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MMS_Entwicklung\10 Dokumentation\Alarmliste\"/>
    </mc:Choice>
  </mc:AlternateContent>
  <xr:revisionPtr revIDLastSave="0" documentId="13_ncr:1_{E0C55B1A-955F-4399-AA39-9C4C8E882BD4}" xr6:coauthVersionLast="47" xr6:coauthVersionMax="47" xr10:uidLastSave="{00000000-0000-0000-0000-000000000000}"/>
  <bookViews>
    <workbookView xWindow="-120" yWindow="-120" windowWidth="29040" windowHeight="15840" tabRatio="478" xr2:uid="{00000000-000D-0000-FFFF-FFFF00000000}"/>
  </bookViews>
  <sheets>
    <sheet name="Title" sheetId="5" r:id="rId1"/>
    <sheet name="MMS Alarms - Names" sheetId="1" r:id="rId2"/>
    <sheet name="MMS Alarms - Descriptions" sheetId="3" r:id="rId3"/>
    <sheet name="Suche - Search" sheetId="4" r:id="rId4"/>
    <sheet name="SPN Suche - SPN Search" sheetId="6" r:id="rId5"/>
  </sheets>
  <definedNames>
    <definedName name="_xlnm._FilterDatabase" localSheetId="1" hidden="1">'MMS Alarms - Names'!$A$5:$I$3641</definedName>
    <definedName name="_xlnm.Print_Titles" localSheetId="2">'MMS Alarms - Descriptions'!$A:$A,'MMS Alarms - Descriptions'!$1:$5</definedName>
    <definedName name="_xlnm.Print_Titles" localSheetId="1">'MMS Alarms - Names'!$A:$A,'MMS Alarms - Names'!$1:$5</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 i="6" l="1" a="1"/>
  <c r="B5" i="6" s="1"/>
  <c r="G5" i="6" s="1"/>
  <c r="B6" i="6" a="1"/>
  <c r="B6" i="6" s="1"/>
  <c r="G6" i="6" s="1"/>
  <c r="B7" i="6" a="1"/>
  <c r="B7" i="6" s="1"/>
  <c r="G7" i="6" s="1"/>
  <c r="B8" i="6" a="1"/>
  <c r="B8" i="6" s="1"/>
  <c r="D8" i="6" s="1"/>
  <c r="B9" i="6" a="1"/>
  <c r="B9" i="6" s="1"/>
  <c r="I9" i="6" s="1"/>
  <c r="B10" i="6" a="1"/>
  <c r="B10" i="6" s="1"/>
  <c r="I10" i="6" s="1"/>
  <c r="B11" i="6" a="1"/>
  <c r="B11" i="6" s="1"/>
  <c r="E11" i="6" s="1"/>
  <c r="B12" i="6" a="1"/>
  <c r="B12" i="6" s="1"/>
  <c r="E12" i="6" s="1"/>
  <c r="B13" i="6" a="1"/>
  <c r="B13" i="6" s="1"/>
  <c r="E13" i="6" s="1"/>
  <c r="B14" i="6" a="1"/>
  <c r="B14" i="6" s="1"/>
  <c r="F14" i="6" s="1"/>
  <c r="B15" i="6" a="1"/>
  <c r="B15" i="6" s="1"/>
  <c r="H15" i="6" s="1"/>
  <c r="B16" i="6" a="1"/>
  <c r="B16" i="6" s="1"/>
  <c r="H16" i="6" s="1"/>
  <c r="B17" i="6" a="1"/>
  <c r="B17" i="6" s="1"/>
  <c r="G17" i="6" s="1"/>
  <c r="B18" i="6" a="1"/>
  <c r="B18" i="6" s="1"/>
  <c r="G18" i="6" s="1"/>
  <c r="B19" i="6" a="1"/>
  <c r="B19" i="6" s="1"/>
  <c r="G19" i="6" s="1"/>
  <c r="B20" i="6" a="1"/>
  <c r="B20" i="6" s="1"/>
  <c r="D20" i="6" s="1"/>
  <c r="B21" i="6" a="1"/>
  <c r="B21" i="6" s="1"/>
  <c r="I21" i="6" s="1"/>
  <c r="B22" i="6" a="1"/>
  <c r="B22" i="6" s="1"/>
  <c r="I22" i="6" s="1"/>
  <c r="B23" i="6" a="1"/>
  <c r="B23" i="6" s="1"/>
  <c r="E23" i="6" s="1"/>
  <c r="B24" i="6" a="1"/>
  <c r="B24" i="6" s="1"/>
  <c r="E24" i="6" s="1"/>
  <c r="B25" i="6" a="1"/>
  <c r="B25" i="6" s="1"/>
  <c r="E25" i="6" s="1"/>
  <c r="B26" i="6" a="1"/>
  <c r="B26" i="6" s="1"/>
  <c r="F26" i="6" s="1"/>
  <c r="B27" i="6" a="1"/>
  <c r="B27" i="6" s="1"/>
  <c r="H27" i="6" s="1"/>
  <c r="B28" i="6" a="1"/>
  <c r="B28" i="6" s="1"/>
  <c r="H28" i="6" s="1"/>
  <c r="B29" i="6" a="1"/>
  <c r="B29" i="6" s="1"/>
  <c r="G29" i="6" s="1"/>
  <c r="B30" i="6" a="1"/>
  <c r="B30" i="6" s="1"/>
  <c r="G30" i="6" s="1"/>
  <c r="B31" i="6" a="1"/>
  <c r="B31" i="6" s="1"/>
  <c r="G31" i="6" s="1"/>
  <c r="B32" i="6" a="1"/>
  <c r="B32" i="6" s="1"/>
  <c r="D32" i="6" s="1"/>
  <c r="B33" i="6" a="1"/>
  <c r="B33" i="6" s="1"/>
  <c r="I33" i="6" s="1"/>
  <c r="B34" i="6" a="1"/>
  <c r="B34" i="6" s="1"/>
  <c r="I34" i="6" s="1"/>
  <c r="B35" i="6" a="1"/>
  <c r="B35" i="6" s="1"/>
  <c r="E35" i="6" s="1"/>
  <c r="B36" i="6" a="1"/>
  <c r="B36" i="6" s="1"/>
  <c r="E36" i="6" s="1"/>
  <c r="B4" i="6" a="1"/>
  <c r="B4" i="6" s="1"/>
  <c r="I4" i="6" s="1"/>
  <c r="D7" i="4"/>
  <c r="G4" i="4"/>
  <c r="H6" i="4" s="1" a="1"/>
  <c r="H6" i="4" s="1"/>
  <c r="B37" i="6" a="1"/>
  <c r="B37" i="6" s="1"/>
  <c r="B38" i="6" a="1"/>
  <c r="B38" i="6" s="1"/>
  <c r="B39" i="6" a="1"/>
  <c r="B39" i="6" s="1"/>
  <c r="B40" i="6" a="1"/>
  <c r="B40" i="6" s="1"/>
  <c r="B41" i="6" a="1"/>
  <c r="B41" i="6" s="1"/>
  <c r="B42" i="6" a="1"/>
  <c r="B42" i="6" s="1"/>
  <c r="B43" i="6" a="1"/>
  <c r="B43" i="6" s="1"/>
  <c r="B44" i="6" a="1"/>
  <c r="B44" i="6" s="1"/>
  <c r="B45" i="6" a="1"/>
  <c r="B45" i="6" s="1"/>
  <c r="B46" i="6" a="1"/>
  <c r="B46" i="6" s="1"/>
  <c r="B47" i="6" a="1"/>
  <c r="B47" i="6" s="1"/>
  <c r="F30" i="4"/>
  <c r="B30" i="4"/>
  <c r="F29" i="4"/>
  <c r="E29" i="4"/>
  <c r="D29" i="4"/>
  <c r="C29" i="4"/>
  <c r="B29" i="4"/>
  <c r="F28" i="4"/>
  <c r="B28" i="4"/>
  <c r="F27" i="4"/>
  <c r="E27" i="4"/>
  <c r="D27" i="4"/>
  <c r="C27" i="4"/>
  <c r="B27" i="4"/>
  <c r="F26" i="4"/>
  <c r="B26" i="4"/>
  <c r="F25" i="4"/>
  <c r="E25" i="4"/>
  <c r="D25" i="4"/>
  <c r="C25" i="4"/>
  <c r="B25" i="4"/>
  <c r="F24" i="4"/>
  <c r="B24" i="4"/>
  <c r="F23" i="4"/>
  <c r="E23" i="4"/>
  <c r="D23" i="4"/>
  <c r="C23" i="4"/>
  <c r="B23" i="4"/>
  <c r="F22" i="4"/>
  <c r="B22" i="4"/>
  <c r="F21" i="4"/>
  <c r="E21" i="4"/>
  <c r="D21" i="4"/>
  <c r="C21" i="4"/>
  <c r="B21" i="4"/>
  <c r="F20" i="4"/>
  <c r="B20" i="4"/>
  <c r="F19" i="4"/>
  <c r="E19" i="4"/>
  <c r="D19" i="4"/>
  <c r="C19" i="4"/>
  <c r="B19" i="4"/>
  <c r="F18" i="4"/>
  <c r="B18" i="4"/>
  <c r="F17" i="4"/>
  <c r="E17" i="4"/>
  <c r="D17" i="4"/>
  <c r="C17" i="4"/>
  <c r="B17" i="4"/>
  <c r="F16" i="4"/>
  <c r="B16" i="4"/>
  <c r="F15" i="4"/>
  <c r="E15" i="4"/>
  <c r="D15" i="4"/>
  <c r="C15" i="4"/>
  <c r="B15" i="4"/>
  <c r="F14" i="4"/>
  <c r="B14" i="4"/>
  <c r="F13" i="4"/>
  <c r="E13" i="4"/>
  <c r="D13" i="4"/>
  <c r="C13" i="4"/>
  <c r="B13" i="4"/>
  <c r="F12" i="4"/>
  <c r="B12" i="4"/>
  <c r="F11" i="4"/>
  <c r="E11" i="4"/>
  <c r="D11" i="4"/>
  <c r="C11" i="4"/>
  <c r="B11" i="4"/>
  <c r="F10" i="4"/>
  <c r="B10" i="4"/>
  <c r="F9" i="4"/>
  <c r="E9" i="4"/>
  <c r="D9" i="4"/>
  <c r="C9" i="4"/>
  <c r="B9" i="4"/>
  <c r="F8" i="4"/>
  <c r="B8" i="4"/>
  <c r="F7" i="4"/>
  <c r="E7" i="4"/>
  <c r="C7" i="4"/>
  <c r="B7" i="4"/>
  <c r="F6" i="4"/>
  <c r="B6" i="4"/>
  <c r="F5" i="4"/>
  <c r="E5" i="4"/>
  <c r="D5" i="4"/>
  <c r="C5" i="4"/>
  <c r="B5" i="4"/>
  <c r="K5" i="4" l="1" a="1"/>
  <c r="K5" i="4" s="1"/>
  <c r="J5" i="4" a="1"/>
  <c r="J5" i="4" s="1"/>
  <c r="H5" i="4" a="1"/>
  <c r="H5" i="4" s="1"/>
  <c r="I5" i="4" a="1"/>
  <c r="I5" i="4" s="1"/>
  <c r="I16" i="4" a="1"/>
  <c r="I16" i="4" s="1"/>
  <c r="H29" i="4" a="1"/>
  <c r="H29" i="4" s="1"/>
  <c r="J26" i="4" a="1"/>
  <c r="J26" i="4" s="1"/>
  <c r="K23" i="4" a="1"/>
  <c r="K23" i="4" s="1"/>
  <c r="I21" i="4" a="1"/>
  <c r="I21" i="4" s="1"/>
  <c r="K18" i="4" a="1"/>
  <c r="K18" i="4" s="1"/>
  <c r="H16" i="4" a="1"/>
  <c r="H16" i="4" s="1"/>
  <c r="H36" i="4" a="1"/>
  <c r="H36" i="4" s="1"/>
  <c r="J33" i="4" a="1"/>
  <c r="J33" i="4" s="1"/>
  <c r="I26" i="4" a="1"/>
  <c r="I26" i="4" s="1"/>
  <c r="J18" i="4" a="1"/>
  <c r="J18" i="4" s="1"/>
  <c r="K15" i="4" a="1"/>
  <c r="K15" i="4" s="1"/>
  <c r="H26" i="4" a="1"/>
  <c r="H26" i="4" s="1"/>
  <c r="J23" i="4" a="1"/>
  <c r="J23" i="4" s="1"/>
  <c r="K20" i="4" a="1"/>
  <c r="K20" i="4" s="1"/>
  <c r="I18" i="4" a="1"/>
  <c r="I18" i="4" s="1"/>
  <c r="J15" i="4" a="1"/>
  <c r="J15" i="4" s="1"/>
  <c r="J35" i="4" a="1"/>
  <c r="J35" i="4" s="1"/>
  <c r="H33" i="4" a="1"/>
  <c r="H33" i="4" s="1"/>
  <c r="I28" i="4" a="1"/>
  <c r="I28" i="4" s="1"/>
  <c r="K25" i="4" a="1"/>
  <c r="K25" i="4" s="1"/>
  <c r="I23" i="4" a="1"/>
  <c r="I23" i="4" s="1"/>
  <c r="H18" i="4" a="1"/>
  <c r="H18" i="4" s="1"/>
  <c r="I15" i="4" a="1"/>
  <c r="I15" i="4" s="1"/>
  <c r="K32" i="4" a="1"/>
  <c r="K32" i="4" s="1"/>
  <c r="J25" i="4" a="1"/>
  <c r="J25" i="4" s="1"/>
  <c r="H23" i="4" a="1"/>
  <c r="H23" i="4" s="1"/>
  <c r="J20" i="4" a="1"/>
  <c r="J20" i="4" s="1"/>
  <c r="K17" i="4" a="1"/>
  <c r="K17" i="4" s="1"/>
  <c r="H15" i="4" a="1"/>
  <c r="H15" i="4" s="1"/>
  <c r="I35" i="4" a="1"/>
  <c r="I35" i="4" s="1"/>
  <c r="J32" i="4" a="1"/>
  <c r="J32" i="4" s="1"/>
  <c r="K30" i="4" a="1"/>
  <c r="K30" i="4" s="1"/>
  <c r="H28" i="4" a="1"/>
  <c r="H28" i="4" s="1"/>
  <c r="I25" i="4" a="1"/>
  <c r="I25" i="4" s="1"/>
  <c r="K22" i="4" a="1"/>
  <c r="K22" i="4" s="1"/>
  <c r="I20" i="4" a="1"/>
  <c r="I20" i="4" s="1"/>
  <c r="K37" i="4" a="1"/>
  <c r="K37" i="4" s="1"/>
  <c r="H35" i="4" a="1"/>
  <c r="H35" i="4" s="1"/>
  <c r="J30" i="4" a="1"/>
  <c r="J30" i="4" s="1"/>
  <c r="K27" i="4" a="1"/>
  <c r="K27" i="4" s="1"/>
  <c r="J22" i="4" a="1"/>
  <c r="J22" i="4" s="1"/>
  <c r="H20" i="4" a="1"/>
  <c r="H20" i="4" s="1"/>
  <c r="J17" i="4" a="1"/>
  <c r="J17" i="4" s="1"/>
  <c r="J37" i="4" a="1"/>
  <c r="J37" i="4" s="1"/>
  <c r="K34" i="4" a="1"/>
  <c r="K34" i="4" s="1"/>
  <c r="I32" i="4" a="1"/>
  <c r="I32" i="4" s="1"/>
  <c r="H32" i="4" a="1"/>
  <c r="H32" i="4" s="1"/>
  <c r="H21" i="4" a="1"/>
  <c r="H21" i="4" s="1"/>
  <c r="K35" i="4" a="1"/>
  <c r="K35" i="4" s="1"/>
  <c r="I30" i="4" a="1"/>
  <c r="I30" i="4" s="1"/>
  <c r="H25" i="4" a="1"/>
  <c r="H25" i="4" s="1"/>
  <c r="I17" i="4" a="1"/>
  <c r="I17" i="4" s="1"/>
  <c r="K31" i="4" a="1"/>
  <c r="K31" i="4" s="1"/>
  <c r="J27" i="4" a="1"/>
  <c r="J27" i="4" s="1"/>
  <c r="K19" i="4" a="1"/>
  <c r="K19" i="4" s="1"/>
  <c r="I37" i="4" a="1"/>
  <c r="I37" i="4" s="1"/>
  <c r="I27" i="4" a="1"/>
  <c r="I27" i="4" s="1"/>
  <c r="J19" i="4" a="1"/>
  <c r="J19" i="4" s="1"/>
  <c r="I34" i="4" a="1"/>
  <c r="I34" i="4" s="1"/>
  <c r="K29" i="4" a="1"/>
  <c r="K29" i="4" s="1"/>
  <c r="H27" i="4" a="1"/>
  <c r="H27" i="4" s="1"/>
  <c r="J24" i="4" a="1"/>
  <c r="J24" i="4" s="1"/>
  <c r="H22" i="4" a="1"/>
  <c r="H22" i="4" s="1"/>
  <c r="I19" i="4" a="1"/>
  <c r="I19" i="4" s="1"/>
  <c r="K16" i="4" a="1"/>
  <c r="K16" i="4" s="1"/>
  <c r="K36" i="4" a="1"/>
  <c r="K36" i="4" s="1"/>
  <c r="H34" i="4" a="1"/>
  <c r="H34" i="4" s="1"/>
  <c r="J31" i="4" a="1"/>
  <c r="J31" i="4" s="1"/>
  <c r="K28" i="4" a="1"/>
  <c r="K28" i="4" s="1"/>
  <c r="I33" i="4" a="1"/>
  <c r="I33" i="4" s="1"/>
  <c r="J28" i="4" a="1"/>
  <c r="J28" i="4" s="1"/>
  <c r="I22" i="4" a="1"/>
  <c r="I22" i="4" s="1"/>
  <c r="J34" i="4" a="1"/>
  <c r="J34" i="4" s="1"/>
  <c r="H30" i="4" a="1"/>
  <c r="H30" i="4" s="1"/>
  <c r="K24" i="4" a="1"/>
  <c r="K24" i="4" s="1"/>
  <c r="H17" i="4" a="1"/>
  <c r="H17" i="4" s="1"/>
  <c r="H37" i="4" a="1"/>
  <c r="H37" i="4" s="1"/>
  <c r="J29" i="4" a="1"/>
  <c r="J29" i="4" s="1"/>
  <c r="K26" i="4" a="1"/>
  <c r="K26" i="4" s="1"/>
  <c r="I24" i="4" a="1"/>
  <c r="I24" i="4" s="1"/>
  <c r="K21" i="4" a="1"/>
  <c r="K21" i="4" s="1"/>
  <c r="J16" i="4" a="1"/>
  <c r="J16" i="4" s="1"/>
  <c r="J36" i="4" a="1"/>
  <c r="J36" i="4" s="1"/>
  <c r="I31" i="4" a="1"/>
  <c r="I31" i="4" s="1"/>
  <c r="I29" i="4" a="1"/>
  <c r="I29" i="4" s="1"/>
  <c r="H24" i="4" a="1"/>
  <c r="H24" i="4" s="1"/>
  <c r="J21" i="4" a="1"/>
  <c r="J21" i="4" s="1"/>
  <c r="H19" i="4" a="1"/>
  <c r="H19" i="4" s="1"/>
  <c r="I36" i="4" a="1"/>
  <c r="I36" i="4" s="1"/>
  <c r="K33" i="4" a="1"/>
  <c r="K33" i="4" s="1"/>
  <c r="H31" i="4" a="1"/>
  <c r="H31" i="4" s="1"/>
  <c r="I7" i="4" a="1"/>
  <c r="I7" i="4" s="1"/>
  <c r="I13" i="4" a="1"/>
  <c r="I13" i="4" s="1"/>
  <c r="I12" i="4" a="1"/>
  <c r="I12" i="4" s="1"/>
  <c r="I11" i="4" a="1"/>
  <c r="I11" i="4" s="1"/>
  <c r="I9" i="4" a="1"/>
  <c r="I9" i="4" s="1"/>
  <c r="I10" i="4" a="1"/>
  <c r="I10" i="4" s="1"/>
  <c r="I14" i="4" a="1"/>
  <c r="I14" i="4" s="1"/>
  <c r="I6" i="4" a="1"/>
  <c r="I6" i="4" s="1"/>
  <c r="I8" i="4" a="1"/>
  <c r="I8" i="4" s="1"/>
  <c r="K14" i="4" a="1"/>
  <c r="K14" i="4" s="1"/>
  <c r="K10" i="4" a="1"/>
  <c r="K10" i="4" s="1"/>
  <c r="K6" i="4" a="1"/>
  <c r="K6" i="4" s="1"/>
  <c r="J14" i="4" a="1"/>
  <c r="J14" i="4" s="1"/>
  <c r="J10" i="4" a="1"/>
  <c r="J10" i="4" s="1"/>
  <c r="J6" i="4" a="1"/>
  <c r="J6" i="4" s="1"/>
  <c r="K13" i="4" a="1"/>
  <c r="K13" i="4" s="1"/>
  <c r="K9" i="4" a="1"/>
  <c r="K9" i="4" s="1"/>
  <c r="K12" i="4" a="1"/>
  <c r="K12" i="4" s="1"/>
  <c r="K8" i="4" a="1"/>
  <c r="K8" i="4" s="1"/>
  <c r="J12" i="4" a="1"/>
  <c r="J12" i="4" s="1"/>
  <c r="J8" i="4" a="1"/>
  <c r="J8" i="4" s="1"/>
  <c r="J13" i="4" a="1"/>
  <c r="J13" i="4" s="1"/>
  <c r="J11" i="4" a="1"/>
  <c r="J11" i="4" s="1"/>
  <c r="J7" i="4" a="1"/>
  <c r="J7" i="4" s="1"/>
  <c r="J9" i="4" a="1"/>
  <c r="J9" i="4" s="1"/>
  <c r="K11" i="4" a="1"/>
  <c r="K11" i="4" s="1"/>
  <c r="K7" i="4" a="1"/>
  <c r="K7" i="4" s="1"/>
  <c r="H14" i="4" a="1"/>
  <c r="H14" i="4" s="1"/>
  <c r="H13" i="4" a="1"/>
  <c r="H13" i="4" s="1"/>
  <c r="H12" i="4" a="1"/>
  <c r="H12" i="4" s="1"/>
  <c r="H11" i="4" a="1"/>
  <c r="H11" i="4" s="1"/>
  <c r="H10" i="4" a="1"/>
  <c r="H10" i="4" s="1"/>
  <c r="H9" i="4" a="1"/>
  <c r="H9" i="4" s="1"/>
  <c r="H8" i="4" a="1"/>
  <c r="H8" i="4" s="1"/>
  <c r="H7" i="4" a="1"/>
  <c r="H7" i="4" s="1"/>
  <c r="H35" i="6"/>
  <c r="H25" i="6"/>
  <c r="H23" i="6"/>
  <c r="H13" i="6"/>
  <c r="H11" i="6"/>
  <c r="I26" i="6"/>
  <c r="I25" i="6"/>
  <c r="I16" i="6"/>
  <c r="I14" i="6"/>
  <c r="I13" i="6"/>
  <c r="I28" i="6"/>
  <c r="H36" i="6"/>
  <c r="H24" i="6"/>
  <c r="H12" i="6"/>
  <c r="I27" i="6"/>
  <c r="I15" i="6"/>
  <c r="H34" i="6"/>
  <c r="H22" i="6"/>
  <c r="H10" i="6"/>
  <c r="H33" i="6"/>
  <c r="H21" i="6"/>
  <c r="H9" i="6"/>
  <c r="I36" i="6"/>
  <c r="I24" i="6"/>
  <c r="I12" i="6"/>
  <c r="H32" i="6"/>
  <c r="H20" i="6"/>
  <c r="H8" i="6"/>
  <c r="I35" i="6"/>
  <c r="I23" i="6"/>
  <c r="I11" i="6"/>
  <c r="H4" i="6"/>
  <c r="H31" i="6"/>
  <c r="H19" i="6"/>
  <c r="H7" i="6"/>
  <c r="H30" i="6"/>
  <c r="H18" i="6"/>
  <c r="H6" i="6"/>
  <c r="H29" i="6"/>
  <c r="H17" i="6"/>
  <c r="H5" i="6"/>
  <c r="I32" i="6"/>
  <c r="I20" i="6"/>
  <c r="I8" i="6"/>
  <c r="I31" i="6"/>
  <c r="I19" i="6"/>
  <c r="I7" i="6"/>
  <c r="I30" i="6"/>
  <c r="I18" i="6"/>
  <c r="I6" i="6"/>
  <c r="H26" i="6"/>
  <c r="H14" i="6"/>
  <c r="I29" i="6"/>
  <c r="I17" i="6"/>
  <c r="I5" i="6"/>
  <c r="C28" i="6"/>
  <c r="D31" i="6"/>
  <c r="E10" i="6"/>
  <c r="C27" i="6"/>
  <c r="D30" i="6"/>
  <c r="C26" i="6"/>
  <c r="D29" i="6"/>
  <c r="C16" i="6"/>
  <c r="D19" i="6"/>
  <c r="E22" i="6"/>
  <c r="C15" i="6"/>
  <c r="D18" i="6"/>
  <c r="C14" i="6"/>
  <c r="D17" i="6"/>
  <c r="F36" i="6"/>
  <c r="G28" i="6"/>
  <c r="D4" i="6"/>
  <c r="D7" i="6"/>
  <c r="F25" i="6"/>
  <c r="G27" i="6"/>
  <c r="D6" i="6"/>
  <c r="F24" i="6"/>
  <c r="G26" i="6"/>
  <c r="D5" i="6"/>
  <c r="F13" i="6"/>
  <c r="G16" i="6"/>
  <c r="F12" i="6"/>
  <c r="G15" i="6"/>
  <c r="E34" i="6"/>
  <c r="F11" i="6"/>
  <c r="G14" i="6"/>
  <c r="F35" i="6"/>
  <c r="F23" i="6"/>
  <c r="C25" i="6"/>
  <c r="C13" i="6"/>
  <c r="D28" i="6"/>
  <c r="D16" i="6"/>
  <c r="E4" i="6"/>
  <c r="E31" i="6"/>
  <c r="E19" i="6"/>
  <c r="E7" i="6"/>
  <c r="F34" i="6"/>
  <c r="F22" i="6"/>
  <c r="F10" i="6"/>
  <c r="G25" i="6"/>
  <c r="G13" i="6"/>
  <c r="C36" i="6"/>
  <c r="C24" i="6"/>
  <c r="C12" i="6"/>
  <c r="D27" i="6"/>
  <c r="D15" i="6"/>
  <c r="E30" i="6"/>
  <c r="E18" i="6"/>
  <c r="E6" i="6"/>
  <c r="F33" i="6"/>
  <c r="F21" i="6"/>
  <c r="F9" i="6"/>
  <c r="G36" i="6"/>
  <c r="G24" i="6"/>
  <c r="G12" i="6"/>
  <c r="C35" i="6"/>
  <c r="C23" i="6"/>
  <c r="C11" i="6"/>
  <c r="D26" i="6"/>
  <c r="D14" i="6"/>
  <c r="E29" i="6"/>
  <c r="E17" i="6"/>
  <c r="E5" i="6"/>
  <c r="F32" i="6"/>
  <c r="F20" i="6"/>
  <c r="F8" i="6"/>
  <c r="G35" i="6"/>
  <c r="G23" i="6"/>
  <c r="G11" i="6"/>
  <c r="C34" i="6"/>
  <c r="C22" i="6"/>
  <c r="C10" i="6"/>
  <c r="D25" i="6"/>
  <c r="D13" i="6"/>
  <c r="E28" i="6"/>
  <c r="E16" i="6"/>
  <c r="F4" i="6"/>
  <c r="F31" i="6"/>
  <c r="F19" i="6"/>
  <c r="F7" i="6"/>
  <c r="G34" i="6"/>
  <c r="G22" i="6"/>
  <c r="G10" i="6"/>
  <c r="C33" i="6"/>
  <c r="C21" i="6"/>
  <c r="C9" i="6"/>
  <c r="D36" i="6"/>
  <c r="D24" i="6"/>
  <c r="D12" i="6"/>
  <c r="E27" i="6"/>
  <c r="E15" i="6"/>
  <c r="F30" i="6"/>
  <c r="F18" i="6"/>
  <c r="F6" i="6"/>
  <c r="G33" i="6"/>
  <c r="G21" i="6"/>
  <c r="G9" i="6"/>
  <c r="E33" i="6"/>
  <c r="E21" i="6"/>
  <c r="E9" i="6"/>
  <c r="C32" i="6"/>
  <c r="C20" i="6"/>
  <c r="C8" i="6"/>
  <c r="D35" i="6"/>
  <c r="D23" i="6"/>
  <c r="D11" i="6"/>
  <c r="E26" i="6"/>
  <c r="E14" i="6"/>
  <c r="F29" i="6"/>
  <c r="F17" i="6"/>
  <c r="F5" i="6"/>
  <c r="G32" i="6"/>
  <c r="G20" i="6"/>
  <c r="G8" i="6"/>
  <c r="E32" i="6"/>
  <c r="E20" i="6"/>
  <c r="E8" i="6"/>
  <c r="C4" i="6"/>
  <c r="C31" i="6"/>
  <c r="C19" i="6"/>
  <c r="C7" i="6"/>
  <c r="D34" i="6"/>
  <c r="D22" i="6"/>
  <c r="D10" i="6"/>
  <c r="F28" i="6"/>
  <c r="F16" i="6"/>
  <c r="G4" i="6"/>
  <c r="C30" i="6"/>
  <c r="C18" i="6"/>
  <c r="C6" i="6"/>
  <c r="D33" i="6"/>
  <c r="D21" i="6"/>
  <c r="D9" i="6"/>
  <c r="F27" i="6"/>
  <c r="F15" i="6"/>
  <c r="C29" i="6"/>
  <c r="C17"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<sst xmlns="http://schemas.openxmlformats.org/spreadsheetml/2006/main" count="22660" uniqueCount="13231">
  <si>
    <t>AL Inj. Drift Limit 1 Cyl. A3</t>
  </si>
  <si>
    <t>AL Inj. Drift Limit 1 Zyl. A3</t>
  </si>
  <si>
    <t>AL Inj. Drift Limit 1 Cyl. A4</t>
  </si>
  <si>
    <t>AL Inj. Drift Limit 1 Zyl. A4</t>
  </si>
  <si>
    <t>AL Inj. Drift Limit 1 Cyl. A5</t>
  </si>
  <si>
    <t>AL Inj. Drift Limit 1 Zyl. A5</t>
  </si>
  <si>
    <t>AL Inj. Drift Limit 1 Cyl. A6</t>
  </si>
  <si>
    <t>AL Inj. Drift Limit 1 Zyl. A6</t>
  </si>
  <si>
    <t>AL Inj. Drift Limit 1 Cyl. A7</t>
  </si>
  <si>
    <t>AL Inj. Drift Limit 1 Zyl. A7</t>
  </si>
  <si>
    <t>AL Inj. Drift Limit 1 Cyl. A8</t>
  </si>
  <si>
    <t>AL Inj. Drift Limit 1 Zyl. A8</t>
  </si>
  <si>
    <t>AL Inj. Drift Limit 1 Cyl. A9</t>
  </si>
  <si>
    <t>AL Inj. Drift Limit 1 Zyl. A9</t>
  </si>
  <si>
    <t>AL Inj. Drift Limit 1 Cyl. A10</t>
  </si>
  <si>
    <t>AL Inj. Drift Limit 1 Zyl. A10</t>
  </si>
  <si>
    <t>AL Inj. Drift Limit 1 Cyl. B1</t>
  </si>
  <si>
    <t>AL Inj. Drift Limit 1 Zyl. B1</t>
  </si>
  <si>
    <t>AL Inj. Drift Limit 1 Cyl. B2</t>
  </si>
  <si>
    <t>AL Inj. Drift Limit 1 Zyl. B2</t>
  </si>
  <si>
    <t>AL Inj. Drift Limit 1 Cyl. B3</t>
  </si>
  <si>
    <t>AL Inj. Drift Limit 1 Zyl. B3</t>
  </si>
  <si>
    <t>AL Inj. Drift Limit 1 Cyl. B4</t>
  </si>
  <si>
    <t>AL Inj. Drift Limit 1 Zyl. B4</t>
  </si>
  <si>
    <t>AL Inj. Drift Limit 1 Cyl. B5</t>
  </si>
  <si>
    <t>AL Inj. Drift Limit 1 Zyl. B5</t>
  </si>
  <si>
    <t>AL Inj. Drift Limit 1 Cyl. B6</t>
  </si>
  <si>
    <t>AL Inj. Drift Limit 1 Zyl. B6</t>
  </si>
  <si>
    <t>AL Inj. Drift Limit 1 Cyl. B7</t>
  </si>
  <si>
    <t>AL Inj. Drift Limit 1 Zyl. B7</t>
  </si>
  <si>
    <t>AL Inj. Drift Limit 1 Cyl. B8</t>
  </si>
  <si>
    <t>AL Inj. Drift Limit 1 Zyl. B8</t>
  </si>
  <si>
    <t>AL Inj. Drift Limit 1 Cyl. B9</t>
  </si>
  <si>
    <t>AL Inj. Drift Limit 1 Zyl. B9</t>
  </si>
  <si>
    <t>AL Inj. Drift Limit 1 Cyl. B10</t>
  </si>
  <si>
    <t>AL Inj. Drift Limit 1 Zyl. B10</t>
  </si>
  <si>
    <t>AL Inj. Drift Limit 2 Cyl. A1</t>
  </si>
  <si>
    <t>AL Inj. Drift Limit 2 Zyl. A1</t>
  </si>
  <si>
    <t>AL Inj. Drift Limit 2 Cyl. A2</t>
  </si>
  <si>
    <t>AL Inj. Drift Limit 2 Zyl. A2</t>
  </si>
  <si>
    <t>AL Inj. Drift Limit 2 Cyl. A3</t>
  </si>
  <si>
    <t>AL Inj. Drift Limit 2 Zyl. A3</t>
  </si>
  <si>
    <t>AL Inj. Drift Limit 2 Cyl. A4</t>
  </si>
  <si>
    <t>AL Inj. Drift Limit 2 Zyl. A4</t>
  </si>
  <si>
    <t>AL Inj. Drift Limit 2 Cyl. A5</t>
  </si>
  <si>
    <t>AL Inj. Drift Limit 2 Zyl. A5</t>
  </si>
  <si>
    <t>AL Inj. Drift Limit 2 Cyl. A6</t>
  </si>
  <si>
    <t>AL Inj. Drift Limit 2 Zyl. A6</t>
  </si>
  <si>
    <t>AL Inj. Drift Limit 2 Cyl. A7</t>
  </si>
  <si>
    <t>AL Inj. Drift Limit 2 Zyl. A7</t>
  </si>
  <si>
    <t>AL Inj. Drift Limit 2 Cyl. A8</t>
  </si>
  <si>
    <t>AL Inj. Drift Limit 2 Zyl. A8</t>
  </si>
  <si>
    <t>AL Inj. Drift Limit 2 Cyl. A9</t>
  </si>
  <si>
    <t>AL Inj. Drift Limit 2 Zyl. A9</t>
  </si>
  <si>
    <t>AL Inj. Drift Limit 2 Cyl. A10</t>
  </si>
  <si>
    <t>AL Inj. Drift Limit 2 Zyl. A10</t>
  </si>
  <si>
    <t>AL Inj. Drift Limit 2 Cyl. B1</t>
  </si>
  <si>
    <t>AL Inj. Drift Limit 2 Zyl. B1</t>
  </si>
  <si>
    <t>AL Inj. Drift Limit 2 Cyl. B2</t>
  </si>
  <si>
    <t>AL Inj. Drift Limit 2 Zyl. B2</t>
  </si>
  <si>
    <t>AL Inj. Drift Limit 2 Cyl. B3</t>
  </si>
  <si>
    <t>AL Inj. Drift Limit 2 Zyl. B3</t>
  </si>
  <si>
    <t>AL Inj. Drift Limit 2 Cyl. B4</t>
  </si>
  <si>
    <t>AL Inj. Drift Limit 2 Zyl. B4</t>
  </si>
  <si>
    <t>AL Inj. Drift Limit 2 Cyl. B5</t>
  </si>
  <si>
    <t>AL Inj. Drift Limit 2 Zyl. B5</t>
  </si>
  <si>
    <t>AL Inj. Drift Limit 2 Cyl. B6</t>
  </si>
  <si>
    <t>AL Inj. Drift Limit 2 Zyl. B6</t>
  </si>
  <si>
    <t>AL Inj. Drift Limit 2 Cyl. B7</t>
  </si>
  <si>
    <t>AL Inj. Drift Limit 2 Zyl. B7</t>
  </si>
  <si>
    <t>AL Inj. Drift Limit 2 Cyl. B8</t>
  </si>
  <si>
    <t>AL Inj. Drift Limit 2 Zyl. B8</t>
  </si>
  <si>
    <t>AL Inj. Drift Limit 2 Cyl. B9</t>
  </si>
  <si>
    <t>AL Inj. Drift Limit 2 Zyl. B9</t>
  </si>
  <si>
    <t>AL Inj. Drift Limit 2 Cyl. B10</t>
  </si>
  <si>
    <t>AL Inj. Drift Limit 2 Zyl. B10</t>
  </si>
  <si>
    <t>SD Luftfeuchte</t>
  </si>
  <si>
    <t>SD T-Exh before SCR F2</t>
  </si>
  <si>
    <t>SD T-Abgas vor SCR F2</t>
  </si>
  <si>
    <t>SD T-Exh after SCR F1</t>
  </si>
  <si>
    <t>SD T-Abgas nach SCR F1</t>
  </si>
  <si>
    <t>SD T-Exh after SCR F2</t>
  </si>
  <si>
    <t>SD T-Abgas nach SCR F2</t>
  </si>
  <si>
    <t>SD-T-Seewasser nach pumpe</t>
  </si>
  <si>
    <t>SD-T-Kraftstoff B</t>
  </si>
  <si>
    <t>SD-P-Lubeoil ETC A</t>
  </si>
  <si>
    <t>SD-P-Schmieröl ATL A</t>
  </si>
  <si>
    <t>SD T-Exh before SCR F3</t>
  </si>
  <si>
    <t>SD T-Abgas vor SCR F3</t>
  </si>
  <si>
    <t>SD T-Exh after SCR F3</t>
  </si>
  <si>
    <t>SD T-Abgas nach SCR F3</t>
  </si>
  <si>
    <t>AL HI T-Charge Air B</t>
  </si>
  <si>
    <t>AL HI T-Ladeluft B</t>
  </si>
  <si>
    <t>AL HIHI T-Charge Air B</t>
  </si>
  <si>
    <t>AL HIHI T-Ladeluft B</t>
  </si>
  <si>
    <t>AL ActFuelValvePos L1</t>
  </si>
  <si>
    <t>AL KraftstoffDrossKlappStell L1</t>
  </si>
  <si>
    <t>SD T-Charge Air before EGR</t>
  </si>
  <si>
    <t>SD T-Ladeluft vor AGR</t>
  </si>
  <si>
    <t>AL HI T-Charge Air before EGR</t>
  </si>
  <si>
    <t>AL HI T-Ladeluft vor AGR</t>
  </si>
  <si>
    <t>AL HIHI T-Charge Air before EGR</t>
  </si>
  <si>
    <t>AL HIHI T-Ladeluft vor AGR</t>
  </si>
  <si>
    <t>AL HI T-Charge Air Diff AB</t>
  </si>
  <si>
    <t>AL HI T-Ladeluft Diff AB</t>
  </si>
  <si>
    <t>AL HIHI T-Charge Air Diff AB</t>
  </si>
  <si>
    <t>AL HIHI T-Ladeluft Diff AB</t>
  </si>
  <si>
    <t>AL Rel. Humidity L1</t>
  </si>
  <si>
    <t>AL Rel. Luftfeuchte L1</t>
  </si>
  <si>
    <t>SD Alive FIP</t>
  </si>
  <si>
    <t>AL External Start and HD too high</t>
  </si>
  <si>
    <t>AL Extern Start und HD zu hoch</t>
  </si>
  <si>
    <t>AL Max. Blank Shot time expired</t>
  </si>
  <si>
    <t>AL Max. Blankshot Zeit abgelaufen</t>
  </si>
  <si>
    <t>AL HSB1 Communication Lost</t>
  </si>
  <si>
    <t>AL HSB1 Kommunikationsverlust</t>
  </si>
  <si>
    <t>AL HSB1 Actuator defect</t>
  </si>
  <si>
    <t>AL HSB1 Aktuator defekt</t>
  </si>
  <si>
    <t>SD-P-Lubeoil ETC B</t>
  </si>
  <si>
    <t>SD-P-Schmieröl ATL B</t>
  </si>
  <si>
    <t>AL NOx ATO1 Sensor Defect</t>
  </si>
  <si>
    <t>AL NOx ATO1 Sensor Defekt</t>
  </si>
  <si>
    <t>AL L1 P-Lubeoil ETC B</t>
  </si>
  <si>
    <t>AL L1 P-Schmieröl ATL B</t>
  </si>
  <si>
    <t>AL HSB2 Communication Lost</t>
  </si>
  <si>
    <t>AL HSB2 Kommunikationsverlust</t>
  </si>
  <si>
    <t>AL HSB2 Actuator defect</t>
  </si>
  <si>
    <t>AL HSB2 Aktuator defekt</t>
  </si>
  <si>
    <t>AL HSB3 Communication Lost</t>
  </si>
  <si>
    <t>AL HSB3 Kommunikationsverlust</t>
  </si>
  <si>
    <t>AL HSB3 Actuator defect</t>
  </si>
  <si>
    <t>AL HSB3 Aktuator defekt</t>
  </si>
  <si>
    <t>AL HSB4 Communication Lost</t>
  </si>
  <si>
    <t>AL HSB4 Kommunikationsverlust</t>
  </si>
  <si>
    <t>AL HSB4 Actuator defect</t>
  </si>
  <si>
    <t>AL HSB4 Aktuator defekt</t>
  </si>
  <si>
    <t>AL L1 P-Lubeoil ETC A</t>
  </si>
  <si>
    <t>AL L1 P-Schmieröl ATL A</t>
  </si>
  <si>
    <t>AL L2 P-Lubeoil ETC A</t>
  </si>
  <si>
    <t>AL L2 P-Schmieröl ATL A</t>
  </si>
  <si>
    <t>AL L2 P-Lubeoil ETC B</t>
  </si>
  <si>
    <t>AL L2 P-Schmieröl ATL B</t>
  </si>
  <si>
    <t>AL MB Valve defect 2</t>
  </si>
  <si>
    <t>AL MB Ventil defekt 2</t>
  </si>
  <si>
    <t>AL NOx ATO1 Communication Lost</t>
  </si>
  <si>
    <t>AL NOx ATO1 Kommunikationsverlust</t>
  </si>
  <si>
    <t>AL Harnstofftank leer</t>
  </si>
  <si>
    <t>AL SCR Fail</t>
  </si>
  <si>
    <t>AL SCR Ausfall</t>
  </si>
  <si>
    <t>AL SCR F1 SU Revolution Range</t>
  </si>
  <si>
    <t>AL SCR F1 VE Drehzahlbereich</t>
  </si>
  <si>
    <t>AL SCR F2 SU Revolution Range</t>
  </si>
  <si>
    <t>AL SCR F2 VE Drehzahlbereich</t>
  </si>
  <si>
    <t>AL SCR SU Priming Request</t>
  </si>
  <si>
    <t>AL SCR VE Priming Request</t>
  </si>
  <si>
    <t>SD-T-Lubeoil ETC</t>
  </si>
  <si>
    <t>SD-T-Schmieröl ATL</t>
  </si>
  <si>
    <t>AL L2 T-Lubeoil ETC</t>
  </si>
  <si>
    <t>AL L2 T-Schmieröl ATL</t>
  </si>
  <si>
    <t>AL turning activated</t>
  </si>
  <si>
    <t>AL Spuelen aktiv</t>
  </si>
  <si>
    <t>AL Flow 1 Supply Unit 1 Comm Lost</t>
  </si>
  <si>
    <t>AL Flut 1 Vers.Einheit 1 Komm. Verl</t>
  </si>
  <si>
    <t>AL Flow 1 Supply Unit 2 Comm Lost</t>
  </si>
  <si>
    <t>AL Flut 1 Vers.Einheit 2 Komm. Verl</t>
  </si>
  <si>
    <t>AL Flow 2 Supply Unit 1 Comm Lost</t>
  </si>
  <si>
    <t>AL Flut 2 Vers.Einheit 1 Komm. Verl</t>
  </si>
  <si>
    <t>AL Flow 2 Supply Unit 2 Comm Lost</t>
  </si>
  <si>
    <t>AL Flut 2 Vers.Einheit 2 Komm. Verl</t>
  </si>
  <si>
    <t>AL Flow 3 Supply Unit 1 Comm Lost</t>
  </si>
  <si>
    <t>AL Flut 3 Vers.Einheit 1 Komm. Verl</t>
  </si>
  <si>
    <t>AL Flow 3 Supply Unit 2 Comm Lost</t>
  </si>
  <si>
    <t>AL Flut 3 Vers.Einheit 2 Komm. Verl</t>
  </si>
  <si>
    <t>AL Trican Communication Lost</t>
  </si>
  <si>
    <t>AL Trican Kommunikationsverlust</t>
  </si>
  <si>
    <t>AL OLT Communication Lost</t>
  </si>
  <si>
    <t>AL OLTKommunikationsverlust</t>
  </si>
  <si>
    <t>AL SCR F3 SU Revolution Range</t>
  </si>
  <si>
    <t>AL SCR F3 VE Drehzahlbereich</t>
  </si>
  <si>
    <t>HI T-Coolant Cylinder Head</t>
  </si>
  <si>
    <t>HI T-Kühlmittel Zylinderkopf</t>
  </si>
  <si>
    <t>SS T-Coolant Cylinder Head</t>
  </si>
  <si>
    <t>SS T-Kühlmittel Zylinderkopf</t>
  </si>
  <si>
    <t>AL NOx raw gas emission failed</t>
  </si>
  <si>
    <t>AL NOx Rohgasemission NIO</t>
  </si>
  <si>
    <t>AL Approach NOx Dosing Stop failed</t>
  </si>
  <si>
    <t>AL Annaeherung NOx Dosierstopp NIO</t>
  </si>
  <si>
    <t>AL SCR T-Exh between flows failed</t>
  </si>
  <si>
    <t>AL SCR T Abgas zwischen Fluten NIO</t>
  </si>
  <si>
    <t>AL SCR Expected T-Exh bef failed</t>
  </si>
  <si>
    <t>AL SCR erwartete T-Abgas vor NIO</t>
  </si>
  <si>
    <t>AL SCR Expected T-Exh after failed</t>
  </si>
  <si>
    <t>AL SCR erwartete T-Abgas nach NIO</t>
  </si>
  <si>
    <t>AL SCR F1 T-Exh bef gradient</t>
  </si>
  <si>
    <t>AL SCR F1 T-Abgas vor Gradient</t>
  </si>
  <si>
    <t>AL SCR F2 T-Exh bef gradient</t>
  </si>
  <si>
    <t>AL SCR F2 T-Abgas vor Gradient</t>
  </si>
  <si>
    <t>AL SCR F3 T-Exh bef gradient</t>
  </si>
  <si>
    <t>AL SCR F3 T-Abgas vor Gradient</t>
  </si>
  <si>
    <t>AL SCR F1 T-Exh after gradient</t>
  </si>
  <si>
    <t>AL SCR F1 T-Abgas nach Gradient</t>
  </si>
  <si>
    <t>AL SCR F2 T-Exh after gradient</t>
  </si>
  <si>
    <t>AL SCR F2 T-Abgas nach Gradient</t>
  </si>
  <si>
    <t>AL SCR F3 T-Exh after gradient</t>
  </si>
  <si>
    <t>AL SCR F3 T-Abgas nach Gradient</t>
  </si>
  <si>
    <t>AL L1 T-Lubeoil ETC</t>
  </si>
  <si>
    <t>AL L1 T-Schmieröl ATL</t>
  </si>
  <si>
    <t>AL F1 T-Abgas vor SCR zu niedrig</t>
  </si>
  <si>
    <t>AL F2 T-Abgas vor SCR zu niedrig</t>
  </si>
  <si>
    <t>AL F3 T-Exh before SCR too LOW</t>
  </si>
  <si>
    <t>AL F3 T-Abgas vor SCR zu niedrig</t>
  </si>
  <si>
    <t>AL F1 T-Abgas nach SCR zu niedrig</t>
  </si>
  <si>
    <t>AL F2 T-Abgas nach SCR zu niedrig</t>
  </si>
  <si>
    <t>AL F3 T-Exh after SCR too LOW</t>
  </si>
  <si>
    <t>AL F3 T-Abgas nach SCR zu niedrig</t>
  </si>
  <si>
    <t>AL SCR operating temperature tooLOW</t>
  </si>
  <si>
    <t>AL SCR Betriebstemperatur zu niedri</t>
  </si>
  <si>
    <t>AL L1L Voltage ASO</t>
  </si>
  <si>
    <t>AL L1L Spannung SSK</t>
  </si>
  <si>
    <t>AL L2L Voltage ASO</t>
  </si>
  <si>
    <t>AL L2L Spannung SSK</t>
  </si>
  <si>
    <t>AL Invalid LSI Channel Config</t>
  </si>
  <si>
    <t>AL Unzulaessige LSI Kanal Konfig</t>
  </si>
  <si>
    <t>AL ESI activated</t>
  </si>
  <si>
    <t>AL ESI aktiviert</t>
  </si>
  <si>
    <t>AL ETC1 CutIn Failure</t>
  </si>
  <si>
    <t>AL ATL1 Zuschaltfehler</t>
  </si>
  <si>
    <t>Parameter
z.k.p.-Nr.</t>
  </si>
  <si>
    <t>AL ASO Flap B Not Closed by ECU</t>
  </si>
  <si>
    <t>AL NOx value invalid</t>
  </si>
  <si>
    <t>AL NOx-Wert ungültig</t>
  </si>
  <si>
    <t>AL Thermal Management active</t>
  </si>
  <si>
    <t>AL Thermomanagement aktiv</t>
  </si>
  <si>
    <t>AL p5 Stellgr Limit min aktiv</t>
  </si>
  <si>
    <t>AL Lambda Stellgr Limit min aktiv</t>
  </si>
  <si>
    <t>AL NOx p5 min BOI max active</t>
  </si>
  <si>
    <t>AL NOx p5 min BOI max aktiv</t>
  </si>
  <si>
    <t>AL NOx p5 max BOI min active</t>
  </si>
  <si>
    <t>AL NOx p5 max BOI min aktiv</t>
  </si>
  <si>
    <t>AL GPS Lambda ctrlvar max active</t>
  </si>
  <si>
    <t>AL GPS Lambda Stellgr max aktiv</t>
  </si>
  <si>
    <t>AL GPS p5 ctrlvar max active</t>
  </si>
  <si>
    <t>AL GPS p5 Stellgr max aktiv</t>
  </si>
  <si>
    <t>AL GPS p5 ctrlvar min active</t>
  </si>
  <si>
    <t>AL GPS p5 Stellgr min aktiv</t>
  </si>
  <si>
    <t>AL SD Test Overspeed Button</t>
  </si>
  <si>
    <t>AL SD Taste Ueberdrehzahltest</t>
  </si>
  <si>
    <t>AL DEF Tank ht. sns/act defect</t>
  </si>
  <si>
    <t>AL HWL Tank Hzg. Sens/Akt. defekt</t>
  </si>
  <si>
    <t>AL SCR SU fault(s) exist F1</t>
  </si>
  <si>
    <t>AL SCR VE Fehler besteht F1</t>
  </si>
  <si>
    <t>AL Lambda value invalid</t>
  </si>
  <si>
    <t>AL Lambdawert ungültig</t>
  </si>
  <si>
    <t>AL p5 ctrlvar limit min active</t>
  </si>
  <si>
    <t>AL p5 ctrlvar max BOI min active</t>
  </si>
  <si>
    <t>AL p5 Stellgr max BOI min aktiv</t>
  </si>
  <si>
    <t>AL Lambda ctrlvar limit min active</t>
  </si>
  <si>
    <t>AL Lambda ctrlvar max BOI min act</t>
  </si>
  <si>
    <t>AL Lambda Stellgr max BOI min akt</t>
  </si>
  <si>
    <t>AL SCR SU fault(s) exist F2</t>
  </si>
  <si>
    <t>AL SCR VE Fehler besteht F2</t>
  </si>
  <si>
    <t>AL SCR SU fault(s) exist F3</t>
  </si>
  <si>
    <t>AL SCR VE Fehler besteht F3</t>
  </si>
  <si>
    <t>AL Cold Engine Alarm</t>
  </si>
  <si>
    <t>AL Motor zu kalt</t>
  </si>
  <si>
    <t>AL Check Sum IIG</t>
  </si>
  <si>
    <t>AL Checksumme IIG</t>
  </si>
  <si>
    <t>AL CAN3 Bus Off</t>
  </si>
  <si>
    <t>AL CAN3 Error Passive</t>
  </si>
  <si>
    <t>AL CAN4 Bus Off</t>
  </si>
  <si>
    <t>AL CAN4 Error Passive</t>
  </si>
  <si>
    <t xml:space="preserve">HI ETC5 Overspeed </t>
  </si>
  <si>
    <t>HI ATL5 Überdrehzahl</t>
  </si>
  <si>
    <t>SS ETC5 Overspeed</t>
  </si>
  <si>
    <t>SS ATL5 Ueberdrehzahl</t>
  </si>
  <si>
    <t>AL Stop on Trigger Crashrecorder</t>
  </si>
  <si>
    <t>AL Stopp durch Trigger CR</t>
  </si>
  <si>
    <t>AL Inj. Drift Limit 1 Cyl. A1</t>
  </si>
  <si>
    <t>AL Inj. Drift Limit 1 Zyl. A1</t>
  </si>
  <si>
    <t>AL Inj. Drift Limit 1 Cyl. A2</t>
  </si>
  <si>
    <t>AL Inj. Drift Limit 1 Zyl. A2</t>
  </si>
  <si>
    <t>HI P-Diff-Kraftstoff</t>
  </si>
  <si>
    <t>SS P-Diff-Fuel</t>
  </si>
  <si>
    <t>SS P-Diff-Kraftstoff</t>
  </si>
  <si>
    <t>HI ATL2 Überdrehzahl</t>
  </si>
  <si>
    <t>AL ETC2 CutIn Failure</t>
  </si>
  <si>
    <t>LO Coolant Level Intercooler</t>
  </si>
  <si>
    <t>LO Kühlmittelniveau Intercool</t>
  </si>
  <si>
    <t>LO Level Lube Oil</t>
  </si>
  <si>
    <t>SS T-Coolant L3</t>
  </si>
  <si>
    <t>SS T-Kuehlmittel L3</t>
  </si>
  <si>
    <t>SS T-Coolant L4</t>
  </si>
  <si>
    <t>SS T-Kuehlmittel L4</t>
  </si>
  <si>
    <t>SS T-Umblasen</t>
  </si>
  <si>
    <t>SS Engine Speed too Low</t>
  </si>
  <si>
    <t>SS Motordrehzahl zu niedrig</t>
  </si>
  <si>
    <t>HIHI ECU Power Supply Voltage</t>
  </si>
  <si>
    <t>SD T-Kraftstoff</t>
  </si>
  <si>
    <t>SD Level Lube Oil</t>
  </si>
  <si>
    <t>SD Niveau Schmieröl</t>
  </si>
  <si>
    <t>SD T-Abgas A</t>
  </si>
  <si>
    <t>SD T-Abgas B</t>
  </si>
  <si>
    <t>SD P-Kurbelgehäuse</t>
  </si>
  <si>
    <t>SD T-Schmieröl</t>
  </si>
  <si>
    <t>SD T-Ansaugluft</t>
  </si>
  <si>
    <t>SD P-Diff Lube Oil</t>
  </si>
  <si>
    <t>SD P-Diff Schmieröl</t>
  </si>
  <si>
    <t>AL Stop Sensor Defekt Nockenwelle</t>
  </si>
  <si>
    <t>SD Kurbelwelle</t>
  </si>
  <si>
    <t>SD Nockenwelle</t>
  </si>
  <si>
    <t>SD P-Diff Fuel</t>
  </si>
  <si>
    <t>SD P-Diff Kraftstoff</t>
  </si>
  <si>
    <t>SD T-Coolant (R)</t>
  </si>
  <si>
    <t>SD T-Kühlmittel (R)</t>
  </si>
  <si>
    <t>SD P-Lube Oil (R)</t>
  </si>
  <si>
    <t>SD P-Schmieröl (R)</t>
  </si>
  <si>
    <t>SD Spinning Value</t>
  </si>
  <si>
    <t>AL Wiring Cylinder A1</t>
  </si>
  <si>
    <t>AL Wiring Cylinder A2</t>
  </si>
  <si>
    <t>AL Wiring Cylinder A3</t>
  </si>
  <si>
    <t>AL Wiring Cylinder A4</t>
  </si>
  <si>
    <t>AL Wiring Cylinder A5</t>
  </si>
  <si>
    <t>AL Wiring Cylinder A6</t>
  </si>
  <si>
    <t>AL Wiring Cylinder A7</t>
  </si>
  <si>
    <t>AL Wiring Cylinder A8</t>
  </si>
  <si>
    <t>AL Wiring Cylinder A9</t>
  </si>
  <si>
    <t>AL Wiring Cylinder A10</t>
  </si>
  <si>
    <t>AL Wiring Cylinder B1</t>
  </si>
  <si>
    <t>AL Wiring Cylinder B2</t>
  </si>
  <si>
    <t>AL Wiring Cylinder B3</t>
  </si>
  <si>
    <t>AL Wiring Cylinder B4</t>
  </si>
  <si>
    <t>AL Wiring Cylinder B5</t>
  </si>
  <si>
    <t>AL Wiring Cylinder B6</t>
  </si>
  <si>
    <t>AL Wiring Cylinder B7</t>
  </si>
  <si>
    <t>AL Wiring Cylinder B8</t>
  </si>
  <si>
    <t>AL Wiring Cylinder B9</t>
  </si>
  <si>
    <t>AL Wiring Cylinder B10</t>
  </si>
  <si>
    <t>AL MCR überschritten</t>
  </si>
  <si>
    <t>TD T-Coolant</t>
  </si>
  <si>
    <t>TD T-Kühlmittel</t>
  </si>
  <si>
    <t>TD P-Lube Oil</t>
  </si>
  <si>
    <t>TD P-Schmieröl</t>
  </si>
  <si>
    <t>SD T-Intake Air B</t>
  </si>
  <si>
    <t>SD T-Ansaugluft B</t>
  </si>
  <si>
    <t>AL L1 Aux 1</t>
  </si>
  <si>
    <t>AL L2 Aux1</t>
  </si>
  <si>
    <t>SD T-Charge Air B</t>
  </si>
  <si>
    <t>AL L1 Aux 2</t>
  </si>
  <si>
    <t>AL L2 Aux2</t>
  </si>
  <si>
    <t>SD Air Mass A</t>
  </si>
  <si>
    <t>SD Luftmasse A</t>
  </si>
  <si>
    <t>SD Air Mass B</t>
  </si>
  <si>
    <t>SD Luftmasse B</t>
  </si>
  <si>
    <t>AL L1 T-Aux 1</t>
  </si>
  <si>
    <t>AL L1 T-Aux 2</t>
  </si>
  <si>
    <t>AL L2 T-Aux2</t>
  </si>
  <si>
    <t>AL L1 P-Aux 2</t>
  </si>
  <si>
    <t>AL L2 P-Aux2</t>
  </si>
  <si>
    <t>LO P-Fuel 2 (Common Rail)</t>
  </si>
  <si>
    <t>LO P-Kraftstoff 2 (Common Rail)</t>
  </si>
  <si>
    <t>HI P-Fuel 2 (Common Rail)</t>
  </si>
  <si>
    <t>HI P-Kraftstoff 2 (Common Rail)</t>
  </si>
  <si>
    <t>AL L1 P-Aux 1</t>
  </si>
  <si>
    <t>AL Rail 2 Leakage</t>
  </si>
  <si>
    <t>AL System 2 Undicht</t>
  </si>
  <si>
    <t>AL L2 P-Aux1</t>
  </si>
  <si>
    <t>HI P-Charge Mix Diff</t>
  </si>
  <si>
    <t>HI P-Gemisch Differenz</t>
  </si>
  <si>
    <t>HIHI P-Charge Mix Diff</t>
  </si>
  <si>
    <t>HIHI P-Gemisch Differenz</t>
  </si>
  <si>
    <t>SS Leistungsbegrenzung aktiv</t>
  </si>
  <si>
    <t>AL L1 Aux1 Plant</t>
  </si>
  <si>
    <t>AL L2 Aux1 Plant</t>
  </si>
  <si>
    <t>HI T-Exhaust EMU</t>
  </si>
  <si>
    <t>HI T-Abgas EMU</t>
  </si>
  <si>
    <t>LO T-Exhaust EMU</t>
  </si>
  <si>
    <t>LO T-Abgas EMU</t>
  </si>
  <si>
    <t>HI T-Coolant EMU</t>
  </si>
  <si>
    <t>HI T-Kühlmittel EMU</t>
  </si>
  <si>
    <t>AL L2 T-Aux1</t>
  </si>
  <si>
    <t>AL Stop SD</t>
  </si>
  <si>
    <t>AL Ext. Engine Protection</t>
  </si>
  <si>
    <t>AL Ext. Motorschutz</t>
  </si>
  <si>
    <t>SD T-Abgas C</t>
  </si>
  <si>
    <t>SD T-Abgas D</t>
  </si>
  <si>
    <t>AL ETC4 CutIn Failure</t>
  </si>
  <si>
    <t>AL ETC3 CutIn Failure</t>
  </si>
  <si>
    <t>SD Drosselklappe  A</t>
  </si>
  <si>
    <t>SD Drosselklappe  B</t>
  </si>
  <si>
    <t>SD P-Charge Mix A</t>
  </si>
  <si>
    <t>SD P-Charge Mix B</t>
  </si>
  <si>
    <t>SD P-Charge Mix Diff</t>
  </si>
  <si>
    <t>SD T-Charge Mix</t>
  </si>
  <si>
    <t>AL Wiring POM Starter 1</t>
  </si>
  <si>
    <t>AL Verkabelung POM Anlasser 1</t>
  </si>
  <si>
    <t>AL Wiring POM Starter 2</t>
  </si>
  <si>
    <t>AL Verkabelung POM Anlasser 2</t>
  </si>
  <si>
    <t>AL Open Load POM Alternator</t>
  </si>
  <si>
    <t>AL Open Load POM Lichtmaschine</t>
  </si>
  <si>
    <t>AL Battery Not Charging</t>
  </si>
  <si>
    <t>AL Keine Batterieladung</t>
  </si>
  <si>
    <t>AL New POM Found</t>
  </si>
  <si>
    <t>AL Neues POM gefunden</t>
  </si>
  <si>
    <t>AL Anlasserspannung zu niedrig</t>
  </si>
  <si>
    <t>AL Wrong POM-ID</t>
  </si>
  <si>
    <t>AL Falsche POM-ID</t>
  </si>
  <si>
    <t>AL Check POM Fuse</t>
  </si>
  <si>
    <t>AL POM Sicherung prüfen</t>
  </si>
  <si>
    <t>AL Override applied</t>
  </si>
  <si>
    <t>AL Override betätigt</t>
  </si>
  <si>
    <t>SD P-Coolant Diff</t>
  </si>
  <si>
    <t>AL Multiple FDH Slaves</t>
  </si>
  <si>
    <t>AL Mehr als ein FDH Slave</t>
  </si>
  <si>
    <t>AL Configuration Changed</t>
  </si>
  <si>
    <t>AL Konfiguration geändert</t>
  </si>
  <si>
    <t>HI P-Coolant</t>
  </si>
  <si>
    <t>HI P-Kühlmittel</t>
  </si>
  <si>
    <t>AL Starter Not Engaged</t>
  </si>
  <si>
    <t>AL Anlasser nicht eingerückt</t>
  </si>
  <si>
    <t>SD T-Kühlmittel vor Motor</t>
  </si>
  <si>
    <t>LO P-Coolant before Engine</t>
  </si>
  <si>
    <t>LO P-Kuehlmittel vor Motor</t>
  </si>
  <si>
    <t>SS P-Coolant before Engine</t>
  </si>
  <si>
    <t>SS P-Kuehlmittel vor Motor</t>
  </si>
  <si>
    <t>HI T-Coolant before Engine</t>
  </si>
  <si>
    <t>HI T-Kuehlmittel vor Motor</t>
  </si>
  <si>
    <t>SS T-Coolant before Engine</t>
  </si>
  <si>
    <t>SS T-Kuehlmittel vor Motor</t>
  </si>
  <si>
    <t>SD P-Coolant b.Engine</t>
  </si>
  <si>
    <t>SD P-Kühlmittel vor Motor</t>
  </si>
  <si>
    <t>SD P-Charge Mix before Throttle</t>
  </si>
  <si>
    <t>SS P-Lube Oil Mid Val</t>
  </si>
  <si>
    <t>SS P-Schmieröl  mittl.Wert</t>
  </si>
  <si>
    <t>SS T-Coolant Red Mid Val</t>
  </si>
  <si>
    <t>SS T-Kühlmittel mittl.Wert</t>
  </si>
  <si>
    <t>SS Engine Overspeed Mid Val</t>
  </si>
  <si>
    <t>SS Motor Ueberdrehzahl Mittl Wert</t>
  </si>
  <si>
    <t>SD P-Lube Oil (R2)</t>
  </si>
  <si>
    <t>SD P-Schmieröl (R2)</t>
  </si>
  <si>
    <t>SD T-Coolant (R2)</t>
  </si>
  <si>
    <t>SD T-Kühlmittel (R2)</t>
  </si>
  <si>
    <t>TD EngineSpd. Sensor Deviation</t>
  </si>
  <si>
    <t>TD Motordrz. Sensor Abweichung</t>
  </si>
  <si>
    <t>SD Engine Speed 3rd Sensor</t>
  </si>
  <si>
    <t>SD Motordrehzahl 3. Sensor</t>
  </si>
  <si>
    <t>SS T-Coolant Red2</t>
  </si>
  <si>
    <t>SS T-Kühlmittel Red2</t>
  </si>
  <si>
    <t>SS P-Lube Oil Red2</t>
  </si>
  <si>
    <t>SS P-Schmieröl Red2</t>
  </si>
  <si>
    <t>SS Engine Overspeed Red2</t>
  </si>
  <si>
    <t>SS Motor Ueberdrehzahl Red2</t>
  </si>
  <si>
    <t>SS Engine Overspeed Camshaft</t>
  </si>
  <si>
    <t>SS Motor Ueberdrehzahl NW</t>
  </si>
  <si>
    <t>AL GasControlCheck Fault</t>
  </si>
  <si>
    <t>AL Gasregelstreckentest-Fehler</t>
  </si>
  <si>
    <t>AL Ignition Fault</t>
  </si>
  <si>
    <t>AL Zündungs-Fehler</t>
  </si>
  <si>
    <t>AL GasValve Fault</t>
  </si>
  <si>
    <t>AL Gasventil-Fehler</t>
  </si>
  <si>
    <t>AL EngineSpeedCollapse Fault</t>
  </si>
  <si>
    <t>AL Drehzahleinbruch-Fehler</t>
  </si>
  <si>
    <t>HI T-Intake Air</t>
  </si>
  <si>
    <t>HI T-Ansaugluft</t>
  </si>
  <si>
    <t>HIHI T-Intake Air</t>
  </si>
  <si>
    <t>HIHI T-Ansaugluft</t>
  </si>
  <si>
    <t>AL Power too high</t>
  </si>
  <si>
    <t>AL Leistung zu hoch</t>
  </si>
  <si>
    <t>AL MCR exceeded 1 hour</t>
  </si>
  <si>
    <t>AL MCR 1 Stunde überschritten</t>
  </si>
  <si>
    <t>LO P-Coolant Diff</t>
  </si>
  <si>
    <t>LO P-Kühlmittel Differenz</t>
  </si>
  <si>
    <t>HI T-Charge Mix</t>
  </si>
  <si>
    <t>HI T-Gemisch</t>
  </si>
  <si>
    <t>HIHI T-Charge Mix</t>
  </si>
  <si>
    <t>HIHI T-Gemisch</t>
  </si>
  <si>
    <t>LO T-Charge Mix</t>
  </si>
  <si>
    <t>LO T-Gemisch</t>
  </si>
  <si>
    <t>LO T-Intake Air</t>
  </si>
  <si>
    <t>LO T-Ansaugluft</t>
  </si>
  <si>
    <t>LOLO T-Intake Air</t>
  </si>
  <si>
    <t>LOLO T-Ansaugluft</t>
  </si>
  <si>
    <t>HIHI P-Charge Mix A</t>
  </si>
  <si>
    <t>HIHI P-Gemisch A</t>
  </si>
  <si>
    <t>HIHI P-Charge Mix B</t>
  </si>
  <si>
    <t>HIHI P-Gemisch B</t>
  </si>
  <si>
    <t>SD P-Intake Air after Filter A</t>
  </si>
  <si>
    <t>SD P-Ansaugluft nach Filter A</t>
  </si>
  <si>
    <t>SD P-Intake Air after Filter B</t>
  </si>
  <si>
    <t>SD P-Ansaugluft nach Filter B</t>
  </si>
  <si>
    <t>AL Wiring PWM_CM1</t>
  </si>
  <si>
    <t>AL Verkabelung PWM_CM1</t>
  </si>
  <si>
    <t>AL Wiring PWM1</t>
  </si>
  <si>
    <t>AL Verkabelung PWM1</t>
  </si>
  <si>
    <t>AL Wiring PWM2</t>
  </si>
  <si>
    <t>AL Verkabelung PWM2</t>
  </si>
  <si>
    <t>HIHI Power Difference</t>
  </si>
  <si>
    <t>HIHI Leistungsdifferenz</t>
  </si>
  <si>
    <t>LOLO Power Difference</t>
  </si>
  <si>
    <t>LOLO Leistungsdifferenz</t>
  </si>
  <si>
    <t>AL Wiring PWM_CM3</t>
  </si>
  <si>
    <t>AL Verkabelung PWM_CM3</t>
  </si>
  <si>
    <t>AL Power Cut-Off detected</t>
  </si>
  <si>
    <t>AL Spannungsunterbrechung erkannt</t>
  </si>
  <si>
    <t>AL ECU aus/einschalten erforderlich</t>
  </si>
  <si>
    <t>AL MB Valve error</t>
  </si>
  <si>
    <t>AL MB Ventil Fehler</t>
  </si>
  <si>
    <t>SD T-Gas</t>
  </si>
  <si>
    <t>AL EGR Failure</t>
  </si>
  <si>
    <t>AL AGR Fehler</t>
  </si>
  <si>
    <t>AL Smart Connect USB Error</t>
  </si>
  <si>
    <t>AL Smart Connect RS485 Error</t>
  </si>
  <si>
    <t>AL SD Stop Button</t>
  </si>
  <si>
    <t>AL SD Stopp Taste</t>
  </si>
  <si>
    <t>AL SD Start Button</t>
  </si>
  <si>
    <t>AL SD Start Taste</t>
  </si>
  <si>
    <t>AL SD Up Button</t>
  </si>
  <si>
    <t>AL SD Auf Taste</t>
  </si>
  <si>
    <t>AL SD Down Button</t>
  </si>
  <si>
    <t>AL SD Ab Taste</t>
  </si>
  <si>
    <t>AL SD Ext. Speed Demand Switch</t>
  </si>
  <si>
    <t>AL SD Speed Demand Increase</t>
  </si>
  <si>
    <t>AL SD Drehzahlanhebung</t>
  </si>
  <si>
    <t>AL SD Binary Speed Limitation</t>
  </si>
  <si>
    <t>AL SD Drehzahlbegrenzung binäer</t>
  </si>
  <si>
    <t>AL SD Droop 2 Switch</t>
  </si>
  <si>
    <t>AL SD Frequency Switch</t>
  </si>
  <si>
    <t>AL SD Frequenzumschalter</t>
  </si>
  <si>
    <t>AL SD Override Button</t>
  </si>
  <si>
    <t>AL SD Override Taste</t>
  </si>
  <si>
    <t>AL SD Alarm Reset</t>
  </si>
  <si>
    <t>AL SD Cylinder Cut Out</t>
  </si>
  <si>
    <t>AL SD Zylinderabschaltung</t>
  </si>
  <si>
    <t>AL SD Request BinOut Test</t>
  </si>
  <si>
    <t>AL SD Anforderung Test Bin. Out</t>
  </si>
  <si>
    <t>AL SD Ext. Engine Protection</t>
  </si>
  <si>
    <t>AL SD Ext. Motorschutz</t>
  </si>
  <si>
    <t>AL ECU Power OFF/ON Required</t>
  </si>
  <si>
    <t>AL Emission Fault</t>
  </si>
  <si>
    <t>AL Emissionsfehler</t>
  </si>
  <si>
    <t>SD Bosch LSU Lambda Sensor</t>
  </si>
  <si>
    <t>AL Selected Mode not Valid</t>
  </si>
  <si>
    <t>AL Ausgewählter Modus nicht gültig</t>
  </si>
  <si>
    <t>AL No Valid Mode Switch Signal</t>
  </si>
  <si>
    <t>AL Kein gültiges Mode Switch Signal</t>
  </si>
  <si>
    <t>AL Lim T-Coolant LT Fan</t>
  </si>
  <si>
    <t>AL Lim T-Kühlmittel NT Lüfter</t>
  </si>
  <si>
    <t>AL DEF Nozzle Damage</t>
  </si>
  <si>
    <t>AL HWL Düse beschädigt</t>
  </si>
  <si>
    <t>AL L1 T-Fuel b.Engine</t>
  </si>
  <si>
    <t>AL L1 T-Kraftstoff vor Motor</t>
  </si>
  <si>
    <t>AL L2 T-Fuel b.Engine</t>
  </si>
  <si>
    <t>AL L2 T-Kraftstoff vor Motor</t>
  </si>
  <si>
    <t>SD T-Fuel b.Engine</t>
  </si>
  <si>
    <t>SD T-Kraftstoff vor Motor</t>
  </si>
  <si>
    <t>AL Smart Connect Lost</t>
  </si>
  <si>
    <t>AL OL ASO Flap Feedback B</t>
  </si>
  <si>
    <t>AL OL SSK Endschalter B</t>
  </si>
  <si>
    <t>AL ASO Flap B closed, A failed</t>
  </si>
  <si>
    <t>AL SSK B zu A offen</t>
  </si>
  <si>
    <t>AL OL ASO Flap Feedback A</t>
  </si>
  <si>
    <t>AL OL SSK Endschalter A</t>
  </si>
  <si>
    <t>AL ASO Flap A closed, B failed</t>
  </si>
  <si>
    <t>AL SSK A zu B offen</t>
  </si>
  <si>
    <t>AL ASO Flaps closed</t>
  </si>
  <si>
    <t>AL SSK geschlossen</t>
  </si>
  <si>
    <t>SD-T-Exh_v_HPTurbineA1</t>
  </si>
  <si>
    <t>SD-T-AbgasvHDTurbineA1</t>
  </si>
  <si>
    <t>SD-T-Exh. after Engine</t>
  </si>
  <si>
    <t>SD-T-Abgas nach Motor</t>
  </si>
  <si>
    <t>SD-T-Fuel B</t>
  </si>
  <si>
    <t>SD-Level Oil Refill Tank</t>
  </si>
  <si>
    <t>SD-Niveau Ol nachfull Tank</t>
  </si>
  <si>
    <t>SD-P-Fuel Return path</t>
  </si>
  <si>
    <t>SD-Kraftstoff ruecklauf</t>
  </si>
  <si>
    <t>SD-P-Fuel before Engine</t>
  </si>
  <si>
    <t>SD-P-Kraftstoff vor Motor</t>
  </si>
  <si>
    <t>SD-P-Schmierol aft Level Pump</t>
  </si>
  <si>
    <t>SD-P-Schmierol nach Niv Pumpe</t>
  </si>
  <si>
    <t>SD-P-Schmierol at HP Pump A</t>
  </si>
  <si>
    <t>SD-P-Schmierol an HD Pumpe A</t>
  </si>
  <si>
    <t>SD-P-Schmierol at HP Pump B</t>
  </si>
  <si>
    <t>SD-P-Schmierol an HD Pumpe B</t>
  </si>
  <si>
    <t>AL ASO Flaps open / failed to close</t>
  </si>
  <si>
    <t>AL SSK nicht geschlossen</t>
  </si>
  <si>
    <t xml:space="preserve">AL Nox Sens Anschluß vertauscht F1 </t>
  </si>
  <si>
    <t>AL Nox Sens Anschluß vertauscht F2</t>
  </si>
  <si>
    <t>AL L1 P-Oil before HD Pump A</t>
  </si>
  <si>
    <t>AL L1 P-Oel vor HD Pumpe A</t>
  </si>
  <si>
    <t>AL L1 P-Oil before HD Pump B</t>
  </si>
  <si>
    <t>AL L1 P-Oel vor HD Pumpe B</t>
  </si>
  <si>
    <t>AL L1 P-OilNivPump</t>
  </si>
  <si>
    <t>ZA ETC Speed Failure detected</t>
  </si>
  <si>
    <t>ZA Laderdrehzahlfehler erkannt</t>
  </si>
  <si>
    <t xml:space="preserve">AL TempSens Anschluß vertauscht F1 </t>
  </si>
  <si>
    <t xml:space="preserve">AL TempSens Anschluß vertauscht F2 </t>
  </si>
  <si>
    <t xml:space="preserve">AL TempSens Anschluß vertauscht F3 </t>
  </si>
  <si>
    <t>AL L1 P-Charge Air B</t>
  </si>
  <si>
    <t>AL L1 P-Ladeluft B</t>
  </si>
  <si>
    <t>AL L2 P-Charge Air B</t>
  </si>
  <si>
    <t>AL L2 P-Ladeluft B</t>
  </si>
  <si>
    <t>AL L1 P-Fuel before Engine</t>
  </si>
  <si>
    <t>AL L1 P-Kraftstoff vor Motor</t>
  </si>
  <si>
    <t>AL L1 T-Exh. bef. HP Turbine A1</t>
  </si>
  <si>
    <t>AL L1 T-Abgas vor HD Turbine A1</t>
  </si>
  <si>
    <t>AL L2 T-Exh. bef. HP Turbine A1</t>
  </si>
  <si>
    <t>AL L2 T-Abgas vor HD Turbine A1</t>
  </si>
  <si>
    <t>AL L1 T-Exh. after Engine</t>
  </si>
  <si>
    <t>AL L1 T-Abgas nach Motor</t>
  </si>
  <si>
    <t>AL L1 T-Seewasser nach Pumpe</t>
  </si>
  <si>
    <t>AL L1 T-Fuel before Engine</t>
  </si>
  <si>
    <t>HI T-Fuel B</t>
  </si>
  <si>
    <t>HI T-Kraftstoff B</t>
  </si>
  <si>
    <t>SS T-Fuel B</t>
  </si>
  <si>
    <t>SS T-Kraftstoff B</t>
  </si>
  <si>
    <t>LO Oil Level Refill</t>
  </si>
  <si>
    <t>LO Niv Oel Tank</t>
  </si>
  <si>
    <t>SD Charger 3 Speed</t>
  </si>
  <si>
    <t>SD Laderdrehzahl 3</t>
  </si>
  <si>
    <t>SD Charger 4 Speed</t>
  </si>
  <si>
    <t>SD Laderdrehzahl 4</t>
  </si>
  <si>
    <t>SD Charger 5 Speed</t>
  </si>
  <si>
    <t>SD Laderdrehzahl 5</t>
  </si>
  <si>
    <t>AL F1 NOx before SCR SensorDefect</t>
  </si>
  <si>
    <t>AL F1 NOx vor SCR SensorDefekt</t>
  </si>
  <si>
    <t>AL F1 NOx before SCR Comm Lost</t>
  </si>
  <si>
    <t>AL F1 NOx vor SCR Komm. Verlust</t>
  </si>
  <si>
    <t>AL F1 NOx after SCR SensorDefect</t>
  </si>
  <si>
    <t>AL F1 NOx nach SCR SensorDefekt</t>
  </si>
  <si>
    <t>AL F1 NOx afterSCR Comm Lost</t>
  </si>
  <si>
    <t>AL F1 NOx nachSCR Komm. Verlust</t>
  </si>
  <si>
    <t>AL F2 NOx before SCR SensorDefect</t>
  </si>
  <si>
    <t>AL F2 NOx vor SCR SensorDefekt</t>
  </si>
  <si>
    <t>AL F2 NOx before SCR Comm Lost</t>
  </si>
  <si>
    <t>AL F2 NOx vor SCR Komm. Verlust</t>
  </si>
  <si>
    <t>AL F2 NOx after SCR SensorDefect</t>
  </si>
  <si>
    <t>AL F2 NOx nach SCR SensorDefekt</t>
  </si>
  <si>
    <t>AL F2 NOx after SCR Comm Lost</t>
  </si>
  <si>
    <t>AL F2 NOx nach SCR Komm. Verlust</t>
  </si>
  <si>
    <t>AL F3 NOx before SCR SensorDefect</t>
  </si>
  <si>
    <t>AL F3 NOx vor SCR SensorDefekt</t>
  </si>
  <si>
    <t>AL F3 NOx before SCR Comm Lost</t>
  </si>
  <si>
    <t>AL F3 NOx vor SCR Komm. Verlust</t>
  </si>
  <si>
    <t>AL F3 NOx after SCR SensorDefect</t>
  </si>
  <si>
    <t>AL F3 NOx nach SCR SensorDefekt</t>
  </si>
  <si>
    <t>AL F3 NOx after SCR Comm Lost</t>
  </si>
  <si>
    <t>AL F3 NOx nach SCR Komm. Verlust</t>
  </si>
  <si>
    <t>HI ETC1 Idle Speed too High</t>
  </si>
  <si>
    <t>HI ATL1 Trudeldrehzahl zu hoch</t>
  </si>
  <si>
    <t>HI ETC2 Idle Speed too High</t>
  </si>
  <si>
    <t>HI ATL2 Trudeldrehzahl zu hoch</t>
  </si>
  <si>
    <t>HI ETC3 Idle Speed too High</t>
  </si>
  <si>
    <t>HI ATL3 Trudeldrehzahl zu hoch</t>
  </si>
  <si>
    <t>HI ETC4 Idle Speed too High</t>
  </si>
  <si>
    <t>HI ATL4 Trudeldrehzahl zu hoch</t>
  </si>
  <si>
    <t>HI ETC5 Idle Speed too High</t>
  </si>
  <si>
    <t>HI ATL5 Trudeldrehzahl zu hoch</t>
  </si>
  <si>
    <t>AL ETC1 Speed Deviation</t>
  </si>
  <si>
    <t>AL ATL1 Gleichlaufabweichung</t>
  </si>
  <si>
    <t>AL ETC2 Speed Deviation</t>
  </si>
  <si>
    <t>AL ATL2 Gleichlaufabweichung</t>
  </si>
  <si>
    <t>AL ETC3 Speed Deviation</t>
  </si>
  <si>
    <t>AL ATL3 Gleichlaufabweichung</t>
  </si>
  <si>
    <t>AL ETC4 Speed Deviation</t>
  </si>
  <si>
    <t>AL ATL4 Gleichlaufabweichung</t>
  </si>
  <si>
    <t>AL ETC5 Speed Deviation</t>
  </si>
  <si>
    <t>AL ATL5 Gleichlaufabweichung</t>
  </si>
  <si>
    <t>AL ETC Job Rotation</t>
  </si>
  <si>
    <t>AL ATL Schalt Wechsel</t>
  </si>
  <si>
    <t>AL EIL Different Engine Number</t>
  </si>
  <si>
    <t>AL EIL Motornummer unterschiedlich</t>
  </si>
  <si>
    <t>AL Emission Warning</t>
  </si>
  <si>
    <t>AL Emissionswarnung</t>
  </si>
  <si>
    <t>AL Gas Path Warning</t>
  </si>
  <si>
    <t>AL Gaspfadwarnung</t>
  </si>
  <si>
    <t>AL Gas Path Fault</t>
  </si>
  <si>
    <t>AL Gaspfadfehler</t>
  </si>
  <si>
    <t>AL Speed Demand Failure</t>
  </si>
  <si>
    <t>AL Ausfall Solldrehzahlvorgabe</t>
  </si>
  <si>
    <t>AL Bypass Valve Defect</t>
  </si>
  <si>
    <t>AL ash volume</t>
  </si>
  <si>
    <t>AL Asche Volumen</t>
  </si>
  <si>
    <t>AL ASO Flap A Not Closed by ECU</t>
  </si>
  <si>
    <t>AL SSK A nicht durch ECU geschl.</t>
  </si>
  <si>
    <t>AL SSK B nicht durch ECU geschl.</t>
  </si>
  <si>
    <t>SD P-Gasoline (Common Rail)</t>
  </si>
  <si>
    <t>SD P-Benzin (Common Rail)</t>
  </si>
  <si>
    <t>AL mixture throttle A fault</t>
  </si>
  <si>
    <t xml:space="preserve">AL Gemischdrosselklappe A </t>
  </si>
  <si>
    <t>AL mixture throttle B fault</t>
  </si>
  <si>
    <t>AL Gemischdrosselklappe B</t>
  </si>
  <si>
    <t>AL L1 P-Intake Air after Filter A</t>
  </si>
  <si>
    <t>AL L1 P-Ansaugluft nach Filter A</t>
  </si>
  <si>
    <t>AL L2 P-Intake Air after Filter A</t>
  </si>
  <si>
    <t>AL L2 P-Ansaugluft nach Filter A</t>
  </si>
  <si>
    <t>AL L1 P-Intake Air after Filter B</t>
  </si>
  <si>
    <t>AL L1 P-Ansaugluft nach Filter B</t>
  </si>
  <si>
    <t>AL L2 P-Intake Air after Filter B</t>
  </si>
  <si>
    <t>AL L2 P-Ansaugluft nach Filter B</t>
  </si>
  <si>
    <t>AL SAM Missing Data Fault</t>
  </si>
  <si>
    <t>AL SAM Missing-Data-Fehler</t>
  </si>
  <si>
    <t>L1 Al CAN Max. Retarded Timing</t>
  </si>
  <si>
    <t>L1 Al CAN max. spät Verstellung ZZP</t>
  </si>
  <si>
    <t>L2 Al CAN Max. Retarded Timing</t>
  </si>
  <si>
    <t>L2 Al CAN max. spät Verstellung ZZP</t>
  </si>
  <si>
    <t>L3 Al CAN Max. Retarded Timing</t>
  </si>
  <si>
    <t>L3 Al CAN max. spät Verstellung ZZP</t>
  </si>
  <si>
    <t>AL ESCM Override</t>
  </si>
  <si>
    <t>AL L1 T-EGR</t>
  </si>
  <si>
    <t>AL L2 T-EGR</t>
  </si>
  <si>
    <t>SD T-Lube Oil Pan</t>
  </si>
  <si>
    <t>SD T-Schmieroel Oelwanne</t>
  </si>
  <si>
    <t>AL L1 T-Lube Oil Pan</t>
  </si>
  <si>
    <t>AL L1 T-Schmieroel Oelwanne</t>
  </si>
  <si>
    <t>AL MD CAN Request Idle Speed</t>
  </si>
  <si>
    <t>AL MD Zwangsleerlauf</t>
  </si>
  <si>
    <t>AL MD CAN Speed Limitation</t>
  </si>
  <si>
    <t>AL MD AnforderungDrehzahlbegrenzung</t>
  </si>
  <si>
    <t>AL MD CAN Stop</t>
  </si>
  <si>
    <t>AL MD Stop CAN</t>
  </si>
  <si>
    <t>AL Emergency Stop Failed</t>
  </si>
  <si>
    <t>AL Notausfehlschlag</t>
  </si>
  <si>
    <t>AL Circuit Breaker Closed</t>
  </si>
  <si>
    <t>AL CAN startclearance failed</t>
  </si>
  <si>
    <t>AL CAN Startfreigabe Fehlschlag</t>
  </si>
  <si>
    <t>AL Motorstart canceled blocked</t>
  </si>
  <si>
    <t>AL Motorstartversuch unterdrückt</t>
  </si>
  <si>
    <t>LO P-Oil Refill Pump</t>
  </si>
  <si>
    <t>LO P-Ölnachfüllpumpe</t>
  </si>
  <si>
    <t>AL Wiring PWM_CM4</t>
  </si>
  <si>
    <t>AL Verkabelung PWM_CM4</t>
  </si>
  <si>
    <t>SD P-Oil Refill Pump</t>
  </si>
  <si>
    <t>SD P-Oel Nachfuellpumpe</t>
  </si>
  <si>
    <t>AL T-Lube Oil Pan Low</t>
  </si>
  <si>
    <t>AL T-Schmieroel Ölwanne zu tief</t>
  </si>
  <si>
    <t>AL Develop PR Set</t>
  </si>
  <si>
    <t>AL Versuchsparametersatz</t>
  </si>
  <si>
    <t>AL L1 PRV Defect</t>
  </si>
  <si>
    <t>AL L1 UDV Defekt</t>
  </si>
  <si>
    <t>AL L2 PRV Defect</t>
  </si>
  <si>
    <t>AL L2 UDV Defekt</t>
  </si>
  <si>
    <t>AL Wiring PWM_CM5</t>
  </si>
  <si>
    <t>AL Verkabelung PWM_CM5</t>
  </si>
  <si>
    <t>SD T-Exhaust A+B</t>
  </si>
  <si>
    <t>SD T-Abgas A+B</t>
  </si>
  <si>
    <t>SD ETC1+ETC2</t>
  </si>
  <si>
    <t>SD ATL1+ATL2</t>
  </si>
  <si>
    <t>AL CAN Engine Start Lock</t>
  </si>
  <si>
    <t>AL CAN Startsperre</t>
  </si>
  <si>
    <t>SD Air Humidity</t>
  </si>
  <si>
    <t>AL Hut Changespeed max.</t>
  </si>
  <si>
    <t>AL Hut Änderungsgeschw max.</t>
  </si>
  <si>
    <t>AL Hut Dev. to high</t>
  </si>
  <si>
    <t>AL Hut Abw. zu groß</t>
  </si>
  <si>
    <t>AL Double Nodes Lost CAN 1 + 2</t>
  </si>
  <si>
    <t>AL doppelter Knotenausfall CAN1+2</t>
  </si>
  <si>
    <t>AL Wiring PWM_CM6</t>
  </si>
  <si>
    <t>AL Verkabelung PWM_CM6</t>
  </si>
  <si>
    <t>AL Wiring PWM_CM7</t>
  </si>
  <si>
    <t>AL Verkabelung PWM_CM7</t>
  </si>
  <si>
    <t>AL Wiring Suction Restritor 1</t>
  </si>
  <si>
    <t>AL Verkabelung Saugdrossel 1</t>
  </si>
  <si>
    <t>AL Wiring Suction Restritor 2</t>
  </si>
  <si>
    <t>AL Verkabelung Saugdrossel 2</t>
  </si>
  <si>
    <t>AL Wiring Pressure Control Valve 1</t>
  </si>
  <si>
    <t>AL Verkabelung Druckregelventil 1</t>
  </si>
  <si>
    <t>AL Wiring Pressure Control Valve 2</t>
  </si>
  <si>
    <t>AL Verkabelung Druckregelventil 2</t>
  </si>
  <si>
    <t>AL L1 P-Fuel Add.sec.fuelfilt. Diff</t>
  </si>
  <si>
    <t>AL L1 P-Kraftst Zus.filterdiff.</t>
  </si>
  <si>
    <t>AL EIL Protection</t>
  </si>
  <si>
    <t>AL EIL Error</t>
  </si>
  <si>
    <t>AL EIL Fehler</t>
  </si>
  <si>
    <t>LO Actual Value Hu</t>
  </si>
  <si>
    <t>LO Aktueller Hu Wert</t>
  </si>
  <si>
    <t>LOLO Actual Value Hu</t>
  </si>
  <si>
    <t>LOLO Aktueller Hu Wert</t>
  </si>
  <si>
    <t>HI Actual Value Hu</t>
  </si>
  <si>
    <t>HI Aktueller Hu Wert</t>
  </si>
  <si>
    <t>HIHI Actual Value Hu</t>
  </si>
  <si>
    <t>HIHI Aktueller Hu Wert</t>
  </si>
  <si>
    <t>LO Nox Value</t>
  </si>
  <si>
    <t>LO Nox Wert</t>
  </si>
  <si>
    <t>LOLO Nox Value</t>
  </si>
  <si>
    <t>LOLO Nox Wert</t>
  </si>
  <si>
    <t>HI Nox Value</t>
  </si>
  <si>
    <t>HI Nox Wert</t>
  </si>
  <si>
    <t>HIHI Nox Value</t>
  </si>
  <si>
    <t>HIHI Nox Wert</t>
  </si>
  <si>
    <t>SD P-Fuel bef. Add.sec.fuelfilter</t>
  </si>
  <si>
    <t>SD P-Kraftst. vor Zus.filter</t>
  </si>
  <si>
    <t>AL Wiring PWM_CM8</t>
  </si>
  <si>
    <t>AL Verkabelung PWM_CM8</t>
  </si>
  <si>
    <t>AL Wiring PWM_CM9</t>
  </si>
  <si>
    <t>AL Verkabelung PWM_CM9</t>
  </si>
  <si>
    <t>AL Wiring PWM_CM10</t>
  </si>
  <si>
    <t>AL Verkabelung PWM_CM10</t>
  </si>
  <si>
    <t>SD P-Ambient Air (HDT2800)</t>
  </si>
  <si>
    <t>SD P-Umgebungsluft (HDT2800)</t>
  </si>
  <si>
    <t>SD T0-Ambient Air (HDT2800)</t>
  </si>
  <si>
    <t>SD T0-Umgebungsluft (HDT2800)</t>
  </si>
  <si>
    <t>SD Air Humidity (HDT2800)</t>
  </si>
  <si>
    <t>SD Luftfeuchte (HDT2800)</t>
  </si>
  <si>
    <t>SD Level Lube Oil J1939</t>
  </si>
  <si>
    <t>SD Niveau Schmieroel J1939</t>
  </si>
  <si>
    <t>SD T-Lube Oil Pan J1939</t>
  </si>
  <si>
    <t>SD T-Schmieroel Oelwanne J1939</t>
  </si>
  <si>
    <t>SD Smart NOx Oxidation Faktor O2</t>
  </si>
  <si>
    <t>AL System Reset by Watchdog</t>
  </si>
  <si>
    <t>AL Systemneustart durch Watchdog</t>
  </si>
  <si>
    <t>SD electr. engine power AI2</t>
  </si>
  <si>
    <t>SD Elektr. Motorleistung AI2</t>
  </si>
  <si>
    <t>SD P-Fuel b.o.F.</t>
  </si>
  <si>
    <t>SD P-Fuel v.o.F.</t>
  </si>
  <si>
    <t>AL L1 P-Fuel b.o.F.</t>
  </si>
  <si>
    <t>AL L1 P-Kraftstoff v.o.F.</t>
  </si>
  <si>
    <t>AL L2 P-Fuel b.o.F.</t>
  </si>
  <si>
    <t>AL L2 P-Kraftstoff v.o.F.</t>
  </si>
  <si>
    <t>Al Knock Intensity</t>
  </si>
  <si>
    <t>SD P-Exhaust Lambda</t>
  </si>
  <si>
    <t>SD P-Abgas Lambda</t>
  </si>
  <si>
    <t>SD P-Charge Air B</t>
  </si>
  <si>
    <t>SD P-Ladeluft B</t>
  </si>
  <si>
    <t>Al Req Angle Throttle A</t>
  </si>
  <si>
    <t>Al Req Angle Throttle B</t>
  </si>
  <si>
    <t>AL Preheating Error</t>
  </si>
  <si>
    <t>AL GET Comm Lost</t>
  </si>
  <si>
    <t>AL IC92x Comm Lost</t>
  </si>
  <si>
    <t>AL FSeries Comm Lost</t>
  </si>
  <si>
    <t>AL TecJet Comm Lost</t>
  </si>
  <si>
    <t>AL ProActA Comm Lost</t>
  </si>
  <si>
    <t>AL ProActB Comm Lost</t>
  </si>
  <si>
    <t>AL NOxA Comm Lost</t>
  </si>
  <si>
    <t>AL NOxB Comm Lost</t>
  </si>
  <si>
    <t>AL PhytronA Comm Lost</t>
  </si>
  <si>
    <t>AL PhytronB Comm Lost</t>
  </si>
  <si>
    <t>SD Smart NOx Heater Element</t>
  </si>
  <si>
    <t>SD Smart NOx Heizelement</t>
  </si>
  <si>
    <t>SD Smart NOx Concentration</t>
  </si>
  <si>
    <t>SD Smart NOx Konzentration</t>
  </si>
  <si>
    <t>AL Oil Refill Error</t>
  </si>
  <si>
    <t>AL GET Yellow</t>
  </si>
  <si>
    <t>AL IC92x Yellow</t>
  </si>
  <si>
    <t>AL FSeries Yellow</t>
  </si>
  <si>
    <t>AL TecJet Yellow</t>
  </si>
  <si>
    <t>AL ProActA Yellow</t>
  </si>
  <si>
    <t>AL ProActB Yellow</t>
  </si>
  <si>
    <t>AL NOxA Yellow</t>
  </si>
  <si>
    <t>AL NOxB Yellow</t>
  </si>
  <si>
    <t>AL PhyA Yellow</t>
  </si>
  <si>
    <t>AL PhyB Yellow</t>
  </si>
  <si>
    <t>AL GET Red</t>
  </si>
  <si>
    <t>AL IC92x Red</t>
  </si>
  <si>
    <t>AL FSeries Red</t>
  </si>
  <si>
    <t>AL TecJet Red</t>
  </si>
  <si>
    <t>AL ProActA Red</t>
  </si>
  <si>
    <t>AL ProActB Red</t>
  </si>
  <si>
    <t>AL NOxA Red</t>
  </si>
  <si>
    <t>AL NOxB Red</t>
  </si>
  <si>
    <t>AL PhyA Red</t>
  </si>
  <si>
    <t>AL PhyB Red</t>
  </si>
  <si>
    <t>AL Lube Oil Min</t>
  </si>
  <si>
    <t>AL Schmieröl Min</t>
  </si>
  <si>
    <t>AL Lube Oil Max</t>
  </si>
  <si>
    <t>AL Schmieröl Max</t>
  </si>
  <si>
    <t>SD Lube Oil Level Switch</t>
  </si>
  <si>
    <t>SD Öl Niveauschalter</t>
  </si>
  <si>
    <t>LO Oil Refill</t>
  </si>
  <si>
    <t>HI Oil Refill</t>
  </si>
  <si>
    <t>HI Lube Oil Level refill</t>
  </si>
  <si>
    <t>HI Schmieroelniveau nachfuell.</t>
  </si>
  <si>
    <t>AL SD Prelubrication Signal</t>
  </si>
  <si>
    <t>AL SD Anf. Vorschmierung Signal</t>
  </si>
  <si>
    <t>AL SD Ext. Increased Idle Bin</t>
  </si>
  <si>
    <t>AL SD Ext. Leerlaufanhebung Bin</t>
  </si>
  <si>
    <t>AL SD Ext.Increased Idle Bin(Brake)</t>
  </si>
  <si>
    <t>AL SD Leerlaufanhebung Bin(Bremsen)</t>
  </si>
  <si>
    <t>AL SD Request Plant DBR</t>
  </si>
  <si>
    <t>AL SD Anforderung DBR Anlage</t>
  </si>
  <si>
    <t>AL T-Gas L1</t>
  </si>
  <si>
    <t>AL T-Gas L2</t>
  </si>
  <si>
    <t>AL T-Gas L3</t>
  </si>
  <si>
    <t>AL T-Gas L4</t>
  </si>
  <si>
    <t>AL L1 Delta T-NT Intercooler</t>
  </si>
  <si>
    <t>AL L2 Delta T-NT Intercooler</t>
  </si>
  <si>
    <t>AL L3 P-DPF Norm Difference</t>
  </si>
  <si>
    <t>AL L3 P-DPF Norm Differenzdruck</t>
  </si>
  <si>
    <t>AL L4 P-DPF Norm Difference</t>
  </si>
  <si>
    <t>AL L4 P-DPF Norm Differenzdruck</t>
  </si>
  <si>
    <t>AL DPF Rigorous TM Aborted</t>
  </si>
  <si>
    <t>AL DPF hartes TM Abbruch</t>
  </si>
  <si>
    <t>AL DPF Flash Read Error</t>
  </si>
  <si>
    <t>AL DPF Flash Lesefehler</t>
  </si>
  <si>
    <t>AL Emission Fault 2</t>
  </si>
  <si>
    <t>AL Emissionsfehler 2</t>
  </si>
  <si>
    <t>SD P-Intake Air Filter Diff.</t>
  </si>
  <si>
    <t>SD P-Ansaugluft Filter Differenz</t>
  </si>
  <si>
    <t>AL CAN1 Error Passive</t>
  </si>
  <si>
    <t>AL CAN1 Bus Off</t>
  </si>
  <si>
    <t>AL CAN PU-Data Flash Error</t>
  </si>
  <si>
    <t>AL CAN PU-Daten Flash Fehler</t>
  </si>
  <si>
    <t>AL CAN No PU-Data</t>
  </si>
  <si>
    <t>AL CAN Keine PU-Daten</t>
  </si>
  <si>
    <t>AL CAN Wrong Parameters</t>
  </si>
  <si>
    <t>AL CAN Falsche Parametrierung</t>
  </si>
  <si>
    <t>AL CAN2 Node Lost</t>
  </si>
  <si>
    <t>AL CAN2 Knotenausfall</t>
  </si>
  <si>
    <t>AL CAN1 Node Lost</t>
  </si>
  <si>
    <t>AL CAN1 Knotenausfall</t>
  </si>
  <si>
    <t>AL LifeData restore incomplete</t>
  </si>
  <si>
    <t>AL LifeData Restaurierung unvollst.</t>
  </si>
  <si>
    <t>AL LifeData not available</t>
  </si>
  <si>
    <t>AL LifeData nicht verfuegbar</t>
  </si>
  <si>
    <t>HI T-ECU</t>
  </si>
  <si>
    <t>HIHI ECU Versorgungsspannung</t>
  </si>
  <si>
    <t>HI ECU Power Supply Voltage</t>
  </si>
  <si>
    <t>HI ECU Versorgungsspannung</t>
  </si>
  <si>
    <t>LOLO ECU Power Supply Voltage</t>
  </si>
  <si>
    <t>LOLO ECU Versorgungsspannung</t>
  </si>
  <si>
    <t>LO ECU Power Supply Voltage</t>
  </si>
  <si>
    <t>LO ECU Versorgungsspannung</t>
  </si>
  <si>
    <t>AL Eng Hours Counter Defect</t>
  </si>
  <si>
    <t>AL Betriebsstd. Zaehler Defekt</t>
  </si>
  <si>
    <t>AL Fuel Cons. Counter Defect</t>
  </si>
  <si>
    <t>AL Verbrauchszaehler Defekt</t>
  </si>
  <si>
    <t>AL Prelubrication Fault</t>
  </si>
  <si>
    <t>AL Vorschmier-Fehler</t>
  </si>
  <si>
    <t>LO T-Preheat</t>
  </si>
  <si>
    <t>LO T-Vorwaerm</t>
  </si>
  <si>
    <t>SS T-Preheat</t>
  </si>
  <si>
    <t>SS T-Vorwaerm</t>
  </si>
  <si>
    <t>SS Starter Speed Not Reached</t>
  </si>
  <si>
    <t>SS Anlasserdrz nicht erreicht</t>
  </si>
  <si>
    <t>SS Release Speed Not Reached</t>
  </si>
  <si>
    <t>SS Ausrueckdrz nicht erreicht</t>
  </si>
  <si>
    <t>SS Idle Speed Not Reached</t>
  </si>
  <si>
    <t>SS Leerlaufdrz nicht erreicht</t>
  </si>
  <si>
    <t>HI T-Umblasen</t>
  </si>
  <si>
    <t>LO P-Fuel (Common Rail)</t>
  </si>
  <si>
    <t>LO P-Kraftstoff (Common Rail)</t>
  </si>
  <si>
    <t>HI P-Fuel (Common Rail)</t>
  </si>
  <si>
    <t>HI P-Kraftstoff (Common Rail)</t>
  </si>
  <si>
    <t>AL Rail Leakage</t>
  </si>
  <si>
    <t>AL System Undicht</t>
  </si>
  <si>
    <t>SS T-Coolant</t>
  </si>
  <si>
    <t>SS T-Kuehlmittel</t>
  </si>
  <si>
    <t>HI T-Coolant</t>
  </si>
  <si>
    <t>HI T-Kuehlmittel</t>
  </si>
  <si>
    <t>SS P-Fuel</t>
  </si>
  <si>
    <t>SS P-Kraftstoff</t>
  </si>
  <si>
    <t>LO P-Fuel</t>
  </si>
  <si>
    <t>LO P-Kraftstoff</t>
  </si>
  <si>
    <t>SS P-Crank Case</t>
  </si>
  <si>
    <t>SS P-Kurbelgehaeuse</t>
  </si>
  <si>
    <t>HI P-Crank Case</t>
  </si>
  <si>
    <t>HI P-Kurbelgehaeuse</t>
  </si>
  <si>
    <t>SS P-Coolant</t>
  </si>
  <si>
    <t>SS P-Kühlmittel</t>
  </si>
  <si>
    <t>LO P-Coolant</t>
  </si>
  <si>
    <t>LO P-Kühlmittel</t>
  </si>
  <si>
    <t>SS T-Lube Oil</t>
  </si>
  <si>
    <t>SS T-Schmieroel</t>
  </si>
  <si>
    <t>HI T-Lube Oil</t>
  </si>
  <si>
    <t>HI T-Schmieroel</t>
  </si>
  <si>
    <t>AL ATL2 Zuschaltfehler</t>
  </si>
  <si>
    <t>AL ETC Speed Deviation</t>
  </si>
  <si>
    <t>AL ATL Gleichlaufabweichung</t>
  </si>
  <si>
    <t>SS ETC2 Overspeed</t>
  </si>
  <si>
    <t>SS ATL2 Ueberdrehzahl</t>
  </si>
  <si>
    <t>HI ETC2 Overspeed</t>
  </si>
  <si>
    <t>SS ETC1 Overspeed</t>
  </si>
  <si>
    <t>SS ATL1 Ueberdrehzahl</t>
  </si>
  <si>
    <t>HI ETC1 Overspeed</t>
  </si>
  <si>
    <t>HI ATL1 Überdrehzahl</t>
  </si>
  <si>
    <t>SS Engine Overspeed</t>
  </si>
  <si>
    <t>SS Motor Ueberdrehzahl</t>
  </si>
  <si>
    <t>HI Level Leakage Fuel</t>
  </si>
  <si>
    <t>HI Niveau Leckkraftstoff</t>
  </si>
  <si>
    <t>SS P-Diff-Lube Oil</t>
  </si>
  <si>
    <t>SS P-Diff-Schmieröl</t>
  </si>
  <si>
    <t>HI P-Diff-Lube Oil</t>
  </si>
  <si>
    <t>HI P-Diff-Schmieröl</t>
  </si>
  <si>
    <t>SS Coolant Level</t>
  </si>
  <si>
    <t>SS Kuehlmittel Niveau</t>
  </si>
  <si>
    <t>LO Coolant Level</t>
  </si>
  <si>
    <t>LO Kuehlmittel Niveau</t>
  </si>
  <si>
    <t>SS T-Exhaust B</t>
  </si>
  <si>
    <t>SS T-Abgas B</t>
  </si>
  <si>
    <t>HI T-Exhaust B</t>
  </si>
  <si>
    <t>HI T-Abgas B</t>
  </si>
  <si>
    <t>SS T-Exhaust A</t>
  </si>
  <si>
    <t>SS T-Abgas A</t>
  </si>
  <si>
    <t>HI T-Exhaust A</t>
  </si>
  <si>
    <t>HI T-Abgas A</t>
  </si>
  <si>
    <t>SS P-Lube Oil</t>
  </si>
  <si>
    <t>SS P-Schmieröl</t>
  </si>
  <si>
    <t>LO P-Lube Oil</t>
  </si>
  <si>
    <t>LO P-Schmieröl</t>
  </si>
  <si>
    <t>SS T-Charge Air</t>
  </si>
  <si>
    <t>SS T-Ladeluft</t>
  </si>
  <si>
    <t>HI T-Charge Air</t>
  </si>
  <si>
    <t>SS T-Fuel</t>
  </si>
  <si>
    <t>SS T-Kraftstoff</t>
  </si>
  <si>
    <t>HI T-Fuel</t>
  </si>
  <si>
    <t>HI T-Kraftstoff</t>
  </si>
  <si>
    <t>AL Crash Rec. Init. Error</t>
  </si>
  <si>
    <t>AL Crash Rec. Init. Fehler</t>
  </si>
  <si>
    <t xml:space="preserve">AL CR Trigger Engine Stop </t>
  </si>
  <si>
    <t xml:space="preserve">AL CR Motor- Abschalt- Trigger  </t>
  </si>
  <si>
    <t>AL Wiring FO</t>
  </si>
  <si>
    <t>AL Verkabelung FO</t>
  </si>
  <si>
    <t>AL Wiring PWM_CM2</t>
  </si>
  <si>
    <t>AL Verkabelung PWM_CM2</t>
  </si>
  <si>
    <t>SD Coil Current</t>
  </si>
  <si>
    <t>SD Saugdrossel</t>
  </si>
  <si>
    <t>SD T-ECU</t>
  </si>
  <si>
    <t>SD AUX 1</t>
  </si>
  <si>
    <t>SD T-AUX 1</t>
  </si>
  <si>
    <t>SD T-AUX 2</t>
  </si>
  <si>
    <t>SD P-AUX 2</t>
  </si>
  <si>
    <t>SD P-AUX 1</t>
  </si>
  <si>
    <t>SD AUX 2</t>
  </si>
  <si>
    <t>SS Power Reduction Active</t>
  </si>
  <si>
    <t>SD Idle/End-Torque Input [%]</t>
  </si>
  <si>
    <t>SD Füllungssignal in Prozent</t>
  </si>
  <si>
    <t>SS P-Charge Air</t>
  </si>
  <si>
    <t>SS P-Ladeluft</t>
  </si>
  <si>
    <t>HI P-Charge Air</t>
  </si>
  <si>
    <t>HI P-Ladeluft</t>
  </si>
  <si>
    <t>SD P-Ambient Air</t>
  </si>
  <si>
    <t>SD P-Umgebungsluft</t>
  </si>
  <si>
    <t>SD U-PDU</t>
  </si>
  <si>
    <t>SD Level Water Fuel Prefilter</t>
  </si>
  <si>
    <t>SS P-Coolant InterCooler</t>
  </si>
  <si>
    <t>SS P-Kühlmittel InterCooler</t>
  </si>
  <si>
    <t>LO P-Coolant InterCooler</t>
  </si>
  <si>
    <t>LO P-Kühlmittel InterCooler</t>
  </si>
  <si>
    <t>HI Level Water Fuel Prefilter</t>
  </si>
  <si>
    <t>HI Niv. Wasser Kraftst.Vorfilter</t>
  </si>
  <si>
    <t>HIHI U-PDU</t>
  </si>
  <si>
    <t>HI U-PDU</t>
  </si>
  <si>
    <t>LOLO U-PDU</t>
  </si>
  <si>
    <t>LO U-PDU</t>
  </si>
  <si>
    <t>AL Open Load Emerg. Stop Input ESI</t>
  </si>
  <si>
    <t>AL Open Load Notstop Eingang ESI</t>
  </si>
  <si>
    <t>AL Open Load Digital Input 8</t>
  </si>
  <si>
    <t>AL Open Load Digital Input 7</t>
  </si>
  <si>
    <t>AL Open Load Digital Input 6</t>
  </si>
  <si>
    <t>AL Open Load Digital Input 5</t>
  </si>
  <si>
    <t>AL Open Load Digital Input 4</t>
  </si>
  <si>
    <t>AL Open Load Digital Input 3</t>
  </si>
  <si>
    <t>AL Open Load Digital Input 2</t>
  </si>
  <si>
    <t>AL Open Load Digital Input 1</t>
  </si>
  <si>
    <t>AL MCR exceeded</t>
  </si>
  <si>
    <t>AL Wiring TOP 4</t>
  </si>
  <si>
    <t>AL Wiring TOP 3</t>
  </si>
  <si>
    <t>AL Wiring TOP 2</t>
  </si>
  <si>
    <t>AL Wiring TOP 1</t>
  </si>
  <si>
    <t>AL Wiring TO 4</t>
  </si>
  <si>
    <t>AL Wiring TO 3</t>
  </si>
  <si>
    <t>AL Wiring TO 2</t>
  </si>
  <si>
    <t>AL Wiring TO 1</t>
  </si>
  <si>
    <t>AL Stop MV-Wiring Ground</t>
  </si>
  <si>
    <t>AL Stop MV-Verkabelung Masse</t>
  </si>
  <si>
    <t>AL Stop Power Stage</t>
  </si>
  <si>
    <t>AL Stop Injektor-Endstufe</t>
  </si>
  <si>
    <t>AL Power Stage High</t>
  </si>
  <si>
    <t>AL Injektor-Endstufe High</t>
  </si>
  <si>
    <t>AL Power Stage Low</t>
  </si>
  <si>
    <t>AL Injektor-Endstufe Low</t>
  </si>
  <si>
    <t>AL Open Load Cylinder B10</t>
  </si>
  <si>
    <t>AL Unterbrechung Zylinder B10</t>
  </si>
  <si>
    <t>AL Open Load Cylinder B9</t>
  </si>
  <si>
    <t>AL Unterbrechung Zylinder B9</t>
  </si>
  <si>
    <t>AL Open Load Cylinder B8</t>
  </si>
  <si>
    <t>AL Unterbrechung Zylinder B8</t>
  </si>
  <si>
    <t>AL Open Load Cylinder B7</t>
  </si>
  <si>
    <t>AL Unterbrechung Zylinder B7</t>
  </si>
  <si>
    <t>AL Open Load Cylinder B6</t>
  </si>
  <si>
    <t>AL Unterbrechung Zylinder B6</t>
  </si>
  <si>
    <t>AL Open Load Cylinder B5</t>
  </si>
  <si>
    <t>AL Unterbrechung Zylinder B5</t>
  </si>
  <si>
    <t>AL Open Load Cylinder B4</t>
  </si>
  <si>
    <t>AL Unterbrechung Zylinder B4</t>
  </si>
  <si>
    <t>AL Open Load Cylinder B3</t>
  </si>
  <si>
    <t>AL Unterbrechung Zylinder B3</t>
  </si>
  <si>
    <t>AL Open Load Cylinder B2</t>
  </si>
  <si>
    <t>AL Unterbrechung Zylinder B2</t>
  </si>
  <si>
    <t>AL Open Load Cylinder B1</t>
  </si>
  <si>
    <t>AL Unterbrechung Zylinder B1</t>
  </si>
  <si>
    <t>AL Open Load Cylinder A10</t>
  </si>
  <si>
    <t>AL Unterbrechung Zylinder A10</t>
  </si>
  <si>
    <t>AL Open Load Cylinder A9</t>
  </si>
  <si>
    <t>AL Unterbrechung Zylinder A9</t>
  </si>
  <si>
    <t>AL Open Load Cylinder A8</t>
  </si>
  <si>
    <t>AL Unterbrechung Zylinder A8</t>
  </si>
  <si>
    <t>AL Open Load Cylinder A7</t>
  </si>
  <si>
    <t>AL Unterbrechung Zylinder A7</t>
  </si>
  <si>
    <t>AL Open Load Cylinder A6</t>
  </si>
  <si>
    <t>AL Unterbrechung Zylinder A6</t>
  </si>
  <si>
    <t>AL Open Load Cylinder A5</t>
  </si>
  <si>
    <t>AL Unterbrechung Zylinder A5</t>
  </si>
  <si>
    <t>AL Open Load Cylinder A4</t>
  </si>
  <si>
    <t>AL Unterbrechung Zylinder A4</t>
  </si>
  <si>
    <t>AL Open Load Cylinder A3</t>
  </si>
  <si>
    <t>AL Unterbrechung Zylinder A3</t>
  </si>
  <si>
    <t>AL Open Load Cylinder A2</t>
  </si>
  <si>
    <t>AL Unterbrechung Zylinder A2</t>
  </si>
  <si>
    <t>AL Open Load Cylinder A1</t>
  </si>
  <si>
    <t>AL Unterbrechung Zylinder A1</t>
  </si>
  <si>
    <t>AL Verkabelung Zylinder B10</t>
  </si>
  <si>
    <t>AL Verkabelung Zylinder B9</t>
  </si>
  <si>
    <t>AL Verkabelung Zylinder B8</t>
  </si>
  <si>
    <t>AL Verkabelung Zylinder B7</t>
  </si>
  <si>
    <t>AL Verkabelung Zylinder B6</t>
  </si>
  <si>
    <t>AL Verkabelung Zylinder B5</t>
  </si>
  <si>
    <t>AL Verkabelung Zylinder B4</t>
  </si>
  <si>
    <t>AL Verkabelung Zylinder B3</t>
  </si>
  <si>
    <t>AL Verkabelung Zylinder B2</t>
  </si>
  <si>
    <t>AL Verkabelung Zylinder B1</t>
  </si>
  <si>
    <t>AL Verkabelung Zylinder A10</t>
  </si>
  <si>
    <t>AL Verkabelung Zylinder A9</t>
  </si>
  <si>
    <t>AL Verkabelung Zylinder A8</t>
  </si>
  <si>
    <t>AL Verkabelung Zylinder A7</t>
  </si>
  <si>
    <t>AL Verkabelung Zylinder A6</t>
  </si>
  <si>
    <t>AL Verkabelung Zylinder A5</t>
  </si>
  <si>
    <t>AL Verkabelung Zylinder A4</t>
  </si>
  <si>
    <t>AL Verkabelung Zylinder A3</t>
  </si>
  <si>
    <t>AL Verkabelung Zylinder A2</t>
  </si>
  <si>
    <t>AL Verkabelung Zylinder A1</t>
  </si>
  <si>
    <t>AL Timing Cylinder B10</t>
  </si>
  <si>
    <t>AL Timing Zylinder B10</t>
  </si>
  <si>
    <t>AL Timing Cylinder B9</t>
  </si>
  <si>
    <t>AL Timing Zylinder B9</t>
  </si>
  <si>
    <t>AL Timing Cylinder B8</t>
  </si>
  <si>
    <t>AL Timing Zylinder B8</t>
  </si>
  <si>
    <t>AL Timing Cylinder B7</t>
  </si>
  <si>
    <t>AL Timing Zylinder B7</t>
  </si>
  <si>
    <t>AL Timing Cylinder B6</t>
  </si>
  <si>
    <t>AL Timing Zylinder B6</t>
  </si>
  <si>
    <t>AL Timing Cylinder B5</t>
  </si>
  <si>
    <t>AL Timing Zylinder B5</t>
  </si>
  <si>
    <t>AL Timing Cylinder B4</t>
  </si>
  <si>
    <t>AL Timing Zylinder B4</t>
  </si>
  <si>
    <t>AL Timing Cylinder B3</t>
  </si>
  <si>
    <t>AL Timing Zylinder B3</t>
  </si>
  <si>
    <t>AL Timing Cylinder B2</t>
  </si>
  <si>
    <t>AL Timing Zylinder B2</t>
  </si>
  <si>
    <t>AL Timing Cylinder B1</t>
  </si>
  <si>
    <t>AL Timing Zylinder B1</t>
  </si>
  <si>
    <t>AL Timing Cylinder A10</t>
  </si>
  <si>
    <t>AL Timing Zylinder A10</t>
  </si>
  <si>
    <t>AL Timing Cylinder A9</t>
  </si>
  <si>
    <t>AL Timing Zylinder A9</t>
  </si>
  <si>
    <t>AL Timing Cylinder A8</t>
  </si>
  <si>
    <t>AL Timing Zylinder A8</t>
  </si>
  <si>
    <t>AL Timing Cylinder A7</t>
  </si>
  <si>
    <t>AL Timing Zylinder A7</t>
  </si>
  <si>
    <t>AL Timing Cylinder A6</t>
  </si>
  <si>
    <t>AL Timing Zylinder A6</t>
  </si>
  <si>
    <t>AL Timing Cylinder A5</t>
  </si>
  <si>
    <t>AL Timing Zylinder A5</t>
  </si>
  <si>
    <t>AL Timing Cylinder A4</t>
  </si>
  <si>
    <t>AL Timing Zylinder A4</t>
  </si>
  <si>
    <t>AL Timing Cylinder A3</t>
  </si>
  <si>
    <t>AL Timing Zylinder A3</t>
  </si>
  <si>
    <t xml:space="preserve">AL Timing Cylinder A2 </t>
  </si>
  <si>
    <t>AL Timing Zylinder A2</t>
  </si>
  <si>
    <t xml:space="preserve">AL Timing Cylinder A1 </t>
  </si>
  <si>
    <t xml:space="preserve">AL Timing Zylinder A1 </t>
  </si>
  <si>
    <t>SD Frequency Input</t>
  </si>
  <si>
    <t>SD Frequenz Eingang</t>
  </si>
  <si>
    <t>SD Loadp.Analog filt</t>
  </si>
  <si>
    <t>SD Loadp.Analog gefil.</t>
  </si>
  <si>
    <t>SD Schleudern Analogwert</t>
  </si>
  <si>
    <t>SD TestBenchSpeedDemand</t>
  </si>
  <si>
    <t>SD Solldrz. Pruefstand</t>
  </si>
  <si>
    <t>SD Speed Demand</t>
  </si>
  <si>
    <t xml:space="preserve">SD Solldrehzahlvorgabe </t>
  </si>
  <si>
    <t>SD ECU Power Supply Voltage</t>
  </si>
  <si>
    <t>SD ECU Versorgungsspannung</t>
  </si>
  <si>
    <t>SD T-Umblasen</t>
  </si>
  <si>
    <t>SD P-Fuel</t>
  </si>
  <si>
    <t>SD Charger 2 Speed</t>
  </si>
  <si>
    <t>SD Laderdrehzahl 2</t>
  </si>
  <si>
    <t>SD Charger 1 Speed</t>
  </si>
  <si>
    <t>SD Laderdrehzahl 1</t>
  </si>
  <si>
    <t>SD Camshaft Speed</t>
  </si>
  <si>
    <t>SD Crankshaft Speed</t>
  </si>
  <si>
    <t>AL Stop Camshaft Sensor Defect</t>
  </si>
  <si>
    <t>SD P-Lube Oil before Filter</t>
  </si>
  <si>
    <t>SD Oeldruck vor Filter</t>
  </si>
  <si>
    <t>SD Level Coolant Intercooler</t>
  </si>
  <si>
    <t>SD Niveau KM Intercooler</t>
  </si>
  <si>
    <t>SD Niveau Leckkraftst</t>
  </si>
  <si>
    <t>SD Level Coolant Water</t>
  </si>
  <si>
    <t>SD Niveau Kuehlmittel</t>
  </si>
  <si>
    <t>SD T-Intake Air</t>
  </si>
  <si>
    <t>SD T-Lube Oil</t>
  </si>
  <si>
    <t>SD P-HD</t>
  </si>
  <si>
    <t>SD P-CrankCase</t>
  </si>
  <si>
    <t>SD P-Coolant Intercooler</t>
  </si>
  <si>
    <t>SD P-Coolant</t>
  </si>
  <si>
    <t>SD P-Lube Oil</t>
  </si>
  <si>
    <t>SD P-Charge Air</t>
  </si>
  <si>
    <t>SD T-Exhaust B</t>
  </si>
  <si>
    <t>SD T-Exhaust A</t>
  </si>
  <si>
    <t>SD T-Coolant Intercooler</t>
  </si>
  <si>
    <t>SD T-Charge Air</t>
  </si>
  <si>
    <t>SD T-Fuel</t>
  </si>
  <si>
    <t>SD T-Coolant</t>
  </si>
  <si>
    <t>AL EMU Parameter Not Supported</t>
  </si>
  <si>
    <t>AL EMU Parameter Nicht Unterstützt</t>
  </si>
  <si>
    <t>AL CAN2 Error Passive</t>
  </si>
  <si>
    <t>AL CAN2 Bus Off</t>
  </si>
  <si>
    <t>AL Comb. Alarm Yel (Plant)</t>
  </si>
  <si>
    <t>AL Sammelalarm Gelb (Anlage)</t>
  </si>
  <si>
    <t>AL Comb. Alarm Red (Plant)</t>
  </si>
  <si>
    <t>AL Sammelalarm Rot (Anlage)</t>
  </si>
  <si>
    <t>SD P-Fuel before Filter</t>
  </si>
  <si>
    <t>SD P-Fuel vor Filter</t>
  </si>
  <si>
    <t>SD T-Exhaust C</t>
  </si>
  <si>
    <t>SD T-Exhaust D</t>
  </si>
  <si>
    <t>HI T-Exhaust C</t>
  </si>
  <si>
    <t>HI T-Abgas C</t>
  </si>
  <si>
    <t>SS T-Exhaust C</t>
  </si>
  <si>
    <t>SS T-Abgas C</t>
  </si>
  <si>
    <t>HI T-Exhaust D</t>
  </si>
  <si>
    <t>HI T-Abgas D</t>
  </si>
  <si>
    <t>SS T-Exhaust D</t>
  </si>
  <si>
    <t>SS T-Abgas D</t>
  </si>
  <si>
    <t>HI ETC3 Overspeed</t>
  </si>
  <si>
    <t>HI ATL3 Überdrehzahl</t>
  </si>
  <si>
    <t>SS ETC3 Overspeed</t>
  </si>
  <si>
    <t>SS ATL3 Ueberdrehzahl</t>
  </si>
  <si>
    <t>HI ETC4 Overspeed</t>
  </si>
  <si>
    <t>HI ATL4 Überdrehzahl</t>
  </si>
  <si>
    <t>SS ETC4 Overspeed</t>
  </si>
  <si>
    <t>SS ATL4 Ueberdrehzahl</t>
  </si>
  <si>
    <t>AL ATL4 Zuschaltfehler</t>
  </si>
  <si>
    <t>AL ATL3 Zuschaltfehler</t>
  </si>
  <si>
    <t>Name (Deutsch)</t>
  </si>
  <si>
    <t>SD Level Leakage Fuel</t>
  </si>
  <si>
    <t>LO Niv. Schmieröl</t>
  </si>
  <si>
    <t>SD P-HD2</t>
  </si>
  <si>
    <t>AL CAN POM Node Lost</t>
  </si>
  <si>
    <t>AL CAN POM Knotenausfall</t>
  </si>
  <si>
    <t>AL Low Starter Voltage</t>
  </si>
  <si>
    <t>AL POM Error</t>
  </si>
  <si>
    <t>AL POM Fehler</t>
  </si>
  <si>
    <t>HI T-Ladeluft</t>
  </si>
  <si>
    <t>HI T-Coolant Intercooler</t>
  </si>
  <si>
    <t>HI T-Kuehlmittel Intercooler</t>
  </si>
  <si>
    <t>SS T-Coolant Intercooler</t>
  </si>
  <si>
    <t>SS T-Kuehlmittel Intercooler</t>
  </si>
  <si>
    <t>HI ETC Idle Speed too High</t>
  </si>
  <si>
    <t>HI ATL Trudeldrehzahl zu hoch</t>
  </si>
  <si>
    <t>HI P-Diff-Fuel</t>
  </si>
  <si>
    <t>HI P-AdCrank Case L1</t>
  </si>
  <si>
    <t>HI P-AdKurbelgehaeuse L1</t>
  </si>
  <si>
    <t>HI P-AdCrank Case L2</t>
  </si>
  <si>
    <t>HI P-AdKurbelgehaeuse L2</t>
  </si>
  <si>
    <t>SD T-Coolant before Engine</t>
  </si>
  <si>
    <t>SD Coil Current 2</t>
  </si>
  <si>
    <t>SD Saugdrossel 2</t>
  </si>
  <si>
    <t>LOLO P-Fuel (Common RailA)</t>
  </si>
  <si>
    <t>LOLO P-Kraftstoff (Common RailA)</t>
  </si>
  <si>
    <t>LOLO P-Fuel (Common RailB)</t>
  </si>
  <si>
    <t>LOLO P-Kraftstoff (Common RailB)</t>
  </si>
  <si>
    <t>AL IAP Communication Lost</t>
  </si>
  <si>
    <t>AL ESD Kommunikationsverlust</t>
  </si>
  <si>
    <t>AL IAP Missing Energization Data</t>
  </si>
  <si>
    <t>AL ESD Fehlende Bestromungsdaten</t>
  </si>
  <si>
    <t>Gets active in case of changing system configuration e. g. by changing ECU- or SAM-Device. Remains until undo procedure or data is transfered by a valid maintenance case. Is cancelled automatically.</t>
  </si>
  <si>
    <t>AL Write Error Flash</t>
  </si>
  <si>
    <t>AL Schreibfehler ins Flash</t>
  </si>
  <si>
    <t>AL GLS geschlossen</t>
  </si>
  <si>
    <t>AL DEF Tank Level Empty</t>
  </si>
  <si>
    <t>AL NOx ATO2 Sensor Defect</t>
  </si>
  <si>
    <t>AL NOx ATO2 Sensor Defekt</t>
  </si>
  <si>
    <t>AL NOx ATO2 Communication Lost</t>
  </si>
  <si>
    <t>AL NOx ATO2 Kommunikationsverlust</t>
  </si>
  <si>
    <t>SD-P-Intake Air a. Filter</t>
  </si>
  <si>
    <t>SD-P-Ansaugluft n. Filter</t>
  </si>
  <si>
    <t>SD-T-Raw water after Engine</t>
  </si>
  <si>
    <t>SD-T-Seewasser nach Motor</t>
  </si>
  <si>
    <t>AL L1 T-Raw water after Engine</t>
  </si>
  <si>
    <t>AL L1 T-Seewasser nach Motor</t>
  </si>
  <si>
    <t>SD Level DEF Tank B</t>
  </si>
  <si>
    <t>SD Niveau HWL Tank B</t>
  </si>
  <si>
    <t>SD Niveau Kuehlwasser</t>
  </si>
  <si>
    <t>SD Niveau Hydraulik Oel</t>
  </si>
  <si>
    <t>AL L1 Level Coolant Water</t>
  </si>
  <si>
    <t>AL L1 Niveau Kuehlwasser</t>
  </si>
  <si>
    <t>AL L2 Level Coolant Water</t>
  </si>
  <si>
    <t>AL L2 Niveau Kuehlwasser</t>
  </si>
  <si>
    <t>AL L1 Level Hydraulic Oil</t>
  </si>
  <si>
    <t>AL L1 Niveau Hydraulik Oel</t>
  </si>
  <si>
    <t>AL L2 Level Hydraulic Oil</t>
  </si>
  <si>
    <t>AL L2 Niveau Hydraulik Oel</t>
  </si>
  <si>
    <t>AL DEF Tank Level low</t>
  </si>
  <si>
    <t>AL Harnstofftank niedrig</t>
  </si>
  <si>
    <t>HI Delta NOx (A-B)</t>
  </si>
  <si>
    <t>HIHI Delta NOx (A-B)</t>
  </si>
  <si>
    <t>AL Total breakdown NOx sensors</t>
  </si>
  <si>
    <t>AL Totalausfall der NOx Sensoren</t>
  </si>
  <si>
    <t>AL Redundancy loss NOx sensors</t>
  </si>
  <si>
    <t>AL Redundanzverlust NOx Sensoren</t>
  </si>
  <si>
    <t>HI Delta p5 for NOx</t>
  </si>
  <si>
    <t>HI Delta p5 zu NOx</t>
  </si>
  <si>
    <t>AL T-Exh bef SCR between F1 and F2</t>
  </si>
  <si>
    <t>AL T Abgas vor SCR zwischen F1 u.F2</t>
  </si>
  <si>
    <t>AL T-Exh aft SCR between F1 and F2</t>
  </si>
  <si>
    <t>AL T Abgas nach SCR zwischen F1u.F2</t>
  </si>
  <si>
    <t>AL Engine Cold Active</t>
  </si>
  <si>
    <t>AL Engine Cold Aktiv</t>
  </si>
  <si>
    <t>LO P-Crank Case</t>
  </si>
  <si>
    <t>LO P-Kurbelgehaeuse</t>
  </si>
  <si>
    <t>LOLO P-Crank Case</t>
  </si>
  <si>
    <t>LOLO P-Kurbelgehaeuse</t>
  </si>
  <si>
    <t>AL F1 T-Exh before SCR too low</t>
  </si>
  <si>
    <t>AL F1 T-Abg vor SCR zu niedrig</t>
  </si>
  <si>
    <t>AL F1 T-Exh after SCR too low</t>
  </si>
  <si>
    <t>AL F1 T-Abg nach SCR zu niedrig</t>
  </si>
  <si>
    <t>AL F2 T-Exh before SCR too low</t>
  </si>
  <si>
    <t>AL F2 T-Abg vor SCR zu niedrig</t>
  </si>
  <si>
    <t>AL F2 T-Exh after SCR too low</t>
  </si>
  <si>
    <t>AL F2 T-Abg nach SCR zu niedrig</t>
  </si>
  <si>
    <t>AL Ölniveau zu hoch</t>
  </si>
  <si>
    <t>AL Ölniveau zu niedrig</t>
  </si>
  <si>
    <t>AL Ölniveau viel zu niedrig</t>
  </si>
  <si>
    <t>AL Engine Coolant Temperature SD</t>
  </si>
  <si>
    <t>AL Kuehlmittel Temperatur SD</t>
  </si>
  <si>
    <t>AL Intake Air Temperature SD</t>
  </si>
  <si>
    <t>AL Ansaugluft Temperatur SD</t>
  </si>
  <si>
    <t>AL DEF Tank Temperature SD</t>
  </si>
  <si>
    <t>AL HWL Tank Temperatur SD</t>
  </si>
  <si>
    <t>AL Engine Coolant Valve Defect(DEF)</t>
  </si>
  <si>
    <t>AL Kuehlmittelventil Defekt (HWL)</t>
  </si>
  <si>
    <t>AL L2 T-Exh. after Engine</t>
  </si>
  <si>
    <t>AL L2 T-Abgas nach Motor</t>
  </si>
  <si>
    <t>AL Difference P0 P1 Intake Air L1</t>
  </si>
  <si>
    <t>AL Differenz P0 P1 Umgebung L1</t>
  </si>
  <si>
    <t>AL Difference P0 P1 Intake Air L2</t>
  </si>
  <si>
    <t>AL Differenz P0 P1 Umgebung L2</t>
  </si>
  <si>
    <t>SD-T-Hydraulikoel</t>
  </si>
  <si>
    <t>AL L1 PCV Defect</t>
  </si>
  <si>
    <t>AL L1 DRV Defekt</t>
  </si>
  <si>
    <t>AL L2 PCV Defect</t>
  </si>
  <si>
    <t>AL L2 DRV Defekt</t>
  </si>
  <si>
    <t>AL Short Circuit Analog Out 1</t>
  </si>
  <si>
    <t>AL Kurzschluss Analogausgang 1</t>
  </si>
  <si>
    <t>AL Short Circuit Analog Out 2</t>
  </si>
  <si>
    <t>AL Kurzschluss Analogausgang 2</t>
  </si>
  <si>
    <t>SD P-DEF Filter In at PDM</t>
  </si>
  <si>
    <t>SD P-HWL Filter Eingang am Vfm</t>
  </si>
  <si>
    <t>AL DCM PDM not found / lost</t>
  </si>
  <si>
    <t>AL DCM Vfm nicht verfügbar</t>
  </si>
  <si>
    <t>SFB Relay Interface Defect</t>
  </si>
  <si>
    <t>SFB Relais Interface Defekt</t>
  </si>
  <si>
    <t>SFB  Relay Voltage Level Low</t>
  </si>
  <si>
    <t>SFB Relais Unterspannungsniveau</t>
  </si>
  <si>
    <t>SFB SpeedSensorRedundancyLost</t>
  </si>
  <si>
    <t>SFB DrehzahlsensorRedundanzVerloren</t>
  </si>
  <si>
    <t>SFB Speed Sensor defect</t>
  </si>
  <si>
    <t>SFB Drehzahlsensor Defekt</t>
  </si>
  <si>
    <t>SFB Flap Feedback Interface A</t>
  </si>
  <si>
    <t>SFB Rückmeldungsklappen Interface A</t>
  </si>
  <si>
    <t>SFB Flap Feedback Interface B</t>
  </si>
  <si>
    <t>SFB Rückmeldungsklappen Interface B</t>
  </si>
  <si>
    <t>SFB ESS_H Interface defect</t>
  </si>
  <si>
    <t>SFB ESS_H Interface Defekt</t>
  </si>
  <si>
    <t>SFB SFS Interface defect</t>
  </si>
  <si>
    <t>SFB SFS Interface Defekt</t>
  </si>
  <si>
    <t>SFB ECU_CAN Communication lost</t>
  </si>
  <si>
    <t>SFB SFB_CAN_CommunicationLost</t>
  </si>
  <si>
    <t>SFB Configuration Data failure</t>
  </si>
  <si>
    <t>SFB Konfiguration Daten Defekt</t>
  </si>
  <si>
    <t>SFB SFB_Defect</t>
  </si>
  <si>
    <t>SFB SFB_Defekt</t>
  </si>
  <si>
    <t>SFB Emergency Stop</t>
  </si>
  <si>
    <t>SFB Notstop</t>
  </si>
  <si>
    <t>SFB Overspeed Emergency Stop</t>
  </si>
  <si>
    <t>SFB Überdrehzahlnotstop</t>
  </si>
  <si>
    <t>SFB Flap A failed to close</t>
  </si>
  <si>
    <t>SFB Klappe A nicht geschlossen</t>
  </si>
  <si>
    <t>SFB Flap B failed to close</t>
  </si>
  <si>
    <t>SFB Klappe B nicht geschlossen</t>
  </si>
  <si>
    <t>SFB Overspeed Test Emergency Stop</t>
  </si>
  <si>
    <t>SFB Überdrehzahltestsnotstop</t>
  </si>
  <si>
    <t>SFB Flap A not closed by SFB</t>
  </si>
  <si>
    <t>SFB Klappe A nicht von SFB gesch.</t>
  </si>
  <si>
    <t>SFB Flap B not closed by SFB</t>
  </si>
  <si>
    <t>SFB Klappe B nicht von SFB gesch.</t>
  </si>
  <si>
    <t>SFB Flap A closed</t>
  </si>
  <si>
    <t>SFB Klappe A geschlossen</t>
  </si>
  <si>
    <t>SFB Flap B closed</t>
  </si>
  <si>
    <t>SFB Klappe B geschlossen</t>
  </si>
  <si>
    <t>SFB SFS_Not available</t>
  </si>
  <si>
    <t>SFB SFS_ Nicht verfuegbar</t>
  </si>
  <si>
    <t>SFB SFB/ECU_Engine Speed deviation</t>
  </si>
  <si>
    <t>SFB SFB/ECU_Motordrehzahlabweichung</t>
  </si>
  <si>
    <t>AL Inplausible NOx Low Limit1</t>
  </si>
  <si>
    <t>AL Nicht plausib NOx niedig Limit1</t>
  </si>
  <si>
    <t>AL NOx Alarm Fail Counter</t>
  </si>
  <si>
    <t>AL NOx Alarm Fehlerzaehler</t>
  </si>
  <si>
    <t>AL Permanent Injection</t>
  </si>
  <si>
    <t>AL Inplausible NOx Low Limit2</t>
  </si>
  <si>
    <t>AL Nicht plausib NOx niedig Limit2</t>
  </si>
  <si>
    <t>HI T-Fuel f(T0)</t>
  </si>
  <si>
    <t>HI T-Kraftstoff f(T0)</t>
  </si>
  <si>
    <t>SS T-Fuel f(T0)</t>
  </si>
  <si>
    <t>SS T-Kraftstoff f(T0)</t>
  </si>
  <si>
    <t>AL PDM Filter Clogged</t>
  </si>
  <si>
    <t>AL VFM Filter verstopft</t>
  </si>
  <si>
    <t>AL PDM Filter Gridlocked</t>
  </si>
  <si>
    <t>AL VFM Filter total verstopft</t>
  </si>
  <si>
    <t>AL J1939 Heartbeat1 Lost</t>
  </si>
  <si>
    <t>AL J1939 Heartbeat1 Ausfall</t>
  </si>
  <si>
    <t>AL J1939 Heartbeat2 Lost</t>
  </si>
  <si>
    <t>AL J1939 Heartbeat2 Ausfall</t>
  </si>
  <si>
    <t>AL NOx 2 Sensor invalid</t>
  </si>
  <si>
    <t>AL NOx 2 Sensor ungültig</t>
  </si>
  <si>
    <t>AL EGR FlpA Wear Limit3</t>
  </si>
  <si>
    <t>AL AGR KlpA Verschl Limit3</t>
  </si>
  <si>
    <t>AL EGR FlpB Wear Limit3</t>
  </si>
  <si>
    <t>AL AGR KlpB Verschl Limit3</t>
  </si>
  <si>
    <t>AL Bypass FlpA Wear Limit3</t>
  </si>
  <si>
    <t>AL Bypass KlpA Verschl Limit3</t>
  </si>
  <si>
    <t>AL Bypass FlpB Wear Limit3</t>
  </si>
  <si>
    <t>AL Bypass KlpB Verschl Limit3</t>
  </si>
  <si>
    <t>AL Dispenser Flp Wear Limit3</t>
  </si>
  <si>
    <t>AL Spender Klp Verschl Limit3</t>
  </si>
  <si>
    <t>AL IntakeAir Flp Wear Limit3</t>
  </si>
  <si>
    <t>AL Ansaugluft Klp Verschl Limit3</t>
  </si>
  <si>
    <t>AL L2 T-Raw water after Engine</t>
  </si>
  <si>
    <t>AL L2 T-Seewasser nach Motor</t>
  </si>
  <si>
    <t>AL Unzulaessige Messstellen Konfig</t>
  </si>
  <si>
    <t>AL EGR FlpA Wear Limit2</t>
  </si>
  <si>
    <t>AL AGR KlpA Verschl Limit2</t>
  </si>
  <si>
    <t>AL EGR FlpB Wear Limit2</t>
  </si>
  <si>
    <t>AL AGR KlpB Verschl Limit2</t>
  </si>
  <si>
    <t>AL Bypass FlpA Wear Limit2</t>
  </si>
  <si>
    <t>AL Bypass KlpA Verschl Limit2</t>
  </si>
  <si>
    <t>AL Bypass FlpB Wear Limit2</t>
  </si>
  <si>
    <t>AL Bypass KlpB Verschl Limit2</t>
  </si>
  <si>
    <t>AL Dispenser Flp Wear Limit2</t>
  </si>
  <si>
    <t>AL Spender Klp Verschl Limit2</t>
  </si>
  <si>
    <t>AL IntakeAir Flp Wear Limit2</t>
  </si>
  <si>
    <t>AL Ansaugluft Klp Verschl Limit2</t>
  </si>
  <si>
    <t>2.0122.931</t>
  </si>
  <si>
    <t>2.0122.932</t>
  </si>
  <si>
    <t>2.0121.931</t>
  </si>
  <si>
    <t>2.0121.932</t>
  </si>
  <si>
    <t>2.0124.931</t>
  </si>
  <si>
    <t>2.0124.932</t>
  </si>
  <si>
    <t>2.0100.921</t>
  </si>
  <si>
    <t>2.0100.922</t>
  </si>
  <si>
    <t>2.0126.931</t>
  </si>
  <si>
    <t>2.0126.932</t>
  </si>
  <si>
    <t>2.0127.931</t>
  </si>
  <si>
    <t>2.0127.932</t>
  </si>
  <si>
    <t>2.0152.921</t>
  </si>
  <si>
    <t>2.0152.912</t>
  </si>
  <si>
    <t>2.0154.931</t>
  </si>
  <si>
    <t>2.0154.932</t>
  </si>
  <si>
    <t>2.0151.931</t>
  </si>
  <si>
    <t>1.8004.206</t>
  </si>
  <si>
    <t>2.2510.932</t>
  </si>
  <si>
    <t>2.3011.931</t>
  </si>
  <si>
    <t>2.3012.932</t>
  </si>
  <si>
    <t>2.0114.931</t>
  </si>
  <si>
    <t>2.0114.932</t>
  </si>
  <si>
    <t>2.3013.931</t>
  </si>
  <si>
    <t>2.3013.912</t>
  </si>
  <si>
    <t>1.8004.205</t>
  </si>
  <si>
    <t>1.8004.204</t>
  </si>
  <si>
    <t>2.0153.921</t>
  </si>
  <si>
    <t>2.0157.921</t>
  </si>
  <si>
    <t>2.0125.931</t>
  </si>
  <si>
    <t>2.0125.932</t>
  </si>
  <si>
    <t>2.0123.931</t>
  </si>
  <si>
    <t>2.0123.932</t>
  </si>
  <si>
    <t>2.0101.921</t>
  </si>
  <si>
    <t>2.0101.922</t>
  </si>
  <si>
    <t>2.0120.933</t>
  </si>
  <si>
    <t>2.0120.934</t>
  </si>
  <si>
    <t>2.0106.933</t>
  </si>
  <si>
    <t>2.0106.934</t>
  </si>
  <si>
    <t>2.0106.931</t>
  </si>
  <si>
    <t>2.0106.932</t>
  </si>
  <si>
    <t>2.0102.921</t>
  </si>
  <si>
    <t>2.0102.922</t>
  </si>
  <si>
    <t>2.0120.931</t>
  </si>
  <si>
    <t>2.0120.932</t>
  </si>
  <si>
    <t>1.8004.046</t>
  </si>
  <si>
    <t>2.0104.931</t>
  </si>
  <si>
    <t>2.0104.921</t>
  </si>
  <si>
    <t>2.0128.931</t>
  </si>
  <si>
    <t>2.0128.932</t>
  </si>
  <si>
    <t>2.2500.030</t>
  </si>
  <si>
    <t>2.1090.925</t>
  </si>
  <si>
    <t>2.1090.924</t>
  </si>
  <si>
    <t>2.1090.923</t>
  </si>
  <si>
    <t>2.1090.922</t>
  </si>
  <si>
    <t>2.1090.921</t>
  </si>
  <si>
    <t>2.1090.920</t>
  </si>
  <si>
    <t>1.8004.624</t>
  </si>
  <si>
    <t>1.8004.623</t>
  </si>
  <si>
    <t>2.0140.921</t>
  </si>
  <si>
    <t>2.0140.922</t>
  </si>
  <si>
    <t>2.0140.931</t>
  </si>
  <si>
    <t>2.0140.932</t>
  </si>
  <si>
    <t>2.0132.921</t>
  </si>
  <si>
    <t>1.1088.007</t>
  </si>
  <si>
    <t>1.1088.006</t>
  </si>
  <si>
    <t>2.4000.004</t>
  </si>
  <si>
    <t>2.4000.006</t>
  </si>
  <si>
    <t>2.0500.680</t>
  </si>
  <si>
    <t>2.0500.681</t>
  </si>
  <si>
    <t>2.0500.682</t>
  </si>
  <si>
    <t>2.0500.683</t>
  </si>
  <si>
    <t>2.0500.684</t>
  </si>
  <si>
    <t>2.0500.686</t>
  </si>
  <si>
    <t>2.0500.687</t>
  </si>
  <si>
    <t>2.0500.688</t>
  </si>
  <si>
    <t>2.0500.689</t>
  </si>
  <si>
    <t>2.0500.690</t>
  </si>
  <si>
    <t>1.8004.570</t>
  </si>
  <si>
    <t>1.8004.572</t>
  </si>
  <si>
    <t>1.8004.571</t>
  </si>
  <si>
    <t>1.8004.602</t>
  </si>
  <si>
    <t>1.8004.574</t>
  </si>
  <si>
    <t>1.8004.576</t>
  </si>
  <si>
    <t>1.8004.577</t>
  </si>
  <si>
    <t>1.8004.566</t>
  </si>
  <si>
    <t>1.8004.563</t>
  </si>
  <si>
    <t>1.8004.564</t>
  </si>
  <si>
    <t>1.8004.569</t>
  </si>
  <si>
    <t>1.8004.568</t>
  </si>
  <si>
    <t>1.8004.567</t>
  </si>
  <si>
    <t>1.8004.575</t>
  </si>
  <si>
    <t>1.8004.573</t>
  </si>
  <si>
    <t>1.8004.584</t>
  </si>
  <si>
    <t>1.8004.585</t>
  </si>
  <si>
    <t>1.8004.582</t>
  </si>
  <si>
    <t>1.8004.583</t>
  </si>
  <si>
    <t>1.8004.620</t>
  </si>
  <si>
    <t>1.8004.595</t>
  </si>
  <si>
    <t>1.8004.562</t>
  </si>
  <si>
    <t>1.8004.498</t>
  </si>
  <si>
    <t>1.8004.499</t>
  </si>
  <si>
    <t>1.3011.128</t>
  </si>
  <si>
    <t>1.3011.129</t>
  </si>
  <si>
    <t>1.8004.598</t>
  </si>
  <si>
    <t>1.8004.565</t>
  </si>
  <si>
    <t>1.8004.581</t>
  </si>
  <si>
    <t>1.8004.622</t>
  </si>
  <si>
    <t>1.8004.621</t>
  </si>
  <si>
    <t>2.8006.589</t>
  </si>
  <si>
    <t>2.8006.586</t>
  </si>
  <si>
    <t>2.8006.587</t>
  </si>
  <si>
    <t>2.8006.591</t>
  </si>
  <si>
    <t>2.8006.588</t>
  </si>
  <si>
    <t>2.8006.590</t>
  </si>
  <si>
    <t>1.8004.500</t>
  </si>
  <si>
    <t>1.8004.501</t>
  </si>
  <si>
    <t>1.8004.502</t>
  </si>
  <si>
    <t>1.8004.503</t>
  </si>
  <si>
    <t>1.8004.504</t>
  </si>
  <si>
    <t>1.8004.505</t>
  </si>
  <si>
    <t>1.8004.506</t>
  </si>
  <si>
    <t>1.8004.507</t>
  </si>
  <si>
    <t>1.8004.508</t>
  </si>
  <si>
    <t>1.8004.509</t>
  </si>
  <si>
    <t>1.8004.510</t>
  </si>
  <si>
    <t>1.8004.511</t>
  </si>
  <si>
    <t>1.8004.512</t>
  </si>
  <si>
    <t>1.8004.513</t>
  </si>
  <si>
    <t>1.8004.514</t>
  </si>
  <si>
    <t>1.8004.515</t>
  </si>
  <si>
    <t>1.8004.516</t>
  </si>
  <si>
    <t>1.8004.517</t>
  </si>
  <si>
    <t>1.8004.518</t>
  </si>
  <si>
    <t>1.8004.519</t>
  </si>
  <si>
    <t>1.8004.520</t>
  </si>
  <si>
    <t>1.8004.521</t>
  </si>
  <si>
    <t>1.8004.522</t>
  </si>
  <si>
    <t>1.8004.523</t>
  </si>
  <si>
    <t>1.8004.524</t>
  </si>
  <si>
    <t>1.8004.525</t>
  </si>
  <si>
    <t>1.8004.526</t>
  </si>
  <si>
    <t>1.8004.527</t>
  </si>
  <si>
    <t>1.8004.528</t>
  </si>
  <si>
    <t>1.8004.529</t>
  </si>
  <si>
    <t>1.8004.530</t>
  </si>
  <si>
    <t>1.8004.531</t>
  </si>
  <si>
    <t>1.8004.532</t>
  </si>
  <si>
    <t>1.8004.533</t>
  </si>
  <si>
    <t>1.8004.534</t>
  </si>
  <si>
    <t>1.8004.535</t>
  </si>
  <si>
    <t>1.8004.536</t>
  </si>
  <si>
    <t>1.8004.537</t>
  </si>
  <si>
    <t>1.8004.538</t>
  </si>
  <si>
    <t>1.8004.539</t>
  </si>
  <si>
    <t>1.8004.540</t>
  </si>
  <si>
    <t>1.8004.541</t>
  </si>
  <si>
    <t>1.8004.542</t>
  </si>
  <si>
    <t>1.8004.543</t>
  </si>
  <si>
    <t>1.8004.544</t>
  </si>
  <si>
    <t>1.8004.545</t>
  </si>
  <si>
    <t>1.8004.546</t>
  </si>
  <si>
    <t>1.8004.547</t>
  </si>
  <si>
    <t>1.8004.548</t>
  </si>
  <si>
    <t>1.8004.549</t>
  </si>
  <si>
    <t>1.8004.550</t>
  </si>
  <si>
    <t>1.8004.551</t>
  </si>
  <si>
    <t>1.8004.552</t>
  </si>
  <si>
    <t>1.8004.553</t>
  </si>
  <si>
    <t>1.8004.554</t>
  </si>
  <si>
    <t>1.8004.555</t>
  </si>
  <si>
    <t>1.8004.556</t>
  </si>
  <si>
    <t>1.8004.557</t>
  </si>
  <si>
    <t>1.8004.558</t>
  </si>
  <si>
    <t>1.8004.559</t>
  </si>
  <si>
    <t>1.8004.496</t>
  </si>
  <si>
    <t>1.8004.497</t>
  </si>
  <si>
    <t>1.8004.560</t>
  </si>
  <si>
    <t>1.8004.561</t>
  </si>
  <si>
    <t>1.8004.634</t>
  </si>
  <si>
    <t>1.8004.635</t>
  </si>
  <si>
    <t>1.8004.636</t>
  </si>
  <si>
    <t>1.8004.637</t>
  </si>
  <si>
    <t>2.8006.638</t>
  </si>
  <si>
    <t>2.8006.639</t>
  </si>
  <si>
    <t>2.8006.640</t>
  </si>
  <si>
    <t>2.8006.641</t>
  </si>
  <si>
    <t>1.1085.009</t>
  </si>
  <si>
    <t>2.0480.197</t>
  </si>
  <si>
    <t>2.0480.199</t>
  </si>
  <si>
    <t>2.0480.297</t>
  </si>
  <si>
    <t>2.0480.299</t>
  </si>
  <si>
    <t>2.8006.625</t>
  </si>
  <si>
    <t>2.8006.626</t>
  </si>
  <si>
    <t>2.8006.627</t>
  </si>
  <si>
    <t>2.8006.628</t>
  </si>
  <si>
    <t>2.8006.629</t>
  </si>
  <si>
    <t>2.8006.630</t>
  </si>
  <si>
    <t>2.8006.631</t>
  </si>
  <si>
    <t>2.8006.632</t>
  </si>
  <si>
    <t>2.8006.633</t>
  </si>
  <si>
    <t>2.0141.921</t>
  </si>
  <si>
    <t>2.0141.922</t>
  </si>
  <si>
    <t>2.0141.931</t>
  </si>
  <si>
    <t>2.0141.932</t>
  </si>
  <si>
    <t>2.0156.931</t>
  </si>
  <si>
    <t>2.0107.921</t>
  </si>
  <si>
    <t>2.0107.922</t>
  </si>
  <si>
    <t>1.8004.594</t>
  </si>
  <si>
    <t>1.8004.603</t>
  </si>
  <si>
    <t>1.8004.604</t>
  </si>
  <si>
    <t>2.0160.921</t>
  </si>
  <si>
    <t>2.0160.922</t>
  </si>
  <si>
    <t>1.8004.605</t>
  </si>
  <si>
    <t>2.0180.921</t>
  </si>
  <si>
    <t>2.0161.921</t>
  </si>
  <si>
    <t>2.0161.922</t>
  </si>
  <si>
    <t>1.8004.606</t>
  </si>
  <si>
    <t>1.8004.607</t>
  </si>
  <si>
    <t>2.0130.921</t>
  </si>
  <si>
    <t>2.0101.931</t>
  </si>
  <si>
    <t>2.0168.921</t>
  </si>
  <si>
    <t>2.0168.922</t>
  </si>
  <si>
    <t>2.0131.921</t>
  </si>
  <si>
    <t>2.0131.922</t>
  </si>
  <si>
    <t>2.0173.931</t>
  </si>
  <si>
    <t>2.0173.932</t>
  </si>
  <si>
    <t>2.0111.921</t>
  </si>
  <si>
    <t>2.0111.922</t>
  </si>
  <si>
    <t>2.0116.921</t>
  </si>
  <si>
    <t>2.0116.931</t>
  </si>
  <si>
    <t>2.0110.921</t>
  </si>
  <si>
    <t>1.8004.047</t>
  </si>
  <si>
    <t>2.0110.931</t>
  </si>
  <si>
    <t>2.0183.931</t>
  </si>
  <si>
    <t>1.8004.578</t>
  </si>
  <si>
    <t>1.8004.580</t>
  </si>
  <si>
    <t>1.8004.599</t>
  </si>
  <si>
    <t>2.0183.932</t>
  </si>
  <si>
    <t>2.0103.931</t>
  </si>
  <si>
    <t>2.0103.932</t>
  </si>
  <si>
    <t>2.8006.592</t>
  </si>
  <si>
    <t>2.0169.931</t>
  </si>
  <si>
    <t>2.0169.932</t>
  </si>
  <si>
    <t>2.0169.921</t>
  </si>
  <si>
    <t>2.7000.011</t>
  </si>
  <si>
    <t>2.8006.650</t>
  </si>
  <si>
    <t>2.8006.651</t>
  </si>
  <si>
    <t>2.0123.921</t>
  </si>
  <si>
    <t>2.0123.922</t>
  </si>
  <si>
    <t>1.8004.627</t>
  </si>
  <si>
    <t>2.8006.652</t>
  </si>
  <si>
    <t>2.8006.653</t>
  </si>
  <si>
    <t>2.8006.654</t>
  </si>
  <si>
    <t>1.8004.591</t>
  </si>
  <si>
    <t>1.8004.589</t>
  </si>
  <si>
    <t>1.8004.588</t>
  </si>
  <si>
    <t>1.8004.586</t>
  </si>
  <si>
    <t>2.0130.922</t>
  </si>
  <si>
    <t>1.8004.579</t>
  </si>
  <si>
    <t>1.8004.590</t>
  </si>
  <si>
    <t>1.8004.587</t>
  </si>
  <si>
    <t>1.8004.592</t>
  </si>
  <si>
    <t>2.8006.593</t>
  </si>
  <si>
    <t>1.8004.593</t>
  </si>
  <si>
    <t>2.8006.655</t>
  </si>
  <si>
    <t>1.8010.009</t>
  </si>
  <si>
    <t>1.8010.007</t>
  </si>
  <si>
    <t>2.8006.001</t>
  </si>
  <si>
    <t>2.8006.002</t>
  </si>
  <si>
    <t>2.0291.921</t>
  </si>
  <si>
    <t>1.8004.601</t>
  </si>
  <si>
    <t>1.8004.596</t>
  </si>
  <si>
    <t>1.8004.597</t>
  </si>
  <si>
    <t>2.0133.931</t>
  </si>
  <si>
    <t>2.0133.932</t>
  </si>
  <si>
    <t>2.0134.931</t>
  </si>
  <si>
    <t>2.0134.932</t>
  </si>
  <si>
    <t>2.3014.931</t>
  </si>
  <si>
    <t>2.3014.932</t>
  </si>
  <si>
    <t>2.3015.931</t>
  </si>
  <si>
    <t>2.3015.932</t>
  </si>
  <si>
    <t>1.8004.202</t>
  </si>
  <si>
    <t>1.8004.203</t>
  </si>
  <si>
    <t>1.8004.608</t>
  </si>
  <si>
    <t>1.8004.609</t>
  </si>
  <si>
    <t>1.8004.628</t>
  </si>
  <si>
    <t>1.8004.629</t>
  </si>
  <si>
    <t>1.8004.630</t>
  </si>
  <si>
    <t>1.8004.632</t>
  </si>
  <si>
    <t>1.4500.900</t>
  </si>
  <si>
    <t>1.4500.901</t>
  </si>
  <si>
    <t>1.4500.902</t>
  </si>
  <si>
    <t>1.4500.903</t>
  </si>
  <si>
    <t>1.4500.904</t>
  </si>
  <si>
    <t>1.4500.905</t>
  </si>
  <si>
    <t>1.4500.906</t>
  </si>
  <si>
    <t>1.4500.907</t>
  </si>
  <si>
    <t>1.4500.908</t>
  </si>
  <si>
    <t>1.4500.909</t>
  </si>
  <si>
    <t>2.7002.010</t>
  </si>
  <si>
    <t>2.0181.932</t>
  </si>
  <si>
    <t>2.0182.932</t>
  </si>
  <si>
    <t>1.8004.610</t>
  </si>
  <si>
    <t>1.8004.611</t>
  </si>
  <si>
    <t>2.1090.926</t>
  </si>
  <si>
    <t>1.8004.631</t>
  </si>
  <si>
    <t>1.0158.921</t>
  </si>
  <si>
    <t>1.0186.900</t>
  </si>
  <si>
    <t>2.0480.289</t>
  </si>
  <si>
    <t>1.0187.900</t>
  </si>
  <si>
    <t>2.0480.189</t>
  </si>
  <si>
    <t>2.0480.089</t>
  </si>
  <si>
    <t>1.8004.638</t>
  </si>
  <si>
    <t>1.8004.639</t>
  </si>
  <si>
    <t>1.0480.093</t>
  </si>
  <si>
    <t>1.2500.102</t>
  </si>
  <si>
    <t>2.0480.195</t>
  </si>
  <si>
    <t>2.0480.295</t>
  </si>
  <si>
    <t>1.1044.900</t>
  </si>
  <si>
    <t>1.1046.900</t>
  </si>
  <si>
    <t>1.1047.900</t>
  </si>
  <si>
    <t>2.1005.931</t>
  </si>
  <si>
    <t>2.1005.921</t>
  </si>
  <si>
    <t>1.1041.921</t>
  </si>
  <si>
    <t>2.0193.921</t>
  </si>
  <si>
    <t>2.0193.922</t>
  </si>
  <si>
    <t>2.0555.005</t>
  </si>
  <si>
    <t>2.0555.003</t>
  </si>
  <si>
    <t>2.7001.952</t>
  </si>
  <si>
    <t>2.0480.095</t>
  </si>
  <si>
    <t>2.2510.933</t>
  </si>
  <si>
    <t>2.1090.118</t>
  </si>
  <si>
    <t>2.1090.122</t>
  </si>
  <si>
    <t>2.0555.001</t>
  </si>
  <si>
    <t>2.1090.124</t>
  </si>
  <si>
    <t>2.1090.126</t>
  </si>
  <si>
    <t>1.1041.922</t>
  </si>
  <si>
    <t>1.1450.010</t>
  </si>
  <si>
    <t>1.1450.013</t>
  </si>
  <si>
    <t>2.0186.921</t>
  </si>
  <si>
    <t>2.0186.931</t>
  </si>
  <si>
    <t>2.0187.921</t>
  </si>
  <si>
    <t>2.0187.931</t>
  </si>
  <si>
    <t>2.1090.128</t>
  </si>
  <si>
    <t>2.1200.931</t>
  </si>
  <si>
    <t>2.1200.932</t>
  </si>
  <si>
    <t>2.1200.933</t>
  </si>
  <si>
    <t>1.1075.083</t>
  </si>
  <si>
    <t>1.0137.900</t>
  </si>
  <si>
    <t>2.0137.921</t>
  </si>
  <si>
    <t>2.1063.511</t>
  </si>
  <si>
    <t>2.1063.513</t>
  </si>
  <si>
    <t>1.1041.923</t>
  </si>
  <si>
    <t>1.1005.006</t>
  </si>
  <si>
    <t>2.0451.005</t>
  </si>
  <si>
    <t>2.1090.927</t>
  </si>
  <si>
    <t>2.1090.928</t>
  </si>
  <si>
    <t>2.0159.911</t>
  </si>
  <si>
    <t>1.1041.924</t>
  </si>
  <si>
    <t>1.0159.910</t>
  </si>
  <si>
    <t>2.1090.929</t>
  </si>
  <si>
    <t>1.1301.900</t>
  </si>
  <si>
    <t>1.1301.901</t>
  </si>
  <si>
    <t>1.8004.645</t>
  </si>
  <si>
    <t>1.1041.925</t>
  </si>
  <si>
    <t>1.1302.900</t>
  </si>
  <si>
    <t>1.1302.901</t>
  </si>
  <si>
    <t>1.8004.646</t>
  </si>
  <si>
    <t>1.3011.227</t>
  </si>
  <si>
    <t>2.1090.930</t>
  </si>
  <si>
    <t>1.0165.900</t>
  </si>
  <si>
    <t>2.1210.910</t>
  </si>
  <si>
    <t>1.1210.911</t>
  </si>
  <si>
    <t>2.0500.691</t>
  </si>
  <si>
    <t>2.1063.515</t>
  </si>
  <si>
    <t>1.1041.926</t>
  </si>
  <si>
    <t>1.1041.927</t>
  </si>
  <si>
    <t>1.1301.902</t>
  </si>
  <si>
    <t>1.1302.902</t>
  </si>
  <si>
    <t>1.1301.903</t>
  </si>
  <si>
    <t>1.1302.903</t>
  </si>
  <si>
    <t>2.0119.001</t>
  </si>
  <si>
    <t>2.0610.951</t>
  </si>
  <si>
    <t>1.0610.952</t>
  </si>
  <si>
    <t>2.1210.006</t>
  </si>
  <si>
    <t>2.1210.007</t>
  </si>
  <si>
    <t>2.1210.008</t>
  </si>
  <si>
    <t>2.1210.009</t>
  </si>
  <si>
    <t>2.3050.024</t>
  </si>
  <si>
    <t>2.3050.025</t>
  </si>
  <si>
    <t>2.3050.026</t>
  </si>
  <si>
    <t>2.3050.027</t>
  </si>
  <si>
    <t>1.8004.600</t>
  </si>
  <si>
    <t>1.1041.928</t>
  </si>
  <si>
    <t>1.1041.929</t>
  </si>
  <si>
    <t>1.1041.930</t>
  </si>
  <si>
    <t>1.0700.011</t>
  </si>
  <si>
    <t>1.0700.031</t>
  </si>
  <si>
    <t>1.0700.051</t>
  </si>
  <si>
    <t>1.0700.071</t>
  </si>
  <si>
    <t>1.0700.087</t>
  </si>
  <si>
    <t>1.0700.089</t>
  </si>
  <si>
    <t>1.0700.091</t>
  </si>
  <si>
    <t>1.0700.105</t>
  </si>
  <si>
    <t>1.0700.107</t>
  </si>
  <si>
    <t>1.0700.145</t>
  </si>
  <si>
    <t>1.8012.902</t>
  </si>
  <si>
    <t>2.8006.040</t>
  </si>
  <si>
    <t>1.0164.900</t>
  </si>
  <si>
    <t>2.0164.921</t>
  </si>
  <si>
    <t>2.0164.922</t>
  </si>
  <si>
    <t>2.1200.934</t>
  </si>
  <si>
    <t>1.0163.900</t>
  </si>
  <si>
    <t>1.0149.900</t>
  </si>
  <si>
    <t>2.1200.935</t>
  </si>
  <si>
    <t>2.1200.936</t>
  </si>
  <si>
    <t>1.1480.101</t>
  </si>
  <si>
    <t>1.4510.996</t>
  </si>
  <si>
    <t>1.4520.996</t>
  </si>
  <si>
    <t>1.4530.996</t>
  </si>
  <si>
    <t>1.4540.996</t>
  </si>
  <si>
    <t>1.4550.096</t>
  </si>
  <si>
    <t>1.4550.196</t>
  </si>
  <si>
    <t>1.4560.096</t>
  </si>
  <si>
    <t>1.4560.196</t>
  </si>
  <si>
    <t>1.4570.096</t>
  </si>
  <si>
    <t>1.4570.196</t>
  </si>
  <si>
    <t>1.0700.141</t>
  </si>
  <si>
    <t>1.0700.143</t>
  </si>
  <si>
    <t>1.1480.305</t>
  </si>
  <si>
    <t>1.4510.993</t>
  </si>
  <si>
    <t>1.4520.993</t>
  </si>
  <si>
    <t>1.4530.993</t>
  </si>
  <si>
    <t>1.4540.993</t>
  </si>
  <si>
    <t>1.4550.093</t>
  </si>
  <si>
    <t>1.4550.193</t>
  </si>
  <si>
    <t>1.4560.093</t>
  </si>
  <si>
    <t>1.4560.193</t>
  </si>
  <si>
    <t>1.4570.093</t>
  </si>
  <si>
    <t>1.4570.193</t>
  </si>
  <si>
    <t>1.4510.991</t>
  </si>
  <si>
    <t>1.4520.991</t>
  </si>
  <si>
    <t>1.4530.991</t>
  </si>
  <si>
    <t>1.4540.991</t>
  </si>
  <si>
    <t>1.4550.091</t>
  </si>
  <si>
    <t>1.4550.191</t>
  </si>
  <si>
    <t>1.4560.091</t>
  </si>
  <si>
    <t>1.4560.191</t>
  </si>
  <si>
    <t>1.4570.091</t>
  </si>
  <si>
    <t>1.4570.191</t>
  </si>
  <si>
    <t>1.1480.307</t>
  </si>
  <si>
    <t>1.1480.309</t>
  </si>
  <si>
    <t>1.0150.920</t>
  </si>
  <si>
    <t>1.1480.301</t>
  </si>
  <si>
    <t>1.1480.303</t>
  </si>
  <si>
    <t>1.0150.921</t>
  </si>
  <si>
    <t>1.1480.311</t>
  </si>
  <si>
    <t>2.7003.901</t>
  </si>
  <si>
    <t>1.0590.151</t>
  </si>
  <si>
    <t>1.8004.123</t>
  </si>
  <si>
    <t>2.1600.001</t>
  </si>
  <si>
    <t>2.0560.901</t>
  </si>
  <si>
    <t>2.0560.903</t>
  </si>
  <si>
    <t>2.7001.904</t>
  </si>
  <si>
    <t>2.1090.912</t>
  </si>
  <si>
    <t>2.1060.901</t>
  </si>
  <si>
    <t>2.1060.903</t>
  </si>
  <si>
    <t>2.1060.905</t>
  </si>
  <si>
    <t>2.1060.907</t>
  </si>
  <si>
    <t>2.1060.909</t>
  </si>
  <si>
    <t>2.1060.911</t>
  </si>
  <si>
    <t>2.7003.903</t>
  </si>
  <si>
    <t>2.2510.901</t>
  </si>
  <si>
    <t>2.7002.901</t>
  </si>
  <si>
    <t>2.8009.901</t>
  </si>
  <si>
    <t>2.3000.901</t>
  </si>
  <si>
    <t>2.1050.901</t>
  </si>
  <si>
    <t>2.0291.901</t>
  </si>
  <si>
    <t>2.1090.914</t>
  </si>
  <si>
    <t>2.1060.915</t>
  </si>
  <si>
    <t>2.1060.917</t>
  </si>
  <si>
    <t>2.1080.901</t>
  </si>
  <si>
    <t>1.0700.161</t>
  </si>
  <si>
    <t>2.8006.034</t>
  </si>
  <si>
    <t>2.8006.035</t>
  </si>
  <si>
    <t>2.8006.036</t>
  </si>
  <si>
    <t>2.8006.037</t>
  </si>
  <si>
    <t>1.0200.921</t>
  </si>
  <si>
    <t>1.0201.921</t>
  </si>
  <si>
    <t>1.0202.921</t>
  </si>
  <si>
    <t>1.0203.921</t>
  </si>
  <si>
    <t>2.1075.901</t>
  </si>
  <si>
    <t>2.1075.903</t>
  </si>
  <si>
    <t>2.0200.921</t>
  </si>
  <si>
    <t>2.0200.922</t>
  </si>
  <si>
    <t>2.0201.921</t>
  </si>
  <si>
    <t>2.0201.922</t>
  </si>
  <si>
    <t>2.0202.921</t>
  </si>
  <si>
    <t>2.0202.922</t>
  </si>
  <si>
    <t>2.0203.921</t>
  </si>
  <si>
    <t>2.0203.922</t>
  </si>
  <si>
    <t>2.1602.921</t>
  </si>
  <si>
    <t>2.1602.922</t>
  </si>
  <si>
    <t>2.1602.923</t>
  </si>
  <si>
    <t>2.1602.924</t>
  </si>
  <si>
    <t>2.1602.925</t>
  </si>
  <si>
    <t>2.1602.926</t>
  </si>
  <si>
    <t>2.1602.927</t>
  </si>
  <si>
    <t>1.1602.958</t>
  </si>
  <si>
    <t>2.1600.004</t>
  </si>
  <si>
    <t>2.1600.006</t>
  </si>
  <si>
    <t>2.0277.920</t>
  </si>
  <si>
    <t>1.0204.921</t>
  </si>
  <si>
    <t>1.0205.920</t>
  </si>
  <si>
    <t>1.0206.920</t>
  </si>
  <si>
    <t>1.0207.920</t>
  </si>
  <si>
    <t>1.0208.920</t>
  </si>
  <si>
    <t>1.0209.920</t>
  </si>
  <si>
    <t>1.0800.990</t>
  </si>
  <si>
    <t>2.7003.905</t>
  </si>
  <si>
    <t>2.7003.907</t>
  </si>
  <si>
    <t>2.2800.900</t>
  </si>
  <si>
    <t>1.1700.695</t>
  </si>
  <si>
    <t>2.0080.921</t>
  </si>
  <si>
    <t>2.0080.922</t>
  </si>
  <si>
    <t>1.0080.900</t>
  </si>
  <si>
    <t>2.0560.004</t>
  </si>
  <si>
    <t>1.2510.121</t>
  </si>
  <si>
    <t>1.2510.125</t>
  </si>
  <si>
    <t>1.2510.123</t>
  </si>
  <si>
    <t>1.2510.127</t>
  </si>
  <si>
    <t>1.2510.129</t>
  </si>
  <si>
    <t>1.0212.920</t>
  </si>
  <si>
    <t>1.0213.920</t>
  </si>
  <si>
    <t>1.0214.920</t>
  </si>
  <si>
    <t>1.0215.920</t>
  </si>
  <si>
    <t>1.0216.920</t>
  </si>
  <si>
    <t>1.0217.920</t>
  </si>
  <si>
    <t>1.0218.920</t>
  </si>
  <si>
    <t>1.0219.920</t>
  </si>
  <si>
    <t>1.0220.920</t>
  </si>
  <si>
    <t>1.0221.920</t>
  </si>
  <si>
    <t>1.2510.131</t>
  </si>
  <si>
    <t>1.1708.901</t>
  </si>
  <si>
    <t>1.1708.903</t>
  </si>
  <si>
    <t>1.0222.920</t>
  </si>
  <si>
    <t>1.0225.920</t>
  </si>
  <si>
    <t>1.0226.920</t>
  </si>
  <si>
    <t>2.0220.921</t>
  </si>
  <si>
    <t>2.0221.922</t>
  </si>
  <si>
    <t>2.0219.921</t>
  </si>
  <si>
    <t>1.3000.069</t>
  </si>
  <si>
    <t>1.1708.907</t>
  </si>
  <si>
    <t>1.1708.909</t>
  </si>
  <si>
    <t>1.1708.911</t>
  </si>
  <si>
    <t>2.0149.921</t>
  </si>
  <si>
    <t>2.0149.922</t>
  </si>
  <si>
    <t>2.0218.921</t>
  </si>
  <si>
    <t>2.0217.931</t>
  </si>
  <si>
    <t>2.0146.931</t>
  </si>
  <si>
    <t>2.0146.932</t>
  </si>
  <si>
    <t>2.0212.931</t>
  </si>
  <si>
    <t>2.0212.932</t>
  </si>
  <si>
    <t>2.0213.931</t>
  </si>
  <si>
    <t>2.0214.931</t>
  </si>
  <si>
    <t>2.0148.921</t>
  </si>
  <si>
    <t>2.0215.931</t>
  </si>
  <si>
    <t>2.0215.932</t>
  </si>
  <si>
    <t>2.0216.921</t>
  </si>
  <si>
    <t>1.3010.901</t>
  </si>
  <si>
    <t>1.3010.903</t>
  </si>
  <si>
    <t>1.3010.905</t>
  </si>
  <si>
    <t>1.0700.731</t>
  </si>
  <si>
    <t>1.0700.733</t>
  </si>
  <si>
    <t>1.0700.741</t>
  </si>
  <si>
    <t>1.0700.743</t>
  </si>
  <si>
    <t>1.0700.751</t>
  </si>
  <si>
    <t>1.0700.753</t>
  </si>
  <si>
    <t>1.0700.761</t>
  </si>
  <si>
    <t>1.0700.763</t>
  </si>
  <si>
    <t>1.0700.771</t>
  </si>
  <si>
    <t>1.0700.773</t>
  </si>
  <si>
    <t>1.0700.781</t>
  </si>
  <si>
    <t>1.0700.783</t>
  </si>
  <si>
    <t>1.3010.907</t>
  </si>
  <si>
    <t>1.3010.909</t>
  </si>
  <si>
    <t>1.3010.911</t>
  </si>
  <si>
    <t>1.3010.913</t>
  </si>
  <si>
    <t>1.3010.915</t>
  </si>
  <si>
    <t>1.3010.917</t>
  </si>
  <si>
    <t>1.3010.919</t>
  </si>
  <si>
    <t>1.3010.921</t>
  </si>
  <si>
    <t>1.3010.923</t>
  </si>
  <si>
    <t>1.3010.925</t>
  </si>
  <si>
    <t>1.3010.927</t>
  </si>
  <si>
    <t>1.0610.953</t>
  </si>
  <si>
    <t>2.1600.008</t>
  </si>
  <si>
    <t>2.1600.010</t>
  </si>
  <si>
    <t>2.1600.012</t>
  </si>
  <si>
    <t>2.1060.961</t>
  </si>
  <si>
    <t>1.1600.901</t>
  </si>
  <si>
    <t>1.1602.901</t>
  </si>
  <si>
    <t>1.2510.133</t>
  </si>
  <si>
    <t>1.2510.135</t>
  </si>
  <si>
    <t>1.0098.900</t>
  </si>
  <si>
    <t>2.8006.038</t>
  </si>
  <si>
    <t>1.0147.920</t>
  </si>
  <si>
    <t>2.0147.931</t>
  </si>
  <si>
    <t>2.0147.932</t>
  </si>
  <si>
    <t>2.0121.935</t>
  </si>
  <si>
    <t>2.0121.936</t>
  </si>
  <si>
    <t>2.8006.039</t>
  </si>
  <si>
    <t>2.0900.002</t>
  </si>
  <si>
    <t>1.1026.901</t>
  </si>
  <si>
    <t>1.1026.903</t>
  </si>
  <si>
    <t>1.0701.034</t>
  </si>
  <si>
    <t>1.0701.038</t>
  </si>
  <si>
    <t>1.0700.841</t>
  </si>
  <si>
    <t>1.0223.920</t>
  </si>
  <si>
    <t>1.0700.150</t>
  </si>
  <si>
    <t>2.0223.921</t>
  </si>
  <si>
    <t>1.0701.064</t>
  </si>
  <si>
    <t>1.0701.068</t>
  </si>
  <si>
    <t>1.1700.791</t>
  </si>
  <si>
    <t>1.1700.794</t>
  </si>
  <si>
    <t>1.0701.094</t>
  </si>
  <si>
    <t>1.0701.098</t>
  </si>
  <si>
    <t>1.0701.124</t>
  </si>
  <si>
    <t>1.0701.128</t>
  </si>
  <si>
    <t>2.0222.923</t>
  </si>
  <si>
    <t>2.0222.924</t>
  </si>
  <si>
    <t>2.0223.922</t>
  </si>
  <si>
    <t>1.0590.024</t>
  </si>
  <si>
    <t>1.0700.172</t>
  </si>
  <si>
    <t>1.0700.021</t>
  </si>
  <si>
    <t>2.1702.901</t>
  </si>
  <si>
    <t>2.1702.903</t>
  </si>
  <si>
    <t>1.1702.904</t>
  </si>
  <si>
    <t>1.0700.040</t>
  </si>
  <si>
    <t>1.0700.060</t>
  </si>
  <si>
    <t>1.0700.851</t>
  </si>
  <si>
    <t>1.0700.080</t>
  </si>
  <si>
    <t>1.0700.175</t>
  </si>
  <si>
    <t>1.1702.907</t>
  </si>
  <si>
    <t>1.1702.909</t>
  </si>
  <si>
    <t>1.1702.911</t>
  </si>
  <si>
    <t>1.1702.913</t>
  </si>
  <si>
    <t>2.1702.907</t>
  </si>
  <si>
    <t>1.1702.915</t>
  </si>
  <si>
    <t>1.1702.917</t>
  </si>
  <si>
    <t>1.0224.920</t>
  </si>
  <si>
    <t>2.0224.922</t>
  </si>
  <si>
    <t>2.1090.048</t>
  </si>
  <si>
    <t>1.0700.862</t>
  </si>
  <si>
    <t>1.0700.864</t>
  </si>
  <si>
    <t>1.0700.866</t>
  </si>
  <si>
    <t>1.0700.868</t>
  </si>
  <si>
    <t>1.0700.870</t>
  </si>
  <si>
    <t>1.0700.872</t>
  </si>
  <si>
    <t>1.0700.099</t>
  </si>
  <si>
    <t>1.0700.207</t>
  </si>
  <si>
    <t>1.1702.919</t>
  </si>
  <si>
    <t>1.1702.921</t>
  </si>
  <si>
    <t>2.0054.002</t>
  </si>
  <si>
    <t>1.0054.007</t>
  </si>
  <si>
    <t>2.0054.004</t>
  </si>
  <si>
    <t>1.1702.952</t>
  </si>
  <si>
    <t>1.1702.954</t>
  </si>
  <si>
    <t>1.1702.956</t>
  </si>
  <si>
    <t>1.1702.958</t>
  </si>
  <si>
    <t>1.1702.960</t>
  </si>
  <si>
    <t>1.1702.962</t>
  </si>
  <si>
    <t>1.1702.964</t>
  </si>
  <si>
    <t>1.1702.966</t>
  </si>
  <si>
    <t>1.1702.968</t>
  </si>
  <si>
    <t>1.1702.970</t>
  </si>
  <si>
    <t>1.1702.972</t>
  </si>
  <si>
    <t>1.1702.974</t>
  </si>
  <si>
    <t>1.1702.976</t>
  </si>
  <si>
    <t>2.0224.003</t>
  </si>
  <si>
    <t>2.0204.921</t>
  </si>
  <si>
    <t>2.0204.922</t>
  </si>
  <si>
    <t>2.0206.921</t>
  </si>
  <si>
    <t>2.0206.922</t>
  </si>
  <si>
    <t>2.0205.921</t>
  </si>
  <si>
    <t>2.0205.922</t>
  </si>
  <si>
    <t>2.0207.921</t>
  </si>
  <si>
    <t>2.0207.922</t>
  </si>
  <si>
    <t>2.0225.921</t>
  </si>
  <si>
    <t>2.0225.922</t>
  </si>
  <si>
    <t>2.0226.921</t>
  </si>
  <si>
    <t>2.0226.922</t>
  </si>
  <si>
    <t>1.4520.933</t>
  </si>
  <si>
    <t>1.4520.936</t>
  </si>
  <si>
    <t>1.4520.939</t>
  </si>
  <si>
    <t>1.1702.978</t>
  </si>
  <si>
    <t>1.1702.980</t>
  </si>
  <si>
    <t>1.1702.982</t>
  </si>
  <si>
    <t>1.1702.984</t>
  </si>
  <si>
    <t>1.1702.986</t>
  </si>
  <si>
    <t>1.1702.988</t>
  </si>
  <si>
    <t>2.7001.906</t>
  </si>
  <si>
    <t>2.1700.002</t>
  </si>
  <si>
    <t>2.1700.004</t>
  </si>
  <si>
    <t>2.1700.006</t>
  </si>
  <si>
    <t>2.8002.041</t>
  </si>
  <si>
    <t>2.8002.043</t>
  </si>
  <si>
    <t>1.0010.002</t>
  </si>
  <si>
    <t>2.8006.044</t>
  </si>
  <si>
    <t>1.0053.901</t>
  </si>
  <si>
    <t>1.1702.923</t>
  </si>
  <si>
    <t>1.8000.034</t>
  </si>
  <si>
    <t>1.8000.067</t>
  </si>
  <si>
    <t>1.1600.903</t>
  </si>
  <si>
    <t>1.1600.905</t>
  </si>
  <si>
    <t>1.1600.907</t>
  </si>
  <si>
    <t>1.1600.909</t>
  </si>
  <si>
    <t>1.1600.911</t>
  </si>
  <si>
    <t>1.1600.913</t>
  </si>
  <si>
    <t>1.1600.915</t>
  </si>
  <si>
    <t>1.1600.917</t>
  </si>
  <si>
    <t>1.1600.919</t>
  </si>
  <si>
    <t>1.1600.921</t>
  </si>
  <si>
    <t>1.1600.923</t>
  </si>
  <si>
    <t>1.1600.925</t>
  </si>
  <si>
    <t>1.1702.925</t>
  </si>
  <si>
    <t>1.1702.927</t>
  </si>
  <si>
    <t>1.1702.929</t>
  </si>
  <si>
    <t>1.1702.931</t>
  </si>
  <si>
    <t>1.1702.933</t>
  </si>
  <si>
    <t>1.0097.921</t>
  </si>
  <si>
    <t>2.7010.018</t>
  </si>
  <si>
    <t>1.4520.969</t>
  </si>
  <si>
    <t>1.1025.902</t>
  </si>
  <si>
    <t>2.0500.692</t>
  </si>
  <si>
    <t>2.0500.693</t>
  </si>
  <si>
    <t>2.0500.694</t>
  </si>
  <si>
    <t>2.0500.695</t>
  </si>
  <si>
    <t>2.3014.941</t>
  </si>
  <si>
    <t>2.3014.951</t>
  </si>
  <si>
    <t>1.1702.990</t>
  </si>
  <si>
    <t>1.1702.992</t>
  </si>
  <si>
    <t>1.1702.994</t>
  </si>
  <si>
    <t>1.8010.011</t>
  </si>
  <si>
    <t>1.0701.177</t>
  </si>
  <si>
    <t>1.0701.179</t>
  </si>
  <si>
    <t>1.0232.920</t>
  </si>
  <si>
    <t>1.0233.920</t>
  </si>
  <si>
    <t>2.0233.931</t>
  </si>
  <si>
    <t>1.0227.920</t>
  </si>
  <si>
    <t>1.0228.920</t>
  </si>
  <si>
    <t>1.0229.920</t>
  </si>
  <si>
    <t>2.0228.921</t>
  </si>
  <si>
    <t>2.0228.922</t>
  </si>
  <si>
    <t>2.0229.921</t>
  </si>
  <si>
    <t>2.0229.922</t>
  </si>
  <si>
    <t>2.0700.921</t>
  </si>
  <si>
    <t>2.0700.922</t>
  </si>
  <si>
    <t>1.0230.920</t>
  </si>
  <si>
    <t>2.0230.921</t>
  </si>
  <si>
    <t>2.1702.909</t>
  </si>
  <si>
    <t>1.4520.966</t>
  </si>
  <si>
    <t>2.3050.119</t>
  </si>
  <si>
    <t>2.3050.121</t>
  </si>
  <si>
    <t>1.1601.902</t>
  </si>
  <si>
    <t>1.1601.904</t>
  </si>
  <si>
    <t>2.3050.123</t>
  </si>
  <si>
    <t>2.1702.922</t>
  </si>
  <si>
    <t>2.1702.924</t>
  </si>
  <si>
    <t>2.1702.926</t>
  </si>
  <si>
    <t>2.1702.928</t>
  </si>
  <si>
    <t>2.1702.966</t>
  </si>
  <si>
    <t>2.1702.968</t>
  </si>
  <si>
    <t>2.0104.951</t>
  </si>
  <si>
    <t>2.0115.911</t>
  </si>
  <si>
    <t>1.1900.015</t>
  </si>
  <si>
    <t>2.7010.921</t>
  </si>
  <si>
    <t>2.1702.932</t>
  </si>
  <si>
    <t>1.1900.017</t>
  </si>
  <si>
    <t>2.0106.935</t>
  </si>
  <si>
    <t>2.0106.936</t>
  </si>
  <si>
    <t>1.1900.901</t>
  </si>
  <si>
    <t>1.1900.903</t>
  </si>
  <si>
    <t>1.1900.905</t>
  </si>
  <si>
    <t>1.1900.907</t>
  </si>
  <si>
    <t>1.1900.909</t>
  </si>
  <si>
    <t>1.1900.911</t>
  </si>
  <si>
    <t>1.1900.913</t>
  </si>
  <si>
    <t>1.1900.915</t>
  </si>
  <si>
    <t>1.1900.917</t>
  </si>
  <si>
    <t>1.1900.919</t>
  </si>
  <si>
    <t>1.1900.921</t>
  </si>
  <si>
    <t>1.1900.923</t>
  </si>
  <si>
    <t>1.1900.925</t>
  </si>
  <si>
    <t>1.1900.927</t>
  </si>
  <si>
    <t>1.1900.929</t>
  </si>
  <si>
    <t>1.1900.931</t>
  </si>
  <si>
    <t>1.1900.933</t>
  </si>
  <si>
    <t>1.1900.935</t>
  </si>
  <si>
    <t>1.1900.937</t>
  </si>
  <si>
    <t>1.1900.939</t>
  </si>
  <si>
    <t>1.1900.941</t>
  </si>
  <si>
    <t>1.1900.943</t>
  </si>
  <si>
    <t>1.1900.945</t>
  </si>
  <si>
    <t>1.1900.947</t>
  </si>
  <si>
    <t>1.1900.949</t>
  </si>
  <si>
    <t>1.1900.951</t>
  </si>
  <si>
    <t>1.1900.953</t>
  </si>
  <si>
    <t>1.1900.955</t>
  </si>
  <si>
    <t>1.1900.957</t>
  </si>
  <si>
    <t>1.1900.959</t>
  </si>
  <si>
    <t>1.1900.961</t>
  </si>
  <si>
    <t>1.1900.963</t>
  </si>
  <si>
    <t>1.1900.965</t>
  </si>
  <si>
    <t>1.1900.967</t>
  </si>
  <si>
    <t>1.1900.969</t>
  </si>
  <si>
    <t>1.1900.971</t>
  </si>
  <si>
    <t>1.1900.973</t>
  </si>
  <si>
    <t>1.1900.975</t>
  </si>
  <si>
    <t>1.1900.977</t>
  </si>
  <si>
    <t>1.1900.979</t>
  </si>
  <si>
    <t>2.1702.934</t>
  </si>
  <si>
    <t>2.1702.936</t>
  </si>
  <si>
    <t>2.1702.938</t>
  </si>
  <si>
    <t>2.1702.930</t>
  </si>
  <si>
    <t>2.1702.940</t>
  </si>
  <si>
    <t>2.1702.942</t>
  </si>
  <si>
    <t>2.1702.944</t>
  </si>
  <si>
    <t>2.1702.946</t>
  </si>
  <si>
    <t>2.1702.948</t>
  </si>
  <si>
    <t>2.1702.950</t>
  </si>
  <si>
    <t>2.1702.954</t>
  </si>
  <si>
    <t>2.1702.956</t>
  </si>
  <si>
    <t>2.1702.958</t>
  </si>
  <si>
    <t>2.1702.960</t>
  </si>
  <si>
    <t>2.1702.952</t>
  </si>
  <si>
    <t>2.1702.962</t>
  </si>
  <si>
    <t>2.1702.964</t>
  </si>
  <si>
    <t>1.0158.902</t>
  </si>
  <si>
    <t>1.0158.904</t>
  </si>
  <si>
    <t>1.0158.906</t>
  </si>
  <si>
    <t>1.1700.796</t>
  </si>
  <si>
    <t>1.1700.798</t>
  </si>
  <si>
    <t>1.1700.788</t>
  </si>
  <si>
    <t>1.1700.786</t>
  </si>
  <si>
    <t>2.0213.941</t>
  </si>
  <si>
    <t>1.0701.212</t>
  </si>
  <si>
    <t>1.0701.214</t>
  </si>
  <si>
    <t>1.0701.216</t>
  </si>
  <si>
    <t>1.0701.218</t>
  </si>
  <si>
    <t>1.0701.220</t>
  </si>
  <si>
    <t>1.0701.222</t>
  </si>
  <si>
    <t>1.0701.224</t>
  </si>
  <si>
    <t>1.0701.226</t>
  </si>
  <si>
    <t>1.0701.228</t>
  </si>
  <si>
    <t>1.0701.230</t>
  </si>
  <si>
    <t>1.0701.232</t>
  </si>
  <si>
    <t>1.0701.234</t>
  </si>
  <si>
    <t>1.0701.236</t>
  </si>
  <si>
    <t>1.0701.238</t>
  </si>
  <si>
    <t>1.0701.240</t>
  </si>
  <si>
    <t>1.0701.242</t>
  </si>
  <si>
    <t>1.0701.244</t>
  </si>
  <si>
    <t>1.0701.246</t>
  </si>
  <si>
    <t>2.0108.921</t>
  </si>
  <si>
    <t>2.0108.922</t>
  </si>
  <si>
    <t>1.0231.920</t>
  </si>
  <si>
    <t>2.0231.921</t>
  </si>
  <si>
    <t>2.0231.922</t>
  </si>
  <si>
    <t>1.0701.248</t>
  </si>
  <si>
    <t>1.0701.250</t>
  </si>
  <si>
    <t>1.0701.252</t>
  </si>
  <si>
    <t>1.0701.254</t>
  </si>
  <si>
    <t>1.0701.256</t>
  </si>
  <si>
    <t>1.0701.258</t>
  </si>
  <si>
    <t>1.1301.904</t>
  </si>
  <si>
    <t>1.1301.905</t>
  </si>
  <si>
    <t>1.1302.904</t>
  </si>
  <si>
    <t>1.1302.905</t>
  </si>
  <si>
    <t>2.1052.012</t>
  </si>
  <si>
    <t>2.1052.014</t>
  </si>
  <si>
    <t>1.1752.901</t>
  </si>
  <si>
    <t>1.1752.902</t>
  </si>
  <si>
    <t>1.1752.903</t>
  </si>
  <si>
    <t>1.1752.904</t>
  </si>
  <si>
    <t>1.1752.900</t>
  </si>
  <si>
    <t>1.1900.981</t>
  </si>
  <si>
    <t>1.1752.905</t>
  </si>
  <si>
    <t>1.1752.906</t>
  </si>
  <si>
    <t>1.2530.901</t>
  </si>
  <si>
    <t>1.2530.903</t>
  </si>
  <si>
    <t>1.2530.905</t>
  </si>
  <si>
    <t>1.2530.907</t>
  </si>
  <si>
    <t>1.2530.911</t>
  </si>
  <si>
    <t>1.2530.913</t>
  </si>
  <si>
    <t>1.2530.915</t>
  </si>
  <si>
    <t>1.2530.917</t>
  </si>
  <si>
    <t>1.2530.919</t>
  </si>
  <si>
    <t>1.2530.921</t>
  </si>
  <si>
    <t>1.2530.923</t>
  </si>
  <si>
    <t>1.2530.925</t>
  </si>
  <si>
    <t>1.2530.927</t>
  </si>
  <si>
    <t>1.2530.929</t>
  </si>
  <si>
    <t>1.2530.931</t>
  </si>
  <si>
    <t>1.1750.901</t>
  </si>
  <si>
    <t>1.2530.935</t>
  </si>
  <si>
    <t>1.2530.937</t>
  </si>
  <si>
    <t>1.2530.933</t>
  </si>
  <si>
    <t>1.2530.939</t>
  </si>
  <si>
    <t>1.2530.941</t>
  </si>
  <si>
    <t>1.2530.943</t>
  </si>
  <si>
    <t>1.2530.945</t>
  </si>
  <si>
    <t>1.2530.947</t>
  </si>
  <si>
    <t>1.2530.909</t>
  </si>
  <si>
    <t>1.1605.911</t>
  </si>
  <si>
    <t>1.1605.912</t>
  </si>
  <si>
    <t>1.1605.913</t>
  </si>
  <si>
    <t>1.1301.906</t>
  </si>
  <si>
    <t>1.1302.906</t>
  </si>
  <si>
    <t>1.1605.914</t>
  </si>
  <si>
    <t>1.1605.915</t>
  </si>
  <si>
    <t>2.0122.921</t>
  </si>
  <si>
    <t>2.0122.922</t>
  </si>
  <si>
    <t>1.1752.907</t>
  </si>
  <si>
    <t>1.1752.908</t>
  </si>
  <si>
    <t>2.0502.998</t>
  </si>
  <si>
    <t>2.0502.996</t>
  </si>
  <si>
    <t>1.1600.941</t>
  </si>
  <si>
    <t>1.1601.906</t>
  </si>
  <si>
    <t>1.1601.908</t>
  </si>
  <si>
    <t>1.0010.004</t>
  </si>
  <si>
    <t>1.0701.305</t>
  </si>
  <si>
    <t>AL HLT Sensor Communication Lost</t>
  </si>
  <si>
    <t>AL HLT Sensor Kommunikationsverlust</t>
  </si>
  <si>
    <t>1.0701.307</t>
  </si>
  <si>
    <t>SD Level Hydraulic Oil J1939</t>
  </si>
  <si>
    <t>SD Niveau Hydraulik Oel J1939</t>
  </si>
  <si>
    <t>1.0701.260</t>
  </si>
  <si>
    <t>1.0701.262</t>
  </si>
  <si>
    <t>1.0701.264</t>
  </si>
  <si>
    <t>1.0701.266</t>
  </si>
  <si>
    <t>1.0701.268</t>
  </si>
  <si>
    <t>1.0701.270</t>
  </si>
  <si>
    <t>1.0234.901</t>
  </si>
  <si>
    <t>1.0235.901</t>
  </si>
  <si>
    <t>1.0097.901</t>
  </si>
  <si>
    <t>1.1752.909</t>
  </si>
  <si>
    <t>1.0103.901</t>
  </si>
  <si>
    <t>AL Deviation red. ECU P-Charge Air</t>
  </si>
  <si>
    <t>AL Abweichung Red. ECU P-Ladeluft</t>
  </si>
  <si>
    <t>1.0104.901</t>
  </si>
  <si>
    <t>AL Deviation red. ECU P-HD</t>
  </si>
  <si>
    <t>AL Abweichung Red. ECU P-HD</t>
  </si>
  <si>
    <t>1.0121.901</t>
  </si>
  <si>
    <t>AL Deviation red. ECU T-Charge Air</t>
  </si>
  <si>
    <t>AL Abweichung Red. ECU T-Ladeluft</t>
  </si>
  <si>
    <t>1.0126.901</t>
  </si>
  <si>
    <t>AL Deviation red. ECU T-Exhaust A</t>
  </si>
  <si>
    <t>AL Abweichung Red. ECU T-Abgas A</t>
  </si>
  <si>
    <t>2.0233.932</t>
  </si>
  <si>
    <t>2.7001.908</t>
  </si>
  <si>
    <t>AL Stop Start Low Power Supply</t>
  </si>
  <si>
    <t>AL Stopp Start Niedrige Versorg. Sp</t>
  </si>
  <si>
    <t>1.0097.923</t>
  </si>
  <si>
    <t>1.8004.648</t>
  </si>
  <si>
    <t>AL FSW version deviation</t>
  </si>
  <si>
    <t>AL FSW Version Unterschiedlich</t>
  </si>
  <si>
    <t>1.8004.649</t>
  </si>
  <si>
    <t>AL parameter deviation</t>
  </si>
  <si>
    <t>AL Parameter Unterschiedlich</t>
  </si>
  <si>
    <t>2.0097.921</t>
  </si>
  <si>
    <t>2.0097.922</t>
  </si>
  <si>
    <t>1.0701.309</t>
  </si>
  <si>
    <t>SD T-Hydraulic Oil J1939</t>
  </si>
  <si>
    <t>SD T-Hydraulik Oel J1939</t>
  </si>
  <si>
    <t>AL L1 PRV Defect 2</t>
  </si>
  <si>
    <t>AL L1 UDV Defekt 2</t>
  </si>
  <si>
    <t>AL L2 PRV Defect 2</t>
  </si>
  <si>
    <t>AL L2 UDV Defekt 2</t>
  </si>
  <si>
    <t>AL wrong position NOx sensors E1</t>
  </si>
  <si>
    <t>AL wrong position NOx sensors E2</t>
  </si>
  <si>
    <t>AL wrong position temp sensors E1</t>
  </si>
  <si>
    <t>AL wrong position temp sensors E2</t>
  </si>
  <si>
    <t>AL wrong position temp sensors E3</t>
  </si>
  <si>
    <t>AL DEF pipe sns/act system defct</t>
  </si>
  <si>
    <t>AL HWL Schl. Sns/Act System Defekt</t>
  </si>
  <si>
    <t>AL L1 PCV Defect 2</t>
  </si>
  <si>
    <t>AL L1 DRV Defekt 2</t>
  </si>
  <si>
    <t>AL L2 PCV Defect 2</t>
  </si>
  <si>
    <t>AL L2 DRV Defekt 2</t>
  </si>
  <si>
    <t>SFB ECU_CAN Kommunikationsverlust</t>
  </si>
  <si>
    <t>SFB SFB_CAN_Kommunikationsverlust</t>
  </si>
  <si>
    <t>SFB_Power Supply Out of Range</t>
  </si>
  <si>
    <t>SFB_Stromversorgung außerh. Bereich</t>
  </si>
  <si>
    <t>AL Permanent Injection 2</t>
  </si>
  <si>
    <t>SD P-Gas before EGR Cooler</t>
  </si>
  <si>
    <t>SD P-Gas vor AGR-Kühler</t>
  </si>
  <si>
    <t>SD P-Gas after EGR Cooler</t>
  </si>
  <si>
    <t>SD P-Gas nach AGR-Kühler</t>
  </si>
  <si>
    <t>1.0900.920</t>
  </si>
  <si>
    <t>2.0104.971</t>
  </si>
  <si>
    <t>Max P-FuelRail</t>
  </si>
  <si>
    <t>Max P-Kraftstoff Rail</t>
  </si>
  <si>
    <t>1.1754.780</t>
  </si>
  <si>
    <t>1.1754.280</t>
  </si>
  <si>
    <t>1.1754.380</t>
  </si>
  <si>
    <t>1.1754.480</t>
  </si>
  <si>
    <t>1.1754.580</t>
  </si>
  <si>
    <t>1.1754.680</t>
  </si>
  <si>
    <t>1.1754.281</t>
  </si>
  <si>
    <t>1.1754.381</t>
  </si>
  <si>
    <t>1.1754.481</t>
  </si>
  <si>
    <t>1.1754.581</t>
  </si>
  <si>
    <t>1.1754.681</t>
  </si>
  <si>
    <t>1.1754.781</t>
  </si>
  <si>
    <t>1.1754.282</t>
  </si>
  <si>
    <t>1.1754.382</t>
  </si>
  <si>
    <t>1.1754.482</t>
  </si>
  <si>
    <t>1.1754.582</t>
  </si>
  <si>
    <t>1.1754.682</t>
  </si>
  <si>
    <t>1.1754.782</t>
  </si>
  <si>
    <t>1.1754.283</t>
  </si>
  <si>
    <t>1.1754.285</t>
  </si>
  <si>
    <t>1.1754.286</t>
  </si>
  <si>
    <t>1.1754.383</t>
  </si>
  <si>
    <t>1.1754.384</t>
  </si>
  <si>
    <t>AL DCM ID3 Critical Temperature</t>
  </si>
  <si>
    <t>AL DCM ID3 Kritische Temperatur</t>
  </si>
  <si>
    <t>1.1754.385</t>
  </si>
  <si>
    <t>1.1754.386</t>
  </si>
  <si>
    <t>1.1754.483</t>
  </si>
  <si>
    <t>1.1754.484</t>
  </si>
  <si>
    <t>AL DCM ID4 Critical Temperature</t>
  </si>
  <si>
    <t>AL DCM ID4 Kritische Temperatur</t>
  </si>
  <si>
    <t>1.1754.485</t>
  </si>
  <si>
    <t>1.1754.486</t>
  </si>
  <si>
    <t>1.1754.583</t>
  </si>
  <si>
    <t>1.1754.683</t>
  </si>
  <si>
    <t>1.1754.783</t>
  </si>
  <si>
    <t>1.1754.584</t>
  </si>
  <si>
    <t>AL DCM ID5 Critical Temperature</t>
  </si>
  <si>
    <t>AL DCM ID5 Kritische Temperatur</t>
  </si>
  <si>
    <t>1.1754.684</t>
  </si>
  <si>
    <t>AL DCM ID6 Critical Temperature</t>
  </si>
  <si>
    <t>AL DCM ID6 Kritische Temperatur</t>
  </si>
  <si>
    <t>1.1754.784</t>
  </si>
  <si>
    <t>AL DCM ID7/8 Critical Temperature</t>
  </si>
  <si>
    <t>AL DCM ID7/8 Kritische Temperatur</t>
  </si>
  <si>
    <t>1.1754.585</t>
  </si>
  <si>
    <t>1.1754.685</t>
  </si>
  <si>
    <t>1.1754.785</t>
  </si>
  <si>
    <t>1.1754.586</t>
  </si>
  <si>
    <t>1.1754.686</t>
  </si>
  <si>
    <t>1.1754.786</t>
  </si>
  <si>
    <t>1.1871.003</t>
  </si>
  <si>
    <t>AL TecJet A defect</t>
  </si>
  <si>
    <t>AL TecJet A defekt</t>
  </si>
  <si>
    <t>1.1871.005</t>
  </si>
  <si>
    <t>AL TecJet B defect</t>
  </si>
  <si>
    <t>AL TecJet B defekt</t>
  </si>
  <si>
    <t>1.1871.007</t>
  </si>
  <si>
    <t>AL gas supply</t>
  </si>
  <si>
    <t>AL GasVersorgung</t>
  </si>
  <si>
    <t>1.1871.009</t>
  </si>
  <si>
    <t>AL TecJet A Com lost</t>
  </si>
  <si>
    <t>AL TecJet A Kommunikationsverlust</t>
  </si>
  <si>
    <t>1.1871.011</t>
  </si>
  <si>
    <t>AL TecJet B Com lost</t>
  </si>
  <si>
    <t>AL TecJet B Kommunikationsverlust</t>
  </si>
  <si>
    <t>1.1871.013</t>
  </si>
  <si>
    <t>AL TecJet soiled</t>
  </si>
  <si>
    <t>AL TecJet verschmutzt</t>
  </si>
  <si>
    <t>1.1871.015</t>
  </si>
  <si>
    <t>AL ProAct A defect</t>
  </si>
  <si>
    <t>AL ProAct A defekt</t>
  </si>
  <si>
    <t>1.1871.017</t>
  </si>
  <si>
    <t>AL ProAct B defect</t>
  </si>
  <si>
    <t>AL ProAct B defekt</t>
  </si>
  <si>
    <t>1.1871.019</t>
  </si>
  <si>
    <t>AL ProAct Ladedruck unplausibel</t>
  </si>
  <si>
    <t>1.1871.021</t>
  </si>
  <si>
    <t>AL ProAct A com lost</t>
  </si>
  <si>
    <t>AL ProAct A Kommunikationsverlust</t>
  </si>
  <si>
    <t>1.1871.023</t>
  </si>
  <si>
    <t>AL ProAct B com lost</t>
  </si>
  <si>
    <t>AL ProAct B Kommunikationsverlust</t>
  </si>
  <si>
    <t>1.0900.921</t>
  </si>
  <si>
    <t>1.1871.025</t>
  </si>
  <si>
    <t>1.1871.027</t>
  </si>
  <si>
    <t>1.1871.029</t>
  </si>
  <si>
    <t>1.1871.031</t>
  </si>
  <si>
    <t>1.1871.033</t>
  </si>
  <si>
    <t>1.1871.035</t>
  </si>
  <si>
    <t>1.1871.037</t>
  </si>
  <si>
    <t>1.1871.039</t>
  </si>
  <si>
    <t>1.1871.041</t>
  </si>
  <si>
    <t>1.1871.043</t>
  </si>
  <si>
    <t>1.1871.045</t>
  </si>
  <si>
    <t>1.1871.047</t>
  </si>
  <si>
    <t>1.1871.049</t>
  </si>
  <si>
    <t>1.1871.051</t>
  </si>
  <si>
    <t>1.1871.053</t>
  </si>
  <si>
    <t>1.1871.055</t>
  </si>
  <si>
    <t>1.1871.057</t>
  </si>
  <si>
    <t>1.1871.059</t>
  </si>
  <si>
    <t>1.1871.061</t>
  </si>
  <si>
    <t>1.1871.063</t>
  </si>
  <si>
    <t>1.1871.065</t>
  </si>
  <si>
    <t>1.1871.067</t>
  </si>
  <si>
    <t>1.1871.069</t>
  </si>
  <si>
    <t>1.1871.071</t>
  </si>
  <si>
    <t>1.1871.073</t>
  </si>
  <si>
    <t>1.1871.075</t>
  </si>
  <si>
    <t>1.1871.077</t>
  </si>
  <si>
    <t>1.1871.079</t>
  </si>
  <si>
    <t>1.1750.902</t>
  </si>
  <si>
    <t>1.1754.951</t>
  </si>
  <si>
    <t>1.1754.952</t>
  </si>
  <si>
    <t>1.1754.953</t>
  </si>
  <si>
    <t>1.1754.954</t>
  </si>
  <si>
    <t>1.1754.955</t>
  </si>
  <si>
    <t>1.1754.956</t>
  </si>
  <si>
    <t>1.1754.957</t>
  </si>
  <si>
    <t>1.1754.958</t>
  </si>
  <si>
    <t>1.1754.959</t>
  </si>
  <si>
    <t>1.1754.960</t>
  </si>
  <si>
    <t>1.1754.961</t>
  </si>
  <si>
    <t>1.1754.962</t>
  </si>
  <si>
    <t>1.1754.963</t>
  </si>
  <si>
    <t>1.1752.961</t>
  </si>
  <si>
    <t>1.1752.963</t>
  </si>
  <si>
    <t>1.1752.964</t>
  </si>
  <si>
    <t>1.1752.965</t>
  </si>
  <si>
    <t>1.1753.951</t>
  </si>
  <si>
    <t>1.1753.952</t>
  </si>
  <si>
    <t>1.1753.953</t>
  </si>
  <si>
    <t>1.1753.954</t>
  </si>
  <si>
    <t>1.1753.957</t>
  </si>
  <si>
    <t>1.1753.960</t>
  </si>
  <si>
    <t>1.1753.963</t>
  </si>
  <si>
    <t>1.1753.966</t>
  </si>
  <si>
    <t>1.1753.967</t>
  </si>
  <si>
    <t>1.1753.968</t>
  </si>
  <si>
    <t>1.1753.969</t>
  </si>
  <si>
    <t>1.1753.970</t>
  </si>
  <si>
    <t>1.1753.971</t>
  </si>
  <si>
    <t>1.1753.955</t>
  </si>
  <si>
    <t>1.1753.956</t>
  </si>
  <si>
    <t>1.1753.958</t>
  </si>
  <si>
    <t>1.1753.959</t>
  </si>
  <si>
    <t>1.1753.961</t>
  </si>
  <si>
    <t>1.1753.962</t>
  </si>
  <si>
    <t>1.1753.964</t>
  </si>
  <si>
    <t>1.1753.965</t>
  </si>
  <si>
    <t>1.0200.922</t>
  </si>
  <si>
    <t>1.0200.923</t>
  </si>
  <si>
    <t>1.0241.921</t>
  </si>
  <si>
    <t>1.0241.922</t>
  </si>
  <si>
    <t>1.0241.923</t>
  </si>
  <si>
    <t>1.0241.924</t>
  </si>
  <si>
    <t>1.0241.925</t>
  </si>
  <si>
    <t>1.0241.926</t>
  </si>
  <si>
    <t>1.0238.922</t>
  </si>
  <si>
    <t>1.0238.924</t>
  </si>
  <si>
    <t>1.0238.921</t>
  </si>
  <si>
    <t>1.0238.923</t>
  </si>
  <si>
    <t>1.0242.921</t>
  </si>
  <si>
    <t>1.0242.922</t>
  </si>
  <si>
    <t>1.0242.923</t>
  </si>
  <si>
    <t>1.0237.921</t>
  </si>
  <si>
    <t>1.0236.921</t>
  </si>
  <si>
    <t>1.1751.951</t>
  </si>
  <si>
    <t>1.1751.952</t>
  </si>
  <si>
    <t>1.0243.951</t>
  </si>
  <si>
    <t>1.1751.953</t>
  </si>
  <si>
    <t>1.1871.149</t>
  </si>
  <si>
    <t>1.0010.006</t>
  </si>
  <si>
    <t>1.1754.287</t>
  </si>
  <si>
    <t>1.1754.387</t>
  </si>
  <si>
    <t>1.1754.487</t>
  </si>
  <si>
    <t>1.1754.587</t>
  </si>
  <si>
    <t>1.1754.687</t>
  </si>
  <si>
    <t>1.1754.787</t>
  </si>
  <si>
    <t>1.0900.922</t>
  </si>
  <si>
    <t>AL Backup not available</t>
  </si>
  <si>
    <t>AL Backup nicht verfügbar</t>
  </si>
  <si>
    <t>AL Red. ECU CAN_E Lost</t>
  </si>
  <si>
    <t>AL Red. ECU CAN_E Ausfall</t>
  </si>
  <si>
    <t>AL ProAct charge air press implau</t>
  </si>
  <si>
    <t>AL Knock module com lost</t>
  </si>
  <si>
    <t>AL Klopfmodul Kommunikationsverlust</t>
  </si>
  <si>
    <t>AL Knock module speed sensor fail</t>
  </si>
  <si>
    <t>AL Klopfmodul Drehzahlsen. Fehler</t>
  </si>
  <si>
    <t>AL Knock module knock sens fail A1</t>
  </si>
  <si>
    <t>AL Klopfmodul Klopfsen. Fehler A1</t>
  </si>
  <si>
    <t>AL Knock module knock sens fail A2</t>
  </si>
  <si>
    <t>AL Klopfmodul Klopfsen. Fehler A2</t>
  </si>
  <si>
    <t>AL Knock module knock sens fail A3</t>
  </si>
  <si>
    <t>AL Klopfmodul Klopfsen. Fehler A3</t>
  </si>
  <si>
    <t>AL Knock module knock sens fail A4</t>
  </si>
  <si>
    <t>AL Klopfmodul Klopfsen. Fehler A4</t>
  </si>
  <si>
    <t>AL Knock module knock sens fail A5</t>
  </si>
  <si>
    <t>AL Klopfmodul Klopfsen. Fehler A5</t>
  </si>
  <si>
    <t>AL Knock module knock sens fail A6</t>
  </si>
  <si>
    <t>AL Klopfmodul Klopfsen. Fehler A6</t>
  </si>
  <si>
    <t>AL Knock module knock sens fail B1</t>
  </si>
  <si>
    <t>AL Klopfmodul Klopfsen. Fehler B1</t>
  </si>
  <si>
    <t>AL Knock module knock sens fail B2</t>
  </si>
  <si>
    <t>AL Klopfmodul Klopfsen. Fehler B2</t>
  </si>
  <si>
    <t>AL Knock module knock sens fail B3</t>
  </si>
  <si>
    <t>AL Klopfmodul Klopfsen. Fehler B3</t>
  </si>
  <si>
    <t>AL Knock module knock sens fail B4</t>
  </si>
  <si>
    <t>AL Klopfmodul Klopfsen. Fehler B4</t>
  </si>
  <si>
    <t>AL Knock module knock sens fail B5</t>
  </si>
  <si>
    <t>AL Klopfmodul Klopfsen. Fehler B5</t>
  </si>
  <si>
    <t>AL Knock module knock sens fail B6</t>
  </si>
  <si>
    <t>AL Klopfmodul Klopfsen. Fehler B6</t>
  </si>
  <si>
    <t>AL Knock module hard knock A1</t>
  </si>
  <si>
    <t>AL Klopfmodul hartes Klopfen A1</t>
  </si>
  <si>
    <t>AL Knock module hard knock A2</t>
  </si>
  <si>
    <t>AL Klopfmodul hartes Klopfen A2</t>
  </si>
  <si>
    <t>AL Knock module hard knock A3</t>
  </si>
  <si>
    <t>AL Klopfmodul hartes Klopfen A3</t>
  </si>
  <si>
    <t>AL Knock module hard knock A4</t>
  </si>
  <si>
    <t>AL Klopfmodul hartes Klopfen A4</t>
  </si>
  <si>
    <t>AL Knock module hard knock A5</t>
  </si>
  <si>
    <t>AL Klopfmodul hartes Klopfen A5</t>
  </si>
  <si>
    <t>AL Knock module hard knock A6</t>
  </si>
  <si>
    <t>AL Klopfmodul hartes Klopfen A6</t>
  </si>
  <si>
    <t>AL Knock module hard knock B1</t>
  </si>
  <si>
    <t>AL Klopfmodul hartes Klopfen B1</t>
  </si>
  <si>
    <t>AL Knock module hard knock B2</t>
  </si>
  <si>
    <t>AL Klopfmodul hartes Klopfen B2</t>
  </si>
  <si>
    <t>AL Knock module hard knock B3</t>
  </si>
  <si>
    <t>AL Klopfmodul hartes Klopfen B3</t>
  </si>
  <si>
    <t>AL Knock module hard knock B4</t>
  </si>
  <si>
    <t>AL Klopfmodul hartes Klopfen B4</t>
  </si>
  <si>
    <t>AL Knock module hard knock B5</t>
  </si>
  <si>
    <t>AL Klopfmodul hartes Klopfen B5</t>
  </si>
  <si>
    <t>AL Knock module hard knock B6</t>
  </si>
  <si>
    <t>AL Klopfmodul hartes Klopfen B6</t>
  </si>
  <si>
    <t>AL Knock module defect</t>
  </si>
  <si>
    <t>AL Klopfmodul defekt</t>
  </si>
  <si>
    <t>AL EMU9 Com Lost</t>
  </si>
  <si>
    <t>AL EMU9 Kommunikationsverlust</t>
  </si>
  <si>
    <t>AL DEF Heating Error</t>
  </si>
  <si>
    <t>AL HWL Fehler Heizen</t>
  </si>
  <si>
    <t>AL DEF SU1 Defect</t>
  </si>
  <si>
    <t>AL HWL VE1 Defekt</t>
  </si>
  <si>
    <t>AL DEF SU2 Defect</t>
  </si>
  <si>
    <t>AL HWL VE2 Defekt</t>
  </si>
  <si>
    <t>AL DEF SU3 Defect</t>
  </si>
  <si>
    <t>AL HWL VE3 Defekt</t>
  </si>
  <si>
    <t>AL DEF SU4 Defect</t>
  </si>
  <si>
    <t>AL HWL VE4 Defekt</t>
  </si>
  <si>
    <t>AL DEF SU5 Defect</t>
  </si>
  <si>
    <t>AL HWL VE5 Defekt</t>
  </si>
  <si>
    <t>AL DEF SU6 Defect</t>
  </si>
  <si>
    <t>AL HWL VE6 Defekt</t>
  </si>
  <si>
    <t>SD C-NOx Inlet 2</t>
  </si>
  <si>
    <t>SD C-NOx Einlass 2</t>
  </si>
  <si>
    <t>SD C-NOx Inlet 3</t>
  </si>
  <si>
    <t>SD C-NOx Outlet 1</t>
  </si>
  <si>
    <t>SD C-NOx Auslass 1</t>
  </si>
  <si>
    <t>SD C-NOx Outlet 2</t>
  </si>
  <si>
    <t>SD C-NOx Auslass 2</t>
  </si>
  <si>
    <t>SD C-NOx Outlet 3</t>
  </si>
  <si>
    <t>SD C-NOx Auslass 3</t>
  </si>
  <si>
    <t>SD C-NH3 Outlet 1</t>
  </si>
  <si>
    <t>SD C-NH3 Auslass 1</t>
  </si>
  <si>
    <t>AL DEF SU1 HeatingCartridge Defect</t>
  </si>
  <si>
    <t>AL HWL VE1 Heizkartusche Defekt</t>
  </si>
  <si>
    <t>AL DEF SU2 HeatingCartridge Defect</t>
  </si>
  <si>
    <t>AL HWL VE2 Heizkartusche Defekt</t>
  </si>
  <si>
    <t>AL DEF SU3 HeatingCartridge Defect</t>
  </si>
  <si>
    <t>AL HWL VE3 Heizkartusche Defekt</t>
  </si>
  <si>
    <t>AL DEF SU4 HeatingCartridge Defect</t>
  </si>
  <si>
    <t>AL HWL VE4 Heizkartusche Defekt</t>
  </si>
  <si>
    <t>AL DEF SU5 HeatingCartridge Defect</t>
  </si>
  <si>
    <t>AL HWL VE5 Heizkartusche Defekt</t>
  </si>
  <si>
    <t>AL DEF SU6 HeatingCartridge Defect</t>
  </si>
  <si>
    <t>AL HWL VE6 Heizkartusche Defekt</t>
  </si>
  <si>
    <t>AL DEF Hose SCR3.4 Defect</t>
  </si>
  <si>
    <t>AL HWL-Schlauch SCR3.4 Defekt</t>
  </si>
  <si>
    <t>AL DEF Hose SCR2.5 Defect</t>
  </si>
  <si>
    <t>AL HWL-Schlauch SCR2.5 Defekt</t>
  </si>
  <si>
    <t>AL DEF Hose SCR3.5 Defect</t>
  </si>
  <si>
    <t>AL HWL-Schlauch SCR3.5 Defekt</t>
  </si>
  <si>
    <t>AL BiFuel Gas Quality</t>
  </si>
  <si>
    <t>AL BiFuel Gasqualitaet</t>
  </si>
  <si>
    <t>LOLO U-DCM ID2</t>
  </si>
  <si>
    <t>LOLO U-DCM ID3</t>
  </si>
  <si>
    <t>LOLO U-DCM ID4</t>
  </si>
  <si>
    <t>LOLO U-DCM ID5</t>
  </si>
  <si>
    <t>LOLO U-DCM ID6</t>
  </si>
  <si>
    <t>LOLO U-DCM ID7/8</t>
  </si>
  <si>
    <t>AL Backup active</t>
  </si>
  <si>
    <t>AL Backup aktiv</t>
  </si>
  <si>
    <t>SD Level HydraulicOil</t>
  </si>
  <si>
    <t>AL Act Egr A Communication Lost</t>
  </si>
  <si>
    <t>AL Akt Agr A Kommunik. Verlust</t>
  </si>
  <si>
    <t>AL Act Egr A Temperature Warning</t>
  </si>
  <si>
    <t>AL Akt Agr A Temperatur Warnung</t>
  </si>
  <si>
    <t>AL Act Egr A Targetposition</t>
  </si>
  <si>
    <t>AL Akt Agr A Zielposition</t>
  </si>
  <si>
    <t>AL Act Egr B Communication Lost</t>
  </si>
  <si>
    <t>AL Akt Agr B Kommunik. Verlust</t>
  </si>
  <si>
    <t>AL Act Egr B Temperature Warning</t>
  </si>
  <si>
    <t>AL Akt Agr B Temperatur Warnung</t>
  </si>
  <si>
    <t>AL Act Egr B Targetposition</t>
  </si>
  <si>
    <t>AL Akt Agr B Zielposition</t>
  </si>
  <si>
    <t>AL Act BypassA Communication Lost</t>
  </si>
  <si>
    <t>AL Akt BypassA Kommunik. Verlust</t>
  </si>
  <si>
    <t>AL Act BypasA Temperature Warning</t>
  </si>
  <si>
    <t>AL Akt BypasA Temperatur Warnung</t>
  </si>
  <si>
    <t>AL Act Bypass A Targetposition</t>
  </si>
  <si>
    <t>AL Akt Bypass A Zielposition</t>
  </si>
  <si>
    <t>AL Act BypassB Communication Lost</t>
  </si>
  <si>
    <t>AL Akt BypassB Kommunik. Verlust</t>
  </si>
  <si>
    <t>AL Act BypasB Temperature Warning</t>
  </si>
  <si>
    <t>AL Akt BypasB Temperatur Warnung</t>
  </si>
  <si>
    <t>AL Act Bypass B Targetposition</t>
  </si>
  <si>
    <t>AL Akt Bypass B Zielposition</t>
  </si>
  <si>
    <t>AL Act Dispens Communication Lost</t>
  </si>
  <si>
    <t>AL Akt Spender Kommunik. Verlust</t>
  </si>
  <si>
    <t>AL Act DispensTemperature Warning</t>
  </si>
  <si>
    <t>AL Akt SpenderTemperatur Warnung</t>
  </si>
  <si>
    <t>AL Act Dispenser Targetposition</t>
  </si>
  <si>
    <t>AL Akt Spender  Zielposition</t>
  </si>
  <si>
    <t>AL Act Intake Communication Lost</t>
  </si>
  <si>
    <t>AL Akt Ansaugl Kommunik. Verlust</t>
  </si>
  <si>
    <t>AL Act Intake Temperature Warning</t>
  </si>
  <si>
    <t>AL Akt AnsauglTemperatur Warnung</t>
  </si>
  <si>
    <t>AL Act Intake Air Targetposition</t>
  </si>
  <si>
    <t>AL Akt Ansaugluft Zielposition</t>
  </si>
  <si>
    <t>SD-T-HydraulicOil</t>
  </si>
  <si>
    <t>SD C-NOx Inlet 1</t>
  </si>
  <si>
    <t>SD C-NOx Einlass 1</t>
  </si>
  <si>
    <t>SD C-NOx Einlass 3</t>
  </si>
  <si>
    <t>SD P-Exhaust DOC-DPF Inlet 1</t>
  </si>
  <si>
    <t>SD P-Abgas DOC-DPF Einlass 1</t>
  </si>
  <si>
    <t>SD P-DiffExhaust DOC-DPF 1</t>
  </si>
  <si>
    <t>SD P-DiffAbgas DOC-DPF 1</t>
  </si>
  <si>
    <t>SD P-Exhaust DOC-DPF Inlet 2</t>
  </si>
  <si>
    <t>SD P-Abgas DOC-DPF Einlass 2</t>
  </si>
  <si>
    <t>SD P-DiffExhaust DOC-DPF 2</t>
  </si>
  <si>
    <t>SD P-DiffAbgas DOC-DPF 2</t>
  </si>
  <si>
    <t>SD P-Exhaust DOC-DPF Inlet 3</t>
  </si>
  <si>
    <t>SD P-Abgas DOC-DPF Einlass 3</t>
  </si>
  <si>
    <t>SD P-Diff Exhaust DOC-DPF 3</t>
  </si>
  <si>
    <t>SD P-Diff Abgas DOC-DPF 3</t>
  </si>
  <si>
    <t>1.2510.006</t>
  </si>
  <si>
    <t>AL ASO check interval time1 exceede</t>
  </si>
  <si>
    <t>AL SSK Pruefung Limit 1 erreicht</t>
  </si>
  <si>
    <t>1.2510.008</t>
  </si>
  <si>
    <t>AL ASO check interval time2 exceede</t>
  </si>
  <si>
    <t>AL SSK Pruefung Limit 2 erreicht</t>
  </si>
  <si>
    <t>2.1600.921</t>
  </si>
  <si>
    <t>AL P5 Deviation U1L</t>
  </si>
  <si>
    <t>AL P5 Regelabw. U1L</t>
  </si>
  <si>
    <t>2.1600.922</t>
  </si>
  <si>
    <t>AL P5 Deviation U2L</t>
  </si>
  <si>
    <t>AL P5 Regelabw. U2L</t>
  </si>
  <si>
    <t>2.1600.923</t>
  </si>
  <si>
    <t>AL P5 Deviation L1L</t>
  </si>
  <si>
    <t>AL P5 Regelabw. L1L</t>
  </si>
  <si>
    <t>2.1600.924</t>
  </si>
  <si>
    <t>AL P5 Deviation L2L</t>
  </si>
  <si>
    <t>AL P5 Regelabw. L2L</t>
  </si>
  <si>
    <t>1.0244.920</t>
  </si>
  <si>
    <t>SD P-Abgas AGR A (P6)</t>
  </si>
  <si>
    <t>1.0244.921</t>
  </si>
  <si>
    <t>SD P-Abgas AGR B (P6)</t>
  </si>
  <si>
    <t>1.1301.907</t>
  </si>
  <si>
    <t>SD P-HD Constant Value</t>
  </si>
  <si>
    <t>SD P-HD Stehender Messwert</t>
  </si>
  <si>
    <t>1.1302.907</t>
  </si>
  <si>
    <t>SD P-HD 2 Constant Value</t>
  </si>
  <si>
    <t>SD P-HD 2 Stehender Messwert</t>
  </si>
  <si>
    <t>1.1612.920</t>
  </si>
  <si>
    <t>1.1612.921</t>
  </si>
  <si>
    <t xml:space="preserve">AL P6 Sensor A Sooting </t>
  </si>
  <si>
    <t>AL P6 Sensor A Versottung</t>
  </si>
  <si>
    <t>1.1612.922</t>
  </si>
  <si>
    <t xml:space="preserve">AL P6 Sensor B Sooting </t>
  </si>
  <si>
    <t>AL P6 Sensor B Versottung</t>
  </si>
  <si>
    <t>1.8004.650</t>
  </si>
  <si>
    <t>AL PU or engine no. deviation</t>
  </si>
  <si>
    <t>AL PU oder Motornum.Unterschiedlich</t>
  </si>
  <si>
    <t>1.0701.402</t>
  </si>
  <si>
    <t>AL Refdrive Impossibl Ubat Low</t>
  </si>
  <si>
    <t>AL Ref Fahrten nicht moegl Ubat Low</t>
  </si>
  <si>
    <t>1.0701.404</t>
  </si>
  <si>
    <t>AL Refdrive Impossibl Eng Op Point</t>
  </si>
  <si>
    <t>AL Ref Fahrten nicht moegl BetrPunk</t>
  </si>
  <si>
    <t>1.0701.406</t>
  </si>
  <si>
    <t>AL Act Egr A Ref-Drv EngStop</t>
  </si>
  <si>
    <t>AL Akt Agr A Ref-Fahrt MotStop</t>
  </si>
  <si>
    <t>1.0701.408</t>
  </si>
  <si>
    <t>AL Act Egr B Ref-Drv EngStop</t>
  </si>
  <si>
    <t>AL Akt Agr B Ref-Fahrt MotStop</t>
  </si>
  <si>
    <t>1.0701.410</t>
  </si>
  <si>
    <t>AL Act Byp A Ref-Drv EngStop</t>
  </si>
  <si>
    <t>AL Akt Byp A Ref-Fahrt MotStop</t>
  </si>
  <si>
    <t>1.0701.412</t>
  </si>
  <si>
    <t>AL Act Byp B Ref-Drv EngStop</t>
  </si>
  <si>
    <t>AL Akt Byp B Ref-Fahrt MotStop</t>
  </si>
  <si>
    <t>1.0701.414</t>
  </si>
  <si>
    <t>AL Act Dispenser Ref-Drv EngStop</t>
  </si>
  <si>
    <t>AL Akt Spender Ref-Fahrt MotStop</t>
  </si>
  <si>
    <t>1.0701.416</t>
  </si>
  <si>
    <t>AL Act Intake Air Ref-Drv EngStop</t>
  </si>
  <si>
    <t>AL Akt Ansaugluft Ref-Fahrt MotStop</t>
  </si>
  <si>
    <t>1.0701.422</t>
  </si>
  <si>
    <t>AL Act Egr A Ref-Drv Eng Running</t>
  </si>
  <si>
    <t>AL Akt Agr A Ref-Fahrt Motor laeuft</t>
  </si>
  <si>
    <t>1.0701.424</t>
  </si>
  <si>
    <t>AL Act Egr B Ref-Drv Eng Running</t>
  </si>
  <si>
    <t>AL Akt Agr B Ref-Fahrt Motor laeuft</t>
  </si>
  <si>
    <t>1.0701.426</t>
  </si>
  <si>
    <t>AL Act Byp A Ref-Drv Eng Running</t>
  </si>
  <si>
    <t>AL Akt Byp A Ref-Fahrt Motor laeuft</t>
  </si>
  <si>
    <t>1.0701.428</t>
  </si>
  <si>
    <t>AL Act Byp B Ref-Drv Eng Running</t>
  </si>
  <si>
    <t>AL Akt Byp B Ref-Fahrt Motor laeuft</t>
  </si>
  <si>
    <t>1.0701.430</t>
  </si>
  <si>
    <t>1.0701.432</t>
  </si>
  <si>
    <t>AL Act Intake Ref-Drv Eng Running</t>
  </si>
  <si>
    <t>AL Akt Ansaugl Ref-Fahrt Mot laeuft</t>
  </si>
  <si>
    <t>1.0701.512</t>
  </si>
  <si>
    <t>AL Flap Egr A Wear Limit 1</t>
  </si>
  <si>
    <t>AL Klp Agr A Verschleiss Grenze 1</t>
  </si>
  <si>
    <t>1.0701.514</t>
  </si>
  <si>
    <t>AL Flap Egr B Wear Limit 1</t>
  </si>
  <si>
    <t>AL Klp Agr B Verschleiss Grenze 1</t>
  </si>
  <si>
    <t>1.0701.516</t>
  </si>
  <si>
    <t>AL Flap Byp A Wear Limit 1</t>
  </si>
  <si>
    <t>AL Klp Byp A Verschleiss Grenze 1</t>
  </si>
  <si>
    <t>1.0701.518</t>
  </si>
  <si>
    <t>AL Flap Byp B Wear Limit 1</t>
  </si>
  <si>
    <t>AL Klp Byp B Verschleiss Grenze 1</t>
  </si>
  <si>
    <t>1.0701.520</t>
  </si>
  <si>
    <t>AL Flap Disp Wear Limit 1</t>
  </si>
  <si>
    <t>AL Klp Disp Verschleiss Grenze 1</t>
  </si>
  <si>
    <t>1.0701.522</t>
  </si>
  <si>
    <t>AL Flap Intakeair Wear Limit 1</t>
  </si>
  <si>
    <t>AL Klp Ansaugl Verschleiss Grenze 1</t>
  </si>
  <si>
    <t>1.0701.532</t>
  </si>
  <si>
    <t>AL Flap Egr A Wear Limit 2</t>
  </si>
  <si>
    <t>AL Klp Agr A Verschleiss Grenze 2</t>
  </si>
  <si>
    <t>1.0701.534</t>
  </si>
  <si>
    <t>AL Flap Egr B Wear Limit 2</t>
  </si>
  <si>
    <t>AL Klp Agr B Verschleiss Grenze 2</t>
  </si>
  <si>
    <t>1.0701.536</t>
  </si>
  <si>
    <t>AL Flap Byp A Wear Limit 2</t>
  </si>
  <si>
    <t>AL Klp Byp A Verschleiss Grenze 2</t>
  </si>
  <si>
    <t>1.0701.538</t>
  </si>
  <si>
    <t>AL Flap Byp B Wear Limit 2</t>
  </si>
  <si>
    <t>AL Klp Byp B Verschleiss Grenze 2</t>
  </si>
  <si>
    <t>1.0701.540</t>
  </si>
  <si>
    <t>AL Flap Disp Wear Limit 2</t>
  </si>
  <si>
    <t>AL Klp Disp Verschleiss Grenze 2</t>
  </si>
  <si>
    <t>1.0701.542</t>
  </si>
  <si>
    <t>AL Flap Intakeair Wear Limit 2</t>
  </si>
  <si>
    <t>AL Klp Ansaugl Verschleiss Grenze 2</t>
  </si>
  <si>
    <t>1.0701.552</t>
  </si>
  <si>
    <t>AL Flap Egr A linkage failure</t>
  </si>
  <si>
    <t>AL Klp Agr A Gestaengefehler</t>
  </si>
  <si>
    <t>1.0701.554</t>
  </si>
  <si>
    <t>AL Flap Egr B linkage failure</t>
  </si>
  <si>
    <t>AL Klp Agr B Gestaengefehler</t>
  </si>
  <si>
    <t>1.0701.556</t>
  </si>
  <si>
    <t>AL Flap Byp A linkage failure</t>
  </si>
  <si>
    <t>AL Klp Byp A Gestaengefehler</t>
  </si>
  <si>
    <t>1.0701.558</t>
  </si>
  <si>
    <t>AL Flap Byp B linkage failure</t>
  </si>
  <si>
    <t>AL Klp Byp B Gestaengefehler</t>
  </si>
  <si>
    <t>1.0701.560</t>
  </si>
  <si>
    <t>AL Flap Dispenser linkage failure</t>
  </si>
  <si>
    <t>AL Klp Spender Gestaengefehler</t>
  </si>
  <si>
    <t>1.0701.562</t>
  </si>
  <si>
    <t>AL Flap Intakeair linkage failure</t>
  </si>
  <si>
    <t>AL Klp Ansaugluft Gestaengefehler</t>
  </si>
  <si>
    <t>1.0701.572</t>
  </si>
  <si>
    <t>AL Flap Egr A restricted Limit 1</t>
  </si>
  <si>
    <t>AL Klappe Agr A eingeschr Drehber 1</t>
  </si>
  <si>
    <t>1.0701.574</t>
  </si>
  <si>
    <t>AL Flap Egr B restricted Limit 1</t>
  </si>
  <si>
    <t>AL Klappe Agr B eingeschr Drehber 1</t>
  </si>
  <si>
    <t>1.0701.576</t>
  </si>
  <si>
    <t>AL Flap Byp A restricted Limit 1</t>
  </si>
  <si>
    <t>AL Klappe Byp A eingeschr Drehber 1</t>
  </si>
  <si>
    <t>1.0701.578</t>
  </si>
  <si>
    <t>AL Flap Byp B restricted Limit 1</t>
  </si>
  <si>
    <t>AL Klappe Byp B eingeschr Drehber 1</t>
  </si>
  <si>
    <t>1.0701.580</t>
  </si>
  <si>
    <t>AL Flap Disp restricted Limit 1</t>
  </si>
  <si>
    <t>AL Klp Spender eingeschr Drehber 1</t>
  </si>
  <si>
    <t>1.0701.582</t>
  </si>
  <si>
    <t>AL Flap Intake restricted Limit 1</t>
  </si>
  <si>
    <t>AL Klp Ansaugl eingeschr Drehber 1</t>
  </si>
  <si>
    <t>1.0701.592</t>
  </si>
  <si>
    <t>AL Flap Egr A restricted Limit 2</t>
  </si>
  <si>
    <t>AL Klappe Agr A eingeschr Drehber 2</t>
  </si>
  <si>
    <t>1.0701.594</t>
  </si>
  <si>
    <t>AL Flap Egr B restricted Limit 2</t>
  </si>
  <si>
    <t>AL Klappe Agr B eingeschr Drehber 2</t>
  </si>
  <si>
    <t>1.0701.596</t>
  </si>
  <si>
    <t>AL Flap Byp A restricted Limit 2</t>
  </si>
  <si>
    <t>AL Klappe Byp A eingeschr Drehber 2</t>
  </si>
  <si>
    <t>1.0701.598</t>
  </si>
  <si>
    <t>AL Flap Byp B restricted Limit 2</t>
  </si>
  <si>
    <t>AL Klappe Byp B eingeschr Drehber 2</t>
  </si>
  <si>
    <t>1.0701.600</t>
  </si>
  <si>
    <t>AL Flap Disp restricted Limit 2</t>
  </si>
  <si>
    <t>AL Klp Spender eingeschr Drehber 2</t>
  </si>
  <si>
    <t>1.0701.602</t>
  </si>
  <si>
    <t>AL Flap Intake restricted Limit 2</t>
  </si>
  <si>
    <t>AL Klp Ansaugl eingeschr Drehber 2</t>
  </si>
  <si>
    <t>1.0701.612</t>
  </si>
  <si>
    <t>AL Flap Egr A blocked drive</t>
  </si>
  <si>
    <t>AL Klappe Agr A blockiert</t>
  </si>
  <si>
    <t>1.0701.614</t>
  </si>
  <si>
    <t>AL Flap Egr B blocked drive</t>
  </si>
  <si>
    <t>AL Klappe Agr B blockiert</t>
  </si>
  <si>
    <t>1.0701.616</t>
  </si>
  <si>
    <t>AL Flap Bypass A blocked drive</t>
  </si>
  <si>
    <t>AL Klappe Bypass A blockiert</t>
  </si>
  <si>
    <t>1.0701.618</t>
  </si>
  <si>
    <t>AL Flap Bypass B blocked drive</t>
  </si>
  <si>
    <t>AL Klappe Bypass B blockiert</t>
  </si>
  <si>
    <t>1.0701.620</t>
  </si>
  <si>
    <t>AL Flap Dispenser blocked drive</t>
  </si>
  <si>
    <t>AL Klappe Spender blockiert</t>
  </si>
  <si>
    <t>1.0701.622</t>
  </si>
  <si>
    <t>AL Flap Intakeair blocked drive</t>
  </si>
  <si>
    <t>AL Klappe Ansaugluft blockiert</t>
  </si>
  <si>
    <t>1.1600.871</t>
  </si>
  <si>
    <t>AL EGR T-Intake-Air T-Coolant On</t>
  </si>
  <si>
    <t>AL AGR T-Ansaugluft T-Kühlmittel An</t>
  </si>
  <si>
    <t>1.1600.873</t>
  </si>
  <si>
    <t>AL EGR T-Intake-Air T-Fuel On</t>
  </si>
  <si>
    <t>AL AGR T-Ansaugluft T-Kraftstoff An</t>
  </si>
  <si>
    <t>1.1600.875</t>
  </si>
  <si>
    <t>AL EGR T-Intake T-Coolant Reduction</t>
  </si>
  <si>
    <t>AL AGR T-Ansaugluft T-Kühlm Begrenz</t>
  </si>
  <si>
    <t>1.1600.877</t>
  </si>
  <si>
    <t>AL EGR T-Intake T-Fuel Reduction</t>
  </si>
  <si>
    <t>AL AGR T-Ansaugluft T-Krafts Begren</t>
  </si>
  <si>
    <t>1.0701.632</t>
  </si>
  <si>
    <t>AL Act Agr A Temperature Alert</t>
  </si>
  <si>
    <t>1.0701.634</t>
  </si>
  <si>
    <t>AL Act Agr B Temperature Alert</t>
  </si>
  <si>
    <t>1.0701.636</t>
  </si>
  <si>
    <t>AL Act Byp A Temperature Alert</t>
  </si>
  <si>
    <t>1.0701.638</t>
  </si>
  <si>
    <t>AL Act Byp B Temperature Alert</t>
  </si>
  <si>
    <t>1.0701.640</t>
  </si>
  <si>
    <t>AL Act Dispenser Temperature Alert</t>
  </si>
  <si>
    <t>1.0701.642</t>
  </si>
  <si>
    <t>AL Act Intake Air Temperature Alert</t>
  </si>
  <si>
    <t>1.0701.652</t>
  </si>
  <si>
    <t>AL Act Agr A Voltage Supply</t>
  </si>
  <si>
    <t>1.0701.654</t>
  </si>
  <si>
    <t>AL Act Agr B Voltage Supply</t>
  </si>
  <si>
    <t>1.0701.656</t>
  </si>
  <si>
    <t>AL Act Byp A Voltage Supply</t>
  </si>
  <si>
    <t>1.0701.658</t>
  </si>
  <si>
    <t>AL Act Byp B Voltage Supply</t>
  </si>
  <si>
    <t>1.0701.660</t>
  </si>
  <si>
    <t>AL Act Dispenser Voltage Supply</t>
  </si>
  <si>
    <t>1.0701.662</t>
  </si>
  <si>
    <t>AL Act Intake Air Voltage Supply</t>
  </si>
  <si>
    <t>2.7001.066</t>
  </si>
  <si>
    <t>1.0238.926</t>
  </si>
  <si>
    <t>1.1608.901</t>
  </si>
  <si>
    <t>1.1608.903</t>
  </si>
  <si>
    <t>1.0204.922</t>
  </si>
  <si>
    <t>1.1901.901</t>
  </si>
  <si>
    <t>1.0701.722</t>
  </si>
  <si>
    <t>1.0701.724</t>
  </si>
  <si>
    <t>1.0701.726</t>
  </si>
  <si>
    <t>1.0701.728</t>
  </si>
  <si>
    <t>1.0701.730</t>
  </si>
  <si>
    <t>1.0701.732</t>
  </si>
  <si>
    <t>1.0701.742</t>
  </si>
  <si>
    <t>1.0701.744</t>
  </si>
  <si>
    <t>1.0701.746</t>
  </si>
  <si>
    <t>1.0701.748</t>
  </si>
  <si>
    <t>1.0701.750</t>
  </si>
  <si>
    <t>1.0701.752</t>
  </si>
  <si>
    <t>1.0204.923</t>
  </si>
  <si>
    <t>1.0204.925</t>
  </si>
  <si>
    <t>1.0204.924</t>
  </si>
  <si>
    <t>1.0204.926</t>
  </si>
  <si>
    <t>1.0208.921</t>
  </si>
  <si>
    <t>1.0203.923</t>
  </si>
  <si>
    <t>1.0203.924</t>
  </si>
  <si>
    <t>1.0203.925</t>
  </si>
  <si>
    <t>1.0203.927</t>
  </si>
  <si>
    <t>1.0203.926</t>
  </si>
  <si>
    <t>1.0203.928</t>
  </si>
  <si>
    <t>1.0203.929</t>
  </si>
  <si>
    <t>1.0203.930</t>
  </si>
  <si>
    <t>2.0200.923</t>
  </si>
  <si>
    <t>2.0200.924</t>
  </si>
  <si>
    <t>2.0200.925</t>
  </si>
  <si>
    <t>2.0200.926</t>
  </si>
  <si>
    <t>1.0711.901</t>
  </si>
  <si>
    <t>1.0711.902</t>
  </si>
  <si>
    <t>1.0712.901</t>
  </si>
  <si>
    <t>1.0712.902</t>
  </si>
  <si>
    <t>1.0713.901</t>
  </si>
  <si>
    <t>1.0713.902</t>
  </si>
  <si>
    <t>1.0715.901</t>
  </si>
  <si>
    <t>1.0715.902</t>
  </si>
  <si>
    <t>1.0716.901</t>
  </si>
  <si>
    <t>1.0716.902</t>
  </si>
  <si>
    <t>1.0717.901</t>
  </si>
  <si>
    <t>1.0717.902</t>
  </si>
  <si>
    <t>1.0721.901</t>
  </si>
  <si>
    <t>1.0721.902</t>
  </si>
  <si>
    <t>1.0721.903</t>
  </si>
  <si>
    <t>1.0722.901</t>
  </si>
  <si>
    <t>1.0722.902</t>
  </si>
  <si>
    <t>1.0722.903</t>
  </si>
  <si>
    <t>1.0723.901</t>
  </si>
  <si>
    <t>1.0723.902</t>
  </si>
  <si>
    <t>1.0723.903</t>
  </si>
  <si>
    <t>1.0724.901</t>
  </si>
  <si>
    <t>1.0724.902</t>
  </si>
  <si>
    <t>1.0724.903</t>
  </si>
  <si>
    <t>1.0725.901</t>
  </si>
  <si>
    <t>1.0725.902</t>
  </si>
  <si>
    <t>1.0725.903</t>
  </si>
  <si>
    <t>1.0726.901</t>
  </si>
  <si>
    <t>1.0726.902</t>
  </si>
  <si>
    <t>1.0726.903</t>
  </si>
  <si>
    <t>1.0701.811</t>
  </si>
  <si>
    <t>1.0701.418</t>
  </si>
  <si>
    <t>1.0701.434</t>
  </si>
  <si>
    <t>1.0701.524</t>
  </si>
  <si>
    <t>1.0701.544</t>
  </si>
  <si>
    <t>1.0701.564</t>
  </si>
  <si>
    <t>1.0701.584</t>
  </si>
  <si>
    <t>1.0701.604</t>
  </si>
  <si>
    <t>1.0701.624</t>
  </si>
  <si>
    <t>1.0701.644</t>
  </si>
  <si>
    <t>1.0701.664</t>
  </si>
  <si>
    <t>1.0701.734</t>
  </si>
  <si>
    <t>1.0701.754</t>
  </si>
  <si>
    <t>1.0701.822</t>
  </si>
  <si>
    <t>1.0701.824</t>
  </si>
  <si>
    <t>1.0701.826</t>
  </si>
  <si>
    <t>1.0238.927</t>
  </si>
  <si>
    <t>1.0238.928</t>
  </si>
  <si>
    <t>1.0238.929</t>
  </si>
  <si>
    <t>1.0238.930</t>
  </si>
  <si>
    <t>1.1752.916</t>
  </si>
  <si>
    <t>1.1751.954</t>
  </si>
  <si>
    <t>1.1751.955</t>
  </si>
  <si>
    <t>2.1702.970</t>
  </si>
  <si>
    <t>2.1702.972</t>
  </si>
  <si>
    <t>2.1702.974</t>
  </si>
  <si>
    <t>2.1702.976</t>
  </si>
  <si>
    <t>2.1702.978</t>
  </si>
  <si>
    <t>2.1702.980</t>
  </si>
  <si>
    <t>2.1702.982</t>
  </si>
  <si>
    <t>2.1702.984</t>
  </si>
  <si>
    <t>2.1702.986</t>
  </si>
  <si>
    <t>2.1702.988</t>
  </si>
  <si>
    <t>2.1702.990</t>
  </si>
  <si>
    <t>1.1752.967</t>
  </si>
  <si>
    <t>2.0238.921</t>
  </si>
  <si>
    <t>2.0238.922</t>
  </si>
  <si>
    <t>1.3010.929</t>
  </si>
  <si>
    <t>1.1620.101</t>
  </si>
  <si>
    <t>1.1620.103</t>
  </si>
  <si>
    <t>2.1751.951</t>
  </si>
  <si>
    <t>2.1751.952</t>
  </si>
  <si>
    <t>2.1751.953</t>
  </si>
  <si>
    <t>1.0801.950</t>
  </si>
  <si>
    <t>1.0801.951</t>
  </si>
  <si>
    <t>1.0801.952</t>
  </si>
  <si>
    <t>1.0701.862</t>
  </si>
  <si>
    <t>1.0701.864</t>
  </si>
  <si>
    <t>1.0701.866</t>
  </si>
  <si>
    <t>1.0701.868</t>
  </si>
  <si>
    <t>1.0701.870</t>
  </si>
  <si>
    <t>1.0701.872</t>
  </si>
  <si>
    <t>1.0701.874</t>
  </si>
  <si>
    <t>1.0590.027</t>
  </si>
  <si>
    <t>AL Act Egr A Defect</t>
  </si>
  <si>
    <t>AL Act Egr B Defect</t>
  </si>
  <si>
    <t>AL Act Bypass A Defect</t>
  </si>
  <si>
    <t>AL Act Dispenser Defect</t>
  </si>
  <si>
    <t>AL Act Intake Air Defect</t>
  </si>
  <si>
    <t>SD T-Exhaust DPF Inlet 1</t>
  </si>
  <si>
    <t>AL L1 T-Exhaust DPF Inlet 1</t>
  </si>
  <si>
    <t>AL L2 T-Exhaust DPF Inlet 1</t>
  </si>
  <si>
    <t>SD-T-Sea Water after Pump</t>
  </si>
  <si>
    <t>AL L1 T-Sea Water after Pump</t>
  </si>
  <si>
    <t>AL Act Bypass B Defect</t>
  </si>
  <si>
    <t>AL SCR F1 SU DEF Quantity</t>
  </si>
  <si>
    <t>AL SCR F2 SU DEF Quantity</t>
  </si>
  <si>
    <t>AL SCR DEF pressure F1</t>
  </si>
  <si>
    <t>AL SCR SU DEF Pressure</t>
  </si>
  <si>
    <t>AL SCR F3 SU DEF Quantity</t>
  </si>
  <si>
    <t xml:space="preserve">SD Level Coolant </t>
  </si>
  <si>
    <t>SD Level  Air Filter Clogging</t>
  </si>
  <si>
    <t>AL Act Egr A Calibration Drive Err</t>
  </si>
  <si>
    <t>AL Act Egr B Calibration Drive Err</t>
  </si>
  <si>
    <t>AL Act BypassA Calibr. Drive Err</t>
  </si>
  <si>
    <t>AL Act BypassB Calibr. Drive Err</t>
  </si>
  <si>
    <t>AL Act Dispenser Calibr Drive Err</t>
  </si>
  <si>
    <t>AL Act Intake Air Calibr Drive Err</t>
  </si>
  <si>
    <t>SD P-Exhaust EGR A (P6)</t>
  </si>
  <si>
    <t>SD P-Exhaust EGR B (P6)</t>
  </si>
  <si>
    <t>AL Gas Inclusion</t>
  </si>
  <si>
    <t>AL Act Disp Ref-Drv Eng Running</t>
  </si>
  <si>
    <t>AL Emergency Stop Active</t>
  </si>
  <si>
    <t>AL EGR cooler sooting A</t>
  </si>
  <si>
    <t>AL EGR flap A</t>
  </si>
  <si>
    <t>AL Injector Drift Deviation</t>
  </si>
  <si>
    <t>AL ECU Comm Lost to Act EGR A</t>
  </si>
  <si>
    <t>AL ECU Comm Lost to Act EGR B</t>
  </si>
  <si>
    <t>AL ECU Comm Lost to Act Byp A</t>
  </si>
  <si>
    <t>AL ECU Comm Lost to Act Byp B</t>
  </si>
  <si>
    <t>AL ECU Comm Lost to Act Dispenser</t>
  </si>
  <si>
    <t>AL ECU Comm Lost to Act Intakeair</t>
  </si>
  <si>
    <t>AL Act EGR A Comm Lost to ECU</t>
  </si>
  <si>
    <t>AL Act EGR B Comm Lost to ECU</t>
  </si>
  <si>
    <t>AL Act Byp A Comm Lost to ECU</t>
  </si>
  <si>
    <t>AL Act Byp B Comm Lost to ECU</t>
  </si>
  <si>
    <t>AL Act Dispenser Comm Lost to ECU</t>
  </si>
  <si>
    <t>AL Act Intakeair Comm Lost to ECU</t>
  </si>
  <si>
    <t>AL Flap Intake Air B Defect</t>
  </si>
  <si>
    <t>AL Act Intake Air B Ref-Drv EngStop</t>
  </si>
  <si>
    <t>AL Act Intake B Ref-Drv Eng Running</t>
  </si>
  <si>
    <t>AL Flap Intakeair B Wear Limit 1</t>
  </si>
  <si>
    <t>AL Flap Intakeair B Wear Limit 2</t>
  </si>
  <si>
    <t>AL Flap Intakeair B linkage failure</t>
  </si>
  <si>
    <t>AL Flap Intake B restricted Limit 1</t>
  </si>
  <si>
    <t>AL Flap Intake B restricted Limit 2</t>
  </si>
  <si>
    <t>AL Flap Intakeair B blocked drive</t>
  </si>
  <si>
    <t>AL Act Intake Air B Temp Alert</t>
  </si>
  <si>
    <t>AL Act Intake Air B Voltage Supply</t>
  </si>
  <si>
    <t>AL ECU Comm Lost to Act Intakeair B</t>
  </si>
  <si>
    <t>AL Act Intakeair B Comm Lost to ECU</t>
  </si>
  <si>
    <t>AL Act Intake Air B Calibr Driv Err</t>
  </si>
  <si>
    <t>AL Act Intake B Temperature Warning</t>
  </si>
  <si>
    <t>AL Act Intake Air B Targetposition</t>
  </si>
  <si>
    <t>AL SCR DEF pressure F2</t>
  </si>
  <si>
    <t>AL SCR DEF pressure F3</t>
  </si>
  <si>
    <t>AL Blow Over Temperature Error</t>
  </si>
  <si>
    <t>AL Pmax Polynom L1</t>
  </si>
  <si>
    <t>AL Pmax Polynom L2</t>
  </si>
  <si>
    <t>AL LSU Stop Cal Airmass</t>
  </si>
  <si>
    <t>AL LSU Stop Cal Min Max</t>
  </si>
  <si>
    <t>AL LSU Stop Cal Delta Factor</t>
  </si>
  <si>
    <t>AL Act Agr A Targetpos Blocked</t>
  </si>
  <si>
    <t>AL Act Agr B Targetpos Blocked</t>
  </si>
  <si>
    <t>AL Act Byp A Targetpos Blocked</t>
  </si>
  <si>
    <t>AL Act Byp B Targetpos Blocked</t>
  </si>
  <si>
    <t>AL Act Disp Targetpos Blocked</t>
  </si>
  <si>
    <t>AL Act Intake A Targetpos Blocked</t>
  </si>
  <si>
    <t>AL Act Intake B Targetpos Blocked</t>
  </si>
  <si>
    <t>AL MB limited available</t>
  </si>
  <si>
    <t>AL Akt Agr A Defekt</t>
  </si>
  <si>
    <t>AL Akt Agr B Defekt</t>
  </si>
  <si>
    <t>AL Akt Bypass A Defekt</t>
  </si>
  <si>
    <t>AL Akt Spender Defekt</t>
  </si>
  <si>
    <t>AL Akt Ansaugluft Defekt</t>
  </si>
  <si>
    <t>SD T-Abgas DPF Einlass 1</t>
  </si>
  <si>
    <t>AL L1 T-Abgas DPF Einlass 1</t>
  </si>
  <si>
    <t>AL L2 T-Abgas DPF Einlass 1</t>
  </si>
  <si>
    <t>AL Akt Bypass B Defekt</t>
  </si>
  <si>
    <t>AL SCR F1 VE DEF Dosiermenge</t>
  </si>
  <si>
    <t>AL SCR F2 VE DEF Dosiermenge</t>
  </si>
  <si>
    <t>AL SCR DEF Druck  F1</t>
  </si>
  <si>
    <t>AL SCR VE DEF Druck</t>
  </si>
  <si>
    <t>AL SCR F3 VE DEF Dosiermenge</t>
  </si>
  <si>
    <t>SD Niveau Luftfilterverstopfung</t>
  </si>
  <si>
    <t>AL Akt Agr A Kalibrierfahrtfehler</t>
  </si>
  <si>
    <t>AL Akt Agr B Kalibrierfahrtfehler</t>
  </si>
  <si>
    <t>AL Akt BypassA KalibrFahrtFehler</t>
  </si>
  <si>
    <t>AL Akt BypassB KalibrFahrtFehler</t>
  </si>
  <si>
    <t>AL Akt Spender KalibrFahrtfehler</t>
  </si>
  <si>
    <t>AL Akt Ansaugl KalibrFahrtfehler</t>
  </si>
  <si>
    <t>AL Gaseinschluss</t>
  </si>
  <si>
    <t>AL Akt Spndr Ref-Fahrt Mot laeuft</t>
  </si>
  <si>
    <t>AL Akt Agr A Temperatur Alarm</t>
  </si>
  <si>
    <t>AL Akt Agr B Temperatur Alarm</t>
  </si>
  <si>
    <t>AL Akt Byp A Temperatur Alarm</t>
  </si>
  <si>
    <t>AL Akt Byp B Temperatur Alarm</t>
  </si>
  <si>
    <t>AL Akt Spender Temperatur Alarm</t>
  </si>
  <si>
    <t>AL Akt Ansaugluft Temperatur Alarm</t>
  </si>
  <si>
    <t>AL Akt Agr A Spannungsversorgung</t>
  </si>
  <si>
    <t>AL Akt Agr B Spannungsversorgung</t>
  </si>
  <si>
    <t>AL Akt Byp A Spannungsversorgung</t>
  </si>
  <si>
    <t>AL Akt Byp B Spannungsversorgung</t>
  </si>
  <si>
    <t>AL Akt Spender Spannungsversorgung</t>
  </si>
  <si>
    <t>AL Akt Ansaugl Spannungsversorgung</t>
  </si>
  <si>
    <t>AL Notstopp Aktiv</t>
  </si>
  <si>
    <t>AL AGR Kuehlerversottung A</t>
  </si>
  <si>
    <t>AL AGR Klappe A</t>
  </si>
  <si>
    <t>AL Injektor Drift Abweichung</t>
  </si>
  <si>
    <t>AL ECU Komm Verl zum Akt AGR A</t>
  </si>
  <si>
    <t>AL ECU Komm Verl zum Akt AGR B</t>
  </si>
  <si>
    <t>AL ECU Komm Verl zum Akt Byp A</t>
  </si>
  <si>
    <t>AL ECU Komm Verl zum Akt Byp B</t>
  </si>
  <si>
    <t>AL ECU Komm Verl zum Akt Spender</t>
  </si>
  <si>
    <t>AL ECU Komm Verl zum Akt Ansaugluft</t>
  </si>
  <si>
    <t>AL Akt AGR A Komm Verl zur ECU</t>
  </si>
  <si>
    <t>AL Akt AGR B Komm Verl zur ECU</t>
  </si>
  <si>
    <t>AL Akt Byp A Komm Verl zur ECU</t>
  </si>
  <si>
    <t>AL Akt Byp B Komm Verl zur ECU</t>
  </si>
  <si>
    <t>AL Akt Spender Komm Verl zur ECU</t>
  </si>
  <si>
    <t>AL Akt Ansaugluft Komm Verl zur ECU</t>
  </si>
  <si>
    <t>AL Klappe Ansaugluft B Defekt</t>
  </si>
  <si>
    <t>AL Akt Ansaugl B Ref-Fahrt MotStop</t>
  </si>
  <si>
    <t>AL Akt Ansaugl B Ref-Fahrt Mot lft</t>
  </si>
  <si>
    <t>AL Klp Ansaugl B Verschl Grenze 1</t>
  </si>
  <si>
    <t>AL Klp Ansaugl B Verschl Grenze 2</t>
  </si>
  <si>
    <t>AL Klp Ansaugluft B Gestaengefehler</t>
  </si>
  <si>
    <t>AL Klp Ansaugl B eingeschr Drehb 1</t>
  </si>
  <si>
    <t>AL Klp Ansaugl B eingeschr Drehb 2</t>
  </si>
  <si>
    <t>AL Klappe Ansaugluft B blockiert</t>
  </si>
  <si>
    <t>AL Akt Ansaugluft B Temp Alarm</t>
  </si>
  <si>
    <t>AL Akt Ansaugl B Spannungsvers</t>
  </si>
  <si>
    <t>AL ECU Komm Verl zum Akt Ansaugl B</t>
  </si>
  <si>
    <t>AL Akt Ansaugl B Komm Verl zur ECU</t>
  </si>
  <si>
    <t>AL Akt Ansaugl B KalibrFahrtfehler</t>
  </si>
  <si>
    <t>AL Akt Ansaugl B Temp Warnung</t>
  </si>
  <si>
    <t>AL Akt Ansaugluft B Zielposition</t>
  </si>
  <si>
    <t>AL SCR DEF Druck  F2</t>
  </si>
  <si>
    <t>AL SCR DEF Druck  F3</t>
  </si>
  <si>
    <t>AL Umblasen Temperatur Fehler</t>
  </si>
  <si>
    <t>AL LSU Stop Kal Luftmasse</t>
  </si>
  <si>
    <t>AL LSU Stop Kal Min Max</t>
  </si>
  <si>
    <t>AL LSU Stop Kal Delta Faktor</t>
  </si>
  <si>
    <t>AL Akt Agr A Zielpos blockiert</t>
  </si>
  <si>
    <t>AL Akt Agr B Zielpos blockiert</t>
  </si>
  <si>
    <t>AL Akt Byp A Zielpos blockiert</t>
  </si>
  <si>
    <t>AL Akt Byp B Zielpos blockiert</t>
  </si>
  <si>
    <t>AL Akt Disp Zielpos blockiert</t>
  </si>
  <si>
    <t>AL Akt Ansaugl A Zielpos blockiert</t>
  </si>
  <si>
    <t>AL Akt Ansaugl B Zielpos blockiert</t>
  </si>
  <si>
    <t>AL MB eingeschänkt verfügbar</t>
  </si>
  <si>
    <t>In case "EGR Reduction hot" is consistently active for the time defined in PR 1.1600.879, and the cause for activation is PV 1.0120.001, this alarm is triggered. See Moduldesign AGR Abregelung.</t>
  </si>
  <si>
    <t>In case "EGR Reduction hot" is consistently active for the time defined in PR 1.1600.879, and the cause for activation is PV 1.0122.001, this alarm is triggered. See Moduldesign AGR Abregelung</t>
  </si>
  <si>
    <t>PV
z.k.p.-Nr.</t>
  </si>
  <si>
    <t>2.0122.911</t>
  </si>
  <si>
    <t>2.0122.912</t>
  </si>
  <si>
    <t>2.0121.911</t>
  </si>
  <si>
    <t>2.0121.912</t>
  </si>
  <si>
    <t>2.0124.911</t>
  </si>
  <si>
    <t>2.0124.912</t>
  </si>
  <si>
    <t>2.0100.901</t>
  </si>
  <si>
    <t>2.0100.902</t>
  </si>
  <si>
    <t>2.0126.911</t>
  </si>
  <si>
    <t>2.0126.912</t>
  </si>
  <si>
    <t>2.0127.911</t>
  </si>
  <si>
    <t>2.0127.912</t>
  </si>
  <si>
    <t>2.0152.901</t>
  </si>
  <si>
    <t>2.0152.902</t>
  </si>
  <si>
    <t>2.0154.911</t>
  </si>
  <si>
    <t>2.0154.912</t>
  </si>
  <si>
    <t>2.0151.911</t>
  </si>
  <si>
    <t>1.8000.078</t>
  </si>
  <si>
    <t>2.2510.912</t>
  </si>
  <si>
    <t>2.3012.911</t>
  </si>
  <si>
    <t>2.3012.912</t>
  </si>
  <si>
    <t>2.0114.911</t>
  </si>
  <si>
    <t>2.0114.912</t>
  </si>
  <si>
    <t>2.3013.911</t>
  </si>
  <si>
    <t>2.3013.932</t>
  </si>
  <si>
    <t>1.8000.080</t>
  </si>
  <si>
    <t>1.8000.079</t>
  </si>
  <si>
    <t>2.0153.901</t>
  </si>
  <si>
    <t>2.0157.901</t>
  </si>
  <si>
    <t>2.0125.911</t>
  </si>
  <si>
    <t>2.0125.912</t>
  </si>
  <si>
    <t>2.0123.911</t>
  </si>
  <si>
    <t>2.0123.912</t>
  </si>
  <si>
    <t>2.0101.901</t>
  </si>
  <si>
    <t>2.0101.902</t>
  </si>
  <si>
    <t>2.0120.913</t>
  </si>
  <si>
    <t>2.0120.914</t>
  </si>
  <si>
    <t>2.0106.913</t>
  </si>
  <si>
    <t>2.0106.914</t>
  </si>
  <si>
    <t>2.0106.911</t>
  </si>
  <si>
    <t>2.0106.912</t>
  </si>
  <si>
    <t>2.0102.901</t>
  </si>
  <si>
    <t>2.0102.902</t>
  </si>
  <si>
    <t>2.0120.911</t>
  </si>
  <si>
    <t>2.0120.912</t>
  </si>
  <si>
    <t>1.8000.081</t>
  </si>
  <si>
    <t>2.0104.911</t>
  </si>
  <si>
    <t>2.0104.901</t>
  </si>
  <si>
    <t>2.0128.911</t>
  </si>
  <si>
    <t>2.0128.912</t>
  </si>
  <si>
    <t>2.7001.901</t>
  </si>
  <si>
    <t>2.1090.905</t>
  </si>
  <si>
    <t>2.1090.904</t>
  </si>
  <si>
    <t>2.1090.903</t>
  </si>
  <si>
    <t>2.1090.902</t>
  </si>
  <si>
    <t>2.1090.901</t>
  </si>
  <si>
    <t>2.1090.900</t>
  </si>
  <si>
    <t>1.8000.159</t>
  </si>
  <si>
    <t>1.8000.158</t>
  </si>
  <si>
    <t>2.0140.901</t>
  </si>
  <si>
    <t>2.0140.902</t>
  </si>
  <si>
    <t>2.0140.911</t>
  </si>
  <si>
    <t>2.0140.912</t>
  </si>
  <si>
    <t>2.0132.911</t>
  </si>
  <si>
    <t>1.1088.014</t>
  </si>
  <si>
    <t>1.1088.013</t>
  </si>
  <si>
    <t>2.4000.005</t>
  </si>
  <si>
    <t>2.4000.007</t>
  </si>
  <si>
    <t>2.0500.180</t>
  </si>
  <si>
    <t>2.0500.181</t>
  </si>
  <si>
    <t>2.0500.182</t>
  </si>
  <si>
    <t>2.0500.183</t>
  </si>
  <si>
    <t>2.0500.184</t>
  </si>
  <si>
    <t>2.0500.186</t>
  </si>
  <si>
    <t>2.0500.187</t>
  </si>
  <si>
    <t>2.0500.188</t>
  </si>
  <si>
    <t>2.0500.189</t>
  </si>
  <si>
    <t>2.0500.190</t>
  </si>
  <si>
    <t>1.8000.089</t>
  </si>
  <si>
    <t>1.8000.091</t>
  </si>
  <si>
    <t>1.8000.090</t>
  </si>
  <si>
    <t>1.8000.121</t>
  </si>
  <si>
    <t>1.8000.093</t>
  </si>
  <si>
    <t>1.8000.095</t>
  </si>
  <si>
    <t>1.8000.096</t>
  </si>
  <si>
    <t>1.8000.085</t>
  </si>
  <si>
    <t>1.8000.082</t>
  </si>
  <si>
    <t>1.8000.083</t>
  </si>
  <si>
    <t>1.8000.088</t>
  </si>
  <si>
    <t>1.8000.087</t>
  </si>
  <si>
    <t>1.8000.086</t>
  </si>
  <si>
    <t>1.8000.094</t>
  </si>
  <si>
    <t>1.8000.092</t>
  </si>
  <si>
    <t>1.8000.105</t>
  </si>
  <si>
    <t>1.8000.106</t>
  </si>
  <si>
    <t>1.8000.104</t>
  </si>
  <si>
    <t>1.8000.103</t>
  </si>
  <si>
    <t>1.8000.155</t>
  </si>
  <si>
    <t>1.8000.116</t>
  </si>
  <si>
    <t>1.8000.071</t>
  </si>
  <si>
    <t>1.8000.072</t>
  </si>
  <si>
    <t>1.8000.073</t>
  </si>
  <si>
    <t>1.8000.153</t>
  </si>
  <si>
    <t>1.8000.154</t>
  </si>
  <si>
    <t>1.8000.119</t>
  </si>
  <si>
    <t>1.8000.084</t>
  </si>
  <si>
    <t>1.8000.102</t>
  </si>
  <si>
    <t>1.8000.157</t>
  </si>
  <si>
    <t>1.8000.156</t>
  </si>
  <si>
    <t>2.8002.006</t>
  </si>
  <si>
    <t>2.8002.003</t>
  </si>
  <si>
    <t>2.8002.004</t>
  </si>
  <si>
    <t>2.8002.008</t>
  </si>
  <si>
    <t>2.8002.005</t>
  </si>
  <si>
    <t>2.8002.007</t>
  </si>
  <si>
    <t>1.8000.003</t>
  </si>
  <si>
    <t>1.8000.006</t>
  </si>
  <si>
    <t>1.8000.009</t>
  </si>
  <si>
    <t>1.8000.012</t>
  </si>
  <si>
    <t>1.8000.015</t>
  </si>
  <si>
    <t>1.8000.018</t>
  </si>
  <si>
    <t>1.8000.021</t>
  </si>
  <si>
    <t>1.8000.024</t>
  </si>
  <si>
    <t>1.8000.027</t>
  </si>
  <si>
    <t>1.8000.030</t>
  </si>
  <si>
    <t>1.8000.036</t>
  </si>
  <si>
    <t>1.8000.039</t>
  </si>
  <si>
    <t>1.8000.042</t>
  </si>
  <si>
    <t>1.8000.045</t>
  </si>
  <si>
    <t>1.8000.048</t>
  </si>
  <si>
    <t>1.8000.051</t>
  </si>
  <si>
    <t>1.8000.054</t>
  </si>
  <si>
    <t>1.8000.057</t>
  </si>
  <si>
    <t>1.8000.060</t>
  </si>
  <si>
    <t>1.8000.063</t>
  </si>
  <si>
    <t>1.8000.004</t>
  </si>
  <si>
    <t>1.8000.007</t>
  </si>
  <si>
    <t>1.8000.010</t>
  </si>
  <si>
    <t>1.8000.013</t>
  </si>
  <si>
    <t>1.8000.016</t>
  </si>
  <si>
    <t>1.8000.019</t>
  </si>
  <si>
    <t>1.8000.022</t>
  </si>
  <si>
    <t>1.8000.025</t>
  </si>
  <si>
    <t>1.8000.028</t>
  </si>
  <si>
    <t>1.8000.031</t>
  </si>
  <si>
    <t>1.8000.037</t>
  </si>
  <si>
    <t>1.8000.040</t>
  </si>
  <si>
    <t>1.8000.043</t>
  </si>
  <si>
    <t>1.8000.046</t>
  </si>
  <si>
    <t>1.8000.049</t>
  </si>
  <si>
    <t>1.8000.052</t>
  </si>
  <si>
    <t>1.8000.055</t>
  </si>
  <si>
    <t>1.8000.058</t>
  </si>
  <si>
    <t>1.8000.061</t>
  </si>
  <si>
    <t>1.8000.064</t>
  </si>
  <si>
    <t>1.8000.005</t>
  </si>
  <si>
    <t>1.8000.008</t>
  </si>
  <si>
    <t>1.8000.011</t>
  </si>
  <si>
    <t>1.8000.014</t>
  </si>
  <si>
    <t>1.8000.017</t>
  </si>
  <si>
    <t>1.8000.020</t>
  </si>
  <si>
    <t>1.8000.023</t>
  </si>
  <si>
    <t>1.8000.026</t>
  </si>
  <si>
    <t>1.8000.029</t>
  </si>
  <si>
    <t>1.8000.032</t>
  </si>
  <si>
    <t>1.8000.038</t>
  </si>
  <si>
    <t>1.8000.041</t>
  </si>
  <si>
    <t>1.8000.044</t>
  </si>
  <si>
    <t>1.8000.047</t>
  </si>
  <si>
    <t>1.8000.050</t>
  </si>
  <si>
    <t>1.8000.053</t>
  </si>
  <si>
    <t>1.8000.056</t>
  </si>
  <si>
    <t>1.8000.059</t>
  </si>
  <si>
    <t>1.8000.062</t>
  </si>
  <si>
    <t>1.8000.065</t>
  </si>
  <si>
    <t>1.8000.033</t>
  </si>
  <si>
    <t>1.8000.066</t>
  </si>
  <si>
    <t>1.8000.069</t>
  </si>
  <si>
    <t>1.8000.070</t>
  </si>
  <si>
    <t>1.8000.160</t>
  </si>
  <si>
    <t>1.8000.161</t>
  </si>
  <si>
    <t>1.8000.162</t>
  </si>
  <si>
    <t>1.8000.163</t>
  </si>
  <si>
    <t>2.8002.019</t>
  </si>
  <si>
    <t>2.8002.020</t>
  </si>
  <si>
    <t>2.8002.021</t>
  </si>
  <si>
    <t>2.8002.022</t>
  </si>
  <si>
    <t>1.8000.168</t>
  </si>
  <si>
    <t>2.0480.196</t>
  </si>
  <si>
    <t>2.0480.198</t>
  </si>
  <si>
    <t>2.0480.296</t>
  </si>
  <si>
    <t>2.0480.298</t>
  </si>
  <si>
    <t>2.8002.010</t>
  </si>
  <si>
    <t>2.8002.011</t>
  </si>
  <si>
    <t>2.8002.012</t>
  </si>
  <si>
    <t>2.8002.013</t>
  </si>
  <si>
    <t>2.8002.014</t>
  </si>
  <si>
    <t>2.8002.015</t>
  </si>
  <si>
    <t>2.8002.016</t>
  </si>
  <si>
    <t>2.8002.017</t>
  </si>
  <si>
    <t>2.8002.018</t>
  </si>
  <si>
    <t>2.0141.901</t>
  </si>
  <si>
    <t>2.0141.902</t>
  </si>
  <si>
    <t>2.0141.911</t>
  </si>
  <si>
    <t>2.0141.912</t>
  </si>
  <si>
    <t>2.0156.911</t>
  </si>
  <si>
    <t>2.0107.901</t>
  </si>
  <si>
    <t>2.0107.902</t>
  </si>
  <si>
    <t>1.8000.170</t>
  </si>
  <si>
    <t>1.8000.171</t>
  </si>
  <si>
    <t>1.8000.183</t>
  </si>
  <si>
    <t>2.0160.901</t>
  </si>
  <si>
    <t>2.0160.902</t>
  </si>
  <si>
    <t>1.8000.173</t>
  </si>
  <si>
    <t>2.0180.901</t>
  </si>
  <si>
    <t>2.0161.901</t>
  </si>
  <si>
    <t>2.0161.902</t>
  </si>
  <si>
    <t>1.8000.174</t>
  </si>
  <si>
    <t>1.8000.175</t>
  </si>
  <si>
    <t>2.0130.901</t>
  </si>
  <si>
    <t>2.0101.911</t>
  </si>
  <si>
    <t>2.0168.901</t>
  </si>
  <si>
    <t>2.0168.902</t>
  </si>
  <si>
    <t>2.0131.901</t>
  </si>
  <si>
    <t>2.0131.902</t>
  </si>
  <si>
    <t>2.0173.911</t>
  </si>
  <si>
    <t>2.0173.912</t>
  </si>
  <si>
    <t>2.0111.901</t>
  </si>
  <si>
    <t>2.0111.902</t>
  </si>
  <si>
    <t>2.0116.901</t>
  </si>
  <si>
    <t>2.0116.911</t>
  </si>
  <si>
    <t>2.0110.901</t>
  </si>
  <si>
    <t>1.8000.074</t>
  </si>
  <si>
    <t>2.0110.911</t>
  </si>
  <si>
    <t>2.0183.911</t>
  </si>
  <si>
    <t>1.8000.097</t>
  </si>
  <si>
    <t>1.8000.099</t>
  </si>
  <si>
    <t>1.8000.101</t>
  </si>
  <si>
    <t>2.0183.912</t>
  </si>
  <si>
    <t>2.0103.911</t>
  </si>
  <si>
    <t>2.0103.912</t>
  </si>
  <si>
    <t>2.8002.009</t>
  </si>
  <si>
    <t>2.0169.911</t>
  </si>
  <si>
    <t>2.0169.912</t>
  </si>
  <si>
    <t>2.0169.901</t>
  </si>
  <si>
    <t>2.7000.005</t>
  </si>
  <si>
    <t>2.8002.160</t>
  </si>
  <si>
    <t>2.8002.161</t>
  </si>
  <si>
    <t>2.0123.901</t>
  </si>
  <si>
    <t>2.0123.902</t>
  </si>
  <si>
    <t>1.8000.164</t>
  </si>
  <si>
    <t>2.8002.162</t>
  </si>
  <si>
    <t>2.8002.163</t>
  </si>
  <si>
    <t>2.8002.164</t>
  </si>
  <si>
    <t>1.8000.111</t>
  </si>
  <si>
    <t>1.8000.112</t>
  </si>
  <si>
    <t>1.8000.113</t>
  </si>
  <si>
    <t>1.8000.108</t>
  </si>
  <si>
    <t>2.0130.902</t>
  </si>
  <si>
    <t>1.8000.107</t>
  </si>
  <si>
    <t>1.8000.110</t>
  </si>
  <si>
    <t>1.8000.109</t>
  </si>
  <si>
    <t>1.8000.098</t>
  </si>
  <si>
    <t>2.8002.165</t>
  </si>
  <si>
    <t>1.8000.169</t>
  </si>
  <si>
    <t>2.8002.023</t>
  </si>
  <si>
    <t>1.8010.010</t>
  </si>
  <si>
    <t>1.8010.008</t>
  </si>
  <si>
    <t>n/a</t>
  </si>
  <si>
    <t>2.0291.911</t>
  </si>
  <si>
    <t>1.8000.120</t>
  </si>
  <si>
    <t>1.8000.117</t>
  </si>
  <si>
    <t>1.8000.118</t>
  </si>
  <si>
    <t>2.0133.911</t>
  </si>
  <si>
    <t>2.0133.912</t>
  </si>
  <si>
    <t>2.0134.911</t>
  </si>
  <si>
    <t>2.0134.912</t>
  </si>
  <si>
    <t>2.3014.911</t>
  </si>
  <si>
    <t>2.3014.912</t>
  </si>
  <si>
    <t>2.3015.911</t>
  </si>
  <si>
    <t>2.3015.912</t>
  </si>
  <si>
    <t>1.8000.077</t>
  </si>
  <si>
    <t>1.8000.076</t>
  </si>
  <si>
    <t>1.8000.205</t>
  </si>
  <si>
    <t>1.8000.206</t>
  </si>
  <si>
    <t>1.8000.201</t>
  </si>
  <si>
    <t>1.8000.202</t>
  </si>
  <si>
    <t>1.8000.203</t>
  </si>
  <si>
    <t>1.8000.204</t>
  </si>
  <si>
    <t>1.4500.950</t>
  </si>
  <si>
    <t>1.4500.951</t>
  </si>
  <si>
    <t>1.4500.952</t>
  </si>
  <si>
    <t>1.4500.953</t>
  </si>
  <si>
    <t>1.4500.954</t>
  </si>
  <si>
    <t>1.4500.955</t>
  </si>
  <si>
    <t>1.4500.956</t>
  </si>
  <si>
    <t>1.4500.957</t>
  </si>
  <si>
    <t>1.4500.958</t>
  </si>
  <si>
    <t>1.4500.959</t>
  </si>
  <si>
    <t>2.7002.011</t>
  </si>
  <si>
    <t>2.0181.912</t>
  </si>
  <si>
    <t>2.0182.912</t>
  </si>
  <si>
    <t>1.8000.207</t>
  </si>
  <si>
    <t>1.8000.208</t>
  </si>
  <si>
    <t>2.1090.906</t>
  </si>
  <si>
    <t>1.8000.210</t>
  </si>
  <si>
    <t>1.0158.901</t>
  </si>
  <si>
    <t>1.0186.910</t>
  </si>
  <si>
    <t>2.0480.288</t>
  </si>
  <si>
    <t>1.0187.910</t>
  </si>
  <si>
    <t>2.0480.188</t>
  </si>
  <si>
    <t>2.0480.088</t>
  </si>
  <si>
    <t>1.8000.165</t>
  </si>
  <si>
    <t>1.8000.166</t>
  </si>
  <si>
    <t>1.0480.092</t>
  </si>
  <si>
    <t>1.2500.101</t>
  </si>
  <si>
    <t>2.0480.194</t>
  </si>
  <si>
    <t>2.0480.294</t>
  </si>
  <si>
    <t>1.1044.950</t>
  </si>
  <si>
    <t>1.1046.950</t>
  </si>
  <si>
    <t>1.1047.950</t>
  </si>
  <si>
    <t>2.1005.911</t>
  </si>
  <si>
    <t>2.1005.901</t>
  </si>
  <si>
    <t>1.1041.901</t>
  </si>
  <si>
    <t>2.0193.911</t>
  </si>
  <si>
    <t>2.0193.912</t>
  </si>
  <si>
    <t>2.0555.006</t>
  </si>
  <si>
    <t>2.0555.004</t>
  </si>
  <si>
    <t>2.7001.902</t>
  </si>
  <si>
    <t>2.0480.094</t>
  </si>
  <si>
    <t>2.2510.913</t>
  </si>
  <si>
    <t>2.1090.119</t>
  </si>
  <si>
    <t>2.1090.123</t>
  </si>
  <si>
    <t>2.0555.002</t>
  </si>
  <si>
    <t>2.1090.125</t>
  </si>
  <si>
    <t>2.1090.127</t>
  </si>
  <si>
    <t>1.1041.902</t>
  </si>
  <si>
    <t>1.1450.114</t>
  </si>
  <si>
    <t>1.1450.115</t>
  </si>
  <si>
    <t>2.0186.901</t>
  </si>
  <si>
    <t>2.0186.902</t>
  </si>
  <si>
    <t>2.0187.901</t>
  </si>
  <si>
    <t>2.0187.902</t>
  </si>
  <si>
    <t>2.1090.129</t>
  </si>
  <si>
    <t>2.1200.901</t>
  </si>
  <si>
    <t>2.1200.902</t>
  </si>
  <si>
    <t>2.1200.903</t>
  </si>
  <si>
    <t>1.1075.082</t>
  </si>
  <si>
    <t>1.0137.910</t>
  </si>
  <si>
    <t>2.0137.901</t>
  </si>
  <si>
    <t>2.1063.510</t>
  </si>
  <si>
    <t>2.1063.512</t>
  </si>
  <si>
    <t>1.1041.903</t>
  </si>
  <si>
    <t>1.1005.007</t>
  </si>
  <si>
    <t>2.0451.004</t>
  </si>
  <si>
    <t>2.1090.907</t>
  </si>
  <si>
    <t>2.1090.908</t>
  </si>
  <si>
    <t>2.0159.901</t>
  </si>
  <si>
    <t>1.1041.904</t>
  </si>
  <si>
    <t>1.0159.900</t>
  </si>
  <si>
    <t>2.1090.909</t>
  </si>
  <si>
    <t>1.1301.950</t>
  </si>
  <si>
    <t>1.1301.951</t>
  </si>
  <si>
    <t>1.8000.216</t>
  </si>
  <si>
    <t>1.1041.905</t>
  </si>
  <si>
    <t>1.1302.950</t>
  </si>
  <si>
    <t>1.1302.951</t>
  </si>
  <si>
    <t>1.8000.217</t>
  </si>
  <si>
    <t>1.3010.032</t>
  </si>
  <si>
    <t>2.1090.910</t>
  </si>
  <si>
    <t>1.0165.910</t>
  </si>
  <si>
    <t>2.1210.900</t>
  </si>
  <si>
    <t>1.1210.901</t>
  </si>
  <si>
    <t>2.0500.191</t>
  </si>
  <si>
    <t>2.1063.514</t>
  </si>
  <si>
    <t>1.1041.906</t>
  </si>
  <si>
    <t>1.1041.907</t>
  </si>
  <si>
    <t>1.1301.952</t>
  </si>
  <si>
    <t>1.1302.952</t>
  </si>
  <si>
    <t>1.1301.953</t>
  </si>
  <si>
    <t>1.1302.953</t>
  </si>
  <si>
    <t>2.0119.901</t>
  </si>
  <si>
    <t>2.0610.901</t>
  </si>
  <si>
    <t>1.0610.902</t>
  </si>
  <si>
    <t>2.1210.124</t>
  </si>
  <si>
    <t>2.1210.125</t>
  </si>
  <si>
    <t>2.1210.126</t>
  </si>
  <si>
    <t>2.1210.127</t>
  </si>
  <si>
    <t>2.3050.114</t>
  </si>
  <si>
    <t>2.3050.115</t>
  </si>
  <si>
    <t>2.3050.116</t>
  </si>
  <si>
    <t>2.3050.117</t>
  </si>
  <si>
    <t>1.8000.122</t>
  </si>
  <si>
    <t>1.1041.908</t>
  </si>
  <si>
    <t>1.1041.909</t>
  </si>
  <si>
    <t>1.1041.910</t>
  </si>
  <si>
    <t>1.0700.010</t>
  </si>
  <si>
    <t>1.0700.030</t>
  </si>
  <si>
    <t>1.0700.050</t>
  </si>
  <si>
    <t>1.0700.070</t>
  </si>
  <si>
    <t>1.0700.086</t>
  </si>
  <si>
    <t>1.0700.088</t>
  </si>
  <si>
    <t>1.0700.090</t>
  </si>
  <si>
    <t>1.0700.104</t>
  </si>
  <si>
    <t>1.0700.106</t>
  </si>
  <si>
    <t>1.0700.144</t>
  </si>
  <si>
    <t>1.8012.901</t>
  </si>
  <si>
    <t>2.8002.040</t>
  </si>
  <si>
    <t>1.0164.920</t>
  </si>
  <si>
    <t>2.0164.901</t>
  </si>
  <si>
    <t>2.0164.902</t>
  </si>
  <si>
    <t>2.1200.904</t>
  </si>
  <si>
    <t>1.0163.920</t>
  </si>
  <si>
    <t>1.0149.920</t>
  </si>
  <si>
    <t>2.1200.905</t>
  </si>
  <si>
    <t>2.1200.906</t>
  </si>
  <si>
    <t>1.1480.100</t>
  </si>
  <si>
    <t>1.4510.997</t>
  </si>
  <si>
    <t>1.4520.997</t>
  </si>
  <si>
    <t>1.4530.997</t>
  </si>
  <si>
    <t>1.4540.997</t>
  </si>
  <si>
    <t>1.4550.097</t>
  </si>
  <si>
    <t>1.4550.197</t>
  </si>
  <si>
    <t>1.4560.097</t>
  </si>
  <si>
    <t>1.4560.197</t>
  </si>
  <si>
    <t>1.4570.097</t>
  </si>
  <si>
    <t>1.4570.197</t>
  </si>
  <si>
    <t>1.0700.140</t>
  </si>
  <si>
    <t>1.0700.142</t>
  </si>
  <si>
    <t>1.1480.304</t>
  </si>
  <si>
    <t>1.4510.994</t>
  </si>
  <si>
    <t>1.4520.994</t>
  </si>
  <si>
    <t>1.4530.994</t>
  </si>
  <si>
    <t>1.4540.994</t>
  </si>
  <si>
    <t>1.4550.094</t>
  </si>
  <si>
    <t>1.4550.194</t>
  </si>
  <si>
    <t>1.4560.094</t>
  </si>
  <si>
    <t>1.4560.194</t>
  </si>
  <si>
    <t>1.4570.094</t>
  </si>
  <si>
    <t>1.4570.194</t>
  </si>
  <si>
    <t>1.4510.992</t>
  </si>
  <si>
    <t>1.4520.992</t>
  </si>
  <si>
    <t>1.4530.992</t>
  </si>
  <si>
    <t>1.4540.992</t>
  </si>
  <si>
    <t>1.4550.092</t>
  </si>
  <si>
    <t>1.4550.192</t>
  </si>
  <si>
    <t>1.4560.092</t>
  </si>
  <si>
    <t>1.4560.192</t>
  </si>
  <si>
    <t>1.4570.092</t>
  </si>
  <si>
    <t>1.4570.192</t>
  </si>
  <si>
    <t>1.1480.306</t>
  </si>
  <si>
    <t>1.1480.308</t>
  </si>
  <si>
    <t>1.0150.900</t>
  </si>
  <si>
    <t>1.1480.300</t>
  </si>
  <si>
    <t>1.1480.302</t>
  </si>
  <si>
    <t>1.0150.901</t>
  </si>
  <si>
    <t>1.1480.310</t>
  </si>
  <si>
    <t>2.7003.900</t>
  </si>
  <si>
    <t>1.0590.150</t>
  </si>
  <si>
    <t>1.8000.123</t>
  </si>
  <si>
    <t>2.1600.002</t>
  </si>
  <si>
    <t>2.0560.900</t>
  </si>
  <si>
    <t>2.0560.902</t>
  </si>
  <si>
    <t>2.7001.903</t>
  </si>
  <si>
    <t>2.1090.911</t>
  </si>
  <si>
    <t>2.1060.900</t>
  </si>
  <si>
    <t>2.1060.902</t>
  </si>
  <si>
    <t>2.1060.904</t>
  </si>
  <si>
    <t>2.1060.906</t>
  </si>
  <si>
    <t>2.1060.908</t>
  </si>
  <si>
    <t>2.1060.910</t>
  </si>
  <si>
    <t>2.7003.902</t>
  </si>
  <si>
    <t>2.2510.900</t>
  </si>
  <si>
    <t>2.7002.900</t>
  </si>
  <si>
    <t>2.8009.900</t>
  </si>
  <si>
    <t>2.3000.900</t>
  </si>
  <si>
    <t>2.1050.900</t>
  </si>
  <si>
    <t>2.0291.900</t>
  </si>
  <si>
    <t>2.1090.913</t>
  </si>
  <si>
    <t>2.1060.914</t>
  </si>
  <si>
    <t>2.1060.916</t>
  </si>
  <si>
    <t>2.1080.900</t>
  </si>
  <si>
    <t>1.0700.160</t>
  </si>
  <si>
    <t>2.8002.034</t>
  </si>
  <si>
    <t>2.8002.035</t>
  </si>
  <si>
    <t>2.8002.036</t>
  </si>
  <si>
    <t>2.8002.037</t>
  </si>
  <si>
    <t>1.0200.900</t>
  </si>
  <si>
    <t>1.0201.900</t>
  </si>
  <si>
    <t>1.0202.900</t>
  </si>
  <si>
    <t>1.0203.900</t>
  </si>
  <si>
    <t>2.1075.900</t>
  </si>
  <si>
    <t>2.1075.902</t>
  </si>
  <si>
    <t>2.0200.901</t>
  </si>
  <si>
    <t>2.0200.902</t>
  </si>
  <si>
    <t>2.0201.901</t>
  </si>
  <si>
    <t>2.0201.902</t>
  </si>
  <si>
    <t>2.0202.901</t>
  </si>
  <si>
    <t>2.0202.902</t>
  </si>
  <si>
    <t>2.0203.901</t>
  </si>
  <si>
    <t>2.0203.902</t>
  </si>
  <si>
    <t>2.1602.901</t>
  </si>
  <si>
    <t>2.1602.902</t>
  </si>
  <si>
    <t>2.1602.903</t>
  </si>
  <si>
    <t>2.1602.904</t>
  </si>
  <si>
    <t>2.1602.905</t>
  </si>
  <si>
    <t>2.1602.906</t>
  </si>
  <si>
    <t>2.1602.907</t>
  </si>
  <si>
    <t>1.1602.957</t>
  </si>
  <si>
    <t>2.1600.003</t>
  </si>
  <si>
    <t>2.1600.005</t>
  </si>
  <si>
    <t>2.0277.900</t>
  </si>
  <si>
    <t>1.0204.900</t>
  </si>
  <si>
    <t>1.0205.900</t>
  </si>
  <si>
    <t>1.0206.900</t>
  </si>
  <si>
    <t>1.0207.900</t>
  </si>
  <si>
    <t>1.0208.900</t>
  </si>
  <si>
    <t>1.0209.900</t>
  </si>
  <si>
    <t>1.0800.980</t>
  </si>
  <si>
    <t>2.7003.904</t>
  </si>
  <si>
    <t>2.7003.906</t>
  </si>
  <si>
    <t>2.2800.901</t>
  </si>
  <si>
    <t>1.1700.690</t>
  </si>
  <si>
    <t>2.0080.901</t>
  </si>
  <si>
    <t>2.0080.902</t>
  </si>
  <si>
    <t>1.0080.910</t>
  </si>
  <si>
    <t>2.0560.003</t>
  </si>
  <si>
    <t>1.2510.120</t>
  </si>
  <si>
    <t>1.2510.124</t>
  </si>
  <si>
    <t>1.2510.122</t>
  </si>
  <si>
    <t>1.2510.126</t>
  </si>
  <si>
    <t>1.2510.128</t>
  </si>
  <si>
    <t>1.0212.900</t>
  </si>
  <si>
    <t>1.0213.900</t>
  </si>
  <si>
    <t>1.0214.900</t>
  </si>
  <si>
    <t>1.0215.900</t>
  </si>
  <si>
    <t>1.0216.900</t>
  </si>
  <si>
    <t>1.0217.900</t>
  </si>
  <si>
    <t>1.0218.900</t>
  </si>
  <si>
    <t>1.0219.900</t>
  </si>
  <si>
    <t>1.0220.900</t>
  </si>
  <si>
    <t>1.0221.900</t>
  </si>
  <si>
    <t>1.2510.130</t>
  </si>
  <si>
    <t>1.1708.900</t>
  </si>
  <si>
    <t>1.1708.902</t>
  </si>
  <si>
    <t>1.0222.900</t>
  </si>
  <si>
    <t>1.0225.900</t>
  </si>
  <si>
    <t>1.0226.900</t>
  </si>
  <si>
    <t>2.0220.901</t>
  </si>
  <si>
    <t>2.0221.901</t>
  </si>
  <si>
    <t>2.0219.901</t>
  </si>
  <si>
    <t>1.3000.900</t>
  </si>
  <si>
    <t>1.1708.906</t>
  </si>
  <si>
    <t>1.1708.908</t>
  </si>
  <si>
    <t>1.1708.910</t>
  </si>
  <si>
    <t>2.0149.901</t>
  </si>
  <si>
    <t>2.0149.902</t>
  </si>
  <si>
    <t>2.0218.901</t>
  </si>
  <si>
    <t>2.0217.911</t>
  </si>
  <si>
    <t>2.0146.911</t>
  </si>
  <si>
    <t>2.0146.912</t>
  </si>
  <si>
    <t>2.0212.911</t>
  </si>
  <si>
    <t>2.0212.912</t>
  </si>
  <si>
    <t>2.0213.911</t>
  </si>
  <si>
    <t>2.0214.911</t>
  </si>
  <si>
    <t>2.0148.901</t>
  </si>
  <si>
    <t>2.0215.911</t>
  </si>
  <si>
    <t>2.0215.912</t>
  </si>
  <si>
    <t>2.0216.901</t>
  </si>
  <si>
    <t>1.3010.900</t>
  </si>
  <si>
    <t>1.3010.902</t>
  </si>
  <si>
    <t>1.3010.904</t>
  </si>
  <si>
    <t>1.0700.730</t>
  </si>
  <si>
    <t>1.0700.732</t>
  </si>
  <si>
    <t>1.0700.740</t>
  </si>
  <si>
    <t>1.0700.742</t>
  </si>
  <si>
    <t>1.0700.750</t>
  </si>
  <si>
    <t>1.0700.752</t>
  </si>
  <si>
    <t>1.0700.760</t>
  </si>
  <si>
    <t>1.0700.762</t>
  </si>
  <si>
    <t>1.0700.770</t>
  </si>
  <si>
    <t>1.0700.772</t>
  </si>
  <si>
    <t>1.0700.780</t>
  </si>
  <si>
    <t>1.0700.782</t>
  </si>
  <si>
    <t>1.3010.906</t>
  </si>
  <si>
    <t>1.3010.908</t>
  </si>
  <si>
    <t>1.3010.910</t>
  </si>
  <si>
    <t>1.3010.912</t>
  </si>
  <si>
    <t>1.3010.914</t>
  </si>
  <si>
    <t>1.3010.916</t>
  </si>
  <si>
    <t>1.3010.918</t>
  </si>
  <si>
    <t>1.3010.920</t>
  </si>
  <si>
    <t>1.3010.922</t>
  </si>
  <si>
    <t>1.3010.924</t>
  </si>
  <si>
    <t>1.3010.926</t>
  </si>
  <si>
    <t>1.0610.903</t>
  </si>
  <si>
    <t>2.1600.007</t>
  </si>
  <si>
    <t>2.1600.009</t>
  </si>
  <si>
    <t>2.1600.011</t>
  </si>
  <si>
    <t>2.1060.960</t>
  </si>
  <si>
    <t>1.1600.900</t>
  </si>
  <si>
    <t>1.1602.900</t>
  </si>
  <si>
    <t>1.2510.132</t>
  </si>
  <si>
    <t>1.2510.134</t>
  </si>
  <si>
    <t>1.0098.901</t>
  </si>
  <si>
    <t>2.8002.038</t>
  </si>
  <si>
    <t>1.0147.900</t>
  </si>
  <si>
    <t>2.0147.911</t>
  </si>
  <si>
    <t>2.0147.912</t>
  </si>
  <si>
    <t>2.0121.915</t>
  </si>
  <si>
    <t>2.0121.916</t>
  </si>
  <si>
    <t>2.8002.039</t>
  </si>
  <si>
    <t>2.0900.001</t>
  </si>
  <si>
    <t>1.1026.900</t>
  </si>
  <si>
    <t>1.1026.902</t>
  </si>
  <si>
    <t>1.0701.033</t>
  </si>
  <si>
    <t>1.0701.037</t>
  </si>
  <si>
    <t>1.0700.840</t>
  </si>
  <si>
    <t>1.0223.900</t>
  </si>
  <si>
    <t>1.0700.149</t>
  </si>
  <si>
    <t>2.0223.901</t>
  </si>
  <si>
    <t>1.0701.063</t>
  </si>
  <si>
    <t>1.0701.067</t>
  </si>
  <si>
    <t>1.1700.790</t>
  </si>
  <si>
    <t>1.1700.793</t>
  </si>
  <si>
    <t>1.0701.093</t>
  </si>
  <si>
    <t>1.0701.097</t>
  </si>
  <si>
    <t>1.0701.123</t>
  </si>
  <si>
    <t>1.0701.127</t>
  </si>
  <si>
    <t>2.0222.903</t>
  </si>
  <si>
    <t>2.0222.904</t>
  </si>
  <si>
    <t>2.0223.902</t>
  </si>
  <si>
    <t>1.0590.023</t>
  </si>
  <si>
    <t>1.0700.171</t>
  </si>
  <si>
    <t>1.0700.020</t>
  </si>
  <si>
    <t>2.1702.900</t>
  </si>
  <si>
    <t>2.1702.902</t>
  </si>
  <si>
    <t>1.1702.903</t>
  </si>
  <si>
    <t>1.0700.039</t>
  </si>
  <si>
    <t>1.0700.059</t>
  </si>
  <si>
    <t>1.0700.850</t>
  </si>
  <si>
    <t>1.0700.079</t>
  </si>
  <si>
    <t>1.0700.174</t>
  </si>
  <si>
    <t>1.1702.906</t>
  </si>
  <si>
    <t>1.1702.908</t>
  </si>
  <si>
    <t>1.1702.910</t>
  </si>
  <si>
    <t>1.1702.912</t>
  </si>
  <si>
    <t>2.1702.906</t>
  </si>
  <si>
    <t>1.1702.914</t>
  </si>
  <si>
    <t>1.1702.916</t>
  </si>
  <si>
    <t>1.0224.900</t>
  </si>
  <si>
    <t>2.0224.902</t>
  </si>
  <si>
    <t>2.1090.049</t>
  </si>
  <si>
    <t>1.0700.861</t>
  </si>
  <si>
    <t>1.0700.863</t>
  </si>
  <si>
    <t>1.0700.865</t>
  </si>
  <si>
    <t>1.0700.867</t>
  </si>
  <si>
    <t>1.0700.869</t>
  </si>
  <si>
    <t>1.0700.871</t>
  </si>
  <si>
    <t>1.0700.098</t>
  </si>
  <si>
    <t>1.0700.206</t>
  </si>
  <si>
    <t>1.1702.918</t>
  </si>
  <si>
    <t>1.1702.920</t>
  </si>
  <si>
    <t>2.0054.001</t>
  </si>
  <si>
    <t>1.0054.006</t>
  </si>
  <si>
    <t>2.0054.003</t>
  </si>
  <si>
    <t>1.1702.951</t>
  </si>
  <si>
    <t>1.1702.953</t>
  </si>
  <si>
    <t>1.1702.955</t>
  </si>
  <si>
    <t>1.1702.957</t>
  </si>
  <si>
    <t>1.1702.959</t>
  </si>
  <si>
    <t>1.1702.961</t>
  </si>
  <si>
    <t>1.1702.963</t>
  </si>
  <si>
    <t>1.1702.965</t>
  </si>
  <si>
    <t>1.1702.967</t>
  </si>
  <si>
    <t>1.1702.969</t>
  </si>
  <si>
    <t>1.1702.971</t>
  </si>
  <si>
    <t>1.1702.973</t>
  </si>
  <si>
    <t>1.1702.975</t>
  </si>
  <si>
    <t>2.0224.002</t>
  </si>
  <si>
    <t>2.0204.901</t>
  </si>
  <si>
    <t>2.0204.902</t>
  </si>
  <si>
    <t>2.0206.901</t>
  </si>
  <si>
    <t>2.0206.902</t>
  </si>
  <si>
    <t>2.0205.901</t>
  </si>
  <si>
    <t>2.0205.902</t>
  </si>
  <si>
    <t>2.0207.901</t>
  </si>
  <si>
    <t>2.0207.902</t>
  </si>
  <si>
    <t>2.0225.901</t>
  </si>
  <si>
    <t>2.0225.902</t>
  </si>
  <si>
    <t>2.0226.901</t>
  </si>
  <si>
    <t>2.0226.902</t>
  </si>
  <si>
    <t>1.4520.932</t>
  </si>
  <si>
    <t>1.4520.935</t>
  </si>
  <si>
    <t>1.4520.938</t>
  </si>
  <si>
    <t>1.1702.977</t>
  </si>
  <si>
    <t>1.1702.979</t>
  </si>
  <si>
    <t>1.1702.981</t>
  </si>
  <si>
    <t>1.1702.983</t>
  </si>
  <si>
    <t>1.1702.985</t>
  </si>
  <si>
    <t>1.1702.987</t>
  </si>
  <si>
    <t>2.7001.905</t>
  </si>
  <si>
    <t>2.1700.001</t>
  </si>
  <si>
    <t>2.1700.003</t>
  </si>
  <si>
    <t>2.1700.005</t>
  </si>
  <si>
    <t>2.8002.002</t>
  </si>
  <si>
    <t>2.8002.042</t>
  </si>
  <si>
    <t>1.0010.001</t>
  </si>
  <si>
    <t>2.8002.044</t>
  </si>
  <si>
    <t>1.0053.900</t>
  </si>
  <si>
    <t>1.1702.922</t>
  </si>
  <si>
    <t>1.8000.002</t>
  </si>
  <si>
    <t>1.8000.035</t>
  </si>
  <si>
    <t>1.1600.902</t>
  </si>
  <si>
    <t>1.1600.904</t>
  </si>
  <si>
    <t>1.1600.906</t>
  </si>
  <si>
    <t>1.1600.908</t>
  </si>
  <si>
    <t>1.1600.910</t>
  </si>
  <si>
    <t>1.1600.912</t>
  </si>
  <si>
    <t>1.1600.914</t>
  </si>
  <si>
    <t>1.1600.916</t>
  </si>
  <si>
    <t>1.1600.918</t>
  </si>
  <si>
    <t>1.1600.920</t>
  </si>
  <si>
    <t>1.1600.922</t>
  </si>
  <si>
    <t>1.1600.924</t>
  </si>
  <si>
    <t>1.1702.924</t>
  </si>
  <si>
    <t>1.1702.926</t>
  </si>
  <si>
    <t>1.1702.928</t>
  </si>
  <si>
    <t>1.1702.930</t>
  </si>
  <si>
    <t>1.1702.932</t>
  </si>
  <si>
    <t>1.0097.900</t>
  </si>
  <si>
    <t>2.7010.017</t>
  </si>
  <si>
    <t>1.4520.968</t>
  </si>
  <si>
    <t>1.1025.901</t>
  </si>
  <si>
    <t>2.0500.192</t>
  </si>
  <si>
    <t>2.0500.193</t>
  </si>
  <si>
    <t>2.0500.194</t>
  </si>
  <si>
    <t>2.0500.195</t>
  </si>
  <si>
    <t>2.3014.942</t>
  </si>
  <si>
    <t>2.3014.952</t>
  </si>
  <si>
    <t>1.1702.989</t>
  </si>
  <si>
    <t>1.1702.991</t>
  </si>
  <si>
    <t>1.1702.993</t>
  </si>
  <si>
    <t>1.8010.012</t>
  </si>
  <si>
    <t>1.0701.176</t>
  </si>
  <si>
    <t>1.0701.178</t>
  </si>
  <si>
    <t>1.0232.900</t>
  </si>
  <si>
    <t>1.0233.900</t>
  </si>
  <si>
    <t>2.0233.911</t>
  </si>
  <si>
    <t>1.0900.901</t>
  </si>
  <si>
    <t>1.0227.900</t>
  </si>
  <si>
    <t>1.0228.900</t>
  </si>
  <si>
    <t>1.0229.900</t>
  </si>
  <si>
    <t>2.0228.901</t>
  </si>
  <si>
    <t>2.0228.902</t>
  </si>
  <si>
    <t>2.0229.901</t>
  </si>
  <si>
    <t>2.0229.902</t>
  </si>
  <si>
    <t>2.0700.901</t>
  </si>
  <si>
    <t>2.0700.902</t>
  </si>
  <si>
    <t>1.0230.900</t>
  </si>
  <si>
    <t>2.0230.901</t>
  </si>
  <si>
    <t>2.1702.908</t>
  </si>
  <si>
    <t>1.4520.965</t>
  </si>
  <si>
    <t>2.3050.118</t>
  </si>
  <si>
    <t>2.3050.120</t>
  </si>
  <si>
    <t>1.1601.901</t>
  </si>
  <si>
    <t>1.1601.903</t>
  </si>
  <si>
    <t>2.3050.122</t>
  </si>
  <si>
    <t>2.1702.921</t>
  </si>
  <si>
    <t>2.1702.923</t>
  </si>
  <si>
    <t>2.1702.925</t>
  </si>
  <si>
    <t>2.1702.927</t>
  </si>
  <si>
    <t>2.1702.965</t>
  </si>
  <si>
    <t>2.1702.967</t>
  </si>
  <si>
    <t>2.0104.941</t>
  </si>
  <si>
    <t>2.0115.901</t>
  </si>
  <si>
    <t>1.1900.014</t>
  </si>
  <si>
    <t>2.7010.911</t>
  </si>
  <si>
    <t>2.1702.931</t>
  </si>
  <si>
    <t>1.1900.016</t>
  </si>
  <si>
    <t>2.0106.915</t>
  </si>
  <si>
    <t>2.0106.916</t>
  </si>
  <si>
    <t>1.1900.900</t>
  </si>
  <si>
    <t>1.1900.902</t>
  </si>
  <si>
    <t>1.1900.904</t>
  </si>
  <si>
    <t>1.1900.906</t>
  </si>
  <si>
    <t>1.1900.908</t>
  </si>
  <si>
    <t>1.1900.910</t>
  </si>
  <si>
    <t>1.1900.912</t>
  </si>
  <si>
    <t>1.1900.914</t>
  </si>
  <si>
    <t>1.1900.916</t>
  </si>
  <si>
    <t>1.1900.918</t>
  </si>
  <si>
    <t>1.1900.920</t>
  </si>
  <si>
    <t>1.1900.922</t>
  </si>
  <si>
    <t>1.1900.924</t>
  </si>
  <si>
    <t>1.1900.926</t>
  </si>
  <si>
    <t>1.1900.928</t>
  </si>
  <si>
    <t>1.1900.930</t>
  </si>
  <si>
    <t>1.1900.932</t>
  </si>
  <si>
    <t>1.1900.934</t>
  </si>
  <si>
    <t>1.1900.936</t>
  </si>
  <si>
    <t>1.1900.938</t>
  </si>
  <si>
    <t>1.1900.940</t>
  </si>
  <si>
    <t>1.1900.942</t>
  </si>
  <si>
    <t>1.1900.944</t>
  </si>
  <si>
    <t>1.1900.946</t>
  </si>
  <si>
    <t>1.1900.948</t>
  </si>
  <si>
    <t>1.1900.950</t>
  </si>
  <si>
    <t>1.1900.952</t>
  </si>
  <si>
    <t>1.1900.954</t>
  </si>
  <si>
    <t>1.1900.956</t>
  </si>
  <si>
    <t>1.1900.958</t>
  </si>
  <si>
    <t>1.1900.960</t>
  </si>
  <si>
    <t>1.1900.962</t>
  </si>
  <si>
    <t>1.1900.964</t>
  </si>
  <si>
    <t>1.1900.966</t>
  </si>
  <si>
    <t>1.1900.968</t>
  </si>
  <si>
    <t>1.1900.970</t>
  </si>
  <si>
    <t>1.1900.972</t>
  </si>
  <si>
    <t>1.1900.974</t>
  </si>
  <si>
    <t>1.1900.976</t>
  </si>
  <si>
    <t>1.1900.978</t>
  </si>
  <si>
    <t>2.1702.933</t>
  </si>
  <si>
    <t>2.1702.935</t>
  </si>
  <si>
    <t>2.1702.937</t>
  </si>
  <si>
    <t>2.1702.929</t>
  </si>
  <si>
    <t>2.1702.939</t>
  </si>
  <si>
    <t>2.1702.941</t>
  </si>
  <si>
    <t>2.1702.943</t>
  </si>
  <si>
    <t>2.1702.945</t>
  </si>
  <si>
    <t>2.1702.947</t>
  </si>
  <si>
    <t>2.1702.949</t>
  </si>
  <si>
    <t>2.1702.953</t>
  </si>
  <si>
    <t>2.1702.955</t>
  </si>
  <si>
    <t>2.1702.957</t>
  </si>
  <si>
    <t>2.1702.959</t>
  </si>
  <si>
    <t>2.1702.951</t>
  </si>
  <si>
    <t>2.1702.961</t>
  </si>
  <si>
    <t>2.1702.963</t>
  </si>
  <si>
    <t>1.0158.900</t>
  </si>
  <si>
    <t>1.0158.903</t>
  </si>
  <si>
    <t>1.0158.905</t>
  </si>
  <si>
    <t>1.1700.795</t>
  </si>
  <si>
    <t>1.1700.797</t>
  </si>
  <si>
    <t>1.1700.787</t>
  </si>
  <si>
    <t>1.1700.785</t>
  </si>
  <si>
    <t>2.0213.921</t>
  </si>
  <si>
    <t>1.0701.211</t>
  </si>
  <si>
    <t>1.0701.213</t>
  </si>
  <si>
    <t>1.0701.215</t>
  </si>
  <si>
    <t>1.0701.217</t>
  </si>
  <si>
    <t>1.0701.219</t>
  </si>
  <si>
    <t>1.0701.221</t>
  </si>
  <si>
    <t>1.0701.223</t>
  </si>
  <si>
    <t>1.0701.225</t>
  </si>
  <si>
    <t>1.0701.227</t>
  </si>
  <si>
    <t>1.0701.229</t>
  </si>
  <si>
    <t>1.0701.231</t>
  </si>
  <si>
    <t>1.0701.233</t>
  </si>
  <si>
    <t>1.0701.235</t>
  </si>
  <si>
    <t>1.0701.237</t>
  </si>
  <si>
    <t>1.0701.239</t>
  </si>
  <si>
    <t>1.0701.241</t>
  </si>
  <si>
    <t>1.0701.243</t>
  </si>
  <si>
    <t>1.0701.245</t>
  </si>
  <si>
    <t>2.0108.901</t>
  </si>
  <si>
    <t>2.0108.902</t>
  </si>
  <si>
    <t>1.0231.900</t>
  </si>
  <si>
    <t>2.0231.901</t>
  </si>
  <si>
    <t>2.0231.902</t>
  </si>
  <si>
    <t>1.0701.247</t>
  </si>
  <si>
    <t>1.0701.249</t>
  </si>
  <si>
    <t>1.0701.251</t>
  </si>
  <si>
    <t>1.0701.253</t>
  </si>
  <si>
    <t>1.0701.255</t>
  </si>
  <si>
    <t>1.0701.257</t>
  </si>
  <si>
    <t>1.1301.954</t>
  </si>
  <si>
    <t>1.1301.955</t>
  </si>
  <si>
    <t>1.1302.954</t>
  </si>
  <si>
    <t>1.1302.955</t>
  </si>
  <si>
    <t>2.1052.011</t>
  </si>
  <si>
    <t>2.1052.013</t>
  </si>
  <si>
    <t>1.1752.951</t>
  </si>
  <si>
    <t>1.1752.952</t>
  </si>
  <si>
    <t>1.1752.953</t>
  </si>
  <si>
    <t>1.1752.954</t>
  </si>
  <si>
    <t>1.1752.950</t>
  </si>
  <si>
    <t>1.1900.980</t>
  </si>
  <si>
    <t>1.1752.955</t>
  </si>
  <si>
    <t>1.1752.956</t>
  </si>
  <si>
    <t>1.2530.900</t>
  </si>
  <si>
    <t>1.2530.902</t>
  </si>
  <si>
    <t>1.2530.904</t>
  </si>
  <si>
    <t>1.2530.906</t>
  </si>
  <si>
    <t>1.2530.910</t>
  </si>
  <si>
    <t>1.2530.912</t>
  </si>
  <si>
    <t>1.2530.914</t>
  </si>
  <si>
    <t>1.2530.916</t>
  </si>
  <si>
    <t>1.2530.918</t>
  </si>
  <si>
    <t>1.2530.920</t>
  </si>
  <si>
    <t>1.2530.922</t>
  </si>
  <si>
    <t>1.2530.924</t>
  </si>
  <si>
    <t>1.2530.926</t>
  </si>
  <si>
    <t>1.2530.928</t>
  </si>
  <si>
    <t>1.2530.930</t>
  </si>
  <si>
    <t>1.1750.951</t>
  </si>
  <si>
    <t>1.2530.934</t>
  </si>
  <si>
    <t>1.2530.936</t>
  </si>
  <si>
    <t>1.2530.932</t>
  </si>
  <si>
    <t>1.2530.938</t>
  </si>
  <si>
    <t>1.2530.940</t>
  </si>
  <si>
    <t>1.2530.942</t>
  </si>
  <si>
    <t>1.2530.944</t>
  </si>
  <si>
    <t>1.2530.946</t>
  </si>
  <si>
    <t>1.2530.908</t>
  </si>
  <si>
    <t>1.1605.901</t>
  </si>
  <si>
    <t>1.1605.902</t>
  </si>
  <si>
    <t>1.1605.903</t>
  </si>
  <si>
    <t>1.1301.956</t>
  </si>
  <si>
    <t>1.1302.956</t>
  </si>
  <si>
    <t>1.1605.904</t>
  </si>
  <si>
    <t>1.1605.905</t>
  </si>
  <si>
    <t>2.0122.901</t>
  </si>
  <si>
    <t>2.0122.902</t>
  </si>
  <si>
    <t>1.1752.957</t>
  </si>
  <si>
    <t>1.1752.958</t>
  </si>
  <si>
    <t>2.0502.999</t>
  </si>
  <si>
    <t>2.0502.997</t>
  </si>
  <si>
    <t>1.1600.940</t>
  </si>
  <si>
    <t>1.1601.905</t>
  </si>
  <si>
    <t>1.1601.907</t>
  </si>
  <si>
    <t>1.0010.003</t>
  </si>
  <si>
    <t>1.0701.304</t>
  </si>
  <si>
    <t>1.0701.306</t>
  </si>
  <si>
    <t>1.0701.259</t>
  </si>
  <si>
    <t>1.0701.261</t>
  </si>
  <si>
    <t>1.0701.263</t>
  </si>
  <si>
    <t>1.0701.265</t>
  </si>
  <si>
    <t>1.0701.267</t>
  </si>
  <si>
    <t>1.0701.269</t>
  </si>
  <si>
    <t>1.0234.900</t>
  </si>
  <si>
    <t>1.0235.900</t>
  </si>
  <si>
    <t>1.0097.922</t>
  </si>
  <si>
    <t>1.1752.959</t>
  </si>
  <si>
    <t>1.0103.922</t>
  </si>
  <si>
    <t>1.0104.922</t>
  </si>
  <si>
    <t>1.0121.922</t>
  </si>
  <si>
    <t>1.0126.922</t>
  </si>
  <si>
    <t>2.0233.912</t>
  </si>
  <si>
    <t>2.7001.907</t>
  </si>
  <si>
    <t>1.0097.902</t>
  </si>
  <si>
    <t>1.8000.648</t>
  </si>
  <si>
    <t>1.8000.649</t>
  </si>
  <si>
    <t>2.0097.901</t>
  </si>
  <si>
    <t>2.0097.902</t>
  </si>
  <si>
    <t>1.0701.308</t>
  </si>
  <si>
    <t>1.0900.900</t>
  </si>
  <si>
    <t>2.0104.961</t>
  </si>
  <si>
    <t>1.1754.760</t>
  </si>
  <si>
    <t>1.1754.260</t>
  </si>
  <si>
    <t>1.1754.360</t>
  </si>
  <si>
    <t>1.1754.460</t>
  </si>
  <si>
    <t>1.1754.560</t>
  </si>
  <si>
    <t>1.1754.660</t>
  </si>
  <si>
    <t>1.1754.261</t>
  </si>
  <si>
    <t>1.1754.361</t>
  </si>
  <si>
    <t>1.1754.461</t>
  </si>
  <si>
    <t>1.1754.561</t>
  </si>
  <si>
    <t>1.1754.661</t>
  </si>
  <si>
    <t>1.1754.761</t>
  </si>
  <si>
    <t>1.1754.262</t>
  </si>
  <si>
    <t>1.1754.362</t>
  </si>
  <si>
    <t>1.1754.462</t>
  </si>
  <si>
    <t>1.1754.562</t>
  </si>
  <si>
    <t>1.1754.662</t>
  </si>
  <si>
    <t>1.1754.762</t>
  </si>
  <si>
    <t>1.1754.263</t>
  </si>
  <si>
    <t>1.1754.265</t>
  </si>
  <si>
    <t>1.1754.266</t>
  </si>
  <si>
    <t>1.1754.363</t>
  </si>
  <si>
    <t>1.1754.364</t>
  </si>
  <si>
    <t>1.1754.365</t>
  </si>
  <si>
    <t>1.1754.366</t>
  </si>
  <si>
    <t>1.1754.463</t>
  </si>
  <si>
    <t>1.1754.464</t>
  </si>
  <si>
    <t>1.1754.465</t>
  </si>
  <si>
    <t>1.1754.466</t>
  </si>
  <si>
    <t>1.1754.563</t>
  </si>
  <si>
    <t>1.1754.663</t>
  </si>
  <si>
    <t>1.1754.763</t>
  </si>
  <si>
    <t>1.1754.564</t>
  </si>
  <si>
    <t>1.1754.664</t>
  </si>
  <si>
    <t>1.1754.764</t>
  </si>
  <si>
    <t>1.1754.565</t>
  </si>
  <si>
    <t>1.1754.665</t>
  </si>
  <si>
    <t>1.1754.765</t>
  </si>
  <si>
    <t>1.1754.566</t>
  </si>
  <si>
    <t>1.1754.666</t>
  </si>
  <si>
    <t>1.1754.766</t>
  </si>
  <si>
    <t>1.1871.002</t>
  </si>
  <si>
    <t>1.1871.004</t>
  </si>
  <si>
    <t>1.1871.006</t>
  </si>
  <si>
    <t>1.1871.008</t>
  </si>
  <si>
    <t>1.1871.010</t>
  </si>
  <si>
    <t>1.1871.012</t>
  </si>
  <si>
    <t>1.1871.014</t>
  </si>
  <si>
    <t>1.1871.016</t>
  </si>
  <si>
    <t>1.1871.018</t>
  </si>
  <si>
    <t>1.1871.020</t>
  </si>
  <si>
    <t>1.1871.022</t>
  </si>
  <si>
    <t>1.1871.024</t>
  </si>
  <si>
    <t>1.1871.026</t>
  </si>
  <si>
    <t>1.1871.028</t>
  </si>
  <si>
    <t>1.1871.030</t>
  </si>
  <si>
    <t>1.1871.032</t>
  </si>
  <si>
    <t>1.1871.034</t>
  </si>
  <si>
    <t>1.1871.036</t>
  </si>
  <si>
    <t>1.1871.038</t>
  </si>
  <si>
    <t>1.1871.040</t>
  </si>
  <si>
    <t>1.1871.042</t>
  </si>
  <si>
    <t>1.1871.044</t>
  </si>
  <si>
    <t>1.1871.046</t>
  </si>
  <si>
    <t>1.1871.048</t>
  </si>
  <si>
    <t>1.1871.050</t>
  </si>
  <si>
    <t>1.1871.052</t>
  </si>
  <si>
    <t>1.1871.054</t>
  </si>
  <si>
    <t>1.1871.056</t>
  </si>
  <si>
    <t>1.1871.058</t>
  </si>
  <si>
    <t>1.1871.060</t>
  </si>
  <si>
    <t>1.1871.062</t>
  </si>
  <si>
    <t>1.1871.064</t>
  </si>
  <si>
    <t>1.1871.066</t>
  </si>
  <si>
    <t>1.1871.068</t>
  </si>
  <si>
    <t>1.1871.070</t>
  </si>
  <si>
    <t>1.1871.072</t>
  </si>
  <si>
    <t>1.1871.074</t>
  </si>
  <si>
    <t>1.1871.076</t>
  </si>
  <si>
    <t>1.1871.078</t>
  </si>
  <si>
    <t>1.1750.952</t>
  </si>
  <si>
    <t>1.1754.901</t>
  </si>
  <si>
    <t>1.1754.902</t>
  </si>
  <si>
    <t>1.1754.903</t>
  </si>
  <si>
    <t>1.1754.904</t>
  </si>
  <si>
    <t>1.1754.905</t>
  </si>
  <si>
    <t>1.1754.906</t>
  </si>
  <si>
    <t>1.1754.907</t>
  </si>
  <si>
    <t>1.1754.908</t>
  </si>
  <si>
    <t>1.1754.909</t>
  </si>
  <si>
    <t>1.1754.910</t>
  </si>
  <si>
    <t>1.1754.911</t>
  </si>
  <si>
    <t>1.1754.912</t>
  </si>
  <si>
    <t>1.1754.913</t>
  </si>
  <si>
    <t>1.1752.911</t>
  </si>
  <si>
    <t>1.1752.913</t>
  </si>
  <si>
    <t>1.1752.914</t>
  </si>
  <si>
    <t>1.1752.915</t>
  </si>
  <si>
    <t>1.1753.901</t>
  </si>
  <si>
    <t>1.1753.902</t>
  </si>
  <si>
    <t>1.1753.903</t>
  </si>
  <si>
    <t>1.1753.904</t>
  </si>
  <si>
    <t>1.1753.907</t>
  </si>
  <si>
    <t>1.1753.910</t>
  </si>
  <si>
    <t>1.1753.913</t>
  </si>
  <si>
    <t>1.1753.916</t>
  </si>
  <si>
    <t>1.1753.917</t>
  </si>
  <si>
    <t>1.1753.918</t>
  </si>
  <si>
    <t>1.1753.919</t>
  </si>
  <si>
    <t>1.1753.920</t>
  </si>
  <si>
    <t>1.1753.921</t>
  </si>
  <si>
    <t>1.1753.905</t>
  </si>
  <si>
    <t>1.1753.906</t>
  </si>
  <si>
    <t>1.1753.908</t>
  </si>
  <si>
    <t>1.1753.909</t>
  </si>
  <si>
    <t>1.1753.911</t>
  </si>
  <si>
    <t>1.1753.912</t>
  </si>
  <si>
    <t>1.1753.914</t>
  </si>
  <si>
    <t>1.1753.915</t>
  </si>
  <si>
    <t>1.0200.901</t>
  </si>
  <si>
    <t>1.0200.902</t>
  </si>
  <si>
    <t>1.0203.903</t>
  </si>
  <si>
    <t>1.0241.902</t>
  </si>
  <si>
    <t>1.0241.903</t>
  </si>
  <si>
    <t>1.0241.904</t>
  </si>
  <si>
    <t>1.0241.905</t>
  </si>
  <si>
    <t>1.0241.906</t>
  </si>
  <si>
    <t>1.0238.902</t>
  </si>
  <si>
    <t>1.0238.904</t>
  </si>
  <si>
    <t>1.0238.901</t>
  </si>
  <si>
    <t>1.0238.903</t>
  </si>
  <si>
    <t>1.0242.901</t>
  </si>
  <si>
    <t>1.0242.902</t>
  </si>
  <si>
    <t>1.0242.903</t>
  </si>
  <si>
    <t>1.0237.901</t>
  </si>
  <si>
    <t>1.0236.901</t>
  </si>
  <si>
    <t>1.1751.901</t>
  </si>
  <si>
    <t>1.1751.902</t>
  </si>
  <si>
    <t>1.0243.901</t>
  </si>
  <si>
    <t>1.1751.903</t>
  </si>
  <si>
    <t>1.1871.148</t>
  </si>
  <si>
    <t>1.0010.005</t>
  </si>
  <si>
    <t>1.1754.267</t>
  </si>
  <si>
    <t>1.1754.367</t>
  </si>
  <si>
    <t>1.1754.467</t>
  </si>
  <si>
    <t>1.1754.567</t>
  </si>
  <si>
    <t>1.1754.667</t>
  </si>
  <si>
    <t>1.1754.767</t>
  </si>
  <si>
    <t>1.0900.902</t>
  </si>
  <si>
    <t>1.2510.005</t>
  </si>
  <si>
    <t>1.2510.007</t>
  </si>
  <si>
    <t>2.1600.901</t>
  </si>
  <si>
    <t>2.1600.902</t>
  </si>
  <si>
    <t>2.1600.903</t>
  </si>
  <si>
    <t>2.1600.904</t>
  </si>
  <si>
    <t>1.0244.900</t>
  </si>
  <si>
    <t>1.0244.901</t>
  </si>
  <si>
    <t>1.1301.957</t>
  </si>
  <si>
    <t>1.1302.957</t>
  </si>
  <si>
    <t>1.1612.900</t>
  </si>
  <si>
    <t>1.1612.901</t>
  </si>
  <si>
    <t>1.1612.902</t>
  </si>
  <si>
    <t>1.8000.650</t>
  </si>
  <si>
    <t>1.0701.401</t>
  </si>
  <si>
    <t>1.0701.403</t>
  </si>
  <si>
    <t>1.0701.405</t>
  </si>
  <si>
    <t>1.0701.407</t>
  </si>
  <si>
    <t>1.0701.409</t>
  </si>
  <si>
    <t>1.0701.411</t>
  </si>
  <si>
    <t>1.0701.413</t>
  </si>
  <si>
    <t>1.0701.415</t>
  </si>
  <si>
    <t>1.0701.421</t>
  </si>
  <si>
    <t>1.0701.423</t>
  </si>
  <si>
    <t>1.0701.425</t>
  </si>
  <si>
    <t>1.0701.427</t>
  </si>
  <si>
    <t>1.0701.429</t>
  </si>
  <si>
    <t>1.0701.431</t>
  </si>
  <si>
    <t>1.0701.511</t>
  </si>
  <si>
    <t>1.0701.513</t>
  </si>
  <si>
    <t>1.0701.515</t>
  </si>
  <si>
    <t>1.0701.517</t>
  </si>
  <si>
    <t>1.0701.519</t>
  </si>
  <si>
    <t>1.0701.521</t>
  </si>
  <si>
    <t>1.0701.531</t>
  </si>
  <si>
    <t>1.0701.533</t>
  </si>
  <si>
    <t>1.0701.535</t>
  </si>
  <si>
    <t>1.0701.537</t>
  </si>
  <si>
    <t>1.0701.539</t>
  </si>
  <si>
    <t>1.0701.541</t>
  </si>
  <si>
    <t>1.0701.551</t>
  </si>
  <si>
    <t>1.0701.553</t>
  </si>
  <si>
    <t>1.0701.555</t>
  </si>
  <si>
    <t>1.0701.557</t>
  </si>
  <si>
    <t>1.0701.559</t>
  </si>
  <si>
    <t>1.0701.561</t>
  </si>
  <si>
    <t>1.0701.571</t>
  </si>
  <si>
    <t>1.0701.573</t>
  </si>
  <si>
    <t>1.0701.575</t>
  </si>
  <si>
    <t>1.0701.577</t>
  </si>
  <si>
    <t>1.0701.579</t>
  </si>
  <si>
    <t>1.0701.581</t>
  </si>
  <si>
    <t>1.0701.591</t>
  </si>
  <si>
    <t>1.0701.593</t>
  </si>
  <si>
    <t>1.0701.595</t>
  </si>
  <si>
    <t>1.0701.597</t>
  </si>
  <si>
    <t>1.0701.599</t>
  </si>
  <si>
    <t>1.0701.601</t>
  </si>
  <si>
    <t>1.0701.611</t>
  </si>
  <si>
    <t>1.0701.613</t>
  </si>
  <si>
    <t>1.0701.615</t>
  </si>
  <si>
    <t>1.0701.617</t>
  </si>
  <si>
    <t>1.0701.619</t>
  </si>
  <si>
    <t>1.0701.621</t>
  </si>
  <si>
    <t>1.1600.870</t>
  </si>
  <si>
    <t>1.1600.872</t>
  </si>
  <si>
    <t>1.1600.874</t>
  </si>
  <si>
    <t>1.1600.876</t>
  </si>
  <si>
    <t>1.0701.631</t>
  </si>
  <si>
    <t>1.0701.633</t>
  </si>
  <si>
    <t>1.0701.635</t>
  </si>
  <si>
    <t>1.0701.637</t>
  </si>
  <si>
    <t>1.0701.639</t>
  </si>
  <si>
    <t>1.0701.641</t>
  </si>
  <si>
    <t>1.0701.651</t>
  </si>
  <si>
    <t>1.0701.653</t>
  </si>
  <si>
    <t>1.0701.655</t>
  </si>
  <si>
    <t>1.0701.657</t>
  </si>
  <si>
    <t>1.0701.659</t>
  </si>
  <si>
    <t>1.0701.661</t>
  </si>
  <si>
    <t>2.7001.065</t>
  </si>
  <si>
    <t>1.0238.925</t>
  </si>
  <si>
    <t>1.1608.900</t>
  </si>
  <si>
    <t>1.1608.902</t>
  </si>
  <si>
    <t>1.0204.901</t>
  </si>
  <si>
    <t>1.1901.900</t>
  </si>
  <si>
    <t>1.0701.721</t>
  </si>
  <si>
    <t>1.0701.723</t>
  </si>
  <si>
    <t>1.0701.725</t>
  </si>
  <si>
    <t>1.0701.727</t>
  </si>
  <si>
    <t>1.0701.729</t>
  </si>
  <si>
    <t>1.0701.731</t>
  </si>
  <si>
    <t>1.0701.741</t>
  </si>
  <si>
    <t>1.0701.743</t>
  </si>
  <si>
    <t>1.0701.745</t>
  </si>
  <si>
    <t>1.0701.747</t>
  </si>
  <si>
    <t>1.0701.749</t>
  </si>
  <si>
    <t>1.0701.751</t>
  </si>
  <si>
    <t>1.0204.902</t>
  </si>
  <si>
    <t>1.0204.904</t>
  </si>
  <si>
    <t>1.0204.903</t>
  </si>
  <si>
    <t>1.0204.905</t>
  </si>
  <si>
    <t>1.0208.901</t>
  </si>
  <si>
    <t>1.0203.904</t>
  </si>
  <si>
    <t>1.0203.905</t>
  </si>
  <si>
    <t>1.0203.907</t>
  </si>
  <si>
    <t>1.0203.906</t>
  </si>
  <si>
    <t>1.0203.908</t>
  </si>
  <si>
    <t>1.0203.909</t>
  </si>
  <si>
    <t>1.0203.910</t>
  </si>
  <si>
    <t>2.0200.903</t>
  </si>
  <si>
    <t>2.0200.904</t>
  </si>
  <si>
    <t>2.0200.905</t>
  </si>
  <si>
    <t>2.0200.906</t>
  </si>
  <si>
    <t>1.0711.951</t>
  </si>
  <si>
    <t>1.0711.952</t>
  </si>
  <si>
    <t>1.0712.951</t>
  </si>
  <si>
    <t>1.0712.952</t>
  </si>
  <si>
    <t>1.0713.951</t>
  </si>
  <si>
    <t>1.0713.952</t>
  </si>
  <si>
    <t>1.0715.951</t>
  </si>
  <si>
    <t>1.0715.952</t>
  </si>
  <si>
    <t>1.0716.951</t>
  </si>
  <si>
    <t>1.0716.952</t>
  </si>
  <si>
    <t>1.0717.951</t>
  </si>
  <si>
    <t>1.0717.952</t>
  </si>
  <si>
    <t>1.0721.951</t>
  </si>
  <si>
    <t>1.0721.952</t>
  </si>
  <si>
    <t>1.0721.953</t>
  </si>
  <si>
    <t>1.0722.951</t>
  </si>
  <si>
    <t>1.0722.952</t>
  </si>
  <si>
    <t>1.0722.953</t>
  </si>
  <si>
    <t>1.0723.951</t>
  </si>
  <si>
    <t>1.0723.952</t>
  </si>
  <si>
    <t>1.0723.953</t>
  </si>
  <si>
    <t>1.0724.951</t>
  </si>
  <si>
    <t>1.0724.952</t>
  </si>
  <si>
    <t>1.0724.953</t>
  </si>
  <si>
    <t>1.0725.951</t>
  </si>
  <si>
    <t>1.0725.952</t>
  </si>
  <si>
    <t>1.0725.953</t>
  </si>
  <si>
    <t>1.0726.951</t>
  </si>
  <si>
    <t>1.0726.952</t>
  </si>
  <si>
    <t>1.0726.953</t>
  </si>
  <si>
    <t>1.0701.810</t>
  </si>
  <si>
    <t>1.0701.417</t>
  </si>
  <si>
    <t>1.0701.433</t>
  </si>
  <si>
    <t>1.0701.523</t>
  </si>
  <si>
    <t>1.0701.543</t>
  </si>
  <si>
    <t>1.0701.563</t>
  </si>
  <si>
    <t>1.0701.583</t>
  </si>
  <si>
    <t>1.0701.603</t>
  </si>
  <si>
    <t>1.0701.623</t>
  </si>
  <si>
    <t>1.0701.643</t>
  </si>
  <si>
    <t>1.0701.663</t>
  </si>
  <si>
    <t>1.0701.733</t>
  </si>
  <si>
    <t>1.0701.753</t>
  </si>
  <si>
    <t>1.0701.821</t>
  </si>
  <si>
    <t>1.0701.823</t>
  </si>
  <si>
    <t>1.0701.825</t>
  </si>
  <si>
    <t>1.0238.907</t>
  </si>
  <si>
    <t>1.0238.908</t>
  </si>
  <si>
    <t>1.0238.909</t>
  </si>
  <si>
    <t>1.0238.910</t>
  </si>
  <si>
    <t>1.1752.966</t>
  </si>
  <si>
    <t>1.1751.904</t>
  </si>
  <si>
    <t>1.1751.905</t>
  </si>
  <si>
    <t>2.1702.969</t>
  </si>
  <si>
    <t>2.1702.971</t>
  </si>
  <si>
    <t>2.1702.973</t>
  </si>
  <si>
    <t>2.1702.975</t>
  </si>
  <si>
    <t>2.1702.977</t>
  </si>
  <si>
    <t>2.1702.979</t>
  </si>
  <si>
    <t>2.1702.981</t>
  </si>
  <si>
    <t>2.1702.983</t>
  </si>
  <si>
    <t>2.1702.985</t>
  </si>
  <si>
    <t>2.1702.987</t>
  </si>
  <si>
    <t>2.1702.989</t>
  </si>
  <si>
    <t>1.1752.917</t>
  </si>
  <si>
    <t>2.0238.901</t>
  </si>
  <si>
    <t>2.0238.902</t>
  </si>
  <si>
    <t>1.3010.928</t>
  </si>
  <si>
    <t>1.1620.100</t>
  </si>
  <si>
    <t>1.1620.102</t>
  </si>
  <si>
    <t>2.1751.901</t>
  </si>
  <si>
    <t>2.1751.902</t>
  </si>
  <si>
    <t>2.1751.903</t>
  </si>
  <si>
    <t>1.0801.900</t>
  </si>
  <si>
    <t>1.0801.901</t>
  </si>
  <si>
    <t>1.0801.902</t>
  </si>
  <si>
    <t>1.0701.861</t>
  </si>
  <si>
    <t>1.0701.863</t>
  </si>
  <si>
    <t>1.0701.865</t>
  </si>
  <si>
    <t>1.0701.867</t>
  </si>
  <si>
    <t>1.0701.869</t>
  </si>
  <si>
    <t>1.0701.871</t>
  </si>
  <si>
    <t>1.0701.873</t>
  </si>
  <si>
    <t>1.0590.026</t>
  </si>
  <si>
    <t>SD Feedback Throttle A</t>
  </si>
  <si>
    <t>SD Feedback Throttle B</t>
  </si>
  <si>
    <t>AL Oil Level Calibration Error</t>
  </si>
  <si>
    <t>AL Ölniveau Kalibrierfehler</t>
  </si>
  <si>
    <t>AL DPF Regeneration Inhibited</t>
  </si>
  <si>
    <t>AL DPF Regenerierung unterdrückt</t>
  </si>
  <si>
    <t>AL HWL-Tankpegel niedrig</t>
  </si>
  <si>
    <t>SD T-Coolant at Cylinder Head</t>
  </si>
  <si>
    <t>SD T-Kühlmittel Zylinderkopf</t>
  </si>
  <si>
    <t>AL DEF Expected Consumption failed</t>
  </si>
  <si>
    <t>AL HWL erwarteter Verbrauch NIO</t>
  </si>
  <si>
    <t>AL DEF Balance failed</t>
  </si>
  <si>
    <t>AL Bilanz HWL-Verbrauch NIO</t>
  </si>
  <si>
    <t>AL MIC Yellow</t>
  </si>
  <si>
    <t>AL MIC Red</t>
  </si>
  <si>
    <t>AL MIC Comm Lost</t>
  </si>
  <si>
    <t>SD Voltage ASO</t>
  </si>
  <si>
    <t>SD Spannung SSK</t>
  </si>
  <si>
    <t>AL ETC5 CutIn Failure</t>
  </si>
  <si>
    <t>AL ATL5 Zuschaltfehler</t>
  </si>
  <si>
    <t>SD P-Exhaust Engine Outlet</t>
  </si>
  <si>
    <t>SD P-Abgas nach Motor</t>
  </si>
  <si>
    <t>AL MIC Signature difference</t>
  </si>
  <si>
    <t>AL MIC Signatur Differenz</t>
  </si>
  <si>
    <t>AL DEF Temperature too high F1</t>
  </si>
  <si>
    <t>AL HWL-Temperatur zu hoch F1</t>
  </si>
  <si>
    <t>AL DEF temperature too high F2</t>
  </si>
  <si>
    <t>AL HWL Temperatur zu hoch F2</t>
  </si>
  <si>
    <t>AL DEF temperature too high F3</t>
  </si>
  <si>
    <t>AL HWL Temperatur zu hoch F3</t>
  </si>
  <si>
    <t>2.0125.933</t>
  </si>
  <si>
    <t>2.0125.913</t>
  </si>
  <si>
    <t>AL U1 Deviation TLubeOil TCoolant</t>
  </si>
  <si>
    <t>AL U1 Abw. TSchmieröl TKühlmittel</t>
  </si>
  <si>
    <t>2.0125.934</t>
  </si>
  <si>
    <t>2.0125.914</t>
  </si>
  <si>
    <t>AL U2 Deviation TLubeOil TCoolant</t>
  </si>
  <si>
    <t>AL U2 Abw. TSchmieröl TKühlmittel</t>
  </si>
  <si>
    <t>2.1210.002</t>
  </si>
  <si>
    <t>2.1210.001</t>
  </si>
  <si>
    <t>AL HIHI P-Charge Mix Mean to electr</t>
  </si>
  <si>
    <t>AL HIHI P-Gemisch Mittelwert zu ele</t>
  </si>
  <si>
    <t>2.1210.004</t>
  </si>
  <si>
    <t>2.1210.003</t>
  </si>
  <si>
    <t>AL LOLO P-Charge Mix Mean to electr</t>
  </si>
  <si>
    <t>AL LOLO P-Gemisch Mittelwert zu ele</t>
  </si>
  <si>
    <t>AL L1 Oil Level Low</t>
  </si>
  <si>
    <t>AL L1 Ölniveau niedrig</t>
  </si>
  <si>
    <t>AL L2 Oil Level Low</t>
  </si>
  <si>
    <t>AL L2 Ölniveau niedrig</t>
  </si>
  <si>
    <t>AL MIC parameter download active</t>
  </si>
  <si>
    <t>AL MIC Parameter Download aktiv</t>
  </si>
  <si>
    <t>AL Oil Level Too High</t>
  </si>
  <si>
    <t>AL Oil Level Too Low</t>
  </si>
  <si>
    <t>AL Oil Level Far Too Low</t>
  </si>
  <si>
    <t>AL Dev. red. ECU P-Exhaust Eng. Out</t>
  </si>
  <si>
    <t>AL Abweich. Red. ECU P-Abgas nMotor</t>
  </si>
  <si>
    <t>AL P-Exhaust Engine Outlet in IMO2</t>
  </si>
  <si>
    <t>AL P-Abgas nach Motor bei IMO2-Mode</t>
  </si>
  <si>
    <t>AL U1L P-Exhaust Engine Outlet</t>
  </si>
  <si>
    <t>AL U1L P-Abgas nach Motor</t>
  </si>
  <si>
    <t>AL U2L P-Exhaust Engine Outlet</t>
  </si>
  <si>
    <t>AL U2L P-Abgas nach Motor</t>
  </si>
  <si>
    <t>2.1602.928</t>
  </si>
  <si>
    <t>2.1602.908</t>
  </si>
  <si>
    <t>2.1602.929</t>
  </si>
  <si>
    <t>2.1602.909</t>
  </si>
  <si>
    <t>1.0241.901</t>
  </si>
  <si>
    <t>1.1119.901</t>
  </si>
  <si>
    <t>1.1119.900</t>
  </si>
  <si>
    <t>AL EPL: ISO ICxN Power Time Limit1</t>
  </si>
  <si>
    <t>AL EPB: P-Ueberschreitung Zeitgr. 1</t>
  </si>
  <si>
    <t>1.1119.903</t>
  </si>
  <si>
    <t>1.1119.902</t>
  </si>
  <si>
    <t xml:space="preserve">AL EPL: ISO ICxN Power Time Limit2 </t>
  </si>
  <si>
    <t>AL EPB: P-Ueberschreitung Zeitgr. 2</t>
  </si>
  <si>
    <t>1.1119.905</t>
  </si>
  <si>
    <t>1.1119.904</t>
  </si>
  <si>
    <t>AL EDP: Max. Power reached</t>
  </si>
  <si>
    <t>AL EAS: P-Schutzgrenze erreicht</t>
  </si>
  <si>
    <t>1.1119.907</t>
  </si>
  <si>
    <t>1.1119.906</t>
  </si>
  <si>
    <t>AL EDP: Max. Speed reached</t>
  </si>
  <si>
    <t>AL EAS: n-Schutzgrenze erreicht</t>
  </si>
  <si>
    <t>1.1119.909</t>
  </si>
  <si>
    <t>1.1119.908</t>
  </si>
  <si>
    <t>AL EDP: Max. Torque reached</t>
  </si>
  <si>
    <t>AL EAS: M-Schutzgrenze erreicht</t>
  </si>
  <si>
    <t>2.1751.954</t>
  </si>
  <si>
    <t>2.1751.904</t>
  </si>
  <si>
    <t>1.1871.081</t>
  </si>
  <si>
    <t>1.1871.080</t>
  </si>
  <si>
    <t>AL ASSV gas pressure too high</t>
  </si>
  <si>
    <t>AL ASSV Gasdruck zu hoch</t>
  </si>
  <si>
    <t>2.7002.016</t>
  </si>
  <si>
    <t>2.7002.015</t>
  </si>
  <si>
    <t>1.1750.953</t>
  </si>
  <si>
    <t>1.1750.903</t>
  </si>
  <si>
    <t>1.1751.956</t>
  </si>
  <si>
    <t>1.1751.906</t>
  </si>
  <si>
    <t>1.4540.312</t>
  </si>
  <si>
    <t>1.4540.311</t>
  </si>
  <si>
    <t>AL ECU Comm Lost to GRU</t>
  </si>
  <si>
    <t>AL ECU Komm Verl zur Gasregelstecke</t>
  </si>
  <si>
    <t>2.0203.923</t>
  </si>
  <si>
    <t>2.0203.903</t>
  </si>
  <si>
    <t>2.0203.924</t>
  </si>
  <si>
    <t>2.0203.904</t>
  </si>
  <si>
    <t>2.0203.925</t>
  </si>
  <si>
    <t>2.0203.905</t>
  </si>
  <si>
    <t>2.0203.926</t>
  </si>
  <si>
    <t>2.0203.906</t>
  </si>
  <si>
    <t>1.1702.935</t>
  </si>
  <si>
    <t>1.1702.934</t>
  </si>
  <si>
    <t>1.1702.937</t>
  </si>
  <si>
    <t>1.1702.936</t>
  </si>
  <si>
    <t>1.1702.939</t>
  </si>
  <si>
    <t>1.1702.938</t>
  </si>
  <si>
    <t>2.1602.930</t>
  </si>
  <si>
    <t>2.1602.910</t>
  </si>
  <si>
    <t>2.1602.931</t>
  </si>
  <si>
    <t>2.1602.911</t>
  </si>
  <si>
    <t>1.1754.288</t>
  </si>
  <si>
    <t>1.1754.268</t>
  </si>
  <si>
    <t>1.1754.388</t>
  </si>
  <si>
    <t>1.1754.368</t>
  </si>
  <si>
    <t>1.1754.488</t>
  </si>
  <si>
    <t>1.1754.468</t>
  </si>
  <si>
    <t>1.1754.588</t>
  </si>
  <si>
    <t>1.1754.568</t>
  </si>
  <si>
    <t>1.1754.688</t>
  </si>
  <si>
    <t>1.1754.668</t>
  </si>
  <si>
    <t>1.1754.788</t>
  </si>
  <si>
    <t>1.1754.768</t>
  </si>
  <si>
    <t>1.8004.619</t>
  </si>
  <si>
    <t>1.8000.149</t>
  </si>
  <si>
    <t>AL load profile rec. data defect</t>
  </si>
  <si>
    <t>AL Lastprofilrekorderdaten defekt</t>
  </si>
  <si>
    <t>1.1755.901</t>
  </si>
  <si>
    <t>1.1755.900</t>
  </si>
  <si>
    <t>1.1755.903</t>
  </si>
  <si>
    <t>1.1755.902</t>
  </si>
  <si>
    <t>1.1751.957</t>
  </si>
  <si>
    <t>1.1751.907</t>
  </si>
  <si>
    <t>2.0121.933</t>
  </si>
  <si>
    <t>2.0121.913</t>
  </si>
  <si>
    <t>2.0502.012</t>
  </si>
  <si>
    <t>2.0502.011</t>
  </si>
  <si>
    <t>AL J1939 AddressClaiming Conflict</t>
  </si>
  <si>
    <t>AL J1939 AdressClaiming Konflikt</t>
  </si>
  <si>
    <t>1.4580.103</t>
  </si>
  <si>
    <t>1.4580.102</t>
  </si>
  <si>
    <t>AL CPM Communication Lost</t>
  </si>
  <si>
    <t>AL CPM Kommunikationsverlust</t>
  </si>
  <si>
    <t>1.1301.908</t>
  </si>
  <si>
    <t>1.1301.958</t>
  </si>
  <si>
    <t>AL L1 P-HD Injection</t>
  </si>
  <si>
    <t>AL L1 P-HD Einspritzung</t>
  </si>
  <si>
    <t>1.1301.909</t>
  </si>
  <si>
    <t>1.1301.959</t>
  </si>
  <si>
    <t>AL L2 P-HD Injection</t>
  </si>
  <si>
    <t>AL L2 P-HD Einspritzung</t>
  </si>
  <si>
    <t>1.1302.908</t>
  </si>
  <si>
    <t>1.1302.958</t>
  </si>
  <si>
    <t>AL L1 P-HD Injection 2</t>
  </si>
  <si>
    <t>AL L1 P-HD Einspritzung 2</t>
  </si>
  <si>
    <t>1.1302.909</t>
  </si>
  <si>
    <t>1.1302.959</t>
  </si>
  <si>
    <t>AL L2 P-HD Injection 2</t>
  </si>
  <si>
    <t>AL L2 P-HD Einspritzung 2</t>
  </si>
  <si>
    <t>1.1756.951</t>
  </si>
  <si>
    <t>1.1756.901</t>
  </si>
  <si>
    <t>AL EGAT Bypass MainFlowFlap stopped</t>
  </si>
  <si>
    <t>AL AGN Bypass Haupt-Klappe gestoppt</t>
  </si>
  <si>
    <t>1.1756.962</t>
  </si>
  <si>
    <t>1.1756.912</t>
  </si>
  <si>
    <t>AL EGAT BypFlp Wear Limit 1</t>
  </si>
  <si>
    <t>AL AGN BypKlp Verschleiss Grenze 1</t>
  </si>
  <si>
    <t>1.1756.963</t>
  </si>
  <si>
    <t>1.1756.913</t>
  </si>
  <si>
    <t>AL EGAT BypFlp Wear Limit 2</t>
  </si>
  <si>
    <t>AL AGN BypKlp Verschleiss Grenze 2</t>
  </si>
  <si>
    <t>1.1756.964</t>
  </si>
  <si>
    <t>1.1756.914</t>
  </si>
  <si>
    <t>AL EGAT BypFlp linkage failure</t>
  </si>
  <si>
    <t>AL AGN BypKlp Gestaengefehler</t>
  </si>
  <si>
    <t>1.1756.965</t>
  </si>
  <si>
    <t>1.1756.915</t>
  </si>
  <si>
    <t>AL EGAT BypFlp restricted Limit 1</t>
  </si>
  <si>
    <t>AL AGN BypKlp eingeschr Drehber 1</t>
  </si>
  <si>
    <t>1.1756.966</t>
  </si>
  <si>
    <t>1.1756.916</t>
  </si>
  <si>
    <t>AL EGAT BypFlp restricted Limit 2</t>
  </si>
  <si>
    <t>AL AGN BypKlp eingeschr Drehber 2</t>
  </si>
  <si>
    <t>1.1756.967</t>
  </si>
  <si>
    <t>1.1756.917</t>
  </si>
  <si>
    <t>AL EGAT BypFlp blocked drive</t>
  </si>
  <si>
    <t>AL AGN BypKlp Drehber blockiert</t>
  </si>
  <si>
    <t>1.1756.968</t>
  </si>
  <si>
    <t>1.1756.918</t>
  </si>
  <si>
    <t>AL EGAT BypFlp Temperature Warning</t>
  </si>
  <si>
    <t>AL AGN BypKlp Temperatur Warnung</t>
  </si>
  <si>
    <t>1.1756.969</t>
  </si>
  <si>
    <t>1.1756.919</t>
  </si>
  <si>
    <t>AL EGAT BypFlp Temperature Alert</t>
  </si>
  <si>
    <t>AL AGN BypKlp Temperatur Alarm</t>
  </si>
  <si>
    <t>1.1756.970</t>
  </si>
  <si>
    <t>1.1756.920</t>
  </si>
  <si>
    <t>AL EGAT BypFlp Hallsensor Error</t>
  </si>
  <si>
    <t>AL AGN BypKlp Hallsensor-Fehler</t>
  </si>
  <si>
    <t>1.1756.971</t>
  </si>
  <si>
    <t>1.1756.921</t>
  </si>
  <si>
    <t>AL EGAT BypFlp SW Init Error</t>
  </si>
  <si>
    <t>AL AGN BypKlp SW Init Fehler</t>
  </si>
  <si>
    <t>1.1756.972</t>
  </si>
  <si>
    <t>1.1756.922</t>
  </si>
  <si>
    <t>AL EGAT BypFlp Power Supply Warning</t>
  </si>
  <si>
    <t>AL AGN BypKlp Vers.Spg Warnung</t>
  </si>
  <si>
    <t>1.1756.973</t>
  </si>
  <si>
    <t>1.1756.923</t>
  </si>
  <si>
    <t>AL EGAT BypFlp Power Supply Alert</t>
  </si>
  <si>
    <t>AL AGN BypKlp Vers.Spg Alarm</t>
  </si>
  <si>
    <t>1.1756.974</t>
  </si>
  <si>
    <t>1.1756.924</t>
  </si>
  <si>
    <t>AL EGAT BypFlp Target Pos Deviation</t>
  </si>
  <si>
    <t>AL AGN BypKlp Zielpositionsabweichu</t>
  </si>
  <si>
    <t>1.1756.975</t>
  </si>
  <si>
    <t>1.1756.925</t>
  </si>
  <si>
    <t>AL EGAT BypFlp Target Pos blocked</t>
  </si>
  <si>
    <t>AL AGN BypKlp Zielpos ist blockiert</t>
  </si>
  <si>
    <t>1.1756.976</t>
  </si>
  <si>
    <t>1.1756.926</t>
  </si>
  <si>
    <t>AL EGAT BypFlp Comm Loss to Flap</t>
  </si>
  <si>
    <t>AL AGN BypKlp Komm Verl zur Klappe</t>
  </si>
  <si>
    <t>1.1756.960</t>
  </si>
  <si>
    <t>1.1756.910</t>
  </si>
  <si>
    <t>AL EGAT BypFlp Reference drv fail</t>
  </si>
  <si>
    <t>AL AGN BypKlp Referenzfahrtfehler</t>
  </si>
  <si>
    <t>1.1756.961</t>
  </si>
  <si>
    <t>1.1756.911</t>
  </si>
  <si>
    <t>AL EGAT BypFlp Calibration drv fail</t>
  </si>
  <si>
    <t>AL AGN BypKlp Kalibrierfahrtfehler</t>
  </si>
  <si>
    <t>2.8006.045</t>
  </si>
  <si>
    <t>2.8002.045</t>
  </si>
  <si>
    <t>AL Rel. HumidityL2</t>
  </si>
  <si>
    <t>AL Rel. Luftfeuchte L2</t>
  </si>
  <si>
    <t>2.8006.046</t>
  </si>
  <si>
    <t>2.8002.046</t>
  </si>
  <si>
    <t>AL P-Gas Differenz A - B</t>
  </si>
  <si>
    <t>2.8006.047</t>
  </si>
  <si>
    <t>2.8002.047</t>
  </si>
  <si>
    <t>AL P-Gas A L1 Limit Value</t>
  </si>
  <si>
    <t>AL P-Gas A L1 Grenzwert</t>
  </si>
  <si>
    <t>2.8006.048</t>
  </si>
  <si>
    <t>2.8002.048</t>
  </si>
  <si>
    <t>AL P-Gas B L1 Limit Value</t>
  </si>
  <si>
    <t>AL P-Gas B L1 Grenzwert</t>
  </si>
  <si>
    <t>2.8006.049</t>
  </si>
  <si>
    <t>2.8002.049</t>
  </si>
  <si>
    <t>AL P-Gas A L2 Limit Value</t>
  </si>
  <si>
    <t>AL P-Gas A L2 Grenzwert</t>
  </si>
  <si>
    <t>2.8006.051</t>
  </si>
  <si>
    <t>2.8002.051</t>
  </si>
  <si>
    <t>AL P-Gas B L2 Limit Value</t>
  </si>
  <si>
    <t>AL P-Gas B L2 Grenzwert</t>
  </si>
  <si>
    <t>2.8006.052</t>
  </si>
  <si>
    <t>2.8002.052</t>
  </si>
  <si>
    <t>AL P-Gas A L3 Limit Value</t>
  </si>
  <si>
    <t>AL P-Gas A L3 Grenzwert</t>
  </si>
  <si>
    <t>2.8006.053</t>
  </si>
  <si>
    <t>2.8002.053</t>
  </si>
  <si>
    <t>AL P-Gas B L3 Limit Value</t>
  </si>
  <si>
    <t>AL P-Gas B L3 Grenzwert</t>
  </si>
  <si>
    <t>2.8006.054</t>
  </si>
  <si>
    <t>2.8002.054</t>
  </si>
  <si>
    <t>AL P-Gas A L4 Limit Value</t>
  </si>
  <si>
    <t>AL P-Gas A L4 Grenzwert</t>
  </si>
  <si>
    <t>2.8006.055</t>
  </si>
  <si>
    <t>2.8002.055</t>
  </si>
  <si>
    <t>AL P-Gas B L4 Limit Value</t>
  </si>
  <si>
    <t>AL P-Gas B L4 Grenzwert</t>
  </si>
  <si>
    <t>2.8006.056</t>
  </si>
  <si>
    <t>2.8002.056</t>
  </si>
  <si>
    <t>AL SD P-Gas A</t>
  </si>
  <si>
    <t>2.8006.057</t>
  </si>
  <si>
    <t>2.8002.057</t>
  </si>
  <si>
    <t>AL SD P-Gas B</t>
  </si>
  <si>
    <t>2.8006.058</t>
  </si>
  <si>
    <t>2.8002.058</t>
  </si>
  <si>
    <t>AL SD T-Gas</t>
  </si>
  <si>
    <t>2.0278.010</t>
  </si>
  <si>
    <t>2.0278.009</t>
  </si>
  <si>
    <t>AL act. Power &gt; requested Power</t>
  </si>
  <si>
    <t>AL Istleistung &gt; Sollleistung</t>
  </si>
  <si>
    <t>1.4540.314</t>
  </si>
  <si>
    <t>1.4540.313</t>
  </si>
  <si>
    <t>AL Gas Regulation Unit Yellow</t>
  </si>
  <si>
    <t>AL Gasregelstrecke gelb</t>
  </si>
  <si>
    <t>1.4540.316</t>
  </si>
  <si>
    <t>1.4540.315</t>
  </si>
  <si>
    <t>AL Gas Regulation Unit Red</t>
  </si>
  <si>
    <t>AL Gasregelstrecke rot</t>
  </si>
  <si>
    <t>2.0106.937</t>
  </si>
  <si>
    <t>2.0106.917</t>
  </si>
  <si>
    <t>AL HI P-Crank Case L3</t>
  </si>
  <si>
    <t>AL HI P-Kurbelgehaeuse L3</t>
  </si>
  <si>
    <t>1.4520.686</t>
  </si>
  <si>
    <t>1.4520.685</t>
  </si>
  <si>
    <t>1.4510.221</t>
  </si>
  <si>
    <t>1.4510.220</t>
  </si>
  <si>
    <t xml:space="preserve">AL knock ignition retarding A1 L1 </t>
  </si>
  <si>
    <t>1.4510.223</t>
  </si>
  <si>
    <t>1.4510.222</t>
  </si>
  <si>
    <t xml:space="preserve">AL knock ignition retarding A2 L1 </t>
  </si>
  <si>
    <t>1.4510.225</t>
  </si>
  <si>
    <t>1.4510.224</t>
  </si>
  <si>
    <t xml:space="preserve">AL knock ignition retarding A3 L1 </t>
  </si>
  <si>
    <t>1.4510.227</t>
  </si>
  <si>
    <t>1.4510.226</t>
  </si>
  <si>
    <t xml:space="preserve">AL knock ignition retarding A4 L1 </t>
  </si>
  <si>
    <t>1.4510.229</t>
  </si>
  <si>
    <t>1.4510.228</t>
  </si>
  <si>
    <t xml:space="preserve">AL knock ignition retarding A5 L1 </t>
  </si>
  <si>
    <t>1.4510.231</t>
  </si>
  <si>
    <t>1.4510.230</t>
  </si>
  <si>
    <t xml:space="preserve">AL knock ignition retarding A6 L1 </t>
  </si>
  <si>
    <t>1.4510.233</t>
  </si>
  <si>
    <t>1.4510.232</t>
  </si>
  <si>
    <t xml:space="preserve">AL knock ignition retarding A7 L1 </t>
  </si>
  <si>
    <t>1.4510.235</t>
  </si>
  <si>
    <t>1.4510.234</t>
  </si>
  <si>
    <t xml:space="preserve">AL knock ignition retarding A8 L1 </t>
  </si>
  <si>
    <t>1.4510.237</t>
  </si>
  <si>
    <t>1.4510.236</t>
  </si>
  <si>
    <t xml:space="preserve">AL knock ignition retarding A9 L1 </t>
  </si>
  <si>
    <t>1.4510.239</t>
  </si>
  <si>
    <t>1.4510.238</t>
  </si>
  <si>
    <t xml:space="preserve">AL knock ignition retarding A10 L1 </t>
  </si>
  <si>
    <t>1.4510.241</t>
  </si>
  <si>
    <t>1.4510.240</t>
  </si>
  <si>
    <t xml:space="preserve">AL knock ignition retarding B1 L1 </t>
  </si>
  <si>
    <t>1.4510.243</t>
  </si>
  <si>
    <t>1.4510.242</t>
  </si>
  <si>
    <t xml:space="preserve">AL knock ignition retarding B2 L1 </t>
  </si>
  <si>
    <t>1.4510.245</t>
  </si>
  <si>
    <t>1.4510.244</t>
  </si>
  <si>
    <t xml:space="preserve">AL knock ignition retarding B3 L1 </t>
  </si>
  <si>
    <t>1.4510.247</t>
  </si>
  <si>
    <t>1.4510.246</t>
  </si>
  <si>
    <t xml:space="preserve">AL knock ignition retarding B4 L1 </t>
  </si>
  <si>
    <t>1.4510.249</t>
  </si>
  <si>
    <t>1.4510.248</t>
  </si>
  <si>
    <t xml:space="preserve">AL knock ignition retarding B5 L1 </t>
  </si>
  <si>
    <t>1.4510.251</t>
  </si>
  <si>
    <t>1.4510.250</t>
  </si>
  <si>
    <t xml:space="preserve">AL knock ignition retarding B6 L1 </t>
  </si>
  <si>
    <t>1.4510.253</t>
  </si>
  <si>
    <t>1.4510.252</t>
  </si>
  <si>
    <t xml:space="preserve">AL knock ignition retarding B7 L1 </t>
  </si>
  <si>
    <t>1.4510.255</t>
  </si>
  <si>
    <t>1.4510.254</t>
  </si>
  <si>
    <t xml:space="preserve">AL knock ignition retarding B8 L1 </t>
  </si>
  <si>
    <t>1.4510.257</t>
  </si>
  <si>
    <t>1.4510.256</t>
  </si>
  <si>
    <t xml:space="preserve">AL knock ignition retarding B9 L1 </t>
  </si>
  <si>
    <t>1.4510.259</t>
  </si>
  <si>
    <t>1.4510.258</t>
  </si>
  <si>
    <t xml:space="preserve">AL knock ignition retarding B10 L1 </t>
  </si>
  <si>
    <t>1.4510.261</t>
  </si>
  <si>
    <t>1.4510.260</t>
  </si>
  <si>
    <t xml:space="preserve">AL knock ignition retarding A1 L2 </t>
  </si>
  <si>
    <t>1.4510.263</t>
  </si>
  <si>
    <t>1.4510.262</t>
  </si>
  <si>
    <t xml:space="preserve">AL knock ignition retarding A2 L2 </t>
  </si>
  <si>
    <t>1.4510.265</t>
  </si>
  <si>
    <t>1.4510.264</t>
  </si>
  <si>
    <t xml:space="preserve">AL knock ignition retarding A3 L2 </t>
  </si>
  <si>
    <t>1.4510.267</t>
  </si>
  <si>
    <t>1.4510.266</t>
  </si>
  <si>
    <t xml:space="preserve">AL knock ignition retarding A4 L2 </t>
  </si>
  <si>
    <t>1.4510.269</t>
  </si>
  <si>
    <t>1.4510.268</t>
  </si>
  <si>
    <t xml:space="preserve">AL knock ignition retarding A5 L2 </t>
  </si>
  <si>
    <t>1.4510.271</t>
  </si>
  <si>
    <t>1.4510.270</t>
  </si>
  <si>
    <t xml:space="preserve">AL knock ignition retarding A6 L2 </t>
  </si>
  <si>
    <t>1.4510.273</t>
  </si>
  <si>
    <t>1.4510.272</t>
  </si>
  <si>
    <t xml:space="preserve">AL knock ignition retarding A7 L2 </t>
  </si>
  <si>
    <t>1.4510.275</t>
  </si>
  <si>
    <t>1.4510.274</t>
  </si>
  <si>
    <t xml:space="preserve">AL knock ignition retarding A8 L2 </t>
  </si>
  <si>
    <t>1.4510.277</t>
  </si>
  <si>
    <t>1.4510.276</t>
  </si>
  <si>
    <t xml:space="preserve">AL knock ignition retarding A9 L2 </t>
  </si>
  <si>
    <t>1.4510.279</t>
  </si>
  <si>
    <t>1.4510.278</t>
  </si>
  <si>
    <t xml:space="preserve">AL knock ignition retarding A10 L2 </t>
  </si>
  <si>
    <t>1.4510.281</t>
  </si>
  <si>
    <t>1.4510.280</t>
  </si>
  <si>
    <t>AL knock ignition retarding B1 L2</t>
  </si>
  <si>
    <t>1.4510.283</t>
  </si>
  <si>
    <t>1.4510.282</t>
  </si>
  <si>
    <t>AL knock ignition retarding B2 L2</t>
  </si>
  <si>
    <t>1.4510.285</t>
  </si>
  <si>
    <t>1.4510.284</t>
  </si>
  <si>
    <t>AL knock ignition retarding B3 L2</t>
  </si>
  <si>
    <t>1.4510.287</t>
  </si>
  <si>
    <t>1.4510.286</t>
  </si>
  <si>
    <t>AL knock ignition retarding B4 L2</t>
  </si>
  <si>
    <t>1.4510.289</t>
  </si>
  <si>
    <t>1.4510.288</t>
  </si>
  <si>
    <t>AL knock ignition retarding B5 L2</t>
  </si>
  <si>
    <t>1.4510.291</t>
  </si>
  <si>
    <t>1.4510.290</t>
  </si>
  <si>
    <t>AL knock ignition retarding B6 L2</t>
  </si>
  <si>
    <t>1.4510.293</t>
  </si>
  <si>
    <t>1.4510.292</t>
  </si>
  <si>
    <t>AL knock ignition retarding B7 L2</t>
  </si>
  <si>
    <t>1.4510.295</t>
  </si>
  <si>
    <t>1.4510.294</t>
  </si>
  <si>
    <t>AL knock ignition retarding B8 L2</t>
  </si>
  <si>
    <t>1.4510.297</t>
  </si>
  <si>
    <t>1.4510.296</t>
  </si>
  <si>
    <t>AL knock ignition retarding B9 L2</t>
  </si>
  <si>
    <t>1.4510.299</t>
  </si>
  <si>
    <t>1.4510.298</t>
  </si>
  <si>
    <t>AL knock ignition retarding B10 L2</t>
  </si>
  <si>
    <t>1.4510.301</t>
  </si>
  <si>
    <t>1.4510.300</t>
  </si>
  <si>
    <t>AL knock ignition retarding A1 L3</t>
  </si>
  <si>
    <t>1.4510.303</t>
  </si>
  <si>
    <t>1.4510.302</t>
  </si>
  <si>
    <t>AL knock ignition retarding A2 L3</t>
  </si>
  <si>
    <t>1.4510.305</t>
  </si>
  <si>
    <t>1.4510.304</t>
  </si>
  <si>
    <t>AL knock ignition retarding A3 L3</t>
  </si>
  <si>
    <t>1.4510.307</t>
  </si>
  <si>
    <t>1.4510.306</t>
  </si>
  <si>
    <t>AL knock ignition retarding A4 L3</t>
  </si>
  <si>
    <t>1.4510.309</t>
  </si>
  <si>
    <t>1.4510.308</t>
  </si>
  <si>
    <t>AL knock ignition retarding A5 L3</t>
  </si>
  <si>
    <t>1.4510.311</t>
  </si>
  <si>
    <t>1.4510.310</t>
  </si>
  <si>
    <t>AL knock ignition retarding A6 L3</t>
  </si>
  <si>
    <t>1.4510.313</t>
  </si>
  <si>
    <t>1.4510.312</t>
  </si>
  <si>
    <t>AL knock ignition retarding A7 L3</t>
  </si>
  <si>
    <t>1.4510.315</t>
  </si>
  <si>
    <t>1.4510.314</t>
  </si>
  <si>
    <t>AL knock ignition retarding A8 L3</t>
  </si>
  <si>
    <t>1.4510.317</t>
  </si>
  <si>
    <t>1.4510.316</t>
  </si>
  <si>
    <t>AL knock ignition retarding A9 L3</t>
  </si>
  <si>
    <t>1.4510.319</t>
  </si>
  <si>
    <t>1.4510.318</t>
  </si>
  <si>
    <t>AL knock ignition retarding A10 L3</t>
  </si>
  <si>
    <t>1.4510.321</t>
  </si>
  <si>
    <t>1.4510.320</t>
  </si>
  <si>
    <t>AL knock ignition retarding B1 L3</t>
  </si>
  <si>
    <t>1.4510.323</t>
  </si>
  <si>
    <t>1.4510.322</t>
  </si>
  <si>
    <t>AL knock ignition retarding B2 L3</t>
  </si>
  <si>
    <t>1.4510.325</t>
  </si>
  <si>
    <t>1.4510.324</t>
  </si>
  <si>
    <t>AL knock ignition retarding B3 L3</t>
  </si>
  <si>
    <t>1.4510.327</t>
  </si>
  <si>
    <t>1.4510.326</t>
  </si>
  <si>
    <t>AL knock ignition retarding B4 L3</t>
  </si>
  <si>
    <t>1.4510.329</t>
  </si>
  <si>
    <t>1.4510.328</t>
  </si>
  <si>
    <t>AL knock ignition retarding B5 L3</t>
  </si>
  <si>
    <t>1.4510.331</t>
  </si>
  <si>
    <t>1.4510.330</t>
  </si>
  <si>
    <t>AL knock ignition retarding B6 L3</t>
  </si>
  <si>
    <t>1.4510.333</t>
  </si>
  <si>
    <t>1.4510.332</t>
  </si>
  <si>
    <t>AL knock ignition retarding B7 L3</t>
  </si>
  <si>
    <t>1.4510.335</t>
  </si>
  <si>
    <t>1.4510.334</t>
  </si>
  <si>
    <t>AL knock ignition retarding B8 L3</t>
  </si>
  <si>
    <t>1.4510.337</t>
  </si>
  <si>
    <t>1.4510.336</t>
  </si>
  <si>
    <t>AL knock ignition retarding B9 L3</t>
  </si>
  <si>
    <t>1.4510.339</t>
  </si>
  <si>
    <t>1.4510.338</t>
  </si>
  <si>
    <t>AL knock ignition retarding B10 L3</t>
  </si>
  <si>
    <t>1.0222.922</t>
  </si>
  <si>
    <t>1.0222.921</t>
  </si>
  <si>
    <t>AL SD P- Lubeoil ETC A</t>
  </si>
  <si>
    <t>AL SD P-Schmieroel ATL A</t>
  </si>
  <si>
    <t>1.1750.958</t>
  </si>
  <si>
    <t>1.1750.908</t>
  </si>
  <si>
    <t>1.0248.900</t>
  </si>
  <si>
    <t>1.0248.920</t>
  </si>
  <si>
    <t>SD P-Air before Throttle</t>
  </si>
  <si>
    <t>SD P-Luft vor Drosselklappe</t>
  </si>
  <si>
    <t>1.0721.904</t>
  </si>
  <si>
    <t>1.0721.954</t>
  </si>
  <si>
    <t>1.1756.977</t>
  </si>
  <si>
    <t>1.1756.927</t>
  </si>
  <si>
    <t>AL EGAT BypFlp Comm Lost to ECU</t>
  </si>
  <si>
    <t>AL AGN BypKlp Komm Verl zur ECU</t>
  </si>
  <si>
    <t>1.1756.978</t>
  </si>
  <si>
    <t>1.1756.928</t>
  </si>
  <si>
    <t>1.0721.905</t>
  </si>
  <si>
    <t>1.0721.955</t>
  </si>
  <si>
    <t>1.0722.904</t>
  </si>
  <si>
    <t>1.0722.954</t>
  </si>
  <si>
    <t>1.0722.905</t>
  </si>
  <si>
    <t>1.0722.955</t>
  </si>
  <si>
    <t>1.0723.904</t>
  </si>
  <si>
    <t>1.0723.954</t>
  </si>
  <si>
    <t>1.0723.905</t>
  </si>
  <si>
    <t>1.0723.955</t>
  </si>
  <si>
    <t>1.0724.904</t>
  </si>
  <si>
    <t>1.0724.954</t>
  </si>
  <si>
    <t>1.0724.905</t>
  </si>
  <si>
    <t>1.0724.955</t>
  </si>
  <si>
    <t>1.0725.904</t>
  </si>
  <si>
    <t>1.0725.954</t>
  </si>
  <si>
    <t>1.0725.905</t>
  </si>
  <si>
    <t>1.0725.955</t>
  </si>
  <si>
    <t>1.0726.904</t>
  </si>
  <si>
    <t>1.0726.954</t>
  </si>
  <si>
    <t>1.0726.905</t>
  </si>
  <si>
    <t>1.0726.955</t>
  </si>
  <si>
    <t>1.0740.902</t>
  </si>
  <si>
    <t>1.0740.952</t>
  </si>
  <si>
    <t>1.0740.901</t>
  </si>
  <si>
    <t>1.0740.951</t>
  </si>
  <si>
    <t>2.0238.923</t>
  </si>
  <si>
    <t>2.0238.903</t>
  </si>
  <si>
    <t>2.0238.924</t>
  </si>
  <si>
    <t>2.0238.904</t>
  </si>
  <si>
    <t>2.0238.925</t>
  </si>
  <si>
    <t>2.0238.905</t>
  </si>
  <si>
    <t>2.0238.926</t>
  </si>
  <si>
    <t>2.0238.906</t>
  </si>
  <si>
    <t>2.1602.932</t>
  </si>
  <si>
    <t>2.1602.912</t>
  </si>
  <si>
    <t>2.1602.933</t>
  </si>
  <si>
    <t>2.1602.913</t>
  </si>
  <si>
    <t>2.0202.923</t>
  </si>
  <si>
    <t>2.0202.903</t>
  </si>
  <si>
    <t>AL L1 T-Exhaust DPF Outlet 2</t>
  </si>
  <si>
    <t>AL L1 T-Abgas DPF Auslass 2</t>
  </si>
  <si>
    <t>2.0202.924</t>
  </si>
  <si>
    <t>2.0202.904</t>
  </si>
  <si>
    <t>AL L2 T-Exhaust DPF Outlet 2</t>
  </si>
  <si>
    <t>AL L2 T-Abgas DPF Auslass 2</t>
  </si>
  <si>
    <t>2.0202.925</t>
  </si>
  <si>
    <t>2.0202.905</t>
  </si>
  <si>
    <t>AL L1 T-Exhaust DPF Outlet 3</t>
  </si>
  <si>
    <t>AL L1 T-Abgas DPF Auslass 3</t>
  </si>
  <si>
    <t>2.0202.926</t>
  </si>
  <si>
    <t>2.0202.906</t>
  </si>
  <si>
    <t>AL L2 T-Exhaust DPF Outlet 3</t>
  </si>
  <si>
    <t>AL L2 T-Abgas DPF Auslass 3</t>
  </si>
  <si>
    <t>1.0158.908</t>
  </si>
  <si>
    <t>1.0158.907</t>
  </si>
  <si>
    <t>AL Oil Level not evaluable</t>
  </si>
  <si>
    <t>AL Ölniveau nicht messbar</t>
  </si>
  <si>
    <t>1.0158.910</t>
  </si>
  <si>
    <t>1.0158.909</t>
  </si>
  <si>
    <t>AL L3 Oil Level High</t>
  </si>
  <si>
    <t>AL L3 Ölniveau hoch</t>
  </si>
  <si>
    <t>2.3012.002</t>
  </si>
  <si>
    <t>2.3012.001</t>
  </si>
  <si>
    <t>AL ETC1 Overspeed L3</t>
  </si>
  <si>
    <t>AL ATL1 Ueberdrehzahl L3</t>
  </si>
  <si>
    <t>2.3013.002</t>
  </si>
  <si>
    <t>2.3013.001</t>
  </si>
  <si>
    <t>AL ETC2 Overspeed L3</t>
  </si>
  <si>
    <t>AL ATL2 Ueberdrehzahl L3</t>
  </si>
  <si>
    <t>2.3014.002</t>
  </si>
  <si>
    <t>2.3014.001</t>
  </si>
  <si>
    <t>AL ETC3 Overspeed L3</t>
  </si>
  <si>
    <t>AL ATL3 Ueberdrehzahl L3</t>
  </si>
  <si>
    <t>2.3015.002</t>
  </si>
  <si>
    <t>2.3015.001</t>
  </si>
  <si>
    <t>AL ETC4 Overspeed L3</t>
  </si>
  <si>
    <t>AL ATL4 Ueberdrehzahl L3</t>
  </si>
  <si>
    <t>2.0314.002</t>
  </si>
  <si>
    <t>2.0314.001</t>
  </si>
  <si>
    <t>AL ETC5 Overspeed L3</t>
  </si>
  <si>
    <t>AL ATL5 Ueberdrehzahl L3</t>
  </si>
  <si>
    <t>1.1752.968</t>
  </si>
  <si>
    <t>1.1752.918</t>
  </si>
  <si>
    <t>1.0249.920</t>
  </si>
  <si>
    <t>1.0249.900</t>
  </si>
  <si>
    <t>SD p_RawWater</t>
  </si>
  <si>
    <t>SD p_Seewasser</t>
  </si>
  <si>
    <t>2.8006.059</t>
  </si>
  <si>
    <t>2.8002.059</t>
  </si>
  <si>
    <t>AL P-Gas Differenz target- actual</t>
  </si>
  <si>
    <t>AL P-Gas Differenz Soll - Ist</t>
  </si>
  <si>
    <t>2.0249.921</t>
  </si>
  <si>
    <t>2.0249.901</t>
  </si>
  <si>
    <t>AL p_RawWater L1</t>
  </si>
  <si>
    <t>AL p_Seewasser L1</t>
  </si>
  <si>
    <t>2.0249.922</t>
  </si>
  <si>
    <t>2.0249.902</t>
  </si>
  <si>
    <t>AL p_RawWater L2</t>
  </si>
  <si>
    <t>AL p_Seewasser L2</t>
  </si>
  <si>
    <t>1.1615.921</t>
  </si>
  <si>
    <t>1.0600.913</t>
  </si>
  <si>
    <t>1.1002.920</t>
  </si>
  <si>
    <t>AL P5 Or P6 Implausible</t>
  </si>
  <si>
    <t>AL P5 Oder P6 nicht Plausibel</t>
  </si>
  <si>
    <t>AL Comm Lost EMU9</t>
  </si>
  <si>
    <t>AL Komm Verl EMU9</t>
  </si>
  <si>
    <t>AL SD_LevLubeOilSwitch</t>
  </si>
  <si>
    <t>AL SD_LevSchmierOelSchalter</t>
  </si>
  <si>
    <t>1.1615.900</t>
  </si>
  <si>
    <t>1.0600.912</t>
  </si>
  <si>
    <t>1.1002.900</t>
  </si>
  <si>
    <t>5.0012.059</t>
  </si>
  <si>
    <t>5.0012.058</t>
  </si>
  <si>
    <t xml:space="preserve">AL Sensordefect Temp. IAP Device </t>
  </si>
  <si>
    <t>5.0012.399</t>
  </si>
  <si>
    <t>5.0012.398</t>
  </si>
  <si>
    <t>AL HI Temperature IAP Device</t>
  </si>
  <si>
    <t>5.0011.059</t>
  </si>
  <si>
    <t>5.0011.058</t>
  </si>
  <si>
    <t>AL Sensordefect IAP Power Supply</t>
  </si>
  <si>
    <t>AL Sensordefekt IAP Power Supply</t>
  </si>
  <si>
    <t>5.0011.199</t>
  </si>
  <si>
    <t>5.0011.198</t>
  </si>
  <si>
    <t>AL LO IAP Supply Voltage</t>
  </si>
  <si>
    <t>5.0011.299</t>
  </si>
  <si>
    <t>5.0011.298</t>
  </si>
  <si>
    <t>AL LOLO IAP  Supply Voltage</t>
  </si>
  <si>
    <t>5.0011.399</t>
  </si>
  <si>
    <t>5.0011.398</t>
  </si>
  <si>
    <t>AL HI IAP Supply Voltage</t>
  </si>
  <si>
    <t>5.0011.499</t>
  </si>
  <si>
    <t>5.0011.498</t>
  </si>
  <si>
    <t>AL HIHI IAP Supply Voltage</t>
  </si>
  <si>
    <t>5.0010.011</t>
  </si>
  <si>
    <t>5.0010.010</t>
  </si>
  <si>
    <t>AL Power Cut Off</t>
  </si>
  <si>
    <t>AL Spannungsunterbrechung</t>
  </si>
  <si>
    <t>5.0010.013</t>
  </si>
  <si>
    <t>5.0010.012</t>
  </si>
  <si>
    <t>AL Operating Hours Counter Defect</t>
  </si>
  <si>
    <t>5.0010.015</t>
  </si>
  <si>
    <t>5.0010.014</t>
  </si>
  <si>
    <t>AL IAP Device Defect</t>
  </si>
  <si>
    <t>5.0010.017</t>
  </si>
  <si>
    <t>5.0010.016</t>
  </si>
  <si>
    <t>AL IAP Write to ext Flash failed</t>
  </si>
  <si>
    <t>5.0010.019</t>
  </si>
  <si>
    <t>5.0010.018</t>
  </si>
  <si>
    <t>AL experimental parameter set</t>
  </si>
  <si>
    <t>AL Versuchsdatensatz</t>
  </si>
  <si>
    <t>5.0500.251</t>
  </si>
  <si>
    <t>5.0500.250</t>
  </si>
  <si>
    <t>5.0500.253</t>
  </si>
  <si>
    <t>5.0500.252</t>
  </si>
  <si>
    <t>5.0010.021</t>
  </si>
  <si>
    <t>5.0010.020</t>
  </si>
  <si>
    <t>AL incorrect parameter setting</t>
  </si>
  <si>
    <t>AL Fehler in der Parametrierung</t>
  </si>
  <si>
    <t>5.0010.023</t>
  </si>
  <si>
    <t>5.0010.022</t>
  </si>
  <si>
    <t>AL override activated</t>
  </si>
  <si>
    <t>AL Override Aktiviert</t>
  </si>
  <si>
    <t>5.0010.038</t>
  </si>
  <si>
    <t>5.0010.037</t>
  </si>
  <si>
    <t>AL Sys Param Version Incompatible</t>
  </si>
  <si>
    <t>5.0500.257</t>
  </si>
  <si>
    <t>5.0500.256</t>
  </si>
  <si>
    <t>5.0500.263</t>
  </si>
  <si>
    <t>5.0500.262</t>
  </si>
  <si>
    <t>5.0500.259</t>
  </si>
  <si>
    <t>5.0500.258</t>
  </si>
  <si>
    <t>5.0500.265</t>
  </si>
  <si>
    <t>5.0500.264</t>
  </si>
  <si>
    <t>5.0500.269</t>
  </si>
  <si>
    <t>5.0500.268</t>
  </si>
  <si>
    <t>5.0500.271</t>
  </si>
  <si>
    <t>5.0500.270</t>
  </si>
  <si>
    <t>5.0500.273</t>
  </si>
  <si>
    <t>5.0500.272</t>
  </si>
  <si>
    <t>5.0500.261</t>
  </si>
  <si>
    <t>5.0500.260</t>
  </si>
  <si>
    <t>5.0500.267</t>
  </si>
  <si>
    <t>5.0500.266</t>
  </si>
  <si>
    <t>5.2500.075</t>
  </si>
  <si>
    <t>5.2500.074</t>
  </si>
  <si>
    <t>AL SD Camshaft Speed</t>
  </si>
  <si>
    <t>AL SD Nockenwellen Drehzahl</t>
  </si>
  <si>
    <t>5.2500.077</t>
  </si>
  <si>
    <t>5.2500.076</t>
  </si>
  <si>
    <t>AL SD Crankshaft Speed</t>
  </si>
  <si>
    <t>AL SD Kurbelwellen Drehzahl</t>
  </si>
  <si>
    <t>5.2500.079</t>
  </si>
  <si>
    <t>5.2500.078</t>
  </si>
  <si>
    <t>AL Synchronization Lost</t>
  </si>
  <si>
    <t>AL Synchonisationsverlust</t>
  </si>
  <si>
    <t>5.0500.275</t>
  </si>
  <si>
    <t>5.0500.274</t>
  </si>
  <si>
    <t>5.1900.763</t>
  </si>
  <si>
    <t>5.1900.762</t>
  </si>
  <si>
    <t>AL IAP NotAvailable</t>
  </si>
  <si>
    <t>AL ESD nicht verfuegbar</t>
  </si>
  <si>
    <t>5.1900.601</t>
  </si>
  <si>
    <t>5.1900.600</t>
  </si>
  <si>
    <t>AL Dev P-Rail ECU to IAP</t>
  </si>
  <si>
    <t>5.1900.603</t>
  </si>
  <si>
    <t>5.1900.602</t>
  </si>
  <si>
    <t>AL IAP Sensor Cyl A1 Defect</t>
  </si>
  <si>
    <t>AL ESD Sensor Cyl A1 Defect</t>
  </si>
  <si>
    <t>5.1900.605</t>
  </si>
  <si>
    <t>5.1900.604</t>
  </si>
  <si>
    <t>AL IAP Sensor Cyl A2 Defect</t>
  </si>
  <si>
    <t>AL ESD Sensor Cyl A2 Defect</t>
  </si>
  <si>
    <t>5.1900.607</t>
  </si>
  <si>
    <t>5.1900.606</t>
  </si>
  <si>
    <t>AL IAP Sensor Cyl A3 Defect</t>
  </si>
  <si>
    <t>AL ESD Sensor Cyl A3 Defect</t>
  </si>
  <si>
    <t>5.1900.609</t>
  </si>
  <si>
    <t>5.1900.608</t>
  </si>
  <si>
    <t>AL IAP Sensor Cyl A4 Defect</t>
  </si>
  <si>
    <t>AL ESD Sensor Cyl A4 Defect</t>
  </si>
  <si>
    <t>5.1900.611</t>
  </si>
  <si>
    <t>5.1900.610</t>
  </si>
  <si>
    <t>AL IAP Sensor Cyl A5 Defect</t>
  </si>
  <si>
    <t>AL ESD Sensor Cyl A5 Defect</t>
  </si>
  <si>
    <t>5.1900.613</t>
  </si>
  <si>
    <t>5.1900.612</t>
  </si>
  <si>
    <t>AL IAP Sensor Cyl A6 Defect</t>
  </si>
  <si>
    <t>AL ESD Sensor Cyl A6 Defect</t>
  </si>
  <si>
    <t>5.1900.615</t>
  </si>
  <si>
    <t>5.1900.614</t>
  </si>
  <si>
    <t>AL IAP Sensor Cyl A7 Defect</t>
  </si>
  <si>
    <t>AL ESD Sensor Cyl A7 Defect</t>
  </si>
  <si>
    <t>5.1900.617</t>
  </si>
  <si>
    <t>5.1900.616</t>
  </si>
  <si>
    <t>AL IAP Sensor Cyl A8 Defect</t>
  </si>
  <si>
    <t>AL ESD Sensor Cyl A8 Defect</t>
  </si>
  <si>
    <t>5.1900.619</t>
  </si>
  <si>
    <t>5.1900.618</t>
  </si>
  <si>
    <t>AL IAP Sensor Cyl A9 Defect</t>
  </si>
  <si>
    <t>AL ESD Sensor Cyl A9 Defect</t>
  </si>
  <si>
    <t>5.1900.621</t>
  </si>
  <si>
    <t>5.1900.620</t>
  </si>
  <si>
    <t>AL IAP Sensor Cyl A10 Defect</t>
  </si>
  <si>
    <t>AL ESD Sensor Cyl A10 Defect</t>
  </si>
  <si>
    <t>5.1900.623</t>
  </si>
  <si>
    <t>5.1900.622</t>
  </si>
  <si>
    <t>AL IAP Sensor Cyl B1 Defect</t>
  </si>
  <si>
    <t>AL ESD Sensor Cyl B1 Defect</t>
  </si>
  <si>
    <t>5.1900.625</t>
  </si>
  <si>
    <t>5.1900.624</t>
  </si>
  <si>
    <t>AL IAP Sensor Cyl B2 Defect</t>
  </si>
  <si>
    <t>AL ESD Sensor Cyl B2 Defect</t>
  </si>
  <si>
    <t>5.1900.627</t>
  </si>
  <si>
    <t>5.1900.626</t>
  </si>
  <si>
    <t>AL IAP Sensor Cyl B3 Defect</t>
  </si>
  <si>
    <t>AL ESD Sensor Cyl B3 Defect</t>
  </si>
  <si>
    <t>5.1900.629</t>
  </si>
  <si>
    <t>5.1900.628</t>
  </si>
  <si>
    <t>AL IAP Sensor Cyl B4 Defect</t>
  </si>
  <si>
    <t>AL ESD Sensor Cyl B4 Defect</t>
  </si>
  <si>
    <t>5.1900.631</t>
  </si>
  <si>
    <t>5.1900.630</t>
  </si>
  <si>
    <t>AL IAP Sensor Cyl B5 Defect</t>
  </si>
  <si>
    <t>AL ESD Sensor Cyl B5 Defect</t>
  </si>
  <si>
    <t>5.1900.633</t>
  </si>
  <si>
    <t>5.1900.632</t>
  </si>
  <si>
    <t>AL IAP Sensor Cyl B6 Defect</t>
  </si>
  <si>
    <t>AL ESD Sensor Cyl B6 Defect</t>
  </si>
  <si>
    <t>5.1900.635</t>
  </si>
  <si>
    <t>5.1900.634</t>
  </si>
  <si>
    <t>AL IAP Sensor Cyl B7 Defect</t>
  </si>
  <si>
    <t>AL ESD Sensor Cyl B7 Defect</t>
  </si>
  <si>
    <t>5.1900.637</t>
  </si>
  <si>
    <t>5.1900.636</t>
  </si>
  <si>
    <t>AL IAP Sensor Cyl B8 Defect</t>
  </si>
  <si>
    <t>AL ESD Sensor Cyl B8 Defect</t>
  </si>
  <si>
    <t>5.1900.639</t>
  </si>
  <si>
    <t>5.1900.638</t>
  </si>
  <si>
    <t>AL IAP Sensor Cyl B9 Defect</t>
  </si>
  <si>
    <t>AL ESD Sensor Cyl B9 Defect</t>
  </si>
  <si>
    <t>5.1900.641</t>
  </si>
  <si>
    <t>5.1900.640</t>
  </si>
  <si>
    <t>AL IAP Sensor Cyl B10 Defect</t>
  </si>
  <si>
    <t>AL ESD Sensor Cyl B10 Defect</t>
  </si>
  <si>
    <t>5.1900.643</t>
  </si>
  <si>
    <t>5.1900.642</t>
  </si>
  <si>
    <t>AL No Injection Detected CylA1</t>
  </si>
  <si>
    <t>AL Keine Einspritzung erk CylA1</t>
  </si>
  <si>
    <t>5.1900.645</t>
  </si>
  <si>
    <t>5.1900.644</t>
  </si>
  <si>
    <t>AL No Injection Detected CylA2</t>
  </si>
  <si>
    <t>AL Keine Einspritzung erk CylA2</t>
  </si>
  <si>
    <t>5.1900.647</t>
  </si>
  <si>
    <t>5.1900.646</t>
  </si>
  <si>
    <t>AL No Injection Detected CylA3</t>
  </si>
  <si>
    <t>AL Keine Einspritzung erk CylA3</t>
  </si>
  <si>
    <t>5.1900.649</t>
  </si>
  <si>
    <t>5.1900.648</t>
  </si>
  <si>
    <t>AL No Injection Detected CylA4</t>
  </si>
  <si>
    <t>AL Keine Einspritzung erk CylA4</t>
  </si>
  <si>
    <t>5.1900.651</t>
  </si>
  <si>
    <t>5.1900.650</t>
  </si>
  <si>
    <t>AL No Injection Detected CylA5</t>
  </si>
  <si>
    <t>AL Keine Einspritzung erk CylA5</t>
  </si>
  <si>
    <t>5.1900.653</t>
  </si>
  <si>
    <t>5.1900.652</t>
  </si>
  <si>
    <t>AL No Injection Detected CylA6</t>
  </si>
  <si>
    <t>AL Keine Einspritzung erk CylA6</t>
  </si>
  <si>
    <t>5.1900.655</t>
  </si>
  <si>
    <t>5.1900.654</t>
  </si>
  <si>
    <t>AL No Injection Detected CylA7</t>
  </si>
  <si>
    <t>AL Keine Einspritzung erk CylA7</t>
  </si>
  <si>
    <t>5.1900.657</t>
  </si>
  <si>
    <t>5.1900.656</t>
  </si>
  <si>
    <t>AL No Injection Detected CylA8</t>
  </si>
  <si>
    <t>AL Keine Einspritzung erk CylA8</t>
  </si>
  <si>
    <t>5.1900.659</t>
  </si>
  <si>
    <t>5.1900.658</t>
  </si>
  <si>
    <t>AL No Injection Detected CylA9</t>
  </si>
  <si>
    <t>AL Keine Einspritzung erk CylA9</t>
  </si>
  <si>
    <t>5.1900.661</t>
  </si>
  <si>
    <t>5.1900.660</t>
  </si>
  <si>
    <t>AL No Injection Detected CylA10</t>
  </si>
  <si>
    <t>AL Keine Einspritzung erk CylA10</t>
  </si>
  <si>
    <t>5.1900.663</t>
  </si>
  <si>
    <t>5.1900.662</t>
  </si>
  <si>
    <t>AL No Injection Detected CylB1</t>
  </si>
  <si>
    <t>AL Keine Einspritzung erk CylB1</t>
  </si>
  <si>
    <t>5.1900.665</t>
  </si>
  <si>
    <t>5.1900.664</t>
  </si>
  <si>
    <t>AL No Injection Detected CylB2</t>
  </si>
  <si>
    <t>AL Keine Einspritzung erk CylB2</t>
  </si>
  <si>
    <t>5.1900.667</t>
  </si>
  <si>
    <t>5.1900.666</t>
  </si>
  <si>
    <t>AL No Injection Detected CylB3</t>
  </si>
  <si>
    <t>AL Keine Einspritzung erk CylB3</t>
  </si>
  <si>
    <t>5.1900.669</t>
  </si>
  <si>
    <t>5.1900.668</t>
  </si>
  <si>
    <t>AL No Injection Detected CylB4</t>
  </si>
  <si>
    <t>AL Keine Einspritzung erk CylB4</t>
  </si>
  <si>
    <t>5.1900.671</t>
  </si>
  <si>
    <t>5.1900.670</t>
  </si>
  <si>
    <t>AL No Injection Detected CylB5</t>
  </si>
  <si>
    <t>AL Keine Einspritzung erk CylB5</t>
  </si>
  <si>
    <t>5.1900.673</t>
  </si>
  <si>
    <t>5.1900.672</t>
  </si>
  <si>
    <t>AL No Injection Detected CylB6</t>
  </si>
  <si>
    <t>AL Keine Einspritzung erk CylB6</t>
  </si>
  <si>
    <t>5.1900.675</t>
  </si>
  <si>
    <t>5.1900.674</t>
  </si>
  <si>
    <t>AL No Injection Detected CylB7</t>
  </si>
  <si>
    <t>AL Keine Einspritzung erk CylB7</t>
  </si>
  <si>
    <t>5.1900.677</t>
  </si>
  <si>
    <t>5.1900.676</t>
  </si>
  <si>
    <t>AL No Injection Detected CylB8</t>
  </si>
  <si>
    <t>AL Keine Einspritzung erk CylB8</t>
  </si>
  <si>
    <t>5.1900.679</t>
  </si>
  <si>
    <t>5.1900.678</t>
  </si>
  <si>
    <t>AL No Injection Detected CylB9</t>
  </si>
  <si>
    <t>AL Keine Einspritzung erk CylB9</t>
  </si>
  <si>
    <t>5.1900.681</t>
  </si>
  <si>
    <t>5.1900.680</t>
  </si>
  <si>
    <t>AL No Injection Detected CylB10</t>
  </si>
  <si>
    <t>AL Keine Einspritzung erk CylB10</t>
  </si>
  <si>
    <t>5.1900.683</t>
  </si>
  <si>
    <t>5.1900.682</t>
  </si>
  <si>
    <t>AL Implausible BOI CylA1</t>
  </si>
  <si>
    <t>AL Unplausibler SB CylA1</t>
  </si>
  <si>
    <t>5.1900.685</t>
  </si>
  <si>
    <t>5.1900.684</t>
  </si>
  <si>
    <t>AL Implausible BOI CylA2</t>
  </si>
  <si>
    <t>AL Unplausibler SB CylA2</t>
  </si>
  <si>
    <t>5.1900.687</t>
  </si>
  <si>
    <t>5.1900.686</t>
  </si>
  <si>
    <t>AL Implausible BOI CylA3</t>
  </si>
  <si>
    <t>AL Unplausibler SB CylA3</t>
  </si>
  <si>
    <t>5.1900.689</t>
  </si>
  <si>
    <t>5.1900.688</t>
  </si>
  <si>
    <t>AL Implausible BOI CylA4</t>
  </si>
  <si>
    <t>AL Unplausibler SB CylA4</t>
  </si>
  <si>
    <t>5.1900.691</t>
  </si>
  <si>
    <t>5.1900.690</t>
  </si>
  <si>
    <t>AL Implausible BOI CylA5</t>
  </si>
  <si>
    <t>AL Unplausibler SB CylA5</t>
  </si>
  <si>
    <t>5.1900.693</t>
  </si>
  <si>
    <t>5.1900.692</t>
  </si>
  <si>
    <t>AL Implausible BOI CylA6</t>
  </si>
  <si>
    <t>AL Unplausibler SB CylA6</t>
  </si>
  <si>
    <t>5.1900.695</t>
  </si>
  <si>
    <t>5.1900.694</t>
  </si>
  <si>
    <t>AL Implausible BOI CylA7</t>
  </si>
  <si>
    <t>AL Unplausibler SB CylA7</t>
  </si>
  <si>
    <t>5.1900.697</t>
  </si>
  <si>
    <t>5.1900.696</t>
  </si>
  <si>
    <t>AL Implausible BOI CylA8</t>
  </si>
  <si>
    <t>AL Unplausibler SB CylA8</t>
  </si>
  <si>
    <t>5.1900.699</t>
  </si>
  <si>
    <t>5.1900.698</t>
  </si>
  <si>
    <t>AL Implausible BOI CylA9</t>
  </si>
  <si>
    <t>AL Unplausibler SB CylA9</t>
  </si>
  <si>
    <t>5.1900.701</t>
  </si>
  <si>
    <t>5.1900.700</t>
  </si>
  <si>
    <t>AL Implausible BOI CylA10</t>
  </si>
  <si>
    <t>AL Unplausibler SB CylA10</t>
  </si>
  <si>
    <t>5.1900.703</t>
  </si>
  <si>
    <t>5.1900.702</t>
  </si>
  <si>
    <t>AL Implausible BOI CylB1</t>
  </si>
  <si>
    <t>AL Unplausibler SB CylB1</t>
  </si>
  <si>
    <t>5.1900.705</t>
  </si>
  <si>
    <t>5.1900.704</t>
  </si>
  <si>
    <t>AL Implausible BOI CylB2</t>
  </si>
  <si>
    <t>AL Unplausibler SB CylB2</t>
  </si>
  <si>
    <t>5.1900.707</t>
  </si>
  <si>
    <t>5.1900.706</t>
  </si>
  <si>
    <t>AL Implausible BOI CylB3</t>
  </si>
  <si>
    <t>AL Unplausibler SB CylB3</t>
  </si>
  <si>
    <t>5.1900.709</t>
  </si>
  <si>
    <t>5.1900.708</t>
  </si>
  <si>
    <t>AL Implausible BOI CylB4</t>
  </si>
  <si>
    <t>AL Unplausibler SB CylB4</t>
  </si>
  <si>
    <t>5.1900.711</t>
  </si>
  <si>
    <t>5.1900.710</t>
  </si>
  <si>
    <t>AL Implausible BOI CylB5</t>
  </si>
  <si>
    <t>AL Unplausibler SB CylB5</t>
  </si>
  <si>
    <t>5.1900.713</t>
  </si>
  <si>
    <t>5.1900.712</t>
  </si>
  <si>
    <t>AL Implausible BOI CylB6</t>
  </si>
  <si>
    <t>AL Unplausibler SB CylB6</t>
  </si>
  <si>
    <t>5.1900.715</t>
  </si>
  <si>
    <t>5.1900.714</t>
  </si>
  <si>
    <t>AL Implausible BOI CylB7</t>
  </si>
  <si>
    <t>AL Unplausibler SB CylB7</t>
  </si>
  <si>
    <t>5.1900.717</t>
  </si>
  <si>
    <t>5.1900.716</t>
  </si>
  <si>
    <t>AL Implausible BOI CylB8</t>
  </si>
  <si>
    <t>AL Unplausibler SB CylB8</t>
  </si>
  <si>
    <t>5.1900.719</t>
  </si>
  <si>
    <t>5.1900.718</t>
  </si>
  <si>
    <t>AL Implausible BOI CylB9</t>
  </si>
  <si>
    <t>AL Unplausibler SB CylB9</t>
  </si>
  <si>
    <t>5.1900.721</t>
  </si>
  <si>
    <t>5.1900.720</t>
  </si>
  <si>
    <t>AL Implausible BOI CylB10</t>
  </si>
  <si>
    <t>AL Unplausibler SB CylB10</t>
  </si>
  <si>
    <t>5.1900.723</t>
  </si>
  <si>
    <t>5.1900.722</t>
  </si>
  <si>
    <t>AL Implausible EOI CylA1</t>
  </si>
  <si>
    <t>AL Unplausibler SE CylA1</t>
  </si>
  <si>
    <t>5.1900.725</t>
  </si>
  <si>
    <t>5.1900.724</t>
  </si>
  <si>
    <t>AL Implausible EOI CylA2</t>
  </si>
  <si>
    <t>AL Unplausibler SE CylA2</t>
  </si>
  <si>
    <t>5.1900.727</t>
  </si>
  <si>
    <t>5.1900.726</t>
  </si>
  <si>
    <t>AL Implausible EOI CylA3</t>
  </si>
  <si>
    <t>AL Unplausibler SE CylA3</t>
  </si>
  <si>
    <t>5.1900.729</t>
  </si>
  <si>
    <t>5.1900.728</t>
  </si>
  <si>
    <t>AL Implausible EOI CylA4</t>
  </si>
  <si>
    <t>AL Unplausibler SE CylA4</t>
  </si>
  <si>
    <t>5.1900.731</t>
  </si>
  <si>
    <t>5.1900.730</t>
  </si>
  <si>
    <t>AL Implausible EOI CylA5</t>
  </si>
  <si>
    <t>AL Unplausibler SE CylA5</t>
  </si>
  <si>
    <t>5.1900.733</t>
  </si>
  <si>
    <t>5.1900.732</t>
  </si>
  <si>
    <t>AL Implausible EOI CylA6</t>
  </si>
  <si>
    <t>AL Unplausibler SE CylA6</t>
  </si>
  <si>
    <t>5.1900.735</t>
  </si>
  <si>
    <t>5.1900.734</t>
  </si>
  <si>
    <t>AL Implausible EOI CylA7</t>
  </si>
  <si>
    <t>AL Unplausibler SE CylA7</t>
  </si>
  <si>
    <t>5.1900.737</t>
  </si>
  <si>
    <t>5.1900.736</t>
  </si>
  <si>
    <t>AL Implausible EOI CylA8</t>
  </si>
  <si>
    <t>AL Unplausibler SE CylA8</t>
  </si>
  <si>
    <t>5.1900.739</t>
  </si>
  <si>
    <t>5.1900.738</t>
  </si>
  <si>
    <t>AL Implausible EOI CylA9</t>
  </si>
  <si>
    <t>AL Unplausibler SE CylA9</t>
  </si>
  <si>
    <t>5.1900.741</t>
  </si>
  <si>
    <t>5.1900.740</t>
  </si>
  <si>
    <t>AL Implausible EOI CylA10</t>
  </si>
  <si>
    <t>AL Unplausibler SE CylA10</t>
  </si>
  <si>
    <t>5.1900.743</t>
  </si>
  <si>
    <t>5.1900.742</t>
  </si>
  <si>
    <t>AL Implausible EOI CylB1</t>
  </si>
  <si>
    <t>AL Unplausibler SE CylB1</t>
  </si>
  <si>
    <t>5.1900.745</t>
  </si>
  <si>
    <t>5.1900.744</t>
  </si>
  <si>
    <t>AL Implausible EOI CylB2</t>
  </si>
  <si>
    <t>AL Unplausibler SE CylB2</t>
  </si>
  <si>
    <t>5.1900.747</t>
  </si>
  <si>
    <t>5.1900.746</t>
  </si>
  <si>
    <t>AL Implausible EOI CylB3</t>
  </si>
  <si>
    <t>AL Unplausibler SE CylB3</t>
  </si>
  <si>
    <t>5.1900.749</t>
  </si>
  <si>
    <t>5.1900.748</t>
  </si>
  <si>
    <t>AL Implausible EOI CylB4</t>
  </si>
  <si>
    <t>AL Unplausibler SE CylB4</t>
  </si>
  <si>
    <t>5.1900.751</t>
  </si>
  <si>
    <t>5.1900.750</t>
  </si>
  <si>
    <t>AL Implausible EOI CylB5</t>
  </si>
  <si>
    <t>AL Unplausibler SE CylB5</t>
  </si>
  <si>
    <t>5.1900.753</t>
  </si>
  <si>
    <t>5.1900.752</t>
  </si>
  <si>
    <t>AL Implausible EOI CylB6</t>
  </si>
  <si>
    <t>AL Unplausibler SE CylB6</t>
  </si>
  <si>
    <t>5.1900.755</t>
  </si>
  <si>
    <t>5.1900.754</t>
  </si>
  <si>
    <t>AL Implausible EOI CylB7</t>
  </si>
  <si>
    <t>AL Unplausibler SE CylB7</t>
  </si>
  <si>
    <t>5.1900.757</t>
  </si>
  <si>
    <t>5.1900.756</t>
  </si>
  <si>
    <t>AL Implausible EOI CylB8</t>
  </si>
  <si>
    <t>AL Unplausibler SE CylB8</t>
  </si>
  <si>
    <t>5.1900.759</t>
  </si>
  <si>
    <t>5.1900.758</t>
  </si>
  <si>
    <t>AL Implausible EOI CylB9</t>
  </si>
  <si>
    <t>AL Unplausibler SE CylB9</t>
  </si>
  <si>
    <t>5.1900.761</t>
  </si>
  <si>
    <t>5.1900.760</t>
  </si>
  <si>
    <t>AL Implausible EOI CylB10</t>
  </si>
  <si>
    <t>AL Unplausibler SE CylB10</t>
  </si>
  <si>
    <t>6.0012.059</t>
  </si>
  <si>
    <t>6.0012.058</t>
  </si>
  <si>
    <t>AL Sensordefect T-EMU9 Device</t>
  </si>
  <si>
    <t>AL Sensordefekt T-EMU9 Geraet</t>
  </si>
  <si>
    <t>6.0012.399</t>
  </si>
  <si>
    <t>6.0012.398</t>
  </si>
  <si>
    <t>AL HI T-EMU9 Device</t>
  </si>
  <si>
    <t>6.0011.059</t>
  </si>
  <si>
    <t>6.0011.058</t>
  </si>
  <si>
    <t>AL Sensordefect EMU9 Power Supply</t>
  </si>
  <si>
    <t>AL Sensordefekt EMU9 Power Supply</t>
  </si>
  <si>
    <t>6.0011.199</t>
  </si>
  <si>
    <t>6.0011.198</t>
  </si>
  <si>
    <t>AL LO EMU9 Supply Voltage</t>
  </si>
  <si>
    <t>AL LO EMU9 Spannungsversorgung</t>
  </si>
  <si>
    <t>6.0011.299</t>
  </si>
  <si>
    <t>6.0011.298</t>
  </si>
  <si>
    <t>AL LOLO EMU9 Supply Voltage</t>
  </si>
  <si>
    <t>AL LOLO EMU9 Spannungsversorgung</t>
  </si>
  <si>
    <t>6.0011.399</t>
  </si>
  <si>
    <t>6.0011.398</t>
  </si>
  <si>
    <t>AL HI EMU9 Supply Voltage</t>
  </si>
  <si>
    <t>AL HI EMU9 Spannungsversorgung</t>
  </si>
  <si>
    <t>6.0011.499</t>
  </si>
  <si>
    <t>6.0011.498</t>
  </si>
  <si>
    <t>AL HIHI EMU9 Supply Voltage</t>
  </si>
  <si>
    <t>AL HIHI EMU9 Spannungsversorgung</t>
  </si>
  <si>
    <t>6.0500.276</t>
  </si>
  <si>
    <t>6.0500.275</t>
  </si>
  <si>
    <t>6.0010.015</t>
  </si>
  <si>
    <t>6.0010.014</t>
  </si>
  <si>
    <t>AL EMU9 Device Defect</t>
  </si>
  <si>
    <t>AL EMU9 Defekt</t>
  </si>
  <si>
    <t>6.0010.017</t>
  </si>
  <si>
    <t>6.0010.016</t>
  </si>
  <si>
    <t>AL EMU9 Write to ext Flash failed</t>
  </si>
  <si>
    <t>AL EMU9 Schreibfehler ins ext Flash</t>
  </si>
  <si>
    <t>6.0010.019</t>
  </si>
  <si>
    <t>6.0010.018</t>
  </si>
  <si>
    <t>6.0500.251</t>
  </si>
  <si>
    <t>6.0500.250</t>
  </si>
  <si>
    <t>6.0500.253</t>
  </si>
  <si>
    <t>6.0500.252</t>
  </si>
  <si>
    <t>6.0010.021</t>
  </si>
  <si>
    <t>6.0010.020</t>
  </si>
  <si>
    <t>6.0500.257</t>
  </si>
  <si>
    <t>6.0500.256</t>
  </si>
  <si>
    <t>6.0500.263</t>
  </si>
  <si>
    <t>6.0500.262</t>
  </si>
  <si>
    <t>6.0500.259</t>
  </si>
  <si>
    <t>6.0500.258</t>
  </si>
  <si>
    <t>6.0500.265</t>
  </si>
  <si>
    <t>6.0500.264</t>
  </si>
  <si>
    <t>6.0500.269</t>
  </si>
  <si>
    <t>6.0500.268</t>
  </si>
  <si>
    <t>6.0500.271</t>
  </si>
  <si>
    <t>6.0500.270</t>
  </si>
  <si>
    <t>6.0500.273</t>
  </si>
  <si>
    <t>6.0500.272</t>
  </si>
  <si>
    <t>6.0500.261</t>
  </si>
  <si>
    <t>6.0500.260</t>
  </si>
  <si>
    <t>6.0500.267</t>
  </si>
  <si>
    <t>6.0500.266</t>
  </si>
  <si>
    <t>6.2500.075</t>
  </si>
  <si>
    <t>6.2500.074</t>
  </si>
  <si>
    <t>6.2500.077</t>
  </si>
  <si>
    <t>6.2500.076</t>
  </si>
  <si>
    <t>6.2500.079</t>
  </si>
  <si>
    <t>6.2500.078</t>
  </si>
  <si>
    <t>6.2500.199</t>
  </si>
  <si>
    <t>6.2500.198</t>
  </si>
  <si>
    <t>AL Crankshaft Speed HIHI</t>
  </si>
  <si>
    <t>AL Kurbelwellendrehzahl HIHI</t>
  </si>
  <si>
    <t>6.0013.012</t>
  </si>
  <si>
    <t>6.0013.011</t>
  </si>
  <si>
    <t>AL Wiring Supply Wastgate 1</t>
  </si>
  <si>
    <t>6.0013.014</t>
  </si>
  <si>
    <t>6.0013.013</t>
  </si>
  <si>
    <t>AL Wiring Supply Wastgate 2</t>
  </si>
  <si>
    <t>6.0013.016</t>
  </si>
  <si>
    <t>6.0013.015</t>
  </si>
  <si>
    <t>AL Wiring Emergency Stop Out</t>
  </si>
  <si>
    <t>6.0013.018</t>
  </si>
  <si>
    <t>6.0013.017</t>
  </si>
  <si>
    <t>AL Wiring Start Valve</t>
  </si>
  <si>
    <t>6.0013.020</t>
  </si>
  <si>
    <t>6.0013.019</t>
  </si>
  <si>
    <t>AL Wiring Engage Valve</t>
  </si>
  <si>
    <t>AL Wiring Einrueck Ventil</t>
  </si>
  <si>
    <t>6.0013.023</t>
  </si>
  <si>
    <t>6.0013.022</t>
  </si>
  <si>
    <t>AL Wiring ASS Valve</t>
  </si>
  <si>
    <t>6.2500.599</t>
  </si>
  <si>
    <t>6.2500.598</t>
  </si>
  <si>
    <t>AL TD Crankshaft Speed</t>
  </si>
  <si>
    <t>AL TD Kurbelwellen Drehzahl</t>
  </si>
  <si>
    <t>6.0013.106</t>
  </si>
  <si>
    <t>6.0013.105</t>
  </si>
  <si>
    <t xml:space="preserve">AL Wiring Feedback ASSV </t>
  </si>
  <si>
    <t>AL Wiring Rueckmeldung ASSV</t>
  </si>
  <si>
    <t>6.0601.501</t>
  </si>
  <si>
    <t>6.0601.500</t>
  </si>
  <si>
    <t>AL T-Exhaust LO Cyl A1</t>
  </si>
  <si>
    <t>AL T-Abgas LO Zyl A1</t>
  </si>
  <si>
    <t>6.0601.503</t>
  </si>
  <si>
    <t>6.0601.502</t>
  </si>
  <si>
    <t>AL T-Exhaust LO Cyl A2</t>
  </si>
  <si>
    <t>AL T-Abgas LO Zyl A2</t>
  </si>
  <si>
    <t>6.0601.505</t>
  </si>
  <si>
    <t>6.0601.504</t>
  </si>
  <si>
    <t>AL T-Exhaust LO Cyl A3</t>
  </si>
  <si>
    <t>AL T-Abgas LO Zyl A3</t>
  </si>
  <si>
    <t>6.0601.507</t>
  </si>
  <si>
    <t>6.0601.506</t>
  </si>
  <si>
    <t>AL T-Exhaust LO Cyl A4</t>
  </si>
  <si>
    <t>AL T-Abgas LO Zyl A4</t>
  </si>
  <si>
    <t>6.0601.509</t>
  </si>
  <si>
    <t>6.0601.508</t>
  </si>
  <si>
    <t>AL T-Exhaust LO Cyl A5</t>
  </si>
  <si>
    <t>AL T-Abgas LO Zyl A5</t>
  </si>
  <si>
    <t>6.0601.511</t>
  </si>
  <si>
    <t>6.0601.510</t>
  </si>
  <si>
    <t>AL T-Exhaust LO Cyl A6</t>
  </si>
  <si>
    <t>AL T-Abgas LO Zyl A6</t>
  </si>
  <si>
    <t>6.0601.513</t>
  </si>
  <si>
    <t>6.0601.512</t>
  </si>
  <si>
    <t>AL T-Exhaust LO Cyl A7</t>
  </si>
  <si>
    <t>AL T-Abgas LO Zyl A7</t>
  </si>
  <si>
    <t>6.0601.515</t>
  </si>
  <si>
    <t>6.0601.514</t>
  </si>
  <si>
    <t>AL T-Exhaust LO Cyl A8</t>
  </si>
  <si>
    <t>AL T-Abgas LO Zyl A8</t>
  </si>
  <si>
    <t>6.0601.517</t>
  </si>
  <si>
    <t>6.0601.516</t>
  </si>
  <si>
    <t>AL T-Exhaust LO Cyl A9</t>
  </si>
  <si>
    <t>AL T-Abgas LO Zyl A9</t>
  </si>
  <si>
    <t>6.0601.519</t>
  </si>
  <si>
    <t>6.0601.518</t>
  </si>
  <si>
    <t>AL T-Exhaust LO Cyl A10</t>
  </si>
  <si>
    <t>AL T-Abgas LO Zyl A10</t>
  </si>
  <si>
    <t>6.0601.521</t>
  </si>
  <si>
    <t>6.0601.520</t>
  </si>
  <si>
    <t>AL T-Exhaust LO Cyl B1</t>
  </si>
  <si>
    <t>AL T-Abgas LO Zyl B1</t>
  </si>
  <si>
    <t>6.0601.523</t>
  </si>
  <si>
    <t>6.0601.522</t>
  </si>
  <si>
    <t>AL T-Exhaust LO Cyl B2</t>
  </si>
  <si>
    <t>AL T-Abgas LO Zyl B2</t>
  </si>
  <si>
    <t>6.0601.525</t>
  </si>
  <si>
    <t>6.0601.524</t>
  </si>
  <si>
    <t>AL T-Exhaust LO Cyl B3</t>
  </si>
  <si>
    <t>AL T-Abgas LO Zyl B3</t>
  </si>
  <si>
    <t>6.0601.527</t>
  </si>
  <si>
    <t>6.0601.526</t>
  </si>
  <si>
    <t>AL T-Exhaust LO Cyl B4</t>
  </si>
  <si>
    <t>AL T-Abgas LO Zyl B4</t>
  </si>
  <si>
    <t>6.0601.529</t>
  </si>
  <si>
    <t>6.0601.528</t>
  </si>
  <si>
    <t>AL T-Exhaust LO Cyl B5</t>
  </si>
  <si>
    <t>AL T-Abgas LO Zyl B5</t>
  </si>
  <si>
    <t>6.0601.531</t>
  </si>
  <si>
    <t>6.0601.530</t>
  </si>
  <si>
    <t>AL T-Exhaust LO Cyl B6</t>
  </si>
  <si>
    <t>AL T-Abgas LO Zyl B6</t>
  </si>
  <si>
    <t>6.0601.533</t>
  </si>
  <si>
    <t>6.0601.532</t>
  </si>
  <si>
    <t>AL T-Exhaust LO Cyl B7</t>
  </si>
  <si>
    <t>AL T-Abgas LO Zyl B7</t>
  </si>
  <si>
    <t>6.0601.535</t>
  </si>
  <si>
    <t>6.0601.534</t>
  </si>
  <si>
    <t>AL T-Exhaust LO Cyl B8</t>
  </si>
  <si>
    <t>AL T-Abgas LO Zyl B8</t>
  </si>
  <si>
    <t>6.0601.537</t>
  </si>
  <si>
    <t>6.0601.536</t>
  </si>
  <si>
    <t>AL T-Exhaust LO Cyl B9</t>
  </si>
  <si>
    <t>AL T-Abgas LO Zyl B9</t>
  </si>
  <si>
    <t>6.0601.539</t>
  </si>
  <si>
    <t>6.0601.538</t>
  </si>
  <si>
    <t>AL T-Exhaust LO Cyl B10</t>
  </si>
  <si>
    <t>AL T-Abgas LO Zyl B10</t>
  </si>
  <si>
    <t>6.0601.541</t>
  </si>
  <si>
    <t>6.0601.540</t>
  </si>
  <si>
    <t>AL T-Exhaust LOLO Cyl A1</t>
  </si>
  <si>
    <t>AL T-Abgas LOLO Zyl A1</t>
  </si>
  <si>
    <t>6.0601.543</t>
  </si>
  <si>
    <t>6.0601.542</t>
  </si>
  <si>
    <t>AL T-Exhaust LOLO Cyl A2</t>
  </si>
  <si>
    <t>AL T-Abgas LOLO Zyl A2</t>
  </si>
  <si>
    <t>6.0601.545</t>
  </si>
  <si>
    <t>6.0601.544</t>
  </si>
  <si>
    <t>AL T-Exhaust LOLO Cyl A3</t>
  </si>
  <si>
    <t>AL T-Abgas LOLO Zyl A3</t>
  </si>
  <si>
    <t>6.0601.547</t>
  </si>
  <si>
    <t>6.0601.546</t>
  </si>
  <si>
    <t>AL T-Exhaust LOLO Cyl A4</t>
  </si>
  <si>
    <t>AL T-Abgas LOLO Zyl A4</t>
  </si>
  <si>
    <t>6.0601.549</t>
  </si>
  <si>
    <t>6.0601.548</t>
  </si>
  <si>
    <t>AL T-Exhaust LOLO Cyl A5</t>
  </si>
  <si>
    <t>AL T-Abgas LOLO Zyl A5</t>
  </si>
  <si>
    <t>6.0601.551</t>
  </si>
  <si>
    <t>6.0601.550</t>
  </si>
  <si>
    <t>AL T-Exhaust LOLO Cyl A6</t>
  </si>
  <si>
    <t>AL T-Abgas LOLO Zyl A6</t>
  </si>
  <si>
    <t>6.0601.553</t>
  </si>
  <si>
    <t>6.0601.552</t>
  </si>
  <si>
    <t>AL T-Exhaust LOLO Cyl A7</t>
  </si>
  <si>
    <t>AL T-Abgas LOLO Zyl A7</t>
  </si>
  <si>
    <t>6.0601.555</t>
  </si>
  <si>
    <t>6.0601.554</t>
  </si>
  <si>
    <t>AL T-Exhaust LOLO Cyl A8</t>
  </si>
  <si>
    <t>AL T-Abgas LOLO Zyl A8</t>
  </si>
  <si>
    <t>6.0601.557</t>
  </si>
  <si>
    <t>6.0601.556</t>
  </si>
  <si>
    <t>AL T-Exhaust LOLO Cyl A9</t>
  </si>
  <si>
    <t>AL T-Abgas LOLO Zyl A9</t>
  </si>
  <si>
    <t>6.0601.559</t>
  </si>
  <si>
    <t>6.0601.558</t>
  </si>
  <si>
    <t>AL T-Exhaust LOLO Cyl A10</t>
  </si>
  <si>
    <t>AL T-Abgas LOLO Zyl A10</t>
  </si>
  <si>
    <t>6.0601.561</t>
  </si>
  <si>
    <t>6.0601.560</t>
  </si>
  <si>
    <t>AL T-Exhaust LOLO Cyl B1</t>
  </si>
  <si>
    <t>AL T-Abgas LOLO Zyl B1</t>
  </si>
  <si>
    <t>6.0601.563</t>
  </si>
  <si>
    <t>6.0601.562</t>
  </si>
  <si>
    <t>AL T-Exhaust LOLO Cyl B2</t>
  </si>
  <si>
    <t>AL T-Abgas LOLO Zyl B2</t>
  </si>
  <si>
    <t>6.0601.565</t>
  </si>
  <si>
    <t>6.0601.564</t>
  </si>
  <si>
    <t>AL T-Exhaust LOLO Cyl B3</t>
  </si>
  <si>
    <t>AL T-Abgas LOLO Zyl B3</t>
  </si>
  <si>
    <t>6.0601.567</t>
  </si>
  <si>
    <t>6.0601.566</t>
  </si>
  <si>
    <t>AL T-Exhaust LOLO Cyl B4</t>
  </si>
  <si>
    <t>AL T-Abgas LOLO Zyl B4</t>
  </si>
  <si>
    <t>6.0601.569</t>
  </si>
  <si>
    <t>6.0601.568</t>
  </si>
  <si>
    <t>AL T-Exhaust LOLO Cyl B5</t>
  </si>
  <si>
    <t>AL T-Abgas LOLO Zyl B5</t>
  </si>
  <si>
    <t>6.0601.571</t>
  </si>
  <si>
    <t>6.0601.570</t>
  </si>
  <si>
    <t>AL T-Exhaust LOLO Cyl B6</t>
  </si>
  <si>
    <t>AL T-Abgas LOLO Zyl B6</t>
  </si>
  <si>
    <t>6.0601.573</t>
  </si>
  <si>
    <t>6.0601.572</t>
  </si>
  <si>
    <t>AL T-Exhaust LOLO Cyl B7</t>
  </si>
  <si>
    <t>AL T-Abgas LOLO Zyl B7</t>
  </si>
  <si>
    <t>6.0601.575</t>
  </si>
  <si>
    <t>6.0601.574</t>
  </si>
  <si>
    <t>AL T-Exhaust LOLO Cyl B8</t>
  </si>
  <si>
    <t>AL T-Abgas LOLO Zyl B8</t>
  </si>
  <si>
    <t>6.0601.577</t>
  </si>
  <si>
    <t>6.0601.576</t>
  </si>
  <si>
    <t>AL T-Exhaust LOLO Cyl B9</t>
  </si>
  <si>
    <t>AL T-Abgas LOLO Zyl B9</t>
  </si>
  <si>
    <t>6.0601.579</t>
  </si>
  <si>
    <t>6.0601.578</t>
  </si>
  <si>
    <t>AL T-Exhaust LOLO Cyl B10</t>
  </si>
  <si>
    <t>AL T-Abgas LOLO Zyl B10</t>
  </si>
  <si>
    <t>6.0601.581</t>
  </si>
  <si>
    <t>6.0601.580</t>
  </si>
  <si>
    <t>AL T-Exhaust HI Cyl A1</t>
  </si>
  <si>
    <t>AL T-Abgas HI Zyl A1</t>
  </si>
  <si>
    <t>6.0601.583</t>
  </si>
  <si>
    <t>6.0601.582</t>
  </si>
  <si>
    <t>AL T-Exhaust HI Cyl A2</t>
  </si>
  <si>
    <t>AL T-Abgas HI Zyl A2</t>
  </si>
  <si>
    <t>6.0601.585</t>
  </si>
  <si>
    <t>6.0601.584</t>
  </si>
  <si>
    <t>AL T-Exhaust HI Cyl A3</t>
  </si>
  <si>
    <t>AL T-Abgas HI Zyl A3</t>
  </si>
  <si>
    <t>6.0601.587</t>
  </si>
  <si>
    <t>6.0601.586</t>
  </si>
  <si>
    <t>AL T-Exhaust HI Cyl A4</t>
  </si>
  <si>
    <t>AL T-Abgas HI Zyl A4</t>
  </si>
  <si>
    <t>6.0601.589</t>
  </si>
  <si>
    <t>6.0601.588</t>
  </si>
  <si>
    <t>AL T-Exhaust HI Cyl A5</t>
  </si>
  <si>
    <t>AL T-Abgas HI Zyl A5</t>
  </si>
  <si>
    <t>6.0601.591</t>
  </si>
  <si>
    <t>6.0601.590</t>
  </si>
  <si>
    <t>AL T-Exhaust HI Cyl A6</t>
  </si>
  <si>
    <t>AL T-Abgas HI Zyl A6</t>
  </si>
  <si>
    <t>6.0601.593</t>
  </si>
  <si>
    <t>6.0601.592</t>
  </si>
  <si>
    <t>AL T-Exhaust HI Cyl A7</t>
  </si>
  <si>
    <t>AL T-Abgas HI Zyl A7</t>
  </si>
  <si>
    <t>6.0601.595</t>
  </si>
  <si>
    <t>6.0601.594</t>
  </si>
  <si>
    <t>AL T-Exhaust HI Cyl A8</t>
  </si>
  <si>
    <t>AL T-Abgas HI Zyl A8</t>
  </si>
  <si>
    <t>6.0601.597</t>
  </si>
  <si>
    <t>6.0601.596</t>
  </si>
  <si>
    <t>AL T-Exhaust HI Cyl A9</t>
  </si>
  <si>
    <t>AL T-Abgas HI Zyl A9</t>
  </si>
  <si>
    <t>6.0601.599</t>
  </si>
  <si>
    <t>6.0601.598</t>
  </si>
  <si>
    <t>AL T-Exhaust HI Cyl A10</t>
  </si>
  <si>
    <t>AL T-Abgas HI Zyl A10</t>
  </si>
  <si>
    <t>6.0601.601</t>
  </si>
  <si>
    <t>6.0601.600</t>
  </si>
  <si>
    <t>AL T-Exhaust HI Cyl B1</t>
  </si>
  <si>
    <t>AL T-Abgas HI Zyl B1</t>
  </si>
  <si>
    <t>6.0601.603</t>
  </si>
  <si>
    <t>6.0601.602</t>
  </si>
  <si>
    <t>AL T-Exhaust HI Cyl B2</t>
  </si>
  <si>
    <t>AL T-Abgas HI Zyl B2</t>
  </si>
  <si>
    <t>6.0601.605</t>
  </si>
  <si>
    <t>6.0601.604</t>
  </si>
  <si>
    <t>AL T-Exhaust HI Cyl B3</t>
  </si>
  <si>
    <t>AL T-Abgas HI Zyl B3</t>
  </si>
  <si>
    <t>6.0601.607</t>
  </si>
  <si>
    <t>6.0601.606</t>
  </si>
  <si>
    <t>AL T-Exhaust HI Cyl B4</t>
  </si>
  <si>
    <t>AL T-Abgas HI Zyl B4</t>
  </si>
  <si>
    <t>6.0601.609</t>
  </si>
  <si>
    <t>6.0601.608</t>
  </si>
  <si>
    <t>AL T-Exhaust HI Cyl B5</t>
  </si>
  <si>
    <t>AL T-Abgas HI Zyl B5</t>
  </si>
  <si>
    <t>6.0601.611</t>
  </si>
  <si>
    <t>6.0601.610</t>
  </si>
  <si>
    <t>AL T-Exhaust HI Cyl B6</t>
  </si>
  <si>
    <t>AL T-Abgas HI Zyl B6</t>
  </si>
  <si>
    <t>6.0601.613</t>
  </si>
  <si>
    <t>6.0601.612</t>
  </si>
  <si>
    <t>AL T-Exhaust HI Cyl B7</t>
  </si>
  <si>
    <t>AL T-Abgas HI Zyl B7</t>
  </si>
  <si>
    <t>6.0601.615</t>
  </si>
  <si>
    <t>6.0601.614</t>
  </si>
  <si>
    <t>AL T-Exhaust HI Cyl B8</t>
  </si>
  <si>
    <t>AL T-Abgas HI Zyl B8</t>
  </si>
  <si>
    <t>6.0601.617</t>
  </si>
  <si>
    <t>6.0601.616</t>
  </si>
  <si>
    <t>AL T-Exhaust HI Cyl B9</t>
  </si>
  <si>
    <t>AL T-Abgas HI Zyl B9</t>
  </si>
  <si>
    <t>6.0601.619</t>
  </si>
  <si>
    <t>6.0601.618</t>
  </si>
  <si>
    <t>AL T-Exhaust HI Cyl B10</t>
  </si>
  <si>
    <t>AL T-Abgas HI Zyl B10</t>
  </si>
  <si>
    <t>6.0601.621</t>
  </si>
  <si>
    <t>6.0601.620</t>
  </si>
  <si>
    <t>AL T-Exhaust HIHI Cyl A1</t>
  </si>
  <si>
    <t>AL T-Abgas HIHI Zyl A1</t>
  </si>
  <si>
    <t>6.0601.623</t>
  </si>
  <si>
    <t>6.0601.622</t>
  </si>
  <si>
    <t>AL T-Exhaust HIHI Cyl A2</t>
  </si>
  <si>
    <t>AL T-Abgas HIHI Zyl A2</t>
  </si>
  <si>
    <t>6.0601.625</t>
  </si>
  <si>
    <t>6.0601.624</t>
  </si>
  <si>
    <t>AL T-Exhaust HIHI Cyl A3</t>
  </si>
  <si>
    <t>AL T-Abgas HIHI Zyl A3</t>
  </si>
  <si>
    <t>6.0601.627</t>
  </si>
  <si>
    <t>6.0601.626</t>
  </si>
  <si>
    <t>AL T-Exhaust HIHI Cyl A4</t>
  </si>
  <si>
    <t>AL T-Abgas HIHI Zyl A4</t>
  </si>
  <si>
    <t>6.0601.629</t>
  </si>
  <si>
    <t>6.0601.628</t>
  </si>
  <si>
    <t>AL T-Exhaust HIHI Cyl A5</t>
  </si>
  <si>
    <t>AL T-Abgas HIHI Zyl A5</t>
  </si>
  <si>
    <t>6.0601.631</t>
  </si>
  <si>
    <t>6.0601.630</t>
  </si>
  <si>
    <t>AL T-Exhaust HIHI Cyl A6</t>
  </si>
  <si>
    <t>AL T-Abgas HIHI Zyl A6</t>
  </si>
  <si>
    <t>6.0601.633</t>
  </si>
  <si>
    <t>6.0601.632</t>
  </si>
  <si>
    <t>AL T-Exhaust HIHI Cyl A7</t>
  </si>
  <si>
    <t>AL T-Abgas HIHI Zyl A7</t>
  </si>
  <si>
    <t>6.0601.635</t>
  </si>
  <si>
    <t>6.0601.634</t>
  </si>
  <si>
    <t>AL T-Exhaust HIHI Cyl A8</t>
  </si>
  <si>
    <t>AL T-Abgas HIHI Zyl A8</t>
  </si>
  <si>
    <t>6.0601.637</t>
  </si>
  <si>
    <t>6.0601.636</t>
  </si>
  <si>
    <t>AL T-Exhaust HIHI Cyl A9</t>
  </si>
  <si>
    <t>AL T-Abgas HIHI Zyl A9</t>
  </si>
  <si>
    <t>6.0601.639</t>
  </si>
  <si>
    <t>6.0601.638</t>
  </si>
  <si>
    <t>AL T-Exhaust HIHI Cyl A10</t>
  </si>
  <si>
    <t>AL T-Abgas HIHI Zyl A10</t>
  </si>
  <si>
    <t>6.0601.641</t>
  </si>
  <si>
    <t>6.0601.640</t>
  </si>
  <si>
    <t>AL T-Exhaust HIHI Cyl B1</t>
  </si>
  <si>
    <t>AL T-Abgas HIHI Zyl B1</t>
  </si>
  <si>
    <t>6.0601.643</t>
  </si>
  <si>
    <t>6.0601.642</t>
  </si>
  <si>
    <t>AL T-Exhaust HIHI Cyl B2</t>
  </si>
  <si>
    <t>AL T-Abgas HIHI Zyl B2</t>
  </si>
  <si>
    <t>6.0601.645</t>
  </si>
  <si>
    <t>6.0601.644</t>
  </si>
  <si>
    <t>AL T-Exhaust HIHI Cyl B3</t>
  </si>
  <si>
    <t>AL T-Abgas HIHI Zyl B3</t>
  </si>
  <si>
    <t>6.0601.647</t>
  </si>
  <si>
    <t>6.0601.646</t>
  </si>
  <si>
    <t>AL T-Exhaust HIHI Cyl B4</t>
  </si>
  <si>
    <t>AL T-Abgas HIHI Zyl B4</t>
  </si>
  <si>
    <t>6.0601.649</t>
  </si>
  <si>
    <t>6.0601.648</t>
  </si>
  <si>
    <t>AL T-Exhaust HIHI Cyl B5</t>
  </si>
  <si>
    <t>AL T-Abgas HIHI Zyl B5</t>
  </si>
  <si>
    <t>6.0601.651</t>
  </si>
  <si>
    <t>6.0601.650</t>
  </si>
  <si>
    <t>AL T-Exhaust HIHI Cyl B6</t>
  </si>
  <si>
    <t>AL T-Abgas HIHI Zyl B6</t>
  </si>
  <si>
    <t>6.0601.653</t>
  </si>
  <si>
    <t>6.0601.652</t>
  </si>
  <si>
    <t>AL T-Exhaust HIHI Cyl B7</t>
  </si>
  <si>
    <t>AL T-Abgas HIHI Zyl B7</t>
  </si>
  <si>
    <t>6.0601.655</t>
  </si>
  <si>
    <t>6.0601.654</t>
  </si>
  <si>
    <t>AL T-Exhaust HIHI Cyl B8</t>
  </si>
  <si>
    <t>AL T-Abgas HIHI Zyl B8</t>
  </si>
  <si>
    <t>6.0601.657</t>
  </si>
  <si>
    <t>6.0601.656</t>
  </si>
  <si>
    <t>AL T-Exhaust HIHI Cyl B9</t>
  </si>
  <si>
    <t>AL T-Abgas HIHI Zyl B9</t>
  </si>
  <si>
    <t>6.0601.659</t>
  </si>
  <si>
    <t>6.0601.658</t>
  </si>
  <si>
    <t>AL T-Exhaust HIHI Cyl B10</t>
  </si>
  <si>
    <t>AL T-Abgas HIHI Zyl B10</t>
  </si>
  <si>
    <t>6.0601.661</t>
  </si>
  <si>
    <t>6.0601.660</t>
  </si>
  <si>
    <t>AL T-Exhaust Cyl A1 SD</t>
  </si>
  <si>
    <t>AL T-Abgas Zyl A1 SD</t>
  </si>
  <si>
    <t>6.0601.663</t>
  </si>
  <si>
    <t>6.0601.662</t>
  </si>
  <si>
    <t>AL T-Exhaust Cyl A2 SD</t>
  </si>
  <si>
    <t>AL T-Abgas Zyl A2 SD</t>
  </si>
  <si>
    <t>6.0601.665</t>
  </si>
  <si>
    <t>6.0601.664</t>
  </si>
  <si>
    <t>AL T-Exhaust Cyl A3 SD</t>
  </si>
  <si>
    <t>AL T-Abgas Zyl A3 SD</t>
  </si>
  <si>
    <t>6.0601.667</t>
  </si>
  <si>
    <t>6.0601.666</t>
  </si>
  <si>
    <t>AL T-Exhaust Cyl A4 SD</t>
  </si>
  <si>
    <t>AL T-Abgas Zyl A4 SD</t>
  </si>
  <si>
    <t>6.0601.669</t>
  </si>
  <si>
    <t>6.0601.668</t>
  </si>
  <si>
    <t>AL T-Exhaust Cyl A5 SD</t>
  </si>
  <si>
    <t>AL T-Abgas Zyl A5 SD</t>
  </si>
  <si>
    <t>6.0601.671</t>
  </si>
  <si>
    <t>6.0601.670</t>
  </si>
  <si>
    <t>AL T-Exhaust Cyl A6 SD</t>
  </si>
  <si>
    <t>AL T-Abgas Zyl A6 SD</t>
  </si>
  <si>
    <t>6.0601.673</t>
  </si>
  <si>
    <t>6.0601.672</t>
  </si>
  <si>
    <t>AL T-Exhaust Cyl A7 SD</t>
  </si>
  <si>
    <t>AL T-Abgas Zyl A7 SD</t>
  </si>
  <si>
    <t>6.0601.675</t>
  </si>
  <si>
    <t>6.0601.674</t>
  </si>
  <si>
    <t>AL T-Exhaust Cyl A8 SD</t>
  </si>
  <si>
    <t>AL T-Abgas Zyl A8 SD</t>
  </si>
  <si>
    <t>6.0601.677</t>
  </si>
  <si>
    <t>6.0601.676</t>
  </si>
  <si>
    <t>AL T-Exhaust Cyl A9 SD</t>
  </si>
  <si>
    <t>AL T-Abgas Zyl A9 SD</t>
  </si>
  <si>
    <t>6.0601.679</t>
  </si>
  <si>
    <t>6.0601.678</t>
  </si>
  <si>
    <t>AL T-Exhaust Cyl A10 SD</t>
  </si>
  <si>
    <t>AL T-Abgas Zyl A10 SD</t>
  </si>
  <si>
    <t>6.0601.681</t>
  </si>
  <si>
    <t>6.0601.680</t>
  </si>
  <si>
    <t>AL T-Exhaust Cyl B1 SD</t>
  </si>
  <si>
    <t>AL T-Abgas Zyl B1 SD</t>
  </si>
  <si>
    <t>6.0601.683</t>
  </si>
  <si>
    <t>6.0601.682</t>
  </si>
  <si>
    <t>AL T-Exhaust Cyl B2 SD</t>
  </si>
  <si>
    <t>AL T-Abgas Zyl B2 SD</t>
  </si>
  <si>
    <t>6.0601.685</t>
  </si>
  <si>
    <t>6.0601.684</t>
  </si>
  <si>
    <t>AL T-Exhaust Cyl B3 SD</t>
  </si>
  <si>
    <t>AL T-Abgas Zyl B3 SD</t>
  </si>
  <si>
    <t>6.0601.687</t>
  </si>
  <si>
    <t>6.0601.686</t>
  </si>
  <si>
    <t>AL T-Exhaust Cyl B4 SD</t>
  </si>
  <si>
    <t>AL T-Abgas Zyl B4 SD</t>
  </si>
  <si>
    <t>6.0601.689</t>
  </si>
  <si>
    <t>6.0601.688</t>
  </si>
  <si>
    <t>AL T-Exhaust Cyl B5 SD</t>
  </si>
  <si>
    <t>AL T-Abgas Zyl B5 SD</t>
  </si>
  <si>
    <t>6.0601.691</t>
  </si>
  <si>
    <t>6.0601.690</t>
  </si>
  <si>
    <t>AL T-Exhaust Cyl B6 SD</t>
  </si>
  <si>
    <t>AL T-Abgas Zyl B6 SD</t>
  </si>
  <si>
    <t>6.0601.693</t>
  </si>
  <si>
    <t>6.0601.692</t>
  </si>
  <si>
    <t>AL T-Exhaust Cyl B7 SD</t>
  </si>
  <si>
    <t>AL T-Abgas Zyl B7 SD</t>
  </si>
  <si>
    <t>6.0601.695</t>
  </si>
  <si>
    <t>6.0601.694</t>
  </si>
  <si>
    <t>AL T-Exhaust Cyl B8 SD</t>
  </si>
  <si>
    <t>AL T-Abgas Zyl B8 SD</t>
  </si>
  <si>
    <t>6.0601.697</t>
  </si>
  <si>
    <t>6.0601.696</t>
  </si>
  <si>
    <t>AL T-Exhaust Cyl B9 SD</t>
  </si>
  <si>
    <t>AL T-Abgas Zyl B9 SD</t>
  </si>
  <si>
    <t>6.0601.699</t>
  </si>
  <si>
    <t>6.0601.698</t>
  </si>
  <si>
    <t>AL T-Exhaust Cyl B10 SD</t>
  </si>
  <si>
    <t>AL T-Abgas Zyl B10 SD</t>
  </si>
  <si>
    <t>6.0602.501</t>
  </si>
  <si>
    <t>6.0602.500</t>
  </si>
  <si>
    <t>AL T-Bearing 1 HI</t>
  </si>
  <si>
    <t>AL T-Grundlager 1 HI</t>
  </si>
  <si>
    <t>6.0602.503</t>
  </si>
  <si>
    <t>6.0602.502</t>
  </si>
  <si>
    <t>AL T-Bearing 2 HI</t>
  </si>
  <si>
    <t>AL T-Grundlager 2 HI</t>
  </si>
  <si>
    <t>6.0602.505</t>
  </si>
  <si>
    <t>6.0602.504</t>
  </si>
  <si>
    <t>AL T-Bearing 3 HI</t>
  </si>
  <si>
    <t>AL T-Grundlager 3 HI</t>
  </si>
  <si>
    <t>6.0602.507</t>
  </si>
  <si>
    <t>6.0602.506</t>
  </si>
  <si>
    <t>AL T-Bearing 4 HI</t>
  </si>
  <si>
    <t>AL T-Grundlager 4 HI</t>
  </si>
  <si>
    <t>6.0602.509</t>
  </si>
  <si>
    <t>6.0602.508</t>
  </si>
  <si>
    <t>AL T-Bearing 5 HI</t>
  </si>
  <si>
    <t>AL T-Grundlager 5 HI</t>
  </si>
  <si>
    <t>6.0602.511</t>
  </si>
  <si>
    <t>6.0602.510</t>
  </si>
  <si>
    <t>AL T-Bearing 6 HI</t>
  </si>
  <si>
    <t>AL T-Grundlager 6 HI</t>
  </si>
  <si>
    <t>6.0602.513</t>
  </si>
  <si>
    <t>6.0602.512</t>
  </si>
  <si>
    <t>AL T-Bearing 7 HI</t>
  </si>
  <si>
    <t>AL T-Grundlager 7 HI</t>
  </si>
  <si>
    <t>6.0602.515</t>
  </si>
  <si>
    <t>6.0602.514</t>
  </si>
  <si>
    <t>AL T-Bearing 8 HI</t>
  </si>
  <si>
    <t>AL T-Grundlager 8 HI</t>
  </si>
  <si>
    <t>6.0602.517</t>
  </si>
  <si>
    <t>6.0602.516</t>
  </si>
  <si>
    <t>AL T-Bearing 9 HI</t>
  </si>
  <si>
    <t>AL T-Grundlager 9 HI</t>
  </si>
  <si>
    <t>6.0602.519</t>
  </si>
  <si>
    <t>6.0602.518</t>
  </si>
  <si>
    <t>AL T-Bearing 10 HI</t>
  </si>
  <si>
    <t>AL T-Grundlager 10 HI</t>
  </si>
  <si>
    <t>6.0602.521</t>
  </si>
  <si>
    <t>6.0602.520</t>
  </si>
  <si>
    <t>AL T-Bearing 11 HI</t>
  </si>
  <si>
    <t>AL T-Grundlager 11 HI</t>
  </si>
  <si>
    <t>6.0602.523</t>
  </si>
  <si>
    <t>6.0602.522</t>
  </si>
  <si>
    <t>AL T-Bearing 1 HIHI</t>
  </si>
  <si>
    <t>AL T-Grundlager 1 HIHI</t>
  </si>
  <si>
    <t>6.0602.525</t>
  </si>
  <si>
    <t>6.0602.524</t>
  </si>
  <si>
    <t>AL T-Bearing 2 HIHI</t>
  </si>
  <si>
    <t>AL T-Grundlager 2 HIHI</t>
  </si>
  <si>
    <t>6.0602.527</t>
  </si>
  <si>
    <t>6.0602.526</t>
  </si>
  <si>
    <t>AL T-Bearing 3 HIHI</t>
  </si>
  <si>
    <t>AL T-Grundlager 3 HIHI</t>
  </si>
  <si>
    <t>6.0602.529</t>
  </si>
  <si>
    <t>6.0602.528</t>
  </si>
  <si>
    <t>AL T-Bearing 4 HIHI</t>
  </si>
  <si>
    <t>AL T-Grundlager 4 HIHI</t>
  </si>
  <si>
    <t>6.0602.531</t>
  </si>
  <si>
    <t>6.0602.530</t>
  </si>
  <si>
    <t>AL T-Bearing 5 HIHI</t>
  </si>
  <si>
    <t>AL T-Grundlager 5 HIHI</t>
  </si>
  <si>
    <t>6.0602.533</t>
  </si>
  <si>
    <t>6.0602.532</t>
  </si>
  <si>
    <t>AL T-Bearing 6 HIHI</t>
  </si>
  <si>
    <t>AL T-Grundlager 6 HIHI</t>
  </si>
  <si>
    <t>6.0602.535</t>
  </si>
  <si>
    <t>6.0602.534</t>
  </si>
  <si>
    <t>AL T-Bearing 7 HIHI</t>
  </si>
  <si>
    <t>AL T-Grundlager 7 HIHI</t>
  </si>
  <si>
    <t>6.0602.537</t>
  </si>
  <si>
    <t>6.0602.536</t>
  </si>
  <si>
    <t>AL T-Bearing 8 HIHI</t>
  </si>
  <si>
    <t>AL T-Grundlager 8 HIHI</t>
  </si>
  <si>
    <t>6.0602.539</t>
  </si>
  <si>
    <t>6.0602.538</t>
  </si>
  <si>
    <t>AL T-Bearing 9 HIHI</t>
  </si>
  <si>
    <t>AL T-Grundlager 9 HIHI</t>
  </si>
  <si>
    <t>6.0602.541</t>
  </si>
  <si>
    <t>6.0602.540</t>
  </si>
  <si>
    <t>AL T-Bearing 10 HIHI</t>
  </si>
  <si>
    <t>AL T-Grundlager 10 HIHI</t>
  </si>
  <si>
    <t>6.0602.543</t>
  </si>
  <si>
    <t>6.0602.542</t>
  </si>
  <si>
    <t>AL T-Bearing 11 HIHI</t>
  </si>
  <si>
    <t>AL T-Grundlager 11 HIHI</t>
  </si>
  <si>
    <t>6.0602.545</t>
  </si>
  <si>
    <t>6.0602.544</t>
  </si>
  <si>
    <t>AL T-Bearing Crankshaft 1 SD</t>
  </si>
  <si>
    <t>AL T-Grundlager 1 SD</t>
  </si>
  <si>
    <t>6.0602.547</t>
  </si>
  <si>
    <t>6.0602.546</t>
  </si>
  <si>
    <t>AL T-Bearing Crankshaft 2 SD</t>
  </si>
  <si>
    <t>AL T-Grundlager 2 SD</t>
  </si>
  <si>
    <t>6.0602.549</t>
  </si>
  <si>
    <t>6.0602.548</t>
  </si>
  <si>
    <t>AL T-Bearing Crankshaft 3 SD</t>
  </si>
  <si>
    <t>AL T-Grundlager 3 SD</t>
  </si>
  <si>
    <t>6.0602.551</t>
  </si>
  <si>
    <t>6.0602.550</t>
  </si>
  <si>
    <t>AL T-Bearing Crankshaft 4 SD</t>
  </si>
  <si>
    <t>AL T-Grundlager 4 SD</t>
  </si>
  <si>
    <t>6.0602.553</t>
  </si>
  <si>
    <t>6.0602.552</t>
  </si>
  <si>
    <t>AL T-Bearing Crankshaft 5 SD</t>
  </si>
  <si>
    <t>AL T-Grundlager 5 SD</t>
  </si>
  <si>
    <t>6.0602.555</t>
  </si>
  <si>
    <t>6.0602.554</t>
  </si>
  <si>
    <t>AL T-Bearing Crankshaft 6 SD</t>
  </si>
  <si>
    <t>AL T-Grundlager 6 SD</t>
  </si>
  <si>
    <t>6.0602.557</t>
  </si>
  <si>
    <t>6.0602.556</t>
  </si>
  <si>
    <t>AL T-Bearing Crankshaft 7 SD</t>
  </si>
  <si>
    <t>AL T-Grundlager 7 SD</t>
  </si>
  <si>
    <t>6.0602.559</t>
  </si>
  <si>
    <t>6.0602.558</t>
  </si>
  <si>
    <t>AL T-Bearing Crankshaft 8 SD</t>
  </si>
  <si>
    <t>AL T-Grundlager 8 SD</t>
  </si>
  <si>
    <t>6.0602.561</t>
  </si>
  <si>
    <t>6.0602.560</t>
  </si>
  <si>
    <t>AL T-Bearing Crankshaft 9 SD</t>
  </si>
  <si>
    <t>AL T-Grundlager 9 SD</t>
  </si>
  <si>
    <t>6.0602.563</t>
  </si>
  <si>
    <t>6.0602.562</t>
  </si>
  <si>
    <t>AL T-Bearing Crankshaft 10 SD</t>
  </si>
  <si>
    <t>AL T-Grundlager 10 SD</t>
  </si>
  <si>
    <t>6.0602.565</t>
  </si>
  <si>
    <t>6.0602.564</t>
  </si>
  <si>
    <t>AL T-Bearing Crankshaft 11 SD</t>
  </si>
  <si>
    <t>AL T-Grundlager 11 SD</t>
  </si>
  <si>
    <t>6.0602.567</t>
  </si>
  <si>
    <t>6.0602.566</t>
  </si>
  <si>
    <t>AL T-Bearing Average HI</t>
  </si>
  <si>
    <t>AL T-Grundlager Mittelwert HI</t>
  </si>
  <si>
    <t>6.0603.199</t>
  </si>
  <si>
    <t>6.0603.198</t>
  </si>
  <si>
    <t>AL P-RawWater after pump LO</t>
  </si>
  <si>
    <t>AL P-Seewasser n Pumpe LO</t>
  </si>
  <si>
    <t>6.0603.059</t>
  </si>
  <si>
    <t>6.0603.058</t>
  </si>
  <si>
    <t>AL SD RawWaterAfterPump</t>
  </si>
  <si>
    <t>AL SD Druck Seewasser n Pumpe</t>
  </si>
  <si>
    <t>6.0604.059</t>
  </si>
  <si>
    <t>6.0604.058</t>
  </si>
  <si>
    <t>AL SD P-Lube oil refill pump</t>
  </si>
  <si>
    <t>AL SD P-Öl Nachfüllpumpe</t>
  </si>
  <si>
    <t>6.0604.199</t>
  </si>
  <si>
    <t>6.0604.198</t>
  </si>
  <si>
    <t>AL P-Lube oil refill pump LO</t>
  </si>
  <si>
    <t>AL P-Öl Nachfüllpumpe LO</t>
  </si>
  <si>
    <t>6.0605.059</t>
  </si>
  <si>
    <t>6.0605.058</t>
  </si>
  <si>
    <t>AL SD T-Coolant ht outlet pump</t>
  </si>
  <si>
    <t>AL SD T-KM HT Motoraustritt</t>
  </si>
  <si>
    <t>6.0605.199</t>
  </si>
  <si>
    <t>6.0605.198</t>
  </si>
  <si>
    <t>AL T-Coolant HT Outlet HI</t>
  </si>
  <si>
    <t>AL T-KM HT Motoraustritt HI</t>
  </si>
  <si>
    <t>6.0605.299</t>
  </si>
  <si>
    <t>6.0605.298</t>
  </si>
  <si>
    <t>AL T-Coolant HT Outlet HIHI</t>
  </si>
  <si>
    <t>AL T-KM HT Motoraustritt HIHI</t>
  </si>
  <si>
    <t>6.0605.399</t>
  </si>
  <si>
    <t>6.0605.398</t>
  </si>
  <si>
    <t>AL T-Coolant HT Outlet HIHIHI</t>
  </si>
  <si>
    <t>AL T-KM HT Motoraustritt HIHIHI</t>
  </si>
  <si>
    <t>6.0606.059</t>
  </si>
  <si>
    <t>6.0606.058</t>
  </si>
  <si>
    <t>AL SD P-Lube Oil After Filter</t>
  </si>
  <si>
    <t>AL SD P-Druck Öl nach Filter</t>
  </si>
  <si>
    <t>6.0606.199</t>
  </si>
  <si>
    <t>6.0606.198</t>
  </si>
  <si>
    <t>AL P-Lube Oil After Filter LO</t>
  </si>
  <si>
    <t>AL P-Öl nach Filter LO</t>
  </si>
  <si>
    <t>6.0606.299</t>
  </si>
  <si>
    <t>6.0606.298</t>
  </si>
  <si>
    <t>AL P-Lube Oil After Filter LOLO</t>
  </si>
  <si>
    <t>AL P-Öl nach Filter LOLO</t>
  </si>
  <si>
    <t>6.0607.059</t>
  </si>
  <si>
    <t>6.0607.058</t>
  </si>
  <si>
    <t>AL SD P-Start Air</t>
  </si>
  <si>
    <t>AL SD Startluftdruck</t>
  </si>
  <si>
    <t>6.0607.199</t>
  </si>
  <si>
    <t>6.0607.198</t>
  </si>
  <si>
    <t>AL P-StartAir LO</t>
  </si>
  <si>
    <t>AL Startluftdruck LO</t>
  </si>
  <si>
    <t>6.0607.299</t>
  </si>
  <si>
    <t>6.0607.298</t>
  </si>
  <si>
    <t>AL P-StartAir LOLO</t>
  </si>
  <si>
    <t>AL Startluftdruck LOLO</t>
  </si>
  <si>
    <t>6.0608.059</t>
  </si>
  <si>
    <t>6.0608.058</t>
  </si>
  <si>
    <t>AL SD P-Air Decompression valve</t>
  </si>
  <si>
    <t>AL SD P-Luft Dekompressions Ventil</t>
  </si>
  <si>
    <t>6.0609.059</t>
  </si>
  <si>
    <t>6.0609.058</t>
  </si>
  <si>
    <t>AL SD P-CrankCase</t>
  </si>
  <si>
    <t>AL SD P-Kurbelgehäuse</t>
  </si>
  <si>
    <t>6.0609.199</t>
  </si>
  <si>
    <t>6.0609.198</t>
  </si>
  <si>
    <t>AL P-CrankCase HI</t>
  </si>
  <si>
    <t>AL P-Kurbelgehäuse HI</t>
  </si>
  <si>
    <t>6.0609.299</t>
  </si>
  <si>
    <t>6.0609.298</t>
  </si>
  <si>
    <t>AL P-CrankCase HIHI</t>
  </si>
  <si>
    <t>AL P-Kurbelgehäuse HIHI</t>
  </si>
  <si>
    <t>6.0601.155</t>
  </si>
  <si>
    <t>6.0601.154</t>
  </si>
  <si>
    <t>AL T-Exhaust Transmitter Deviation</t>
  </si>
  <si>
    <t>AL T-Abgas Gleichlauf Abweichung</t>
  </si>
  <si>
    <t>6.0601.157</t>
  </si>
  <si>
    <t>6.0601.156</t>
  </si>
  <si>
    <t>AL T-Exhaust HI Bank A</t>
  </si>
  <si>
    <t>AL T-Abgas HI Bank A</t>
  </si>
  <si>
    <t>6.0601.159</t>
  </si>
  <si>
    <t>6.0601.158</t>
  </si>
  <si>
    <t>AL T-Exhaust HI Bank B</t>
  </si>
  <si>
    <t>AL T-Abgas HI Bank B</t>
  </si>
  <si>
    <t>6.0605.599</t>
  </si>
  <si>
    <t>6.0605.598</t>
  </si>
  <si>
    <t>AL T-Coolant HT Outlet TD</t>
  </si>
  <si>
    <t>AL T-KM HT Motoraustritt TD</t>
  </si>
  <si>
    <t>6.0606.599</t>
  </si>
  <si>
    <t>6.0606.598</t>
  </si>
  <si>
    <t>AL P-Lube Oil After Filter TD</t>
  </si>
  <si>
    <t>AL P-Öl nach Filter TD</t>
  </si>
  <si>
    <t>6.0609.599</t>
  </si>
  <si>
    <t>6.0609.598</t>
  </si>
  <si>
    <t>AL P-CrankCase TD</t>
  </si>
  <si>
    <t>AL P-Kurbelgehäuse TD</t>
  </si>
  <si>
    <t>6.0611.501</t>
  </si>
  <si>
    <t>6.0611.500</t>
  </si>
  <si>
    <t>AL T-SplashOil Compartment 1 SD</t>
  </si>
  <si>
    <t>AL T-Spritzoel Compartment 1 SD</t>
  </si>
  <si>
    <t>6.0611.503</t>
  </si>
  <si>
    <t>6.0611.502</t>
  </si>
  <si>
    <t>AL T-SplashOil Compartment 2 SD</t>
  </si>
  <si>
    <t>AL T-Spritzoel Compartment 2 SD</t>
  </si>
  <si>
    <t>6.0611.505</t>
  </si>
  <si>
    <t>6.0611.504</t>
  </si>
  <si>
    <t>AL T-SplashOil Compartment 3 SD</t>
  </si>
  <si>
    <t>AL T-Spritzoel Compartment 3 SD</t>
  </si>
  <si>
    <t>6.0611.507</t>
  </si>
  <si>
    <t>6.0611.506</t>
  </si>
  <si>
    <t>AL T-SplashOil Compartment 4 SD</t>
  </si>
  <si>
    <t>AL T-Spritzoel Compartment 4 SD</t>
  </si>
  <si>
    <t>6.0611.509</t>
  </si>
  <si>
    <t>6.0611.508</t>
  </si>
  <si>
    <t>AL T-SplashOil Compartment 5 SD</t>
  </si>
  <si>
    <t>AL T-Spritzoel Compartment 5 SD</t>
  </si>
  <si>
    <t>6.0611.511</t>
  </si>
  <si>
    <t>6.0611.510</t>
  </si>
  <si>
    <t>AL T-SplashOil Compartment 6 SD</t>
  </si>
  <si>
    <t>AL T-Spritzoel Compartment 6 SD</t>
  </si>
  <si>
    <t>6.0611.513</t>
  </si>
  <si>
    <t>6.0611.512</t>
  </si>
  <si>
    <t>AL T-SplashOil Compartment 7 SD</t>
  </si>
  <si>
    <t>AL T-Spritzoel Compartment 7 SD</t>
  </si>
  <si>
    <t>6.0611.515</t>
  </si>
  <si>
    <t>6.0611.514</t>
  </si>
  <si>
    <t>AL T-SplashOil Compartment 8 SD</t>
  </si>
  <si>
    <t>AL T-Spritzoel Compartment 8 SD</t>
  </si>
  <si>
    <t>6.0611.517</t>
  </si>
  <si>
    <t>6.0611.516</t>
  </si>
  <si>
    <t>AL T-SplashOil Compartment 9 SD</t>
  </si>
  <si>
    <t>AL T-Spritzoel Compartment 9 SD</t>
  </si>
  <si>
    <t>6.0611.519</t>
  </si>
  <si>
    <t>6.0611.518</t>
  </si>
  <si>
    <t>AL T-SplashOil Compartment 10 SD</t>
  </si>
  <si>
    <t>AL T-Spritzoel Compartment 10 SD</t>
  </si>
  <si>
    <t>6.0611.521</t>
  </si>
  <si>
    <t>6.0611.520</t>
  </si>
  <si>
    <t>AL T-Splash Oil Compartment 1 HI</t>
  </si>
  <si>
    <t>AL T-Spitzoel Compartment 1 HI</t>
  </si>
  <si>
    <t>6.0611.523</t>
  </si>
  <si>
    <t>6.0611.522</t>
  </si>
  <si>
    <t>AL T-Splash Oil Compartment 2 HI</t>
  </si>
  <si>
    <t>AL T-Spitzoel Compartment 2 HI</t>
  </si>
  <si>
    <t>6.0611.525</t>
  </si>
  <si>
    <t>6.0611.524</t>
  </si>
  <si>
    <t>AL T-Splash Oil Compartment 3 HI</t>
  </si>
  <si>
    <t>AL T-Spitzoel Compartment 3 HI</t>
  </si>
  <si>
    <t>6.0611.527</t>
  </si>
  <si>
    <t>6.0611.526</t>
  </si>
  <si>
    <t>AL T-Splash Oil Compartment 4 HI</t>
  </si>
  <si>
    <t>AL T-Spitzoel Compartment 4 HI</t>
  </si>
  <si>
    <t>6.0611.529</t>
  </si>
  <si>
    <t>6.0611.528</t>
  </si>
  <si>
    <t>AL T-Splash Oil Compartment 5 HI</t>
  </si>
  <si>
    <t>AL T-Spitzoel Compartment 5 HI</t>
  </si>
  <si>
    <t>6.0611.531</t>
  </si>
  <si>
    <t>6.0611.530</t>
  </si>
  <si>
    <t>AL T-Splash Oil Compartment 6 HI</t>
  </si>
  <si>
    <t>AL T-Spitzoel Compartment 6 HI</t>
  </si>
  <si>
    <t>6.0611.533</t>
  </si>
  <si>
    <t>6.0611.532</t>
  </si>
  <si>
    <t>AL T-Splash Oil Compartment 7 HI</t>
  </si>
  <si>
    <t>AL T-Spitzoel Compartment 7 HI</t>
  </si>
  <si>
    <t>6.0611.535</t>
  </si>
  <si>
    <t>6.0611.534</t>
  </si>
  <si>
    <t>AL T-Splash Oil Compartment 8 HI</t>
  </si>
  <si>
    <t>AL T-Spitzoel Compartment 8 HI</t>
  </si>
  <si>
    <t>6.0611.537</t>
  </si>
  <si>
    <t>6.0611.536</t>
  </si>
  <si>
    <t>AL T-Splash Oil Compartment 9 HI</t>
  </si>
  <si>
    <t>AL T-Spitzoel Compartment 9 HI</t>
  </si>
  <si>
    <t>6.0611.539</t>
  </si>
  <si>
    <t>6.0611.538</t>
  </si>
  <si>
    <t>AL T-Splash Oil Compartment 10 HI</t>
  </si>
  <si>
    <t>AL T-Spitzoel Compartment 10 HI</t>
  </si>
  <si>
    <t>6.0611.541</t>
  </si>
  <si>
    <t>6.0611.540</t>
  </si>
  <si>
    <t>AL T-Splash Oil Compartment 1 HIHI</t>
  </si>
  <si>
    <t>AL T-Spitzoel Compartment 1 HIHI</t>
  </si>
  <si>
    <t>6.0611.543</t>
  </si>
  <si>
    <t>6.0611.542</t>
  </si>
  <si>
    <t>AL T-Splash Oil Compartment 2 HIHI</t>
  </si>
  <si>
    <t>AL T-Spitzoel Compartment 2 HIHI</t>
  </si>
  <si>
    <t>6.0611.545</t>
  </si>
  <si>
    <t>6.0611.544</t>
  </si>
  <si>
    <t>AL T-Splash Oil Compartment 3 HIHI</t>
  </si>
  <si>
    <t>AL T-Spitzoel Compartment 3 HIHI</t>
  </si>
  <si>
    <t>6.0611.547</t>
  </si>
  <si>
    <t>6.0611.546</t>
  </si>
  <si>
    <t>AL T-Splash Oil Compartment 4 HIHI</t>
  </si>
  <si>
    <t>AL T-Spitzoel Compartment 4 HIHI</t>
  </si>
  <si>
    <t>6.0611.549</t>
  </si>
  <si>
    <t>6.0611.548</t>
  </si>
  <si>
    <t>AL T-Splash Oil Compartment 5 HIHI</t>
  </si>
  <si>
    <t>AL T-Spitzoel Compartment 5 HIHI</t>
  </si>
  <si>
    <t>6.0611.551</t>
  </si>
  <si>
    <t>6.0611.550</t>
  </si>
  <si>
    <t>AL T-Splash Oil Compartment 6 HIHI</t>
  </si>
  <si>
    <t>AL T-Spitzoel Compartment 6 HIHI</t>
  </si>
  <si>
    <t>6.0611.553</t>
  </si>
  <si>
    <t>6.0611.552</t>
  </si>
  <si>
    <t>AL T-Splash Oil Compartment 7 HIHI</t>
  </si>
  <si>
    <t>AL T-Spitzoel Compartment 7 HIHI</t>
  </si>
  <si>
    <t>6.0611.555</t>
  </si>
  <si>
    <t>6.0611.554</t>
  </si>
  <si>
    <t>AL T-Splash Oil Compartment 8 HIHI</t>
  </si>
  <si>
    <t>AL T-Spitzoel Compartment 8 HIHI</t>
  </si>
  <si>
    <t>6.0611.557</t>
  </si>
  <si>
    <t>6.0611.556</t>
  </si>
  <si>
    <t>AL T-Splash Oil Compartment 9 HIHI</t>
  </si>
  <si>
    <t>AL T-Spitzoel Compartment 9 HIHI</t>
  </si>
  <si>
    <t>6.0611.559</t>
  </si>
  <si>
    <t>6.0611.558</t>
  </si>
  <si>
    <t>AL T-Splash Oil Compartment 10 HIHI</t>
  </si>
  <si>
    <t>AL T-Spitzoel Compartment 10 HIHI</t>
  </si>
  <si>
    <t>6.0611.561</t>
  </si>
  <si>
    <t>6.0611.560</t>
  </si>
  <si>
    <t>AL T-SplashOil LifeCycDrift 1 HI</t>
  </si>
  <si>
    <t>AL T-Spitzoel Alterung 1 HI</t>
  </si>
  <si>
    <t>6.0611.563</t>
  </si>
  <si>
    <t>6.0611.562</t>
  </si>
  <si>
    <t>AL T-SplashOil LifeCycDrift 2 HI</t>
  </si>
  <si>
    <t>AL T-Spitzoel Alterung 2 HI</t>
  </si>
  <si>
    <t>6.0611.565</t>
  </si>
  <si>
    <t>6.0611.564</t>
  </si>
  <si>
    <t>AL T-SplashOil LifeCycDrift 3 HI</t>
  </si>
  <si>
    <t>AL T-Spitzoel Alterung 3 HI</t>
  </si>
  <si>
    <t>6.0611.567</t>
  </si>
  <si>
    <t>6.0611.566</t>
  </si>
  <si>
    <t>AL T-SplashOil LifeCycDrift 4 HI</t>
  </si>
  <si>
    <t>AL T-Spitzoel Alterung 4 HI</t>
  </si>
  <si>
    <t>6.0611.569</t>
  </si>
  <si>
    <t>6.0611.568</t>
  </si>
  <si>
    <t>AL T-SplashOil LifeCycDrift 5 HI</t>
  </si>
  <si>
    <t>AL T-Spitzoel Alterung 5 HI</t>
  </si>
  <si>
    <t>6.0611.571</t>
  </si>
  <si>
    <t>6.0611.570</t>
  </si>
  <si>
    <t>AL T-SplashOil LifeCycDrift 6 HI</t>
  </si>
  <si>
    <t>AL T-Spitzoel Alterung 6 HI</t>
  </si>
  <si>
    <t>6.0611.573</t>
  </si>
  <si>
    <t>6.0611.572</t>
  </si>
  <si>
    <t>AL T-SplashOil LifeCycDrift 7 HI</t>
  </si>
  <si>
    <t>AL T-Spitzoel Alterung 7 HI</t>
  </si>
  <si>
    <t>6.0611.575</t>
  </si>
  <si>
    <t>6.0611.574</t>
  </si>
  <si>
    <t>AL T-SplashOil LifeCycDrift 8 HI</t>
  </si>
  <si>
    <t>AL T-Spitzoel Alterung 8 HI</t>
  </si>
  <si>
    <t>6.0611.577</t>
  </si>
  <si>
    <t>6.0611.576</t>
  </si>
  <si>
    <t>AL T-SplashOil LifeCycDrift 9 HI</t>
  </si>
  <si>
    <t>AL T-Spitzoel Alterung 9 HI</t>
  </si>
  <si>
    <t>6.0611.579</t>
  </si>
  <si>
    <t>6.0611.578</t>
  </si>
  <si>
    <t>AL T-SplashOil LifeCycDrift 10 HI</t>
  </si>
  <si>
    <t>AL T-Spitzoel Alterung 10 HI</t>
  </si>
  <si>
    <t>6.0611.581</t>
  </si>
  <si>
    <t>6.0611.580</t>
  </si>
  <si>
    <t>AL T-SplashOil LifeCycDrift 1 HIHI</t>
  </si>
  <si>
    <t>AL T-Spitzoel Alterung 1 HIHI</t>
  </si>
  <si>
    <t>6.0611.583</t>
  </si>
  <si>
    <t>6.0611.582</t>
  </si>
  <si>
    <t>AL T-SplashOil LifeCycDrift 2 HIHI</t>
  </si>
  <si>
    <t>AL T-Spitzoel Alterung 2 HIHI</t>
  </si>
  <si>
    <t>6.0611.585</t>
  </si>
  <si>
    <t>6.0611.584</t>
  </si>
  <si>
    <t>AL T-SplashOil LifeCycDrift 3 HIHI</t>
  </si>
  <si>
    <t>AL T-Spitzoel Alterung 3 HIHI</t>
  </si>
  <si>
    <t>6.0611.587</t>
  </si>
  <si>
    <t>6.0611.586</t>
  </si>
  <si>
    <t>AL T-SplashOil LifeCycDrift 4 HIHI</t>
  </si>
  <si>
    <t>AL T-Spitzoel Alterung 4 HIHI</t>
  </si>
  <si>
    <t>6.0611.589</t>
  </si>
  <si>
    <t>6.0611.588</t>
  </si>
  <si>
    <t>AL T-SplashOil LifeCycDrift 5 HIHI</t>
  </si>
  <si>
    <t>AL T-Spitzoel Alterung 5 HIHI</t>
  </si>
  <si>
    <t>6.0611.591</t>
  </si>
  <si>
    <t>6.0611.590</t>
  </si>
  <si>
    <t>AL T-SplashOil LifeCycDrift 6 HIHI</t>
  </si>
  <si>
    <t>AL T-Spitzoel Alterung 6 HIHI</t>
  </si>
  <si>
    <t>6.0611.593</t>
  </si>
  <si>
    <t>6.0611.592</t>
  </si>
  <si>
    <t>AL T-SplashOil LifeCycDrift 7 HIHI</t>
  </si>
  <si>
    <t>AL T-Spitzoel Alterung 7 HIHI</t>
  </si>
  <si>
    <t>6.0611.595</t>
  </si>
  <si>
    <t>6.0611.594</t>
  </si>
  <si>
    <t>AL T-SplashOil LifeCycDrift 8 HIHI</t>
  </si>
  <si>
    <t>AL T-Spitzoel Alterung 8 HIHI</t>
  </si>
  <si>
    <t>6.0611.597</t>
  </si>
  <si>
    <t>6.0611.596</t>
  </si>
  <si>
    <t>AL T-SplashOil LifeCycDrift 9 HIHI</t>
  </si>
  <si>
    <t>AL T-Spitzoel Alterung 9 HIHI</t>
  </si>
  <si>
    <t>6.0611.599</t>
  </si>
  <si>
    <t>6.0611.598</t>
  </si>
  <si>
    <t>AL T-SplashOil LifeCycDrift 10 HIHI</t>
  </si>
  <si>
    <t>AL T-Spitzoel Alterung 10 HIHI</t>
  </si>
  <si>
    <t>6.0613.011</t>
  </si>
  <si>
    <t>6.0613.010</t>
  </si>
  <si>
    <t>AL T-Exhaust HI before ETC Bank A</t>
  </si>
  <si>
    <t>AL T-Abgas HI vor ATL Bank A</t>
  </si>
  <si>
    <t>6.0613.013</t>
  </si>
  <si>
    <t>6.0613.012</t>
  </si>
  <si>
    <t>AL T-Exhaust HI before ETC Bank B</t>
  </si>
  <si>
    <t>AL T-Abgas HI vor ATL Bank B</t>
  </si>
  <si>
    <t>6.0611.601</t>
  </si>
  <si>
    <t>6.0611.600</t>
  </si>
  <si>
    <t>AL SplashOilCalibration not Possibl</t>
  </si>
  <si>
    <t>AL Spitzoel Kalibrierung nicht moeg</t>
  </si>
  <si>
    <t>6.0622.059</t>
  </si>
  <si>
    <t>6.0622.058</t>
  </si>
  <si>
    <t>AL SD P-Engage Starter</t>
  </si>
  <si>
    <t>AL SD P-Einrueck Anlasser</t>
  </si>
  <si>
    <t>6.0622.601</t>
  </si>
  <si>
    <t>6.0622.600</t>
  </si>
  <si>
    <t>AL Starter Engaged</t>
  </si>
  <si>
    <t>AL Anlasser Eingerueckt</t>
  </si>
  <si>
    <t>6.0622.603</t>
  </si>
  <si>
    <t>6.0622.602</t>
  </si>
  <si>
    <t>AL Starter Engaged Fail</t>
  </si>
  <si>
    <t>AL Anlasser Einrueck Fehler</t>
  </si>
  <si>
    <t>6.0622.605</t>
  </si>
  <si>
    <t>6.0622.604</t>
  </si>
  <si>
    <t>AL Starter Engaged During Running</t>
  </si>
  <si>
    <t>AL Anlasser eing laufende Maschine</t>
  </si>
  <si>
    <t>7.0012.059</t>
  </si>
  <si>
    <t>7.0012.058</t>
  </si>
  <si>
    <t>7.0012.399</t>
  </si>
  <si>
    <t>7.0012.398</t>
  </si>
  <si>
    <t>7.0011.059</t>
  </si>
  <si>
    <t>7.0011.058</t>
  </si>
  <si>
    <t>7.0011.199</t>
  </si>
  <si>
    <t>7.0011.198</t>
  </si>
  <si>
    <t>7.0011.299</t>
  </si>
  <si>
    <t>7.0011.298</t>
  </si>
  <si>
    <t>7.0011.004</t>
  </si>
  <si>
    <t>7.0011.003</t>
  </si>
  <si>
    <t>7.0011.499</t>
  </si>
  <si>
    <t>7.0011.498</t>
  </si>
  <si>
    <t>7.0010.015</t>
  </si>
  <si>
    <t>7.0010.014</t>
  </si>
  <si>
    <t>AL CPM Write to ext. Flash failed</t>
  </si>
  <si>
    <t>AL CPM Schreibfehler ins Flash</t>
  </si>
  <si>
    <t>7.0010.017</t>
  </si>
  <si>
    <t>7.0010.016</t>
  </si>
  <si>
    <t>AL CPM experimental Param set</t>
  </si>
  <si>
    <t>AL CPM Versuchdatensatz</t>
  </si>
  <si>
    <t>7.0500.251</t>
  </si>
  <si>
    <t>7.0500.250</t>
  </si>
  <si>
    <t>7.0500.253</t>
  </si>
  <si>
    <t>7.0500.252</t>
  </si>
  <si>
    <t>7.0010.019</t>
  </si>
  <si>
    <t>7.0010.018</t>
  </si>
  <si>
    <t>AL CPM incorrect Param. Setting</t>
  </si>
  <si>
    <t>AL CPM Fehler in der Parametrierung</t>
  </si>
  <si>
    <t>7.0010.021</t>
  </si>
  <si>
    <t>7.0010.020</t>
  </si>
  <si>
    <t>AL CPM override activated</t>
  </si>
  <si>
    <t>AL CPM Override aktiviert</t>
  </si>
  <si>
    <t>7.0500.255</t>
  </si>
  <si>
    <t>7.0500.254</t>
  </si>
  <si>
    <t>7.0500.263</t>
  </si>
  <si>
    <t>7.0500.262</t>
  </si>
  <si>
    <t>7.0500.259</t>
  </si>
  <si>
    <t>7.0500.258</t>
  </si>
  <si>
    <t>7.0500.265</t>
  </si>
  <si>
    <t>7.0500.264</t>
  </si>
  <si>
    <t>7.0500.269</t>
  </si>
  <si>
    <t>7.0500.268</t>
  </si>
  <si>
    <t>7.0500.271</t>
  </si>
  <si>
    <t>7.0500.270</t>
  </si>
  <si>
    <t>7.0500.273</t>
  </si>
  <si>
    <t>7.0500.272</t>
  </si>
  <si>
    <t>7.0500.261</t>
  </si>
  <si>
    <t>7.0500.260</t>
  </si>
  <si>
    <t>7.0500.267</t>
  </si>
  <si>
    <t>7.0500.266</t>
  </si>
  <si>
    <t>7.0500.275</t>
  </si>
  <si>
    <t>7.0500.274</t>
  </si>
  <si>
    <t>7.2500.079</t>
  </si>
  <si>
    <t>7.2500.078</t>
  </si>
  <si>
    <t>AL Synchronisationsverlust</t>
  </si>
  <si>
    <t>7.2500.901</t>
  </si>
  <si>
    <t>7.2500.900</t>
  </si>
  <si>
    <t>AL SD Engine Speed Crankshaft def.</t>
  </si>
  <si>
    <t>AL SD Kurbelwelle Drz. Sensor def.</t>
  </si>
  <si>
    <t>7.2500.903</t>
  </si>
  <si>
    <t>7.2500.902</t>
  </si>
  <si>
    <t>AL SD Engine Speed Camshaft def.</t>
  </si>
  <si>
    <t>AL SD Nockenwelle Drz. Sensor def.</t>
  </si>
  <si>
    <t>7.2500.905</t>
  </si>
  <si>
    <t>7.2500.904</t>
  </si>
  <si>
    <t>AL TD Engine Speed Diff CPM - ECU</t>
  </si>
  <si>
    <t>AL TD Drehzahl Diff CPM-ECU</t>
  </si>
  <si>
    <t>7.0650.501</t>
  </si>
  <si>
    <t>7.0650.500</t>
  </si>
  <si>
    <t>7.0650.503</t>
  </si>
  <si>
    <t>7.0650.502</t>
  </si>
  <si>
    <t>7.0650.505</t>
  </si>
  <si>
    <t>7.0650.504</t>
  </si>
  <si>
    <t>7.0650.507</t>
  </si>
  <si>
    <t>7.0650.506</t>
  </si>
  <si>
    <t>7.0650.509</t>
  </si>
  <si>
    <t>7.0650.508</t>
  </si>
  <si>
    <t>7.0650.511</t>
  </si>
  <si>
    <t>7.0650.510</t>
  </si>
  <si>
    <t>7.0650.513</t>
  </si>
  <si>
    <t>7.0650.512</t>
  </si>
  <si>
    <t>7.0650.515</t>
  </si>
  <si>
    <t>7.0650.514</t>
  </si>
  <si>
    <t>7.0650.517</t>
  </si>
  <si>
    <t>7.0650.516</t>
  </si>
  <si>
    <t>7.0650.519</t>
  </si>
  <si>
    <t>7.0650.518</t>
  </si>
  <si>
    <t>7.0650.521</t>
  </si>
  <si>
    <t>7.0650.520</t>
  </si>
  <si>
    <t>7.0650.523</t>
  </si>
  <si>
    <t>7.0650.522</t>
  </si>
  <si>
    <t>7.0650.525</t>
  </si>
  <si>
    <t>7.0650.524</t>
  </si>
  <si>
    <t>7.0650.527</t>
  </si>
  <si>
    <t>7.0650.526</t>
  </si>
  <si>
    <t>7.0650.529</t>
  </si>
  <si>
    <t>7.0650.528</t>
  </si>
  <si>
    <t>7.0650.531</t>
  </si>
  <si>
    <t>7.0650.530</t>
  </si>
  <si>
    <t>7.0650.533</t>
  </si>
  <si>
    <t>7.0650.532</t>
  </si>
  <si>
    <t>7.0650.535</t>
  </si>
  <si>
    <t>7.0650.534</t>
  </si>
  <si>
    <t>7.0650.537</t>
  </si>
  <si>
    <t>7.0650.536</t>
  </si>
  <si>
    <t>7.0650.539</t>
  </si>
  <si>
    <t>7.0650.538</t>
  </si>
  <si>
    <t>7.0650.541</t>
  </si>
  <si>
    <t>7.0650.540</t>
  </si>
  <si>
    <t>AL HIHI Cylinder Pressure A1</t>
  </si>
  <si>
    <t>AL HIHI Zylinderdruck A1</t>
  </si>
  <si>
    <t>7.0650.543</t>
  </si>
  <si>
    <t>7.0650.542</t>
  </si>
  <si>
    <t>AL HIHI Cylinder Pressure A2</t>
  </si>
  <si>
    <t>AL HIHI Zylinderdruck A2</t>
  </si>
  <si>
    <t>7.0650.545</t>
  </si>
  <si>
    <t>7.0650.544</t>
  </si>
  <si>
    <t>AL HIHI Cylinder Pressure A3</t>
  </si>
  <si>
    <t>AL HIHI Zylinderdruck A3</t>
  </si>
  <si>
    <t>7.0650.547</t>
  </si>
  <si>
    <t>7.0650.546</t>
  </si>
  <si>
    <t>AL HIHI Cylinder Pressure A4</t>
  </si>
  <si>
    <t>AL HIHI Zylinderdruck A4</t>
  </si>
  <si>
    <t>7.0650.549</t>
  </si>
  <si>
    <t>7.0650.548</t>
  </si>
  <si>
    <t>AL HIHI Cylinder Pressure A5</t>
  </si>
  <si>
    <t>AL HIHI Zylinderdruck A5</t>
  </si>
  <si>
    <t>7.0650.551</t>
  </si>
  <si>
    <t>7.0650.550</t>
  </si>
  <si>
    <t>AL HIHI Cylinder Pressure A6</t>
  </si>
  <si>
    <t>AL HIHI Zylinderdruck A6</t>
  </si>
  <si>
    <t>7.0650.553</t>
  </si>
  <si>
    <t>7.0650.552</t>
  </si>
  <si>
    <t>AL HIHI Cylinder Pressure A7</t>
  </si>
  <si>
    <t>AL HIHI Zylinderdruck A7</t>
  </si>
  <si>
    <t>7.0650.555</t>
  </si>
  <si>
    <t>7.0650.554</t>
  </si>
  <si>
    <t>AL HIHI Cylinder Pressure A8</t>
  </si>
  <si>
    <t>AL HIHI Zylinderdruck A8</t>
  </si>
  <si>
    <t>7.0650.557</t>
  </si>
  <si>
    <t>7.0650.556</t>
  </si>
  <si>
    <t>AL HIHI Cylinder Pressure A9</t>
  </si>
  <si>
    <t>AL HIHI Zylinderdruck A9</t>
  </si>
  <si>
    <t>7.0650.559</t>
  </si>
  <si>
    <t>7.0650.558</t>
  </si>
  <si>
    <t>AL HIHI Cylinder Pressure A10</t>
  </si>
  <si>
    <t>AL HIHI Zylinderdruck A10</t>
  </si>
  <si>
    <t>7.0650.561</t>
  </si>
  <si>
    <t>7.0650.560</t>
  </si>
  <si>
    <t>AL HIHI Cylinder Pressure B1</t>
  </si>
  <si>
    <t>AL HIHI Zylinderdruck B1</t>
  </si>
  <si>
    <t>7.0650.563</t>
  </si>
  <si>
    <t>7.0650.562</t>
  </si>
  <si>
    <t>AL HIHI Cylinder Pressure B2</t>
  </si>
  <si>
    <t>AL HIHI Zylinderdruck B2</t>
  </si>
  <si>
    <t>7.0650.565</t>
  </si>
  <si>
    <t>7.0650.564</t>
  </si>
  <si>
    <t>AL HIHI Cylinder Pressure B3</t>
  </si>
  <si>
    <t>AL HIHI Zylinderdruck B3</t>
  </si>
  <si>
    <t>7.0650.567</t>
  </si>
  <si>
    <t>7.0650.566</t>
  </si>
  <si>
    <t>AL HIHI Cylinder Pressure B4</t>
  </si>
  <si>
    <t>AL HIHI Zylinderdruck B4</t>
  </si>
  <si>
    <t>7.0650.569</t>
  </si>
  <si>
    <t>7.0650.568</t>
  </si>
  <si>
    <t>AL HIHI Cylinder Pressure B5</t>
  </si>
  <si>
    <t>AL HIHI Zylinderdruck B5</t>
  </si>
  <si>
    <t>7.0650.571</t>
  </si>
  <si>
    <t>7.0650.570</t>
  </si>
  <si>
    <t>AL HIHI Cylinder Pressure B6</t>
  </si>
  <si>
    <t>AL HIHI Zylinderdruck B6</t>
  </si>
  <si>
    <t>7.0650.573</t>
  </si>
  <si>
    <t>7.0650.572</t>
  </si>
  <si>
    <t>AL HIHI Cylinder Pressure B7</t>
  </si>
  <si>
    <t>AL HIHI Zylinderdruck B7</t>
  </si>
  <si>
    <t>7.0650.575</t>
  </si>
  <si>
    <t>7.0650.574</t>
  </si>
  <si>
    <t>AL HIHI Cylinder Pressure B8</t>
  </si>
  <si>
    <t>AL HIHI Zylinderdruck B8</t>
  </si>
  <si>
    <t>7.0650.577</t>
  </si>
  <si>
    <t>7.0650.576</t>
  </si>
  <si>
    <t>AL HIHI Cylinder Pressure B9</t>
  </si>
  <si>
    <t>AL HIHI Zylinderdruck B9</t>
  </si>
  <si>
    <t>7.0650.579</t>
  </si>
  <si>
    <t>7.0650.578</t>
  </si>
  <si>
    <t>AL HIHI Cylinder Pressure B10</t>
  </si>
  <si>
    <t>AL HIHI Zylinderdruck B10</t>
  </si>
  <si>
    <t>7.0650.601</t>
  </si>
  <si>
    <t>7.0650.600</t>
  </si>
  <si>
    <t>AL SD Pressure Sensor CylA1</t>
  </si>
  <si>
    <t>AL SD Drucksensor ZylA1</t>
  </si>
  <si>
    <t>7.0650.603</t>
  </si>
  <si>
    <t>7.0650.602</t>
  </si>
  <si>
    <t>AL SD Pressure Sensor CylA2</t>
  </si>
  <si>
    <t>AL SD Drucksensor ZylA2</t>
  </si>
  <si>
    <t>7.0650.605</t>
  </si>
  <si>
    <t>7.0650.604</t>
  </si>
  <si>
    <t>AL SD Pressure Sensor CylA3</t>
  </si>
  <si>
    <t>AL SD Drucksensor ZylA3</t>
  </si>
  <si>
    <t>7.0650.607</t>
  </si>
  <si>
    <t>7.0650.606</t>
  </si>
  <si>
    <t>AL SD Pressure Sensor CylA4</t>
  </si>
  <si>
    <t>AL SD Drucksensor ZylA4</t>
  </si>
  <si>
    <t>7.0650.609</t>
  </si>
  <si>
    <t>7.0650.608</t>
  </si>
  <si>
    <t>AL SD Pressure Sensor CylA5</t>
  </si>
  <si>
    <t>AL SD Drucksensor ZylA5</t>
  </si>
  <si>
    <t>7.0650.611</t>
  </si>
  <si>
    <t>7.0650.610</t>
  </si>
  <si>
    <t>AL SD Pressure Sensor CylA6</t>
  </si>
  <si>
    <t>AL SD Drucksensor ZylA6</t>
  </si>
  <si>
    <t>7.0650.613</t>
  </si>
  <si>
    <t>7.0650.612</t>
  </si>
  <si>
    <t>AL SD Pressure Sensor CylA7</t>
  </si>
  <si>
    <t>AL SD Drucksensor ZylA7</t>
  </si>
  <si>
    <t>7.0650.615</t>
  </si>
  <si>
    <t>7.0650.614</t>
  </si>
  <si>
    <t>AL SD Pressure Sensor CylA8</t>
  </si>
  <si>
    <t>AL SD Drucksensor ZylA8</t>
  </si>
  <si>
    <t>7.0650.617</t>
  </si>
  <si>
    <t>7.0650.616</t>
  </si>
  <si>
    <t>AL SD Pressure Sensor CylA9</t>
  </si>
  <si>
    <t>AL SD Drucksensor ZylA9</t>
  </si>
  <si>
    <t>7.0650.619</t>
  </si>
  <si>
    <t>7.0650.618</t>
  </si>
  <si>
    <t>AL SD Pressure Sensor CylA10</t>
  </si>
  <si>
    <t>AL SD Drucksensor ZylA10</t>
  </si>
  <si>
    <t>7.0650.621</t>
  </si>
  <si>
    <t>7.0650.620</t>
  </si>
  <si>
    <t>AL SD Pressure Sensor CylB1</t>
  </si>
  <si>
    <t>AL SD Drucksensor ZylB1</t>
  </si>
  <si>
    <t>7.0650.623</t>
  </si>
  <si>
    <t>7.0650.622</t>
  </si>
  <si>
    <t>AL SD Pressure Sensor CylB2</t>
  </si>
  <si>
    <t>AL SD Drucksensor ZylB2</t>
  </si>
  <si>
    <t>7.0650.625</t>
  </si>
  <si>
    <t>7.0650.624</t>
  </si>
  <si>
    <t>AL SD Pressure Sensor CylB3</t>
  </si>
  <si>
    <t>AL SD Drucksensor ZylB3</t>
  </si>
  <si>
    <t>7.0650.627</t>
  </si>
  <si>
    <t>7.0650.626</t>
  </si>
  <si>
    <t>AL SD Pressure Sensor CylB4</t>
  </si>
  <si>
    <t>AL SD Drucksensor ZylB4</t>
  </si>
  <si>
    <t>7.0650.629</t>
  </si>
  <si>
    <t>7.0650.628</t>
  </si>
  <si>
    <t>AL SD Pressure Sensor CylB5</t>
  </si>
  <si>
    <t>AL SD Drucksensor ZylB5</t>
  </si>
  <si>
    <t>7.0650.631</t>
  </si>
  <si>
    <t>7.0650.630</t>
  </si>
  <si>
    <t>AL SD Pressure Sensor CylB6</t>
  </si>
  <si>
    <t>AL SD Drucksensor ZylB6</t>
  </si>
  <si>
    <t>7.0650.633</t>
  </si>
  <si>
    <t>7.0650.632</t>
  </si>
  <si>
    <t>AL SD Pressure Sensor CylB7</t>
  </si>
  <si>
    <t>AL SD Drucksensor ZylB7</t>
  </si>
  <si>
    <t>7.0650.635</t>
  </si>
  <si>
    <t>7.0650.634</t>
  </si>
  <si>
    <t>AL SD Pressure Sensor CylB8</t>
  </si>
  <si>
    <t>AL SD Drucksensor ZylB8</t>
  </si>
  <si>
    <t>7.0650.637</t>
  </si>
  <si>
    <t>7.0650.636</t>
  </si>
  <si>
    <t>AL SD Pressure Sensor CylB9</t>
  </si>
  <si>
    <t>AL SD Drucksensor ZylB9</t>
  </si>
  <si>
    <t>7.0650.639</t>
  </si>
  <si>
    <t>7.0650.638</t>
  </si>
  <si>
    <t>AL SD Pressure Sensor CylB10</t>
  </si>
  <si>
    <t>AL SD Drucksensor ZylB10</t>
  </si>
  <si>
    <t>7.0650.641</t>
  </si>
  <si>
    <t>7.0650.640</t>
  </si>
  <si>
    <t>AL Glow ignition CylA1</t>
  </si>
  <si>
    <t>AL Gluehzuendung ZylA1</t>
  </si>
  <si>
    <t>7.0650.643</t>
  </si>
  <si>
    <t>7.0650.642</t>
  </si>
  <si>
    <t>AL Glow ignition CylA2</t>
  </si>
  <si>
    <t>AL Gluehzuendung ZylA2</t>
  </si>
  <si>
    <t>7.0650.645</t>
  </si>
  <si>
    <t>7.0650.644</t>
  </si>
  <si>
    <t>AL Glow ignition CylA3</t>
  </si>
  <si>
    <t>AL Gluehzuendung ZylA3</t>
  </si>
  <si>
    <t>7.0650.647</t>
  </si>
  <si>
    <t>7.0650.646</t>
  </si>
  <si>
    <t>AL Glow ignition CylA4</t>
  </si>
  <si>
    <t>AL Gluehzuendung ZylA4</t>
  </si>
  <si>
    <t>7.0650.649</t>
  </si>
  <si>
    <t>7.0650.648</t>
  </si>
  <si>
    <t>AL Glow ignition CylA5</t>
  </si>
  <si>
    <t>AL Gluehzuendung ZylA5</t>
  </si>
  <si>
    <t>7.0650.651</t>
  </si>
  <si>
    <t>7.0650.650</t>
  </si>
  <si>
    <t>AL Glow ignition CylA6</t>
  </si>
  <si>
    <t>AL Gluehzuendung ZylA6</t>
  </si>
  <si>
    <t>7.0650.653</t>
  </si>
  <si>
    <t>7.0650.652</t>
  </si>
  <si>
    <t>AL Glow ignition CylA7</t>
  </si>
  <si>
    <t>AL Gluehzuendung ZylA7</t>
  </si>
  <si>
    <t>7.0650.655</t>
  </si>
  <si>
    <t>7.0650.654</t>
  </si>
  <si>
    <t>AL Glow ignition CylA8</t>
  </si>
  <si>
    <t>AL Gluehzuendung ZylA8</t>
  </si>
  <si>
    <t>7.0650.657</t>
  </si>
  <si>
    <t>7.0650.656</t>
  </si>
  <si>
    <t>AL Glow ignition CylA9</t>
  </si>
  <si>
    <t>AL Gluehzuendung ZylA9</t>
  </si>
  <si>
    <t>7.0650.659</t>
  </si>
  <si>
    <t>7.0650.658</t>
  </si>
  <si>
    <t>AL Glow ignition CylA10</t>
  </si>
  <si>
    <t>AL Gluehzuendung ZylA10</t>
  </si>
  <si>
    <t>7.0650.661</t>
  </si>
  <si>
    <t>7.0650.660</t>
  </si>
  <si>
    <t>AL Glow ignition CylB1</t>
  </si>
  <si>
    <t>AL Gluehzuendung ZylB1</t>
  </si>
  <si>
    <t>7.0650.663</t>
  </si>
  <si>
    <t>7.0650.662</t>
  </si>
  <si>
    <t>AL Glow ignition CylB2</t>
  </si>
  <si>
    <t>AL Gluehzuendung ZylB2</t>
  </si>
  <si>
    <t>7.0650.665</t>
  </si>
  <si>
    <t>7.0650.664</t>
  </si>
  <si>
    <t>AL Glow ignition CylB3</t>
  </si>
  <si>
    <t>AL Gluehzuendung ZylB3</t>
  </si>
  <si>
    <t>7.0650.667</t>
  </si>
  <si>
    <t>7.0650.666</t>
  </si>
  <si>
    <t>AL Glow ignition CylB4</t>
  </si>
  <si>
    <t>AL Gluehzuendung ZylB4</t>
  </si>
  <si>
    <t>7.0650.669</t>
  </si>
  <si>
    <t>7.0650.668</t>
  </si>
  <si>
    <t>AL Glow ignition CylB5</t>
  </si>
  <si>
    <t>AL Gluehzuendung ZylB5</t>
  </si>
  <si>
    <t>7.0650.671</t>
  </si>
  <si>
    <t>7.0650.670</t>
  </si>
  <si>
    <t>AL Glow ignition CylB6</t>
  </si>
  <si>
    <t>AL Gluehzuendung ZylB6</t>
  </si>
  <si>
    <t>7.0650.673</t>
  </si>
  <si>
    <t>7.0650.672</t>
  </si>
  <si>
    <t>AL Glow ignition CylB7</t>
  </si>
  <si>
    <t>AL Gluehzuendung ZylB7</t>
  </si>
  <si>
    <t>7.0650.675</t>
  </si>
  <si>
    <t>7.0650.674</t>
  </si>
  <si>
    <t>AL Glow ignition CylB8</t>
  </si>
  <si>
    <t>AL Gluehzuendung ZylB8</t>
  </si>
  <si>
    <t>7.0650.677</t>
  </si>
  <si>
    <t>7.0650.676</t>
  </si>
  <si>
    <t>AL Glow ignition CylB9</t>
  </si>
  <si>
    <t>AL Gluehzuendung ZylB9</t>
  </si>
  <si>
    <t>7.0650.679</t>
  </si>
  <si>
    <t>7.0650.678</t>
  </si>
  <si>
    <t>AL Glow ignition CylB10</t>
  </si>
  <si>
    <t>AL Gluehzuendung ZylB10</t>
  </si>
  <si>
    <t>7.0650.681</t>
  </si>
  <si>
    <t>7.0650.680</t>
  </si>
  <si>
    <t>AL L1 Misfire CylA1</t>
  </si>
  <si>
    <t>AL L1 Fehlzuendung ZylA1</t>
  </si>
  <si>
    <t>7.0650.683</t>
  </si>
  <si>
    <t>7.0650.682</t>
  </si>
  <si>
    <t>AL L1 Misfire CylA2</t>
  </si>
  <si>
    <t>AL L1 Fehlzuendung ZylA2</t>
  </si>
  <si>
    <t>7.0650.685</t>
  </si>
  <si>
    <t>7.0650.684</t>
  </si>
  <si>
    <t>AL L1 Misfire CylA3</t>
  </si>
  <si>
    <t>AL L1 Fehlzuendung ZylA3</t>
  </si>
  <si>
    <t>7.0650.687</t>
  </si>
  <si>
    <t>7.0650.686</t>
  </si>
  <si>
    <t>AL L1 Misfire CylA4</t>
  </si>
  <si>
    <t>AL L1 Fehlzuendung ZylA4</t>
  </si>
  <si>
    <t>7.0650.689</t>
  </si>
  <si>
    <t>7.0650.688</t>
  </si>
  <si>
    <t>AL L1 Misfire CylA5</t>
  </si>
  <si>
    <t>AL L1 Fehlzuendung ZylA5</t>
  </si>
  <si>
    <t>7.0650.691</t>
  </si>
  <si>
    <t>7.0650.690</t>
  </si>
  <si>
    <t>AL L1 Misfire CylA6</t>
  </si>
  <si>
    <t>AL L1 Fehlzuendung ZylA6</t>
  </si>
  <si>
    <t>7.0650.693</t>
  </si>
  <si>
    <t>7.0650.692</t>
  </si>
  <si>
    <t>AL L1 Misfire CylA7</t>
  </si>
  <si>
    <t>AL L1 Fehlzuendung ZylA7</t>
  </si>
  <si>
    <t>7.0650.695</t>
  </si>
  <si>
    <t>7.0650.694</t>
  </si>
  <si>
    <t>AL L1 Misfire CylA8</t>
  </si>
  <si>
    <t>AL L1 Fehlzuendung ZylA8</t>
  </si>
  <si>
    <t>7.0650.697</t>
  </si>
  <si>
    <t>7.0650.696</t>
  </si>
  <si>
    <t>AL L1 Misfire CylA9</t>
  </si>
  <si>
    <t>AL L1 Fehlzuendung ZylA9</t>
  </si>
  <si>
    <t>7.0650.699</t>
  </si>
  <si>
    <t>7.0650.698</t>
  </si>
  <si>
    <t>AL L1 Misfire CylA10</t>
  </si>
  <si>
    <t>AL L1 Fehlzuendung ZylA10</t>
  </si>
  <si>
    <t>7.0650.701</t>
  </si>
  <si>
    <t>7.0650.700</t>
  </si>
  <si>
    <t>AL L1 Misfire CylB1</t>
  </si>
  <si>
    <t>AL L1 Fehlzuendung ZylB1</t>
  </si>
  <si>
    <t>7.0650.703</t>
  </si>
  <si>
    <t>7.0650.702</t>
  </si>
  <si>
    <t>AL L1 Misfire CylB2</t>
  </si>
  <si>
    <t>AL L1 Fehlzuendung ZylB2</t>
  </si>
  <si>
    <t>7.0650.705</t>
  </si>
  <si>
    <t>7.0650.704</t>
  </si>
  <si>
    <t>AL L1 Misfire CylB3</t>
  </si>
  <si>
    <t>AL L1 Fehlzuendung ZylB3</t>
  </si>
  <si>
    <t>7.0650.707</t>
  </si>
  <si>
    <t>7.0650.706</t>
  </si>
  <si>
    <t>AL L1 Misfire CylB4</t>
  </si>
  <si>
    <t>AL L1 Fehlzuendung ZylB4</t>
  </si>
  <si>
    <t>7.0650.709</t>
  </si>
  <si>
    <t>7.0650.708</t>
  </si>
  <si>
    <t>AL L1 Misfire CylB5</t>
  </si>
  <si>
    <t>AL L1 Fehlzuendung ZylB5</t>
  </si>
  <si>
    <t>7.0650.711</t>
  </si>
  <si>
    <t>7.0650.710</t>
  </si>
  <si>
    <t>AL L1 Misfire CylB6</t>
  </si>
  <si>
    <t>AL L1 Fehlzuendung ZylB6</t>
  </si>
  <si>
    <t>7.0650.713</t>
  </si>
  <si>
    <t>7.0650.712</t>
  </si>
  <si>
    <t>AL L1 Misfire CylB7</t>
  </si>
  <si>
    <t>AL L1 Fehlzuendung ZylB7</t>
  </si>
  <si>
    <t>7.0650.715</t>
  </si>
  <si>
    <t>7.0650.714</t>
  </si>
  <si>
    <t>AL L1 Misfire CylB8</t>
  </si>
  <si>
    <t>AL L1 Fehlzuendung ZylB8</t>
  </si>
  <si>
    <t>7.0650.717</t>
  </si>
  <si>
    <t>7.0650.716</t>
  </si>
  <si>
    <t>AL L1 Misfire CylB9</t>
  </si>
  <si>
    <t>AL L1 Fehlzuendung ZylB9</t>
  </si>
  <si>
    <t>7.0650.719</t>
  </si>
  <si>
    <t>7.0650.718</t>
  </si>
  <si>
    <t>AL L1 Misfire CylB10</t>
  </si>
  <si>
    <t>AL L1 Fehlzuendung ZylB10</t>
  </si>
  <si>
    <t>7.0650.721</t>
  </si>
  <si>
    <t>7.0650.720</t>
  </si>
  <si>
    <t>AL L2 Misfire CylA1</t>
  </si>
  <si>
    <t>AL L2 Fehlzuendung ZylA1</t>
  </si>
  <si>
    <t>7.0650.723</t>
  </si>
  <si>
    <t>7.0650.722</t>
  </si>
  <si>
    <t>AL L2 Misfire CylA2</t>
  </si>
  <si>
    <t>AL L2 Fehlzuendung ZylA2</t>
  </si>
  <si>
    <t>7.0650.725</t>
  </si>
  <si>
    <t>7.0650.724</t>
  </si>
  <si>
    <t>AL L2 Misfire CylA3</t>
  </si>
  <si>
    <t>AL L2 Fehlzuendung ZylA3</t>
  </si>
  <si>
    <t>7.0650.727</t>
  </si>
  <si>
    <t>7.0650.726</t>
  </si>
  <si>
    <t>AL L2 Misfire CylA4</t>
  </si>
  <si>
    <t>AL L2 Fehlzuendung ZylA4</t>
  </si>
  <si>
    <t>7.0650.729</t>
  </si>
  <si>
    <t>7.0650.728</t>
  </si>
  <si>
    <t>AL L2 Misfire CylA5</t>
  </si>
  <si>
    <t>AL L2 Fehlzuendung ZylA5</t>
  </si>
  <si>
    <t>7.0650.731</t>
  </si>
  <si>
    <t>7.0650.730</t>
  </si>
  <si>
    <t>AL L2 Misfire CylA6</t>
  </si>
  <si>
    <t>AL L2 Fehlzuendung ZylA6</t>
  </si>
  <si>
    <t>7.0650.733</t>
  </si>
  <si>
    <t>7.0650.732</t>
  </si>
  <si>
    <t>AL L2 Misfire CylA7</t>
  </si>
  <si>
    <t>AL L2 Fehlzuendung ZylA7</t>
  </si>
  <si>
    <t>7.0650.735</t>
  </si>
  <si>
    <t>7.0650.734</t>
  </si>
  <si>
    <t>AL L2 Misfire CylA8</t>
  </si>
  <si>
    <t>AL L2 Fehlzuendung ZylA8</t>
  </si>
  <si>
    <t>7.0650.737</t>
  </si>
  <si>
    <t>7.0650.736</t>
  </si>
  <si>
    <t>AL L2 Misfire CylA9</t>
  </si>
  <si>
    <t>AL L2 Fehlzuendung ZylA9</t>
  </si>
  <si>
    <t>7.0650.739</t>
  </si>
  <si>
    <t>7.0650.738</t>
  </si>
  <si>
    <t>AL L2 Misfire CylA10</t>
  </si>
  <si>
    <t>AL L2 Fehlzuendung ZylA10</t>
  </si>
  <si>
    <t>7.0650.741</t>
  </si>
  <si>
    <t>7.0650.740</t>
  </si>
  <si>
    <t>AL L2 Misfire CylB1</t>
  </si>
  <si>
    <t>AL L2 Fehlzuendung ZylB1</t>
  </si>
  <si>
    <t>7.0650.743</t>
  </si>
  <si>
    <t>7.0650.742</t>
  </si>
  <si>
    <t>AL L2 Misfire CylB2</t>
  </si>
  <si>
    <t>AL L2 Fehlzuendung ZylB2</t>
  </si>
  <si>
    <t>7.0650.745</t>
  </si>
  <si>
    <t>7.0650.744</t>
  </si>
  <si>
    <t>AL L2 Misfire CylB3</t>
  </si>
  <si>
    <t>AL L2 Fehlzuendung ZylB3</t>
  </si>
  <si>
    <t>7.0650.747</t>
  </si>
  <si>
    <t>7.0650.746</t>
  </si>
  <si>
    <t>AL L2 Misfire CylB4</t>
  </si>
  <si>
    <t>AL L2 Fehlzuendung ZylB4</t>
  </si>
  <si>
    <t>7.0650.749</t>
  </si>
  <si>
    <t>7.0650.748</t>
  </si>
  <si>
    <t>AL L2 Misfire CylB5</t>
  </si>
  <si>
    <t>AL L2 Fehlzuendung ZylB5</t>
  </si>
  <si>
    <t>7.0650.751</t>
  </si>
  <si>
    <t>7.0650.750</t>
  </si>
  <si>
    <t>AL L2 Misfire CylB6</t>
  </si>
  <si>
    <t>AL L2 Fehlzuendung ZylB6</t>
  </si>
  <si>
    <t>7.0650.753</t>
  </si>
  <si>
    <t>7.0650.752</t>
  </si>
  <si>
    <t>AL L2 Misfire CylB7</t>
  </si>
  <si>
    <t>AL L2 Fehlzuendung ZylB7</t>
  </si>
  <si>
    <t>7.0650.755</t>
  </si>
  <si>
    <t>7.0650.754</t>
  </si>
  <si>
    <t>AL L2 Misfire CylB8</t>
  </si>
  <si>
    <t>AL L2 Fehlzuendung ZylB8</t>
  </si>
  <si>
    <t>7.0650.757</t>
  </si>
  <si>
    <t>7.0650.756</t>
  </si>
  <si>
    <t>AL L2 Misfire CylB9</t>
  </si>
  <si>
    <t>AL L2 Fehlzuendung ZylB9</t>
  </si>
  <si>
    <t>7.0650.759</t>
  </si>
  <si>
    <t>7.0650.758</t>
  </si>
  <si>
    <t>AL L2 Misfire CylB10</t>
  </si>
  <si>
    <t>AL L2 Fehlzuendung ZylB10</t>
  </si>
  <si>
    <t>7.0650.761</t>
  </si>
  <si>
    <t>7.0650.760</t>
  </si>
  <si>
    <t>AL LO IMEPH Dev to average CylA1</t>
  </si>
  <si>
    <t>AL LO IMDH Abw. zum MW ZylA1</t>
  </si>
  <si>
    <t>7.0650.763</t>
  </si>
  <si>
    <t>7.0650.762</t>
  </si>
  <si>
    <t>AL LO IMEPH Dev to average CylA2</t>
  </si>
  <si>
    <t>AL LO IMDH Abw. zum MW ZylA2</t>
  </si>
  <si>
    <t>7.0650.765</t>
  </si>
  <si>
    <t>7.0650.764</t>
  </si>
  <si>
    <t>AL LO IMEPH Dev to average CylA3</t>
  </si>
  <si>
    <t>AL LO IMDH Abw. zum MW ZylA3</t>
  </si>
  <si>
    <t>7.0650.767</t>
  </si>
  <si>
    <t>7.0650.766</t>
  </si>
  <si>
    <t>AL LO IMEPH Dev to average CylA4</t>
  </si>
  <si>
    <t>AL LO IMDH Abw. zum MW ZylA4</t>
  </si>
  <si>
    <t>7.0650.769</t>
  </si>
  <si>
    <t>7.0650.768</t>
  </si>
  <si>
    <t>AL LO IMEPH Dev to average CylA5</t>
  </si>
  <si>
    <t>AL LO IMDH Abw. zum MW ZylA5</t>
  </si>
  <si>
    <t>7.0650.771</t>
  </si>
  <si>
    <t>7.0650.770</t>
  </si>
  <si>
    <t>AL LO IMEPH Dev to average CylA6</t>
  </si>
  <si>
    <t>AL LO IMDH Abw. zum MW ZylA6</t>
  </si>
  <si>
    <t>7.0650.773</t>
  </si>
  <si>
    <t>7.0650.772</t>
  </si>
  <si>
    <t>AL LO IMEPH Dev to average CylA7</t>
  </si>
  <si>
    <t>AL LO IMDH Abw. zum MW ZylA7</t>
  </si>
  <si>
    <t>7.0650.775</t>
  </si>
  <si>
    <t>7.0650.774</t>
  </si>
  <si>
    <t>AL LO IMEPH Dev to average CylA8</t>
  </si>
  <si>
    <t>AL LO IMDH Abw. zum MW ZylA8</t>
  </si>
  <si>
    <t>7.0650.777</t>
  </si>
  <si>
    <t>7.0650.776</t>
  </si>
  <si>
    <t>AL LO IMEPH Dev to average CylA9</t>
  </si>
  <si>
    <t>AL LO IMDH Abw. zum MW ZylA9</t>
  </si>
  <si>
    <t>7.0650.779</t>
  </si>
  <si>
    <t>7.0650.778</t>
  </si>
  <si>
    <t>AL LO IMEPH Dev to average CylA10</t>
  </si>
  <si>
    <t>AL LO IMDH Abw. zum MW ZylA10</t>
  </si>
  <si>
    <t>7.0650.781</t>
  </si>
  <si>
    <t>7.0650.780</t>
  </si>
  <si>
    <t>AL LO IMEPH Dev to average CylB1</t>
  </si>
  <si>
    <t>AL LO IMDH Abw. zum MW ZylB1</t>
  </si>
  <si>
    <t>7.0650.783</t>
  </si>
  <si>
    <t>7.0650.782</t>
  </si>
  <si>
    <t>AL LO IMEPH Dev to average CylB2</t>
  </si>
  <si>
    <t>AL LO IMDH Abw. zum MW ZylB2</t>
  </si>
  <si>
    <t>7.0650.785</t>
  </si>
  <si>
    <t>7.0650.784</t>
  </si>
  <si>
    <t>AL LO IMEPH Dev to average CylB3</t>
  </si>
  <si>
    <t>AL LO IMDH Abw. zum MW ZylB3</t>
  </si>
  <si>
    <t>7.0650.787</t>
  </si>
  <si>
    <t>7.0650.786</t>
  </si>
  <si>
    <t>AL LO IMEPH Dev to average CylB4</t>
  </si>
  <si>
    <t>AL LO IMDH Abw. zum MW ZylB4</t>
  </si>
  <si>
    <t>7.0650.789</t>
  </si>
  <si>
    <t>7.0650.788</t>
  </si>
  <si>
    <t>AL LO IMEPH Dev to average CylB5</t>
  </si>
  <si>
    <t>AL LO IMDH Abw. zum MW ZylB5</t>
  </si>
  <si>
    <t>7.0650.791</t>
  </si>
  <si>
    <t>7.0650.790</t>
  </si>
  <si>
    <t>AL LO IMEPH Dev to average CylB6</t>
  </si>
  <si>
    <t>AL LO IMDH Abw. zum MW ZylB6</t>
  </si>
  <si>
    <t>7.0650.793</t>
  </si>
  <si>
    <t>7.0650.792</t>
  </si>
  <si>
    <t>AL LO IMEPH Dev to average CylB7</t>
  </si>
  <si>
    <t>AL LO IMDH Abw. zum MW ZylB7</t>
  </si>
  <si>
    <t>7.0650.795</t>
  </si>
  <si>
    <t>7.0650.794</t>
  </si>
  <si>
    <t>AL LO IMEPH Dev to average CylB8</t>
  </si>
  <si>
    <t>AL LO IMDH Abw. zum MW ZylB8</t>
  </si>
  <si>
    <t>7.0650.797</t>
  </si>
  <si>
    <t>7.0650.796</t>
  </si>
  <si>
    <t>AL LO IMEPH Dev to average CylB9</t>
  </si>
  <si>
    <t>AL LO IMDH Abw. zum MW ZylB9</t>
  </si>
  <si>
    <t>7.0650.799</t>
  </si>
  <si>
    <t>7.0650.798</t>
  </si>
  <si>
    <t>AL LO IMEPH Dev to average CylB10</t>
  </si>
  <si>
    <t>AL LO IMDH Abw. zum MW ZylB10</t>
  </si>
  <si>
    <t>7.0650.801</t>
  </si>
  <si>
    <t>7.0650.800</t>
  </si>
  <si>
    <t>AL LOLO IMEPH Dev to average CylA1</t>
  </si>
  <si>
    <t>AL LOLO IMDH Abw zum MW ZylA1</t>
  </si>
  <si>
    <t>7.0650.803</t>
  </si>
  <si>
    <t>7.0650.802</t>
  </si>
  <si>
    <t>AL LOLO IMEPH Dev to average CylA2</t>
  </si>
  <si>
    <t>AL LOLO IMDH Abw zum MW ZylA2</t>
  </si>
  <si>
    <t>7.0650.805</t>
  </si>
  <si>
    <t>7.0650.804</t>
  </si>
  <si>
    <t>AL LOLO IMEPH Dev to average CylA3</t>
  </si>
  <si>
    <t>AL LOLO IMDH Abw zum MW ZylA3</t>
  </si>
  <si>
    <t>7.0650.807</t>
  </si>
  <si>
    <t>7.0650.806</t>
  </si>
  <si>
    <t>AL LOLO IMEPH Dev to average CylA4</t>
  </si>
  <si>
    <t>AL LOLO IMDH Abw zum MW ZylA4</t>
  </si>
  <si>
    <t>7.0650.809</t>
  </si>
  <si>
    <t>7.0650.808</t>
  </si>
  <si>
    <t>AL LOLO IMEPH Dev to average CylA5</t>
  </si>
  <si>
    <t>AL LOLO IMDH Abw zum MW ZylA5</t>
  </si>
  <si>
    <t>7.0650.811</t>
  </si>
  <si>
    <t>7.0650.810</t>
  </si>
  <si>
    <t>AL LOLO IMEPH Dev to average CylA6</t>
  </si>
  <si>
    <t>AL LOLO IMDH Abw zum MW ZylA6</t>
  </si>
  <si>
    <t>7.0650.813</t>
  </si>
  <si>
    <t>7.0650.812</t>
  </si>
  <si>
    <t>AL LOLO IMEPH Dev to average CylA7</t>
  </si>
  <si>
    <t>AL LOLO IMDH Abw zum MW ZylA7</t>
  </si>
  <si>
    <t>7.0650.815</t>
  </si>
  <si>
    <t>7.0650.814</t>
  </si>
  <si>
    <t>AL LOLO IMEPH Dev to average CylA8</t>
  </si>
  <si>
    <t>AL LOLO IMDH Abw zum MW ZylA8</t>
  </si>
  <si>
    <t>7.0650.817</t>
  </si>
  <si>
    <t>7.0650.816</t>
  </si>
  <si>
    <t>AL LOLO IMEPH Dev to average CylA9</t>
  </si>
  <si>
    <t>AL LOLO IMDH Abw zum MW ZylA9</t>
  </si>
  <si>
    <t>7.0650.819</t>
  </si>
  <si>
    <t>7.0650.818</t>
  </si>
  <si>
    <t>AL LOLO IMEPH Dev to average CylA10</t>
  </si>
  <si>
    <t>AL LOLO IMDH Abw zum MW ZylA10</t>
  </si>
  <si>
    <t>7.0650.821</t>
  </si>
  <si>
    <t>7.0650.820</t>
  </si>
  <si>
    <t>AL LOLO IMEPH Dev to average CylB1</t>
  </si>
  <si>
    <t>AL LOLO IMDH Abw zum MW ZylB1</t>
  </si>
  <si>
    <t>7.0650.823</t>
  </si>
  <si>
    <t>7.0650.822</t>
  </si>
  <si>
    <t>AL LOLO IMEPH Dev to average CylB2</t>
  </si>
  <si>
    <t>AL LOLO IMDH Abw zum MW ZylB2</t>
  </si>
  <si>
    <t>7.0650.825</t>
  </si>
  <si>
    <t>7.0650.824</t>
  </si>
  <si>
    <t>AL LOLO IMEPH Dev to average CylB3</t>
  </si>
  <si>
    <t>AL LOLO IMDH Abw zum MW ZylB3</t>
  </si>
  <si>
    <t>7.0650.827</t>
  </si>
  <si>
    <t>7.0650.826</t>
  </si>
  <si>
    <t>AL LOLO IMEPH Dev to average CylB4</t>
  </si>
  <si>
    <t>AL LOLO IMDH Abw zum Mw ZylB4</t>
  </si>
  <si>
    <t>7.0650.829</t>
  </si>
  <si>
    <t>7.0650.828</t>
  </si>
  <si>
    <t>AL LOLO IMEPH Dev to average CylB5</t>
  </si>
  <si>
    <t>AL LOLO IMDH Abw zum MW ZylB5</t>
  </si>
  <si>
    <t>7.0650.831</t>
  </si>
  <si>
    <t>7.0650.830</t>
  </si>
  <si>
    <t>AL LOLO IMEPH Dev to average CylB6</t>
  </si>
  <si>
    <t>7.0650.833</t>
  </si>
  <si>
    <t>7.0650.832</t>
  </si>
  <si>
    <t>AL LOLO IMEPH Dev to average CylB7</t>
  </si>
  <si>
    <t>AL LOLO IMDH Abw zum MW ZylB7</t>
  </si>
  <si>
    <t>7.0650.835</t>
  </si>
  <si>
    <t>7.0650.834</t>
  </si>
  <si>
    <t>AL LOLO IMEPH Dev to average CylB8</t>
  </si>
  <si>
    <t>AL LOLO IMDH Abw zum MW ZylB8</t>
  </si>
  <si>
    <t>7.0650.837</t>
  </si>
  <si>
    <t>7.0650.836</t>
  </si>
  <si>
    <t>AL LOLO IMEPH Dev to average CylB9</t>
  </si>
  <si>
    <t>7.0650.839</t>
  </si>
  <si>
    <t>7.0650.838</t>
  </si>
  <si>
    <t>AL LOLO IMEPH Dev to average CylB10</t>
  </si>
  <si>
    <t>7.0650.841</t>
  </si>
  <si>
    <t>7.0650.840</t>
  </si>
  <si>
    <t>AL HI IMEPH Dev to average CylA1</t>
  </si>
  <si>
    <t>7.0650.843</t>
  </si>
  <si>
    <t>7.0650.842</t>
  </si>
  <si>
    <t>AL HI IMEPH Dev to average CylA2</t>
  </si>
  <si>
    <t>7.0650.845</t>
  </si>
  <si>
    <t>7.0650.844</t>
  </si>
  <si>
    <t>AL HI IMEPH Dev to average CylA3</t>
  </si>
  <si>
    <t>7.0650.847</t>
  </si>
  <si>
    <t>7.0650.846</t>
  </si>
  <si>
    <t>AL HI IMEPH Dev to average CylA4</t>
  </si>
  <si>
    <t>7.0650.849</t>
  </si>
  <si>
    <t>7.0650.848</t>
  </si>
  <si>
    <t>AL HI IMEPH Dev to average CylA5</t>
  </si>
  <si>
    <t>7.0650.851</t>
  </si>
  <si>
    <t>7.0650.850</t>
  </si>
  <si>
    <t>AL HI IMEPH Dev to average CylA6</t>
  </si>
  <si>
    <t>7.0650.853</t>
  </si>
  <si>
    <t>7.0650.852</t>
  </si>
  <si>
    <t>AL HI IMEPH Dev to average CylA7</t>
  </si>
  <si>
    <t>7.0650.855</t>
  </si>
  <si>
    <t>7.0650.854</t>
  </si>
  <si>
    <t>AL HI IMEPH Dev to average CylA8</t>
  </si>
  <si>
    <t>7.0650.857</t>
  </si>
  <si>
    <t>7.0650.856</t>
  </si>
  <si>
    <t>AL HI IMEPH Dev to average CylA9</t>
  </si>
  <si>
    <t>7.0650.859</t>
  </si>
  <si>
    <t>7.0650.858</t>
  </si>
  <si>
    <t>AL HI IMEPH Dev to average CylA10</t>
  </si>
  <si>
    <t>7.0650.861</t>
  </si>
  <si>
    <t>7.0650.860</t>
  </si>
  <si>
    <t>AL HI IMEPH Dev to average CylB1</t>
  </si>
  <si>
    <t>7.0650.863</t>
  </si>
  <si>
    <t>7.0650.862</t>
  </si>
  <si>
    <t>AL HI IMEPH Dev to average CylB2</t>
  </si>
  <si>
    <t>7.0650.865</t>
  </si>
  <si>
    <t>7.0650.864</t>
  </si>
  <si>
    <t>AL HI IMEPH Dev to average CylB3</t>
  </si>
  <si>
    <t>7.0650.867</t>
  </si>
  <si>
    <t>7.0650.866</t>
  </si>
  <si>
    <t>AL HI IMEPH Dev to average CylB4</t>
  </si>
  <si>
    <t>7.0650.869</t>
  </si>
  <si>
    <t>7.0650.868</t>
  </si>
  <si>
    <t>AL HI IMEPH Dev to average CylB5</t>
  </si>
  <si>
    <t>7.0650.871</t>
  </si>
  <si>
    <t>7.0650.870</t>
  </si>
  <si>
    <t>AL HI IMEPH Dev to average CylB6</t>
  </si>
  <si>
    <t>7.0650.873</t>
  </si>
  <si>
    <t>7.0650.872</t>
  </si>
  <si>
    <t>AL HI IMEPH Dev to average CylB7</t>
  </si>
  <si>
    <t>7.0650.875</t>
  </si>
  <si>
    <t>7.0650.874</t>
  </si>
  <si>
    <t>AL HI IMEPH Dev to average CylB8</t>
  </si>
  <si>
    <t>7.0650.877</t>
  </si>
  <si>
    <t>7.0650.876</t>
  </si>
  <si>
    <t>AL HI IMEPH Dev to average CylB9</t>
  </si>
  <si>
    <t>7.0650.879</t>
  </si>
  <si>
    <t>7.0650.878</t>
  </si>
  <si>
    <t>AL HI IMEPH Dev to average CylB10</t>
  </si>
  <si>
    <t>7.0650.881</t>
  </si>
  <si>
    <t>7.0650.880</t>
  </si>
  <si>
    <t>AL HIHI IMEPH Dev to average CylA1</t>
  </si>
  <si>
    <t>AL HIHI IMDH Abw zum MW ZylA1</t>
  </si>
  <si>
    <t>7.0650.883</t>
  </si>
  <si>
    <t>7.0650.882</t>
  </si>
  <si>
    <t>AL HIHI IMEPH Dev to average CylA2</t>
  </si>
  <si>
    <t>AL HIHI IMDH Abw zum MW ZylA2</t>
  </si>
  <si>
    <t>7.0650.885</t>
  </si>
  <si>
    <t>7.0650.884</t>
  </si>
  <si>
    <t>AL HIHI IMEPH Dev to average CylA3</t>
  </si>
  <si>
    <t>AL HIHI IMDH Abw zum MW ZylA3</t>
  </si>
  <si>
    <t>7.0650.887</t>
  </si>
  <si>
    <t>7.0650.886</t>
  </si>
  <si>
    <t>AL HIHI IMEPH Dev to average CylA4</t>
  </si>
  <si>
    <t>AL HIHI IMDH Abw zum MW ZylA4</t>
  </si>
  <si>
    <t>7.0650.889</t>
  </si>
  <si>
    <t>7.0650.888</t>
  </si>
  <si>
    <t>AL HIHI IMEPH Dev to average CylA5</t>
  </si>
  <si>
    <t>AL HIHI IMDH Abw zum MW ZylA5</t>
  </si>
  <si>
    <t>7.0650.891</t>
  </si>
  <si>
    <t>7.0650.890</t>
  </si>
  <si>
    <t>AL HIHI IMEPH Dev to average CylA6</t>
  </si>
  <si>
    <t>AL HIHI IMDH Abw zum MW ZylA6</t>
  </si>
  <si>
    <t>7.0650.893</t>
  </si>
  <si>
    <t>7.0650.892</t>
  </si>
  <si>
    <t>AL HIHI IMEPH Dev to average CylA7</t>
  </si>
  <si>
    <t>AL HIHI IMDH Abw zum MW ZylA7</t>
  </si>
  <si>
    <t>7.0650.895</t>
  </si>
  <si>
    <t>7.0650.894</t>
  </si>
  <si>
    <t>AL HIHI IMEPH Dev to average CylA8</t>
  </si>
  <si>
    <t>AL HIHI IMDH Abw zum MW ZylA8</t>
  </si>
  <si>
    <t>7.0650.897</t>
  </si>
  <si>
    <t>7.0650.896</t>
  </si>
  <si>
    <t>AL HIHI IMEPH Dev to average CylA9</t>
  </si>
  <si>
    <t>AL HIHI IMDH Abw zum MW ZylA9</t>
  </si>
  <si>
    <t>7.0650.899</t>
  </si>
  <si>
    <t>7.0650.898</t>
  </si>
  <si>
    <t>AL HIHI IMEPH Dev to average CylA10</t>
  </si>
  <si>
    <t>AL HIHI IMDH Abw zum MW ZylA10</t>
  </si>
  <si>
    <t>7.0650.901</t>
  </si>
  <si>
    <t>7.0650.900</t>
  </si>
  <si>
    <t>AL HIHI IMEPH Dev to average CylB1</t>
  </si>
  <si>
    <t>AL HIHI IMDH Abw zum MW ZylB1</t>
  </si>
  <si>
    <t>7.0650.903</t>
  </si>
  <si>
    <t>7.0650.902</t>
  </si>
  <si>
    <t>AL HIHI IMEPH Dev to average CylB2</t>
  </si>
  <si>
    <t>AL HIHI IMDH Abw zum MW ZylB2</t>
  </si>
  <si>
    <t>7.0650.905</t>
  </si>
  <si>
    <t>7.0650.904</t>
  </si>
  <si>
    <t>AL HIHI IMEPH Dev to average CylB3</t>
  </si>
  <si>
    <t>AL HIHI IMDH Abw zum MW ZylB3</t>
  </si>
  <si>
    <t>7.0650.907</t>
  </si>
  <si>
    <t>7.0650.906</t>
  </si>
  <si>
    <t>AL HIHI IMEPH Dev to average CylB4</t>
  </si>
  <si>
    <t>AL HIHI IMDH Abw zum MW ZylB4</t>
  </si>
  <si>
    <t>7.0650.909</t>
  </si>
  <si>
    <t>7.0650.908</t>
  </si>
  <si>
    <t>AL HIHI IMEPH Dev to average CylB5</t>
  </si>
  <si>
    <t>AL HIHI IMDH Abw zum MW ZylB5</t>
  </si>
  <si>
    <t>7.0650.911</t>
  </si>
  <si>
    <t>7.0650.910</t>
  </si>
  <si>
    <t>AL HIHI IMEPH Dev to average CylB6</t>
  </si>
  <si>
    <t>AL HIHI IMDH Abw zum MW ZylB6</t>
  </si>
  <si>
    <t>7.0650.913</t>
  </si>
  <si>
    <t>7.0650.912</t>
  </si>
  <si>
    <t>AL HIHI IMEPH Dev to average CylB7</t>
  </si>
  <si>
    <t>AL HIHI IMDH Abw zum MW ZylB7</t>
  </si>
  <si>
    <t>7.0650.915</t>
  </si>
  <si>
    <t>7.0650.914</t>
  </si>
  <si>
    <t>AL HIHI IMEPH Dev to average CylB8</t>
  </si>
  <si>
    <t>AL HIHI IMDH Abw zum MW ZylB8</t>
  </si>
  <si>
    <t>7.0650.917</t>
  </si>
  <si>
    <t>7.0650.916</t>
  </si>
  <si>
    <t>AL HIHI IMEPH Dev to average CylB9</t>
  </si>
  <si>
    <t>AL HIHI IMDH Abw zum MW ZylB9</t>
  </si>
  <si>
    <t>7.0650.919</t>
  </si>
  <si>
    <t>7.0650.918</t>
  </si>
  <si>
    <t>AL HIHI IMEPH Dev to average CylB10</t>
  </si>
  <si>
    <t>AL HIHI IMDH Abw zum MW ZylB10</t>
  </si>
  <si>
    <t>Name (English)</t>
  </si>
  <si>
    <t>Alarm Nr. /
Error Code</t>
  </si>
  <si>
    <t>Diese Liste enthält alle Alarme, die in einer jeden Variante eines MotorManagementSystems (MMS) auftreten können. Dies beinhaltet die Steuergeräte ECU7, ECU8, ECU9 Diesel, ECU9 Gas, EXU_ESD, EXU_EMU9, EXU_CPM, SXU. Jede Gerät für sich mit ihrer Software kann nur einen Teil dieser Alarme erzeugen.</t>
  </si>
  <si>
    <t>This list contains all error codes that may occur in any system variant of any EngineControlSystem (ECS). This includes the ECS devices ECU7, ECU8, ECU9 Diesel, ECU9 Gas, EXU_ESD, EXU_EMU9, EXU_CPM, SXU. Any such device and software may only set a subset of these error codes.</t>
  </si>
  <si>
    <t>MMS Fehlercodeliste / Alarmliste - Namen            ||            ECS Error Code List - Names</t>
  </si>
  <si>
    <t>MMS Fehlercodeliste / Alarmliste - Beschreibungen            ||            ECS Error Code List - Descriptions</t>
  </si>
  <si>
    <t>Beschreibung / Descriptions</t>
  </si>
  <si>
    <t>Suche nach Alarmen            ||            Search for Error Codes</t>
  </si>
  <si>
    <t>Description</t>
  </si>
  <si>
    <t>AL Priming Pump Fail</t>
  </si>
  <si>
    <t>AL Priming Pump Overcurrent</t>
  </si>
  <si>
    <t>LO P-Priming</t>
  </si>
  <si>
    <t>LO Main Power Fail</t>
  </si>
  <si>
    <t>HI Redundant Power Fail</t>
  </si>
  <si>
    <t>LO Redundant Power Fail</t>
  </si>
  <si>
    <t>AL Wiring Disengage</t>
  </si>
  <si>
    <t>HI T-EIM</t>
  </si>
  <si>
    <t>HIHI Engine Overspeed SaSy</t>
  </si>
  <si>
    <t>Override was activated by the operator. Override will deactivate several safety functions and start interlocks. Override is activated on operators own risk. Inadequate use of override can cause severe damage to the propulsion system.</t>
  </si>
  <si>
    <t>The main power supply of the motor management system (MMS) connected to the EIM failed. The system is still full operative and is feed through the emergency power supply.</t>
  </si>
  <si>
    <t>The emergency power supply of the motor management system (MMS) connected to the EIM failed. The system is still full operative and is feed through the main power supply.</t>
  </si>
  <si>
    <t xml:space="preserve">An internal power supply of the motor management system (engine governor and all engine mounted devices) failed. There might be a short circuit at a MMS output. Refer for details to the Engine Interface Module (EIM) documentation. A diagnostic lamp at the EIM will indicate more details. </t>
  </si>
  <si>
    <t xml:space="preserve">At least one shut down air flap feedback switch was detected as activated. Shut down air flaps are optional. </t>
  </si>
  <si>
    <t xml:space="preserve">Any error was detected in the shut down air flaps (SDAF) control. (Open circuits, unexpected feedback, short circuits ...). Shut down air flaps are optional. </t>
  </si>
  <si>
    <t xml:space="preserve">Any error was detected in the emergency stop circuit. Possible failures might be open circuits between the emergency stop control circuit located in the EIM and the governor or emergency stop buttons. There might be also an internal failure inside the EIM. Refer to the EIM documentation. </t>
  </si>
  <si>
    <t>An emergency stop was initiated. The emergency stop might be triggered manually or by external devices connected to an emergency stop input. (ECU, Safety System, External customer device connected at an emergency stop input at the yard interface.) An emergency stop will deactivate directly the injector power stage. This function is totally independent to the ECU software function.</t>
  </si>
  <si>
    <t xml:space="preserve">The start procedure was terminated </t>
  </si>
  <si>
    <t xml:space="preserve">The limit switch, mounted at the cover of turning gear connection, indicates that the turning gear connection cover was removed. It is assumed that the turning device is manually engaged. Because the mechanic is in danger if the engine would be started, this alarm will cause a start interlock. This is for additional safety only. When working at the engine, the system has to be completely switched off! </t>
  </si>
  <si>
    <t>An internal defect of the EIM was detected by the EIM itself.</t>
  </si>
  <si>
    <t>The oil pressure after the oil refill pump which is pumping oil out and back into the oil pan was low for a certain period (several minutes). As long as the pump is able to pump oil out and back into the oil pan, there is enough oil in the engine. If the oil level is below the end of the "pump snorkel" the pump will not produce pressure within a certain time and this alarm will be triggered.</t>
  </si>
  <si>
    <t>AL_SD_T_Exh_DPFsys_inl_F1</t>
  </si>
  <si>
    <t>AL_SD_T_Exh_DPFsys_outl_F1</t>
  </si>
  <si>
    <t>AL_SD_dp_Exh_DPFsys_F1</t>
  </si>
  <si>
    <t>AL_HI1_T_Exh_DPFsys_inl_F1</t>
  </si>
  <si>
    <t>AL_HI2_T_Exh_DPFsys_inl_F1</t>
  </si>
  <si>
    <t>AL_HI1_T_Exh_DPFsys_outl_F1</t>
  </si>
  <si>
    <t>AL_HI2_T_Exh_DPFsys_outl_F1</t>
  </si>
  <si>
    <t>AL_HI1_dp_Exh_DPFsys_F1</t>
  </si>
  <si>
    <t>AL_HI2_dp_Exh_DPFsys_F1</t>
  </si>
  <si>
    <t>AL_SD_T_Exh_SCRsys_inl_F1</t>
  </si>
  <si>
    <t>AL_SD_Level_RA_RA_tank_1</t>
  </si>
  <si>
    <t>AL_SD_T_RA_RA_tank</t>
  </si>
  <si>
    <t>AL DEF Tank Level Low</t>
  </si>
  <si>
    <t>AL_HI1_T_Exh_SCRsys_inl_F1</t>
  </si>
  <si>
    <t>AL_HI2_T_Exh_SCRsys_inl_F1</t>
  </si>
  <si>
    <t>AL_HI1_T_Exh_SCRsys_outl_F1</t>
  </si>
  <si>
    <t>AL_HI2_T_Exh_SCRsys_outl_F1</t>
  </si>
  <si>
    <t>AL_HI1_T_Exh_SCRsys_inl_F2</t>
  </si>
  <si>
    <t>AL_HI2_T_Exh_SCRsys_inl_F2</t>
  </si>
  <si>
    <t>AL_HI1_T_Exh_SCRsys_outl_F2</t>
  </si>
  <si>
    <t>AL_HI2_T_Exh_SCRsys_outl_F2</t>
  </si>
  <si>
    <t>AL_HI1_T_Exh_SCRsys_inl_F3</t>
  </si>
  <si>
    <t>AL_HI2_T_Exh_SCRsys_inl_F3</t>
  </si>
  <si>
    <t>AL_HI1_T_Exh_SCRsys_outl_F3</t>
  </si>
  <si>
    <t>AL_HI2_T_Exh_SCRsys_outl_F3</t>
  </si>
  <si>
    <t>AL F1 T-Exh before SCR too LOW</t>
  </si>
  <si>
    <t>AL F2 T-Exh before SCR too LOW</t>
  </si>
  <si>
    <t>AL F1 T-Exh after SCR too LOW</t>
  </si>
  <si>
    <t>AL F2 T-Exh after SCR too LOW</t>
  </si>
  <si>
    <t>AL_LO1_NOx_conversion_SCRsys_F1</t>
  </si>
  <si>
    <t>AL_LO1_NOx_conversion_SCRsys_F2</t>
  </si>
  <si>
    <t>AL_LO1_NOx_conversion_SCRsys_F3</t>
  </si>
  <si>
    <t>AL_SU_priming_request_revocation_F1</t>
  </si>
  <si>
    <t>AL_SU_priming_request_revocation_F2</t>
  </si>
  <si>
    <t>AL_SU_priming_request_revocation_F3</t>
  </si>
  <si>
    <t>AL_HI1_Level_Air_Filter_Clogging</t>
  </si>
  <si>
    <t>AL_RA_consumption_plausibility_F1</t>
  </si>
  <si>
    <t>AL_RA_balance_plausibility_F1</t>
  </si>
  <si>
    <t>AL_c_NOx_raw_gas_expected_F1</t>
  </si>
  <si>
    <t>AL_c_NOx_inl_outl_approach_F1</t>
  </si>
  <si>
    <t>AL_HI1_gradient_T_Exh_SCR_inl_F1</t>
  </si>
  <si>
    <t>AL_HI1_gradient_T_Exh_SCR_outl_F1</t>
  </si>
  <si>
    <t>AL_HI1_T_RA_SUDU_F1</t>
  </si>
  <si>
    <t>AL_RA_consumption_plausibility_F2</t>
  </si>
  <si>
    <t>AL_RA_balance_plausibility_F2</t>
  </si>
  <si>
    <t>AL_c_NOx_raw_gas_expected_F2</t>
  </si>
  <si>
    <t>AL_c_NOx_inl_outl_approach_F2</t>
  </si>
  <si>
    <t>AL_HI1_gradient_T_Exh_SCR_inl_F2</t>
  </si>
  <si>
    <t>AL_HI1_gradient_T_Exh_SCR_outl_F2</t>
  </si>
  <si>
    <t>AL_HI1_T_RA_SUDU_F2</t>
  </si>
  <si>
    <t>AL_SD_T_RA_prefeed_module</t>
  </si>
  <si>
    <t>AL_SD_p_RA_prefeed_module</t>
  </si>
  <si>
    <t>AL_SD_T_heater_cartridge_at_PFM</t>
  </si>
  <si>
    <t>AL_LO1_p_RA_prefeed_module</t>
  </si>
  <si>
    <t>AL_HI1_p_RA_prefeed_module</t>
  </si>
  <si>
    <t>AL_RA_post_cooling_aborted</t>
  </si>
  <si>
    <t>AL_PFM_leakage_test_failed</t>
  </si>
  <si>
    <t>AL_CommLost_DCM_ID7_8</t>
  </si>
  <si>
    <t>AL_DCM_ID7_8_Config_Failed</t>
  </si>
  <si>
    <t>AL_LO1_U_DCM_ID2</t>
  </si>
  <si>
    <t>AL_LO1_U_DCM_ID3</t>
  </si>
  <si>
    <t>AL_LO1_U_DCM_ID4</t>
  </si>
  <si>
    <t>AL_LO1_U_DCM_ID5</t>
  </si>
  <si>
    <t>AL_LO1_U_DCM_ID6</t>
  </si>
  <si>
    <t>AL_LO1_U_DCM_ID7_8</t>
  </si>
  <si>
    <t>AL_HI1_T_DCM_ID2</t>
  </si>
  <si>
    <t>AL_HI1_T_DCM_ID3</t>
  </si>
  <si>
    <t>AL_HI1_T_DCM_ID4</t>
  </si>
  <si>
    <t>AL_HI1_T_DCM_ID5</t>
  </si>
  <si>
    <t>AL_HI1_T_DCM_ID6</t>
  </si>
  <si>
    <t>AL_HI1_T_DCM_ID7_8</t>
  </si>
  <si>
    <t>AL_DCM_ID7_8_Ignition_Lost</t>
  </si>
  <si>
    <t>AL_DCM_ID7_8_Internal_Error</t>
  </si>
  <si>
    <t>AL_PFM_solenoid_coils_defect</t>
  </si>
  <si>
    <t>AL_PFM_heater_cartridge_defect</t>
  </si>
  <si>
    <t>AL_RA_line_feed_PFM_defect</t>
  </si>
  <si>
    <t>AL_RA_line_return_PFM_defect</t>
  </si>
  <si>
    <t>AL_RA_ring_line_feed_SCR_F1_defect</t>
  </si>
  <si>
    <t>AL_RA_ring_line_feed_SCR_F2_defect</t>
  </si>
  <si>
    <t>AL_RA_ring_line_feed_SCR_F3_defect</t>
  </si>
  <si>
    <t>AL_RA_ring_line_return_SCR_F1_defec</t>
  </si>
  <si>
    <t>AL_RA_line_feed_DU1_defect</t>
  </si>
  <si>
    <t>AL_RA_line_feed_DU2_defect</t>
  </si>
  <si>
    <t>AL_RA_line_feed_DU3_defect</t>
  </si>
  <si>
    <t>AL_RA_ring_line_return_SCR_F2_defec</t>
  </si>
  <si>
    <t>AL_RA_ring_line_return_SCR_F3_defec</t>
  </si>
  <si>
    <t>AL_RA_line_feed_DU4_defect</t>
  </si>
  <si>
    <t>AL_RA_line_feed_DU5_defect</t>
  </si>
  <si>
    <t>AL_RA_line_feed_DU6_defect</t>
  </si>
  <si>
    <t>AL_SD_T_Exh_DPFsys_inl_F2</t>
  </si>
  <si>
    <t>AL_SD_T_Exh_DPFsys_inl_F3</t>
  </si>
  <si>
    <t>AL_SD_dp_Exh_SCRsys_F1</t>
  </si>
  <si>
    <t>AL_SD_dp_Exh_SCRsys_F2</t>
  </si>
  <si>
    <t>AL_SD_p_Exh_SCRsys_inl_F1</t>
  </si>
  <si>
    <t>AL_SD_p_Exh_SCRsys_inl_F2</t>
  </si>
  <si>
    <t>AL_SD_T_AmbientAir_SCRsys_F1</t>
  </si>
  <si>
    <t>AL_SD_T_AmbientAir_SCRsys_F2</t>
  </si>
  <si>
    <t>AL_SD_T_AmbientAir_SCRsys_F3</t>
  </si>
  <si>
    <t>AL_SD_T_AmbientAir_RA_tank</t>
  </si>
  <si>
    <t>AL_SD_Level_RA_Leakage_RA_tank</t>
  </si>
  <si>
    <t>AL_RA_line_feed_RA_tank_1_1_defect</t>
  </si>
  <si>
    <t>AL_RA_line_return_RA_tank_1_2_defec</t>
  </si>
  <si>
    <t>AL_SD_c_RA</t>
  </si>
  <si>
    <t>AL_RA_tank_ext_heat_relay_defect</t>
  </si>
  <si>
    <t>AL_Invalid_PFM_Configuration</t>
  </si>
  <si>
    <t>AL_SD_p_Exh_SCRsys_outl_F1</t>
  </si>
  <si>
    <t>AL_SD_T_Exh_SCRsys_inl_F2</t>
  </si>
  <si>
    <t>AL_SD_T_Exh_SCRsys_inl_F3</t>
  </si>
  <si>
    <t>AL_SD_T_Exh_SCRsys_outl_F2</t>
  </si>
  <si>
    <t>AL_SD_T_Exh_SCRsys_outl_F1</t>
  </si>
  <si>
    <t>AL_SD_T_Exh_SCRsys_outl_F3</t>
  </si>
  <si>
    <t>AL_SD_Level_RA_RA_tank_2</t>
  </si>
  <si>
    <t>AL_SD_p_Exh_DPFsys_inl_F1</t>
  </si>
  <si>
    <t>AL_SD_p_Exh_DPFsys_outl_F1</t>
  </si>
  <si>
    <t>AL_SD_p_Exh_DPFsys_inl_F2</t>
  </si>
  <si>
    <t>AL_SD_p_Exh_DPFsys_outl_F2</t>
  </si>
  <si>
    <t>AL_SD_dp_Exh_DPFsys_F2</t>
  </si>
  <si>
    <t>AL_SD_p_Exh_DPFsys_inl_F3</t>
  </si>
  <si>
    <t>AL_SD_dp_Exh_DPFsys_F3</t>
  </si>
  <si>
    <t>AL_SD_p_Exh_DPFsys_outl_F3</t>
  </si>
  <si>
    <t>AL_HI1_T_Exh_DPFsys_inl_F2</t>
  </si>
  <si>
    <t>AL_HI2_T_Exh_DPFsys_inl_F2</t>
  </si>
  <si>
    <t>AL_HI1_T_Exh_DPFsys_inl_F3</t>
  </si>
  <si>
    <t>AL_HI2_T_Exh_DPFsys_inl_F3</t>
  </si>
  <si>
    <t>AL_SD_NOx_EGAT_inl_F1</t>
  </si>
  <si>
    <t>AL_CommLost_NOx_EGAT_inl_F1</t>
  </si>
  <si>
    <t>AL_SD_NOx_EGAT_inl_F2</t>
  </si>
  <si>
    <t>AL_CommLost_NOx_EGAT_inl_F2</t>
  </si>
  <si>
    <t>AL_SD_NOx_EGAT_inl_F3</t>
  </si>
  <si>
    <t>AL_CommLost_NOx_EGAT_inl_F3</t>
  </si>
  <si>
    <t>AL_SD_NOx_EGAT_outl_F1</t>
  </si>
  <si>
    <t>AL_CommLost_NOx_EGAT_outl_F1</t>
  </si>
  <si>
    <t>AL_SD_NOx_EGAT_outl_F2</t>
  </si>
  <si>
    <t>AL_CommLost_NOx_EGAT_outl_F2</t>
  </si>
  <si>
    <t>AL_SD_NOx_EGAT_outl_F3</t>
  </si>
  <si>
    <t>AL_CommLost_NOx_EGAT_outl_F3</t>
  </si>
  <si>
    <t>AL_CommLost_SUDU1</t>
  </si>
  <si>
    <t>AL_dosing_unit_defect_DU1</t>
  </si>
  <si>
    <t>AL_heater_cartridge_defect_SU1</t>
  </si>
  <si>
    <t>AL_CommLost_SUDU2</t>
  </si>
  <si>
    <t>AL_dosing_unit_defect_DU2</t>
  </si>
  <si>
    <t>AL_heater_cartridge_defect_SU2</t>
  </si>
  <si>
    <t>AL_CommLost_SUDU3</t>
  </si>
  <si>
    <t>AL_dosing_unit_defect_DU3</t>
  </si>
  <si>
    <t>AL_heater_cartridge_defect_SU3</t>
  </si>
  <si>
    <t>AL_CommLost_SUDU4</t>
  </si>
  <si>
    <t>AL_dosing_unit_defect_DU4</t>
  </si>
  <si>
    <t>AL_heater_cartridge_defect_SU4</t>
  </si>
  <si>
    <t>AL_CommLost_SUDU5</t>
  </si>
  <si>
    <t>AL_dosing_unit_defect_DU5</t>
  </si>
  <si>
    <t>AL_heater_cartridge_defect_SU5</t>
  </si>
  <si>
    <t>AL_CommLost_SUDU6</t>
  </si>
  <si>
    <t>AL_dosing_unit_defect_DU6</t>
  </si>
  <si>
    <t>AL_heater_cartridge_defect_SU6</t>
  </si>
  <si>
    <t>AL_prefeed_module_blocked</t>
  </si>
  <si>
    <t>AL_heatsocket_feed_RA_tank_defect</t>
  </si>
  <si>
    <t>AL_heatsocket_return_RA_tank_defect</t>
  </si>
  <si>
    <t>AL_RA_consumption_plausibility_F3</t>
  </si>
  <si>
    <t>AL_RA_balance_plausibility_F3</t>
  </si>
  <si>
    <t>AL_c_NOx_raw_gas_expected_F3</t>
  </si>
  <si>
    <t>AL_c_NOx_inl_outl_approach_F3</t>
  </si>
  <si>
    <t>AL_HI1_T_RA_SUDU_F3</t>
  </si>
  <si>
    <t>AL_HI1_gradient_T_Exh_SCR_inl_F3</t>
  </si>
  <si>
    <t>AL_HI1_gradient_T_Exh_SCR_outl_F3</t>
  </si>
  <si>
    <t>AL_HI1_T_RA_prefeed_module</t>
  </si>
  <si>
    <t>AL_HI1_dp_Exh_SCRsys_F1</t>
  </si>
  <si>
    <t>AL_HI2_dp_Exh_SCRsys_F1</t>
  </si>
  <si>
    <t>AL_LO1_Level_RA_RA_tank</t>
  </si>
  <si>
    <t>AL_LO2_Level_RA_RA_tank</t>
  </si>
  <si>
    <t>AL_Empty_Level_RA_RA_tank</t>
  </si>
  <si>
    <t>AL_HI1_Level_RA_Leakage_RA_tank</t>
  </si>
  <si>
    <t>AL_Inducement_override_requested</t>
  </si>
  <si>
    <t>AL_HI1_number_hot_shutdowns_RA_sys</t>
  </si>
  <si>
    <t>AL_RA_line_feed_RA_tank_2_1_defect</t>
  </si>
  <si>
    <t>AL_HI1_dp_Exh_DPFsys_F2</t>
  </si>
  <si>
    <t>AL_HI2_dp_Exh_DPFsys_F2</t>
  </si>
  <si>
    <t>AL_HI1_dp_Exh_DPFsys_F3</t>
  </si>
  <si>
    <t>AL_HI2_dp_Exh_DPFsys_F3</t>
  </si>
  <si>
    <t>AL_HI1_mt_RA_deviation</t>
  </si>
  <si>
    <t>AL_LO1_mt_RA_deviation</t>
  </si>
  <si>
    <t>AL_LO2_mt_RA_deviation</t>
  </si>
  <si>
    <t>AL_DCM_ID7_8_Role_Conflict</t>
  </si>
  <si>
    <t>AL_HI1_c_RA</t>
  </si>
  <si>
    <t>AL_HI2_c_RA</t>
  </si>
  <si>
    <t>AL_RA_line_return_RA_tank_2_2_defec</t>
  </si>
  <si>
    <t>AL ZZP Spaetverstellung KlopfenA1L1</t>
  </si>
  <si>
    <t>AL ZZP Spaetverstellung KlopfenA2L1</t>
  </si>
  <si>
    <t>AL ZZP Spaetverstellung KlopfenA3L1</t>
  </si>
  <si>
    <t>AL ZZP Spaetverstellung KlopfenA4L1</t>
  </si>
  <si>
    <t>AL ZZP Spaetverstellung KlopfenA5L1</t>
  </si>
  <si>
    <t>AL ZZP Spaetverstellung KlopenA6L1</t>
  </si>
  <si>
    <t>AL ZZP Spaetverstellung KlopfenA7L1</t>
  </si>
  <si>
    <t>AL ZZP Spaetverstellung KlopfenA8L1</t>
  </si>
  <si>
    <t>AL ZZP Spaetverstellung KlopfenA9L1</t>
  </si>
  <si>
    <t>AL ZZP Spaetverstellung KlopfeA10L1</t>
  </si>
  <si>
    <t>AL ZZP Spaetverstellung KlopfenB1L1</t>
  </si>
  <si>
    <t>AL ZZP Spaetverstellung KlopfenB2L1</t>
  </si>
  <si>
    <t>AL ZZP Spaetverstellung KlopfenB3L1</t>
  </si>
  <si>
    <t>AL ZZP Spaetverstellung KlopfenB4L1</t>
  </si>
  <si>
    <t>AL ZZP Spaetverstellung KlopfenB5L1</t>
  </si>
  <si>
    <t>AL ZZP Spaetverstellung KlopfenB6L1</t>
  </si>
  <si>
    <t>AL ZZP Spaetverstellung KlopfenB7L1</t>
  </si>
  <si>
    <t>AL ZZP Spaetverstellung KlopfenB8L1</t>
  </si>
  <si>
    <t>AL ZZP Spaetverstellung KlopfenB9L1</t>
  </si>
  <si>
    <t>AL ZZP Spaetverstellung KlopfeB10L1</t>
  </si>
  <si>
    <t>AL ZZP Spaetverstellung KlopfenA1L2</t>
  </si>
  <si>
    <t>AL ZZP Spaetverstellung KlopfenA2L2</t>
  </si>
  <si>
    <t>AL ZZP Spaetverstellung KlopfenA3L2</t>
  </si>
  <si>
    <t>AL ZZP Spaetverstellung KlopfenA4L2</t>
  </si>
  <si>
    <t>AL ZZP Spaetverstellung KlopfenA5L2</t>
  </si>
  <si>
    <t>AL ZZP Spaetverstellung KlopfenA6L2</t>
  </si>
  <si>
    <t>AL ZZP Spaetverstellung KlopfenA7L2</t>
  </si>
  <si>
    <t>AL ZZP Spaetverstellung KlopfenA8L2</t>
  </si>
  <si>
    <t>AL ZZP Spaetverstellung KlopfenA9L2</t>
  </si>
  <si>
    <t>AL ZZP Spaetverstellung KlopfeA10L2</t>
  </si>
  <si>
    <t>AL ZZP Spaetverstellung KlopfenB1L2</t>
  </si>
  <si>
    <t>AL ZZP Spaetverstellung KlopfenB2L2</t>
  </si>
  <si>
    <t>AL ZZP Spaetverstellung KlopfenB3L2</t>
  </si>
  <si>
    <t>AL ZZP Spaetverstellung KlopfenB4L2</t>
  </si>
  <si>
    <t>AL ZZP Spaetverstellung KlopfenB5L2</t>
  </si>
  <si>
    <t>AL ZZP Spaetverstellung KlopfenB6L2</t>
  </si>
  <si>
    <t>AL ZZP Spaetverstellung KlopfenB7L2</t>
  </si>
  <si>
    <t>AL ZZP Spaetverstellung KlopfenB8L2</t>
  </si>
  <si>
    <t>AL ZZP Spaetverstellung KlopfenB9L2</t>
  </si>
  <si>
    <t>AL ZZP Spaetverstellung KlopfeB10L2</t>
  </si>
  <si>
    <t>AL ZZP Spaetverstellung KlopfenA1L3</t>
  </si>
  <si>
    <t>AL ZZP Spaetverstellung KlopfenA2L3</t>
  </si>
  <si>
    <t>AL ZZP Spaetverstellung KlopfenA3L3</t>
  </si>
  <si>
    <t>AL ZZP Spaetverstellung KlopfenA4L3</t>
  </si>
  <si>
    <t>AL ZZP Spaetverstellung KlopfenA5L3</t>
  </si>
  <si>
    <t>AL ZZP Spaetverstellung KlopfenA6L3</t>
  </si>
  <si>
    <t>AL ZZP Spaetverstellung KlopfenA7L3</t>
  </si>
  <si>
    <t>AL ZZP Spaetverstellung KlopfenA8L3</t>
  </si>
  <si>
    <t>AL ZZP Spaetverstellung KlopfenA9L3</t>
  </si>
  <si>
    <t>AL ZZP Spaetverstellung KlopfeA10L3</t>
  </si>
  <si>
    <t>AL ZZP Spaetverstellung KlopfenB1L3</t>
  </si>
  <si>
    <t>AL ZZP Spaetverstellung KlopfenB2L3</t>
  </si>
  <si>
    <t>AL ZZP Spaetverstellung KlopfenB3L3</t>
  </si>
  <si>
    <t>AL ZZP Spaetverstellung KlopfenB4L3</t>
  </si>
  <si>
    <t>AL ZZP Spaetverstellung KlopfenB5L3</t>
  </si>
  <si>
    <t>AL ZZP Spaetverstellung KlopfenB6L3</t>
  </si>
  <si>
    <t>AL ZZP Spaetverstellung KlopfenB7L3</t>
  </si>
  <si>
    <t>AL ZZP Spaetverstellung KlopfenB8L3</t>
  </si>
  <si>
    <t>AL ZZP Spaetverstellung KlopfenB9L3</t>
  </si>
  <si>
    <t>AL ZZP Spaetverstellung KlopfeB10L3</t>
  </si>
  <si>
    <t>AL_ECTV_heating_RA_sys_defect</t>
  </si>
  <si>
    <t>AL_supply_unit_defect_SU1</t>
  </si>
  <si>
    <t>AL_hydraulics_fault_SUDU1</t>
  </si>
  <si>
    <t>AL_supply_unit_defect_SU2</t>
  </si>
  <si>
    <t>AL_hydraulics_fault_SUDU2</t>
  </si>
  <si>
    <t>AL_supply_unit_defect_SU3</t>
  </si>
  <si>
    <t>AL_hydraulics_fault_SUDU3</t>
  </si>
  <si>
    <t>AL_supply_unit_defect_SU4</t>
  </si>
  <si>
    <t>AL_hydraulics_fault_SUDU4</t>
  </si>
  <si>
    <t>AL_supply_unit_defect_SU5</t>
  </si>
  <si>
    <t>AL_hydraulics_fault_SUDU5</t>
  </si>
  <si>
    <t>AL_supply_unit_defect_SU6</t>
  </si>
  <si>
    <t>AL_hydraulics_fault_SUDU6</t>
  </si>
  <si>
    <t>AL_CommLost_NH3_EGAT_outl_F1</t>
  </si>
  <si>
    <t>AL_SD_NH3_EGAT_outl_F1</t>
  </si>
  <si>
    <t>AL_HI1_dp_Exh_SCRsys_F2</t>
  </si>
  <si>
    <t>AL_HI2_dp_Exh_SCRsys_F2</t>
  </si>
  <si>
    <t>AL_HI1_dp_Exh_SCRsys_F3</t>
  </si>
  <si>
    <t>AL_HI2_dp_Exh_SCRsys_F3</t>
  </si>
  <si>
    <t>AL_LO1_T_RA_prefeed_module</t>
  </si>
  <si>
    <t>1.9920.901</t>
  </si>
  <si>
    <t>2.0238.907</t>
  </si>
  <si>
    <t>2.0238.908</t>
  </si>
  <si>
    <t>2.0140.903</t>
  </si>
  <si>
    <t>2.0140.904</t>
  </si>
  <si>
    <t>2.0140.905</t>
  </si>
  <si>
    <t>2.0140.906</t>
  </si>
  <si>
    <t>2.0132.901</t>
  </si>
  <si>
    <t>1.9920.951</t>
  </si>
  <si>
    <t>2.0238.957</t>
  </si>
  <si>
    <t>2.0238.958</t>
  </si>
  <si>
    <t>2.0140.953</t>
  </si>
  <si>
    <t>2.0140.954</t>
  </si>
  <si>
    <t>2.0140.955</t>
  </si>
  <si>
    <t>2.0140.956</t>
  </si>
  <si>
    <t>2.0132.951</t>
  </si>
  <si>
    <t>AL_HI1_p_Exh_SCRsys_inl_F1</t>
  </si>
  <si>
    <t>AL_HI2_p_Exh_SCRsys_inl_F1</t>
  </si>
  <si>
    <t>AL_LO1_U_PowerSupply_SXU</t>
  </si>
  <si>
    <t>AL_LO2_U_PowerSupply_SXU</t>
  </si>
  <si>
    <t>AL_HI1_U_PowerSupply_SXU</t>
  </si>
  <si>
    <t>AL_HI2_U_PowerSupply_SXU</t>
  </si>
  <si>
    <t>AL_HI1_T_SXU</t>
  </si>
  <si>
    <t>AL_SXU_Internal_Error</t>
  </si>
  <si>
    <t>An internal error of the device SXU as part of the Exhaust Gas AfterTreatment (EGAT) system has been detected. See error log for further information. ==&gt; Replace device SXU.</t>
  </si>
  <si>
    <t>AL_Exp_T_Exh_SCRsys_inl_F1</t>
  </si>
  <si>
    <t>AL_Exp_T_Exh_SCRsys_outl_F1</t>
  </si>
  <si>
    <t>AL_Exp_T_Exh_SCRsys_inl_F2</t>
  </si>
  <si>
    <t>AL_Exp_T_Exh_SCRsys_outl_F2</t>
  </si>
  <si>
    <t>AL_Exp_T_Exh_SCRsys_inl_F3</t>
  </si>
  <si>
    <t>AL_Exp_T_Exh_SCRsys_outl_F3</t>
  </si>
  <si>
    <t>Fuel temperature too high (limit 1).</t>
  </si>
  <si>
    <t>Fuel temperature too high (limit 2).</t>
  </si>
  <si>
    <t>Charge air temperature too high (limit 1) ==&gt; Check InterCooler</t>
  </si>
  <si>
    <t>Charge air temperature too high (limit 2) ==&gt; Check InterCooler</t>
  </si>
  <si>
    <t>Coolant temperature of InterCooler too high (limit 1).</t>
  </si>
  <si>
    <t>Coolant temperature of InterCooler too high (limit 2).</t>
  </si>
  <si>
    <t>Pressure of lube oil too low (limit 1).</t>
  </si>
  <si>
    <t>Pressure of lube oil too low (limit 2).</t>
  </si>
  <si>
    <t>Exhaust gas temperature (A-side) too high (limit 1).</t>
  </si>
  <si>
    <t>Exhaust gas temperature (A-side) too high (limit 2).</t>
  </si>
  <si>
    <t>Exhaust gas temperature (B-side) too high (limit 1).</t>
  </si>
  <si>
    <t>Exhaust gas temperature (B-side) too high (limit 2).</t>
  </si>
  <si>
    <t>Alarm Limit 2 Coolant level too low (limit 2).</t>
  </si>
  <si>
    <t>Differential pressure of oilfilter too high (limit 1).</t>
  </si>
  <si>
    <t>Differential pressure of oilfilter too high (limit 2).</t>
  </si>
  <si>
    <t>Level of leakage fuel too high (limit 1).</t>
  </si>
  <si>
    <t>Idle Speed of one of the switcheable chargers too high.</t>
  </si>
  <si>
    <t>Engine Overspeed (limit 2).</t>
  </si>
  <si>
    <t>Speed of basic charger too high (limit 1).</t>
  </si>
  <si>
    <t>Speed of basic charger too high (limit 2).</t>
  </si>
  <si>
    <t>Differential pressure of fuelfilter too high (limit 1).</t>
  </si>
  <si>
    <t>Differential pressure of fuelfilter too high (limit 2).</t>
  </si>
  <si>
    <t>Speed of 1st switcheable charger too high (limit 1).</t>
  </si>
  <si>
    <t>Speed of 1st switcheable charger too high (limit 2).</t>
  </si>
  <si>
    <t>Speed deviation between basic turbo charger and one of the switcheable chargers.</t>
  </si>
  <si>
    <t>Switching of charger ETC2 failed.</t>
  </si>
  <si>
    <t>Coolant level of intercooler too low (limit 1).</t>
  </si>
  <si>
    <t>Input of Level Lube Oil injured low limit</t>
  </si>
  <si>
    <t>Lube oil temperature too high (limit 1).</t>
  </si>
  <si>
    <t>Lube oil temperature to high (limit 2).</t>
  </si>
  <si>
    <t>Coolant temperature too high/ too low (limit 3).</t>
  </si>
  <si>
    <t>Coolant temperature too high/ too low (limit 4).</t>
  </si>
  <si>
    <t>Adaptive Crankcase pressure too high (limit 1).</t>
  </si>
  <si>
    <t>Adaptive Crankcase pressure too high (limit 2).</t>
  </si>
  <si>
    <t>Crankcase pressure too high (limit 1).</t>
  </si>
  <si>
    <t>Crankcase pressure too high (limit 2).</t>
  </si>
  <si>
    <t>Fuel supply pressure too low (limit 1) ==&gt; Check filter, fuel on low-pressure side</t>
  </si>
  <si>
    <t>Fuel supply pressure too low (limit 2) ==&gt; Check filter (low-pressure side)</t>
  </si>
  <si>
    <t>Coolant temperature too high (limit 1) ==&gt; Check circulation of coolant</t>
  </si>
  <si>
    <t>Coolant temperature too high (limit 2) ==&gt; Check circulation of coolant</t>
  </si>
  <si>
    <t>Umblasen' temperature too high (limit 1).</t>
  </si>
  <si>
    <t>Umblasen' temperature too high (limit 2).</t>
  </si>
  <si>
    <t>Starter speed not reached ==&gt; Start abort ==&gt; Starter does not turn or turns too slowly</t>
  </si>
  <si>
    <t>Preheat temperature too low (limit 2) ==&gt; Coolant temperature for engine start too low ==&gt; Bolting engine start</t>
  </si>
  <si>
    <t>Preheat temperature too low (limit 1) ==&gt; Coolant temperature for engine start too low</t>
  </si>
  <si>
    <t>Prelubrication fault.</t>
  </si>
  <si>
    <t>Fuel consumption counter defect.</t>
  </si>
  <si>
    <t>Engine Hours Counter defect.</t>
  </si>
  <si>
    <t>Power supply voltage too low (limit 1) ==&gt; Check battery / generator</t>
  </si>
  <si>
    <t>Power supply voltage too low (limit 2) ==&gt; Check battery / generator</t>
  </si>
  <si>
    <t>Power supply voltage too high (limit 1) ==&gt; Check battery / generator</t>
  </si>
  <si>
    <t>Power supply voltage too high (limit 2) ==&gt; Check battery / generator</t>
  </si>
  <si>
    <t>Temperature of electronic too high (limit 1).</t>
  </si>
  <si>
    <t>This alarm is set if the average of the engine power of the last 24 hours exceeded the value specified by PR1.1088.001.</t>
  </si>
  <si>
    <t>This alarm is set if in the last 12 hours the MCR was exceeded longer than 1 hour.</t>
  </si>
  <si>
    <t>No (fitting) LifeData-Backup-System is available within a delaytime after ECU-Reset . ==&gt; Backup-system has no LifeData-function or CAN bus interrupted to Backup-system.</t>
  </si>
  <si>
    <t>If the ADEC has to restore the LifeData from the backup-system and at least one checksum is wrong after the upload or the upload is incomplete, then this failure is set.</t>
  </si>
  <si>
    <t>Incorrect CAN parameter values have been entered.</t>
  </si>
  <si>
    <t>A CAN mode is selected which the communication is initialized aided of the PU data module. However, required PU data module is not present or is not valid. ==&gt; Check the devices connected by CAN</t>
  </si>
  <si>
    <t>During attempt to copy a received PU data module to Flash module, a program error occurred. ==&gt; Electronic service</t>
  </si>
  <si>
    <t>EMU parameters are not supported. ==&gt; Incompatibility</t>
  </si>
  <si>
    <t>Fuel temperature-sensor defect. ==&gt; short circuit or cable breakage ==&gt; Check sensor and cable (B33), if necessary replace it. After Engine restart follows curing of failure.</t>
  </si>
  <si>
    <t>Levelsensor for lube oil defect. ==&gt; short circuit or cable breakage ==&gt; Check sensor and cable (F25), if necessary replace it. After Engine restart follows curing of failure.</t>
  </si>
  <si>
    <t>Intercooler coolant pressure-sensor defect. ==&gt; short circuit or cable breakage ==&gt; Check sensor and cable (B43), if necessary replace it. After Engine restart follows curing of failure.</t>
  </si>
  <si>
    <t>Rail pressure-sensor defect. ==&gt; High-pressure controller emergency operation ==&gt; short circuit or cable breakage ==&gt; Check sensor and cable (B48), if necessary replace it. After Engine restart follows curing of failure.</t>
  </si>
  <si>
    <t>Sensor for leakage level of fuel defect. ==&gt; short circuit or cable breakage ==&gt; Check sensor and cable (F46), if necessary replace it. After Engine restart follows curing of failure.</t>
  </si>
  <si>
    <t>Analog input for pressure P-Fuel vor Filter defect. ==&gt; short circuit or cable breakage ==&gt; Check transmitter of pressure and cable, if necessary replace it. After Engine restart follows curing of failure.</t>
  </si>
  <si>
    <t>Sensor of Camshaft defect and sensor of crankshaft defect before. ==&gt; Engine stop ==&gt; Check sensor and cable of B1, if necessary replace it. ==&gt; After Engine restart curing of failure.</t>
  </si>
  <si>
    <t>Sensor defect on crankshaft. ==&gt; short circuit or cable breakage ==&gt; Check sensor and cable (B13), if necessary replace it. After Engine restart follows curing of failure.</t>
  </si>
  <si>
    <t>Sensor defect on camshaft. ==&gt; short circuit or cable breakage ==&gt; Check sensor and cable (B1), if necessary replace it. After Engine restart follows curing of failure.</t>
  </si>
  <si>
    <t>Sensor for differential pressure of fuel defect. ==&gt; short circuit or cable breakage</t>
  </si>
  <si>
    <t>Fuel pressure-sensor defect. ==&gt; short circuit or cable breakage ==&gt; Check sensor and cable (B34), if necessary replace it. After Engine restart follows curing of failure.</t>
  </si>
  <si>
    <t>Temperature-sensor of recirculated charge air defect. ==&gt; short circuit or cable breakage ==&gt; Check sensor and cable (B49), if necessary replace it. After Engine restart follows curing of failure.</t>
  </si>
  <si>
    <t>Redundant coolant temperature-sensor defect. ==&gt; short circuit or cable breakage ==&gt; Check sensor and cable, if necessary replace it. After Engine restart follows curing of failure.</t>
  </si>
  <si>
    <t>Redundant pressure sensor for lube oil defect. ==&gt; short circuit or cable breakage ==&gt; Check sensor and cable, if necessary replace it. After Engine restart follows curing of failure.</t>
  </si>
  <si>
    <t>Internal ECU error. ==&gt; electronic defect</t>
  </si>
  <si>
    <t>Analog spinning value defect. ==&gt; short circuit or cable breakage</t>
  </si>
  <si>
    <t>Filtered analog load pulse signal not available. ==&gt; short circuit or cable breakage ==&gt; Check cable, if necessary replace it. After Engine restart follows curing of failure.</t>
  </si>
  <si>
    <t>Frequency input defect ==&gt; short circuit or cable breakage</t>
  </si>
  <si>
    <t>Error in timing of injector cylinder A1: timing value too low / high. ==&gt; if very often replace solenoid</t>
  </si>
  <si>
    <t>Error in timing of injector cylinder A2: timing value too low / high. ==&gt; if very often replace solenoid</t>
  </si>
  <si>
    <t>Error in timing of injector cylinder A3: timing value too low / high. ==&gt; if very often replace solenoid</t>
  </si>
  <si>
    <t>Error in timing of injector cylinder A4: timing value too low / high. ==&gt; if very often replace solenoid</t>
  </si>
  <si>
    <t>Error in timing of injector cylinder A5: timing value too low / high. ==&gt; if very often replace solenoid</t>
  </si>
  <si>
    <t>Error in timing of injector cylinder A6: timing value too low / high. ==&gt; if very often replace solenoid</t>
  </si>
  <si>
    <t>Error in timing of injector cylinder A7: timing value too low / high. ==&gt; if very often replace solenoid</t>
  </si>
  <si>
    <t>Error in timing of injector cylinder A8: timing value too low / high. ==&gt; if very often replace solenoid</t>
  </si>
  <si>
    <t>Error in timing of injector cylinder A9: timing value too low / high. ==&gt; if very often replace solenoid</t>
  </si>
  <si>
    <t>Error in timing of injector cylinder A10: timing value too low / high. ==&gt; if very often replace solenoid</t>
  </si>
  <si>
    <t>Error in timing of injector cylinder B1: timing value too low / high. ==&gt; if very often replace solenoid</t>
  </si>
  <si>
    <t>Error in timing of injector cylinder B2: timing value too low / high. ==&gt; if very often replace solenoid</t>
  </si>
  <si>
    <t>Error in timing of injector cylinder B3: timing value too low / high. ==&gt; if very often replace solenoid</t>
  </si>
  <si>
    <t>Error in timing of injector cylinder B4: timing value too low / high. ==&gt; if very often replace solenoid</t>
  </si>
  <si>
    <t>Error in timing of injector cylinder B5: timing value too low / high. ==&gt; if very often replace solenoid</t>
  </si>
  <si>
    <t>Error in timing of injector cylinder B6: timing value too low / high. ==&gt; if very often replace solenoid</t>
  </si>
  <si>
    <t>Error in timing of injector cylinder B7: timing value too low / high. ==&gt; if very often replace solenoid</t>
  </si>
  <si>
    <t>Error in timing of injector cylinder B8: timing value too low / high. ==&gt; if very often replace solenoid</t>
  </si>
  <si>
    <t>Error in timing of injector cylinder B9: timing value too low / high. ==&gt; if very often replace solenoid</t>
  </si>
  <si>
    <t>Error in timing of injector cylinder B10: timing value too low / high. ==&gt; if very often replace solenoid</t>
  </si>
  <si>
    <t>Open load in injector cable of cylinder A1 ==&gt; Interrupted ignition ==&gt; Check cable and solenoid if open load (e.g. replace injector) ==&gt; after cycle curing of failure</t>
  </si>
  <si>
    <t>Open load in injector cable of cylinder A2 ==&gt; Interrupted ignition ==&gt; Check cable and solenoid if open load (e.g. replace injector) ==&gt; after cycle curing of failure</t>
  </si>
  <si>
    <t>Open load in injector cable of cylinder A3 ==&gt; Interrupted ignition ==&gt; Check cable and solenoid if open load (e.g. replace injector) ==&gt; after cycle curing of failure</t>
  </si>
  <si>
    <t>Open load in injector cable of cylinder A4 ==&gt; Interrupted ignition ==&gt; Check cable and solenoid if open load (e.g. replace injector) ==&gt; after cycle curing of failure</t>
  </si>
  <si>
    <t>Open load in injector cable of cylinder A5 ==&gt; Interrupted ignition ==&gt; Check cable and solenoid if open load (e.g. replace injector) ==&gt; after cycle curing of failure</t>
  </si>
  <si>
    <t>Open load in injector cable of cylinder A6 ==&gt; Interrupted ignition ==&gt; Check cable and solenoid if open load (e.g. replace injector) ==&gt; after cycle curing of failure</t>
  </si>
  <si>
    <t>Open load in injector cable of cylinder A7 ==&gt; Interrupted ignition ==&gt; Check cable and solenoid if open load (e.g. replace injector) ==&gt; after cycle curing of failure</t>
  </si>
  <si>
    <t>Open load in injector cable of cylinder A8 ==&gt; Interrupted ignition ==&gt; Check cable and solenoid if open load (e.g. replace injector) ==&gt; after cycle curing of failure</t>
  </si>
  <si>
    <t>Open load in injector cable of cylinder A9 ==&gt; Interrupted ignition ==&gt; Check cable and solenoid if open load (e.g. replace injector) ==&gt; after cycle curing of failure</t>
  </si>
  <si>
    <t>Open load in injector cable of cylinder A10 ==&gt; Interrupted ignition ==&gt; Check cable and solenoid if open load (e.g. replace injector) ==&gt; after cycle curing of failure</t>
  </si>
  <si>
    <t>Open load in injector cable of cylinder B1 ==&gt; Interrupted ignition ==&gt; Check cable and solenoid if open load (e.g. replace injector) ==&gt; after cycle curing of failure</t>
  </si>
  <si>
    <t>Open load in injector cable of cylinder B2 ==&gt; Interrupted ignition ==&gt; Check cable and solenoid if open load (e.g. replace injector) ==&gt; after cycle curing of failure</t>
  </si>
  <si>
    <t>Open load in injector cable of cylinder B3 ==&gt; Interrupted ignition ==&gt; Check cable and solenoid if open load (e.g. replace injector) ==&gt; after cycle curing of failure</t>
  </si>
  <si>
    <t>Open load in injector cable of cylinder B4 ==&gt; Interrupted ignition ==&gt; Check cable and solenoid if open load (e.g. replace injector) ==&gt; after cycle curing of failure</t>
  </si>
  <si>
    <t>Open load in injector cable of cylinder B5 ==&gt; Interrupted ignition ==&gt; Check cable and solenoid if open load (e.g. replace injector) ==&gt; after cycle curing of failure</t>
  </si>
  <si>
    <t>Open load in injector cable of cylinder B6 ==&gt; Interrupted ignition ==&gt; Check cable and solenoid if open load (e.g. replace injector) ==&gt; after cycle curing of failure</t>
  </si>
  <si>
    <t>Open load in injector cable of cylinder B7 ==&gt; Interrupted ignition ==&gt; Check cable and solenoid if open load (e.g. replace injector) ==&gt; after cycle curing of failure</t>
  </si>
  <si>
    <t>Open load in injector cable of cylinder B8 ==&gt; Interrupted ignition ==&gt; Check cable and solenoid if open load (e.g. replace injector) ==&gt; after cycle curing of failure</t>
  </si>
  <si>
    <t>Open load in injector cable of cylinder B9 ==&gt; Interrupted ignition ==&gt; Check cable and solenoid if open load (e.g. replace injector) ==&gt; after cycle curing of failure</t>
  </si>
  <si>
    <t>Open load in injector cable of cylinder B10 ==&gt; Interrupted ignition ==&gt; Check cable and solenoid if open load (e.g. replace injector) ==&gt; after cycle curing of failure</t>
  </si>
  <si>
    <t>Internal error of electronic (electronic defect possible) ==&gt; Start ITS ==&gt; if electronic o.k. continue to pay attention to messages. If bit "1.1020.021" (Power Stage Failure: Stop Engine) set ==&gt; Engine stop.</t>
  </si>
  <si>
    <t>Short circuit or open load on transistor output 1 (TO 1).</t>
  </si>
  <si>
    <t>Short circuit or open load on transistor output 2 (TO 2).</t>
  </si>
  <si>
    <t>Short circuit or open load on transistor output 3 (TO 3).</t>
  </si>
  <si>
    <t>Short circuit or open load on transistor output 4 (TO 4).</t>
  </si>
  <si>
    <t>Short circuit or open load on transistor output plant 1 (TOP 1).</t>
  </si>
  <si>
    <t>Short circuit or open load on transistor output plant 2 (TOP 2).</t>
  </si>
  <si>
    <t>Short circuit or open load on transistor output plant 3 (TOP 3).</t>
  </si>
  <si>
    <t>Short circuit or open load on transistor output plant 4 (TOP 4).</t>
  </si>
  <si>
    <t>Redundant coolant temperature too high (limit 2) ==&gt; Check circulation of coolant</t>
  </si>
  <si>
    <t>Redundant pressure of lube oil too low (limit 1).</t>
  </si>
  <si>
    <t>Redundant pressure of lube oil too low (limit 2).</t>
  </si>
  <si>
    <t>Open Load on digitil input 1. ==&gt; cable breakage or no resistance above switch</t>
  </si>
  <si>
    <t>Open Load on digitil input 2. ==&gt; cable breakage or no resistance above switch</t>
  </si>
  <si>
    <t>Open Load on digitil input 3. ==&gt; cable breakage or no resistance above switch</t>
  </si>
  <si>
    <t>Open Load on digitil input 4. ==&gt; cable breakage or no resistance above switch</t>
  </si>
  <si>
    <t>Open Load on digitil input 5. ==&gt; cable breakage or no resistance above switch</t>
  </si>
  <si>
    <t>Open Load on digitil input 6. ==&gt; cable breakage or no resistance above switch</t>
  </si>
  <si>
    <t>Open Load on digitil input 7. ==&gt; cable breakage or no resistance above switch</t>
  </si>
  <si>
    <t>Open Load on digitil input 8. ==&gt; cable breakage or no resistance above switch</t>
  </si>
  <si>
    <t>Open Load on input for emergency stop. ==&gt; cable breakage or no resistance above switch</t>
  </si>
  <si>
    <t>Power driver voltage (injectors) too low (limit 1).</t>
  </si>
  <si>
    <t>Power driver voltage (injectors) too low (limit 2).</t>
  </si>
  <si>
    <t>Power driver voltage (injectors) too high (limit 1).</t>
  </si>
  <si>
    <t>Power driver voltage (injectors) too high (limit 2).</t>
  </si>
  <si>
    <t>Water level of fuel prefilter too high (limit 1) ==&gt; empty fuel prefilter</t>
  </si>
  <si>
    <t>Coolant pressure of InterCooler too low (limit 1).</t>
  </si>
  <si>
    <t>Coolant pressure of InterCooler too low (limit 2).</t>
  </si>
  <si>
    <t>Water level-sensor of fuel prefilter defect. ==&gt; short circuit or cable breakage ==&gt; Check sensor and cable, if necessary replace it. After Engine restart follows curing of failure.</t>
  </si>
  <si>
    <t>Intake Air temperature-sensor defect. ==&gt; short circuit or cable breakage ==&gt; Check sensor and cable, if necessary replace it. After Engine restart follows curing of failure.</t>
  </si>
  <si>
    <t>Coolant Out temperature-sensor defect. ==&gt; short circuit or cable breakage ==&gt; Check transmitter of pressure and cable, if necessary replace it. After Engine restart follows curing of failure.</t>
  </si>
  <si>
    <t>Input of Aux 1 injured limit 1.</t>
  </si>
  <si>
    <t>Input of Aux 1 injured limit 2.</t>
  </si>
  <si>
    <t>Analog input for pressure Aux 1 defect. ==&gt; short circuit or cable breakage ==&gt; Check transmitter of pressure and cable, if necessary replace it. After Engine restart follows curing of failure.</t>
  </si>
  <si>
    <t>Input of Aux 2 injured limit 1.</t>
  </si>
  <si>
    <t>Input of Aux 2 injured limit 2.</t>
  </si>
  <si>
    <t>Temperature input of Aux 1 injured limit 1.</t>
  </si>
  <si>
    <t>P-Coolant too high (limit 3).</t>
  </si>
  <si>
    <t>Temperature input of Aux 2 injured limit 1.</t>
  </si>
  <si>
    <t>Temperature input of Aux 2 injured limit 2.</t>
  </si>
  <si>
    <t>Pressure input of Aux 2 injured limit 1.</t>
  </si>
  <si>
    <t>Pressure input of Aux 2 injured limit 2.</t>
  </si>
  <si>
    <t>Pressure input of Aux 1 injured limit 1.</t>
  </si>
  <si>
    <t>Pressure input of Aux 1 injured limit 2.</t>
  </si>
  <si>
    <t>P-Charge Mix Diff too high (limit 1).</t>
  </si>
  <si>
    <t>Ambient air pressure-sensor defect. ==&gt; short circuit or cable breakage ==&gt; Check sensor and cable, if necessary replace it. After Engine restart follows curing of failure.</t>
  </si>
  <si>
    <t>P-Charge Mix Diff too high (limit 2).</t>
  </si>
  <si>
    <t>Pressure of charge air too high (limit 1).</t>
  </si>
  <si>
    <t>Pressure of charge air too high (limit 2).</t>
  </si>
  <si>
    <t>Input of Idle/End-Torque defect. ==&gt; short circuit or cable breakage ==&gt; Check transmitter and cable, if necessary replace it. After Engine restart follows curing of failure.</t>
  </si>
  <si>
    <t>T-Charge Mix too high (limit 2).</t>
  </si>
  <si>
    <t>Input of Aux 1 (plant) injured limit 1.</t>
  </si>
  <si>
    <t>Input of Aux 1 (plant) injured limit 2.</t>
  </si>
  <si>
    <t>Intake Air temperature too low (limit 1).</t>
  </si>
  <si>
    <t>Intake Air temperature too low (limit 2).</t>
  </si>
  <si>
    <t>Coolant pressure-sensor defect. ==&gt; short circuit or cable breakage ==&gt; Check sensor and cable (B5), if necessary replace it.</t>
  </si>
  <si>
    <t>Exhaust gas temperature of EMU too high (limit 1).</t>
  </si>
  <si>
    <t>Exhaust gas temperature of EMU too low (limit 1).</t>
  </si>
  <si>
    <t>Coolant temperature of EMU injured limit 1.</t>
  </si>
  <si>
    <t>Analog input for Aux 2 defect. ==&gt; short circuit or cable breakage ==&gt; Check transmitter and cable, if necessary replace it. After Engine restart follows curing of failure.</t>
  </si>
  <si>
    <t>Analog input for pressure Aux 2 defect. ==&gt; short circuit or cable breakage ==&gt; Check transmitter of pressure and cable, if necessary replace it. After Engine restart follows curing of failure.</t>
  </si>
  <si>
    <t>Analog input for Temperature Aux 2 defect. ==&gt; short circuit or cable breakage ==&gt; Check transmitter of temperature and cable, if necessary replace it. After Engine restart follows curing of failure.</t>
  </si>
  <si>
    <t>Temperature input of Aux 1 injured limit 2.</t>
  </si>
  <si>
    <t>Analog input for Temperature Aux 1 defect.</t>
  </si>
  <si>
    <t>Analog input for Aux 1 defect. ==&gt; short circuit or cable breakage ==&gt; Check transmitter and cable, if necessary replace it. After Engine restart follows curing of failure.</t>
  </si>
  <si>
    <t>Coil Current sensor defect. ==&gt; short circuit or cable breakage ==&gt; Check sensor and cable, if necessary replace it. After Engine restart follows curing of failure.</t>
  </si>
  <si>
    <t>Engine stop, because critical channel has sensor defect.</t>
  </si>
  <si>
    <t>Open load or short circuit on channel PWM_CM2.</t>
  </si>
  <si>
    <t>Open Load or short circuit on channel FO.</t>
  </si>
  <si>
    <t>Released in case of an engine stop in order to trigger the crash recorder.</t>
  </si>
  <si>
    <t>Initial error of crash recorder.</t>
  </si>
  <si>
    <t>External Engine Protection function active.</t>
  </si>
  <si>
    <t>Analog input for temprature T-Exhaust C defect. ==&gt; short circuit or cable breakage ==&gt; Check transmitter of pressure and cable, if necessary replace it. After Engine restart follows curing of failure.</t>
  </si>
  <si>
    <t>Analog input for temprature T-Exhaust D defect. ==&gt; short circuit or cable breakage ==&gt; Check transmitter of pressure and cable, if necessary replace it. After Engine restart follows curing of failure.</t>
  </si>
  <si>
    <t>Exhaust gas temperature (C-side) too high (limit 1).</t>
  </si>
  <si>
    <t>Exhaust gas temperature (C-side) too high (limit 2).</t>
  </si>
  <si>
    <t>Exhaust gas temperature (D-side) too high (limit 1).</t>
  </si>
  <si>
    <t>Exhaust gas temperature (D-side) too high (limit 2).</t>
  </si>
  <si>
    <t>Speed of 2nd switcheable charger too high (limit 1).</t>
  </si>
  <si>
    <t>Speed of 2nd switcheable charger too high (limit 2).</t>
  </si>
  <si>
    <t>Speed of 3rd switcheable charger too high (limit 1).</t>
  </si>
  <si>
    <t>Speed of 3rd switcheable charger too high (limit 2).</t>
  </si>
  <si>
    <t>Switching of charger ETC4 failed.</t>
  </si>
  <si>
    <t>Switching of charger ETC3 failed.</t>
  </si>
  <si>
    <t>Monitoring SD Feedback throttle A</t>
  </si>
  <si>
    <t>Monitoring SD Feedback throttle B</t>
  </si>
  <si>
    <t>Charge Mix A pressure-sensor defect. ==&gt; short circuit or cable breakage ==&gt; Check sensor and cable, if necessary replace it. After Engine restart follows curing of failure.</t>
  </si>
  <si>
    <t>Charge Mix B pressure-sensor defect. ==&gt; short circuit or cable breakage ==&gt; Check sensor and cable, if necessary replace it. After Engine restart follows curing of failure.</t>
  </si>
  <si>
    <t>Charge Mix temperature-sensor defect. ==&gt; short circuit or cable breakage ==&gt; Check sensor and cable, if necessary replace it. After Engine restart follows curing of failure.</t>
  </si>
  <si>
    <t>A wiring fault has been detected in the connection of starter 1 of POM. This could be an open load, cable break or short circuit. ==&gt; Check connection between POM and starter.</t>
  </si>
  <si>
    <t>A wiring fault has been detected in the connection of starter 2 of POM. This could be an open load, cable break or short circuit. ==&gt; Check connection between POM and starter.</t>
  </si>
  <si>
    <t>An open load on POM's alternator output has been detected. ==&gt; Check connection between POM and alternator.</t>
  </si>
  <si>
    <t>Battery is not being charged by alternator. ==&gt; Check alternator and connection.</t>
  </si>
  <si>
    <t>A new POM has been found connected to the ECU.</t>
  </si>
  <si>
    <t>Fault of POM identification resistor or internal recognition or connection problem. ==&gt; Check POM cabling, ID resistor and DI3 bridge in plug X21.</t>
  </si>
  <si>
    <t>Reserved.</t>
  </si>
  <si>
    <t>Override applied.</t>
  </si>
  <si>
    <t>Monitoring SD coolantwater differencepressure sensor</t>
  </si>
  <si>
    <t>The value can't take over to the flash</t>
  </si>
  <si>
    <t>Starter of POM could not be engaged. =&gt; New starting attempt. If the number of automatic starting attempts from PR 1.1090.134 Number of Starting Attempts has been executed, starting procedure is aborted. Check POM, starter and cabling.</t>
  </si>
  <si>
    <t>Charge air temperature-sensor defect. ==&gt; short circuit or cable breakage ==&gt; Check sensor and cable, if necessary replace it. After Engine restart follows curing of failure.</t>
  </si>
  <si>
    <t>Calibration value could not write to flash or SD Oillevel</t>
  </si>
  <si>
    <t>P-Oil Middle Value out of 3 Sources, pressure too low (limit 2).</t>
  </si>
  <si>
    <t>T-Coolant Middle Value out of 3 Sources, temperature too high (limit 2).</t>
  </si>
  <si>
    <t>Engine Overspeedt Middle Value out of 3 Sources, Engine Speed too high (limit 2).</t>
  </si>
  <si>
    <t>Maximum deviation of engine speed sensors</t>
  </si>
  <si>
    <t>Second redundant pressure of lube oil too low (limit 2).</t>
  </si>
  <si>
    <t>Open load or short circuit on channel PWM_CM1.</t>
  </si>
  <si>
    <t>Open load or short circuit on channel PWM1.</t>
  </si>
  <si>
    <t>Open load or short circuit on channel PWM2.</t>
  </si>
  <si>
    <t>There is more than one device which is configured as Backup for FDH-Functionality.</t>
  </si>
  <si>
    <t>This is the alarm from the function Emergency Stop Counter. ECU power was disconnected while the engine was still running. This could lead to a possible overpressure in the high pressure system which might damage the engine.</t>
  </si>
  <si>
    <t>Engine Overspeed Camshaft (limit 2).</t>
  </si>
  <si>
    <t>Max. Retarded Timing over Limit 1</t>
  </si>
  <si>
    <t>Open load or short circuit on channel PWM_CM3.</t>
  </si>
  <si>
    <t>Pressure of oil refill pump too low (limit 1).</t>
  </si>
  <si>
    <t>Open load or short circuit on channel PWM_CM4.</t>
  </si>
  <si>
    <t>Pressure sensor and cable , if necessary replace it</t>
  </si>
  <si>
    <t>The used parameter set is a develop parameter set. The alarm remains set until a series parameter set is loaded.</t>
  </si>
  <si>
    <t>Open load or short circuit on channel PWM_CM5.</t>
  </si>
  <si>
    <t>SD T-Exhaust A and T-Exhaust B</t>
  </si>
  <si>
    <t>SD ETC1 and ETC2</t>
  </si>
  <si>
    <t>Air Humidity sensor defect. ==&gt; short circuit or cable breakage ==&gt; Check sensor and cable, if necessary replace it.</t>
  </si>
  <si>
    <t>Max. change speed to high</t>
  </si>
  <si>
    <t>A node is lost at both busses</t>
  </si>
  <si>
    <t>Open load or short circuit on channel PWM_CM6.</t>
  </si>
  <si>
    <t>Open load or short circuit on channel PWM_CM7.</t>
  </si>
  <si>
    <t>Open load or short circuit on PWM channel pressure control valve</t>
  </si>
  <si>
    <t>Fuel Prefilter Difference to hight</t>
  </si>
  <si>
    <t>Alarm for faulty or manipulated EIL.</t>
  </si>
  <si>
    <t>Actual Value Hu under Limit 1</t>
  </si>
  <si>
    <t>Actual Value Hu under Limit 2</t>
  </si>
  <si>
    <t>Actual Value Hu over Limit 1</t>
  </si>
  <si>
    <t>Actual Value Hu over Limit 2</t>
  </si>
  <si>
    <t>Nox Value under Limit 1</t>
  </si>
  <si>
    <t>Nox Value under Limit 2</t>
  </si>
  <si>
    <t>Nox Value over Limit 1</t>
  </si>
  <si>
    <t>Nox Value over Limit 2</t>
  </si>
  <si>
    <t>Analog input for pressure P-Fuel before Prefilter defect. ==&gt; short circuit or cable breakage ==&gt; Check transmitter of pressure and cable, if necessary replace it. After Engine restart follows curing of failure.</t>
  </si>
  <si>
    <t>Open load or short circuit on channel PWM_CM8.</t>
  </si>
  <si>
    <t>Open load or short circuit on channel PWM_CM9.</t>
  </si>
  <si>
    <t>Open load or short circuit on channel PWM_CM10.</t>
  </si>
  <si>
    <t xml:space="preserve">Alarm is set if P-Ambient Air (PV 1.0700.081) is out of valid data range Check Humirel HDT2800P1B11C6 CAN Sensor </t>
  </si>
  <si>
    <t>Alarm is set if T-Ambient Air (PV 1.0700.083) is out of valid data range Check Humirel HDT2800P1B11C6 CAN Sensor</t>
  </si>
  <si>
    <t>Alarm is set if Specific Humidity (PV 1.0700.082) is out of valid data range Check Humirel HDT2800P1B11C6 CAN Sensor</t>
  </si>
  <si>
    <t>Alarm is set if Level Lube Oil (PV 1.0700.101) is out of valid data range Check OLT Bedia CAN Sensor</t>
  </si>
  <si>
    <t xml:space="preserve">Alarm is set if T-Lube Oil Pan (PV 1.0700.102) is out of valid data range Check OLT Bedia CAN Sensor  </t>
  </si>
  <si>
    <t>System Restart by Watchdog detected.</t>
  </si>
  <si>
    <t>Electr. engine power AI2 defect ==&gt; short circuit or cable breakage</t>
  </si>
  <si>
    <t>Fuel supply pressure before optional Filter too low (limit 1) ==&gt; Check filter, fuel on low-pressure side</t>
  </si>
  <si>
    <t>Fuel supply pressure before optional Filter too low (limit 2) ==&gt; Check filter, fuel on low-pressure side</t>
  </si>
  <si>
    <t>Exhasut pressure-sensor near Lambdasensor defect. ==&gt; short circuit or cable breakage ==&gt; Check sensor and cable (B91), if necessary replace it. After Engine restart follows curing of failure.</t>
  </si>
  <si>
    <t>Levelsensor for lube oil defect. ==&gt; short circuit or cable breakage ==&gt; Check sensor and cable (B24), if necessary replace it. Alarm is moved back with fault cure.</t>
  </si>
  <si>
    <t>Gas temperature-sensor defect. ==&gt; short circuit or cable breakage ==&gt; Check sensor and cable, if necessary replace it. After Engine restart follows curing of failure.</t>
  </si>
  <si>
    <t>EGR Failure</t>
  </si>
  <si>
    <t>USB Device of the Smart Connect has an Error or is damaged.</t>
  </si>
  <si>
    <t>RS485 Device of the Smart Connect has an Error or is damaged.</t>
  </si>
  <si>
    <t>Channel dedected openload or internal error</t>
  </si>
  <si>
    <t>T-Gas has reached limit 1.</t>
  </si>
  <si>
    <t>T-Gas has reached limit 2.</t>
  </si>
  <si>
    <t>T-Gas has reached limit 3.</t>
  </si>
  <si>
    <t>T-Gas has reached limit 4.</t>
  </si>
  <si>
    <t>Limit 1 for pressure difference of exhaust gas between inlet and outlet of the DOC / DPF exceeded.</t>
  </si>
  <si>
    <t>L1 P-DPF Difference Norm exceeded</t>
  </si>
  <si>
    <t>L3 P-DPF Difference Norm exceeded</t>
  </si>
  <si>
    <t>L4 P-DPF Difference Norm exceeded</t>
  </si>
  <si>
    <t>DPF Rigorous TM Aborted</t>
  </si>
  <si>
    <t>The regeneration of the Diese Particulate Filter (DPF) via thermal management of the engine has bin suppressed by the operator.</t>
  </si>
  <si>
    <t>Flash Read Error. Initial conditions of DPF module could not be set.</t>
  </si>
  <si>
    <t>Emission Fault</t>
  </si>
  <si>
    <t>Emission Fault 2</t>
  </si>
  <si>
    <t>Sensor and cable , if necessary replace it.</t>
  </si>
  <si>
    <t>Sensor T-Exhaust before SCR F2 defect ==&gt; short circuit or cable breakage ==&gt; Check sensor and cable, if necessary replace it.</t>
  </si>
  <si>
    <t>Sensor T-Exhaust after SCR F1 defect ==&gt; short circuit or cable breakage ==&gt; Check sensor and cable, if necessary replace it.</t>
  </si>
  <si>
    <t>Sensor T-Exhaust after SCR F2 defect ==&gt; short circuit or cable breakage ==&gt; Check sensor and cable, if necessary replace it.</t>
  </si>
  <si>
    <t>Sensor Bosch Lambda defect</t>
  </si>
  <si>
    <t>T-Coolant Intercooler exceeded PV 2.2800.027 T-Coolant Intercooler Limit.</t>
  </si>
  <si>
    <t>Fuel temperature before Engine too high (limit 1).</t>
  </si>
  <si>
    <t>Fuel temperature before Engine too high (limit 2).</t>
  </si>
  <si>
    <t>T-Fuel before Engine sensor defect. ==&gt; short circuit or cable breakage ==&gt; Check sensor and cable, if necessary replace it.</t>
  </si>
  <si>
    <t>Smart Connect not available on CAN</t>
  </si>
  <si>
    <t>SD T Exhaust after Engine</t>
  </si>
  <si>
    <t>SD Temp Sea Water after Pump</t>
  </si>
  <si>
    <t>SD Temp Fuel Bank B</t>
  </si>
  <si>
    <t>SD Level Oil Refill Tank</t>
  </si>
  <si>
    <t>SD Pressure Fuel return path</t>
  </si>
  <si>
    <t>SD Fuel Pressure before Engine</t>
  </si>
  <si>
    <t>SD Lubrication Oil Pressure after Level Pump</t>
  </si>
  <si>
    <t>SD Lubrication Oil Pressure at HP Pump A</t>
  </si>
  <si>
    <t>SD Lubrication Oil Pressure at HP Pump B</t>
  </si>
  <si>
    <t>Wrong position NOx sensors exhaust1.</t>
  </si>
  <si>
    <t>Wrong position NOx sensors exhaust2.</t>
  </si>
  <si>
    <t>SD Lubrication Oil Pressure Turbocharger</t>
  </si>
  <si>
    <t>Sensor T-Exhaust before SCR F3 defect ==&gt; short circuit or cable breakage ==&gt; Check sensor and cable, if necessary replace it.</t>
  </si>
  <si>
    <t>Sensor T-Exhaust after SCR F3 defect ==&gt; short circuit or cable breakage ==&gt; Check sensor and cable, if necessary replace it.</t>
  </si>
  <si>
    <t>L1 P-Oil before HD Pump A</t>
  </si>
  <si>
    <t>L1 P-Oil before HD Pump B</t>
  </si>
  <si>
    <t>L1 P-OilNivPump</t>
  </si>
  <si>
    <t>Cylinder Cutout Modul has detected a failure of the ECT 1 or 2 Speed</t>
  </si>
  <si>
    <t>Wrong position Temperature sensors exhaust1.</t>
  </si>
  <si>
    <t>Wrong position Temperature sensors exhaust2.</t>
  </si>
  <si>
    <t>L1 P-Charge Air B</t>
  </si>
  <si>
    <t>L2 P-Charge Air B</t>
  </si>
  <si>
    <t>L1 P-Fuel before Engine</t>
  </si>
  <si>
    <t>L1 P-Fuel Return Path</t>
  </si>
  <si>
    <t>L1 T-Charge Air B</t>
  </si>
  <si>
    <t>L2 T-Charge Air B</t>
  </si>
  <si>
    <t>L2 T-Exh. bef. HP Turbine A1</t>
  </si>
  <si>
    <t>L1 T-Exh. after Engine</t>
  </si>
  <si>
    <t>L1 T-Raw water after Pump</t>
  </si>
  <si>
    <t>L1 T-Fuel before Engine</t>
  </si>
  <si>
    <t xml:space="preserve">Oil Refill Pump level too low (limit 1) ==&gt; Check oil level in refill tank </t>
  </si>
  <si>
    <t>Speed-sensor of switching charger defect. ==&gt; short circuit or cable breakage ==&gt; Check sensor and cable, if necessary replace it. After Engine restart follows curing of failure.</t>
  </si>
  <si>
    <t>Alarm for different Engine Number in ECU and EIL</t>
  </si>
  <si>
    <t>Norgren valve defect</t>
  </si>
  <si>
    <t>ash volume control at DPF</t>
  </si>
  <si>
    <t>Actual Fuel Valve Position has reached limit 1.</t>
  </si>
  <si>
    <t>L1 T-Charge Air before EGR</t>
  </si>
  <si>
    <t>L2 T-Charge Air before EGR</t>
  </si>
  <si>
    <t>L1 T-Charge Air Difference Bank A to Bank B</t>
  </si>
  <si>
    <t>L2 T-Charge Air Difference Bank A to Bank B</t>
  </si>
  <si>
    <t>relative humidity after mix cooler has reached limit 1.</t>
  </si>
  <si>
    <t>Frequency input defect ==&gt; short circuit or cable breakage or Failure in Backup ECU ==&gt; no Alive-Signal</t>
  </si>
  <si>
    <t>An external start is present, and the high pressure is too high.</t>
  </si>
  <si>
    <t>Highpressure could not decompose within the max. blankshot time.</t>
  </si>
  <si>
    <t>HSB1 Actuator defect</t>
  </si>
  <si>
    <t>Any sensor or actor in the DEF pipe heating system is defect.</t>
  </si>
  <si>
    <t>Any sensor or actor of the DEF tank heating system is defect.</t>
  </si>
  <si>
    <t>HSB4 Actuator defect</t>
  </si>
  <si>
    <t>AL SCR Component fail</t>
  </si>
  <si>
    <t>AL SCR F1 Supply Unit AdBlue Quantity: The Differenz between requested/actual is higher than the limit</t>
  </si>
  <si>
    <t>AL SCR F2 Supply Unit AdBlue Quantity: The Differenz between requested/actual is higher than the limit</t>
  </si>
  <si>
    <t>AL SCR Supply Unit Priming Request: One or more supply units has/have not get the release(s) to start the pump</t>
  </si>
  <si>
    <t>AL SCR Supply Unit: The AdBlue pressure for Dosing is out of range on one or more supply units</t>
  </si>
  <si>
    <t>T-Lube Oil turbo charger sensor defect. ==&gt; short circuit or cable breakage ==&gt; Check sensor and cable, if necessary replace it.</t>
  </si>
  <si>
    <t>Temperature of lube oil too high (limit 2).</t>
  </si>
  <si>
    <t>Startstate "Spülen 2" (turning 2) is activated</t>
  </si>
  <si>
    <t>Communication lost ==&gt; Checking actuator and wiring, replacing if necessary.</t>
  </si>
  <si>
    <t>loss of communications ==&gt; Check the sensor and wiring, replace sensor if necessary.</t>
  </si>
  <si>
    <t>AL SCR F3 Supply Unit AdBlue Quantity: The Differenz between requested/actual is higher than the limit</t>
  </si>
  <si>
    <t>T-Coolant at cylinder head too high (limit 1).</t>
  </si>
  <si>
    <t>T-Coolant at cylinder head security shutdown (limit 2).</t>
  </si>
  <si>
    <t>DEF consumption is out of parametric limits.</t>
  </si>
  <si>
    <t>The result of balance calculation is out of parametric limits.</t>
  </si>
  <si>
    <t>AL NOx raw gas emission failed: Expected and measured NOx raw gas emission drifted apart</t>
  </si>
  <si>
    <t>Approach NOx at Dosing Stop failed: The approach of NOx values of the sensors is not occured after dosing stop</t>
  </si>
  <si>
    <t>AL SCR T-Exh between flows failed: The temperature difference between flows are too high</t>
  </si>
  <si>
    <t>AL SCR Expected T-Exh bef failed: The meassured T-Exhaust value before SCR is drifted away from the expected value</t>
  </si>
  <si>
    <t>AL SCR Expected T-Exh after failed: The meassured T-Exhaust value after SCR is drifted away from the expected value</t>
  </si>
  <si>
    <t>AL SCR F1 T-Exh bef gradient: The value of discrete derivation for temperature before SCR flow1 is too high</t>
  </si>
  <si>
    <t>AL SCR F2 T-Exh bef gradient: The value of discrete derivation for temperature before SCR flow2 is too high</t>
  </si>
  <si>
    <t>AL SCR F3 T-Exh bef gradient: The value of discrete derivation for temperature before SCR flow3 is too high</t>
  </si>
  <si>
    <t>AL SCR F1 T-Exh after gradient: The value of discrete derivation for temperature after SCR flow1 is too high</t>
  </si>
  <si>
    <t>AL SCR F2 T-Exh after gradient: The value of discrete derivation for temperature after SCR flow2 is too high</t>
  </si>
  <si>
    <t>AL SCR F3 T-Exh after gradient: The value of discrete derivation for temperature after SCR flow3 is too high</t>
  </si>
  <si>
    <t>Temperature of lube oil too high (limit 1).</t>
  </si>
  <si>
    <t>L1 T-Exhaust Before SCR flow1 exceeded</t>
  </si>
  <si>
    <t>L2 T-Exhaust Before SCR flow1 exceeded</t>
  </si>
  <si>
    <t>L1 T-Exhaust After SCR flow1 exceeded</t>
  </si>
  <si>
    <t>L2 T-Exhaust After SCR flow1 exceeded</t>
  </si>
  <si>
    <t>L1 T-Exhaust Before SCR flow2 exceeded</t>
  </si>
  <si>
    <t>L2 T-Exhaust Before SCR flow2 exceeded</t>
  </si>
  <si>
    <t>L1 T-Exhaust After SCR flow2 exceeded</t>
  </si>
  <si>
    <t>L2 T-Exhaust After SCR flow2 exceeded</t>
  </si>
  <si>
    <t>L1 T-Exhaust Before SCR flow3 exceeded</t>
  </si>
  <si>
    <t>L2 T-Exhaust Before SCR flow3 exceeded</t>
  </si>
  <si>
    <t>L1 T-Exhaust After SCR flow3 exceeded</t>
  </si>
  <si>
    <t>L2 T-Exhaust After SCR flow3 exceeded</t>
  </si>
  <si>
    <t>AL SCR operating temperature too LOW</t>
  </si>
  <si>
    <t>AL Catalyzer conversion too low F1</t>
  </si>
  <si>
    <t>AL Catalyzer conversion too low F2</t>
  </si>
  <si>
    <t>AL Catalyzer conversion too low F3</t>
  </si>
  <si>
    <t>Voltage ASO Protection Alarm limit 1.</t>
  </si>
  <si>
    <t>Voltage ASO Protection Alarm limit 2.</t>
  </si>
  <si>
    <t>Emergency Stop Input (ESI) is activated.</t>
  </si>
  <si>
    <t>AL SCR SU fault(s) exist: Hilite Doser is sending fault states</t>
  </si>
  <si>
    <t>Switching of charger ETC5 failed.</t>
  </si>
  <si>
    <t>Switching of charger ETC1 failed.</t>
  </si>
  <si>
    <t>Lambda value invalid</t>
  </si>
  <si>
    <t>Nox value invalid</t>
  </si>
  <si>
    <t>Thermal Management active</t>
  </si>
  <si>
    <t>p5 ctrlvar limit min active</t>
  </si>
  <si>
    <t>p5 ctrlvar max BOI min active</t>
  </si>
  <si>
    <t>Lambda ctrlvar limit min active</t>
  </si>
  <si>
    <t>Lambda ctrlvar max BOI min act</t>
  </si>
  <si>
    <t>NOx p5 min BOI max active</t>
  </si>
  <si>
    <t>NOx p5 max BOI min active</t>
  </si>
  <si>
    <t>GPS Lambda ctrlvar max active</t>
  </si>
  <si>
    <t>GPS p5 ctrlvar max active</t>
  </si>
  <si>
    <t>GPS p5 ctrlvar min active</t>
  </si>
  <si>
    <t>Sensor P-Exhaust Engine Outlet defect ==&gt; short circuit or cable breakage ==&gt; Check sensor and cable, if necessary replace it.</t>
  </si>
  <si>
    <t>If the parameter 2.7010.015 (Cold Engine Alarm Active) and the process variable 2.7010.001 (Request Cold Engine Operation) is set for the period of 2.7010.016 (Cold Engine Alarm Delay), this alarm is set.</t>
  </si>
  <si>
    <t>Calculation of check sum or word limit check of at least one of the injectors is not correct.</t>
  </si>
  <si>
    <t>Speed of 5th switcheable charger too high (limit 1).</t>
  </si>
  <si>
    <t>Speed of 5th switcheable charger too high (limit 2).</t>
  </si>
  <si>
    <t>AL F1 T-DEF upper level measured at doser is exceeded</t>
  </si>
  <si>
    <t>AL F2 T-DEF upper level measured at doser is exceeded</t>
  </si>
  <si>
    <t>AL F3 T-DEF upper level measured at doser is exceeded</t>
  </si>
  <si>
    <t>Engine stops since of blocking triggering of crash recorder.</t>
  </si>
  <si>
    <t>SD P-Intake Air a. Filter</t>
  </si>
  <si>
    <t>SD T-Raw water after engine</t>
  </si>
  <si>
    <t>L1 T-Raw water after engine</t>
  </si>
  <si>
    <t>This alarm is generated if the backup ECU is not available.</t>
  </si>
  <si>
    <t>This alarm is set if the deviation between T-LubeOil and T-Coolant exceeds limit 1.</t>
  </si>
  <si>
    <t>This alarm is set if the deviation between T-LubeOil and T-Coolant exceeds limit 2.</t>
  </si>
  <si>
    <t>AL P-Charge Mix Mean to electrical engine power HIHI</t>
  </si>
  <si>
    <t>AL P-Charge Mix Mean to electrical engine power LOLO</t>
  </si>
  <si>
    <t>Sensor Level DEF Tank B - Side defect ==&gt; short circuit or cable breakage ==&gt; Check sensor and cable, if necessary replace it.</t>
  </si>
  <si>
    <t>Sensor Level Hydraulic Oil - Side defect ==&gt; short circuit or cable breakage ==&gt; Check sensor and cable, if necessary replace it.</t>
  </si>
  <si>
    <t>L1 level coolant water exceeded</t>
  </si>
  <si>
    <t>L2 level coolant water exceeded</t>
  </si>
  <si>
    <t>L1 level hydraulic oil exceeded</t>
  </si>
  <si>
    <t>L2 level hydraulic oil exceeded</t>
  </si>
  <si>
    <t>Sensor P air filter monitoring - Side defect ==&gt; short circuit or cable breakage ==&gt; Check sensor and cable, if necessary replace it.</t>
  </si>
  <si>
    <t>L1 P filter monitoring exceeded</t>
  </si>
  <si>
    <t>AL DEF tank level low</t>
  </si>
  <si>
    <t>Total breakdown of all NOx sensors connected to the engine.</t>
  </si>
  <si>
    <t>Redundancy loss of NOx sensors connected to the engine.</t>
  </si>
  <si>
    <t>AL The DEF consumption is not as expected. DEF consume is out of parametric limits</t>
  </si>
  <si>
    <t>AL The calculated DEF balance is out of parametric limits</t>
  </si>
  <si>
    <t>AL The raw gas emission is not as expected. Raw gas emission is out of parametric limits</t>
  </si>
  <si>
    <t>AL The deviation of exhaust temperature before SCR between flows are too high</t>
  </si>
  <si>
    <t>AL The deviation of exhaust temperature after SCR between flows are too high</t>
  </si>
  <si>
    <t>Communication lost</t>
  </si>
  <si>
    <t>AL Engine Cold Function is active</t>
  </si>
  <si>
    <t>AL The exhaust temperature before SCR is not as expected. The meassured T-Exhaust value before SCR is drifted away from the expected value.</t>
  </si>
  <si>
    <t>Crankcase pressure too low (limit 1).</t>
  </si>
  <si>
    <t>Crankcase pressure too low (limit 2).</t>
  </si>
  <si>
    <t>IAP: Limit 1 of correction of Energization Duration or Begin of Energization reached for cylinder A1.</t>
  </si>
  <si>
    <t>IAP: Limit 1 of correction of Energization Duration or Begin of Energization reached for cylinder A2.</t>
  </si>
  <si>
    <t>IAP: Limit 1 of correction of Energization Duration or Begin of Energization reached for cylinder A3.</t>
  </si>
  <si>
    <t>IAP: Limit 1 of correction of Energization Duration or Begin of Energization reached for cylinder A4.</t>
  </si>
  <si>
    <t>IAP: Limit 1 of correction of Energization Duration or Begin of Energization reached for cylinder A5.</t>
  </si>
  <si>
    <t>IAP: Limit 1 of correction of Energization Duration or Begin of Energization reached for cylinder A6.</t>
  </si>
  <si>
    <t>IAP: Limit 1 of correction of Energization Duration or Begin of Energization reached for cylinder A7.</t>
  </si>
  <si>
    <t>IAP: Limit 1 of correction of Energization Duration or Begin of Energization reached for cylinder A8.</t>
  </si>
  <si>
    <t>IAP: Limit 1 of correction of Energization Duration or Begin of Energization reached for cylinder A9.</t>
  </si>
  <si>
    <t>IAP: Limit 1 of correction of Energization Duration or Begin of Energization reached for cylinder A10.</t>
  </si>
  <si>
    <t>IAP: Limit 1 of correction of Energization Duration or Begin of Energization reached for cylinder B1.</t>
  </si>
  <si>
    <t>IAP: Limit 1 of correction of Energization Duration or Begin of Energization reached for cylinder B2.</t>
  </si>
  <si>
    <t>IAP: Limit 1 of correction of Energization Duration or Begin of Energization reached for cylinder B3.</t>
  </si>
  <si>
    <t>IAP: Limit 1 of correction of Energization Duration or Begin of Energization reached for cylinder B4.</t>
  </si>
  <si>
    <t>IAP: Limit 1 of correction of Energization Duration or Begin of Energization reached for cylinder B6.</t>
  </si>
  <si>
    <t>IAP: Limit 1 of correction of Energization Duration or Begin of Energization reached for cylinder B8.</t>
  </si>
  <si>
    <t>IAP: Limit 1 of correction of Energization Duration or Begin of Energization reached for cylinder B9.</t>
  </si>
  <si>
    <t>IAP: Limit 1 of correction of Energization Duration or Begin of Energization reached for cylinder B10.</t>
  </si>
  <si>
    <t>IAP: Limit 2 of correction of Energization Duration or Begin of Energization reached for cylinder A1.</t>
  </si>
  <si>
    <t>IAP: Limit 2 of correction of Energization Duration or Begin of Energization reached for cylinder A2.</t>
  </si>
  <si>
    <t>IAP: Limit 2 of correction of Energization Duration or Begin of Energization reached for cylinder A3.</t>
  </si>
  <si>
    <t>IAP: Limit 2 of correction of Energization Duration or Begin of Energization reached for cylinder A4.</t>
  </si>
  <si>
    <t>IAP: Limit 2 of correction of Energization Duration or Begin of Energization reached for cylinder A5.</t>
  </si>
  <si>
    <t>IAP: Limit 2 of correction of Energization Duration or Begin of Energization reached for cylinder A6.</t>
  </si>
  <si>
    <t>IAP: Limit 2 of correction of Energization Duration or Begin of Energization reached for cylinder A7.</t>
  </si>
  <si>
    <t>IAP: Limit 2 of correction of Energization Duration or Begin of Energization reached for cylinder A8.</t>
  </si>
  <si>
    <t>IAP: Limit 2 of correction of Energization Duration or Begin of Energization reached for cylinder A9.</t>
  </si>
  <si>
    <t>IAP: Limit 2 of correction of Energization Duration or Begin of Energization reached for cylinder A10.</t>
  </si>
  <si>
    <t>IAP: Limit 2 of correction of Energization Duration or Begin of Energization reached for cylinder B1.</t>
  </si>
  <si>
    <t>IAP: Limit 2 of correction of Energization Duration or Begin of Energization reached for cylinder B2.</t>
  </si>
  <si>
    <t>IAP: Limit 2 of correction of Energization Duration or Begin of Energization reached for cylinder B3.</t>
  </si>
  <si>
    <t>IAP: Limit 2 of correction of Energization Duration or Begin of Energization reached for cylinder B4.</t>
  </si>
  <si>
    <t>IAP: Limit 2 of correction of Energization Duration or Begin of Energization reached for cylinder B5.</t>
  </si>
  <si>
    <t>IAP: Limit 2 of correction of Energization Duration or Begin of Energization reached for cylinder B6.</t>
  </si>
  <si>
    <t>IAP: Limit 2 of correction of Energization Duration or Begin of Energization reached for cylinder B7.</t>
  </si>
  <si>
    <t>IAP: Limit 2 of correction of Energization Duration or Begin of Energization reached for cylinder B8.</t>
  </si>
  <si>
    <t>IAP: Limit 2 of correction of Energization Duration or Begin of Energization reached for cylinder B9.</t>
  </si>
  <si>
    <t>IAP: Limit 2 of correction of Energization Duration or Begin of Energization reached for cylinder B10.</t>
  </si>
  <si>
    <t>AL The exhaust temperature after SCR is not as expected. The meassured T-Exhaust value before SCR is drifted away from the expected value.</t>
  </si>
  <si>
    <t>AL Exhaust temperature before SCR gradient: The value of discrete derivation for exhaust temperature before SCR is too high</t>
  </si>
  <si>
    <t>AL Exhaust temperature after SCR gradient: The value of discrete derivation for exhaust temperature after SCR is too high</t>
  </si>
  <si>
    <t>AL DEF temperature at dosers is too high</t>
  </si>
  <si>
    <t>AL Exhaust temperature before SCR too low</t>
  </si>
  <si>
    <t>AL Exhaust temperature after SCR too low</t>
  </si>
  <si>
    <t xml:space="preserve">AL Oil Niveau Too High  </t>
  </si>
  <si>
    <t xml:space="preserve">AL Oil Niveau Too Low  </t>
  </si>
  <si>
    <t xml:space="preserve">AL Oil Niveau Far Too Low  </t>
  </si>
  <si>
    <t>The sensor of the coolant temperature is defect or the boundary temperatures are violated.</t>
  </si>
  <si>
    <t>The sensor of the intake air temperature is defect or the boundary temperatures are violated.</t>
  </si>
  <si>
    <t>The sensor of the DEF tank temperature is defect or the boundary temperatures are violated.</t>
  </si>
  <si>
    <t>The valve of the engine coolant for the DEF is defect. The DEF tank temperature rate is too low.</t>
  </si>
  <si>
    <t>L2 T-Exh. after Engine</t>
  </si>
  <si>
    <t>temperature warning The internal temperature of the regulator is greater than the warning threshold. Temperature limit 1 = 125°C.  Error reaction: None Healing: as soon as the temperature is under the threshold</t>
  </si>
  <si>
    <t>AL Difference P0 P1 Intake Air: The difference between P0 and P1 is exceeded for Level1</t>
  </si>
  <si>
    <t>AL Difference P0 P1 Intake Air: The difference between P0 and P1 is exceeded for Level2</t>
  </si>
  <si>
    <t>SD T Hydraulicoil</t>
  </si>
  <si>
    <t>L1 temperature hydraulic oil exceeded</t>
  </si>
  <si>
    <t>L2 temperature hydraulic oil exceeded</t>
  </si>
  <si>
    <t>This fault occurs if the analog output 1 channel has a short circuit (if the Output value and the back readed signal value differs more than in PR 2.1052.009)</t>
  </si>
  <si>
    <t>This fault occurs if the analog output 2 channel has a short circuit (if the Output value and the back readed signal value differs more than in PR 2.1052.009)</t>
  </si>
  <si>
    <t>Sensor defect at the temperature sensor for the Diesel Exhaust Fluid (DEF) integrated into the PreDelivery Module (PDM) as part of the DEF Electronic System. =&gt; Check sensor and cabling.</t>
  </si>
  <si>
    <t>Sensor defect at the pressure sensor for the Diesel Exhaust Fluid (DEF) measured at the inlet of the filter integrated into the PreDelivery Module (PDM) as part of the DEF Electronic System. =&gt; Check sensor and cabling.</t>
  </si>
  <si>
    <t>Sensor defect at the temperature sensor of the Heating Cartridge integrated into the PreDelivery Module (PDM) as part of the DEF Electronic System. =&gt; Check sensor and cabling.</t>
  </si>
  <si>
    <t>DCM PDM as part of the DEF Electronic System is missing on CAN bus. ==&gt; Check connection and DCM.</t>
  </si>
  <si>
    <t>Defect detected between SFB and relay control (short circuit or open load)</t>
  </si>
  <si>
    <t>Loss of the speed signals at the SFB</t>
  </si>
  <si>
    <t>Loss of both speed signals at the SFB</t>
  </si>
  <si>
    <t>Feedback channel (switch or line) Flap A defect</t>
  </si>
  <si>
    <t>Feedback channel (switch or line) Flap B defect</t>
  </si>
  <si>
    <t>ESS_H emergency stop switch (NO contact) (switch or line) defect</t>
  </si>
  <si>
    <t>SFS_Status defect channel</t>
  </si>
  <si>
    <t>Configuration data is detected as corrupt (Check ECU data record; SFB exchange)</t>
  </si>
  <si>
    <t>Power supply outside the Tolerance &lt;16V &gt;32V</t>
  </si>
  <si>
    <t>SFB faulty (replace the unit)</t>
  </si>
  <si>
    <t>SFB has triggered an emergency stop (cause: Manual triggering by ESS_H or ESS_L)</t>
  </si>
  <si>
    <t>SFB has triggered an emergency stop (cause: triggered by overspeed)</t>
  </si>
  <si>
    <t>No feedback flap A after release</t>
  </si>
  <si>
    <t>No feedback flap B after release</t>
  </si>
  <si>
    <t>SFB has triggered an emergency stop (cause: triggered by overspeed test)</t>
  </si>
  <si>
    <t>Feedback of the flap A without triggering of SFB</t>
  </si>
  <si>
    <t>Feedback of the flap B without triggering of SFB</t>
  </si>
  <si>
    <t>Flap A has been closed properly (Information)</t>
  </si>
  <si>
    <t>Flap B has been closed properly (Information)</t>
  </si>
  <si>
    <t>SFB has recognized that the safety function can not be guaranteed.</t>
  </si>
  <si>
    <t>Plausibility check of the ECU and SFB engine speed signal (transmitter deviation)</t>
  </si>
  <si>
    <t>Emission alarm active because of too low NOx (Limit1)</t>
  </si>
  <si>
    <t>If counter go below a limit, it will set the NOx plausibility alarm.</t>
  </si>
  <si>
    <t>Emission alarm active because of too low NOx (Limit2)</t>
  </si>
  <si>
    <t>Fuel temperature too high (limit curve 1).</t>
  </si>
  <si>
    <t>Fuel temperature too high (limit curve 2).</t>
  </si>
  <si>
    <t>Redundancy loss of NOx sensors Limit1 connected to the engine.</t>
  </si>
  <si>
    <t>Redundancy loss of NOx sensors Limit2 connected to the engine.</t>
  </si>
  <si>
    <t>Communication lost ==&gt;Checking sensor and wiring, replacing sensor if necessary.</t>
  </si>
  <si>
    <t>The difference between the reference value and the calibration value exceeds wear limit 2  Wear is critical</t>
  </si>
  <si>
    <t>L2 T-Raw water after engine</t>
  </si>
  <si>
    <t>If P-Exhaust Engine Outlet exceeds the limit, an alarm is set. If P-Exhaust Engine Outlet is smaller than the limit - hysterese, an alarm is reset.</t>
  </si>
  <si>
    <t>FSW version of main and backup ECU deviate.</t>
  </si>
  <si>
    <t>Parameter of main and backup ECU deviate.</t>
  </si>
  <si>
    <t>Pressure of exhaust engine outlet too high (limit 1).</t>
  </si>
  <si>
    <t>Pressure of exhaust engine outlet too high (limit 2).</t>
  </si>
  <si>
    <t>Alarm is set when the measured value T-lubricating oil hydraulics (PV 1.0701.303) is outside its valid range Check HLTBedia CAN sensor</t>
  </si>
  <si>
    <t>Connection to the redundant ECU via CAN bus 3 lost.</t>
  </si>
  <si>
    <t>DCM with ID2 as part of the DEF-Electronic System is incompatible or configuration is incorrect ==&gt; Check compatibility of ECU and DCM and check ECU parameter set, if necessary replace it.</t>
  </si>
  <si>
    <t>DCM with ID3 as part of the DEF-Electronic System is incompatible or configuration is incorrect ==&gt; Check compatibility of ECU and DCM and check ECU parameter set, if necessary replace it.</t>
  </si>
  <si>
    <t>DCM with ID4 as part of the DEF-Electronic System is incompatible or configuration is incorrect ==&gt; Check compatibility of ECU and DCM and check ECU parameter set, if necessary replace it.</t>
  </si>
  <si>
    <t>DCM with ID5 as part of the DEF-Electronic System is incompatible or configuration is incorrect ==&gt; Check compatibility of ECU and DCM and check ECU parameter set, if necessary replace it.</t>
  </si>
  <si>
    <t>DCM with ID6 as part of the DEF-Electronic System is incompatible or configuration is incorrect ==&gt; Check compatibility of ECU and DCM and check ECU parameter set, if necessary replace it.</t>
  </si>
  <si>
    <t>Temperature of DCM with ID2 is above maximum Value for DEF-Electronic System ==&gt; Temperature is above 80degC ==&gt; Check environment and plausibility of temperature value 1.1754.211, if necessary replace DCM</t>
  </si>
  <si>
    <t>L2 P-DPF Difference Norm exceeded</t>
  </si>
  <si>
    <t>DCM with ID2 signals a low Ignition value while it should be high ==&gt; Voltage at Ignition Port below 4V ==&gt; Check cable and DCM, if necessary replace it.</t>
  </si>
  <si>
    <t>Temperature of DCM with ID3 is above maximum Value for DEF-Electronic System ==&gt; Temperature is above 80degC ==&gt; Check environment and plausibility of temperature value 1.1754.311, if necessary replace DCM</t>
  </si>
  <si>
    <t>Temperature of DCM with ID 3 is critical</t>
  </si>
  <si>
    <t>DCM with ID3 signals a low Ignition value while it should be high ==&gt; Voltage at Ignition Port below 4V ==&gt; Check cable and DCM, if necessary replace it.</t>
  </si>
  <si>
    <t>Temperature of DCM with ID4 is above maximum Value for DEF-Electronic System ==&gt; Temperature is above 80degC ==&gt; Check environment and plausibility of temperature value 1.1754.411, if necessary replace DCM</t>
  </si>
  <si>
    <t>Temperature of DCM with ID 4 is critical</t>
  </si>
  <si>
    <t>DCM with ID4 signals a low Ignition value while it should be high ==&gt; Voltage at Ignition Port below 4V ==&gt; Check cable and DCM, if necessary replace it.</t>
  </si>
  <si>
    <t>Temperature of DCM with ID5 is above maximum Value for DEF-Electronic System ==&gt; Temperature is above 80degC ==&gt; Check environment and plausibility of temperature value 1.1754.511, if necessary replace DCM</t>
  </si>
  <si>
    <t>Temperature of DCM with ID6 is above maximum Value for DEF-Electronic System ==&gt; Temperature is above 80degC ==&gt; Check environment and plausibility of temperature value 1.1754.611, if necessary replace DCM</t>
  </si>
  <si>
    <t>Temperature of DCM with ID7 or ID8 (depends on parameter 1.1750.003) is above maximum Value for DEF-Electronic System ==&gt; Temperature is above 80degC ==&gt; Check environment and plausibility of temperature value 1.1754.711, if necessary replace DCM</t>
  </si>
  <si>
    <t>Temperature of DCM with ID 5 is critical</t>
  </si>
  <si>
    <t>Temperature of DCM with ID 6 is critical</t>
  </si>
  <si>
    <t>Temperature of DCM with ID 7 or ID 8 is critical  ID 7: Service Tank ID 8: Bunker Tank</t>
  </si>
  <si>
    <t>DCM with ID5 signals a low Ignition value while it should be high ==&gt; Voltage at Ignition Port below 4V ==&gt; Check cable and DCM, if necessary replace it.</t>
  </si>
  <si>
    <t>DCM with ID6 signals a low Ignition value while it should be high ==&gt; Voltage at Ignition Port below 4V ==&gt; Check cable and DCM, if necessary replace it.</t>
  </si>
  <si>
    <t>DCM with ID7 or ID8 (depends on parameter 1.1750.003) signals a low Ignition value while it should be high ==&gt; Voltage at Ignition Port below 4V ==&gt; Check cable and DCM, if necessary replace it.</t>
  </si>
  <si>
    <t>AL ProAct charge air press implausi</t>
  </si>
  <si>
    <t>The electrical coil of the the piston pump of the DEF PreDelivery Module is defective ==&gt; short circuit or cable breakage ==&gt; Check component and cable, if necessary replace it.</t>
  </si>
  <si>
    <t>Sensor P-DiffExhaust at SCR1 defective ==&gt; short circuit or cable breakage ==&gt; Check sensor and cable, if necessary replace it.</t>
  </si>
  <si>
    <t>Sensor T-AmbientAir at SCR3 defect ==&gt; short circuit or cable breakage ==&gt; Check sensor and cable, if necessary replace it.</t>
  </si>
  <si>
    <t>Sensor T-AmbientAir at DEF-Tank defect ==&gt; short circuit or cable breakage ==&gt; Check sensor, cable and DCM. If necessary replace it.</t>
  </si>
  <si>
    <t>Relay of external DEF Tank heating is defective ==&gt; short circuit or cable breakage ==&gt; Check component and cable, if necessary replace it.</t>
  </si>
  <si>
    <t>This alarm is generated if the backup ECU is active.</t>
  </si>
  <si>
    <t>P5 deviation too high (limit 1).</t>
  </si>
  <si>
    <t>P5 deviation too high (limit 2).</t>
  </si>
  <si>
    <t>P5 deviation too low (limit 1).</t>
  </si>
  <si>
    <t>P5 deviation too low (limit 2).</t>
  </si>
  <si>
    <t>Exhaust air pressure-sensor defect. ==&gt; short circuit or cable breakage</t>
  </si>
  <si>
    <t>Gas inclusion occured (pressure difference between P6 and P5): P6 &gt; (P5 + (Offset))</t>
  </si>
  <si>
    <t>Pipe to the exhause sensor A (P6) sooted.</t>
  </si>
  <si>
    <t>Pipe to the exhause sensor B (P6) sooted.</t>
  </si>
  <si>
    <t>PU module or the engine number of main and backup ECU deviate.</t>
  </si>
  <si>
    <t>The difference between the reference value and the calibration value exceeds wear limit 1  Wear is increased</t>
  </si>
  <si>
    <t>The difference between the reference value and the calibration value exceeds the restricted drive limit 1  Slight limitation of the rotation range</t>
  </si>
  <si>
    <t>The difference between the reference value and the calibration value exceeds the restricted drive limit 2  Strong limitation of the rotation range</t>
  </si>
  <si>
    <t>In case "EGR Reduction hot" is consistently active for the times defined in PR 1.1600.879 + PR 1.1600.869, and the cause for activation is PV 1.0120.001, this alarm is triggered. See Moduldesign AGR Abregelung</t>
  </si>
  <si>
    <t>In case "EGR Reduction hot" is consistently active for the times defined in PR 1.1600.879 + PR 1.1600.869, and the cause for activation is PV 1.0122.001, this alarm is triggered. See Moduldesign AGR Abregelung</t>
  </si>
  <si>
    <t>Supply voltage fault Supply voltage is smaller than 9V or larger than 32V  Error reaction: go to failsafe position  Healing: as soon as the voltage is between 9V and 32V for more than 100ms</t>
  </si>
  <si>
    <t>Emergency Stopp Active (ESI or IGI)</t>
  </si>
  <si>
    <t>EGR cooler A sooting alarm detected by diagnosis function.</t>
  </si>
  <si>
    <t>EGR flap A alarm detected by diagnosis function.</t>
  </si>
  <si>
    <t xml:space="preserve">The deviation in percent between the calculated fuel volume limit (PV 1.1901.003) and the ECU fuel volume limit (PV 1.1020.609) exceed the threshold of the 2D map (PR 1.1901.020) </t>
  </si>
  <si>
    <t>L1 T-Exhaust DOC Inlet 2 exceeded</t>
  </si>
  <si>
    <t>L2 T-Exhaust DOC Inlet 2 exceeded</t>
  </si>
  <si>
    <t>L1 T-Exhaust DOC Inlet 3 exceeded</t>
  </si>
  <si>
    <t>L2 T-Exhaust DOC Inlet 3 exceeded</t>
  </si>
  <si>
    <t>Communication to NOx sensor is lost on CAN bus. =&gt; Check sensor, cabling and connectors. Check DCM if available in system. Replace if necessary.</t>
  </si>
  <si>
    <t>PDM pump is blocked. ==&gt;Check DEF-PDM, if necessary please replace.</t>
  </si>
  <si>
    <t>AL AdBlue pressure F2 out of operation range</t>
  </si>
  <si>
    <t>AL AdBlue pressure F3 out of operation range</t>
  </si>
  <si>
    <t>DEF overheated at PDM. ==&gt; Temperature exceeds the value of parameter 1.1752.101 ==&gt; refill cool DEF.</t>
  </si>
  <si>
    <t>Limit 1 for pressure difference of exhaust gas between inlet and outlet of the SCR 1 exceeded. ==&gt; Pressure difference exceeds value of parameter 1.1750.046 ==&gt; Check if SCR 1 is blocked.</t>
  </si>
  <si>
    <t>Limit 2 for pressure difference of exhaust gas between inlet and outlet of the SCR 1 exceeded. ==&gt; Pressure difference exceeds value of parameter 1.1750.047 ==&gt; Check if SCR 1 is blocked.</t>
  </si>
  <si>
    <t>The temperature or the gradient of the temperature at the Blow Over Valve is to high.The Blow Over Valve will not be opened. If the Blow Over Valve is already open it will be closed immediatly.</t>
  </si>
  <si>
    <t>This is alarm is raised, if the power exceeds PR 1.1119.022 longer than PR 1.1119.024.</t>
  </si>
  <si>
    <t>This is alarm is raised, if the power exceeds PR 1.1119.022 longer than PR 1.1119.025.</t>
  </si>
  <si>
    <t>This alarm is raised, if the power exceeds PR 1.1119.005 longer than the limit PR 1.1119.002.</t>
  </si>
  <si>
    <t>This alarm is raised, if the speed exceeds PR 1.1119.003 longer than the limit PR 1.1119.002.</t>
  </si>
  <si>
    <t>This alarm is raised, if the torque exceeds PR 1.1119.004 longer than the limit PR 1.1119.002.</t>
  </si>
  <si>
    <t>Leakage level at DEF Tank is above threshold. ==&gt; Check DEF tank.</t>
  </si>
  <si>
    <t>This Alarm is set when the SCR Emergency Override functionality has been used and a reset of this functionality is required. It diappears by performing a reset of the SCR Emergency Override functionality</t>
  </si>
  <si>
    <t>Number of allowed critical motor stops exceeded =&gt; Possible DEF nozzle damage.</t>
  </si>
  <si>
    <t>DCM with ID2 as part of the DEF-Electronic System got a Role Conflict with another DCM in the system ==&gt; Check Role-ID resistors of the DCMs, if necessary replace it.</t>
  </si>
  <si>
    <t>DCM with ID3 as part of the DEF-Electronic System got a Role Conflict with another DCM in the system ==&gt; Check Role-ID resistors of the DCMs, if necessary replace it.</t>
  </si>
  <si>
    <t>DCM with ID4 as part of the DEF-Electronic System got a Role Conflict with another DCM in the system ==&gt; Check Role-ID resistors of the DCMs, if necessary replace it.</t>
  </si>
  <si>
    <t>DCM with ID5 as part of the DEF-Electronic System got a Role Conflict with another DCM in the system ==&gt; Check Role-ID resistors of the DCMs, if necessary replace it.</t>
  </si>
  <si>
    <t>DCM with ID6 as part of the DEF-Electronic System got a Role Conflict with another DCM in the system ==&gt; Check Role-ID resistors of the DCMs, if necessary replace it.</t>
  </si>
  <si>
    <t>DCM with ID7 or ID8 as part of the DEF-Electronic System got a Role Conflict with another DCM in the system ==&gt; Check Role-ID resistors of the DCMs, if necessary replace it.</t>
  </si>
  <si>
    <t>load profile recorder data defect</t>
  </si>
  <si>
    <t>Charge Air compressor outlet temperature too high (limit 1).</t>
  </si>
  <si>
    <t>Internal Failure, Hall sensor error operation cannot continue and position is unknown  Error reaction: override (the MOSFET driver turns off all the MOSFET) Healing: as soon as the Hall signals are correct again</t>
  </si>
  <si>
    <t xml:space="preserve">Supply voltage smaller than 14.5V  Error reaction: none Healing: as soon as the voltage is between 16V and 32.5V for more than 100ms </t>
  </si>
  <si>
    <t xml:space="preserve">Supply voltage smaller than 7V or bigger than 34V  Error reaction: Electrical failsafe position, stored in EEPROM Healing: as soon as the voltage is between 8.5V and 32.5V for more than 100ms </t>
  </si>
  <si>
    <t xml:space="preserve">The difference between the target and the actual shaft position is bigger than the threshold 1  Error reaction: none Healing: as soon as the position error is smaller than the threshold 1 </t>
  </si>
  <si>
    <t xml:space="preserve">The difference between the target and the actual shaft position is bigger than the threshold 1 Flap tends to block  Error reaction: none Healing: as soon as the position error is smaller than the threshold 2 </t>
  </si>
  <si>
    <t>P Gas A Limit 1 exceeded</t>
  </si>
  <si>
    <t>P Gas B Limit 1 exceeded</t>
  </si>
  <si>
    <t>P Gas A Limit 2 exceeded</t>
  </si>
  <si>
    <t>P Gas B Limit 2 exceeded</t>
  </si>
  <si>
    <t>P Gas A Limit 3 exceeded</t>
  </si>
  <si>
    <t>P Gas B Limit 3 exceeded</t>
  </si>
  <si>
    <t>P Gas A Limit 4 exceeded</t>
  </si>
  <si>
    <t>P Gas B Limit 4 exceeded</t>
  </si>
  <si>
    <t>P Gas A Sensor defect</t>
  </si>
  <si>
    <t>P Gas B Sensor defect</t>
  </si>
  <si>
    <t>T- Gas B Sensor defect</t>
  </si>
  <si>
    <t>AL aktual Engine Power greater than requested Power</t>
  </si>
  <si>
    <t>AL P Crank Case HI Limit 3 excceded</t>
  </si>
  <si>
    <t>AL knock ignition retarding A1 L1 Limit Value</t>
  </si>
  <si>
    <t>AL knock ignition retarding A2 L1 Limit Value</t>
  </si>
  <si>
    <t>AL knock ignition retarding A3 L1 Limit Value</t>
  </si>
  <si>
    <t>AL knock ignition retarding A4 L1 Limit Value</t>
  </si>
  <si>
    <t>AL knock ignition retarding A5 L1 Limit Value</t>
  </si>
  <si>
    <t>AL knock ignition retarding A6 L1 Limit Value</t>
  </si>
  <si>
    <t>AL knock ignition retarding A7 L1 Limit Value</t>
  </si>
  <si>
    <t>AL knock ignition retarding A8 L1 Limit Value</t>
  </si>
  <si>
    <t>AL knock ignition retarding A9 L1 Limit Value</t>
  </si>
  <si>
    <t>AL knock ignition retarding A10 L1 Limit Value</t>
  </si>
  <si>
    <t>AL knock ignition retarding B1 L1 Limit Value</t>
  </si>
  <si>
    <t>AL knock ignition retarding B2 L1 Limit Value</t>
  </si>
  <si>
    <t>AL knock ignition retarding B3 L1 Limit Value</t>
  </si>
  <si>
    <t>AL knock ignition retarding B4 L1 Limit Value</t>
  </si>
  <si>
    <t>AL knock ignition retarding B5 L1 Limit Value</t>
  </si>
  <si>
    <t>AL knock ignition retarding B6 L1 Limit Value</t>
  </si>
  <si>
    <t>AL knock ignition retarding B7 L1 Limit Value</t>
  </si>
  <si>
    <t>AL knock ignition retarding B8 L1 Limit Value</t>
  </si>
  <si>
    <t>AL knock ignition retarding B9 L1 Limit Value</t>
  </si>
  <si>
    <t>AL knock ignition retarding B10 L1 Limit Value</t>
  </si>
  <si>
    <t>AL knock ignition retarding A1 L2 Limit Value</t>
  </si>
  <si>
    <t>AL knock ignition retarding A2 L2 Limit Value</t>
  </si>
  <si>
    <t>AL knock ignition retarding A3 L2 Limit Value</t>
  </si>
  <si>
    <t>AL knock ignition retarding A4 L2 Limit Value</t>
  </si>
  <si>
    <t>AL knock ignition retarding A5 L2 Limit Value</t>
  </si>
  <si>
    <t>AL knock ignition retarding A6 L2 Limit Value</t>
  </si>
  <si>
    <t>AL knock ignition retarding A7 L2 Limit Value</t>
  </si>
  <si>
    <t>AL knock ignition retarding A8 L2 Limit Value</t>
  </si>
  <si>
    <t>AL knock ignition retarding A9 L2 Limit Value</t>
  </si>
  <si>
    <t>AL knock ignition retarding A10 L2 Limit Value</t>
  </si>
  <si>
    <t>AL knock ignition retarding B1 L2 Limit Value</t>
  </si>
  <si>
    <t>AL knock ignition retarding B2 L2 Limit Value</t>
  </si>
  <si>
    <t>AL knock ignition retarding B3 L2 Limit Value</t>
  </si>
  <si>
    <t>AL knock ignition retarding B4 L2 Limit Value</t>
  </si>
  <si>
    <t>AL knock ignition retarding B5 L2 Limit Value</t>
  </si>
  <si>
    <t>AL knock ignition retarding B6 L2 Limit Value</t>
  </si>
  <si>
    <t>AL knock ignition retarding B7 L2 Limit Value</t>
  </si>
  <si>
    <t>AL knock ignition retarding B8 L2 Limit Value</t>
  </si>
  <si>
    <t>AL knock ignition retarding B9 L2 Limit Value</t>
  </si>
  <si>
    <t>AL knock ignition retarding B10 L2 Limit Value</t>
  </si>
  <si>
    <t>AL knock ignition retarding A1 L3 Limit Value</t>
  </si>
  <si>
    <t>AL knock ignition retarding A3 L3 Limit Value</t>
  </si>
  <si>
    <t>AL knock ignition retarding A4 L3 Limit Value</t>
  </si>
  <si>
    <t>AL knock ignition retarding A5 L3 Limit Value</t>
  </si>
  <si>
    <t>AL knock ignition retarding A6 L3 Limit Value</t>
  </si>
  <si>
    <t>AL knock ignition retarding A7 L3 Limit Value</t>
  </si>
  <si>
    <t>AL knock ignition retarding A8 L3 Limit Value</t>
  </si>
  <si>
    <t>AL knock ignition retarding A9 L3 Limit Value</t>
  </si>
  <si>
    <t>AL knock ignition retarding A10 L3 Limit Value</t>
  </si>
  <si>
    <t>AL knock ignition retarding B1 L3 Limit Value</t>
  </si>
  <si>
    <t>AL knock ignition retarding B2 L3 Limit Value</t>
  </si>
  <si>
    <t>AL knock ignition retarding B3 L3 Limit Value</t>
  </si>
  <si>
    <t>AL knock ignition retarding B4 L3 Limit Value</t>
  </si>
  <si>
    <t>AL knock ignition retarding B5 L3 Limit Value</t>
  </si>
  <si>
    <t>AL knock ignition retarding B6 L3 Limit Value</t>
  </si>
  <si>
    <t>AL knock ignition retarding B7 L3 Limit Value</t>
  </si>
  <si>
    <t>AL knock ignition retarding B8 L3 Limit Value</t>
  </si>
  <si>
    <t>AL knock ignition retarding B9 L3 Limit Value</t>
  </si>
  <si>
    <t>AL knock ignition retarding B10 L3 Limit Value</t>
  </si>
  <si>
    <t>The valve of the engine coolant for the DEF heating is defect. The DEF tank temperature rate is too low. ==&gt; Check valve, replace if necessary.</t>
  </si>
  <si>
    <t>Air pressure-sensor fefore Throttle defect. ==&gt; short circuit or cable breakage ==&gt; Check sensor and cable (B10.3), if necessary replace it. After Engine restart follows curing of failure.</t>
  </si>
  <si>
    <t>Communication to NH3 sensor is lost on CAN bus. =&gt; Check sensor, cabling and connectors. Check DCM if available in system. Replace if necessary.</t>
  </si>
  <si>
    <t>Limit 1 for pressure difference of exhaust gas between inlet and outlet of the SCR 2 exceeded. ==&gt; Pressure difference exceeds value of parameter 1.1750.046 ==&gt; Check if SCR 2 is blocked.</t>
  </si>
  <si>
    <t>Limit 2 for pressure difference of exhaust gas between inlet and outlet of the SCR 2 exceeded. ==&gt; Pressure difference exceeds value of parameter 1.1750.047 ==&gt; Check if SCR 2 is blocked.</t>
  </si>
  <si>
    <t>Limit 1 for pressure difference of exhaust gas between inlet and outlet of the SCR 3 exceeded. ==&gt; Pressure difference exceeds value of parameter 1.1750.046 ==&gt; Check if SCR 3 is blocked.</t>
  </si>
  <si>
    <t>Limit 2 for pressure difference of exhaust gas between inlet and outlet of the SCR 3 exceeded. ==&gt; Pressure difference exceeds value of parameter 1.1750.047 ==&gt; Check if SCR 3 is blocked.</t>
  </si>
  <si>
    <t>DPF 2 Periodic Rigorous TM</t>
  </si>
  <si>
    <t>DPF 3 Periodic Rigorous TM</t>
  </si>
  <si>
    <t>L1 T-Exhaust DPF Outlet 2 exceeded</t>
  </si>
  <si>
    <t>L2 T-Exhaust DPF Outlet 2 exceeded</t>
  </si>
  <si>
    <t>L1 T-Exhaust DPF Outlet 3 exceeded</t>
  </si>
  <si>
    <t>L2 T-Exhaust DPF Outlet 3 exceeded</t>
  </si>
  <si>
    <t>AL L1 Oil Level High</t>
  </si>
  <si>
    <t>Speed of basic charger too high (limit 3).</t>
  </si>
  <si>
    <t>Speed of 1st switcheable charger too high (limit 3).</t>
  </si>
  <si>
    <t>Speed of 2nd switcheable charger too high (limit 3).</t>
  </si>
  <si>
    <t>Speed of 3rd switcheable charger too high (limit 3).</t>
  </si>
  <si>
    <t>Speed of 5th switcheable charger too high (limit 3).</t>
  </si>
  <si>
    <t>Temperature DEF at PDM too low. ==&gt; Temperature is below the value of parameter 1.1752.106 ==&gt; Check heating system.</t>
  </si>
  <si>
    <t>Sensor for p_RawWater defect. ==&gt; short circuit or cable breakage ==&gt; Check sensor and cable (F57), if necessary replace it. After Engine restart follows curing of failure.</t>
  </si>
  <si>
    <t xml:space="preserve">P-Gas Differenz target - actual Limit exceeded </t>
  </si>
  <si>
    <t>Limit 1 for p_RawWater has been breached.</t>
  </si>
  <si>
    <t>Limit 2 for p_RawWater has been breached.</t>
  </si>
  <si>
    <t>The Difference between P5 and P6 is to high.</t>
  </si>
  <si>
    <t>Communication to EMU9 is lost on CAN bus. =&gt; Check EMU9 cabling and connectors. Replace if necessary.</t>
  </si>
  <si>
    <t>The Lube Oil Level Sensor ( Switch ) is defect.</t>
  </si>
  <si>
    <t>Auslösenden Funktion /
triggerin function</t>
  </si>
  <si>
    <t>J1939
SPN</t>
  </si>
  <si>
    <t>J1939
FMI</t>
  </si>
  <si>
    <t>Schreibe die gesuchten Alarmnummern in Spalte Alarm Nr. =&gt; Die zu dem Alarm gehörenden Informationen werden rechts daneben angezeigt. Wird eine Alarmnummer nicht gefunden, so ändert sich die Anzeige nicht.
Fill in the error codes you are looking for into column Error Code =&gt; Error code information is displayed in the cells on the right. If the error code could not be found then the display does not change.</t>
  </si>
  <si>
    <t>1.0103.924</t>
  </si>
  <si>
    <t>1.0103.923</t>
  </si>
  <si>
    <t>AL_HI1_p_ChargeAir_Deviation</t>
  </si>
  <si>
    <t>1.1708.913</t>
  </si>
  <si>
    <t>1.1708.912</t>
  </si>
  <si>
    <t>AL_HI1_load_HC_short_SCRsys</t>
  </si>
  <si>
    <t>1.1708.915</t>
  </si>
  <si>
    <t>1.1708.914</t>
  </si>
  <si>
    <t>AL_HI2_load_HC_short_SCRsys</t>
  </si>
  <si>
    <t>1.1708.917</t>
  </si>
  <si>
    <t>1.1708.916</t>
  </si>
  <si>
    <t>AL_HI1_load_HC_long_SCRsys</t>
  </si>
  <si>
    <t>1.1708.919</t>
  </si>
  <si>
    <t>1.1708.918</t>
  </si>
  <si>
    <t>AL_HI1_load_RA_SCRsys</t>
  </si>
  <si>
    <t>1.1708.921</t>
  </si>
  <si>
    <t>1.1708.920</t>
  </si>
  <si>
    <t>AL_HI2_load_RA_SCRsys</t>
  </si>
  <si>
    <t>1.1089.911</t>
  </si>
  <si>
    <t>1.1089.901</t>
  </si>
  <si>
    <t>AL_HI1_t_EngineLowLoad_SCRsys</t>
  </si>
  <si>
    <t>1.1089.912</t>
  </si>
  <si>
    <t>1.1089.902</t>
  </si>
  <si>
    <t>AL_HI2_t_EngineLowLoad_SCRsys</t>
  </si>
  <si>
    <t>1.1089.913</t>
  </si>
  <si>
    <t>1.1089.903</t>
  </si>
  <si>
    <t>AL_HI3_t_EngineLowLoad_SCRsys</t>
  </si>
  <si>
    <t>1.1089.914</t>
  </si>
  <si>
    <t>1.1089.904</t>
  </si>
  <si>
    <t>AL_HI4_t_EngineLowLoad_SCRsys</t>
  </si>
  <si>
    <t>1.1088.911</t>
  </si>
  <si>
    <t>1.1088.901</t>
  </si>
  <si>
    <t>AL_HI1_t_EngineLowLoad</t>
  </si>
  <si>
    <t>1.1606.906</t>
  </si>
  <si>
    <t>1.1606.905</t>
  </si>
  <si>
    <t>AL_HI1_load_HC_DPFsys</t>
  </si>
  <si>
    <t>1.1606.908</t>
  </si>
  <si>
    <t>1.1606.907</t>
  </si>
  <si>
    <t>AL_HI2_load_HC_DPFsys</t>
  </si>
  <si>
    <t>AL Deviation P-Charge Air A/B</t>
  </si>
  <si>
    <t>The calculated load of RA in the SCR system exceeded limit 2 which should trigger TM. But TM could not be started because at least one clearance condition is missing. Component damage due to RA overload / interlocking is most likely.</t>
  </si>
  <si>
    <t>The Number of Test Starts has reached Limit 1</t>
  </si>
  <si>
    <t>The Number of Test Starts has reached Limit 2</t>
  </si>
  <si>
    <t>1.1755.907</t>
  </si>
  <si>
    <t>AL_LO2_c_RA</t>
  </si>
  <si>
    <t>AL_CommLost_DCM_ID2</t>
  </si>
  <si>
    <t>AL_CommLost_DCM_ID3</t>
  </si>
  <si>
    <t>AL_CommLost_DCM_ID4</t>
  </si>
  <si>
    <t>AL_CommLost_DCM_ID5</t>
  </si>
  <si>
    <t>AL_CommLost_DCM_ID6</t>
  </si>
  <si>
    <t>AL_DCM_ID2_Config_Failed</t>
  </si>
  <si>
    <t>AL_DCM_ID3_Config_Failed</t>
  </si>
  <si>
    <t>AL_DCM_ID4_Config_Failed</t>
  </si>
  <si>
    <t>AL_DCM_ID5_Config_Failed</t>
  </si>
  <si>
    <t>AL_DCM_ID6_Config_Failed</t>
  </si>
  <si>
    <t>AL_DCM_ID2_Ignition_Lost</t>
  </si>
  <si>
    <t>AL_DCM_ID2_Internal_Error</t>
  </si>
  <si>
    <t>AL_DCM_ID3_Ignition_Lost</t>
  </si>
  <si>
    <t>AL_DCM_ID3_Internal_Error</t>
  </si>
  <si>
    <t>AL_DCM_ID4_Ignition_Lost</t>
  </si>
  <si>
    <t>AL_DCM_ID4_Internal_Error</t>
  </si>
  <si>
    <t>AL_DCM_ID5_Ignition_Lost</t>
  </si>
  <si>
    <t>AL_DCM_ID6_Ignition_Lost</t>
  </si>
  <si>
    <t>AL_DCM_ID5_Internal_Error</t>
  </si>
  <si>
    <t>AL_DCM_ID6_Internal_Error</t>
  </si>
  <si>
    <t>AL_DCM_ID2_Role_Conflict</t>
  </si>
  <si>
    <t>AL_DCM_ID3_Role_Conflict</t>
  </si>
  <si>
    <t>AL_DCM_ID4_Role_Conflict</t>
  </si>
  <si>
    <t>AL_DCM_ID5_Role_Conflict</t>
  </si>
  <si>
    <t>AL_DCM_ID6_Role_Conflict</t>
  </si>
  <si>
    <t>AL MIC Test Mode active</t>
  </si>
  <si>
    <t>2.1200.937</t>
  </si>
  <si>
    <t>AL MaxAngleThrottle Deviation</t>
  </si>
  <si>
    <t>1.1755.905</t>
  </si>
  <si>
    <t>AL_LO1_c_RA</t>
  </si>
  <si>
    <t>AL_EGAT_BypFlp_Config_Failed</t>
  </si>
  <si>
    <t>1.0004.901</t>
  </si>
  <si>
    <t>AL Max Drosselkl. Abweichung</t>
  </si>
  <si>
    <t>2.1200.907</t>
  </si>
  <si>
    <t>1.1755.904</t>
  </si>
  <si>
    <t>1.1755.906</t>
  </si>
  <si>
    <t>AL MIC Test Modus aktiv</t>
  </si>
  <si>
    <t>1.0004.951</t>
  </si>
  <si>
    <t>MD_OelNiveauUeberwchungSchalter</t>
  </si>
  <si>
    <t>MD_Analogmesswerterfassung</t>
  </si>
  <si>
    <t>Monitoring</t>
  </si>
  <si>
    <t>MD_p5p6Plausibilisierung</t>
  </si>
  <si>
    <t>MD_J1939_Kommunikation_ECU9_EMU9</t>
  </si>
  <si>
    <t>Lastprofil_Recorder</t>
  </si>
  <si>
    <t>7.0650.499</t>
  </si>
  <si>
    <t>7.0650.498</t>
  </si>
  <si>
    <t>AL Fehlzündung mehrerer Zylinder</t>
  </si>
  <si>
    <t>7.0650.922</t>
  </si>
  <si>
    <t>7.0650.921</t>
  </si>
  <si>
    <t>AL Pressure sensor warning CylA1</t>
  </si>
  <si>
    <t>AL Drucksensor Warnung ZylA1</t>
  </si>
  <si>
    <t>7.0650.924</t>
  </si>
  <si>
    <t>7.0650.923</t>
  </si>
  <si>
    <t>AL Pressure sensor warning CylA2</t>
  </si>
  <si>
    <t>AL Drucksensor Warnung ZylA2</t>
  </si>
  <si>
    <t>7.0650.926</t>
  </si>
  <si>
    <t>7.0650.925</t>
  </si>
  <si>
    <t>AL Pressure sensor warning CylA3</t>
  </si>
  <si>
    <t>AL Drucksensor Warnung ZylA3</t>
  </si>
  <si>
    <t>7.0650.928</t>
  </si>
  <si>
    <t>7.0650.927</t>
  </si>
  <si>
    <t>AL Pressure sensor warning CylA4</t>
  </si>
  <si>
    <t>AL Drucksensor Warnung ZylA4</t>
  </si>
  <si>
    <t>7.0650.930</t>
  </si>
  <si>
    <t>7.0650.929</t>
  </si>
  <si>
    <t>AL Pressure sensor warning CylA5</t>
  </si>
  <si>
    <t>AL Drucksensor Warnung ZylA5</t>
  </si>
  <si>
    <t>7.0650.932</t>
  </si>
  <si>
    <t>7.0650.931</t>
  </si>
  <si>
    <t>AL Pressure sensor warning CylA6</t>
  </si>
  <si>
    <t>AL Drucksensor Warnung ZylA6</t>
  </si>
  <si>
    <t>7.0650.934</t>
  </si>
  <si>
    <t>7.0650.933</t>
  </si>
  <si>
    <t>AL Pressure sensor warning CylA7</t>
  </si>
  <si>
    <t>AL Drucksensor Warnung ZylA7</t>
  </si>
  <si>
    <t>7.0650.936</t>
  </si>
  <si>
    <t>7.0650.935</t>
  </si>
  <si>
    <t>AL Pressure sensor warning CylA8</t>
  </si>
  <si>
    <t>AL Drucksensor Warnung ZylA8</t>
  </si>
  <si>
    <t>7.0650.938</t>
  </si>
  <si>
    <t>7.0650.937</t>
  </si>
  <si>
    <t>AL Pressure sensor warning CylA9</t>
  </si>
  <si>
    <t>AL Drucksensor Warnung ZylA9</t>
  </si>
  <si>
    <t>7.0650.940</t>
  </si>
  <si>
    <t>7.0650.939</t>
  </si>
  <si>
    <t>AL Pressure sensor warning CylA10</t>
  </si>
  <si>
    <t>AL Drucksensor Warnung ZylA10</t>
  </si>
  <si>
    <t>7.0650.942</t>
  </si>
  <si>
    <t>7.0650.941</t>
  </si>
  <si>
    <t>AL Pressure sensor warning CylB1</t>
  </si>
  <si>
    <t>AL Drucksensor Warnung ZylB1</t>
  </si>
  <si>
    <t>7.0650.944</t>
  </si>
  <si>
    <t>7.0650.943</t>
  </si>
  <si>
    <t>AL Pressure sensor warning CylB2</t>
  </si>
  <si>
    <t>AL Drucksensor Warnung ZylB2</t>
  </si>
  <si>
    <t>7.0650.946</t>
  </si>
  <si>
    <t>7.0650.945</t>
  </si>
  <si>
    <t>AL Pressure sensor warning CylB3</t>
  </si>
  <si>
    <t>AL Drucksensor Warnung ZylB3</t>
  </si>
  <si>
    <t>7.0650.948</t>
  </si>
  <si>
    <t>7.0650.947</t>
  </si>
  <si>
    <t>AL Pressure sensor warning CylB4</t>
  </si>
  <si>
    <t>AL Drucksensor Warnung ZylB4</t>
  </si>
  <si>
    <t>7.0650.950</t>
  </si>
  <si>
    <t>7.0650.949</t>
  </si>
  <si>
    <t>AL Pressure sensor warning CylB5</t>
  </si>
  <si>
    <t>AL Drucksensor Warnung ZylB5</t>
  </si>
  <si>
    <t>7.0650.952</t>
  </si>
  <si>
    <t>7.0650.951</t>
  </si>
  <si>
    <t>AL Pressure sensor warning CylB6</t>
  </si>
  <si>
    <t>AL Drucksensor Warnung ZylB6</t>
  </si>
  <si>
    <t>7.0650.954</t>
  </si>
  <si>
    <t>7.0650.953</t>
  </si>
  <si>
    <t>AL Pressure sensor warning CylB7</t>
  </si>
  <si>
    <t>AL Drucksensor Warnung ZylB7</t>
  </si>
  <si>
    <t>7.0650.956</t>
  </si>
  <si>
    <t>7.0650.955</t>
  </si>
  <si>
    <t>AL Pressure sensor warning CylB8</t>
  </si>
  <si>
    <t>AL Drucksensor Warnung ZylB8</t>
  </si>
  <si>
    <t>7.0650.958</t>
  </si>
  <si>
    <t>7.0650.957</t>
  </si>
  <si>
    <t>AL Pressure sensor warning CylB9</t>
  </si>
  <si>
    <t>AL Drucksensor Warnung ZylB9</t>
  </si>
  <si>
    <t>7.0650.960</t>
  </si>
  <si>
    <t>7.0650.959</t>
  </si>
  <si>
    <t>AL Pressure sensor warning CylB10</t>
  </si>
  <si>
    <t>AL Drucksensor Warnung ZylB10</t>
  </si>
  <si>
    <t>AL Engine Misfire several cylinder detected</t>
  </si>
  <si>
    <t>AL Pressure sensor warning</t>
  </si>
  <si>
    <t>1.1708.923</t>
  </si>
  <si>
    <t>1.1708.922</t>
  </si>
  <si>
    <t>AL_HI3_c_NH3_EGAT_outl_F1</t>
  </si>
  <si>
    <t>2.1420.006</t>
  </si>
  <si>
    <t>2.1420.005</t>
  </si>
  <si>
    <t>AL Stop Closing IntakeAir Throttles</t>
  </si>
  <si>
    <t>AL Stopp Schließe Drosselklappen</t>
  </si>
  <si>
    <t>1.4520.962</t>
  </si>
  <si>
    <t>1.4520.961</t>
  </si>
  <si>
    <t>AL SD Crankshaft IC</t>
  </si>
  <si>
    <t>AL SD Kurbelwelle IC</t>
  </si>
  <si>
    <t>1.4520.964</t>
  </si>
  <si>
    <t>1.4520.963</t>
  </si>
  <si>
    <t>AL SD Camshaft IC</t>
  </si>
  <si>
    <t>AL SD Nockenwelle IC</t>
  </si>
  <si>
    <t>2.1702.912</t>
  </si>
  <si>
    <t>2.1702.911</t>
  </si>
  <si>
    <t>AL_LO1_T_RA_SUDU_F1</t>
  </si>
  <si>
    <t>2.1702.914</t>
  </si>
  <si>
    <t>2.1702.913</t>
  </si>
  <si>
    <t>AL_LO1_p_RA_DU_F1</t>
  </si>
  <si>
    <t>2.1702.916</t>
  </si>
  <si>
    <t>2.1702.915</t>
  </si>
  <si>
    <t>AL_HI1_p_RA_DU_F1</t>
  </si>
  <si>
    <t>The outlet NH3 concentration for the SCR system is higher as the specified limit 3 (HI3).</t>
  </si>
  <si>
    <t>Alarm close Throttles caused by engine running too long</t>
  </si>
  <si>
    <t>The temperature (T) of the reducing agent (RA) in the supply unit / dosing unit assembly (SUDU) of exhaust gas flow 1 (F1) is less than the first lower limit (LO1). See PR1D 1.5101.981 and following for monitoring configuration.</t>
  </si>
  <si>
    <t>The pressure (p) of the reducing agent (RA) in the RA dosing unit (DU) of exhaust gas flow 1 (F1) is less than the first lower limit (LO1). See PR1D 1.5102.001 and following for monitoring configuration.</t>
  </si>
  <si>
    <t>The pressure (p) of the reducing agent (RA) in the RA dosing unit (DU) of exhaust gas flow 1 (F1) is greater than the first upper limit (HI1). See PR1D 1.5102.011 and following for monitoring configuration.</t>
  </si>
  <si>
    <t>1.0239.901</t>
  </si>
  <si>
    <t>1.1751.958</t>
  </si>
  <si>
    <t>1.1751.959</t>
  </si>
  <si>
    <t>2.0238.909</t>
  </si>
  <si>
    <t>2.0238.003</t>
  </si>
  <si>
    <t>2.0238.005</t>
  </si>
  <si>
    <t>2.0293.921</t>
  </si>
  <si>
    <t>1.1605.916</t>
  </si>
  <si>
    <t>2.0238.910</t>
  </si>
  <si>
    <t>1.1760.951</t>
  </si>
  <si>
    <t>1.0741.901</t>
  </si>
  <si>
    <t>1.0741.902</t>
  </si>
  <si>
    <t>1.0721.906</t>
  </si>
  <si>
    <t>1.0721.907</t>
  </si>
  <si>
    <t>1.0721.908</t>
  </si>
  <si>
    <t>1.0721.909</t>
  </si>
  <si>
    <t>1.0239.951</t>
  </si>
  <si>
    <t>1.1751.908</t>
  </si>
  <si>
    <t>1.1751.909</t>
  </si>
  <si>
    <t>2.0238.959</t>
  </si>
  <si>
    <t>2.0238.002</t>
  </si>
  <si>
    <t>2.0238.004</t>
  </si>
  <si>
    <t>2.0293.901</t>
  </si>
  <si>
    <t>1.1605.906</t>
  </si>
  <si>
    <t>2.0238.969</t>
  </si>
  <si>
    <t>1.1760.901</t>
  </si>
  <si>
    <t>1.0741.951</t>
  </si>
  <si>
    <t>1.0741.952</t>
  </si>
  <si>
    <t>1.0721.956</t>
  </si>
  <si>
    <t>1.0721.957</t>
  </si>
  <si>
    <t>1.0721.958</t>
  </si>
  <si>
    <t>1.0721.959</t>
  </si>
  <si>
    <t>AL_SD_p_Exh_SCRsys_inl_F1_rdnt</t>
  </si>
  <si>
    <t>AL_CommLost_combi_sensor_RA_tank</t>
  </si>
  <si>
    <t>AL_SD_combi_sensor_RA_tank</t>
  </si>
  <si>
    <t>AL_HI3_p_Exh_SCRsys_inl_F1</t>
  </si>
  <si>
    <t>AL_HI1_p_Exh_SCRsys_inl_F2</t>
  </si>
  <si>
    <t>AL_HI2_p_Exh_SCRsys_inl_F2</t>
  </si>
  <si>
    <t>AL_SD_EBCO_Resistor_Plant</t>
  </si>
  <si>
    <t>AL_TD_p_Exh_SCRsys_inl_F1</t>
  </si>
  <si>
    <t>AL_RA_heating_exceeded</t>
  </si>
  <si>
    <t>AL_EmissionComplianceFailure</t>
  </si>
  <si>
    <t>AL_SD_NH3_EGAT_outl_F2</t>
  </si>
  <si>
    <t>AL_CommLost_NH3_EGAT_outl_F2</t>
  </si>
  <si>
    <t>AL_electrical_fault_VND</t>
  </si>
  <si>
    <t>AL_electrical_fault_VNC</t>
  </si>
  <si>
    <t>AL_hydraulics_fault_VND</t>
  </si>
  <si>
    <t>AL_hydraulics_fault_VNR</t>
  </si>
  <si>
    <t>MD_SMAEmissionsalarm</t>
  </si>
  <si>
    <t>EGAT_Monitoring_SMA</t>
  </si>
  <si>
    <t>MD_RATankCombiSensor</t>
  </si>
  <si>
    <t>EGAT_Measurements_SMA</t>
  </si>
  <si>
    <t>AL Combi Sensor of RA Tank Comm Lost</t>
  </si>
  <si>
    <t>AL Combi Sensor of RA Tank is defect</t>
  </si>
  <si>
    <t>Invalid ohmic resistor of EBCO power limitation.  The value of the connected ohmic resistor is not in the valid tolerance.</t>
  </si>
  <si>
    <t>Difference between primary und secondary sensor exceeded ==&gt; Pressure difference exceeds value of parameter 1.5102.072 ==&gt; Check if SCR 1 is blocked.</t>
  </si>
  <si>
    <t>The time for defrosting the reducing agent has exceeded its maximum limitation value.</t>
  </si>
  <si>
    <t>The emissison compliance is violated. ==&gt; MIL signal is set.</t>
  </si>
  <si>
    <t>An internal error is reported by the NH3 sensor at the outlet of flow 2 (F2) of the Exhaust Gas AfterTreatment (EGAT) system. =&gt; Check sensor, cabling and connectors. Check DCM if available in system. Replace if necessary.</t>
  </si>
  <si>
    <t>The power supply voltage (U) of the electronic device SXU as part of the Exhaust Gas AfterTreatment (EGAT) system is lesser than the first lower limit (LO1). See PR1D 1.5101.871 and following for monitoring configuration.</t>
  </si>
  <si>
    <t>The power supply voltage (U) of the electronic device SXU as part of the Exhaust Gas AfterTreatment (EGAT) system is greater than the first upper limit (HI1). See PR1D 1.5101.891 and following for monitoring configuration.</t>
  </si>
  <si>
    <t>An internal error is reported by the NH3 sensor at the outlet of flow 1 (F1) of the Exhaust Gas AfterTreatment (EGAT) system. ==&gt; Check sensor, cabling and connectors. Check DCM if available in system. Replace if necessary.</t>
  </si>
  <si>
    <t>SAE J1939
SPN</t>
  </si>
  <si>
    <t>FMI</t>
  </si>
  <si>
    <t>The concentration of the reducing agent for the SCR system (RA quality) is lower than the first specified limit (LO1).</t>
  </si>
  <si>
    <t>Al Angle Throttle Equalisation max. Deviation reached</t>
  </si>
  <si>
    <t>The concentration of the reducing agent for the SCR system (RA quality) is lower than the second specified limit (LO2).</t>
  </si>
  <si>
    <t>MD_ECU9_Neue Datenstrukturen, FS_ECU9_AP_356_DEM und AlarmHandling</t>
  </si>
  <si>
    <t>1.1302.910</t>
  </si>
  <si>
    <t>1.1605.922</t>
  </si>
  <si>
    <t>1.1605.924</t>
  </si>
  <si>
    <t>1.1605.926</t>
  </si>
  <si>
    <t>1.1605.932</t>
  </si>
  <si>
    <t>1.1605.934</t>
  </si>
  <si>
    <t>1.1605.936</t>
  </si>
  <si>
    <t>1.1605.917</t>
  </si>
  <si>
    <t>1.1605.918</t>
  </si>
  <si>
    <t>1.1708.925</t>
  </si>
  <si>
    <t>1.1708.927</t>
  </si>
  <si>
    <t>1.1708.929</t>
  </si>
  <si>
    <t>1.1708.931</t>
  </si>
  <si>
    <t>1.1302.960</t>
  </si>
  <si>
    <t>1.1605.921</t>
  </si>
  <si>
    <t>1.1605.923</t>
  </si>
  <si>
    <t>1.1605.925</t>
  </si>
  <si>
    <t>1.1605.931</t>
  </si>
  <si>
    <t>1.1605.933</t>
  </si>
  <si>
    <t>1.1605.935</t>
  </si>
  <si>
    <t>1.1605.907</t>
  </si>
  <si>
    <t>1.1605.908</t>
  </si>
  <si>
    <t>1.1708.924</t>
  </si>
  <si>
    <t>1.1708.926</t>
  </si>
  <si>
    <t>1.1708.928</t>
  </si>
  <si>
    <t>1.1708.930</t>
  </si>
  <si>
    <t>AL Schutzbetrieb DRV Offen 2</t>
  </si>
  <si>
    <t>AL_HI_N_EventTimeMissingCounter_F2</t>
  </si>
  <si>
    <t>AL_HI_N_EventTimeMissingCounter_F3</t>
  </si>
  <si>
    <t>AL_HI3_c_NH3_EGAT_outl_F2</t>
  </si>
  <si>
    <t>AL_HI3_load_HC_short_SCRsys</t>
  </si>
  <si>
    <t>AL_HI2_load_HC_long_SCRsys</t>
  </si>
  <si>
    <t>AL_HI3_load_HC_long_SCRsys</t>
  </si>
  <si>
    <t>AL Security Mode PCV Open 2</t>
  </si>
  <si>
    <t>HC_Load_Monitor_SMA</t>
  </si>
  <si>
    <t>1.0251.921</t>
  </si>
  <si>
    <t>1.0252.921</t>
  </si>
  <si>
    <t>1.0253.921</t>
  </si>
  <si>
    <t>1.0254.921</t>
  </si>
  <si>
    <t>1.0255.921</t>
  </si>
  <si>
    <t>1.0256.921</t>
  </si>
  <si>
    <t>1.0251.901</t>
  </si>
  <si>
    <t>1.0252.901</t>
  </si>
  <si>
    <t>1.0253.901</t>
  </si>
  <si>
    <t>1.0254.901</t>
  </si>
  <si>
    <t>1.0255.901</t>
  </si>
  <si>
    <t>1.0256.901</t>
  </si>
  <si>
    <t>SD T-Intake Air ETC1</t>
  </si>
  <si>
    <t>SD T-Intake Air ETC2</t>
  </si>
  <si>
    <t>SD T-Intake Air ETC3</t>
  </si>
  <si>
    <t>SD T-Intake Air ETC4</t>
  </si>
  <si>
    <t>SD T-Intake Air ETC5</t>
  </si>
  <si>
    <t>SD T-Intake Air ETC6</t>
  </si>
  <si>
    <t>SD T-Ansaugluft ATL1</t>
  </si>
  <si>
    <t>SD T-Ansaugluft ATL2</t>
  </si>
  <si>
    <t>SD T-Ansaugluft ATL3</t>
  </si>
  <si>
    <t>SD T-Ansaugluft ATL4</t>
  </si>
  <si>
    <t>SD T-Ansaugluft ATL5</t>
  </si>
  <si>
    <t>SD T-Ansaugluft ATL6</t>
  </si>
  <si>
    <t>2.0257.921</t>
  </si>
  <si>
    <t>2.0257.901</t>
  </si>
  <si>
    <t>AL HI T-Intake AirMax</t>
  </si>
  <si>
    <t>AL HI T-AnsaugluftMax</t>
  </si>
  <si>
    <t xml:space="preserve">AL Sensor defect Temperature EXU Device.  </t>
  </si>
  <si>
    <t xml:space="preserve">AL EXU Device Temperature exceeds upper Limit.  </t>
  </si>
  <si>
    <t xml:space="preserve">AL Sensor defekt Power Supply  </t>
  </si>
  <si>
    <t xml:space="preserve">AL EXU Supply Voltage too low  </t>
  </si>
  <si>
    <t xml:space="preserve">AL EXU Supply Voltage is too low, full function not guaranteed anymore.  </t>
  </si>
  <si>
    <t xml:space="preserve">AL EXU Supply Voltage too high  </t>
  </si>
  <si>
    <t xml:space="preserve">AL EXU Supply Voltage is too high, device can be destroyed.  </t>
  </si>
  <si>
    <t xml:space="preserve">AL CPM Write to Flash Memory failed.  </t>
  </si>
  <si>
    <t xml:space="preserve">AL CPM experimental Param set.  </t>
  </si>
  <si>
    <t xml:space="preserve">AL CAN PU Data Flash error.  </t>
  </si>
  <si>
    <t xml:space="preserve">AL CAN no PU Data.  </t>
  </si>
  <si>
    <t xml:space="preserve">AL CPM incorrect Parameter setting.  </t>
  </si>
  <si>
    <t xml:space="preserve">AL CPM override activated.  </t>
  </si>
  <si>
    <t xml:space="preserve">AL CAN1 Error passive  </t>
  </si>
  <si>
    <t xml:space="preserve">AL CAN1 Bus off.  </t>
  </si>
  <si>
    <t xml:space="preserve">AL CAN2 Error passive  </t>
  </si>
  <si>
    <t xml:space="preserve">AL CAN2 Bus off.  </t>
  </si>
  <si>
    <t xml:space="preserve">AL CAN1 Node failure  </t>
  </si>
  <si>
    <t xml:space="preserve">AL CAN2 Node failure.  </t>
  </si>
  <si>
    <t xml:space="preserve">AL CAN3 Error passive  </t>
  </si>
  <si>
    <t xml:space="preserve">AL CAN3 Bus off.  </t>
  </si>
  <si>
    <t xml:space="preserve">AL CAN3 Node failure.  </t>
  </si>
  <si>
    <t xml:space="preserve">AL Alarm for Synchronisation lost.  </t>
  </si>
  <si>
    <t xml:space="preserve">AL SD  Engine Speed Crankshaft defect   </t>
  </si>
  <si>
    <t xml:space="preserve">AL SD Engine Speed Camshaft defect  </t>
  </si>
  <si>
    <t xml:space="preserve">AL TD Engine speed diff. CPM to ECU too high.  </t>
  </si>
  <si>
    <t xml:space="preserve">AL EXU Cylinder Pressure A1 too hign  </t>
  </si>
  <si>
    <t xml:space="preserve">AL EXU Cylinder Pressure A2 too hign  </t>
  </si>
  <si>
    <t xml:space="preserve">AL EXU Cylinder Pressure A3 too hign  </t>
  </si>
  <si>
    <t xml:space="preserve">AL EXU Cylinder Pressure A4 too hign  </t>
  </si>
  <si>
    <t xml:space="preserve">AL EXU Cylinder Pressure A5 too hign  </t>
  </si>
  <si>
    <t xml:space="preserve">AL EXU Cylinder Pressure A6 too hign  </t>
  </si>
  <si>
    <t xml:space="preserve">AL EXU Cylinder Pressure A7 too hign  </t>
  </si>
  <si>
    <t xml:space="preserve">AL EXU Cylinder Pressure A8 too hign  </t>
  </si>
  <si>
    <t xml:space="preserve">AL EXU Cylinder Pressure A9 too hign  </t>
  </si>
  <si>
    <t xml:space="preserve">AL EXU Cylinder Pressure A10 too hign  </t>
  </si>
  <si>
    <t xml:space="preserve">AL EXU Cylinder Pressure B1 too hign  </t>
  </si>
  <si>
    <t xml:space="preserve">AL EXU Cylinder Pressure B2 too hign  </t>
  </si>
  <si>
    <t xml:space="preserve">AL EXU Cylinder Pressure B3 too hign  </t>
  </si>
  <si>
    <t xml:space="preserve">AL EXU Cylinder Pressure B4 too hign  </t>
  </si>
  <si>
    <t xml:space="preserve">AL EXU Cylinder Pressure B5 too hign  </t>
  </si>
  <si>
    <t xml:space="preserve">AL EXU Cylinder Pressure B6 too hign  </t>
  </si>
  <si>
    <t xml:space="preserve">AL EXU Cylinder Pressure B7 too hign  </t>
  </si>
  <si>
    <t xml:space="preserve">AL EXU Cylinder Pressure B8 too hign  </t>
  </si>
  <si>
    <t xml:space="preserve">AL EXU Cylinder Pressure B9 too hign  </t>
  </si>
  <si>
    <t xml:space="preserve">AL EXU Cylinder Pressure B10 too hign  </t>
  </si>
  <si>
    <t xml:space="preserve">AL EXU Cylinder Pressure A1very high  </t>
  </si>
  <si>
    <t xml:space="preserve">AL EXU Cylinder Pressure A2very high  </t>
  </si>
  <si>
    <t xml:space="preserve">AL EXU Cylinder Pressure A3 very high  </t>
  </si>
  <si>
    <t xml:space="preserve">AL EXU Cylinder Pressure A4 very high  </t>
  </si>
  <si>
    <t xml:space="preserve">AL EXU Cylinder Pressure A5 very high  </t>
  </si>
  <si>
    <t xml:space="preserve">AL EXU Cylinder Pressure A6 very high  </t>
  </si>
  <si>
    <t xml:space="preserve">AL EXU Cylinder Pressure A7 very high  </t>
  </si>
  <si>
    <t xml:space="preserve">AL EXU Cylinder Pressure A8 very high  </t>
  </si>
  <si>
    <t xml:space="preserve">AL EXU Cylinder Pressure A9 very high  </t>
  </si>
  <si>
    <t xml:space="preserve">AL EXU Cylinder Pressure A10 very high  </t>
  </si>
  <si>
    <t xml:space="preserve">AL EXU Cylinder Pressure B1very high  </t>
  </si>
  <si>
    <t xml:space="preserve">AL EXU Cylinder Pressure B2 very high  </t>
  </si>
  <si>
    <t xml:space="preserve">AL EXU Cylinder Pressure B3 very high  </t>
  </si>
  <si>
    <t xml:space="preserve">AL EXU Cylinder Pressure B4 very high  </t>
  </si>
  <si>
    <t xml:space="preserve">AL EXU Cylinder Pressure B5 very high  </t>
  </si>
  <si>
    <t xml:space="preserve">AL EXU Cylinder Pressure B6 very high  </t>
  </si>
  <si>
    <t xml:space="preserve">AL EXU Cylinder Pressure B7 very high  </t>
  </si>
  <si>
    <t xml:space="preserve">AL EXU Cylinder Pressure B8 very high  </t>
  </si>
  <si>
    <t xml:space="preserve">AL EXU Cylinder Pressure B9 very high  </t>
  </si>
  <si>
    <t xml:space="preserve">AL EXU Cylinder Pressure B10 very high  </t>
  </si>
  <si>
    <t xml:space="preserve">AL Pressure Sensor Cylinder A1 defect  </t>
  </si>
  <si>
    <t xml:space="preserve">AL Pressure Sensor Cylinder A2 defect  </t>
  </si>
  <si>
    <t xml:space="preserve">AL Pressure Sensor Cylinder A3 defect  </t>
  </si>
  <si>
    <t xml:space="preserve">AL Pressure Sensor Cylinder A4 defect  </t>
  </si>
  <si>
    <t xml:space="preserve">AL Pressure Sensor Cylinder A5 defect  </t>
  </si>
  <si>
    <t xml:space="preserve">AL Pressure Sensor Cylinder A6 defect  </t>
  </si>
  <si>
    <t xml:space="preserve">AL Pressure Sensor Cylinder A7 defect  </t>
  </si>
  <si>
    <t xml:space="preserve">AL Pressure Sensor Cylinder A8 defect  </t>
  </si>
  <si>
    <t xml:space="preserve">AL Pressure Sensor Cylinder A9 defect  </t>
  </si>
  <si>
    <t xml:space="preserve">AL Pressure Sensor Cylinder A10 defect  </t>
  </si>
  <si>
    <t xml:space="preserve">AL Pressure Sensor Cylinder B1 defect  </t>
  </si>
  <si>
    <t xml:space="preserve">AL Pressure Sensor Cylinder B2 defect  </t>
  </si>
  <si>
    <t xml:space="preserve">AL Pressure Sensor Cylinder B3 defect  </t>
  </si>
  <si>
    <t xml:space="preserve">AL Pressure Sensor Cylinder B4 defect  </t>
  </si>
  <si>
    <t xml:space="preserve">AL Pressure Sensor Cylinder B5 defect  </t>
  </si>
  <si>
    <t xml:space="preserve">AL Pressure Sensor Cylinder B6 defect  </t>
  </si>
  <si>
    <t xml:space="preserve">AL Pressure Sensor Cylinder B7 defect  </t>
  </si>
  <si>
    <t xml:space="preserve">AL Pressure Sensor Cylinder B8 defect  </t>
  </si>
  <si>
    <t xml:space="preserve">AL Pressure Sensor Cylinder B9 defect  </t>
  </si>
  <si>
    <t xml:space="preserve">AL Pressure Sensor Cylinder B10 defect  </t>
  </si>
  <si>
    <t xml:space="preserve">AL Glow ignition Zyl 1  </t>
  </si>
  <si>
    <t xml:space="preserve">AL Glow ignition Zyl 2  </t>
  </si>
  <si>
    <t xml:space="preserve">AL Glow ignition Cyl 3  </t>
  </si>
  <si>
    <t xml:space="preserve">AL Glow ignition Cyl 4  </t>
  </si>
  <si>
    <t xml:space="preserve">AL Glow ignition Cyl 5  </t>
  </si>
  <si>
    <t xml:space="preserve">AL Glow ignition Cyl A6  </t>
  </si>
  <si>
    <t xml:space="preserve">AL Glow ignition Cyl A7  </t>
  </si>
  <si>
    <t xml:space="preserve">AL Glow ignition Cyl A8  </t>
  </si>
  <si>
    <t xml:space="preserve">AL Glow ignition Cyl A9  </t>
  </si>
  <si>
    <t xml:space="preserve">AL Glow ignition Cyl A10  </t>
  </si>
  <si>
    <t xml:space="preserve">AL Glow ignition Cyl B1  </t>
  </si>
  <si>
    <t xml:space="preserve">AL Glow ignition Cyl B2  </t>
  </si>
  <si>
    <t xml:space="preserve">AL Glow ignition Cyl B3  </t>
  </si>
  <si>
    <t xml:space="preserve">AL Glow ignition Cyl B4  </t>
  </si>
  <si>
    <t xml:space="preserve">AL Glow ignition Cyl B5  </t>
  </si>
  <si>
    <t xml:space="preserve">AL Glow ignition Cyl B6  </t>
  </si>
  <si>
    <t xml:space="preserve">AL Glow ignition Cyl B7  </t>
  </si>
  <si>
    <t xml:space="preserve">AL Glow ignition Cyl B8  </t>
  </si>
  <si>
    <t xml:space="preserve">AL Glow ignition Cyl B9  </t>
  </si>
  <si>
    <t xml:space="preserve">AL Glow ignition Cyl B10  </t>
  </si>
  <si>
    <t xml:space="preserve">AL L1 Misfire A1  </t>
  </si>
  <si>
    <t xml:space="preserve">AL L1 Misfire A2  </t>
  </si>
  <si>
    <t xml:space="preserve">AL L1 Misfire A3  </t>
  </si>
  <si>
    <t xml:space="preserve">AL L1 Misfire A4  </t>
  </si>
  <si>
    <t xml:space="preserve">AL L1 Misfire A5  </t>
  </si>
  <si>
    <t xml:space="preserve">AL L1 Misfire A6  </t>
  </si>
  <si>
    <t xml:space="preserve">AL L1 Misfire A7  </t>
  </si>
  <si>
    <t xml:space="preserve">AL L1 Misfire A8  </t>
  </si>
  <si>
    <t xml:space="preserve">AL L1 Misfire A9  </t>
  </si>
  <si>
    <t xml:space="preserve">AL L1 Misfire A10  </t>
  </si>
  <si>
    <t xml:space="preserve">AL L1 Misfire B1  </t>
  </si>
  <si>
    <t xml:space="preserve">AL L1 Misfire B2  </t>
  </si>
  <si>
    <t xml:space="preserve">AL L1 Misfire B3  </t>
  </si>
  <si>
    <t xml:space="preserve">AL L1 Misfire B4  </t>
  </si>
  <si>
    <t xml:space="preserve">AL L1 Misfire B5  </t>
  </si>
  <si>
    <t xml:space="preserve">AL L1 Misfire B6  </t>
  </si>
  <si>
    <t xml:space="preserve">AL L1 Misfire B7  </t>
  </si>
  <si>
    <t xml:space="preserve">AL L1 Misfire B8  </t>
  </si>
  <si>
    <t xml:space="preserve">AL L1 Misfire B9  </t>
  </si>
  <si>
    <t xml:space="preserve">AL L1 Misfire B10  </t>
  </si>
  <si>
    <t xml:space="preserve">AL  L2 Misfire Cyl A1  </t>
  </si>
  <si>
    <t xml:space="preserve">AL  L2 Misfire Cyl A2  </t>
  </si>
  <si>
    <t xml:space="preserve">AL  L2 Misfire Cyl A3  </t>
  </si>
  <si>
    <t xml:space="preserve">AL  L2 Misfire Cyl A4  </t>
  </si>
  <si>
    <t xml:space="preserve">AL  L2 Misfire Cyl A5  </t>
  </si>
  <si>
    <t xml:space="preserve">AL  L2 Misfire Cyl A6  </t>
  </si>
  <si>
    <t xml:space="preserve">AL  L2 Misfire Cyl A7  </t>
  </si>
  <si>
    <t xml:space="preserve">AL  L2 Misfire Cyl A8  </t>
  </si>
  <si>
    <t xml:space="preserve">AL  L2 Misfire Cyl A9  </t>
  </si>
  <si>
    <t xml:space="preserve">AL  L2 Misfire Cyl A10  </t>
  </si>
  <si>
    <t xml:space="preserve">AL  L2 Misfire Cyl B1  </t>
  </si>
  <si>
    <t xml:space="preserve">AL  L2 Misfire Cyl B2  </t>
  </si>
  <si>
    <t xml:space="preserve">AL  L2 Misfire Cyl B3  </t>
  </si>
  <si>
    <t xml:space="preserve">AL  L2 Misfire Cyl B4  </t>
  </si>
  <si>
    <t xml:space="preserve">AL  L2 Misfire Cyl B5  </t>
  </si>
  <si>
    <t xml:space="preserve">AL  L2 Misfire Cyl B6  </t>
  </si>
  <si>
    <t xml:space="preserve">AL  L2 Misfire Cyl B7  </t>
  </si>
  <si>
    <t xml:space="preserve">AL  L2 Misfire Cyl B8  </t>
  </si>
  <si>
    <t xml:space="preserve">AL  L2 Misfire Cyl B9  </t>
  </si>
  <si>
    <t xml:space="preserve">AL  L2 Misfire Cyl B10  </t>
  </si>
  <si>
    <t xml:space="preserve">AL  LO IMEPH deviation to mean value Cylinder A1  </t>
  </si>
  <si>
    <t xml:space="preserve">AL  LO IMEPH deviation to mean value Cylinder A2  </t>
  </si>
  <si>
    <t xml:space="preserve">AL  LO IMEPH deviation to mean value Cylinder A3  </t>
  </si>
  <si>
    <t xml:space="preserve">AL  LO IMEPH deviation to mean value Cylinder A4  </t>
  </si>
  <si>
    <t xml:space="preserve">AL  LO IMEPH deviation to mean value Cylinder A5  </t>
  </si>
  <si>
    <t xml:space="preserve">AL  LO IMEPH deviation to mean value Cylinder A6  </t>
  </si>
  <si>
    <t xml:space="preserve">AL  LO IMEPH deviation to mean value Cylinder A7  </t>
  </si>
  <si>
    <t xml:space="preserve">AL  LO IMEPH deviation to mean value Cylinder A8  </t>
  </si>
  <si>
    <t xml:space="preserve">AL  LO IMEPH deviation to mean value Cylinder A9  </t>
  </si>
  <si>
    <t xml:space="preserve">AL  LO IMEPH deviation to mean value Cylinder A10  </t>
  </si>
  <si>
    <t xml:space="preserve">AL  LO IMEPH deviation to mean value Cylinder B1  </t>
  </si>
  <si>
    <t xml:space="preserve">AL  LO IMEPH deviation to mean value Cylinder B2  </t>
  </si>
  <si>
    <t xml:space="preserve">AL  LO IMEPH deviation to mean value Cylinder B3  </t>
  </si>
  <si>
    <t xml:space="preserve">AL  LO IMEPH deviation to mean value Cylinder B4  </t>
  </si>
  <si>
    <t xml:space="preserve">AL  LO IMEPH deviation to mean value Cylinder B5  </t>
  </si>
  <si>
    <t xml:space="preserve">AL  LO IMEPH deviation to mean value Cylinder B6  </t>
  </si>
  <si>
    <t xml:space="preserve">AL  LO IMEPH deviation to mean value Cylinder B7  </t>
  </si>
  <si>
    <t xml:space="preserve">AL  LO IMEPH deviation to mean value Cylinder B8  </t>
  </si>
  <si>
    <t xml:space="preserve">AL  LO IMEPH deviation to mean value Cylinder B9  </t>
  </si>
  <si>
    <t xml:space="preserve">AL  LO IMEPH deviation to mean value Cylinder B10  </t>
  </si>
  <si>
    <t xml:space="preserve">AL  LOLO IMEPH deviation to mean value Cylinder A1  </t>
  </si>
  <si>
    <t xml:space="preserve">AL  LOLO IMEPH deviation to mean value Cylinder A2  </t>
  </si>
  <si>
    <t xml:space="preserve">AL  LOLO IMEPH deviation to mean value Cylinder A3  </t>
  </si>
  <si>
    <t xml:space="preserve">AL  LOLO IMEPH deviation to mean value Cylinder A4  </t>
  </si>
  <si>
    <t xml:space="preserve">AL  LOLO IMEPH deviation to mean value Cylinder A5  </t>
  </si>
  <si>
    <t xml:space="preserve">AL  LOLO IMEPH deviation to mean value Cylinder A6  </t>
  </si>
  <si>
    <t xml:space="preserve">AL  LOLO IMEPH deviation to mean value Cylinder A7  </t>
  </si>
  <si>
    <t xml:space="preserve">AL  LOLO IMEPH deviation to mean value Cylinder A8  </t>
  </si>
  <si>
    <t xml:space="preserve">AL  LOLO IMEPH deviation to mean value Cylinder A9  </t>
  </si>
  <si>
    <t xml:space="preserve">AL  LOLO IMEPH deviation to mean value Cylinder A10  </t>
  </si>
  <si>
    <t xml:space="preserve">AL  LOLO IMEPH deviation to mean value Cylinder B1  </t>
  </si>
  <si>
    <t xml:space="preserve">AL  LOLO IMEPH deviation to mean value Cylinder B2  </t>
  </si>
  <si>
    <t xml:space="preserve">AL  LOLO IMEPH deviation to mean value Cylinder B3  </t>
  </si>
  <si>
    <t xml:space="preserve">AL  LOLO IMEPH deviation to mean value Cylinder B4  </t>
  </si>
  <si>
    <t xml:space="preserve">AL  LOLO IMEPH deviation to mean value Cylinder B5  </t>
  </si>
  <si>
    <t xml:space="preserve">AL  LOLO IMEPH deviation to mean value Cylinder B6  </t>
  </si>
  <si>
    <t xml:space="preserve">AL  LOLO IMEPH deviation to mean value Cylinder B7  </t>
  </si>
  <si>
    <t xml:space="preserve">AL  LOLO IMEPH deviation to mean value Cylinder B8  </t>
  </si>
  <si>
    <t xml:space="preserve">AL  LOLO IMEPH deviation to mean value Cylinder B9  </t>
  </si>
  <si>
    <t xml:space="preserve">AL  LOLO IMEPH deviation to mean value Cylinder B10  </t>
  </si>
  <si>
    <t xml:space="preserve">AL HI IMEPH deviation to mean value Cylinder A1  </t>
  </si>
  <si>
    <t xml:space="preserve">AL HI IMEPH deviation to mean value Cylinder A2  </t>
  </si>
  <si>
    <t xml:space="preserve">AL HI IMEPH deviation to mean value Cylinder A3  </t>
  </si>
  <si>
    <t xml:space="preserve">AL HI IMEPH deviation to mean value Cylinder A4  </t>
  </si>
  <si>
    <t xml:space="preserve">AL HI IMEPH deviation to mean value Cylinder A5  </t>
  </si>
  <si>
    <t xml:space="preserve">AL HI IMEPH deviation to mean value Cylinder A6  </t>
  </si>
  <si>
    <t xml:space="preserve">AL HI IMEPH deviation to mean value Cylinder A7  </t>
  </si>
  <si>
    <t xml:space="preserve">AL HI IMEPH deviation to mean value Cylinder A8  </t>
  </si>
  <si>
    <t xml:space="preserve">AL HI IMEPH deviation to mean value Cylinder A9  </t>
  </si>
  <si>
    <t xml:space="preserve">AL HI IMEPH deviation to mean value Cylinder A10  </t>
  </si>
  <si>
    <t xml:space="preserve">AL HI IMEPH deviation to mean value Cylinder B1  </t>
  </si>
  <si>
    <t xml:space="preserve">AL HI IMEPH deviation to mean value Cylinder B2  </t>
  </si>
  <si>
    <t xml:space="preserve">AL HI IMEPH deviation to mean value Cylinder B3  </t>
  </si>
  <si>
    <t xml:space="preserve">AL HI IMEPH deviation to mean value Cylinder B4  </t>
  </si>
  <si>
    <t xml:space="preserve">AL HI IMEPH deviation to mean value Cylinder B5  </t>
  </si>
  <si>
    <t xml:space="preserve">AL HI IMEPH deviation to mean value Cylinder B6  </t>
  </si>
  <si>
    <t xml:space="preserve">AL HI IMEPH deviation to mean value Cylinder B7  </t>
  </si>
  <si>
    <t xml:space="preserve">AL HI IMEPH deviation to mean value Cylinder B8  </t>
  </si>
  <si>
    <t xml:space="preserve">AL HI IMEPH deviation to mean value Cylinder B9  </t>
  </si>
  <si>
    <t xml:space="preserve">AL HI IMEPH deviation to mean value Cylinder B10  </t>
  </si>
  <si>
    <t>MD_AGN_Wartungsfunktion.docx, HC_Load_Monitor_SMA</t>
  </si>
  <si>
    <t>5.2500.906</t>
  </si>
  <si>
    <t>5.2500.905</t>
  </si>
  <si>
    <t>AL TD Engine speed diff. ESD to ECU too high.</t>
  </si>
  <si>
    <t>2.2520.921</t>
  </si>
  <si>
    <t>2.0168.923</t>
  </si>
  <si>
    <t>1.1480.038</t>
  </si>
  <si>
    <t>1.1480.040</t>
  </si>
  <si>
    <t>1.1480.042</t>
  </si>
  <si>
    <t>1.1480.044</t>
  </si>
  <si>
    <t>2.2520.901</t>
  </si>
  <si>
    <t>2.0168.903</t>
  </si>
  <si>
    <t>1.1480.037</t>
  </si>
  <si>
    <t>1.1480.039</t>
  </si>
  <si>
    <t>1.1480.041</t>
  </si>
  <si>
    <t>1.1480.043</t>
  </si>
  <si>
    <t>AL ENGINE TORSIONAL VIBRATION</t>
  </si>
  <si>
    <t>HI P-Coolant before Engine</t>
  </si>
  <si>
    <t>L4 Al CAN Max. Retarded Timing FG</t>
  </si>
  <si>
    <t>AL FastGas Max Activation Time</t>
  </si>
  <si>
    <t>AL LO p LubeOil after Filt. FastGas</t>
  </si>
  <si>
    <t>AL HI T Exhaust mean FastGas</t>
  </si>
  <si>
    <t>1.8004.626</t>
  </si>
  <si>
    <t>1.8004.625</t>
  </si>
  <si>
    <t>1.1301.910</t>
  </si>
  <si>
    <t>1.1750.904</t>
  </si>
  <si>
    <t>1.1020.901</t>
  </si>
  <si>
    <t>1.1020.903</t>
  </si>
  <si>
    <t>1.1020.905</t>
  </si>
  <si>
    <t>1.1020.907</t>
  </si>
  <si>
    <t>1.1020.909</t>
  </si>
  <si>
    <t>1.1020.911</t>
  </si>
  <si>
    <t>1.1020.913</t>
  </si>
  <si>
    <t>1.1020.915</t>
  </si>
  <si>
    <t>1.1020.917</t>
  </si>
  <si>
    <t>1.1020.919</t>
  </si>
  <si>
    <t>1.1020.921</t>
  </si>
  <si>
    <t>1.1020.923</t>
  </si>
  <si>
    <t>1.1020.925</t>
  </si>
  <si>
    <t>1.1020.927</t>
  </si>
  <si>
    <t>1.1020.929</t>
  </si>
  <si>
    <t>1.1020.931</t>
  </si>
  <si>
    <t>1.1020.933</t>
  </si>
  <si>
    <t>1.1020.935</t>
  </si>
  <si>
    <t>1.1020.937</t>
  </si>
  <si>
    <t>1.1020.939</t>
  </si>
  <si>
    <t>1.1020.941</t>
  </si>
  <si>
    <t>1.1020.943</t>
  </si>
  <si>
    <t>1.1020.945</t>
  </si>
  <si>
    <t>1.1020.947</t>
  </si>
  <si>
    <t>1.1020.949</t>
  </si>
  <si>
    <t>1.1020.951</t>
  </si>
  <si>
    <t>1.1020.953</t>
  </si>
  <si>
    <t>1.1020.955</t>
  </si>
  <si>
    <t>1.1020.957</t>
  </si>
  <si>
    <t>1.1020.959</t>
  </si>
  <si>
    <t>1.1020.961</t>
  </si>
  <si>
    <t>1.1020.963</t>
  </si>
  <si>
    <t>1.1020.965</t>
  </si>
  <si>
    <t>1.1020.967</t>
  </si>
  <si>
    <t>1.1020.969</t>
  </si>
  <si>
    <t>1.1020.971</t>
  </si>
  <si>
    <t>1.1020.973</t>
  </si>
  <si>
    <t>1.1020.975</t>
  </si>
  <si>
    <t>1.1020.977</t>
  </si>
  <si>
    <t>1.1020.979</t>
  </si>
  <si>
    <t>1.1902.901</t>
  </si>
  <si>
    <t>1.1708.933</t>
  </si>
  <si>
    <t>1.1708.935</t>
  </si>
  <si>
    <t>1.0250.921</t>
  </si>
  <si>
    <t>1.0250.922</t>
  </si>
  <si>
    <t>1.0258.921</t>
  </si>
  <si>
    <t>1.0258.922</t>
  </si>
  <si>
    <t>1.0702.261</t>
  </si>
  <si>
    <t>1.0702.263</t>
  </si>
  <si>
    <t>1.0702.265</t>
  </si>
  <si>
    <t>1.0702.267</t>
  </si>
  <si>
    <t>1.0702.269</t>
  </si>
  <si>
    <t>1.0702.271</t>
  </si>
  <si>
    <t>1.0702.273</t>
  </si>
  <si>
    <t>1.0702.275</t>
  </si>
  <si>
    <t>1.0702.277</t>
  </si>
  <si>
    <t>1.0702.279</t>
  </si>
  <si>
    <t>1.0702.281</t>
  </si>
  <si>
    <t>1.0702.283</t>
  </si>
  <si>
    <t>1.0702.285</t>
  </si>
  <si>
    <t>1.0702.287</t>
  </si>
  <si>
    <t>1.0702.289</t>
  </si>
  <si>
    <t>1.0702.291</t>
  </si>
  <si>
    <t>1.0702.293</t>
  </si>
  <si>
    <t>1.0702.361</t>
  </si>
  <si>
    <t>1.0702.363</t>
  </si>
  <si>
    <t>1.0702.365</t>
  </si>
  <si>
    <t>1.0702.367</t>
  </si>
  <si>
    <t>1.0702.369</t>
  </si>
  <si>
    <t>1.0702.371</t>
  </si>
  <si>
    <t>1.0702.373</t>
  </si>
  <si>
    <t>1.0702.375</t>
  </si>
  <si>
    <t>1.0702.377</t>
  </si>
  <si>
    <t>1.0702.379</t>
  </si>
  <si>
    <t>1.0702.381</t>
  </si>
  <si>
    <t>1.0702.383</t>
  </si>
  <si>
    <t>1.0702.385</t>
  </si>
  <si>
    <t>1.0702.387</t>
  </si>
  <si>
    <t>1.0702.389</t>
  </si>
  <si>
    <t>1.0702.391</t>
  </si>
  <si>
    <t>1.0702.393</t>
  </si>
  <si>
    <t>1.1020.165</t>
  </si>
  <si>
    <t>1.8000.075</t>
  </si>
  <si>
    <t>1.8000.115</t>
  </si>
  <si>
    <t>1.8000.114</t>
  </si>
  <si>
    <t>1.1301.960</t>
  </si>
  <si>
    <t>1.1750.954</t>
  </si>
  <si>
    <t>1.1020.900</t>
  </si>
  <si>
    <t>1.1020.902</t>
  </si>
  <si>
    <t>1.1020.904</t>
  </si>
  <si>
    <t>1.1020.906</t>
  </si>
  <si>
    <t>1.1020.908</t>
  </si>
  <si>
    <t>1.1020.910</t>
  </si>
  <si>
    <t>1.1020.912</t>
  </si>
  <si>
    <t>1.1020.914</t>
  </si>
  <si>
    <t>1.1020.916</t>
  </si>
  <si>
    <t>1.1020.918</t>
  </si>
  <si>
    <t>1.1020.920</t>
  </si>
  <si>
    <t>1.1020.922</t>
  </si>
  <si>
    <t>1.1020.924</t>
  </si>
  <si>
    <t>1.1020.926</t>
  </si>
  <si>
    <t>1.1020.928</t>
  </si>
  <si>
    <t>1.1020.930</t>
  </si>
  <si>
    <t>1.1020.932</t>
  </si>
  <si>
    <t>1.1020.934</t>
  </si>
  <si>
    <t>1.1020.936</t>
  </si>
  <si>
    <t>1.1020.938</t>
  </si>
  <si>
    <t>1.1020.940</t>
  </si>
  <si>
    <t>1.1020.942</t>
  </si>
  <si>
    <t>1.1020.944</t>
  </si>
  <si>
    <t>1.1020.946</t>
  </si>
  <si>
    <t>1.1020.948</t>
  </si>
  <si>
    <t>1.1020.950</t>
  </si>
  <si>
    <t>1.1020.952</t>
  </si>
  <si>
    <t>1.1020.954</t>
  </si>
  <si>
    <t>1.1020.956</t>
  </si>
  <si>
    <t>1.1020.958</t>
  </si>
  <si>
    <t>1.1020.960</t>
  </si>
  <si>
    <t>1.1020.962</t>
  </si>
  <si>
    <t>1.1020.964</t>
  </si>
  <si>
    <t>1.1020.966</t>
  </si>
  <si>
    <t>1.1020.968</t>
  </si>
  <si>
    <t>1.1020.970</t>
  </si>
  <si>
    <t>1.1020.972</t>
  </si>
  <si>
    <t>1.1020.974</t>
  </si>
  <si>
    <t>1.1020.976</t>
  </si>
  <si>
    <t>1.1020.978</t>
  </si>
  <si>
    <t>1.1902.951</t>
  </si>
  <si>
    <t>1.1708.932</t>
  </si>
  <si>
    <t>1.1708.934</t>
  </si>
  <si>
    <t>1.0250.900</t>
  </si>
  <si>
    <t>1.0250.901</t>
  </si>
  <si>
    <t>1.0258.900</t>
  </si>
  <si>
    <t>1.0258.901</t>
  </si>
  <si>
    <t>1.0702.260</t>
  </si>
  <si>
    <t>1.0702.262</t>
  </si>
  <si>
    <t>1.0702.264</t>
  </si>
  <si>
    <t>1.0702.266</t>
  </si>
  <si>
    <t>1.0702.268</t>
  </si>
  <si>
    <t>1.0702.270</t>
  </si>
  <si>
    <t>1.0702.272</t>
  </si>
  <si>
    <t>1.0702.274</t>
  </si>
  <si>
    <t>1.0702.276</t>
  </si>
  <si>
    <t>1.0702.278</t>
  </si>
  <si>
    <t>1.0702.280</t>
  </si>
  <si>
    <t>1.0702.282</t>
  </si>
  <si>
    <t>1.0702.284</t>
  </si>
  <si>
    <t>1.0702.286</t>
  </si>
  <si>
    <t>1.0702.288</t>
  </si>
  <si>
    <t>1.0702.290</t>
  </si>
  <si>
    <t>1.0702.292</t>
  </si>
  <si>
    <t>1.0702.360</t>
  </si>
  <si>
    <t>1.0702.362</t>
  </si>
  <si>
    <t>1.0702.364</t>
  </si>
  <si>
    <t>1.0702.366</t>
  </si>
  <si>
    <t>1.0702.368</t>
  </si>
  <si>
    <t>1.0702.370</t>
  </si>
  <si>
    <t>1.0702.372</t>
  </si>
  <si>
    <t>1.0702.374</t>
  </si>
  <si>
    <t>1.0702.376</t>
  </si>
  <si>
    <t>1.0702.378</t>
  </si>
  <si>
    <t>1.0702.380</t>
  </si>
  <si>
    <t>1.0702.382</t>
  </si>
  <si>
    <t>1.0702.384</t>
  </si>
  <si>
    <t>1.0702.386</t>
  </si>
  <si>
    <t>1.0702.388</t>
  </si>
  <si>
    <t>1.0702.390</t>
  </si>
  <si>
    <t>1.0702.392</t>
  </si>
  <si>
    <t>1.1020.164</t>
  </si>
  <si>
    <t>1.8000.068</t>
  </si>
  <si>
    <t>HI T-Coolant Red</t>
  </si>
  <si>
    <t>SS T-Coolant Red</t>
  </si>
  <si>
    <t>LO P-Lube Oil Red</t>
  </si>
  <si>
    <t>SS P-Lube Oil Red</t>
  </si>
  <si>
    <t>AL Lube Oil Level Low</t>
  </si>
  <si>
    <t>AL_HI1_SootLoad_DPFsys_F1</t>
  </si>
  <si>
    <t>AL_HI2_SootLoad_DPFsys_F1</t>
  </si>
  <si>
    <t>AL_HI1_Per_Rig_TM_DPFsys_F1</t>
  </si>
  <si>
    <t>AL L1 T-Hydraulicoil</t>
  </si>
  <si>
    <t>AL L2 T-Hydraulicoil</t>
  </si>
  <si>
    <t>AL Communication Error ECU - ESD</t>
  </si>
  <si>
    <t>AL_HI1_InplausibleNOx_F1</t>
  </si>
  <si>
    <t>AL_HI2_InplausibleNOx_F1</t>
  </si>
  <si>
    <t>AL NOx Deviation of flow 1/2 L1</t>
  </si>
  <si>
    <t>AL NOx Deviation of flow 1/2 L2</t>
  </si>
  <si>
    <t>AL_HI1_SootLoad_DPFsys_F2</t>
  </si>
  <si>
    <t>AL_HI2_SootLoad_DPFsys_F2</t>
  </si>
  <si>
    <t>AL_HI1_SootLoad_DPFsys_F3</t>
  </si>
  <si>
    <t>AL_HI2_SootLoad_DPFsys_F3</t>
  </si>
  <si>
    <t>AL_HI1_Per_Rig_TM_DPFsys_F2</t>
  </si>
  <si>
    <t>AL_HI1_Per_Rig_TM_DPFsys_F3</t>
  </si>
  <si>
    <t>AL_EGAT_EmergBypass_Position_Fault</t>
  </si>
  <si>
    <t>AL Security Mode PCV Open</t>
  </si>
  <si>
    <t>AL_HI3_InplausibleNOx_F1</t>
  </si>
  <si>
    <t>AL_HI1_InplausibleNOx_F2</t>
  </si>
  <si>
    <t>AL_HI2_InplausibleNOx_F2</t>
  </si>
  <si>
    <t>AL_HI3_InplausibleNOx_F2</t>
  </si>
  <si>
    <t>AL_HI1_InplausibleNOx_F3</t>
  </si>
  <si>
    <t>AL_HI2_InplausibleNOx_F3</t>
  </si>
  <si>
    <t>AL_HI3_InplausibleNOx_F3</t>
  </si>
  <si>
    <t>AL_Injector_defect_A1</t>
  </si>
  <si>
    <t>AL_Injector_defect_A2</t>
  </si>
  <si>
    <t>AL_Injector_defect_A3</t>
  </si>
  <si>
    <t>AL_Injector_defect_A4</t>
  </si>
  <si>
    <t>AL_Injector_defect_A5</t>
  </si>
  <si>
    <t>AL_Injector_defect_A6</t>
  </si>
  <si>
    <t>AL_Injector_defect_A7</t>
  </si>
  <si>
    <t>AL_Injector_defect_A8</t>
  </si>
  <si>
    <t>AL_Injector_defect_A9</t>
  </si>
  <si>
    <t>AL_Injector_defect_A10</t>
  </si>
  <si>
    <t>AL_Injector_defect_B1</t>
  </si>
  <si>
    <t>AL_Injector_defect_B2</t>
  </si>
  <si>
    <t>AL_Injector_defect_B3</t>
  </si>
  <si>
    <t>AL_Injector_defect_B4</t>
  </si>
  <si>
    <t>AL_Injector_defect_B5</t>
  </si>
  <si>
    <t>AL_Injector_defect_B6</t>
  </si>
  <si>
    <t>AL_Injector_defect_B7</t>
  </si>
  <si>
    <t>AL_Injector_defect_B8</t>
  </si>
  <si>
    <t>AL_Injector_defect_B9</t>
  </si>
  <si>
    <t>AL_Injector_defect_B10</t>
  </si>
  <si>
    <t>AL_Injector_defect_critical_A1</t>
  </si>
  <si>
    <t>AL_Injector_defect_critical_A2</t>
  </si>
  <si>
    <t>AL_Injector_defect_critical_A3</t>
  </si>
  <si>
    <t>AL_Injector_defect_critical_A4</t>
  </si>
  <si>
    <t>AL_Injector_defect_critical_A5</t>
  </si>
  <si>
    <t>AL_Injector_defect_critical_A6</t>
  </si>
  <si>
    <t>AL_Injector_defect_critical_A7</t>
  </si>
  <si>
    <t>AL_Injector_defect_critical_A8</t>
  </si>
  <si>
    <t>AL_Injector_defect_critical_A9</t>
  </si>
  <si>
    <t>AL_Injector_defect_critical_A10</t>
  </si>
  <si>
    <t>AL_Injector_defect_critical_B1</t>
  </si>
  <si>
    <t>AL_Injector_defect_critical_B2</t>
  </si>
  <si>
    <t>AL_Injector_defect_critical_B3</t>
  </si>
  <si>
    <t>AL_Injector_defect_critical_B4</t>
  </si>
  <si>
    <t>AL_Injector_defect_critical_B5</t>
  </si>
  <si>
    <t>AL_Injector_defect_critical_B6</t>
  </si>
  <si>
    <t>AL_Injector_defect_critical_B7</t>
  </si>
  <si>
    <t>AL_Injector_defect_critical_B8</t>
  </si>
  <si>
    <t>AL_Injector_defect_critical_B9</t>
  </si>
  <si>
    <t>AL_Injector_defect_critical_B10</t>
  </si>
  <si>
    <t>AL_RailDFT_Critical_Coefficient</t>
  </si>
  <si>
    <t>AL_HI2_c_NH3_EGAT_outl_F1</t>
  </si>
  <si>
    <t>AL_HI1_c_NH3_EGAT_outl_F1</t>
  </si>
  <si>
    <t>AL_SD_T_Exh_DOCsys_inl_F1</t>
  </si>
  <si>
    <t>AL_SD_T_Exh_DOCsys_inl_F2</t>
  </si>
  <si>
    <t>AL_SD_p_Exh_Turbine_outl_A</t>
  </si>
  <si>
    <t>AL_SD_p_Exh_Turbine_outl_B</t>
  </si>
  <si>
    <t>AL_Calibration_Drive_ExhFlap_A</t>
  </si>
  <si>
    <t>AL_Reference_Eng_Stop_ExhFlap_A</t>
  </si>
  <si>
    <t>AL_Reference_Eng_Run_ExhFlap_A</t>
  </si>
  <si>
    <t>AL_HI1_Phi_Wear_ExhFlap_A</t>
  </si>
  <si>
    <t>AL_HI2_Phi_Wear_ExhFlap_A</t>
  </si>
  <si>
    <t>AL_HI3_Phi_Linkage_Error_ExhFlap_A</t>
  </si>
  <si>
    <t>AL_LO1_Phi_Restricted_ExhFlap_A</t>
  </si>
  <si>
    <t>AL_LO2_Phi_Restricted_ExhFlap_A</t>
  </si>
  <si>
    <t>AL_LO3_Phi_Blocked_ExhFlap_A</t>
  </si>
  <si>
    <t>AL_Internal_Defect_ExhFlap_A</t>
  </si>
  <si>
    <t>AL_CL_Flap_Detected_ExhFlap_A</t>
  </si>
  <si>
    <t>AL_CL_ECU_Detected_ExhFlap_A</t>
  </si>
  <si>
    <t>AL_HI1_T_ExhFlap_A</t>
  </si>
  <si>
    <t>AL_HI2_T_ExhFlap_A</t>
  </si>
  <si>
    <t>AL_HI2_U_ExhFlap_A</t>
  </si>
  <si>
    <t>AL_HI1_Pos_Dev_ExhFlap_A</t>
  </si>
  <si>
    <t>AL_HI2_Pos_Blocked_ExhFlap_A</t>
  </si>
  <si>
    <t>AL_Calibration_Drive_ExhFlap_B</t>
  </si>
  <si>
    <t>AL_Reference_Eng_Stop_ExhFlap_B</t>
  </si>
  <si>
    <t>AL_Reference_Eng_Run_ExhFlap_B</t>
  </si>
  <si>
    <t>AL_HI1_Phi_Wear_ExhFlap_B</t>
  </si>
  <si>
    <t>AL_HI2_Phi_Wear_ExhFlap_B</t>
  </si>
  <si>
    <t>AL_HI3_Phi_Linkage_Error_ExhFlap_B</t>
  </si>
  <si>
    <t>AL_LO1_Phi_Restricted_ExhFlap_B</t>
  </si>
  <si>
    <t>AL_LO2_Phi_Restricted_ExhFlap_B</t>
  </si>
  <si>
    <t>AL_LO3_Phi_Blocked_ExhFlap_B</t>
  </si>
  <si>
    <t>AL_Internal_Defect_ExhFlap_B</t>
  </si>
  <si>
    <t>AL_CL_Flap_Detected_ExhFlap_B</t>
  </si>
  <si>
    <t>AL_CL_ECU_Detected_ExhFlap_B</t>
  </si>
  <si>
    <t>AL_HI1_T_ExhFlap_B</t>
  </si>
  <si>
    <t>AL_HI2_T_ExhFlap_B</t>
  </si>
  <si>
    <t>AL_HI2_U_ExhFlap_B</t>
  </si>
  <si>
    <t>AL_HI1_Pos_Dev_ExhFlap_B</t>
  </si>
  <si>
    <t>AL_HI2_Pos_Blocked_ExhFlap_B</t>
  </si>
  <si>
    <t>AL_Injector_double_defect</t>
  </si>
  <si>
    <t>HI T-Kühlmittel Red</t>
  </si>
  <si>
    <t>SS T-Kühlmittel Red</t>
  </si>
  <si>
    <t>LO P-Schmieröl Red</t>
  </si>
  <si>
    <t>SS P-Schmieröl Red</t>
  </si>
  <si>
    <t>AL Öl Niveau zu tief</t>
  </si>
  <si>
    <t>HI P-Kuehlmittel vor Motor</t>
  </si>
  <si>
    <t>L4 Al CAN max. spät Verstellung FG</t>
  </si>
  <si>
    <t>AL FastGas Max Aktivierungszeit</t>
  </si>
  <si>
    <t>AL LO p Schmieröl n. Filt. FastGas</t>
  </si>
  <si>
    <t>AL HI T Abgas Mittelwert FastGas</t>
  </si>
  <si>
    <t>AL L1 T-Hydraulikoel</t>
  </si>
  <si>
    <t>AL L2 T-Hydraulikoel</t>
  </si>
  <si>
    <t>AL Kommunikationsfehler ECU - ESD</t>
  </si>
  <si>
    <t>AL NOx Abweichung Flut 1/2 L1</t>
  </si>
  <si>
    <t>AL NOx Abweichung Flut 1/2 L2</t>
  </si>
  <si>
    <t xml:space="preserve">AL Schutzbetrieb DRV Offen </t>
  </si>
  <si>
    <t xml:space="preserve">The difference between the reference value and the calibration value exceeds wear limit 2  Wear is critical </t>
  </si>
  <si>
    <t xml:space="preserve">The difference between the reference value and the calibration value exceeds wear limit 1  Wear is increased </t>
  </si>
  <si>
    <t xml:space="preserve">The difference between the reference value and the calibration value exceeds the restricted drive limit 1  Slight limitation of the rotation range </t>
  </si>
  <si>
    <t xml:space="preserve">The difference between the reference value and the calibration value exceeds the restricted drive limit 2  Strong limitation of the rotation range </t>
  </si>
  <si>
    <t xml:space="preserve">The determined angle after reference drive is smaller PR * calibration value or the status code of the actuator after the reference drive is 9 and the calibration value greater than 62 °.  Flap tends to block completely  </t>
  </si>
  <si>
    <t>Rail pressure &gt; setpoint value (==&gt; interphase transformer sticks or connections of the interphase transformer)</t>
  </si>
  <si>
    <t>Rail pressure &lt; setpoint value (==&gt; interphase transformer defective or leakage in high-pressure system)</t>
  </si>
  <si>
    <t>Combined Alarm YELLOW (Plant).</t>
  </si>
  <si>
    <t>The torsional vibration analysis has identified a abnormality. One or more cylinders could be misfiring.</t>
  </si>
  <si>
    <t>Coolant preasure before Engine too high (limit 3) ==&gt; Check circulation of coolant</t>
  </si>
  <si>
    <t>One or more Ignition Points timings are retarded over the threshold for FastGas Mode. FastGas Mode is actually blocked therefore.</t>
  </si>
  <si>
    <t>FastGas Mode had been activated for too long and is blocked until next engine start now.</t>
  </si>
  <si>
    <t>FastGas Mode is blocked because of too less LubeOil pressure after filter. Engine needs also to restart to unlock FastGas Mode again.</t>
  </si>
  <si>
    <t>Exhaust mean temperature exceeded the threshold for the FastGas Mode and consequently the FastGas Mode is blocked now until this temperature falls below the threshold and additionaly the hysteresis again.</t>
  </si>
  <si>
    <t>The comparison of the NOx concentrations between inlet and outlet of flow 1 (F1) of the Exhaust Gas Aftertreatment System is not plausible. Severity level 2 (HI2) has been reached.</t>
  </si>
  <si>
    <t>Defect at Piston 2 of Hilite Pre Delivery Module  (nicht mehr verwendet)</t>
  </si>
  <si>
    <t>The concentration of the reducing agent for the SCR system (RA quality) is higher as the specified limit 1 (HI1).</t>
  </si>
  <si>
    <t>The concentration of the reducing agent for the SCR system is higher as the specified limit 2 (HI2).</t>
  </si>
  <si>
    <t>AL MIC Test Mode is active</t>
  </si>
  <si>
    <t>Engine was too long in low load SCR mode limit 1.  The SCR low load counter (PV 1.1089.001) is greater than the limit (PR 1.5101.922). See monitoring configuration 1.5101.921.</t>
  </si>
  <si>
    <t>Engine was too long in low load SCR mode limit 2.  The SCR low load counter (PV 1.1089.001) is greater than the limit (PR 1.5101.932). See monitoring configuration 1.5101.931.</t>
  </si>
  <si>
    <t>Engine was too long in low load SCR mode limit 4.  The SCR low load counter (PV 1.1089.001) is greater than the limit (PR 1.5101.952). See monitoring configuration 1.5101.951.</t>
  </si>
  <si>
    <t>This alarm is released, if the pressure control valve of the first rail is completely open.</t>
  </si>
  <si>
    <t>The comparison of the NOx concentrations between inlet and outlet of flow 1 (F1) of the Exhaust Gas Aftertreatment System is not plausible. Severity level 3 (HI3) has been reached.</t>
  </si>
  <si>
    <t>This alarm is released, if the pressure control valve of the second rail is completely open.</t>
  </si>
  <si>
    <t>The comparison of the NOx concentrations between inlet and outlet of flow 2 (F2) of the Exhaust Gas Aftertreatment System is not plausible. Severity level 1 (HI1) has been reached.</t>
  </si>
  <si>
    <t>The comparison of the NOx concentrations between inlet and outlet of flow 2 (F2) of the Exhaust Gas Aftertreatment System is not plausible. Severity level 2 (HI2) has been reached.</t>
  </si>
  <si>
    <t>The comparison of the NOx concentrations between inlet and outlet of flow 2 (F2) of the Exhaust Gas Aftertreatment System is not plausible. Severity level 3 (HI3) has been reached.</t>
  </si>
  <si>
    <t>The comparison of the NOx concentrations between inlet and outlet of flow 3 (F3) of the Exhaust Gas Aftertreatment System is not plausible. Severity level 1 (HI1) has been reached.</t>
  </si>
  <si>
    <t>The comparison of the NOx concentrations between inlet and outlet of flow 3 (F3) of the Exhaust Gas Aftertreatment System is not plausible. Severity level 2 (HI2) has been reached.</t>
  </si>
  <si>
    <t>The comparison of the NOx concentrations between inlet and outlet of flow 3 (F3) of the Exhaust Gas Aftertreatment System is not plausible. Severity level 3 (HI3) has been reached.</t>
  </si>
  <si>
    <t>If event time transfer counter exceed the define limit, alarm will be activated. That means, too less NTE events are measured.</t>
  </si>
  <si>
    <t>An unusual high magnitude of the DFT coefficient of the rail pressure signal indicates a defective injector.</t>
  </si>
  <si>
    <t>The outlet NH3 concentration for the SCR system is higher as the specified limit 2 (HI2).</t>
  </si>
  <si>
    <t>The outlet NH3 concentration for the SCR system is higher as the specified limit 1 (HI1).</t>
  </si>
  <si>
    <t xml:space="preserve">This alarm is set if there is no successful reference drive was performed during the reference drive sequence after ECU power on at motor standstill. </t>
  </si>
  <si>
    <t xml:space="preserve">Supply voltage fault Supply voltage is smaller than 7V or larger than 34V  Error reaction: go to failsafe position  Healing: as soon as the voltage is between 8,5V and 32,5V for more than 100ms </t>
  </si>
  <si>
    <t>This alarm is set if no successful reference drive was performed during the reference drive sequence after ECU power on at motor standstill.</t>
  </si>
  <si>
    <t>temperature warning The internal temperature of the regulator is greater than the warning threshold. Temperature limit 1 = 125°C.  Error reaction: None</t>
  </si>
  <si>
    <t>Double Failure for errors with the injection</t>
  </si>
  <si>
    <t>AL TD Engine Speed IAP- ECU</t>
  </si>
  <si>
    <t>AL TD Drehzahl ESD-ECU</t>
  </si>
  <si>
    <t>AL Dev P-Rail ECU - ESD</t>
  </si>
  <si>
    <t>AL SD T-CPM Device</t>
  </si>
  <si>
    <t>AL HI T-CPM Device</t>
  </si>
  <si>
    <t>AL SD CPM Power Supply</t>
  </si>
  <si>
    <t>AL LO CPM Supply Voltage</t>
  </si>
  <si>
    <t>AL LOLO CPM Supply Voltage</t>
  </si>
  <si>
    <t>AL HI CPM Supply Voltage</t>
  </si>
  <si>
    <t>AL HIHI CPM Supply Voltage</t>
  </si>
  <si>
    <t>AL  Misfire several Cylinder</t>
  </si>
  <si>
    <t>AL HI Cylinder Pressure CylA1</t>
  </si>
  <si>
    <t>AL HI Cylinder Pressure CylA2</t>
  </si>
  <si>
    <t>AL HI Cylinder Pressure CylA3</t>
  </si>
  <si>
    <t>AL HI Cylinder Pressure CylA4</t>
  </si>
  <si>
    <t>AL HI Cylinder Pressure CylA5</t>
  </si>
  <si>
    <t>AL HI Cylinder Pressure CylA6</t>
  </si>
  <si>
    <t>AL HI Cylinder Pressure CylA7</t>
  </si>
  <si>
    <t>AL HI Cylinder Pressure CylA8</t>
  </si>
  <si>
    <t>AL HI Cylinder Pressure CylA9</t>
  </si>
  <si>
    <t>AL HI Cylinder Pressure CylA10</t>
  </si>
  <si>
    <t>AL HI Cylinder Pressure CylB1</t>
  </si>
  <si>
    <t>AL HI Cylinder Pressure CylB2</t>
  </si>
  <si>
    <t>AL HI Cylinder Pressure CylB3</t>
  </si>
  <si>
    <t>AL HI Cylinder Pressure CylB4</t>
  </si>
  <si>
    <t>AL HI Cylinder Pressure CylB5</t>
  </si>
  <si>
    <t>AL HI Cylinder Pressure CylB6</t>
  </si>
  <si>
    <t>AL HI Cylinder Pressure CylB7</t>
  </si>
  <si>
    <t>AL HI Cylinder Pressure CylB8</t>
  </si>
  <si>
    <t>AL HI Cylinder Pressure CylB9</t>
  </si>
  <si>
    <t>AL HI Cylinder Pressure CylB10</t>
  </si>
  <si>
    <t>AL SD T_CPM Gerät</t>
  </si>
  <si>
    <t>AL HI T_CPM Gerät</t>
  </si>
  <si>
    <t>AL SD CPM Spannungsversorgung</t>
  </si>
  <si>
    <t>AL LO CPM Spannungsversorgung</t>
  </si>
  <si>
    <t>AL LOLO CPM Spannungsversorgung</t>
  </si>
  <si>
    <t>AL HI CPM Spannungsversorgung</t>
  </si>
  <si>
    <t>AL HIHI CPM Spannungsversorgung</t>
  </si>
  <si>
    <t>AL HI Zylinderdruck ZylA1</t>
  </si>
  <si>
    <t>AL HI Zylinderdruck ZylA2</t>
  </si>
  <si>
    <t>AL HI Zylinderdruck ZylA3</t>
  </si>
  <si>
    <t>AL HI Zylinderdruck ZylA4</t>
  </si>
  <si>
    <t>AL HI Zylinderdruck ZylA5</t>
  </si>
  <si>
    <t>AL HI Zylinderdruck ZylA6</t>
  </si>
  <si>
    <t>AL HI Zylinderdruck ZylA7</t>
  </si>
  <si>
    <t>AL HI Zylinderdruck ZylA8</t>
  </si>
  <si>
    <t>AL HI Zylinderdruck ZylA9</t>
  </si>
  <si>
    <t>AL HI Zylinderdruck ZylA10</t>
  </si>
  <si>
    <t>AL HI Zylinderdruck ZylB1</t>
  </si>
  <si>
    <t>AL HI Zylinderdruck ZylB2</t>
  </si>
  <si>
    <t>AL HI Zylinderdruck ZylB3</t>
  </si>
  <si>
    <t>AL HI ZylinderdruckZyl B4</t>
  </si>
  <si>
    <t>AL HI Zylinderdruck ZylB5</t>
  </si>
  <si>
    <t>AL HI Zylinderdruck ZylB6</t>
  </si>
  <si>
    <t>AL HI Zylinderdruck ZylB7</t>
  </si>
  <si>
    <t>AL HI Zylinderdruck ZylB8</t>
  </si>
  <si>
    <t>AL HI Zylinderdruck ZylB9</t>
  </si>
  <si>
    <t>AL HI Zylinderdruck ZylB10</t>
  </si>
  <si>
    <t>AL LOLO IMDH Abw zum MW ZylB6</t>
  </si>
  <si>
    <t>AL LOLO IMDH Abw zum MW ZylB9</t>
  </si>
  <si>
    <t>AL LOLO IMDH Abw zum MW ZylB10</t>
  </si>
  <si>
    <t>AL HI IMDH Abw zum MW ZylA1</t>
  </si>
  <si>
    <t>AL HI IMDH Abw zum MW ZylA2</t>
  </si>
  <si>
    <t>AL HI IMDH Abw zum MW ZylA3</t>
  </si>
  <si>
    <t>AL HI IMDH Abw zum MW ZylA4</t>
  </si>
  <si>
    <t>AL HI IMDH Abw zum MW ZylA5</t>
  </si>
  <si>
    <t>AL HI IMDH Abw zum MW ZylA6</t>
  </si>
  <si>
    <t>AL HI IMDH Abw zum MW ZylA7</t>
  </si>
  <si>
    <t>AL HI IMDH Abw zum MW ZylA8</t>
  </si>
  <si>
    <t>AL HI IMDH Abw zum MW ZylA9</t>
  </si>
  <si>
    <t>AL HI IMDH Abw zum MW ZylA10</t>
  </si>
  <si>
    <t>AL HI IMDH Abw zum MW ZylB1</t>
  </si>
  <si>
    <t>AL HI IMDH Abw zum MW ZylB2</t>
  </si>
  <si>
    <t>AL HI IMDH Abw zum MW ZylB3</t>
  </si>
  <si>
    <t>AL HI IMDH Abw zum MW ZylB4</t>
  </si>
  <si>
    <t>AL HI IMDH Abw zum MW ZylB5</t>
  </si>
  <si>
    <t>AL HI IMDH Abw zum MW ZylB6</t>
  </si>
  <si>
    <t>AL HI IMDH Abw zum MW ZylB7</t>
  </si>
  <si>
    <t>AL HI IMDH Abw zum MW ZylB8</t>
  </si>
  <si>
    <t>AL HI IMDH Abw zum MW ZylB9</t>
  </si>
  <si>
    <t>AL HI IMDH Abw zum MW ZylB10</t>
  </si>
  <si>
    <t>AL_SD_p_Exh_SCRsys_outl_F2</t>
  </si>
  <si>
    <t>AL_SD_p_Exh_SCRsys_outl_F3</t>
  </si>
  <si>
    <t>MD_FailureManagerInjector</t>
  </si>
  <si>
    <t>Messstellen_Mon_Prot_Neu_AbFSW_2_4_ECU9</t>
  </si>
  <si>
    <t>Varinox_SMA</t>
  </si>
  <si>
    <t>EGAT_Measurements_SMA/NH3_Sensors_SMA</t>
  </si>
  <si>
    <t>EgatEmergencyBypassControl_SAM</t>
  </si>
  <si>
    <t>MD_J1939_CAN_Engine_EGAT</t>
  </si>
  <si>
    <t>Messstellen_Mon_Prot_Neu_AbFSW_2_4_ECU9, EGAT_Monitoring_SMA</t>
  </si>
  <si>
    <t>Messstellen_Mon_Prot_Neu_AbFSW_2_4_ECU9, MD_Redundanter_Ladedrucksensor</t>
  </si>
  <si>
    <t>Messstellen_Mon_Prot_Neu_AbFSW_2_4_ECU9, MD_AGN_Wartungsfunktion.docx, HC_Load_Monitor_SMA</t>
  </si>
  <si>
    <t>MD_DCMControl</t>
  </si>
  <si>
    <t>MD_EGATConfiguration</t>
  </si>
  <si>
    <t>AL L1 T-AGR</t>
  </si>
  <si>
    <t>AL L2 T-AGR</t>
  </si>
  <si>
    <t>AL SD ext. Solldrehz. Umschalter</t>
  </si>
  <si>
    <t>AL SD P-Grad 2 Schalter</t>
  </si>
  <si>
    <t>AL_SD_p_Exh_SCRsys_inl_F3</t>
  </si>
  <si>
    <t>AL_SD_dp_Exh_SCRsys_F3</t>
  </si>
  <si>
    <t>AL_Double_Cylinder_Monitoring_Failu</t>
  </si>
  <si>
    <t>AL_Doppelter_Zylinder_Ueberw_Fehler</t>
  </si>
  <si>
    <t>AL Bypass Ventil defekt</t>
  </si>
  <si>
    <t>1.4520.721</t>
  </si>
  <si>
    <t>1.4520.720</t>
  </si>
  <si>
    <t>AL_IC_defect_A1</t>
  </si>
  <si>
    <t>1.4520.723</t>
  </si>
  <si>
    <t>1.4520.722</t>
  </si>
  <si>
    <t>AL_IC_defect_A2</t>
  </si>
  <si>
    <t>1.4520.725</t>
  </si>
  <si>
    <t>1.4520.724</t>
  </si>
  <si>
    <t>AL_IC_defect_A3</t>
  </si>
  <si>
    <t>1.4520.727</t>
  </si>
  <si>
    <t>1.4520.726</t>
  </si>
  <si>
    <t>AL_IC_defect_A4</t>
  </si>
  <si>
    <t>1.4520.729</t>
  </si>
  <si>
    <t>1.4520.728</t>
  </si>
  <si>
    <t>AL_IC_defect_A5</t>
  </si>
  <si>
    <t>1.4520.731</t>
  </si>
  <si>
    <t>1.4520.730</t>
  </si>
  <si>
    <t>AL_IC_defect_A6</t>
  </si>
  <si>
    <t>1.4520.733</t>
  </si>
  <si>
    <t>1.4520.732</t>
  </si>
  <si>
    <t>AL_IC_defect_A7</t>
  </si>
  <si>
    <t>1.4520.735</t>
  </si>
  <si>
    <t>1.4520.734</t>
  </si>
  <si>
    <t>AL_IC_defect_A8</t>
  </si>
  <si>
    <t>1.4520.737</t>
  </si>
  <si>
    <t>1.4520.736</t>
  </si>
  <si>
    <t>AL_IC_defect_A9</t>
  </si>
  <si>
    <t>1.4520.739</t>
  </si>
  <si>
    <t>1.4520.738</t>
  </si>
  <si>
    <t>AL_IC_defect_A10</t>
  </si>
  <si>
    <t>1.4520.741</t>
  </si>
  <si>
    <t>1.4520.740</t>
  </si>
  <si>
    <t>AL_IC_defect_B1</t>
  </si>
  <si>
    <t>1.4520.743</t>
  </si>
  <si>
    <t>1.4520.742</t>
  </si>
  <si>
    <t>AL_IC_defect_B2</t>
  </si>
  <si>
    <t>1.4520.745</t>
  </si>
  <si>
    <t>1.4520.744</t>
  </si>
  <si>
    <t>AL_IC_defect_B3</t>
  </si>
  <si>
    <t>1.4520.747</t>
  </si>
  <si>
    <t>1.4520.746</t>
  </si>
  <si>
    <t>AL_IC_defect_B4</t>
  </si>
  <si>
    <t>1.4520.749</t>
  </si>
  <si>
    <t>1.4520.748</t>
  </si>
  <si>
    <t>AL_IC_defect_B5</t>
  </si>
  <si>
    <t>1.4520.751</t>
  </si>
  <si>
    <t>1.4520.750</t>
  </si>
  <si>
    <t>AL_IC_defect_B6</t>
  </si>
  <si>
    <t>1.4520.753</t>
  </si>
  <si>
    <t>1.4520.752</t>
  </si>
  <si>
    <t>AL_IC_defect_B7</t>
  </si>
  <si>
    <t>1.4520.755</t>
  </si>
  <si>
    <t>1.4520.754</t>
  </si>
  <si>
    <t>AL_IC_defect_B8</t>
  </si>
  <si>
    <t>1.4520.757</t>
  </si>
  <si>
    <t>1.4520.756</t>
  </si>
  <si>
    <t>AL_IC_defect_B9</t>
  </si>
  <si>
    <t>1.4520.759</t>
  </si>
  <si>
    <t>1.4520.758</t>
  </si>
  <si>
    <t>AL_IC_defect_B10</t>
  </si>
  <si>
    <t>1.4520.761</t>
  </si>
  <si>
    <t>1.4520.760</t>
  </si>
  <si>
    <t>AL_IC_defect_critical_A1</t>
  </si>
  <si>
    <t>1.4520.763</t>
  </si>
  <si>
    <t>1.4520.762</t>
  </si>
  <si>
    <t>AL_IC_defect_critical_A2</t>
  </si>
  <si>
    <t>1.4520.765</t>
  </si>
  <si>
    <t>1.4520.764</t>
  </si>
  <si>
    <t>AL_IC_defect_critical_A3</t>
  </si>
  <si>
    <t>1.4520.767</t>
  </si>
  <si>
    <t>1.4520.766</t>
  </si>
  <si>
    <t>AL_IC_defect_critical_A4</t>
  </si>
  <si>
    <t>1.4520.769</t>
  </si>
  <si>
    <t>1.4520.768</t>
  </si>
  <si>
    <t>AL_IC_defect_critical_A5</t>
  </si>
  <si>
    <t>1.4520.771</t>
  </si>
  <si>
    <t>1.4520.770</t>
  </si>
  <si>
    <t>AL_IC_defect_critical_A6</t>
  </si>
  <si>
    <t>1.4520.773</t>
  </si>
  <si>
    <t>1.4520.772</t>
  </si>
  <si>
    <t>AL_IC_defect_critical_A7</t>
  </si>
  <si>
    <t>1.4520.775</t>
  </si>
  <si>
    <t>1.4520.774</t>
  </si>
  <si>
    <t>AL_IC_defect_critical_A8</t>
  </si>
  <si>
    <t>1.4520.777</t>
  </si>
  <si>
    <t>1.4520.776</t>
  </si>
  <si>
    <t>AL_IC_defect_critical_A9</t>
  </si>
  <si>
    <t>1.4520.779</t>
  </si>
  <si>
    <t>1.4520.778</t>
  </si>
  <si>
    <t>AL_IC_defect_critical_A10</t>
  </si>
  <si>
    <t>1.4520.781</t>
  </si>
  <si>
    <t>1.4520.780</t>
  </si>
  <si>
    <t>AL_IC_defect_critical_B1</t>
  </si>
  <si>
    <t>1.4520.783</t>
  </si>
  <si>
    <t>1.4520.782</t>
  </si>
  <si>
    <t>AL_IC_defect_critical_B2</t>
  </si>
  <si>
    <t>1.4520.785</t>
  </si>
  <si>
    <t>1.4520.784</t>
  </si>
  <si>
    <t>AL_IC_defect_critical_B3</t>
  </si>
  <si>
    <t>1.4520.787</t>
  </si>
  <si>
    <t>1.4520.786</t>
  </si>
  <si>
    <t>AL_IC_defect_critical_B4</t>
  </si>
  <si>
    <t>1.4520.789</t>
  </si>
  <si>
    <t>1.4520.788</t>
  </si>
  <si>
    <t>AL_IC_defect_critical_B5</t>
  </si>
  <si>
    <t>1.4520.791</t>
  </si>
  <si>
    <t>1.4520.790</t>
  </si>
  <si>
    <t>AL_IC_defect_critical_B6</t>
  </si>
  <si>
    <t>1.4520.793</t>
  </si>
  <si>
    <t>1.4520.792</t>
  </si>
  <si>
    <t>AL_IC_defect_critical_B7</t>
  </si>
  <si>
    <t>1.4520.795</t>
  </si>
  <si>
    <t>1.4520.794</t>
  </si>
  <si>
    <t>AL_IC_defect_critical_B8</t>
  </si>
  <si>
    <t>1.4520.797</t>
  </si>
  <si>
    <t>1.4520.796</t>
  </si>
  <si>
    <t>AL_IC_defect_critical_B9</t>
  </si>
  <si>
    <t>1.4520.799</t>
  </si>
  <si>
    <t>1.4520.798</t>
  </si>
  <si>
    <t>AL_IC_defect_critical_B10</t>
  </si>
  <si>
    <t>1.4520.719</t>
  </si>
  <si>
    <t>1.4520.718</t>
  </si>
  <si>
    <t>AL_IC_defect_critical</t>
  </si>
  <si>
    <t>1.4520.717</t>
  </si>
  <si>
    <t>1.4520.716</t>
  </si>
  <si>
    <t>AL_IC_internal_error</t>
  </si>
  <si>
    <t>1.4520.691</t>
  </si>
  <si>
    <t>1.4520.690</t>
  </si>
  <si>
    <t>AL_HI1_T_IC</t>
  </si>
  <si>
    <t>1.4520.693</t>
  </si>
  <si>
    <t>1.4520.692</t>
  </si>
  <si>
    <t>AL_HI1_P_IC_outl</t>
  </si>
  <si>
    <t>1.4520.695</t>
  </si>
  <si>
    <t>1.4520.694</t>
  </si>
  <si>
    <t>AL_HI2_T_IC</t>
  </si>
  <si>
    <t>1.4520.697</t>
  </si>
  <si>
    <t>1.4520.696</t>
  </si>
  <si>
    <t>AL_HI2_P_IC_outl</t>
  </si>
  <si>
    <t>1.4530.421</t>
  </si>
  <si>
    <t>1.4530.420</t>
  </si>
  <si>
    <t>AL_LO1_T_Gas_GRU</t>
  </si>
  <si>
    <t>1.4530.423</t>
  </si>
  <si>
    <t>1.4530.422</t>
  </si>
  <si>
    <t>AL_LO2_T_Gas_GRU</t>
  </si>
  <si>
    <t>1.4530.425</t>
  </si>
  <si>
    <t>1.4530.424</t>
  </si>
  <si>
    <t>AL_HI1_T_Gas_GRU</t>
  </si>
  <si>
    <t>1.4530.427</t>
  </si>
  <si>
    <t>1.4530.426</t>
  </si>
  <si>
    <t>AL_HI2_T_Gas_GRU</t>
  </si>
  <si>
    <t>1.4530.429</t>
  </si>
  <si>
    <t>1.4530.428</t>
  </si>
  <si>
    <t>AL_LO2_p_Gas_GRU_inl</t>
  </si>
  <si>
    <t>1.4530.431</t>
  </si>
  <si>
    <t>1.4530.430</t>
  </si>
  <si>
    <t>AL_HI2_p_Gas_GRU_inl</t>
  </si>
  <si>
    <t>1.4530.433</t>
  </si>
  <si>
    <t>1.4530.432</t>
  </si>
  <si>
    <t>AL_LO1_p_Air_Control_GRU</t>
  </si>
  <si>
    <t>1.4530.435</t>
  </si>
  <si>
    <t>1.4530.434</t>
  </si>
  <si>
    <t>AL_LO2_p_Air_Control_GRU</t>
  </si>
  <si>
    <t>1.4530.437</t>
  </si>
  <si>
    <t>1.4530.436</t>
  </si>
  <si>
    <t>AL_LO3_p_Air_Control_GRU</t>
  </si>
  <si>
    <t>1.4530.439</t>
  </si>
  <si>
    <t>1.4530.438</t>
  </si>
  <si>
    <t>AL_HI2_U_GRU</t>
  </si>
  <si>
    <t>1.4530.441</t>
  </si>
  <si>
    <t>1.4530.440</t>
  </si>
  <si>
    <t>AL_LO2_U_GRU</t>
  </si>
  <si>
    <t>2.0217.932</t>
  </si>
  <si>
    <t>2.0217.912</t>
  </si>
  <si>
    <t>AL_HI2_P-Fuel Return Path</t>
  </si>
  <si>
    <t>2.0101.932</t>
  </si>
  <si>
    <t>2.0101.912</t>
  </si>
  <si>
    <t>AL_HI2_P_Coolant</t>
  </si>
  <si>
    <t>AL_CAN_P_PU_Data_Flash_Error</t>
  </si>
  <si>
    <t>AL_CAN_P_PU_Daten_Flash_Fehler</t>
  </si>
  <si>
    <t>AL_CAN_P_No_PU_Data</t>
  </si>
  <si>
    <t>AL_CAN_P_Keine_PU_Daten</t>
  </si>
  <si>
    <t>AL_CAN1_P_Error_Passive</t>
  </si>
  <si>
    <t>AL_CAN1_P_Bus_Off</t>
  </si>
  <si>
    <t>AL_CAN2_P_Error_Passive</t>
  </si>
  <si>
    <t>AL_CAN2_P_Bus_Off</t>
  </si>
  <si>
    <t>AL_CAN1_P_Node_Lost</t>
  </si>
  <si>
    <t>AL_CAN1_P_Knotenausfall</t>
  </si>
  <si>
    <t>AL_CAN2_P_Node_Lost</t>
  </si>
  <si>
    <t>AL_CAN2_P_Knotenausfall</t>
  </si>
  <si>
    <t>AL_Double_Nodes_Lost_CAN1_P_CAN2_P</t>
  </si>
  <si>
    <t>AL_Dopp_Knotenausfall_CAN1_P_CAN2_P</t>
  </si>
  <si>
    <t>AL_CAN_E_Error_Passive</t>
  </si>
  <si>
    <t>AL_CAN_E_Bus_Off</t>
  </si>
  <si>
    <t>AL_CAN_E_Node_Lost</t>
  </si>
  <si>
    <t>AL_CAN_E_Knotenausfall</t>
  </si>
  <si>
    <t>Combined defect alarms for Ignition Controller A1 specific error data: bit 0: Primary Open bit 1: Primary Short Circuit bit 2: Secondary Open bit 3: Secondary Short Circuit</t>
  </si>
  <si>
    <t>Combined defect alarms for Ignition Controller A2 specific error data: bit 0: Primary Open bit 1: Primary Short Circuit bit 2: Secondary Open bit 3: Secondary Short Circuit</t>
  </si>
  <si>
    <t>Combined defect alarms for Ignition Controller A3 specific error data: bit 0: Primary Open bit 1: Primary Short Circuit bit 2: Secondary Open bit 3: Secondary Short Circuit</t>
  </si>
  <si>
    <t>Combined defect alarms for Ignition Controller A4 specific error data: bit 0: Primary Open bit 1: Primary Short Circuit bit 2: Secondary Open bit 3: Secondary Short Circuit</t>
  </si>
  <si>
    <t>Combined defect alarms for Ignition Controller A5 specific error data: bit 0: Primary Open bit 1: Primary Short Circuit bit 2: Secondary Open bit 3: Secondary Short Circuit</t>
  </si>
  <si>
    <t>Combined defect alarms for Ignition Controller A6 specific error data: bit 0: Primary Open bit 1: Primary Short Circuit bit 2: Secondary Open bit 3: Secondary Short Circuit</t>
  </si>
  <si>
    <t>Combined defect alarms for Ignition Controller A7 specific error data: bit 0: Primary Open bit 1: Primary Short Circuit bit 2: Secondary Open bit 3: Secondary Short Circuit</t>
  </si>
  <si>
    <t>Combined defect alarms for Ignition Controller A8 specific error data: bit 0: Primary Open bit 1: Primary Short Circuit bit 2: Secondary Open bit 3: Secondary Short Circuit</t>
  </si>
  <si>
    <t>Combined defect alarms for Ignition Controller A9 specific error data: bit 0: Primary Open bit 1: Primary Short Circuit bit 2: Secondary Open bit 3: Secondary Short Circuit</t>
  </si>
  <si>
    <t>Combined defect alarms for Ignition Controller A10 specific error data: bit 0: Primary Open bit 1: Primary Short Circuit bit 2: Secondary Open bit 3: Secondary Short Circuit</t>
  </si>
  <si>
    <t>Combined defect alarms for Ignition Controller B1 specific error data: bit 0: Primary Open bit 1: Primary Short Circuit bit 2: Secondary Open bit 3: Secondary Short Circuit</t>
  </si>
  <si>
    <t>Combined defect alarms for Ignition Controller B2 specific error data: bit 0: Primary Open bit 1: Primary Short Circuit bit 2: Secondary Open bit 3: Secondary Short Circuit</t>
  </si>
  <si>
    <t>Combined defect alarms for Ignition Controller B3 specific error data: bit 0: Primary Open bit 1: Primary Short Circuit bit 2: Secondary Open bit 3: Secondary Short Circuit</t>
  </si>
  <si>
    <t>Combined defect alarms for Ignition Controller B4 specific error data: bit 0: Primary Open bit 1: Primary Short Circuit bit 2: Secondary Open bit 3: Secondary Short Circuit</t>
  </si>
  <si>
    <t>Combined defect alarms for Ignition Controller B5 specific error data: bit 0: Primary Open bit 1: Primary Short Circuit bit 2: Secondary Open bit 3: Secondary Short Circuit</t>
  </si>
  <si>
    <t>Combined defect alarms for Ignition Controller B6 specific error data: bit 0: Primary Open bit 1: Primary Short Circuit bit 2: Secondary Open bit 3: Secondary Short Circuit</t>
  </si>
  <si>
    <t>Combined defect alarms for Ignition Controller B7 specific error data: bit 0: Primary Open bit 1: Primary Short Circuit bit 2: Secondary Open bit 3: Secondary Short Circuit</t>
  </si>
  <si>
    <t>Combined defect alarms for Ignition Controller B8 specific error data: bit 0: Primary Open bit 1: Primary Short Circuit bit 2: Secondary Open bit 3: Secondary Short Circuit</t>
  </si>
  <si>
    <t>Combined defect alarms for Ignition Controller B9 specific error data: bit 0: Primary Open bit 1: Primary Short Circuit bit 2: Secondary Open bit 3: Secondary Short Circuit</t>
  </si>
  <si>
    <t>Combined defect alarms for Ignition Controller B10 specific error data: bit 0: Primary Open bit 1: Primary Short Circuit bit 2: Secondary Open bit 3: Secondary Short Circuit</t>
  </si>
  <si>
    <t>Ignition Controller critical defect</t>
  </si>
  <si>
    <t>Ignition Controller internal error</t>
  </si>
  <si>
    <t>Ignition Controller T high limit 1</t>
  </si>
  <si>
    <t>Ignition Controller power output high limit 1</t>
  </si>
  <si>
    <t>Ignition Controller T high limit 2</t>
  </si>
  <si>
    <t>Ignition Controller power output high limit 2</t>
  </si>
  <si>
    <t>GRU T gas low limit 1</t>
  </si>
  <si>
    <t>GRU T gas low limit 2</t>
  </si>
  <si>
    <t>GRU T gas high limit 1</t>
  </si>
  <si>
    <t>GRU T gas high limit 2</t>
  </si>
  <si>
    <t>GRU P gas inlet low limit 2</t>
  </si>
  <si>
    <t>GRU P gas inlet high limit 2</t>
  </si>
  <si>
    <t>GRU P air control low limit 1</t>
  </si>
  <si>
    <t>GRU P air control low limit 2</t>
  </si>
  <si>
    <t>GRU P air control low limit 3</t>
  </si>
  <si>
    <t>GRU U DC/DC high limit 2</t>
  </si>
  <si>
    <t>GRU U DC/DC low limit 2</t>
  </si>
  <si>
    <t>L2 P-Fuel Return Path</t>
  </si>
  <si>
    <t>P-Coolant HI2</t>
  </si>
  <si>
    <t>(no text available)</t>
  </si>
  <si>
    <t>HI P-Start Air</t>
  </si>
  <si>
    <t>LO P-Start Air</t>
  </si>
  <si>
    <t>LOLO P-Start Air</t>
  </si>
  <si>
    <t>HIHI P-Start Air</t>
  </si>
  <si>
    <t>HIHI Engine Overspeed ECU (EIM)</t>
  </si>
  <si>
    <t>AL el. Starter Fail</t>
  </si>
  <si>
    <t>AL Air Starter Fail</t>
  </si>
  <si>
    <t>SS Emergency Stop</t>
  </si>
  <si>
    <t>AL SC WB Emergency Stop GRU</t>
  </si>
  <si>
    <t>AL Turn Terminated</t>
  </si>
  <si>
    <t>AL EIM defect</t>
  </si>
  <si>
    <t>SS Security Shutdown</t>
  </si>
  <si>
    <t>AL Barring Gear Engaged</t>
  </si>
  <si>
    <t>AL Start terminated</t>
  </si>
  <si>
    <t>AL SCWB TransOutEngRun</t>
  </si>
  <si>
    <t>AL SCWB TransOutEngStop</t>
  </si>
  <si>
    <t>AL SCWB TransOutDecom Valve</t>
  </si>
  <si>
    <t>AL Decom Valve Failure</t>
  </si>
  <si>
    <t>AL P-Air Decom Valve SD/MD</t>
  </si>
  <si>
    <t>AL Emergency Stop Circuit Fail</t>
  </si>
  <si>
    <t>AL Shut Down Air Flaps Fail</t>
  </si>
  <si>
    <t>SS Shut Down Air Flaps Closed</t>
  </si>
  <si>
    <t>AL Battery Charge Fail</t>
  </si>
  <si>
    <t>AL Power Limitation Active</t>
  </si>
  <si>
    <t>AL Internal Power Supply Fail</t>
  </si>
  <si>
    <t>LO_StarterSupplyVoltage</t>
  </si>
  <si>
    <t>AL Redundant Power Fail</t>
  </si>
  <si>
    <t>HI Main Power Fail</t>
  </si>
  <si>
    <t>AL Main Power Fail</t>
  </si>
  <si>
    <t>AL Override activated</t>
  </si>
  <si>
    <t>AL_HI1_P_Fuel_Return_Path</t>
  </si>
  <si>
    <t>AL Invalid Measurement Config_</t>
  </si>
  <si>
    <t>2.0250.901</t>
  </si>
  <si>
    <t>2.0250.951</t>
  </si>
  <si>
    <t>AL_HI1_T_Exh_DOCsys_inl_F1</t>
  </si>
  <si>
    <t>2.0250.902</t>
  </si>
  <si>
    <t>2.0250.952</t>
  </si>
  <si>
    <t>AL_HI2_T_Exh_DOCsys_inl_F1</t>
  </si>
  <si>
    <t>2.0250.903</t>
  </si>
  <si>
    <t>2.0250.953</t>
  </si>
  <si>
    <t>AL_HI1_T_Exh_DOCsys_inl_F2</t>
  </si>
  <si>
    <t>2.0250.904</t>
  </si>
  <si>
    <t>2.0250.954</t>
  </si>
  <si>
    <t>AL_HI2_T_Exh_DOCsys_inl_F2</t>
  </si>
  <si>
    <t>1.9920.007</t>
  </si>
  <si>
    <t>1.9920.006</t>
  </si>
  <si>
    <t>AL_EGAT_BypHndWheelEngaged_Critical</t>
  </si>
  <si>
    <t>1.9920.041</t>
  </si>
  <si>
    <t>1.9920.008</t>
  </si>
  <si>
    <t>AL_EGAT_BypHndWheelEngaged</t>
  </si>
  <si>
    <t>1.4530.443</t>
  </si>
  <si>
    <t>1.4530.442</t>
  </si>
  <si>
    <t>AL_SD_p_Gas_GRU_inl_bef_Filt</t>
  </si>
  <si>
    <t>1.4530.445</t>
  </si>
  <si>
    <t>1.4530.444</t>
  </si>
  <si>
    <t>AL_SD_p_Gas_GRU_inl_aft_Filt</t>
  </si>
  <si>
    <t>1.4530.447</t>
  </si>
  <si>
    <t>1.4530.446</t>
  </si>
  <si>
    <t>AL_SD_p_Gas_GRU_Block-Bleed</t>
  </si>
  <si>
    <t>1.4530.449</t>
  </si>
  <si>
    <t>1.4530.448</t>
  </si>
  <si>
    <t>AL_SD_p_Gas_GRU_outlet</t>
  </si>
  <si>
    <t>1.4530.451</t>
  </si>
  <si>
    <t>1.4530.450</t>
  </si>
  <si>
    <t>AL_SD_T_Gas_GRU_outlet</t>
  </si>
  <si>
    <t>1.4530.453</t>
  </si>
  <si>
    <t>1.4530.452</t>
  </si>
  <si>
    <t>AL_SD_p_Contr_Air_GRU_IP-Conv</t>
  </si>
  <si>
    <t>1.4530.455</t>
  </si>
  <si>
    <t>1.4530.454</t>
  </si>
  <si>
    <t>AL_SD_p_Contr_Air_GRU_inlet</t>
  </si>
  <si>
    <t>1.4530.457</t>
  </si>
  <si>
    <t>1.4530.456</t>
  </si>
  <si>
    <t>AL_LOLO_p_Gas_GRU_inlet</t>
  </si>
  <si>
    <t>1.4530.459</t>
  </si>
  <si>
    <t>1.4530.458</t>
  </si>
  <si>
    <t>AL_HIHI_p_Gas_GRU_inlet</t>
  </si>
  <si>
    <t>1.0422.901</t>
  </si>
  <si>
    <t>1.0422.951</t>
  </si>
  <si>
    <t>AL_Diag_p_AmbientAir</t>
  </si>
  <si>
    <t>1.0421.903</t>
  </si>
  <si>
    <t>1.0421.953</t>
  </si>
  <si>
    <t>AL_Diag_T_IntakeAir</t>
  </si>
  <si>
    <t>1.0423.901</t>
  </si>
  <si>
    <t>1.0423.951</t>
  </si>
  <si>
    <t>AL_Diag_p_ChargeAir</t>
  </si>
  <si>
    <t>1.0421.902</t>
  </si>
  <si>
    <t>1.0421.952</t>
  </si>
  <si>
    <t>AL_Diag_T_ChargeAir</t>
  </si>
  <si>
    <t>1.0421.901</t>
  </si>
  <si>
    <t>1.0421.951</t>
  </si>
  <si>
    <t>AL_Diag_T_Exh_Engine</t>
  </si>
  <si>
    <t>1.0424.901</t>
  </si>
  <si>
    <t>1.0424.951</t>
  </si>
  <si>
    <t>AL_Diag_p_Turbine_outl_A</t>
  </si>
  <si>
    <t>1.0424.902</t>
  </si>
  <si>
    <t>1.0424.952</t>
  </si>
  <si>
    <t>AL_Diag_p_Turbine_outl_B</t>
  </si>
  <si>
    <t>1.0482.901</t>
  </si>
  <si>
    <t>1.0482.951</t>
  </si>
  <si>
    <t>AL_Diag_NOx_EGAT_inl_F1</t>
  </si>
  <si>
    <t>1.0482.902</t>
  </si>
  <si>
    <t>1.0482.952</t>
  </si>
  <si>
    <t>AL_Diag_NOx_EGAT_inl_F2</t>
  </si>
  <si>
    <t>1.0482.903</t>
  </si>
  <si>
    <t>1.0482.953</t>
  </si>
  <si>
    <t>AL_Diag_NOx_EGAT_outl_F1</t>
  </si>
  <si>
    <t>1.0482.904</t>
  </si>
  <si>
    <t>1.0482.954</t>
  </si>
  <si>
    <t>AL_Diag_NOx_EGAT_outl_F2</t>
  </si>
  <si>
    <t>1.0481.901</t>
  </si>
  <si>
    <t>1.0481.951</t>
  </si>
  <si>
    <t>AL_Diag_T_DOC_inl_F1</t>
  </si>
  <si>
    <t>1.0481.902</t>
  </si>
  <si>
    <t>1.0481.952</t>
  </si>
  <si>
    <t>AL_Diag_T_DOC_inl_F2</t>
  </si>
  <si>
    <t>1.0481.903</t>
  </si>
  <si>
    <t>1.0481.953</t>
  </si>
  <si>
    <t>AL_Diag_T_DPF_inl_F1</t>
  </si>
  <si>
    <t>1.0481.904</t>
  </si>
  <si>
    <t>1.0481.954</t>
  </si>
  <si>
    <t>AL_Diag_T_DPF_inl_F2</t>
  </si>
  <si>
    <t>1.0481.905</t>
  </si>
  <si>
    <t>1.0481.955</t>
  </si>
  <si>
    <t>AL_Diag_T_SCR_inl_F1</t>
  </si>
  <si>
    <t>1.0481.906</t>
  </si>
  <si>
    <t>1.0481.956</t>
  </si>
  <si>
    <t>AL_Diag_T_SCR_inl_F2</t>
  </si>
  <si>
    <t>1.0481.907</t>
  </si>
  <si>
    <t>1.0481.957</t>
  </si>
  <si>
    <t>AL_Diag_T_SCR_outl_F1</t>
  </si>
  <si>
    <t>1.0481.908</t>
  </si>
  <si>
    <t>1.0481.958</t>
  </si>
  <si>
    <t>AL_Diag_T_SCR_outl_F2</t>
  </si>
  <si>
    <t>1.0486.901</t>
  </si>
  <si>
    <t>1.0486.951</t>
  </si>
  <si>
    <t>AL_Diag_DOC_Eff_F1</t>
  </si>
  <si>
    <t>1.0486.902</t>
  </si>
  <si>
    <t>1.0486.952</t>
  </si>
  <si>
    <t>AL_Diag_DOC_Eff_F2</t>
  </si>
  <si>
    <t>1.0485.901</t>
  </si>
  <si>
    <t>1.0485.951</t>
  </si>
  <si>
    <t>AL_Diag_dpDPF_F1</t>
  </si>
  <si>
    <t>1.0485.902</t>
  </si>
  <si>
    <t>1.0485.952</t>
  </si>
  <si>
    <t>AL_Diag_dpDPF_F2</t>
  </si>
  <si>
    <t>1.0484.901</t>
  </si>
  <si>
    <t>1.0484.951</t>
  </si>
  <si>
    <t>AL_Diag_DPF_Rmvl_F1</t>
  </si>
  <si>
    <t>1.0484.902</t>
  </si>
  <si>
    <t>1.0484.952</t>
  </si>
  <si>
    <t>AL_Diag_DPF_Rmvl_F2</t>
  </si>
  <si>
    <t>1.0487.901</t>
  </si>
  <si>
    <t>1.0487.951</t>
  </si>
  <si>
    <t>AL_Diag_DPF_clogged_F1</t>
  </si>
  <si>
    <t>1.0487.902</t>
  </si>
  <si>
    <t>1.0487.952</t>
  </si>
  <si>
    <t>AL_Diag_DPF_clogged_F2</t>
  </si>
  <si>
    <t>1.0483.901</t>
  </si>
  <si>
    <t>1.0483.951</t>
  </si>
  <si>
    <t>AL_Diag_SCR_Rmvl_F1</t>
  </si>
  <si>
    <t>1.0483.902</t>
  </si>
  <si>
    <t>1.0483.952</t>
  </si>
  <si>
    <t>AL_Diag_SCR_Rmvl_F2</t>
  </si>
  <si>
    <t>1.0425.901</t>
  </si>
  <si>
    <t>1.0425.951</t>
  </si>
  <si>
    <t>AL_Diag_p_IntakeAir</t>
  </si>
  <si>
    <t>1.1602.903</t>
  </si>
  <si>
    <t>1.1602.902</t>
  </si>
  <si>
    <t>AL_HI1_V_OilAshLoad_DPFsys_F1</t>
  </si>
  <si>
    <t>1.1602.905</t>
  </si>
  <si>
    <t>1.1602.904</t>
  </si>
  <si>
    <t>AL_HI1_V_OilAshLoad_DPFsys_F2</t>
  </si>
  <si>
    <t>AL Betriebsstundenzähler defekt</t>
  </si>
  <si>
    <t xml:space="preserve">AL IAP Schreibfehler ext. Flash </t>
  </si>
  <si>
    <t>5.0010.046</t>
  </si>
  <si>
    <t>5.0010.045</t>
  </si>
  <si>
    <t>AL IAP Read from ext Flash failed</t>
  </si>
  <si>
    <t xml:space="preserve">AL IAP Lesefehler ext. Flash </t>
  </si>
  <si>
    <t>SS P-Gear Lube Oil</t>
  </si>
  <si>
    <t>SS P-Gear Control Oil</t>
  </si>
  <si>
    <t>AL Wiring Local Active</t>
  </si>
  <si>
    <t xml:space="preserve">Coolant level too low (limit 1) ==&gt; Check coolant level in compensation container </t>
  </si>
  <si>
    <t xml:space="preserve">Intake Air temperature too high (limit 1) </t>
  </si>
  <si>
    <t xml:space="preserve">Intake Air temperature too high (limit 2) </t>
  </si>
  <si>
    <t>Coolant pressure too low (limit 1) ==&gt; check cooling cycle</t>
  </si>
  <si>
    <t>Coolant pressure too low (limit 2) ==&gt; Engine stop or limitation of the injection quantity  ==&gt; check cooling cycle</t>
  </si>
  <si>
    <t>Rail  pressure gradient too low for Start or too high for Stop (==&gt; High-pressure system leaks, air in the system)</t>
  </si>
  <si>
    <t>Engine speed too low ==&gt; Engine stops</t>
  </si>
  <si>
    <t>Idle speed not reached ==&gt; Start abort  ==&gt; pay attention to other messages</t>
  </si>
  <si>
    <t>Acceleration speed not reached ==&gt; Start abort  ==&gt; observe other messages</t>
  </si>
  <si>
    <t xml:space="preserve">Connection to a node on CAN bus 1_P lost. ==&gt; Check devices connected on CAN </t>
  </si>
  <si>
    <t>Connection to a node on CAN bus 2_P lost. ==&gt; Check devices connected on CAN</t>
  </si>
  <si>
    <t xml:space="preserve">CAN Controller 1_P is in "Bus Off" state =&gt; Automatic switchover to CAN2_P ==&gt;causes e.g. short circuit, massive interference or baud rate incompatibility </t>
  </si>
  <si>
    <t>CAN Controller 1_P has signaled a warning. ==&gt; causes e.g. lack of associated nodes, slight interference or short-term bus overload.</t>
  </si>
  <si>
    <t>CAN-Controller 2_P is in "Bus Off" state =&gt; Automatic switchover to CAN 1_P ==&gt;causes e.g. short circuit, massive interference or baud rate incompatibility.</t>
  </si>
  <si>
    <t>CAN Controller 2_P has signaled a warning. ==&gt; causes e.g. lack of associated nodes, slight interference or short-term bus overload.</t>
  </si>
  <si>
    <t>Coolant temperature-sensor defect. ==&gt; short circuit or cable breakage ==&gt; Check sensor and cable (B6), if necessary replace it. After Engine restart follows curing of failure.</t>
  </si>
  <si>
    <t>Charge air temperature-sensor defect. ==&gt; short circuit or cable breakage ==&gt; Check sensor and cable (B9), if necessary replace it. After Engine restart follows curing of failure.</t>
  </si>
  <si>
    <t>Intercooler coolant temperature-sensor defect. ==&gt; short circuit or cable breakage ==&gt; Check sensor and cable (B26), if necessary replace it. After Engine restart follows curing of failure.</t>
  </si>
  <si>
    <t>Exhaust gas temperature-sensor on A-side defect. ==&gt; short circuit or cable breakage ==&gt; Check sensor and cable (B4.21), if necessary replace it. After Engine restart follows curing of failure.</t>
  </si>
  <si>
    <t>Exhaust gas temperature-sensor on B-side defect. ==&gt; short circuit or cable breakage ==&gt; Check sensor and cable (B4.22), if necessary replace it. After Engine restart follows curing of failure.</t>
  </si>
  <si>
    <t>Charge air pressure-sensor defect. ==&gt; short circuit or cable breakage ==&gt; Check sensor and cable (B10), if necessary replace it. After Engine restart follows curing of failure.</t>
  </si>
  <si>
    <t>Lube oil pressure-sensor defect. ==&gt; short circuit or cable breakage ==&gt; Check sensor and cable (B5), if necessary replace it. After Engine restart follows curing of failure.</t>
  </si>
  <si>
    <t>Collant pressure-sensor defect. ==&gt; short circuit or cable breakage ==&gt; Check sensor and cable (B16), if necessary replace it. After Engine restart follows curing of failure.</t>
  </si>
  <si>
    <t>Crankcase pressure-sensor defect. ==&gt; short circuit or cable breakage ==&gt; Check sensor and cable (B50), if necessary replace it. After Engine restart follows curing of failure.</t>
  </si>
  <si>
    <t>Lube oil temperature-sensor defect. ==&gt; short circuit or cable breakage ==&gt; Check sensor and cable (B7), if necessary replace it. After Engine restart follows curing of failure.</t>
  </si>
  <si>
    <t>Intake air temperature-sensor defect. ==&gt; short circuit or cable breakage ==&gt; Check sensor and cable (B3), if necessary replace it. After Engine restart follows curing of failure.</t>
  </si>
  <si>
    <t>Sensor for coolant level defect. ==&gt; short circuit or cable breakage ==&gt; Check sensor and cable (F33), if necessary replace it. After Engine restart follows curing of failure.</t>
  </si>
  <si>
    <t>Sensor for differential pressure of lube oil defect. ==&gt; short circuit or cable breakage ==&gt; Check sensor and cable (F25), if necessary replace it. After Engine restart follows curing of failure.</t>
  </si>
  <si>
    <t>Sensor for coolant level of intercooler defect. ==&gt; short circuit or cable breakage ==&gt; Check sensor and cable (F57), if necessary replace it. After Engine restart follows curing of failure.</t>
  </si>
  <si>
    <t>Pressure sensor for lube oil before filter defect. ==&gt; short circuit or cable breakage ==&gt; Check sensor and cable (B5.3), if necessary replace it. After Engine restart follows curing of failure.</t>
  </si>
  <si>
    <t>Speed-sensor of basic charger defect. ==&gt; short circuit or cable breakage ==&gt; Check sensor and cable (B44.1), if necessary replace it. After Engine restart follows curing of failure.</t>
  </si>
  <si>
    <t>Speed-sensor of switching charger defect. ==&gt; short circuit or cable breakage ==&gt; Check sensor and cable (B44.2), if necessary replace it. After Engine restart follows curing of failure.</t>
  </si>
  <si>
    <t>Analog speed demand defect. ==&gt; short circuit or cable breakage ==&gt; Check setpoint tacho-generator and cable, if necessary replace it. After Engine restart follows curing of failure.</t>
  </si>
  <si>
    <t>(only used in test bench operation)  Analog speed demand sensor defect. ==&gt; short circuit or cable breakage ==&gt; Check sensor and cable, if necessary replace it. After Engine restart follows curing of failure.</t>
  </si>
  <si>
    <t xml:space="preserve">Intake air temperature-sensor at ETC1defect. ==&gt; short circuit or cable breakage ==&gt; Check sensor and cable (Bxx), if necessary replace it. </t>
  </si>
  <si>
    <t xml:space="preserve">Intake air temperature-sensor at ETC2 defect. ==&gt; short circuit or cable breakage ==&gt; Check sensor and cable (Bxx), if necessary replace it. </t>
  </si>
  <si>
    <t xml:space="preserve">Intake air temperature-sensor at ETC3 defect. ==&gt; short circuit or cable breakage ==&gt; Check sensor and cable (Bxx), if necessary replace it. </t>
  </si>
  <si>
    <t xml:space="preserve">Intake air temperature-sensor at ETC4 defect. ==&gt; short circuit or cable breakage ==&gt; Check sensor and cable (Bxx), if necessary replace it. </t>
  </si>
  <si>
    <t xml:space="preserve">Intake air temperature-sensor at ETC5 defect. ==&gt; short circuit or cable breakage ==&gt; Check sensor and cable (Bxx), if necessary replace it. </t>
  </si>
  <si>
    <t xml:space="preserve">Intake air temperature-sensor at ETC6 defect. ==&gt; short circuit or cable breakage ==&gt; Check sensor and cable (Bxx), if necessary replace it. </t>
  </si>
  <si>
    <t>Short circuit in injector cable of cylinder A1 ==&gt; interrupted ignition ==&gt; Remove short circuit of solenoid (plus to ground) (e.g. replace injector) ==&gt; after engine restart curing of failure</t>
  </si>
  <si>
    <t>Short circuit in injector cable of cylinder A2 ==&gt; interrupted ignition ==&gt; Remove short circuit of solenoid (plus to ground) (e.g. replace injector) ==&gt; after engine restart curing of failure</t>
  </si>
  <si>
    <t>Short circuit in injector cable of cylinder A3 ==&gt; interrupted ignition ==&gt; Remove short circuit of solenoid (plus to ground) (e.g. replace injector) ==&gt; after engine restart curing of failure</t>
  </si>
  <si>
    <t>Short circuit in injector cable of cylinder A4 ==&gt; interrupted ignition ==&gt; Remove short circuit of solenoid (plus to ground) (e.g. replace injector) ==&gt; after engine restart curing of failure</t>
  </si>
  <si>
    <t>Short circuit in injector cable of cylinder A5 ==&gt; interrupted ignition ==&gt; Remove short circuit of solenoid (plus to ground) (e.g. replace injector) ==&gt; after engine restart curing of failure</t>
  </si>
  <si>
    <t>Short circuit in injector cable of cylinder A6 ==&gt; interrupted ignition ==&gt; Remove short circuit of solenoid (plus to ground) (e.g. replace injector) ==&gt; after engine restart curing of failure</t>
  </si>
  <si>
    <t>Short circuit in injector cable of cylinder A7 ==&gt; interrupted ignition ==&gt; Remove short circuit of solenoid (plus to ground) (e.g. replace injector) ==&gt; after engine restart curing of failure</t>
  </si>
  <si>
    <t>Short circuit in injector cable of cylinder A8 ==&gt; interrupted ignition ==&gt; Remove short circuit of solenoid (plus to ground) (e.g. replace injector) ==&gt; after engine restart curing of failure</t>
  </si>
  <si>
    <t>Short circuit in injector cable of cylinder A9 ==&gt; interrupted ignition ==&gt; Remove short circuit of solenoid (plus to ground) (e.g. replace injector) ==&gt; after engine restart curing of failure</t>
  </si>
  <si>
    <t>Short circuit in injector cable of cylinder A10 ==&gt; interrupted ignition ==&gt; Remove short circuit of solenoid (plus to ground) (e.g. replace injector) ==&gt; after engine restart curing of failure</t>
  </si>
  <si>
    <t>Short circuit in injector cable of cylinder B1 ==&gt; interrupted ignition ==&gt; Remove short circuit of solenoid (plus to ground) (e.g. replace injector) ==&gt; after engine restart curing of failure</t>
  </si>
  <si>
    <t>Short circuit in injector cable of cylinder B2 ==&gt; interrupted ignition ==&gt; Remove short circuit of solenoid (plus to ground) (e.g. replace injector) ==&gt; after engine restart curing of failure</t>
  </si>
  <si>
    <t>Short circuit in injector cable of cylinder B3 ==&gt; interrupted ignition ==&gt; Remove short circuit of solenoid (plus to ground) (e.g. replace injector) ==&gt; after engine restart curing of failure</t>
  </si>
  <si>
    <t>Short circuit in injector cable of cylinder B4 ==&gt; interrupted ignition ==&gt; Remove short circuit of solenoid (plus to ground) (e.g. replace injector) ==&gt; after engine restart curing of failure</t>
  </si>
  <si>
    <t>Short circuit in injector cable of cylinder B5 ==&gt; interrupted ignition ==&gt; Remove short circuit of solenoid (plus to ground) (e.g. replace injector) ==&gt; after engine restart curing of failure</t>
  </si>
  <si>
    <t>Short circuit in injector cable of cylinder B6 ==&gt; interrupted ignition ==&gt; Remove short circuit of solenoid (plus to ground) (e.g. replace injector) ==&gt; after engine restart curing of failure</t>
  </si>
  <si>
    <t>Short circuit in injector cable of cylinder B7 ==&gt; interrupted ignition ==&gt; Remove short circuit of solenoid (plus to ground) (e.g. replace injector) ==&gt; after engine restart curing of failure</t>
  </si>
  <si>
    <t>Short circuit in injector cable of cylinder B8 ==&gt; interrupted ignition ==&gt; Remove short circuit of solenoid (plus to ground) (e.g. replace injector) ==&gt; after engine restart curing of failure</t>
  </si>
  <si>
    <t>Short circuit in injector cable of cylinder B9 ==&gt; interrupted ignition ==&gt; Remove short circuit of solenoid (plus to ground) (e.g. replace injector) ==&gt; after engine restart curing of failure</t>
  </si>
  <si>
    <t>Short circuit in injector cable of cylinder B10 ==&gt; interrupted ignition ==&gt; Remove short circuit of solenoid (plus to ground) (e.g. replace injector) ==&gt; after engine restart curing of failure</t>
  </si>
  <si>
    <t>Cable line error ==&gt; If bit "1.1020.021" (Power Stage Failure: Stop Engine) set ==&gt; Engine stop ==&gt; possible causes: 1. short circuit of injector line-plus to ground. 2. short circuit of injector line-minus to ground. ==&gt; Check cable, if necessary rep</t>
  </si>
  <si>
    <t xml:space="preserve">DBR/MCR Function: MCR (Maximum Continuous Rating) is exceeded. </t>
  </si>
  <si>
    <t>Maximum deviation of coolant temperature.</t>
  </si>
  <si>
    <t>Maximum deviation of lube oil pressure.</t>
  </si>
  <si>
    <t>Coolant differece pressure too low (limit 1) ==&gt; check cooling  cycle.</t>
  </si>
  <si>
    <t>Coolant preasure too low (limit 1) ==&gt; Check circulation of coolant</t>
  </si>
  <si>
    <t>Coolant preasure too low (limit 2) ==&gt; Check circulation of coolant</t>
  </si>
  <si>
    <t>Rail pressure &lt; setpoint value =&gt; DBR reduction  (==&gt; interphase transformer defective or leakage in high-pressure system)</t>
  </si>
  <si>
    <t>Rail pressure &gt; setpoint value =&gt; DBR reduction, shift of start of injection delayed  (==&gt; interphase transformer sticks or connections of the interphase transformer)</t>
  </si>
  <si>
    <t>To low pressure gradient for Start or to high pressure grad. for Stop  (==&gt; High-pressure system leaks, air in the system)</t>
  </si>
  <si>
    <t>Sensor defect of Injector Power driver unit. ==&gt; Internal error of ECU7.  ==&gt; Change ECU7.</t>
  </si>
  <si>
    <t>T-Charge Mix too high (limit 1).</t>
  </si>
  <si>
    <t>T-Charge Mix too low (limit 3).</t>
  </si>
  <si>
    <t>Power Reduction activated. This alarm is activated by the protection function if a speed or moment limitation is activated.</t>
  </si>
  <si>
    <t>ECU temperature-sensor defect. ==&gt; short circuit or cable breakage ==&gt; Check sensor and cable, if necessary replace it. After Engine restart follows curing of failure.</t>
  </si>
  <si>
    <t>Coil Current sensor defect. ==&gt; short circuit or cable breakage ==&gt; Check sensor and cable, if necessary replace it. After Engine restart follows curing of failure.  (Alarm Configuration Parameter, for details see PR 2.8008.100)</t>
  </si>
  <si>
    <t>Charge Mix A or  Charge Mix A pressure-sensor defect. ==&gt; short circuit or cable breakage ==&gt; Check sensors and cable, if necessary replace it. After Engine restart follows curing of failure.</t>
  </si>
  <si>
    <t>POM is missing on CAN bus. ==&gt; Check connection and POM.</t>
  </si>
  <si>
    <t xml:space="preserve">Battery voltage is too low for starting. ==&gt; Check starter battery and cabling. </t>
  </si>
  <si>
    <t>POM sends a different identification number (ID) than expected. ==&gt; Check POM harness.</t>
  </si>
  <si>
    <t>P-Charge A Diff too high (limit 2).</t>
  </si>
  <si>
    <t>P-Charge B Diff too high (limit 2).</t>
  </si>
  <si>
    <t xml:space="preserve">Intake air pressure sensor and cable , if necessary replace it.  (Alarm Configuration Parameter, for details see PR 2.8008.100) </t>
  </si>
  <si>
    <t>Redundant pressure sensor for lube oil defect. ==&gt; short circuit or cable breakage ==&gt; Check sensor and cable, if necessary replace it. After Engine restart follows curing of failure</t>
  </si>
  <si>
    <t xml:space="preserve">Redundater Sensor defect on crankshaft. ==&gt; short circuit or cable breakage ==&gt; Check sensor and cable, if necessary replace it. </t>
  </si>
  <si>
    <t xml:space="preserve">Second redundant coolant temperature too high (limit 2) ==&gt; Check circulation of coolant </t>
  </si>
  <si>
    <t xml:space="preserve">Power Difference too hogh (limit 1) </t>
  </si>
  <si>
    <t xml:space="preserve">Power Difference too low (limit 2) </t>
  </si>
  <si>
    <t>T-EGR over Limit  (Alarm Configuration Parameter, for details see PR 2.8008.100)</t>
  </si>
  <si>
    <t>Engine Overspeed Redundant  (limit 2).</t>
  </si>
  <si>
    <t>Gas control check failed. Alarm becomes active, if the gas control check feedback isn't ok within the selected time interval. Perhaps the tightness check wasn't successful, the time interval is too short or there is a communication problem between gas con</t>
  </si>
  <si>
    <t>Ignition fault. Alarm becomes active, if the ignition feedback isn't received within the selected time interval. Perhaps the ignition couldn't activated/deactivated, the waiting time interval is too short or there is a communication problem between igniti</t>
  </si>
  <si>
    <t>Gets active in case of completing a maintenance-case which manipulates Engine-Parameters. Remains also after switching on-off ECU until a valid release code is entered via Display- and Button-Control of SAM-Device. Release Code is available via Internet</t>
  </si>
  <si>
    <t>Gas valves fault. Alarm becomes active, if the gas valves feedback isn't received within the selected time interval. Perhaps the gas valves couldn't opend/closed, the waiting time interval is too short or there is a communication problem between gas valve</t>
  </si>
  <si>
    <t xml:space="preserve">Speed undershoot. Alarm becomes active, if the engine speed undershoot while the starting procedure. Perhaps there is a problem with the starter or a load is activated while the starting procedure. </t>
  </si>
  <si>
    <t>An problem occured with mixture throttle A. The time PR 1.1450.011 has expired while the value PR 1.1450.012 was overstepped. Probably the mixture throttle A is defective, has no power supply or there is a wiring problem with the position request signal a</t>
  </si>
  <si>
    <t>An problem occured with mixture throttle B. The time PR 1.1450.011 has expired while the value PR 1.1450.012 was overstepped. Probably the mixture throttle A is defective, has no power supply or there is a wiring problem with the position request signal a</t>
  </si>
  <si>
    <t>Intake Air pressure too low (limit 1).</t>
  </si>
  <si>
    <t xml:space="preserve">Intake Air pressure too low (limit 2). </t>
  </si>
  <si>
    <t xml:space="preserve">Intake Air pressure too low (limit 1). </t>
  </si>
  <si>
    <t xml:space="preserve">This alarm becomes active, if some messages transmitted by the SAM/EMU are not received by the ECU. Perhaps there are some CAN-bus-problems, the SAM/EMU is working not poperly or an other device connected to the SAM is working not properly so the SAM/EMU </t>
  </si>
  <si>
    <t>Max. Retarded Timing over Limit 2</t>
  </si>
  <si>
    <t>Max. Retarded Timing over Limit 3</t>
  </si>
  <si>
    <t xml:space="preserve">Exceeding of the corrected current MCR- odr DBR/MCR value. Engine Overload! (Alarm- Configurations- Parameter, for details see PR 2.8008.100) </t>
  </si>
  <si>
    <t>T-Lube Oil Pan sensor defect. ==&gt; short circuit or cable breakage ==&gt; Check sensor and cable, if necessary replace it.  (Alarm Configuration Parameter, for details see PR 2.8008.100)</t>
  </si>
  <si>
    <t xml:space="preserve">L1 T-Lube Oil Pan too high/ too low </t>
  </si>
  <si>
    <t>MD CAN Request Idle Speed =&gt; Node Lost  (Node 3,4 or 5)</t>
  </si>
  <si>
    <t xml:space="preserve">MD CAN CAN CAN Speed Limitation =&gt; Node Lost  (Node 3,4 or 5) </t>
  </si>
  <si>
    <t>If motor does not stop after activation of Emergencystop within a given time this alarm will appear. Use 1.1005.004 to set timedelay.</t>
  </si>
  <si>
    <t>Alarm Circuit Breaker closed</t>
  </si>
  <si>
    <t>Alarm  CAN startclearance failed</t>
  </si>
  <si>
    <t>Alarm motorstart canceled due to startblockade. Use Alarmreset or Override</t>
  </si>
  <si>
    <t xml:space="preserve">T-Lube Oil Pan too low  </t>
  </si>
  <si>
    <t xml:space="preserve">This limit1-alarm is released, if the pressure relief valve of the first rail either reaches the opening time which is defined by parameter 1.1300.235 or the number of opening events reaches the limiting value which is defined by parameter 1.1300.237. </t>
  </si>
  <si>
    <t>This limit2-alarm is released, if the pressure relief valve of the first rail either reaches the opening time which is defined by parameter 1.1300.236 or the number of opening events reaches the limiting value which is defined by parameter 1.1300.238.</t>
  </si>
  <si>
    <t xml:space="preserve">This limit1-alarm is released, if the pressure relief valve of the second rail either reaches the opening time which is defined by parameter 1.1300.235 or the number of opening events reaches the limiting value which is defined by parameter 1.1300.237. </t>
  </si>
  <si>
    <t>This limit2-alarm is released, if the pressure relief valve of the second rail either reaches the opening time which is defined by parameter 1.1300.236 or the number of opening events reaches the limiting value which is defined by parameter 1.1300.238.</t>
  </si>
  <si>
    <t xml:space="preserve">Alarm is set if PV 2.090.414 is set and a start request is active. Reset of the alarm is performed if start request is inactive. </t>
  </si>
  <si>
    <t>Hut is lower than Huu*factor and higher than Huo*factor, d.h.Hut is out of the  supposed area.</t>
  </si>
  <si>
    <t>MD CAN Stop =&gt; Node Lost  (Node 3,4 or 5)</t>
  </si>
  <si>
    <t>Open load or short circuit on PWM channel suction restritor. /c</t>
  </si>
  <si>
    <t>Open load or short circuit on PWM channel suction restritor 2. /c /c</t>
  </si>
  <si>
    <t>pressure control valve 2 cabeling</t>
  </si>
  <si>
    <t>EIL Protecionmodul</t>
  </si>
  <si>
    <t>Alarm is set when the actuator sends the following error codes:  error = 5 : internal hall sensor error, Motor coils unpowered due to detected fault condition, operation cannot continue and position is unknow error reaction: override (the MOSFET driver</t>
  </si>
  <si>
    <t xml:space="preserve">Smart NOx sensor (Oxidation Faktor O2) defect                                                   ==&gt; short circuit or cable breakage ==&gt; Check sensor and cable, if necessary replace it.  </t>
  </si>
  <si>
    <t>Fuel pressure-sensor before optinal Filter defect. ==&gt; short circuit or cable breakage ==&gt; Check sensor and cable, if necessary replace it. After Engine restart follows curing of failure.</t>
  </si>
  <si>
    <t>Charge Air Pressur B-Side defect. ==&gt; short circuit or cable breakage ==&gt; Check sensor and cable (B10.11), if necessary replace it. After Engine restart follows curing of failure.  (Alarm Configuration Parameter, for details see PR 2.8008.100)</t>
  </si>
  <si>
    <t xml:space="preserve">Smart NOx heater element defect                                                                ==&gt; short circuit or cable breakage ==&gt; Check sensor and cable, if necessary replace it.  </t>
  </si>
  <si>
    <t xml:space="preserve">Smart NOx sensor (NOx concentration) defect    ==&gt; short circuit or cable breakage ==&gt; Check sensor and cable, if necessary replace it.  </t>
  </si>
  <si>
    <t xml:space="preserve">Alarm Level Lube Oil too low </t>
  </si>
  <si>
    <t>ECU configuration changed, switch power off / on required  (Alarm Configuration Parameter, for details see PR 2.8008.100)</t>
  </si>
  <si>
    <t xml:space="preserve">Channel dedected openload or internal error </t>
  </si>
  <si>
    <t>Channel dedected openload or internal error   (Alarm Configuration Parameter, for details see PR 2.8008.100)</t>
  </si>
  <si>
    <t>Channel dedected openload or internal error  (Alarm Configuration Parameter, for details see PR 2.8008.100)</t>
  </si>
  <si>
    <t>Defect of sensor or cabling for the temperature of the exhaust gas at the inlet of the DOC (Diesel Oxidation Catalyst) has been detected. Inlet means where the exhaust gas stream enters the DOC. The number identifies the software measurement value. For th</t>
  </si>
  <si>
    <t>Defect of sensor or cabling for the temperature of the exhaust gas at the inlet of the DPF (Diesel Particulate Filter) has been detected. Inlet means where the exhaust gas stream enters the DPF. The number identifies the software measurement value. For th</t>
  </si>
  <si>
    <t>Defect of sensor or cabling for the temperature of the exhaust gas at the outlet of the DPF (Diesel Particulate Filter) has been detected. Outlet means where the exhaust gas stream exits the DPF. The number identifies the software measurement value. For t</t>
  </si>
  <si>
    <t>Defect of sensor or cabling for the pressure difference of the exhaust gas between inlet and outlet of the DOC (Diesel Oxidation Catalyst, if present) and DPF (Diesel Particulate Filter) has been detected. The number identifies the software measurement va</t>
  </si>
  <si>
    <t>T-Max Coolant Intercooler  injured L1</t>
  </si>
  <si>
    <t>T-Max Coolant Intercooler  injured L2</t>
  </si>
  <si>
    <t>L1 T-Exhaust before DOC exceeded</t>
  </si>
  <si>
    <t>L2 T-Exhaust DOC Inlet 1 exceeded</t>
  </si>
  <si>
    <t>L1 T-Exhaust DPF Inlet 1 exceeded</t>
  </si>
  <si>
    <t>L2 T-Exhaust DPF Inlet 1 exceeded</t>
  </si>
  <si>
    <t>L1 T-Exhaust DPF Outlet 1 exceeded</t>
  </si>
  <si>
    <t>L2 T-Exhaust DPF Outlet 1 exceeded</t>
  </si>
  <si>
    <t xml:space="preserve">Limit 2 for pressure difference of exhaust gas between inlet and outlet of the DOC / DPF exceeded. </t>
  </si>
  <si>
    <t xml:space="preserve">L2 P-DPF Difference Norm exceeded </t>
  </si>
  <si>
    <t>DPF 1 Periodic Rigorous TM</t>
  </si>
  <si>
    <t>Defect of sensor or cabling for the temperature of the exhaust gas at the inlet of the SCR Catalyst has been detected. Inlet means where the exhaust gas stream enters the SCR Catalyst. The number identifies the software measurement value. For the correspo</t>
  </si>
  <si>
    <t>Defect of sensor or cabling for the level of DEF in the DEF tank has been detected. Analogue sensor or CAN sensor (Seuffer).  ==&gt; Check sensor, wiring and DCM (if available in system). Replace if necessary.</t>
  </si>
  <si>
    <t xml:space="preserve">Defect of sensor or cabling for the temperature of DEF in the DEF tank has been detected. Analogue sensor or CAN sensor (Seuffer).  ==&gt; Check sensor, wiring and DCM (if available in system). Replace if necessary. </t>
  </si>
  <si>
    <t xml:space="preserve">This alarm is caused by the function ModeSwitch. The resulting mode derived from the three input signals - power / emission - frequency - application is not available for this engine. Please adjust the three input signals to a valid engine operating </t>
  </si>
  <si>
    <t>This alarm is caused by the function ModeSwitch. At least one of the three input signals for - power / emission - frequency - application which are sent via J1939 CAN or Smart Connect DIP switches is expected but not received or containes an invalid v</t>
  </si>
  <si>
    <t>On Reset the ECU shall examine the number of critical hot motor stops. (engine off with high operating temperature) If ZaehlerSchaedlicheHeissabstellungen &gt;= pr_Max_Allowed_Critical_Motor_Stops, then a alarm yellow 'overheating of DEF nozzles' should b</t>
  </si>
  <si>
    <t>PV is true = 1 if the ASO feedback switch B-side is defective ==&gt; short circuit or wire-break ==&gt; Check switch and harness, and if necessary replace it.</t>
  </si>
  <si>
    <t>PV is true = 1 if the ASO function was activated by Engine Overspeed, Emergency Stop activated or Ignition switched off and the ASO A-side failed to close.</t>
  </si>
  <si>
    <t>PV is true = 1 if the ASO feedback switch A-side is defective ==&gt; short circuit or wire-break ==&gt; Check switch and harness, and if necessary replace it.</t>
  </si>
  <si>
    <t>PV is true = 1 if the ASO function was activated by Engine Overspeed, Emergency Stop activated or Ignition switched off and the ASO B-side failed to close.</t>
  </si>
  <si>
    <t>PV is true = 1 if the air shut-off flaps closed correctly =&gt; possible causes Engine Overspeed, Emergency Stop activated or Ignition switched off</t>
  </si>
  <si>
    <t xml:space="preserve">SD T Exhaust before HP Turbine A1 </t>
  </si>
  <si>
    <t>PV is true = 1 if the air shut-off flaps A- &amp; B-side both failed to close correctly.</t>
  </si>
  <si>
    <t>L1 T-Exh. bef. HP Turbine A1</t>
  </si>
  <si>
    <t>Combined indication for an internal sensor defect   MTU-Sensor: Heater element or NOx detection or O2 detection  defect                                                         ==&gt; internal short circuit or cable breakage ==&gt; Replacing sensor if neces</t>
  </si>
  <si>
    <t xml:space="preserve">Communication lost ==&gt;Checking sensor and wiring, replacing sensor if necessary. </t>
  </si>
  <si>
    <t xml:space="preserve">Communication lost ==&gt;Checking sensor and wiring, replacing sensor if necessary.  </t>
  </si>
  <si>
    <t>ECU8: Analog speed demand defect. ==&gt; CAN MD,  short circuit or cable breakage This error is set only, if the PR 2.1060.018 " Speed the SD-Monitoring Suppression " is set and as SpeedDemand the default value actively is.   ECU9: This Alarm is set wh</t>
  </si>
  <si>
    <t>PV is true = 1 if the air shut-off flap A-side is closed but was not activated by the ECU</t>
  </si>
  <si>
    <t>PV is true = 1 if the air shut-off flap B-side is closed but was not activated by the ECU</t>
  </si>
  <si>
    <t>Gasoline high pressure sensor defect. ==&gt; short circuit or cable breakage ==&gt; Check sensor and cable, if necessary replace it.  (Alarm Configuration Parameter, for details see PR 2.8008.100)</t>
  </si>
  <si>
    <t>Charge Air Temperature B-Side defect. ==&gt; short circuit or cable breakage ==&gt; Check sensor and cable, if necessary replace it. After Engine restart follows curing of failure.  (Alarm Configuration Parameter, for details see PR 2.8008.100)</t>
  </si>
  <si>
    <t xml:space="preserve">Communication lost ==&gt; Checking actuator and wiring, replacing if necessary. </t>
  </si>
  <si>
    <t>Fast reference process faulty. The fast reference process couldn't be completed successfully within the projected time (PR 1,0700,985).   Reason:  1. The learned span is bigger than the reference value from the calibration-process, perhaps one mechani</t>
  </si>
  <si>
    <t>AL DEF tank level Empty</t>
  </si>
  <si>
    <t xml:space="preserve">AL SCR Flow1 AdBlue Supply Unit: Pump revolution out of limits </t>
  </si>
  <si>
    <t xml:space="preserve">AL SCR F2 AdBlue Supply Unit: Pump revolution out of limits </t>
  </si>
  <si>
    <t>AL AdBlue pressure F1 out of operation range</t>
  </si>
  <si>
    <t xml:space="preserve">AL SCR F3 AdBlue Supply Unit: Pump revolution out of limits </t>
  </si>
  <si>
    <t xml:space="preserve">T coolant sensor at cylinder head defect. ==&gt; Check for short circuit or cable breakage   </t>
  </si>
  <si>
    <t>AL MIC Yellow  (Alarm Configuration Parameter, for details see PR 2.8008.100)</t>
  </si>
  <si>
    <t>AL MIC Red  (Alarm Configuration Parameter, for details see PR 2.8008.100)</t>
  </si>
  <si>
    <t>AL MIC Comm Lost  (Alarm Configuration Parameter, for details see PR 2.8008.100)</t>
  </si>
  <si>
    <t xml:space="preserve">This Alarm occurs in case of wrong parameter settings of the LSI channels. This may happen if more than one measure point or more than one functionality is mapped to the same LSI channel. e.g. - If the same LSI channel is used as input for more than one </t>
  </si>
  <si>
    <t xml:space="preserve">Voltage monitoring sensor at ASO Flap defect. ==&gt; Check for short circuit or cable breakage   </t>
  </si>
  <si>
    <t>AL MIC Signature difference  (Alarm Configuration Parameter, for details see PR 2.8008.100)</t>
  </si>
  <si>
    <t xml:space="preserve">CAN Controller 1_E is in "Bus Off" state ==&gt;causes e.g. short circuit, massive interference or baud rate incompatibility </t>
  </si>
  <si>
    <t>CAN Controller 1_E has signaled a warning. ==&gt; causes e.g. lack of associated nodes, slight interference or short-term bus overload.</t>
  </si>
  <si>
    <t xml:space="preserve">CAN Controller 2_E is in "Bus Off" state ==&gt;causes e.g. short circuit, massive interference or baud rate incompatibility </t>
  </si>
  <si>
    <t>CAN Controller 2_E has signaled a warning. ==&gt; causes e.g. lack of associated nodes, slight interference or short-term bus overload.</t>
  </si>
  <si>
    <t>Sensor Level Coolant  - Side defect ==&gt; short circuit or cable breakage ==&gt; Check sensor and cable, if necessary replace it.</t>
  </si>
  <si>
    <t xml:space="preserve">L1 Level Lube Oil </t>
  </si>
  <si>
    <t xml:space="preserve">L2 Level Lube Oil </t>
  </si>
  <si>
    <t>AL MIC parameter download active  (Alarm Configuration Parameter, for details see PR 2.8008.100)</t>
  </si>
  <si>
    <t xml:space="preserve"> Missing Energization Data : the ECU sends no energization data to EXU</t>
  </si>
  <si>
    <t>The temperature (T) of the reducing agent (RA) in the supply unit / dosing unit assembly (SUDU) of exhaust gas flow 1 (F1) is greater than the first upper limit (HI1). See PR1D 1.5101.991 and following for monitoring configuration.</t>
  </si>
  <si>
    <t>The ECU has recognized a communication loss   Reason:  CAN connection interrupted  Missing voltage supply for the flap   Remedying:  Check wiring and regulator, replace regulator if necessary</t>
  </si>
  <si>
    <t xml:space="preserve">temperature warning The internal temperature of the regulator is greater than the warning threshold. Temperature limit 1 = 125°C.  Error reaction: None Healing: as soon as the temperature is under the threshold  </t>
  </si>
  <si>
    <t>Up to ECU9 FSW Version 2.2, Position deviation detected by Sonceboz-Actuator Meaning: Target Position Deviation, Target position can not be reached Reason: The difference between the target and the actual shaft position is bigger than the threshold (2</t>
  </si>
  <si>
    <t>The ECU has recognized a calibration drive error  Reason:  Learned span at "self-calibration" is not plausible. The computed angular span is not plausible, because it does not belong to minimal span allowed and maximal span allowed  Remedying:  powe</t>
  </si>
  <si>
    <t xml:space="preserve">This limit1-alarm is released, if the pressure control valves of the first rail either reach the opening time which is defined by parameter 1.1300.303 or the number of opening events reaches the limiting value which is defined by parameter 1.1300.305. </t>
  </si>
  <si>
    <t xml:space="preserve">This limit2-alarm is released, if the pressure control valves of the first rail either reach the opening time which is defined by parameter 1.1300.304 or the number of opening events reaches the limiting value which is defined by parameter 1.1300.306. </t>
  </si>
  <si>
    <t xml:space="preserve">This limit1-alarm is released, if the pressure control valves of the second rail either reach the opening time which is defined by parameter 1.1300.303 or the number of opening events reaches the limiting value which is defined by parameter 1.1300.305. </t>
  </si>
  <si>
    <t xml:space="preserve">This limit2-alarm is released, if the pressure control valves of the second rail either reach the opening time which is defined by parameter 1.1300.304 or the number of opening events reaches the limiting value which is defined by parameter 1.1300.306. </t>
  </si>
  <si>
    <t>Communication Error between ECU EXU_ESD. The Error will be reset after restart of the ECU.</t>
  </si>
  <si>
    <t>Pressure of the diesel exhaust fluid in the PDM is too low ==&gt; Pressure undershot parameter 1.1752.056 ==&gt; Check DEF-Hoses and DEF-PDM,  if necessary replace it.</t>
  </si>
  <si>
    <t>Pressure of the diesel exhaust fluid in the PDM is too high ==&gt; Pressure overshot parameter 1.1752.056 ==&gt; Check DEF-Hoses and DEF-PDM,  if necessary replace it.</t>
  </si>
  <si>
    <t>Voltage monitoring detects low voltage on relay  before work Contact (Check batteries)</t>
  </si>
  <si>
    <t xml:space="preserve">Loss of CAN communication between ECU and SFB </t>
  </si>
  <si>
    <t>DEF circulation aborted to save battery ==&gt; Circulation 4 hours active since engine stop  ==&gt; Check plausibility of temperature values in exhaust gas system, if necessary replace temperature sensors.</t>
  </si>
  <si>
    <t xml:space="preserve">The comparison of the NOx concentrations between inlet and outlet of flow 1 (F1) of the Exhaust Gas Aftertreatment System is not plausible. Severity level 1 (HI1) has been reached. </t>
  </si>
  <si>
    <t>This alarm is released, if a permanent injection is detected (Rail1).</t>
  </si>
  <si>
    <t>This alarm is released, if a permanent injection is detected (Rail2).</t>
  </si>
  <si>
    <t>Node or Message lost which is set in the parameters 2.0502.020 and PR 2.0502.021. This Alarm belongs to the Protection Module for Heartbeat1 Monitoring and is set when Protection Modul is activated over the PV 2.0502.022</t>
  </si>
  <si>
    <t>Node or Message lost which is set in the parameters 2.0502.023 and PR 2.0502.024. This Alarm belongs to the Protection Module for Heartbeat2 Monitoring and is set when Protection Modul is activated over the PV 2.0502.025.</t>
  </si>
  <si>
    <t>This alarm is generated if a parameter setting for a measurement configuration is in conflict with another parameter setting for measurement configuration. E.g. if the measurement quantity selected by a Final Measurement selection parameter has not been e</t>
  </si>
  <si>
    <t>Alarm is set when the measured value hydraulic oil level (PV 1.0701.302) is outside its valid range Check HLT Bedia CAN sensor</t>
  </si>
  <si>
    <t>If the deviation of the sensor value P-Exhaust Engine Outlet and the sensor value of the redundant ECU exceeds the limit, an alarm is set. If the deviation of the sensor value P-Exhaust Engine Outlet and the sensor value of the redundant ECU is smaller t</t>
  </si>
  <si>
    <t>AL PDM LeakCheck has failed, EGA system may not be operated. ==&gt; Check DEF-Hoses and DEF-PDM,  if necessary replace it.</t>
  </si>
  <si>
    <t>If the deviation of the sensor value P-Charge Air and the sensor value of the redundant ECU exceeds the limit, an alarm is set. If the deviation of the sensor value P-Charge Air and the sensor value of the redundant ECU is smaller than the limit - hyster</t>
  </si>
  <si>
    <t>If the deviation of the sensor value P-HD and the sensor value of the redundant ECU exceeds the limit, an alarm is set. If the deviation of the sensor value P-HD and the sensor value of the redundant ECU is smaller than the limit - hysterese, an alarm is</t>
  </si>
  <si>
    <t>If the deviation of the sensor value T-Charge Air and the sensor value of the redundant ECU exceeds the limit, an alarm is set. If the deviation of the sensor value T-Charge Air and the sensor value of the redundant ECU is smaller than the limit - hyster</t>
  </si>
  <si>
    <t>If the deviation of the sensor value T-Exhaust A and the sensor value of the redundant ECU exceeds the limit, an alarm is set. If the deviation of the sensor value T-Exhaust A and the sensor value of the redundant ECU is smaller than the limit - hysteres</t>
  </si>
  <si>
    <t xml:space="preserve">Rail pressure &gt; max. Limit </t>
  </si>
  <si>
    <t>DCM with ID7 or ID8 (depends on parameter 1.1750.003) is missing on CAN Bus. ==&gt; Communication with DCM could not be started, is instable or cable is broken.  ==&gt; Check cable, DCM and parameter 1.1750.003, if necessary replace it</t>
  </si>
  <si>
    <t>DCM with ID2 is missing on CAN Bus. ==&gt; Communication with DCM could not be started, is instable or cable is broken.  ==&gt; Check cable and DCM, if necessary replace it</t>
  </si>
  <si>
    <t>DCM with ID3 is missing on CAN Bus. ==&gt; Communication with DCM could not be started, is instable or cable is broken.  ==&gt; Check cable and DCM, if necessary replace it</t>
  </si>
  <si>
    <t>DCM with ID4 is missing on CAN Bus. ==&gt; Communication with DCM could not be started, is instable or cable is broken.  ==&gt; Check cable and DCM, if necessary replace it</t>
  </si>
  <si>
    <t>DCM with ID5 is missing on CAN Bus. ==&gt; Communication with DCM could not be started, is instable or cable is broken.  ==&gt; Check cable and DCM, if necessary replace it</t>
  </si>
  <si>
    <t>DCM with ID6 is missing on CAN Bus. ==&gt; Communication with DCM could not be started, is instable or cable is broken.  ==&gt; Check cable and DCM, if necessary replace it</t>
  </si>
  <si>
    <t>DCM with ID7 or ID8 (depends on parameter 1.1750.003)  as part of the DEF-Electronic System is incompatible or configuration is incorrect ==&gt; Check compatibility of ECU and DCM and check ECU parameter set, if necessary replace it.</t>
  </si>
  <si>
    <t>Supply voltage of DCM with ID2 is too low ==&gt; 22V for DEF-Dosing undershot.  ==&gt; Check DCM, cable, power supply, if necessary replace it.</t>
  </si>
  <si>
    <t>Supply voltage of DCM with ID3 is too low ==&gt; 22V for DEF-Dosing undershot.  ==&gt; Check DCM, cable, power supply, if necessary replace it.</t>
  </si>
  <si>
    <t>Supply voltage of DCM with ID4 is too low ==&gt; 22V for DEF-Dosing undershot.  ==&gt; Check DCM, cable, power supply, if necessary replace it.</t>
  </si>
  <si>
    <t>Supply voltage of DCM with ID5 is too low ==&gt; 22V for DEF-Dosing undershot.  ==&gt; Check DCM, cable, power supply, if necessary replace it.</t>
  </si>
  <si>
    <t>Supply voltage of DCM with ID6 is too low ==&gt; 22V for DEF-Dosing undershot.  ==&gt; Check DCM, cable, power supply, if necessary replace it.</t>
  </si>
  <si>
    <t>Supply voltage of DCM with ID7 or ID8 (depends on parameter 1.1750.003) is too low ==&gt; 22V for DEF-Dosing undershot.  ==&gt; Check DCM, cable, power supply, if necessary replace it.</t>
  </si>
  <si>
    <t xml:space="preserve">DCM with ID2 signals defect of internal sensors of DCM ==&gt; DCM is defect  ==&gt; Replace DCM </t>
  </si>
  <si>
    <t xml:space="preserve">DCM with ID3 signals defect of internal sensors of DCM ==&gt; DCM is defect  ==&gt; Replace DCM </t>
  </si>
  <si>
    <t xml:space="preserve">DCM with ID4 signals defect of internal sensors of DCM ==&gt; DCM is defect  ==&gt; Replace DCM </t>
  </si>
  <si>
    <t xml:space="preserve">DCM with ID5 signals defect of internal sensors of DCM ==&gt; DCM is defect  ==&gt; Replace DCM </t>
  </si>
  <si>
    <t xml:space="preserve">DCM with ID6 signals defect of internal sensors of DCM ==&gt; DCM is defect  ==&gt; Replace DCM </t>
  </si>
  <si>
    <t xml:space="preserve">DCM with ID7 or ID8 (depends on parameter 1.1750.003) signals defect of internal sensors of DCM ==&gt; DCM is defect  ==&gt; Replace DCM </t>
  </si>
  <si>
    <t xml:space="preserve">Error in heating functionallity of DEF-Heating elements (Heated hoses, heating cartridgen...) ==&gt; Check FSW and parameter set </t>
  </si>
  <si>
    <t xml:space="preserve"> DEF-Supply Unit Number 1 is defect ==&gt; short circuit or cable breakage ==&gt; Check component and cable, if necessary replace it.  </t>
  </si>
  <si>
    <t xml:space="preserve"> DEF-Supply Unit Number 2 is defect ==&gt; short circuit or cable breakage ==&gt; Check component and cable, if necessary replace it.  </t>
  </si>
  <si>
    <t xml:space="preserve"> DEF-Supply Unit Number 3 is defect ==&gt; short circuit or cable breakage ==&gt; Check component and cable, if necessary replace it.  </t>
  </si>
  <si>
    <t xml:space="preserve"> DEF-Supply Unit Number 4 is defect ==&gt; short circuit or cable breakage ==&gt; Check component and cable, if necessary replace it.  </t>
  </si>
  <si>
    <t xml:space="preserve"> DEF-Supply Unit Number 5 is defect ==&gt; short circuit or cable breakage ==&gt; Check component and cable, if necessary replace it.  </t>
  </si>
  <si>
    <t xml:space="preserve"> DEF-Supply Unit Number 6 is defect ==&gt; short circuit or cable breakage ==&gt; Check component and cable, if necessary replace it.  </t>
  </si>
  <si>
    <t xml:space="preserve">NOx-Concentration sensor at inlet of the 1st Flood is defect ==&gt; short circuit or cable breakage ==&gt; Check sensor and cable, if necessary replace it.  </t>
  </si>
  <si>
    <t xml:space="preserve">NOx-Concentration sensor at inlet of the 2nd Flood is defect ==&gt; short circuit or cable breakage ==&gt; Check sensor and cable, if necessary replace it.  </t>
  </si>
  <si>
    <t xml:space="preserve">NOx-Concentration sensor at inlet of the 3rd Flood is defect ==&gt; short circuit or cable breakage
 ==&gt; Check sensor and cable, if necessary replace it.   </t>
  </si>
  <si>
    <t xml:space="preserve">NOx-Concentration sensor at outlet of the 1st Flood is defect ==&gt; short circuit or cable breakage ==&gt; Check sensor and cable, if necessary replace it.  </t>
  </si>
  <si>
    <t xml:space="preserve">NOx-Concentration sensor at outlet of the 2nd Flood is defect ==&gt; short circuit or cable breakage ==&gt; Check sensor and cable, if necessary replace it.  </t>
  </si>
  <si>
    <t xml:space="preserve">NOx-Concentration sensor at outlet of the 3rd Flood is defect ==&gt; short circuit or cable breakage ==&gt; Check sensor and cable, if necessary replace it. </t>
  </si>
  <si>
    <t xml:space="preserve">NH3-Concentration sensor at outlet of the 1st Flood is defect ==&gt; short circuit or cable breakage ==&gt; Check sensor and cable, if necessary replace it.  </t>
  </si>
  <si>
    <t xml:space="preserve">Heating Cartridge of DEF-Pre delivery module is defect ==&gt; short circuit or cable breakage ==&gt; Check component and cable, if necessary replace it.  </t>
  </si>
  <si>
    <t xml:space="preserve">Heated DEF-Hose DEF-PDM-FL is defect ==&gt; short circuit or cable breakage ==&gt; Check component and cable, if necessary replace it.  </t>
  </si>
  <si>
    <t xml:space="preserve">Heated DEF-Hose DEF-PDM-RL is defect ==&gt; short circuit or cable breakage ==&gt; Check component and cable, if necessary replace it.  </t>
  </si>
  <si>
    <t xml:space="preserve">Heated DEF-Hose DEF-SCR-DL 1.1 is defect ==&gt; short circuit or cable breakage ==&gt; Check component and cable, if necessary replace it.  </t>
  </si>
  <si>
    <t xml:space="preserve">Heated DEF-Hose DEF-SCR-DL 2.1 is defect ==&gt; short circuit or cable breakage ==&gt; Check component and cable, if necessary replace it.  </t>
  </si>
  <si>
    <t xml:space="preserve">Heated DEF-Hose DEF-SCR-DL 3.1 is defect ==&gt; short circuit or cable breakage ==&gt; Check component and cable, if necessary replace it.  </t>
  </si>
  <si>
    <t xml:space="preserve">Heated DEF-Hose DEF-SCR-RL 1.1 is defect ==&gt; short circuit or cable breakage ==&gt; Check component and cable, if necessary replace it.  </t>
  </si>
  <si>
    <t xml:space="preserve">Heated DEF-Hose DEF-DU-FL 1 is defect ==&gt; short circuit or cable breakage ==&gt; Check component and cable, if necessary replace it.  </t>
  </si>
  <si>
    <t xml:space="preserve">Heated DEF-Hose DEF-DU-FL 2 is defect ==&gt; short circuit or cable breakage ==&gt; Check component and cable, if necessary replace it.  </t>
  </si>
  <si>
    <t xml:space="preserve">Heated DEF-Hose DEF-DU-FL 3 is defect ==&gt; short circuit or cable breakage ==&gt; Check component and cable, if necessary replace it.  </t>
  </si>
  <si>
    <t xml:space="preserve">Heating Cartridge of DEF-Supply Unit Number 1 is defect ==&gt; short circuit or cable breakage ==&gt; Check component and cable, if necessary replace it.  </t>
  </si>
  <si>
    <t xml:space="preserve">Heating Cartridge of DEF-Supply Unit Number 2 is defect ==&gt; short circuit or cable breakage ==&gt; Check component and cable, if necessary replace it.  </t>
  </si>
  <si>
    <t xml:space="preserve">Heating Cartridge of DEF-Supply Unit Number 3 is defect ==&gt; short circuit or cable breakage ==&gt; Check component and cable, if necessary replace it.  </t>
  </si>
  <si>
    <t xml:space="preserve">Heating Cartridge of DEF-Supply Unit Number 4 is defect ==&gt; short circuit or cable breakage ==&gt; Check component and cable, if necessary replace it.  </t>
  </si>
  <si>
    <t xml:space="preserve">Heating Cartridge of DEF-Supply Unit Number 5 is defect ==&gt; short circuit or cable breakage ==&gt; Check component and cable, if necessary replace it.  </t>
  </si>
  <si>
    <t xml:space="preserve">Heating Cartridge of DEF-Supply Unit Number 6 is defect ==&gt; short circuit or cable breakage ==&gt; Check component and cable, if necessary replace it.  </t>
  </si>
  <si>
    <t xml:space="preserve">Heated DEF-Hose DEF-SCR-RL 2.1 is defect ==&gt; short circuit or cable breakage ==&gt; Check component and cable, if necessary replace it.  </t>
  </si>
  <si>
    <t xml:space="preserve">Heated DEF-Hose DEF-SCR-RL 3.1 is defect ==&gt; short circuit or cable breakage ==&gt; Check component and cable, if necessary replace it.  </t>
  </si>
  <si>
    <t xml:space="preserve">Heated DEF-Hose DEF-DU-FL 4 is defect ==&gt; short circuit or cable breakage ==&gt; Check component and cable, if necessary replace it.  </t>
  </si>
  <si>
    <t xml:space="preserve">Heated DEF-Hose DEF-DU-FL 5 defect ==&gt; short circuit or cable breakage ==&gt; Check component and cable, if necessary replace it.  </t>
  </si>
  <si>
    <t xml:space="preserve">Heated DEF-Hose DEF-DU-FL 6 is defect ==&gt; short circuit or cable breakage ==&gt; Check component and cable, if necessary replace it.  </t>
  </si>
  <si>
    <t xml:space="preserve">Heated DEF-Hose SCR3.4 at CAT of the 3rd Flood is defect ==&gt; short circuit or cable breakage ==&gt; Check component and cable, if necessary replace it.  </t>
  </si>
  <si>
    <t xml:space="preserve">Heated DEF-Hose SCR2.5 at CAT of the 2nd Flood is defect ==&gt; short circuit or cable breakage ==&gt; Check component and cable, if necessary replace it.  </t>
  </si>
  <si>
    <t xml:space="preserve">Heated DEF-Hose SCR3.5 at CAT of the 3rd Flood is defect ==&gt; short circuit or cable breakage ==&gt; Check component and cable, if necessary replace it.   </t>
  </si>
  <si>
    <t>Sensor P-Exhaust DOC-DPF Inlet 1 defect ==&gt; short circuit or cable breakage ==&gt; Check sensor and cable, if necessary replace it.  /c /c /c /c</t>
  </si>
  <si>
    <t>Sensor P-DiffExhaust at DOC-DPF1 defect ==&gt; short circuit or cable breakage ==&gt; Check sensor and cable, if necessary replace it.  /c /c /c /c</t>
  </si>
  <si>
    <t>Sensor P-Exhaust DOC-DPF Inlet 2 defect ==&gt; short circuit or cable breakage ==&gt; Check sensor and cable, if necessary replace it.  /c /c /c /c</t>
  </si>
  <si>
    <t>Sensor P-DiffExhaust at DOC-DPF2 defect ==&gt; short circuit or cable breakage ==&gt; Check sensor and cable, if necessary replace it.  /c /c /c /c</t>
  </si>
  <si>
    <t>Sensor P-Exhaust DOC-DPF Inlet 3 defect ==&gt; short circuit or cable breakage ==&gt; Check sensor and cable, if necessary replace it.  /c /c /c /c</t>
  </si>
  <si>
    <t>Sensor P-DiffExhaust at DOC-DPF3 defect ==&gt; short circuit or cable breakage ==&gt; Check sensor and cable, if necessary replace it.  /c /c /c /c</t>
  </si>
  <si>
    <t>Sensor P-DiffExhaust at SCR2 defect ==&gt; short circuit or cable breakage ==&gt; Check sensor and cable, if necessary replace it.  /c /c /c /c</t>
  </si>
  <si>
    <t>Defect of sensor or cabling for the pressure of the exhaust gas at the inlet of the SCR catalyst in exhaust gas flow 1 (F1) has been detected. The SCR catalyst is part of the Exhaust Gas AfterTreatment (EGAT) system. ==&gt; Short circuit or wire breakage (o</t>
  </si>
  <si>
    <t>Defect of sensor or cabling for the pressure of the exhaust gas at the inlet of the SCR catalyst in exhaust gas flow 2 (F2) has been detected. The SCR catalyst is part of the Exhaust Gas AfterTreatment (EGAT) system. ==&gt; Short circuit or wire breakage (o</t>
  </si>
  <si>
    <t>Sensor T-AmbientAir at SCR1 defect ==&gt; short circuit or cable breakage ==&gt; Check sensor and cable, if necessary replace it.  /c /c /c /c</t>
  </si>
  <si>
    <t>Sensor T-AmbientAir at SCR2 defect ==&gt; short circuit or cable breakage ==&gt; Check sensor and cable, if necessary replace it.  /c /c /c /c</t>
  </si>
  <si>
    <t xml:space="preserve">Sensor LevelLeakage at DEF-Tank defect ==&gt; short circuit or cable breakage ==&gt; Check sensor and cable, if necessary replace it. </t>
  </si>
  <si>
    <t xml:space="preserve">Heated DEF-Hose DEF-TANK-FL 1.1 is defect ==&gt; short circuit or cable breakage ==&gt; Check component and cable, if necessary replace it.  </t>
  </si>
  <si>
    <t xml:space="preserve">Heated DEF-Hose DEF-TANK-RL 1.1 defect ==&gt; short circuit or cable breakage ==&gt; Check component and cable, if necessary replace it.  </t>
  </si>
  <si>
    <t xml:space="preserve">DEF Quality sensor is defect ==&gt; short circuit or cable breakage ==&gt; Check sensor and cable, if necessary replace it. </t>
  </si>
  <si>
    <t>This alarm is generated if a parameter setting for PDM is not valid. Checked are: DutyCycle:                                      0 - 100 % Frequency:                                      1 - 100 Hz SetPoint (I_SetPoint):                      0 - 10 A_x000D_</t>
  </si>
  <si>
    <t>Supply voltage of DCM with ID2 is too low ==&gt; 16.8V for DEF-Circulation undershot.  ==&gt; Check DCM, cable, power supply, if necessary replace it.</t>
  </si>
  <si>
    <t>Supply voltage of DCM with ID3 is too low ==&gt; 16.8V for DEF-Circulation undershot.  ==&gt; Check DCM, cable, power supply, if necessary replace it.</t>
  </si>
  <si>
    <t>Supply voltage of DCM with ID4 is too low ==&gt; 16.8V for DEF-Circulation undershot.  ==&gt; Check DCM, cable, power supply, if necessary replace it.</t>
  </si>
  <si>
    <t>Supply voltage of DCM with ID5 is too low ==&gt; 16.8V for DEF-Circulation undershot.  ==&gt; Check DCM, cable, power supply, if necessary replace it.</t>
  </si>
  <si>
    <t>Supply voltage of DCM with ID6 is too low ==&gt; 16.8V for DEF-Circulation undershot.  ==&gt; Check DCM, cable, power supply, if necessary replace it.</t>
  </si>
  <si>
    <t>Supply voltage of DCM with ID7 or ID8 (depends on parameter 1.1750.003) is too low ==&gt; 16.8V for DEF-Circulation undershot.  ==&gt; Check DCM, cable, power supply, if necessary replace it.</t>
  </si>
  <si>
    <t>AL Timelimit 1 SSK check exceeded  This Alarm is set if the SSK check interval function is activated (PR. 1.2510.009) and the limit 1 time interval is exceeded. (PR. 1.2510.137)  Cause: If the ASO check interval function detects that the ASO Flap has</t>
  </si>
  <si>
    <t>AL Timelimit 2 SSK check exceeded  This Alarm is set if the SSK check interval function is activated (PR. 1.2510.009) and the limit 2 time interval is exceeded. (PR. 1.2510.138)  Cause: If the ASO check interval function detects that the ASO Flap has</t>
  </si>
  <si>
    <t>Defect of the rail pressure sensor, if the measured value remains constant (first rail).</t>
  </si>
  <si>
    <t>Defect of the rail pressure sensor, if the measured value remains constant (second rail).</t>
  </si>
  <si>
    <t>The reference drive was not possible at stopped and running engine .The necessary power supply is less the programmable limit PR 1.0700.988 (limit Batteriespg for homing).</t>
  </si>
  <si>
    <t>Reference drive not possible because there is no safe engine operating point.</t>
  </si>
  <si>
    <t>This alarm is set if there is no successful reference drive was performed during the reference drive sequence after ECU power on at motor standstill.</t>
  </si>
  <si>
    <t>The determined angle after reference drive is greater than 98 ° or the status code of the actuator after the reference drive is 9 and the calibration value is less 38 ° (controller type R248, R249, R252).  The determined angle after reference drive is g</t>
  </si>
  <si>
    <t>The determined angle after reference drive is smaller PR * calibration value or the status code of the actuator after the reference drive is 9 and the calibration value greater than 62 °.  Flap is close to have a complete blockade</t>
  </si>
  <si>
    <t>temperature alert The internal temperature of the regulator is greater than the alarm threshold. Temperature limit 2 = 130°C.  Error reaction: None, but if the temperature continues to rise above 135°C, then the override mode is enabled. Healing: as s</t>
  </si>
  <si>
    <t>Defect of sensor or cabling for the pressure (p) of the exhaust gas at the outlet of the SCR catalyst in exhaust gas flow 1 (F1) has been detected. Outlet means where the exhaust gas stream exits the SCR catalyst. The number identifies the software measur</t>
  </si>
  <si>
    <t>The ECU has detected a loss of communication to the actuator.  Reason: Cable break or short circuit CAN bus. Actuator does not send status messages or the ECU can not receive status messages.  Reaction of the actuator when the engine is stopped: Act</t>
  </si>
  <si>
    <t xml:space="preserve">The actuator has detected a loss of communication to the ECU.  Reason: ECU does not send messages to the actuator, but is still able to receive messages from the actuator status.  Reaction of the actuator when the engine is stopped: Actuator mode = </t>
  </si>
  <si>
    <t xml:space="preserve">Sensor Level DEF Tank 2 defect ==&gt; short circuit or cable breakage ==&gt; Check sensor and cable, if necessary replace it.  A wire break of ground can not be detected at the moment. It can be detected while the sensor shows values below the correct ones. </t>
  </si>
  <si>
    <t>Defect of sensor or cabling for the pressure difference of the exhaust gas between inlet and outlet of the DOC (Diesel Oxidation Catalyst, if present) and DPF (Diesel Particulate Filter) has been detected.  If the measurement value is calculated by the d</t>
  </si>
  <si>
    <t>Any component of the NOx Sensor (NOx detector or O2 detector or heater)  is Short Circuit (FMI = 3) or Open Wire (FMI = 5). See PV 1.0711.062, 1.0711.091, and 1.0711.094 for more information. =&gt; Check sensor, cabling and connectors. Replace if necessary</t>
  </si>
  <si>
    <t xml:space="preserve">Communication to NOx sensor is lost on CAN bus. =&gt; Check sensor, cabling and connectors. Check DCM if available in system. Replace if necessary. </t>
  </si>
  <si>
    <t>Any component of the NOx Sensor (NOx detector or O2 detector or heater)  is Short Circuit (FMI = 3) or Open Wire (FMI = 5). See PV 1.0712.062, 1.0712.091, and 1.0712.094 for more information. =&gt; Check sensor, cabling and connectors. Replace if necessary</t>
  </si>
  <si>
    <t>Any component of the NOx Sensor (NOx detector or O2 detector or heater)  is Short Circuit (FMI = 3) or Open Wire (FMI = 5). See PV 1.0713.062, 1.0713.091, and 1.0713.094 for more information. =&gt; Check sensor, cabling and connectors. Replace if necessary</t>
  </si>
  <si>
    <t>Any component of the NOx Sensor (NOx detector or O2 detector or heater)  is Short Circuit (FMI = 3) or Open Wire (FMI = 5). See PV 1.0715.062, 1.0715.091, and 1.0715.094 for more information. =&gt; Check sensor, cabling and connectors. Replace if necessary</t>
  </si>
  <si>
    <t>Any component of the NOx Sensor (NOx detector or O2 detector or heater)  is Short Circuit (FMI = 3) or Open Wire (FMI = 5). See PV 1.0716.062, 1.0716.091, and 1.0716.094 for more information. =&gt; Check sensor, cabling and connectors. Replace if necessary</t>
  </si>
  <si>
    <t>Any component of the NOx Sensor (NOx detector or O2 detector or heater)  is Short Circuit (FMI = 3) or Open Wire (FMI = 5). See PV 1.0717.062, 1.0717.091, and 1.0717.094 for more information. =&gt; Check sensor, cabling and connectors. Replace if necessary</t>
  </si>
  <si>
    <t>The ECU has lost the communication to the Diesel Exhaust Fluid (DEF) Dosing System 1. No messages are received from this actuator component. 1 is an identification number representing the position of the actuator component in the system. See system descri</t>
  </si>
  <si>
    <t>An electrical error of the Dosing Unit (DU) is reported by the Diesel Exhaust Fluid (DEF) Dosing System 1 mounted to the SCR catalyst. See PV 1.0721.042 Fault State 1 DEF Doser 1 and PV 1.0721.043 Fault State 2 DEF Doser 1 for detailed information. See do</t>
  </si>
  <si>
    <t>The Heating Cartridge mounted to the Supply Unit (SU) of the Diesel Exhaust Fluid (DEF) Dosing System 1 is defective. The hardware outputs of ECU or DCM report short circuit or cable breakage (open load). See documentation of the Exhaust Gas Aftertreatmen</t>
  </si>
  <si>
    <t>The ECU has lost the communication to the Diesel Exhaust Fluid (DEF) Dosing System 2. No messages are received from this actuator component. 2 is an identification number representing the position of the actuator component in the system. See system descri</t>
  </si>
  <si>
    <t>An electrical error of the Dosing Unit (DU) is reported by the Diesel Exhaust Fluid (DEF) Dosing System 2 mounted to the SCR catalyst. See PV 1.0722.042 Fault State 1 DEF Doser 2 and PV 1.0722.043 Fault State 2 DEF Doser 2 for detailed information. See do</t>
  </si>
  <si>
    <t>The Heating Cartridge mounted to the Supply Unit (SU) of the Diesel Exhaust Fluid (DEF) Dosing System 2 is defective. The hardware outputs of ECU or DCM report short circuit or cable breakage (open load). See documentation of the Exhaust Gas Aftertreatmen</t>
  </si>
  <si>
    <t>The ECU has lost the communication to the Diesel Exhaust Fluid (DEF) Dosing System 3. No messages are received from this actuator component. 3 is an identification number representing the position of the actuator component in the system. See system descri</t>
  </si>
  <si>
    <t>An electrical error of the Dosing Unit (DU) is reported by the Diesel Exhaust Fluid (DEF) Dosing System 3 mounted to the SCR catalyst. See PV 1.0723.042 Fault State 1 DEF Doser 3 and PV 1.0723.043 Fault State 2 DEF Doser 3 for detailed information. See do</t>
  </si>
  <si>
    <t>The Heating Cartridge mounted to the Supply Unit (SU) of the Diesel Exhaust Fluid (DEF) Dosing System 3 is defective. The hardware outputs of ECU or DCM report short circuit or cable breakage (open load). See documentation of the Exhaust Gas Aftertreatmen</t>
  </si>
  <si>
    <t>The ECU has lost the communication to the Diesel Exhaust Fluid (DEF) Dosing System 4. No messages are received from this actuator component. 4 is an identification number representing the position of the actuator component in the system. See system descri</t>
  </si>
  <si>
    <t>An electrical error of the Dosing Unit (DU) is reported by the Diesel Exhaust Fluid (DEF) Dosing System 4 mounted to the SCR catalyst. See PV 1.0724.042 Fault State 1 DEF Doser 4 and PV 1.0724.043 Fault State 2 DEF Doser 4 for detailed information from th</t>
  </si>
  <si>
    <t>The Heating Cartridge mounted to the Supply Unit (SU) of the Diesel Exhaust Fluid (DEF) Dosing System 4 is defective. The hardware outputs of ECU or DCM report short circuit or cable breakage (open load). See documentation of the Exhaust Gas Aftertreatmen</t>
  </si>
  <si>
    <t>The ECU has lost the communication to the Diesel Exhaust Fluid (DEF) Dosing System 5. No messages are received from this actuator component. 5 is an identification number representing the position of the actuator component in the system. See system descri</t>
  </si>
  <si>
    <t>An electrical error of the Dosing Unit (DU) is reported by the Diesel Exhaust Fluid (DEF) Dosing System 5 mounted to the SCR catalyst. See PV 1.0725.042 Fault State 1 DEF Doser 5 and PV 1.0725.043 Fault State 2 DEF Doser 5 for detailed information from th</t>
  </si>
  <si>
    <t>The Heating Cartridge mounted to the Supply Unit (SU) of the Diesel Exhaust Fluid (DEF) Dosing System 5 is defective. The hardware outputs of ECU or DCM report short circuit or cable breakage (open load). See documentation of the Exhaust Gas Aftertreatmen</t>
  </si>
  <si>
    <t>The ECU has lost the communication to the Diesel Exhaust Fluid (DEF) Dosing System 6. No messages are received from this actuator component. 6 is an identification number representing the position of the actuator component in the system. See system descri</t>
  </si>
  <si>
    <t>An electrical error of the Dosing Unit (DU) is reported by the Diesel Exhaust Fluid (DEF) Dosing System 6 mounted to the SCR catalyst. See PV 1.0726.042 Fault State 1 DEF Doser 6 and PV 1.0726.043 Fault State 2 DEF Doser 6 for detailed information from th</t>
  </si>
  <si>
    <t>The Heating Cartridge mounted to the Supply Unit (SU) of the Diesel Exhaust Fluid (DEF) Dosing System 6 is defective. The hardware outputs of ECU or DCM report short circuit or cable breakage (open load). See documentation of the Exhaust Gas Aftertreatmen</t>
  </si>
  <si>
    <t>Defect of sensor or cabling for the pressure of the exhaust gas at the inlet of the SCR catalyst in exhaust gas flow 3 (F3) has been detected. The SCR catalyst is part of the Exhaust Gas AfterTreatment (EGAT) system. ==&gt; Short circuit or wire breakage (o</t>
  </si>
  <si>
    <t>Sensor P-DiffExhaust at SCR3 defect ==&gt; short circuit or cable breakage ==&gt; Check sensor and cable, if necessary replace it.</t>
  </si>
  <si>
    <t>Defect of sensor or cabling for the pressure (p) of the exhaust gas at the outlet of the SCR catalyst in exhaust gas flow 2 (F2) has been detected. Outlet means where the exhaust gas stream exits the SCR catalyst. The number identifies the software measur</t>
  </si>
  <si>
    <t>Defect of sensor or cabling for the pressure (p) of the exhaust gas at the outlet of the SCR catalyst in exhaust gas flow 3 (F3) has been detected. Outlet means where the exhaust gas stream exits the SCR catalyst. The number identifies the software measur</t>
  </si>
  <si>
    <t xml:space="preserve">Heating Cartridge at DEF Tank "Flow" is defect ==&gt; short circuit or cable breakage ==&gt; Check component and cable, if necessary replace it.  </t>
  </si>
  <si>
    <t xml:space="preserve">Heating Cartridge at DEF Tank "Return" is defect ==&gt; short circuit or cable breakage ==&gt; Check component and cable, if necessary replace it.  </t>
  </si>
  <si>
    <t>DEF tank level below threshold "low". ==&gt; If necessary, fill up with DEF.  A wire break of ground of a level sensor, which is connected via PI, can not be detected at the moment. It can be detected while the sensor shows values below the correct ones. (</t>
  </si>
  <si>
    <t>DEF tank level below threshold "very low". ==&gt; If necessary, fill up with DEF.  A wire break of ground of a level sensor, which is connected via PI, can not be detected at the moment. It can be detected while the sensor shows values below the correct on</t>
  </si>
  <si>
    <t>DEF tank level below threshold "empty". ==&gt; Fill up with DEF.  A wire break of ground of a level sensor, which is connected via PI, can not be detected at the moment. It can be detected while the sensor shows values below the correct ones. (e.g. at full</t>
  </si>
  <si>
    <t>The Calibration of the lambda sensor faild  because of the low air mass flow (==&gt; High-pressure system leaks, air in the system)</t>
  </si>
  <si>
    <t>The Calibration of the lambda sensor faild  because the calibration factor exceeds bounds</t>
  </si>
  <si>
    <t>The Calibration of the lambda sensor faild  because of a high delta at the calibration factor</t>
  </si>
  <si>
    <t>From the ECU9 FSW Version 2.3, Positional deviation detected by ECU9 Meaning: Target Position Deviation, Target position can not be reached Reason: The difference between the target position (PV 1.0700.001) and the actual position (PV 1.0700.002) exce</t>
  </si>
  <si>
    <t>From the ECU9 FSW Version 2.3, Positional deviation detected by ECU9 Meaning: Target Position Deviation, Target position can not be reached Reason: The difference between the target position (PV 1.0700.001) and the actual position (PV 1.0700.022) exce</t>
  </si>
  <si>
    <t>From the ECU9 FSW Version 2.3, Positional deviation detected by ECU9 Meaning: Target Position Deviation, Target position can not be reached Reason: The difference between the target position (PV 1.0700.041) and the actual position (PV 1.0700.042) exce</t>
  </si>
  <si>
    <t>From the ECU9 FSW Version 2.3, Positional deviation detected by ECU9 Meaning: Target Position Deviation, Target position can not be reached Reason: The difference between the target position (PV 1.0700.831) and the actual position (PV 1.0700.832) exce</t>
  </si>
  <si>
    <t>From the ECU9 FSW Version 2.3, Positional deviation detected by ECU9 Meaning: Target Position Deviation, Target position can not be reached Reason: The difference between the target position (PV 1.0700.061) and the actual position (PV 1.0700.062) exce</t>
  </si>
  <si>
    <t>From the ECU9 FSW Version 2.3, Positional deviation detected by ECU9 Meaning: Target Position Deviation, Target position can not be reached Reason: The difference between the target position (PV 1.0700.151) and the actual position (PV 1.0700.152) exce</t>
  </si>
  <si>
    <t>From the ECU9 FSW Version 2.3, Positional deviation detected by ECU9 Meaning: Target Position Deviation, Target position can not be reached Reason: The difference between the target position (PV 1.0701.801) and the actual position (PV 1.0701.802) exce</t>
  </si>
  <si>
    <t>BleederBrake: Is activated, if one of the actor units (PWM- channels, Bypass-, EGR-, and/or Dispencer Throttle) is defect.</t>
  </si>
  <si>
    <t>Alarm is set if, ASSV Feedback (PV 1.1861.052 BiFuel gas approval) not active and PV 1.4540.004 Absolute Inlet Gas Pressure &gt; (PV 1.0108.053 P-Ambient Air Final + 1.1872.131 ASSV offset tecjet gas pressure)  or PV 1.4540.204 Absolute Inlet Gas Pressure</t>
  </si>
  <si>
    <t xml:space="preserve">Heated DEF-Hose DEF-TANK-FL 2.1 is defect ==&gt; short circuit or cable breakage ==&gt; Check component and cable, if necessary replace it.  </t>
  </si>
  <si>
    <t>The ECU has detected a loss of communication to the gas regulation unit.  Reason: Cable break or short circuit CAN bus. GRU does not send status messages or the ECU or can not receive status messages.  Reaction of the GRU: Gas regulator	Closed Bloc</t>
  </si>
  <si>
    <t xml:space="preserve">Limit 1 for pressure difference of exhaust gas between inlet and outlet of the DOC / DPF exceeded. </t>
  </si>
  <si>
    <t xml:space="preserve">The mass flow rate of DEF as measured by any DEF Doser exceeds the mass flow rate requested by the SCR governor by the value in PR1D 1.1702.[TBD]. </t>
  </si>
  <si>
    <t xml:space="preserve">The mass flow rate of DEF as measured by any DEF Doser has fallen below the mass flow rate requested by the SCR governor by the value in PR1D 1.1702.[TBD]. </t>
  </si>
  <si>
    <t xml:space="preserve">Heated DEF-Hose DEF-TANK-RL 2.1 defect ==&gt; short circuit or cable breakage ==&gt; Check component and cable, if necessary replace it.  </t>
  </si>
  <si>
    <t xml:space="preserve">From ECU9 FSW Version 2.4. Cause: There is another node in the J1939-Plant CAN which claims the same SourceAddress as the ECU and which NAME has a higher priority than the ECU Effect: J1939-Plant-CAN doesn´t send anymore. Repair: Change node number </t>
  </si>
  <si>
    <t>This alarm is released if the rail pressure of the first rail exceeds the value of parameter 1.1300.381 as frequent as defined by parameter 1.1300.384.</t>
  </si>
  <si>
    <t>This alarm is released if the rail pressure of the first rail exceeds the value of parameter 1.1300.381 as frequent as defined by parameter 1.1300.385.</t>
  </si>
  <si>
    <t>This alarm is released if the rail pressure of the second rail exceeds the value of parameter 1.1300.381 as frequent as defined by parameter 1.1300.384.</t>
  </si>
  <si>
    <t>This alarm is released if the rail pressure of the second rail exceeds the value of parameter 1.1300.381 as frequent as defined by parameter 1.1300.385.</t>
  </si>
  <si>
    <t xml:space="preserve">EGAT-Bypass Main Flow Flap is defect ==&gt; Check component and cable, if necessary replace it.  </t>
  </si>
  <si>
    <t>Case 1: SW initialisation error, EEPROM checksum is wrong Case 2: Actuator_Command is not received within 1.5s after Power On  Error reaction: override (the MOSFET driver turns off all the MOSFET) Healing:  Case 1: as soon as the EEPROM checksum is a</t>
  </si>
  <si>
    <t>The ECU has detected a loss of communication to the actuator. Cable break or short circuit CAN bus. Actuator does not send status messages or the ECU can not receive status messages.  Error reaction: Actuator mode = 7, loss communication, Actuator posi</t>
  </si>
  <si>
    <t>This alarm is set if no successful reference drive was performed during the reference drive sequence after ECU power on at motor standstill.  Error reaction: Override, mechanical Fail Safe Position Healing: as soon as a correct angular span has been fo</t>
  </si>
  <si>
    <t xml:space="preserve">P-Gas Differenz A - B Limit exceeded </t>
  </si>
  <si>
    <t>AL knock ignition retarding A2 L3 Limit Value</t>
  </si>
  <si>
    <t>AL P- Lubeoil Sensor defect  ETC A</t>
  </si>
  <si>
    <t xml:space="preserve">An electrical error of the Supply Unit (SU) is reported by the on-board diagnostic system (OBD) of the Diesel Exhaust Fluid (DEF) Dosing System 1 mounted to the SCR catalyst. See PV 1.0721.042 Fault State 1 DEF Doser 1 and PV 1.0721.043 Fault State 2 DEF </t>
  </si>
  <si>
    <t>The actuator has detected a loss of communication to the ECU.  Reason: ECU does not send messages to the actuator, but is still able to receive messages from the actuator status.  Reaction of the actuator: Actuator mode = 7, loss communication Actu</t>
  </si>
  <si>
    <t>The configuration of the actuator by the ECU (checking and possibly changing various parameters on the actuator) has failed.  Reason:  Problems reading or writing to the actuator's EEPROM.  Remedying:  Once the configuration of the actuator is succe</t>
  </si>
  <si>
    <t>A hydraulical fault is reported by the on-board diagnostic system (OBD) of the Diesel Exhaust Fluid (DEF) Dosing System 1 mounted to the SCR catalyst. See PV 1.0721.042 Fault State 1 DEF Doser 1 and PV 1.0721.043 Fault State 2 DEF Doser 1 for detailed inf</t>
  </si>
  <si>
    <t xml:space="preserve">An electrical error of the Supply Unit (SU) is reported by the on-board diagnostic system (OBD) of the Diesel Exhaust Fluid (DEF) Dosing System 2 mounted to the SCR catalyst. See PV 1.0722.042 Fault State 1 DEF Doser 2 and PV 1.0722.043 Fault State 2 DEF </t>
  </si>
  <si>
    <t>A hydraulical fault is reported by the on-board diagnostic system (OBD) of the Diesel Exhaust Fluid (DEF) Dosing System 2 mounted to the SCR catalyst. See PV 1.0722.042 Fault State 1 DEF Doser 2 and PV 1.0722.043 Fault State 2 DEF Doser 2 for detailed inf</t>
  </si>
  <si>
    <t xml:space="preserve">An electrical error of the Supply Unit (SU) is reported by the on-board diagnostic system (OBD) of the Diesel Exhaust Fluid (DEF) Dosing System 3 mounted to the SCR catalyst. See PV 1.0723.042 Fault State 1 DEF Doser 3 and PV 1.0723.043 Fault State 2 DEF </t>
  </si>
  <si>
    <t>A hydraulical fault is reported by the on-board diagnostic system (OBD) of the Diesel Exhaust Fluid (DEF) Dosing System 3 mounted to the SCR catalyst. See PV 1.0723.042 Fault State 1 DEF Doser 3 and PV 1.0723.043 Fault State 2 DEF Doser 3 for detailed inf</t>
  </si>
  <si>
    <t xml:space="preserve">An electrical error of the Supply Unit (SU) is reported by the on-board diagnostic system (OBD) of the Diesel Exhaust Fluid (DEF) Dosing System 4 mounted to the SCR catalyst. See PV 1.0724.042 Fault State 1 DEF Doser 4 and PV 1.0724.043 Fault State 2 DEF </t>
  </si>
  <si>
    <t>A hydraulical fault is reported by the on-board diagnostic system (OBD) of the Diesel Exhaust Fluid (DEF) Dosing System 4 mounted to the SCR catalyst. See PV 1.0724.042 Fault State 1 DEF Doser 4 and PV 1.0724.043 Fault State 2 DEF Doser 4 for detailed inf</t>
  </si>
  <si>
    <t xml:space="preserve">An electrical error of the Supply Unit (SU) is reported by the on-board diagnostic system (OBD) of the Diesel Exhaust Fluid (DEF) Dosing System 5 mounted to the SCR catalyst. See PV 1.0725.042 Fault State 1 DEF Doser 5 and PV 1.0725.043 Fault State 2 DEF </t>
  </si>
  <si>
    <t>A hydraulical fault is reported by the on-board diagnostic system (OBD) of the Diesel Exhaust Fluid (DEF) Dosing System 5 mounted to the SCR catalyst. See PV 1.0725.042 Fault State 1 DEF Doser 5 and PV 1.0725.043 Fault State 2 DEF Doser 5 for detailed inf</t>
  </si>
  <si>
    <t xml:space="preserve">An electrical error of the Supply Unit (SU) is reported by the on-board diagnostic system (OBD) of the Diesel Exhaust Fluid (DEF) Dosing System 6 mounted to the SCR catalyst. See PV 1.0726.042 Fault State 1 DEF Doser 6 and PV 1.0726.043 Fault State 2 DEF </t>
  </si>
  <si>
    <t>A hydraulical fault is reported by the on-board diagnostic system (OBD) of the Diesel Exhaust Fluid (DEF) Dosing System 6 mounted to the SCR catalyst. See PV 1.0726.042 Fault State 1 DEF Doser 6 and PV 1.0726.043 Fault State 2 DEF Doser 6 for detailed inf</t>
  </si>
  <si>
    <t xml:space="preserve">For system variant SMA_BYP of Smart-AGN only: The EGAT_Emergency_Bypass (EmergByp) flap has not reached one of its requested end positions =&gt; Manually request flap test to clear alarm. In case of persistent failure check flap mechanics and end switches. </t>
  </si>
  <si>
    <t>The pressure (p) of the exhaust gas at the inlet of the SCR catalyst as part of the Exhaust Gas AfterTreatment (EGAT) system of exhaust gas flow 1 (F1) is greater than the first upper limit (HI1). See PR1D 1.5101.851 and following for monitoring configura</t>
  </si>
  <si>
    <t>The pressure (p) of the exhaust gas at the inlet of the SCR catalyst as part of the Exhaust Gas AfterTreatment (EGAT) system of exhaust gas flow 1 (F1) is greater than the second upper limit (HI2). See PR1D 1.5101.861 and following for monitoring configur</t>
  </si>
  <si>
    <t>The power supply voltage (U) of the electronic device SXU as part of the Exhaust Gas Aftertreatment (EGAT) system is lesser than the second lower limit (LO2). See PR1D 1.5101.881 and following for monitoring configuration. The electronic device and its co</t>
  </si>
  <si>
    <t>The power supply voltage (U) of the electronic device SXU as part of the Exhaust Gas Aftertreatment (EGAT) system is greater than the second upper limit (HI2). See PR1D 1.5101.901 and following for monitoring configuration. The electronic device and its c</t>
  </si>
  <si>
    <t xml:space="preserve">The internal temperature of the electronic device SXU of the Exhaust Gas Aftertreatment (EGAT) system has exceeded the specified temperature range for a defined period of time. The electronic device may be damaged. </t>
  </si>
  <si>
    <t>The calculated load of HC short in the SCR system exceeded limit 1 which should trigger TM. But TM could not be started because at least one clearance condition  is missing.</t>
  </si>
  <si>
    <t>The calculated load of HC short in the SCR system exceeded limit 2 which should trigger TM. But TM could not be started because at least one clearance condition  is missing. Component damage due to HC overload is most likely.</t>
  </si>
  <si>
    <t>The calculated load of HC long in the SCR system exceeded limit 1 which should trigger TM. But TM could not be started because at least one clearance condition  is missing.</t>
  </si>
  <si>
    <t>The calculated load of RA in the SCR system exceeded limit 1 which should trigger TM. But TM could not be started because at least one clearance condition  is missing.</t>
  </si>
  <si>
    <t>Engine was too long in low load SCR mode limit 3.  The SCR low load counter (PV 1.1089.001) is greater than the limit (PR 1.5101.942). See monitoring configuration 1.5101.941.</t>
  </si>
  <si>
    <t xml:space="preserve">Engine was too long in low load mode. If t_lowLoad (PV 1.1088.020) is greater than t_LowLoadLimit (PR 1.1088.024), the alarm AL_HI1_t_EngineLowLoad (AL 1760) is set. If t_lowLoad (PV 1.1088.020) is less or equal than t_LowLoadLimit (PR 1.1088.024), the </t>
  </si>
  <si>
    <t>Defect of the redundant sensor or cabling for the pressure of the exhaust gas at the outlet of the SCR catalyst in exhaust gas flow 1 (F1) has been detected. The SCR catalyst is part of the Exhaust Gas AfterTreatment (EGAT) system. ==&gt; Short circuit or w</t>
  </si>
  <si>
    <t>The pressure (p) of the exhaust gas at the inlet of the SCR catalyst as part of the Exhaust Gas AfterTreatment (EGAT) system of exhaust gas flow 1 (F1) is greater than the third upper limit (HI3). See PR1D 1.5102.041 and following for monitoring configura</t>
  </si>
  <si>
    <t>The pressure (p) of the exhaust gas at the inlet of the SCR catalyst as part of the Exhaust Gas AfterTreatment (EGAT) system of exhaust gas flow 2 (F2) is greater than the first upper limit (HI1). See PR1D 1.5101.851 and following for monitoring configura</t>
  </si>
  <si>
    <t>The pressure (p) of the exhaust gas at the inlet of the SCR catalyst as part of the Exhaust Gas AfterTreatment (EGAT) system of exhaust gas flow 2 (F2) is greater than the second upper limit (HI2). See PR1D 1.5101.861 and following for monitoring configur</t>
  </si>
  <si>
    <t>An electrical error of the VND is reported by the on-board diagnostic system (OBD) of the Reducing Agent (RA) Dosing System 1 mounted to the SCR catalyst. See PV 1.0721.045 Fault_state_1_SMA_SUDU1 and PV 1.0721.048 Fault_state_2_SMA_SUDU1 for detailed inf</t>
  </si>
  <si>
    <t>An electrical error of the VNC is reported by the on-board diagnostic system (OBD) of the Reducing Agent (RA) Dosing System 1 mounted to the SCR catalyst. See PV 1.0721.045 Fault_state_1_SMA_SUDU1 and PV 1.0721.048 Fault_state_2_SMA_SUDU1 for detailed inf</t>
  </si>
  <si>
    <t>A hydraulical fault of the VND is reported by the on-board diagnostic system (OBD) of the Reducing Agent (RA) Dosing System 1 mounted to the SCR catalyst. See PV 1.0721.045 Fault_state_1_SMA_SUDU1 and PV 1.0721.048 Fault_state_2_SMA_SUDU1 for detailed inf</t>
  </si>
  <si>
    <t>A hydraulical fault of the VNR is reported by the on-board diagnostic system (OBD) of the Reducing Agent (RA) Dosing System 1 mounted to the SCR catalyst. See PV 1.0721.045 Fault_state_1_SMA_SUDU1 and PV 1.0721.048 Fault_state_2_SMA_SUDU1 for detailed inf</t>
  </si>
  <si>
    <t>The calculated load of HC short in the SCR system exceeded limit 3 which should trigger TM. But TM could not be started because at least one clearance condition  is missing.</t>
  </si>
  <si>
    <t>The calculated load of HC long in the SCR system exceeded limit 2 which should trigger TM. But TM could not be started because at least one clearance condition  is missing.</t>
  </si>
  <si>
    <t>Combined defect alarms for Injector A2 specific error data: bit 0: AL Wiring Cylinder A2 bit 1: AL Open Load Cylinder A2 bit 2: AL Inj. Drift Limit 1Cyl. A2 bit 3: AL Inj. Drift Limit2 Cyl. A2 bit 4: No Injection for Cylinder A2 bit 5: Injector Dri</t>
  </si>
  <si>
    <t>Combined defect alarms for Injector A3 specific error data: bit 0: AL Wiring Cylinder A3 bit 1: AL Open Load Cylinder A3 bit 2: AL Inj. Drift Limit 1Cyl. A3 bit 3: AL Inj. Drift Limit2 Cyl. A3 bit 4: No Injection for Cylinder A3 bit 5: Injector Dri</t>
  </si>
  <si>
    <t>Combined defect alarms for Injector A4 specific error data: bit 0: AL Wiring Cylinder A4 bit 1: AL Open Load Cylinder A4 bit 2: AL Inj. Drift Limit 1Cyl. A4 bit 3: AL Inj. Drift Limit2 Cyl. A4 bit 4: No Injection for Cylinder A4 bit 5: Injector Dri</t>
  </si>
  <si>
    <t>Combined defect alarms for Injector A5 specific error data: bit 0: AL Wiring Cylinder A5 bit 1: AL Open Load Cylinder A5 bit 2: AL Inj. Drift Limit 1Cyl. A5 bit 3: AL Inj. Drift Limit2 Cyl. A5 bit 4: No Injection for Cylinder A5 bit 5: Injector Dri</t>
  </si>
  <si>
    <t>Combined defect alarms for Injector A6 specific error data: bit 0: AL Wiring Cylinder A6 bit 1: AL Open Load Cylinder A6 bit 2: AL Inj. Drift Limit 1Cyl. A6 bit 3: AL Inj. Drift Limit2 Cyl. A6 bit 4: No Injection for Cylinder A6 bit 5: Injector Dri</t>
  </si>
  <si>
    <t>Combined defect alarms for Injector A7 specific error data: bit 0: AL Wiring Cylinder A7 bit 1: AL Open Load Cylinder A7 bit 2: AL Inj. Drift Limit 1Cyl. A7 bit 3: AL Inj. Drift Limit2 Cyl. A7 bit 4: No Injection for Cylinder A7 bit 5: Injector Dri</t>
  </si>
  <si>
    <t>Combined defect alarms for Injector A8 specific error data: bit 0: AL Wiring Cylinder A8 bit 1: AL Open Load Cylinder A8 bit 2: AL Inj. Drift Limit 1Cyl. A8 bit 3: AL Inj. Drift Limit2 Cyl. A8 bit 4: No Injection for Cylinder A8 bit 5: Injector Dri</t>
  </si>
  <si>
    <t>Combined defect alarms for Injector A9 specific error data: bit 0: AL Wiring Cylinder A9 bit 1: AL Open Load Cylinder A9 bit 2: AL Inj. Drift Limit 1Cyl. A9 bit 3: AL Inj. Drift Limit2 Cyl. A9 bit 4: No Injection for Cylinder A9 bit 5: Injector Dri</t>
  </si>
  <si>
    <t>Combined defect alarms for Injector A10 specific error data: bit 0: AL Wiring Cylinder A10 bit 1: AL Open Load Cylinder A10 bit 2: AL Inj. Drift Limit 1Cyl. A10 bit 3: AL Inj. Drift Limit2 Cyl. A10 bit 4: No Injection for Cylinder A10 bit 5: Inject</t>
  </si>
  <si>
    <t>Combined defect alarms for Injector B1 specific error data: bit 0: AL Wiring Cylinder B1 bit 1: AL Open Load Cylinder B1 bit 2: AL Inj. Drift Limit 1Cyl. B1 bit 3: AL Inj. Drift Limit2 Cyl. B1 bit 4: No Injection for Cylinder B1 bit 5: Injector Dri</t>
  </si>
  <si>
    <t>Combined defect alarms for Injector B2 specific error data: bit 0: AL Wiring Cylinder B2 bit 1: AL Open Load Cylinder B2 bit 2: AL Inj. Drift Limit 1Cyl. B2 bit 3: AL Inj. Drift Limit2 Cyl. B2 bit 4: No Injection for Cylinder B2 bit 5: Injector Dri</t>
  </si>
  <si>
    <t>Combined defect alarms for Injector B3 specific error data: bit 0: AL Wiring Cylinder B3 bit 1: AL Open Load Cylinder B3 bit 2: AL Inj. Drift Limit 1Cyl. B3 bit 3: AL Inj. Drift Limit2 Cyl. B3 bit 4: No Injection for Cylinder B3 bit 5: Injector Dri</t>
  </si>
  <si>
    <t>Combined defect alarms for Injector B4 specific error data: bit 0: AL Wiring Cylinder B4 bit 1: AL Open Load Cylinder B4 bit 2: AL Inj. Drift Limit 1Cyl. B4 bit 3: AL Inj. Drift Limit2 Cyl. B4 bit 4: No Injection for Cylinder B4 bit 5: Injector Dri</t>
  </si>
  <si>
    <t>Combined defect alarms for Injector B5 specific error data: bit 0: AL Wiring Cylinder B5 bit 1: AL Open Load Cylinder B5 bit 2: AL Inj. Drift Limit 1Cyl. B5 bit 3: AL Inj. Drift Limit2 Cyl. B5 bit 4: No Injection for Cylinder B5 bit 5: Injector Dri</t>
  </si>
  <si>
    <t>Combined defect alarms for Injector B6 specific error data: bit 0: AL Wiring Cylinder B6 bit 1: AL Open Load Cylinder B6 bit 2: AL Inj. Drift Limit 1Cyl. B6 bit 3: AL Inj. Drift Limit2 Cyl. B6 bit 4: No Injection for Cylinder B6 bit 5: Injector Dri</t>
  </si>
  <si>
    <t>Combined defect alarms for Injector B7 specific error data: bit 0: AL Wiring Cylinder B7 bit 1: AL Open Load Cylinder B7 bit 2: AL Inj. Drift Limit 1Cyl. B7 bit 3: AL Inj. Drift Limit2 Cyl. B7 bit 4: No Injection for Cylinder B7 bit 5: Injector Dri</t>
  </si>
  <si>
    <t>Combined defect alarms for Injector B8 specific error data: bit 0: AL Wiring Cylinder B8 bit 1: AL Open Load Cylinder B8 bit 2: AL Inj. Drift Limit 1Cyl. B8 bit 3: AL Inj. Drift Limit2 Cyl. B8 bit 4: No Injection for Cylinder B8 bit 5: Injector Dri</t>
  </si>
  <si>
    <t>Combined defect alarms for Injector B9 specific error data: bit 0: AL Wiring Cylinder B9 bit 1: AL Open Load Cylinder B9 bit 2: AL Inj. Drift Limit 1Cyl. B9 bit 3: AL Inj. Drift Limit2 Cyl. B9 bit 4: No Injection for Cylinder B9 bit 5: Injector Dri</t>
  </si>
  <si>
    <t>Combined defect alarms for Injector B10 specific error data: bit 0: AL Wiring Cylinder B10 bit 1: AL Open Load Cylinder B10 bit 2: AL Inj. Drift Limit 1Cyl. B10 bit 3: AL Inj. Drift Limit2 Cyl. B10 bit 4: No Injection for Cylinder B10 bit 5: Inject</t>
  </si>
  <si>
    <t>Combined critical alarms for Injector A1 specific error data: bit 0: AL Wiring Cylinder A1 bit 1: AL Open Load Cylinder A1 bit 2: AL Inj. Drift Limit 1Cyl. A1 bit 3: AL Inj. Drift Limit2 Cyl. A1 bit 4: No Injection for Cylinder A1 bit 5: Injector D</t>
  </si>
  <si>
    <t>Combined critical alarms for Injector A2 specific error data: bit 0: AL Wiring Cylinder A2 bit 1: AL Open Load Cylinder A2 bit 2: AL Inj. Drift Limit 1Cyl. A2 bit 3: AL Inj. Drift Limit2 Cyl. A2 bit 4: No Injection for Cylinder A2 bit 5: Injector D</t>
  </si>
  <si>
    <t>Combined critical alarms for Injector A3 specific error data: bit 0: AL Wiring Cylinder A3 bit 1: AL Open Load Cylinder A3 bit 2: AL Inj. Drift Limit 1Cyl. A3 bit 3: AL Inj. Drift Limit2 Cyl. A3 bit 4: No Injection for Cylinder A3 bit 5: Injector D</t>
  </si>
  <si>
    <t>Combined critical alarms for Injector A4 specific error data: bit 0: AL Wiring Cylinder A4 bit 1: AL Open Load Cylinder A4 bit 2: AL Inj. Drift Limit 1Cyl. A4 bit 3: AL Inj. Drift Limit2 Cyl. A4 bit 4: No Injection for Cylinder A4 bit 5: Injector D</t>
  </si>
  <si>
    <t>Combined critical alarms for Injector A5 specific error data: bit 0: AL Wiring Cylinder A5 bit 1: AL Open Load Cylinder A5 bit 2: AL Inj. Drift Limit 1Cyl. A5 bit 3: AL Inj. Drift Limit2 Cyl. A5 bit 4: No Injection for Cylinder A5 bit 5: Injector D</t>
  </si>
  <si>
    <t>Combined critical alarms for Injector A6 specific error data: bit 0: AL Wiring Cylinder A6 bit 1: AL Open Load Cylinder A6 bit 2: AL Inj. Drift Limit 1Cyl. A6 bit 3: AL Inj. Drift Limit2 Cyl. A6 bit 4: No Injection for Cylinder A6 bit 5: Injector D</t>
  </si>
  <si>
    <t>Combined critical alarms for Injector A7 specific error data: bit 0: AL Wiring Cylinder A7 bit 1: AL Open Load Cylinder A7 bit 2: AL Inj. Drift Limit 1Cyl. A7 bit 3: AL Inj. Drift Limit2 Cyl. A7 bit 4: No Injection for Cylinder A7 bit 5: Injector D</t>
  </si>
  <si>
    <t>Combined critical alarms for Injector A8 specific error data: bit 0: AL Wiring Cylinder A8 bit 1: AL Open Load Cylinder A8 bit 2: AL Inj. Drift Limit 1Cyl. A8 bit 3: AL Inj. Drift Limit2 Cyl. A8 bit 4: No Injection for Cylinder A8 bit 5: Injector D</t>
  </si>
  <si>
    <t>Combined critical alarms for Injector A9 specific error data: bit 0: AL Wiring Cylinder A9 bit 1: AL Open Load Cylinder A9 bit 2: AL Inj. Drift Limit 1Cyl. A9 bit 3: AL Inj. Drift Limit2 Cyl. A9 bit 4: No Injection for Cylinder A9 bit 5: Injector D</t>
  </si>
  <si>
    <t>Combined critical alarms for Injector A10 specific error data: bit 0: AL Wiring Cylinder A10 bit 1: AL Open Load Cylinder A10 bit 2: AL Inj. Drift Limit 1Cyl. A10 bit 3: AL Inj. Drift Limit2 Cyl. A10 bit 4: No Injection for Cylinder A10 bit 5: Inje</t>
  </si>
  <si>
    <t>Combined critical alarms for Injector B1 specific error data: bit 0: AL Wiring Cylinder B1 bit 1: AL Open Load Cylinder B1 bit 2: AL Inj. Drift Limit 1Cyl. B1 bit 3: AL Inj. Drift Limit2 Cyl. B1 bit 4: No Injection for Cylinder B1 bit 5: Injector D</t>
  </si>
  <si>
    <t>Combined critical alarms for Injector B2 specific error data: bit 0: AL Wiring Cylinder B2 bit 1: AL Open Load Cylinder B2 bit 2: AL Inj. Drift Limit 1Cyl. B2 bit 3: AL Inj. Drift Limit2 Cyl. B2 bit 4: No Injection for Cylinder B2 bit 5: Injector D</t>
  </si>
  <si>
    <t>Combined critical alarms for Injector B3 specific error data: bit 0: AL Wiring Cylinder B3 bit 1: AL Open Load Cylinder B3 bit 2: AL Inj. Drift Limit 1Cyl. B3 bit 3: AL Inj. Drift Limit2 Cyl. B3 bit 4: No Injection for Cylinder B3 bit 5: Injector D</t>
  </si>
  <si>
    <t>Combined critical alarms for Injector B4 specific error data: bit 0: AL Wiring Cylinder B4 bit 1: AL Open Load Cylinder B4 bit 2: AL Inj. Drift Limit 1Cyl. B4 bit 3: AL Inj. Drift Limit2 Cyl. B4 bit 4: No Injection for Cylinder B4 bit 5: Injector D</t>
  </si>
  <si>
    <t>Combined critical alarms for Injector B5 specific error data: bit 0: AL Wiring Cylinder B5 bit 1: AL Open Load Cylinder B5 bit 2: AL Inj. Drift Limit 1Cyl. B5 bit 3: AL Inj. Drift Limit2 Cyl. B5 bit 4: No Injection for Cylinder B5 bit 5: Injector D</t>
  </si>
  <si>
    <t>Combined critical alarms for Injector B6 specific error data: bit 0: AL Wiring Cylinder B6 bit 1: AL Open Load Cylinder B6 bit 2: AL Inj. Drift Limit 1Cyl. B6 bit 3: AL Inj. Drift Limit2 Cyl. B6 bit 4: No Injection for Cylinder B6 bit 5: Injector D</t>
  </si>
  <si>
    <t>Combined critical alarms for Injector B7 specific error data: bit 0: AL Wiring Cylinder B7 bit 1: AL Open Load Cylinder B7 bit 2: AL Inj. Drift Limit 1Cyl. B7 bit 3: AL Inj. Drift Limit2 Cyl. B7 bit 4: No Injection for Cylinder B7 bit 5: Injector D</t>
  </si>
  <si>
    <t>Combined critical alarms for Injector B8 specific error data: bit 0: AL Wiring Cylinder B8 bit 1: AL Open Load Cylinder B8 bit 2: AL Inj. Drift Limit 1Cyl. B8 bit 3: AL Inj. Drift Limit2 Cyl. B8 bit 4: No Injection for Cylinder B8 bit 5: Injector D</t>
  </si>
  <si>
    <t>Combined critical alarms for Injector B9 specific error data: bit 0: AL Wiring Cylinder B9 bit 1: AL Open Load Cylinder B9 bit 2: AL Inj. Drift Limit 1Cyl. B9 bit 3: AL Inj. Drift Limit2 Cyl. B9 bit 4: No Injection for Cylinder B9 bit 5: Injector D</t>
  </si>
  <si>
    <t>Combined critical alarms for Injector B10 specific error data: bit 0: AL Wiring Cylinder B10 bit 1: AL Open Load Cylinder B10 bit 2: AL Inj. Drift Limit 1Cyl. B10 bit 3: AL Inj. Drift Limit2 Cyl. B10 bit 4: No Injection for Cylinder B10 bit 5: Inje</t>
  </si>
  <si>
    <t>Defect of sensor or cabling for the pressure of the exhaust gas at the outlet of the turbine on the A side has been detected. ==&gt; Short circuit or wire breakage (open load at device input) ==&gt; Check sensor, wiring (or DCM if present). If necessary repla</t>
  </si>
  <si>
    <t>Defect of sensor or cabling for the pressure of the exhaust gas at the outlet of the turbine on the B side has been detected. ==&gt; Short circuit or wire breakage (open load at device input) ==&gt; Check sensor, wiring (or DCM if present). If necessary repla</t>
  </si>
  <si>
    <t>Double Cylinder Monitoring Failure.  Alarm is activated when at least one cylinder pressure sensor is failing and the single exhaust temperature monitoring is not available.</t>
  </si>
  <si>
    <t>The temperature (T) of the exhaust gas at the inlet of the Diesel Oxydation Catalyst (DOC) as part of the Exhaust Gas AfterTreatment (EGAT) system of exhaust gas flow 1 (F1) is greater than the first upper limit (HI1). See PR1D 1.5102.561 and following fo</t>
  </si>
  <si>
    <t>The temperature (T) of the exhaust gas at the inlet of the Diesel Oxydation Catalyst (DOC) as part of the Exhaust Gas AfterTreatment (EGAT) system of exhaust gas flow 1 (F1) is greater than the second upper limit (HI2). See PR1D 1.5102.561 and following f</t>
  </si>
  <si>
    <t>The temperature (T) of the exhaust gas at the inlet of the Diesel Oxydation Catalyst (DOC) as part of the Exhaust Gas AfterTreatment (EGAT) system of exhaust gas flow 2 (F2) is greater than the first upper limit (HI1). See PR1D 1.5102.561 and following fo</t>
  </si>
  <si>
    <t>The temperature (T) of the exhaust gas at the inlet of the Diesel Oxydation Catalyst (DOC) as part of the Exhaust Gas AfterTreatment (EGAT) system of exhaust gas flow 2 (F2) is greater than the second upper limit (HI2). See PR1D 1.5102.561 and following f</t>
  </si>
  <si>
    <t>Bypass hand wheel is engaged and emergency bypass flap is closed. Manual operation of hand wheel is critical.</t>
  </si>
  <si>
    <t>Bypass hand wheel is engaged. Manual operation of hand wheel is potentially critical.</t>
  </si>
  <si>
    <t>SD P-Gas GRU inlet before Filter</t>
  </si>
  <si>
    <t>SD P-Gas GRU inlet after Filter</t>
  </si>
  <si>
    <t xml:space="preserve">SD P-Gas GRU Block-Bleed </t>
  </si>
  <si>
    <t xml:space="preserve">SD P-Gas GRU outlet </t>
  </si>
  <si>
    <t xml:space="preserve">SD T-Gas GRU outlet </t>
  </si>
  <si>
    <t>SD P-Control Air GRU IP-Converter / before Pilot</t>
  </si>
  <si>
    <t xml:space="preserve">SD P-Control Air GRU inlet  </t>
  </si>
  <si>
    <t xml:space="preserve">LOLO P-Gas GRU inlet after Filter (too low for start) </t>
  </si>
  <si>
    <t>HIHI P-Gas GRU inlet before Filter (too high for start/operation)</t>
  </si>
  <si>
    <t>[TBD]</t>
  </si>
  <si>
    <t>The ash load produced by engine oil in the Diesel Particulate Filter (DPF) as part of the exhaust gas aftertreatment system flow 1 (F1) has exceeded the first upper limit (HI1).</t>
  </si>
  <si>
    <t>The ash load produced by engine oil in the Diesel Particulate Filter (DPF) as part of the exhaust gas aftertreatment system flow 2 (F2) has exceeded the first upper limit (HI1).</t>
  </si>
  <si>
    <t>Error ==&gt; invalid PV or invalid Number of Bits (only 1 or 32 are valid) (nicht mehr verwendet)</t>
  </si>
  <si>
    <t>Ext.Plant Bin1 is active (nicht mehr verwendet)</t>
  </si>
  <si>
    <t>Pressure sensor and cable , if necessary replace it.  (nicht mehr verwendet)</t>
  </si>
  <si>
    <t>Air mass sensor and cable , if necessary replace it. (nicht mehr verwendet)</t>
  </si>
  <si>
    <t>Open load or short circuit on channel PWM_SIG1. (nicht mehr verwendet)</t>
  </si>
  <si>
    <t>Open load or short circuit on channel PWM_CM2. (nicht mehr verwendet)</t>
  </si>
  <si>
    <t>The configuration of an analogous ECU channel is failed. (nicht mehr verwendet)</t>
  </si>
  <si>
    <t>Wrong position NOx sensors exhaust3. (nicht verwendet)</t>
  </si>
  <si>
    <t>AL DEF Tank Level Low (nicht mehr verwendet)</t>
  </si>
  <si>
    <t>AL Urea quality not ok (nicht mehr verwendet)</t>
  </si>
  <si>
    <t>Energy Counter defect (nicht mehr verwendet)</t>
  </si>
  <si>
    <t>Time out increasing soot load. (nicht mehr verwendet)</t>
  </si>
  <si>
    <t>Ash transport TM hard max amount of fails reached. (nicht mehr verwendet)</t>
  </si>
  <si>
    <t>AL Sensordefect Temp. IAP Device . Senosr is at EXU Hardware.</t>
  </si>
  <si>
    <t>AL IAP Device Temperature exceeds upper Limit</t>
  </si>
  <si>
    <t>AL Sensordefect IAP Power Supply Channel</t>
  </si>
  <si>
    <t>AL IAP Supply Voltage exceeds Lower Limit</t>
  </si>
  <si>
    <t>AL IAP Supply Voltage ist too low, full function not guaranteed anymore</t>
  </si>
  <si>
    <t>AL IAP Supply Voltage exceeds upper limit</t>
  </si>
  <si>
    <t>AL IAP Supply Voltage ist too high, Device can be destroyed</t>
  </si>
  <si>
    <t>AL EXU Voltage Cut Off Detected</t>
  </si>
  <si>
    <t>AL Operating Hours Counter is Defect</t>
  </si>
  <si>
    <t>AL Device is defect, please change</t>
  </si>
  <si>
    <t>AL Writing to external Flash failed</t>
  </si>
  <si>
    <t>AL Experimental parameter set is active</t>
  </si>
  <si>
    <t>AL Error within C AN PU Data flash memory</t>
  </si>
  <si>
    <t>AL CAN Device has no PU data</t>
  </si>
  <si>
    <t>AL Incorrect Parameter Setting  The System Parameter ECU9 - EXU-ESD don't have the same values on both devices or the version of the system parameter does not match</t>
  </si>
  <si>
    <t>AL Override is activated manually by the user, alarms and protection-functions will be inactive as configured in parameter set</t>
  </si>
  <si>
    <t>AL Version of System Parameters of EXU-IAP is not compatible to ECU9</t>
  </si>
  <si>
    <t>AL WRead from external Flash failed</t>
  </si>
  <si>
    <t>AL CAN1_P has fault state "error passive" Device must send passive - reps.recessive - error frames on CAN-Bus 1_P</t>
  </si>
  <si>
    <t>AL CAN1_P has fault state "bus off"</t>
  </si>
  <si>
    <t>AL CAN2_P has fault state "error passive" Device must send passive - reps.recessive - error frames on CAN-Bus 1_P</t>
  </si>
  <si>
    <t>AL CAN2_P has fault state "bus off"</t>
  </si>
  <si>
    <t>AL node failure on CAN Bus 1_P</t>
  </si>
  <si>
    <t>AL node failure on CAN Bus 2_P</t>
  </si>
  <si>
    <t>AL duplicate Node Failure CAN1_P and CAN2_P</t>
  </si>
  <si>
    <t>AL CAN_E has fault state "error passive" Device must send passive - reps.recessive - error frames on CAN-Bus 1</t>
  </si>
  <si>
    <t>AL CAN_E has fault state "bus off"</t>
  </si>
  <si>
    <t>Sensor Defect Camshaft Speed</t>
  </si>
  <si>
    <t>Sensor Defect Crankshaft Speed</t>
  </si>
  <si>
    <t>Alarm for synchronization lost</t>
  </si>
  <si>
    <t>AL CAN_E has fault state "Communication Lost" Communication to ECU9 is not established anymore</t>
  </si>
  <si>
    <t>Alarm is set when IAP ist not available.</t>
  </si>
  <si>
    <t>AL TD Rail Pressure  EXU-ESD - ECU9</t>
  </si>
  <si>
    <t>AL Sensordefect of IAP Sensor of Cylinder A1</t>
  </si>
  <si>
    <t>AL Sensordefect of IAP Sensor of Cylinder A2</t>
  </si>
  <si>
    <t>AL Sensordefect of IAP Sensor of Cylinder A3</t>
  </si>
  <si>
    <t>AL Sensordefect of IAP Sensor of Cylinder A4</t>
  </si>
  <si>
    <t>AL Sensordefect of IAP Sensor of Cylinder A5</t>
  </si>
  <si>
    <t>AL Sensordefect of IAP Sensor of Cylinder A6</t>
  </si>
  <si>
    <t>AL Sensordefect of IAP Sensor of Cylinder A7</t>
  </si>
  <si>
    <t>AL Sensordefect of IAP Sensor of Cylinder A8</t>
  </si>
  <si>
    <t>AL Sensordefect of IAP Sensor of Cylinder A9</t>
  </si>
  <si>
    <t>AL Sensordefect of IAP Sensor of Cylinder A10</t>
  </si>
  <si>
    <t>AL Sensordefect of IAP Sensor of Cylinder B1</t>
  </si>
  <si>
    <t>AL Sensordefect of IAP Sensor of Cylinder B2</t>
  </si>
  <si>
    <t>AL Sensordefect of IAP Sensor of Cylinder B3</t>
  </si>
  <si>
    <t>AL Sensordefect of IAP Sensor of Cylinder B4</t>
  </si>
  <si>
    <t>AL Sensordefect of IAP Sensor of Cylinder B5</t>
  </si>
  <si>
    <t>AL Sensordefect of IAP Sensor of Cylinder B6</t>
  </si>
  <si>
    <t>AL Sensordefect of IAP Sensor of Cylinder B7</t>
  </si>
  <si>
    <t>AL Sensordefect of IAP Sensor of Cylinder B8</t>
  </si>
  <si>
    <t>AL Sensordefect of IAP Sensor of Cylinder B9</t>
  </si>
  <si>
    <t>AL Sensordefect of IAP Sensor of Cylinder B10</t>
  </si>
  <si>
    <t>AL No Injection Detected at Cylinder A1</t>
  </si>
  <si>
    <t>AL No Injection Detected at Cylinder A2</t>
  </si>
  <si>
    <t>AL No Injection Detected at Cylinder A3</t>
  </si>
  <si>
    <t>AL No Injection Detected at Cylinder A4</t>
  </si>
  <si>
    <t>AL No Injection Detected at Cylinder A5</t>
  </si>
  <si>
    <t>AL No Injection Detected at Cylinder A6</t>
  </si>
  <si>
    <t>AL No Injection Detected at Cylinder A7</t>
  </si>
  <si>
    <t>AL No Injection Detected at Cylinder A8</t>
  </si>
  <si>
    <t>AL No Injection Detected at Cylinder A9</t>
  </si>
  <si>
    <t>AL No Injection Detected at Cylinder A10</t>
  </si>
  <si>
    <t>AL No Injection Detected at Cylinder B1</t>
  </si>
  <si>
    <t>AL No Injection Detected at Cylinder B2</t>
  </si>
  <si>
    <t>AL No Injection Detected at Cylinder B3</t>
  </si>
  <si>
    <t>AL No Injection Detected at Cylinder B4</t>
  </si>
  <si>
    <t>AL No Injection Detected at Cylinder B5</t>
  </si>
  <si>
    <t>AL No Injection Detected at Cylinder B6</t>
  </si>
  <si>
    <t>AL No Injection Detected at Cylinder B7</t>
  </si>
  <si>
    <t>AL No Injection Detected at Cylinder B8</t>
  </si>
  <si>
    <t>AL No Injection Detected at Cylinder B9</t>
  </si>
  <si>
    <t>AL No Injection Detected at Cylinder B10</t>
  </si>
  <si>
    <t>AL Injection Detected at Cylinder A1, but Begin of Injection implausible</t>
  </si>
  <si>
    <t>AL Injection Detected at Cylinder A2, but Begin of Injection implausible</t>
  </si>
  <si>
    <t>AL Injection Detected at Cylinder A3, but Begin of Injection implausible</t>
  </si>
  <si>
    <t>AL Injection Detected at Cylinder A4, but Begin of Injection implausible</t>
  </si>
  <si>
    <t>AL Injection Detected at Cylinder A5, but Begin of Injection implausible</t>
  </si>
  <si>
    <t>AL Injection Detected at Cylinder A6, but Begin of Injection implausible</t>
  </si>
  <si>
    <t>AL Injection Detected at Cylinder A7, but Begin of Injection implausible</t>
  </si>
  <si>
    <t>AL Injection Detected at Cylinder A8, but Begin of Injection implausible</t>
  </si>
  <si>
    <t>AL Injection Detected at Cylinder A9, but Begin of Injection implausible</t>
  </si>
  <si>
    <t>AL Injection Detected at Cylinder A10, but Begin of Injection implausible</t>
  </si>
  <si>
    <t>AL Injection Detected at Cylinder B1 but Begin of Injection implausible</t>
  </si>
  <si>
    <t>AL Injection Detected at Cylinder B2 but Begin of Injection implausible</t>
  </si>
  <si>
    <t>AL Injection Detected at Cylinder B3 but Begin of Injection implausible</t>
  </si>
  <si>
    <t>AL Injection Detected at Cylinder B4 but Begin of Injection implausible</t>
  </si>
  <si>
    <t>AL Injection Detected at Cylinder B5 but Begin of Injection implausible</t>
  </si>
  <si>
    <t>AL Injection Detected at Cylinder B6 but Begin of Injection implausible</t>
  </si>
  <si>
    <t>AL Injection Detected at Cylinder B7 but Begin of Injection implausible</t>
  </si>
  <si>
    <t>AL Injection Detected at Cylinder B8 but Begin of Injection implausible</t>
  </si>
  <si>
    <t>AL Injection Detected at Cylinder B9 but Begin of Injection implausible</t>
  </si>
  <si>
    <t>AL Injection Detected at Cylinder B10 but Begin of Injection implausible</t>
  </si>
  <si>
    <t>AL Injection Detected at Cylinder A1, but End of Injection implausible</t>
  </si>
  <si>
    <t>AL Injection Detected at Cylinder A2, but End of Injection implausible</t>
  </si>
  <si>
    <t>AL Injection Detected at Cylinder A3, but End of Injection implausible</t>
  </si>
  <si>
    <t>AL Injection Detected at Cylinder A4, but End of Injection implausible</t>
  </si>
  <si>
    <t>AL Injection Detected at Cylinder A5, but End of Injection implausible</t>
  </si>
  <si>
    <t>AL Injection Detected at Cylinder A6, but End of Injection implausible</t>
  </si>
  <si>
    <t>AL Injection Detected at Cylinder A7, but End of Injection implausible</t>
  </si>
  <si>
    <t>AL Injection Detected at Cylinder A8, but End of Injection implausible</t>
  </si>
  <si>
    <t>AL Injection Detected at Cylinder A9, but End of Injection implausible</t>
  </si>
  <si>
    <t>AL Injection Detected at Cylinder A10, but End of Injection implausible</t>
  </si>
  <si>
    <t>AL Injection Detected at Cylinder B1, but End of Injection implausible</t>
  </si>
  <si>
    <t>AL Injection Detected at Cylinder B2, but End of Injection implausible</t>
  </si>
  <si>
    <t>AL Injection Detected at Cylinder B3, but End of Injection implausible</t>
  </si>
  <si>
    <t>AL Injection Detected at Cylinder B4, but End of Injection implausible</t>
  </si>
  <si>
    <t>AL Injection Detected at Cylinder B5, but End of Injection implausible</t>
  </si>
  <si>
    <t>AL Injection Detected at Cylinder B6, but End of Injection implausible</t>
  </si>
  <si>
    <t>AL Injection Detected at Cylinder B7, but End of Injection implausible</t>
  </si>
  <si>
    <t>AL Injection Detected at Cylinder B8, but End of Injection implausible</t>
  </si>
  <si>
    <t>AL Injection Detected at Cylinder B9, but End of Injection implausible</t>
  </si>
  <si>
    <t>AL Injection Detected at Cylinder B10, but End of Injection implausible</t>
  </si>
  <si>
    <t>AL Sensordefect EMU9 Device Temperature Sensoir</t>
  </si>
  <si>
    <t>AL EXU Device Temperature exceeds upper Limit</t>
  </si>
  <si>
    <t>AL Sensordefect EXU Power Supply Channel</t>
  </si>
  <si>
    <t>AL EXU Supply Voltage exceeds Lower Limit</t>
  </si>
  <si>
    <t>AL EMU9 Supply Voltage ist too low, full function not guaranteed anymore</t>
  </si>
  <si>
    <t>AL EMU9 Supply Voltage exceeds upper limit</t>
  </si>
  <si>
    <t>AL EMU9 Supply Voltage ist too high, Device can be destroyed</t>
  </si>
  <si>
    <t>AL Incorrect Setting of any Parameter leads to runtime error</t>
  </si>
  <si>
    <t>AL CAN2_P has fault state "error passive" Device must send passive - reps.recessive - error frames on CAN-Bus 1</t>
  </si>
  <si>
    <t>AL crankshaft speed is higher than second high limit U2L</t>
  </si>
  <si>
    <t>short circuit or open load at transisitor output for power supply of wastgate 1</t>
  </si>
  <si>
    <t>short circuit or open load at transisitor output for power supply of wastgate 2</t>
  </si>
  <si>
    <t>short circuit or open load at transisitor output for emergency stop to EIM</t>
  </si>
  <si>
    <t>short circuit or open load at transisitor output for start valve  name in software is "Turn Valve"  name at engine    is "Start Valve"</t>
  </si>
  <si>
    <t>short circuit or open load at transisitor output for engage valve  Name in software is "Start Valve" Name at engine is "Engage Valve"</t>
  </si>
  <si>
    <t>short circuit or open load at transisitor output for ASS valve</t>
  </si>
  <si>
    <t>Transmitter Deviation Crankshaft Speed EMU to Crankshaft Speed ECU sensor defect or wrong configuration of measurement wheel</t>
  </si>
  <si>
    <t>open load or short ciurcuit at input for feedback of gas governor valve</t>
  </si>
  <si>
    <t>AL Exhaust Gas Temperature of Cylinder A1 is lower than first lower limit L1L</t>
  </si>
  <si>
    <t>AL Exhaust Gas Temperature of Cylinder A2 is lower than first lower limit L1L</t>
  </si>
  <si>
    <t>AL Exhaust Gas Temperature of Cylinder A3 is lower than first lower limit L1L</t>
  </si>
  <si>
    <t>AL Exhaust Gas Temperature of Cylinder A4 is lower than first lower limit L1L</t>
  </si>
  <si>
    <t>AL Exhaust Gas Temperature of Cylinder A5 is lower than first lower limit L1L</t>
  </si>
  <si>
    <t>AL Exhaust Gas Temperature of Cylinder A6 is lower than first lower limit L1L</t>
  </si>
  <si>
    <t>AL Exhaust Gas Temperature of Cylinder A7 is lower than first lower limit L1L</t>
  </si>
  <si>
    <t>AL Exhaust Gas Temperature of Cylinder A8 is lower than first lower limit L1L</t>
  </si>
  <si>
    <t>AL Exhaust Gas Temperature of Cylinder A9 is lower than first lower limit L1L</t>
  </si>
  <si>
    <t>AL Exhaust Gas Temperature of Cylinder A10 is lower than first lower limit L1L</t>
  </si>
  <si>
    <t>AL Exhaust Gas Temperature of Cylinder B1 is lower than first lower limit L1L</t>
  </si>
  <si>
    <t>AL Exhaust Gas Temperature of Cylinder B2 is lower than first lower limit L1L</t>
  </si>
  <si>
    <t>AL Exhaust Gas Temperature of Cylinder B3 is lower than first lower limit L1L</t>
  </si>
  <si>
    <t>AL Exhaust Gas Temperature of Cylinder B4 is lower than first lower limit L1L</t>
  </si>
  <si>
    <t>AL Exhaust Gas Temperature of Cylinder B5 is lower than first lower limit L1L</t>
  </si>
  <si>
    <t>AL Exhaust Gas Temperature of Cylinder B6 is lower than first lower limit L1L</t>
  </si>
  <si>
    <t>AL Exhaust Gas Temperature of Cylinder B7 is lower than first lower limit L1L</t>
  </si>
  <si>
    <t>AL Exhaust Gas Temperature of Cylinder B8 is lower than first lower limit L1L</t>
  </si>
  <si>
    <t>AL Exhaust Gas Temperature of Cylinder B9 is lower than first lower limit L1L</t>
  </si>
  <si>
    <t>AL Exhaust Gas Temperature of Cylinder B10 is lower than first lower limit L1L</t>
  </si>
  <si>
    <t>AL Exhaust Gas Temperature of Cylinder A1 is lower than first lower limit L2L</t>
  </si>
  <si>
    <t>AL Exhaust Gas Temperature of Cylinder A2 is lower than first lower limit L2L</t>
  </si>
  <si>
    <t>AL Exhaust Gas Temperature of Cylinder A3 is lower than first lower limit L2L</t>
  </si>
  <si>
    <t>AL Exhaust Gas Temperature of Cylinder A4 is lower than first lower limit L2L</t>
  </si>
  <si>
    <t>AL Exhaust Gas Temperature of Cylinder A5 is lower than first lower limit L2L</t>
  </si>
  <si>
    <t>AL Exhaust Gas Temperature of Cylinder A6 is lower than first lower limit L2L</t>
  </si>
  <si>
    <t>AL Exhaust Gas Temperature of Cylinder A7 is lower than first lower limit L2L</t>
  </si>
  <si>
    <t>AL Exhaust Gas Temperature of Cylinder A8 is lower than first lower limit L2L</t>
  </si>
  <si>
    <t>AL Exhaust Gas Temperature of Cylinder A9 is lower than first lower limit L2L</t>
  </si>
  <si>
    <t>AL Exhaust Gas Temperature of Cylinder A10 is lower than first lower limit L2L</t>
  </si>
  <si>
    <t>AL Exhaust Gas Temperature of Cylinder B1 is lower than first lower limit L2L</t>
  </si>
  <si>
    <t>AL Exhaust Gas Temperature of Cylinder B2 is lower than first lower limit L2L</t>
  </si>
  <si>
    <t>AL Exhaust Gas Temperature of Cylinder B3 is lower than first lower limit L2L</t>
  </si>
  <si>
    <t>AL Exhaust Gas Temperature of Cylinder B4 is lower than first lower limit L2L</t>
  </si>
  <si>
    <t>AL Exhaust Gas Temperature of Cylinder B5 is lower than first lower limit L2L</t>
  </si>
  <si>
    <t>AL Exhaust Gas Temperature of Cylinder B6 is lower than first lower limit L2L</t>
  </si>
  <si>
    <t>AL Exhaust Gas Temperature of Cylinder B7 is lower than first lower limit L2L</t>
  </si>
  <si>
    <t>AL Exhaust Gas Temperature of Cylinder B8 is lower than first lower limit L2L</t>
  </si>
  <si>
    <t>AL Exhaust Gas Temperature of Cylinder B9 is lower than first lower limit L2L</t>
  </si>
  <si>
    <t>AL Exhaust Gas Temperature of Cylinder B10 is lower than first lower limit L2L</t>
  </si>
  <si>
    <t>AL Exhaust Gas Temperature of Cylinder A1 is higher than first upper limit U1L</t>
  </si>
  <si>
    <t>AL Exhaust Gas Temperature of Cylinder A2 is higher than first upper limit U1L</t>
  </si>
  <si>
    <t>AL Exhaust Gas Temperature of Cylinder A3 is higher than first upper limit U1L</t>
  </si>
  <si>
    <t>AL Exhaust Gas Temperature of Cylinder A4 is higher than first upper limit U1L</t>
  </si>
  <si>
    <t>AL Exhaust Gas Temperature of Cylinder A5 is higher than first upper limit U1L</t>
  </si>
  <si>
    <t>AL Exhaust Gas Temperature of Cylinder A6 is higher than first upper limit U1L</t>
  </si>
  <si>
    <t>AL Exhaust Gas Temperature of Cylinder A7 is higher than first upper limit U1L</t>
  </si>
  <si>
    <t>AL Exhaust Gas Temperature of Cylinder A8 is higher than first upper limit U1L</t>
  </si>
  <si>
    <t>AL Exhaust Gas Temperature of Cylinder A9 is higher than first upper limit U1L</t>
  </si>
  <si>
    <t>AL Exhaust Gas Temperature of Cylinder A10 is higher than first upper limit U1L</t>
  </si>
  <si>
    <t>AL Exhaust Gas Temperature of Cylinder B1 is higher than first upper limit U1L</t>
  </si>
  <si>
    <t>AL Exhaust Gas Temperature of Cylinder B2 is higher than first upper limit U1L</t>
  </si>
  <si>
    <t>AL Exhaust Gas Temperature of Cylinder B3 is higher than first upper limit U1L</t>
  </si>
  <si>
    <t>AL Exhaust Gas Temperature of Cylinder B4 is higher than first upper limit U1L</t>
  </si>
  <si>
    <t>AL Exhaust Gas Temperature of Cylinder B5 is higher than first upper limit U1L</t>
  </si>
  <si>
    <t>AL Exhaust Gas Temperature of Cylinder B6 is higher than first upper limit U1L</t>
  </si>
  <si>
    <t>AL Exhaust Gas Temperature of Cylinder B7 is higher than first upper limit U1L</t>
  </si>
  <si>
    <t>AL Exhaust Gas Temperature of Cylinder B8 is higher than first upper limit U1L</t>
  </si>
  <si>
    <t>AL Exhaust Gas Temperature of Cylinder B9 is higher than first upper limit U1L</t>
  </si>
  <si>
    <t>AL Exhaust Gas Temperature of Cylinder B10 is higher than first upper limit U1L</t>
  </si>
  <si>
    <t>AL Exhaust Gas Temperature of Cylinder A1 is higher than second upper limit U2L</t>
  </si>
  <si>
    <t>AL Exhaust Gas Temperature of Cylinder A2 is higher than second upper limit U2L</t>
  </si>
  <si>
    <t>AL Exhaust Gas Temperature of Cylinder A3 is higher than second upper limit U2L</t>
  </si>
  <si>
    <t>AL Exhaust Gas Temperature of Cylinder A4 is higher than second upper limit U2L</t>
  </si>
  <si>
    <t>AL Exhaust Gas Temperature of Cylinder A5 is higher than second upper limit U2L</t>
  </si>
  <si>
    <t>AL Exhaust Gas Temperature of Cylinder A6 is higher than second upper limit U2L</t>
  </si>
  <si>
    <t>AL Exhaust Gas Temperature of Cylinder A7 is higher than second upper limit U2L</t>
  </si>
  <si>
    <t>AL Exhaust Gas Temperature of Cylinder A8 is higher than second upper limit U2L</t>
  </si>
  <si>
    <t>AL Exhaust Gas Temperature of Cylinder A9 is higher than second upper limit U2L</t>
  </si>
  <si>
    <t>AL Exhaust Gas Temperature of Cylinder A10 is higher than second upper limit U2L</t>
  </si>
  <si>
    <t>AL Exhaust Gas Temperature of Cylinder B1 is higher than second upper limit U2L</t>
  </si>
  <si>
    <t>AL Exhaust Gas Temperature of Cylinder B2 is higher than second upper limit U2L</t>
  </si>
  <si>
    <t>AL Exhaust Gas Temperature of Cylinder B3 is higher than second upper limit U2L</t>
  </si>
  <si>
    <t>AL Exhaust Gas Temperature of Cylinder B4 is higher than second upper limit U2L</t>
  </si>
  <si>
    <t>AL Exhaust Gas Temperature of Cylinder B5 is higher than second upper limit U2L</t>
  </si>
  <si>
    <t>AL Exhaust Gas Temperature of Cylinder B6 is higher than second upper limit U2L</t>
  </si>
  <si>
    <t>AL Exhaust Gas Temperature of Cylinder B7 is higher than second upper limit U2L</t>
  </si>
  <si>
    <t>AL Exhaust Gas Temperature of Cylinder B8 is higher than second upper limit U2L</t>
  </si>
  <si>
    <t>AL Exhaust Gas Temperature of Cylinder B9 is higher than second upper limit U2L</t>
  </si>
  <si>
    <t>AL Exhaust Gas Temperature of Cylinder B10 is higher than second upper limit U2L</t>
  </si>
  <si>
    <t>AL Exhaust Gas Temperature Sensor of Cylinder A1 is defect</t>
  </si>
  <si>
    <t>AL Exhaust Gas Temperature Sensor of Cylinder A2 is defect</t>
  </si>
  <si>
    <t>AL Exhaust Gas Temperature Sensor of Cylinder A3 is defect</t>
  </si>
  <si>
    <t>AL Exhaust Gas Temperature Sensor of Cylinder A4 is defect</t>
  </si>
  <si>
    <t>AL Exhaust Gas Temperature Sensor of Cylinder A5 is defect</t>
  </si>
  <si>
    <t>AL Exhaust Gas Temperature Sensor of Cylinder A6 is defect</t>
  </si>
  <si>
    <t>AL Exhaust Gas Temperature Sensor of Cylinder A7 is defect</t>
  </si>
  <si>
    <t>AL Exhaust Gas Temperature Sensor of Cylinder A8 is defect</t>
  </si>
  <si>
    <t>AL Exhaust Gas Temperature Sensor of Cylinder A9 is defect</t>
  </si>
  <si>
    <t>AL Exhaust Gas Temperature Sensor of Cylinder A10 is defect</t>
  </si>
  <si>
    <t>AL Exhaust Gas Temperature Sensor of Cylinder B1 is defect</t>
  </si>
  <si>
    <t>AL Exhaust Gas Temperature Sensor of Cylinder B2 is defect</t>
  </si>
  <si>
    <t>AL Exhaust Gas Temperature Sensor of Cylinder B3 is defect</t>
  </si>
  <si>
    <t>AL Exhaust Gas Temperature Sensor of Cylinder B4 is defect</t>
  </si>
  <si>
    <t>AL Exhaust Gas Temperature Sensor of Cylinder B5 is defect</t>
  </si>
  <si>
    <t>AL Exhaust Gas Temperature Sensor of Cylinder B6 is defect</t>
  </si>
  <si>
    <t>AL Exhaust Gas Temperature Sensor of Cylinder B7 is defect</t>
  </si>
  <si>
    <t>AL Exhaust Gas Temperature Sensor of Cylinder B8 is defect</t>
  </si>
  <si>
    <t>AL Exhaust Gas Temperature Sensor of Cylinder B9 is defect</t>
  </si>
  <si>
    <t>AL Exhaust Gas Temperature Sensor of Cylinder B10 is defect</t>
  </si>
  <si>
    <t>AL Temperature of Crankshaft Bearing 1 is higher than first upper limit U1L</t>
  </si>
  <si>
    <t>AL Temperature of Crankshaft Bearing 2 is higher than first upper limit U1L</t>
  </si>
  <si>
    <t>AL Temperature of Crankshaft Bearing 3 is higher than first upper limit U1L</t>
  </si>
  <si>
    <t>AL Temperature of Crankshaft Bearing 4 is higher than first upper limit U1L</t>
  </si>
  <si>
    <t>AL Temperature of Crankshaft Bearing 5 is higher than first upper limit U1L</t>
  </si>
  <si>
    <t>AL Temperature of Crankshaft Bearing 6 is higher than first upper limit U1L</t>
  </si>
  <si>
    <t>AL Temperature of Crankshaft Bearing 7 is higher than first upper limit U1L</t>
  </si>
  <si>
    <t>AL Temperature of Crankshaft Bearing 8 is higher than first upper limit U1L</t>
  </si>
  <si>
    <t>AL Temperature of Crankshaft Bearing 9 is higher than first upper limit U1L</t>
  </si>
  <si>
    <t>AL Temperature of Crankshaft Bearing 10 is higher than first upper limit U1L</t>
  </si>
  <si>
    <t>AL Temperature of Crankshaft Bearing 11 is higher than first upper limit U1L</t>
  </si>
  <si>
    <t>AL Temperature of Crankshaft Bearing 1 is higher than second upper limit U2L</t>
  </si>
  <si>
    <t>AL Temperature of Crankshaft Bearing 2 is higher than second upper limit U2L</t>
  </si>
  <si>
    <t>AL Temperature of Crankshaft Bearing 3 is higher than second upper limit U2L</t>
  </si>
  <si>
    <t>AL Temperature of Crankshaft Bearing 4 is higher than second upper limit U2L</t>
  </si>
  <si>
    <t>AL Temperature of Crankshaft Bearing 5 is higher than second upper limit U2L</t>
  </si>
  <si>
    <t>AL Temperature of Crankshaft Bearing 6 is higher than second upper limit U2L</t>
  </si>
  <si>
    <t>AL Temperature of Crankshaft Bearing 7 is higher than second upper limit U2L</t>
  </si>
  <si>
    <t>AL Temperature of Crankshaft Bearing 8 is higher than second upper limit U2L</t>
  </si>
  <si>
    <t>AL Temperature of Crankshaft Bearing 9 is higher than second upper limit U2L</t>
  </si>
  <si>
    <t>AL Temperature of Crankshaft Bearing 10 is higher than second upper limit U2L</t>
  </si>
  <si>
    <t>AL Temperature of Crankshaft Bearing 11 is higher than second upper limit U2L</t>
  </si>
  <si>
    <t>AL Temperature Sensor of Crankshaft Bearing1 is defect</t>
  </si>
  <si>
    <t>AL Temperature Sensor of Crankshaft Bearing 2 is defect</t>
  </si>
  <si>
    <t>AL Temperature Sensor of Crankshaft Bearing 3 is defect</t>
  </si>
  <si>
    <t>AL Temperature Sensor of Crankshaft Bearing 4 is defect</t>
  </si>
  <si>
    <t>AL Temperature Sensor of Crankshaft Bearing 5 is defect</t>
  </si>
  <si>
    <t>AL Temperature Sensor of Crankshaft Bearing 6 is defect</t>
  </si>
  <si>
    <t>AL Temperature Sensor of Crankshaft Bearing 7 is defect</t>
  </si>
  <si>
    <t>AL Temperature Sensor of Crankshaft Bearing 8 is defect</t>
  </si>
  <si>
    <t>AL Temperature Sensor of Crankshaft Bearing 9 is defect</t>
  </si>
  <si>
    <t>AL Temperature Sensor of Crankshaft Bearing 10 is defect</t>
  </si>
  <si>
    <t>AL Temperature Sensor of Crankshaft Bearing 11 is defect</t>
  </si>
  <si>
    <t>AL Average Temperature of Crankshaft Bearings is higher than first upper limit U1L</t>
  </si>
  <si>
    <t>AL Raw water pressure after pump is lower than first lower limit L1L</t>
  </si>
  <si>
    <t>AL Sensordefect Pressure Raw Water after Pump</t>
  </si>
  <si>
    <t>AL Sensordefect Lube oil refill pump pressure</t>
  </si>
  <si>
    <t>AL lube oil refill pump pressure is lower than first lower limit L1L</t>
  </si>
  <si>
    <t>AL Sensordefect coolant HT outlet temperature</t>
  </si>
  <si>
    <t>AL coolant HT outlet temperature is higher than first higher limit U1L</t>
  </si>
  <si>
    <t>AL temperature Coolant HT Outlet is higher than second higher limit U2L</t>
  </si>
  <si>
    <t>AL temperature Coolant HT Outlet is higher than third higher limit U3L</t>
  </si>
  <si>
    <t>AL Sensordefect pressure lube oil after filter</t>
  </si>
  <si>
    <t>AL lube oil pressure after filter is lower than first lower limit L1L</t>
  </si>
  <si>
    <t>AL lube oil pressure after filter is lower than second lower limit L2L</t>
  </si>
  <si>
    <t>AL Sensordefect pressure start air</t>
  </si>
  <si>
    <t>AL pressure start air is lower than first lower limit L1L</t>
  </si>
  <si>
    <t>AL pressure start air is lower than second lower limit L2L</t>
  </si>
  <si>
    <t>AL Sensordefect P-Decompression Valve</t>
  </si>
  <si>
    <t>AL Sensordefect P-CrankCase</t>
  </si>
  <si>
    <t>AL pressure crank case is higher than first high limit L1L</t>
  </si>
  <si>
    <t>AL pressure crank case is higher than second high limit L2L</t>
  </si>
  <si>
    <t>AL Deviation between exhaust temperature bank A and bank B to high</t>
  </si>
  <si>
    <t>AL Exhaust Gas Temperature of Bank A is higher than first upper limit U1L</t>
  </si>
  <si>
    <t>AL Exhaust Gas Temperature of Bank B is higher than first upper limit U1L</t>
  </si>
  <si>
    <t>AL temperature Coolant HT Outlet transmitter deviation  is higher than td limit.</t>
  </si>
  <si>
    <t>AL lube oil pressure after filter is higher than limit TD</t>
  </si>
  <si>
    <t>AL pressure crank case is higher than high limit TD</t>
  </si>
  <si>
    <t>AL Splash Oil Sensor of Splash Oil Compartment 1 is defect</t>
  </si>
  <si>
    <t>AL Splash Oil Sensor of Splash Oil Compartment 2 is defect</t>
  </si>
  <si>
    <t>AL Splash Oil Sensor of Splash Oil Compartment 3 is defect</t>
  </si>
  <si>
    <t>AL Splash Oil Sensor of Splash Oil Compartment 4 is defect</t>
  </si>
  <si>
    <t>AL Splash Oil Sensor of Splash Oil Compartment 5 is defect</t>
  </si>
  <si>
    <t>AL Splash Oil Sensor of Splash Oil Compartment 6 is defect</t>
  </si>
  <si>
    <t>AL Splash Oil Sensor of Splash Oil Compartment 7 is defect</t>
  </si>
  <si>
    <t>AL Splash Oil Sensor of Splash Oil Compartment 8 is defect</t>
  </si>
  <si>
    <t>AL Splash Oil Sensor of Splash Oil Compartment 9 is defect</t>
  </si>
  <si>
    <t>AL Splash Oil Sensor of Splash Oil Compartment 10 is defect</t>
  </si>
  <si>
    <t>AL Splash Oil Temperature of Compartment 1 is higher than first upper limit U1L</t>
  </si>
  <si>
    <t>AL Splash Oil Temperature of Compartment 2 is higher than first upper limit U1L</t>
  </si>
  <si>
    <t>AL Splash Oil Temperature of Compartment 3 is higher than first upper limit U1L</t>
  </si>
  <si>
    <t>AL Splash Oil Temperature of Compartment 4 is higher than first upper limit U1L</t>
  </si>
  <si>
    <t>AL Splash Oil Temperature of Compartment 5 is higher than first upper limit U1L</t>
  </si>
  <si>
    <t>AL Splash Oil Temperature of Compartment 6 is higher than first upper limit U1L</t>
  </si>
  <si>
    <t>AL Splash Oil Temperature of Compartment 7 is higher than first upper limit U1L</t>
  </si>
  <si>
    <t>AL Splash Oil Temperature of Compartment 8 is higher than first upper limit U1L</t>
  </si>
  <si>
    <t>AL Splash Oil Temperature of Compartment 9 is higher than first upper limit U1L</t>
  </si>
  <si>
    <t>AL Splash Oil Temperature of Compartment 10 is higher than first upper limit U1L</t>
  </si>
  <si>
    <t>AL Splash Oil Temperature of Compartment 1 is higher than second upper limit U2L</t>
  </si>
  <si>
    <t>AL Splash Oil Temperature of Compartment 2 is higher than second upper limit U2L</t>
  </si>
  <si>
    <t>AL Splash Oil Temperature of Compartment 3 is higher than second upper limit U2L</t>
  </si>
  <si>
    <t>AL Splash Oil Temperature of Compartment 4 is higher than second upper limit U2L</t>
  </si>
  <si>
    <t>AL Splash Oil Temperature of Compartment 5 is higher than second upper limit U2L</t>
  </si>
  <si>
    <t>AL Splash Oil Temperature of Compartment 6 is higher than second upper limit U2L</t>
  </si>
  <si>
    <t>AL Splash Oil Temperature of Compartment 7 is higher than second upper limit U2L</t>
  </si>
  <si>
    <t>AL Splash Oil Temperature of Compartment 9 is higher than second upper limit U2L</t>
  </si>
  <si>
    <t>AL Splash Oil Temperature of Compartment 10 is higher than second upper limit U2L</t>
  </si>
  <si>
    <t>AL Splash Oil Life Cyclce drift of splash oil compartment 1 exceeds first upper limit U1L</t>
  </si>
  <si>
    <t>AL Splash Oil Life Cyclce drift of splash oil compartment 2 exceeds first upper limit U1L</t>
  </si>
  <si>
    <t>AL Splash Oil Life Cyclce drift of splash oil compartment 3 exceeds first upper limit U1L</t>
  </si>
  <si>
    <t>AL Splash Oil Life Cyclce drift of splash oil compartment 4 exceeds first upper limit U1L</t>
  </si>
  <si>
    <t>AL Splash Oil Life Cyclce drift of splash oil compartment 5 exceeds first upper limit U1L</t>
  </si>
  <si>
    <t>AL Splash Oil Life Cyclce drift of splash oil compartment 6 exceeds first upper limit U1L</t>
  </si>
  <si>
    <t>AL Splash Oil Life Cyclce drift of splash oil compartment 7 exceeds first upper limit U1L</t>
  </si>
  <si>
    <t>AL Splash Oil Life Cyclce drift of splash oil compartment 8 exceeds first upper limit U1L</t>
  </si>
  <si>
    <t>AL Splash Oil Life Cyclce drift of splash oil compartment 9 exceeds first upper limit U1L</t>
  </si>
  <si>
    <t>AL Splash Oil Life Cyclce drift of splash oil compartment 10 exceeds first upper limit U1L</t>
  </si>
  <si>
    <t>AL Splash Oil Life Cyclce drift of splash oil compartment 1 exceeds second upper limit U2L</t>
  </si>
  <si>
    <t>AL Splash Oil Life Cyclce drift of splash oil compartment 2 exceeds second upper limit U2L</t>
  </si>
  <si>
    <t>AL Splash Oil Life Cyclce drift of splash oil compartment 3 exceeds second upper limit U2L</t>
  </si>
  <si>
    <t>AL Splash Oil Life Cyclce drift of splash oil compartment 4 exceeds second upper limit U2L</t>
  </si>
  <si>
    <t>AL Splash Oil Life Cyclce drift of splash oil compartment 5 exceeds second upper limit U2L</t>
  </si>
  <si>
    <t>AL Splash Oil Life Cyclce drift of splash oil compartment 6 exceeds second upper limit U2L</t>
  </si>
  <si>
    <t>AL Splash Oil Life Cyclce drift of splash oil compartment 7 exceeds second upper limit U2L</t>
  </si>
  <si>
    <t>AL Splash Oil Life Cyclce drift of splash oil compartment 8 exceeds second upper limit U2L</t>
  </si>
  <si>
    <t>AL Splash Oil Life Cyclce drift of splash oil compartment 9 exceeds second upper limit U2L</t>
  </si>
  <si>
    <t>AL Splash Oil Life Cyclce drift of splash oil compartment 10 exceeds second upper limit U2L</t>
  </si>
  <si>
    <t>AL Exhaust Gas Temperature before Exhaust Turbo Charger of Bank A is higher than first upper limit U1L</t>
  </si>
  <si>
    <t>AL Exhaust Gas Temperature before Exhaust Turbo Charger of Bank B is higher than first upper limit U1L</t>
  </si>
  <si>
    <t>AL requested Splash Oil Calibration is not possible, check conditions</t>
  </si>
  <si>
    <t>AL Sensordefect P-Engage Starter</t>
  </si>
  <si>
    <t>AL Operating Hours Counter is Defect (not used)</t>
  </si>
  <si>
    <t>AL Override is activated manually by the user, alarms and protection-functions will be inactive as configured in parameter set   (not used)</t>
  </si>
  <si>
    <t xml:space="preserve">A failure of the priming control circuit was detected. Either the pump was not running when expected or the priming starter box was set to off or the over current device was triggered.  </t>
  </si>
  <si>
    <t>The priming pump control unit detects an overcurrent</t>
  </si>
  <si>
    <t>The value of measuring point P-Lube Oil of the ECU is below Limit 1 (ZKP 10.1900.006)</t>
  </si>
  <si>
    <t>The main power supply of the motor management system (MMS) connected to the EIM is above Limit 1 (ZKP 10.0820.004)</t>
  </si>
  <si>
    <t>The main power supply of the motor management system (MMS) connected to the EIM is below Limit 1 ((ZKP 10.0820.001)</t>
  </si>
  <si>
    <t>The emergency power supply of the motor management system (MMS) connected to the EIM is above Limit 1 (ZKP 10.0830.004)</t>
  </si>
  <si>
    <t>The emergency power supply of the motor management system (MMS) connected to the EIM is below Limit 1 (ZKP 10.0830.001)</t>
  </si>
  <si>
    <t>The power supply of the starter battery connected to the EIM is below Limit 1 (ZKP 10.0600.003)</t>
  </si>
  <si>
    <t>The ECU detects a power Limitation. This alarm is send to the EIM and the EIM send it to the automation</t>
  </si>
  <si>
    <t>a failure of the battery charger or wiring is detected</t>
  </si>
  <si>
    <t>a failure of the wiring of the air starter is detected (open load, short cut)</t>
  </si>
  <si>
    <t>a failure of the wiring of the electric starter is detected (open load, short cut)</t>
  </si>
  <si>
    <t>The value of the P-Start Air is below Limit 1 (ZKP 10.2600.001)</t>
  </si>
  <si>
    <t>The value of the P-Start Air is below Limit 2 (ZKP 10.2600.002), engine start is interlocked (overrideable)</t>
  </si>
  <si>
    <t>The transistor output "Disengage for RCS" has a shortcut against GND or an open load</t>
  </si>
  <si>
    <t>The redundant P-Gear Lube Oil switch is activated (only for loose engines with no MTU automation)</t>
  </si>
  <si>
    <t>The redundant P-Gear Control Oil switch is activated (only for loose engines with no MTU automation)</t>
  </si>
  <si>
    <t>A security shutdown was initiated. The security shutdown was initiated by an engine- or gear safety function. This alarm is attended by a second alarm indicating which problem caused the shutdown. Most security shutdowns might be overridable by the operator on his own risk. Several shutdowns are triggered within the ECU engine monitoring system. The safety system is also able to trigger a security shutdown. Gearbox safety shutdowns are triggered  by the monitoring- and safety system of the SPU.</t>
  </si>
  <si>
    <t>The engine turn procedure is terminated (wiring of the starter,  stop signal in the ECU is not active).</t>
  </si>
  <si>
    <t xml:space="preserve">AL EIM Device Temperature exceeds upper Limit  </t>
  </si>
  <si>
    <t>The ECU detects an oversppeed. This alarm is send to the EIM and the EIM send it to the automation</t>
  </si>
  <si>
    <t>The EMU detects an oversppeed. This alarm is send to the EIM and the EIM send it to the automation</t>
  </si>
  <si>
    <t>The value of the P-Start Air is above Limit 1 (ZKP 10.2600.008)</t>
  </si>
  <si>
    <t>The value of the P-Start Air is below Limit 2 (ZKP 10.2600.009), engine start is interlocked  (overrideable)</t>
  </si>
  <si>
    <t>The transistor output "Local active" has a shortcut against GND</t>
  </si>
  <si>
    <t>The transistor output "Local active"(engine running) has a a shortcut against GND (application EIM FSW Variant 50)</t>
  </si>
  <si>
    <t>The transistor output "Disable for RCS" (engine stopping) has a shortcut against GND or an open Load (application EIM FSW Variant 50)</t>
  </si>
  <si>
    <t>The engine is not running and an open load of the transistor output "P-Start" (decompression valve) is detected (application EIM FSW Variant 50)</t>
  </si>
  <si>
    <t>IF the control and the state of the decompression valve don't match, this alarm is activated after the time"Delay Alarm P-Decompression Valve" (ZKP 10.0630.005).</t>
  </si>
  <si>
    <t>The value of the measuring point P-Air Decompression valve = "MD"</t>
  </si>
  <si>
    <t>The emergency stop output of the GRU has a wire break or a short circuit</t>
  </si>
  <si>
    <t>Comment</t>
  </si>
  <si>
    <t>a. SPN 105</t>
  </si>
  <si>
    <t>a. SPN 174</t>
  </si>
  <si>
    <t>a. SPN 1349</t>
  </si>
  <si>
    <t>a. SPN 898</t>
  </si>
  <si>
    <t>EGAT_EmissionCompliance</t>
  </si>
  <si>
    <t>Reference Documents</t>
  </si>
  <si>
    <t>Document Specific Configuration Attributes</t>
  </si>
  <si>
    <r>
      <t>Configuration-ID:</t>
    </r>
    <r>
      <rPr>
        <sz val="10"/>
        <rFont val="Arial"/>
        <family val="2"/>
      </rPr>
      <t xml:space="preserve">
Entwicklungsphase:
Konfigurationsklasse: 
K-Steuerungsgrad:
Vertraulichkeitsgrad: 
Dokument-Eigner:</t>
    </r>
  </si>
  <si>
    <t>Revision History</t>
  </si>
  <si>
    <t>Issue No.</t>
  </si>
  <si>
    <t>Changes, Remarks</t>
  </si>
  <si>
    <t>Author</t>
  </si>
  <si>
    <t>Date</t>
  </si>
  <si>
    <t>Reference</t>
  </si>
  <si>
    <t>0.1</t>
  </si>
  <si>
    <t>Uwe Kunkel</t>
  </si>
  <si>
    <t>first version under configmanagement. State 18.12.2020</t>
  </si>
  <si>
    <t>TDC/MMS-001/21
Dokument
Uwe Kunkel</t>
  </si>
  <si>
    <t>0.2</t>
  </si>
  <si>
    <t>AL_ChargeAirState_invalid_SXU</t>
  </si>
  <si>
    <t>AL_CL_RA_Tank_sensor_SXU</t>
  </si>
  <si>
    <t>AL_p_Fuel_Rail_incorrect_SXU</t>
  </si>
  <si>
    <t>AL_OverrideActive_SXU</t>
  </si>
  <si>
    <t>AL_NH3_EGAT_outl_SlipMon</t>
  </si>
  <si>
    <t>AL_HI1_T_RA_RA_tank</t>
  </si>
  <si>
    <t>AL_HI1_t_HCAutoRegenPaused</t>
  </si>
  <si>
    <t>AL_Diag_p_Exh_Turb_outl_Stuck_A</t>
  </si>
  <si>
    <t>AL_Diag_p_Exh_Turb_outl_Stuck_B</t>
  </si>
  <si>
    <t>AL_Diag_p_Exh_Turb_outl_Offset_A</t>
  </si>
  <si>
    <t>AL_Diag_p_Exh_Turb_outl_Offset_B</t>
  </si>
  <si>
    <t>AL_Diag_p_Exh_Turb_outl_Rmvl_A</t>
  </si>
  <si>
    <t>AL_Diag_p_Exh_Turb_outl_Rmvl_B</t>
  </si>
  <si>
    <t>1.1614.903</t>
  </si>
  <si>
    <t>2.1751.955</t>
  </si>
  <si>
    <t>2.1700.901</t>
  </si>
  <si>
    <t>2.7002.903</t>
  </si>
  <si>
    <t>1.0740.903</t>
  </si>
  <si>
    <t>2.0209.901</t>
  </si>
  <si>
    <t>2.1633.921</t>
  </si>
  <si>
    <t>1.1640.921</t>
  </si>
  <si>
    <t>1.1640.922</t>
  </si>
  <si>
    <t>1.1640.923</t>
  </si>
  <si>
    <t>1.1640.924</t>
  </si>
  <si>
    <t>1.1640.925</t>
  </si>
  <si>
    <t>1.1640.926</t>
  </si>
  <si>
    <t>1.1614.902</t>
  </si>
  <si>
    <t>2.1751.905</t>
  </si>
  <si>
    <t>2.1700.900</t>
  </si>
  <si>
    <t>2.7002.902</t>
  </si>
  <si>
    <t>1.0740.953</t>
  </si>
  <si>
    <t>2.0209.951</t>
  </si>
  <si>
    <t>2.1633.901</t>
  </si>
  <si>
    <t>1.1640.901</t>
  </si>
  <si>
    <t>1.1640.902</t>
  </si>
  <si>
    <t>1.1640.903</t>
  </si>
  <si>
    <t>1.1640.904</t>
  </si>
  <si>
    <t>1.1640.905</t>
  </si>
  <si>
    <t>1.1640.906</t>
  </si>
  <si>
    <t>Datum / Date see Title page</t>
  </si>
  <si>
    <t>Stand : See Title page</t>
  </si>
  <si>
    <t>For system Smart-AGN only: Exhaust mass flow is invalid due to invalid T5, p5, or corrupt CAN bus connection.</t>
  </si>
  <si>
    <t>For system Smart-AGN only: Signal from RA tank received via CAN1_P or CAN2_P is invalid. =&gt; check devices connected on CAN, check automation devices, check RA tank level sensor.</t>
  </si>
  <si>
    <t>For system Smart-AGN only: False railpressure measurement by ECU leads to corrupt exhaust gas mass flow calculation in SXU.</t>
  </si>
  <si>
    <t>For system Smart-AGN only: Cmd Request Override is active in the system.</t>
  </si>
  <si>
    <t>At least one NH3-sensor is defect (see additional error code). Additionally, an increased NH3 slip is detected (via NOx sensor value calculation). ==&gt; Check sensor. Replace if necessary.</t>
  </si>
  <si>
    <t>The temperature (T) of the reducing agent (RA) in the RA_tank as part of the Exhaust Gas AfterTreatment (EGAT) system is greater than the first upper limit (HI1).</t>
  </si>
  <si>
    <t>The execution of the HC automatic regeneration was delayed too long by the user.</t>
  </si>
  <si>
    <t>This alarm is set by the software component SWC_p_Exh_Turbine_outl_Diag.</t>
  </si>
  <si>
    <t>Config-ID corrected. New Alarms 1990 - 2007 added, SPN/FMI information updated</t>
  </si>
  <si>
    <t>This alarm is set by the software component SWC_c_NOx_EGATsys_inl_Plausibility_Diag, a function to detect manipulation. In a parameterizable operating window the function evaluates the lambda value of the inlet-side NOx sensor of flow 1 (PV 1.0711.003 Lam</t>
  </si>
  <si>
    <t>This alarm is set by the software component SWC_c_NOx_EGATsys_inl_Plausibility_Diag, a function to detect manipulation. In a parameterizable operating window the function evaluates the lambda value of the inlet-side NOx sensor of flow 2 (PV 1.0712.003 Lam</t>
  </si>
  <si>
    <t>This alarm is set by the software component SWC_c_NOx_EGATsys_outl_Plausibility_Diag, a function to detect manipulation. In a parameterizable operating window the function evaluates the lambda value of the outlet-side NOx sensor of flow 1 (PV 1.0715.003 L</t>
  </si>
  <si>
    <t>This alarm is set by the software component SWC_c_NOx_EGATsys_outl_Plausibility_Diag, a function to detect manipulation. In a parameterizable operating window the function evaluates the lambda value of the outlet-side NOx sensor of flow 2 (PV 1.0716.003 L</t>
  </si>
  <si>
    <t>This alarm is set by the software component SWC_T_EGATsys_Plausibility_Diag, a function to detect manipulation. In a parameterizable operating window the function evaluates the actual value of the temperature sensor at DOC inlet of flow 1 (1.0250.001 T_Ex</t>
  </si>
  <si>
    <t>This alarm is set by the software component SWC_T_EGATsys_Plausibility_Diag, a function to detect manipulation. In a parameterizable operating window the function evaluates the actual value of the temperature sensor at DOC inlet of flow 2 (1.0250.101 T_Ex</t>
  </si>
  <si>
    <t>This alarm is set by the software component SWC_T_EGATsys_Plausibility_Diag, a function to detect manipulation. In a parameterizable operating window the function evaluates the actual value of the temperature sensor at DPF inlet of flow 1 (1.0200.001 T_Ex</t>
  </si>
  <si>
    <t>This alarm is set by the software component SWC_T_EGATsys_Plausibility_Diag, a function to detect manipulation. In a parameterizable operating window the function evaluates the actual value of the temperature sensor at DPF inlet of flow 2 (1.0200.101 T_Ex</t>
  </si>
  <si>
    <t>This alarm is set by the software component SWC_T_EGATsys_Plausibility_Diag, a function to detect manipulation. In a parameterizable operating window the function evaluates the actual value of the temperature sensor at SCR inlet of flow 1 (1.0204.001 T_Ex</t>
  </si>
  <si>
    <t>This alarm is set by the software component SWC_T_EGATsys_Plausibility_Diag, a function to detect manipulation. In a parameterizable operating window the function evaluates the actual value of the temperature sensor at SCR inlet of flow 2 (1.0204.101 T_Ex</t>
  </si>
  <si>
    <t>This alarm is set by the software component SWC_T_EGATsys_Plausibility_Diag, a function to detect manipulation. In a parameterizable operating window the function evaluates the actual value of the temperature sensor at SCR outlet of flow 1 (1.0204.301 T_E</t>
  </si>
  <si>
    <t>This alarm is set by the software component SWC_T_EGATsys_Plausibility_Diag, a function to detect manipulation. In a parameterizable operating window the function evaluates the actual value of the temperature sensor at SCR outlet of flow 2 (1.0204.401 T_E</t>
  </si>
  <si>
    <t>This alarm is set by the software component SWC_DOCsys_Exothermic_Efficiency_Diag, a function to protect the DOC of the exhaust gas aftertreatment system.  In a parameterizable operating window the function evaluates the NOx conversion efficiency of the D</t>
  </si>
  <si>
    <t>This alarm is set by the software component SWC_dp_DPFsys_Offset_Diag, a function to detect manipulation. In a parameterizable operating window the function evaluates the value of the DPF differential pressure sensor of flow 1 (1.0203.001 dp_Exh_DPFsys_F1</t>
  </si>
  <si>
    <t>This alarm is set by the software component SWC_dp_DPFsys_Offset_Diag, a function to detect manipulation. In a parameterizable operating window the function evaluates the value of the DPF differential pressure sensor of flow 2 (1.0203.401 dp_Exh_DPFsys_F2</t>
  </si>
  <si>
    <t>This alarm is set by the software component SWC_DPF_Subst_Removal_Diag, a function to detect manipulation. In a parameterizable operating window the function evaluates the DPF flow resistance of flow 1 and compares it with the calibratable limit PR 1.0484</t>
  </si>
  <si>
    <t>This alarm is set by the software component SWC_DPF_Subst_Removal_Diag, a function to detect manipulation. In a parameterizable operating window the function evaluates the DPF flow resistance of flow 2 and compares it with the calibratable limit PR 1.0484</t>
  </si>
  <si>
    <t>This alarm is set by the software component SWC_DPFsys_Clogging_Diag, a function to protect the DPFs of the exhaust gas aftertreatment system.  In a parameterizable operating window the function evaluates the measured and the modeled DPF differential pres</t>
  </si>
  <si>
    <t>This alarm is set by the software component SWC_SCR_Subst_Removal_Diag, a function to detect manipulation. In a parameterizable operating window the function evaluates the actual NOx efficiency of the SCR of flow 1 and compares it to a calibratable minimu</t>
  </si>
  <si>
    <t>This alarm is set by the software component SWC_SCR_Subst_Removal_Diag, a function to detect manipulation. In a parameterizable operating window the function evaluates the actual NOx efficiency of the SCR of flow 2 and compares it to a calibratable minimu</t>
  </si>
  <si>
    <t xml:space="preserve">Dieser Alarm wird von der Software Komponente SWC_p_Ambient_Diag, einer Funktion zum Schutz des Motors, erzeugt. Die Funktion wertet in einem parametrierbaren Betriebsfenster aus, ob der Ambient Pressure (pv_p_Air_Ambient) Sensor einen Offset gegenüber dem ChargedAir- und IntakeAir-Druck (pv_p_ChAir_Cylinder_inl und pv_p_Air_Intake) besitzt. Dazu wird die Differenz zwischen dem Ambient Druck jeweils zu ChargedAir und IntakeAir Druck gebildet. Sollten beide Deltas zu groß sein und über den zulässigen Schwellen (pr_p_Dif_ChAir_Max_pAmb_Ofs respektive pr_p_Dif_IntkAir_Max_pAmb_Ofs), dann wird der Alarm gesetzt. </t>
  </si>
  <si>
    <t xml:space="preserve">Dieser Alarm wird von der Software Komponente SWC_p_ChAir_Cylinder_inl_Diag, einer Funktion zum Schutz des Motors, erzeugt. Die Funktion wertet in einem parametrierbaren Betriebsfenster aus, ob der ChargedAir Pressure (pv_p_ChAir_Cylinder_inl) Sensor einen Offset gegenüber dem Umgebungs- und IntakeAir-Druck (pv_p_Air_Ambient und pv_p_Air_Intake) besitzt. Dazu wird die Differenz zwischen dem ChargedAir Druck jeweils zu Umgebungsdruck und IntakeAir Druck gebildet. Sollten beide Deltas zu groß sein und über den zulässigen Schwellen (pr_p_Dif_Ambient_Max_pChAir_Ofs respektive pr_p_Dif_AirIntk_Max_pChAir_Ofs), dann wird der Alarm gesetzt. </t>
  </si>
  <si>
    <t xml:space="preserve">Dieser Alarm wird von der Software Komponente SWC_p_IntakeAir_Diag, einer Funktion zum Schutz des Motors, erzeugt. Die Funktion wertet in einem parametrierbaren Betriebsfenster aus, ob der p1 (pv_p_Air_Intake) Sensor einen Offset gegenüber dem Umgebungs- und ChargedAir-Druck (pv_p_Air_Ambient und pv_p_ChAir_Cylinder_inl) besitzt. Dazu wird die Differenz zwischen dem p1 Wert jeweils zu Umgebungsdruck und ChargedAir Druck gebildet. Sollten beide Deltas zu groß sein und über den zulässigen Schwellen (pr_p_Dif_Ambient_Max_pIntkAir_Ofs respektive pr_p_Dif_ChAir_Max_pIntkAir_Ofs), dann wird der Alarm gesetzt. </t>
  </si>
  <si>
    <t xml:space="preserve">Dieser Alarm wird von der Software Komponente SWC_T_Engine_Plausibility_Diag, einer Funktion zum Schutz des Motors, erzeugt. Die Funktion wertet in einem parametrierbaren Betriebsfenster aus, ob der Exhaust Temperature Sensor sich im Vergleich zu einem Referenzmodellwert korrekt verhält. Dazu wird der Temperaturwert mit einem Grenzwert (pr_T_Exh_inl_Min_TExh_inl_Diag) verglichen. Sollte der Grenzwert nicht überschritten werden während das Betriebsfenster aktiv ist, wird ein Alarm gesetzt.
</t>
  </si>
  <si>
    <t>1.8013.008</t>
  </si>
  <si>
    <t>1.8013.010</t>
  </si>
  <si>
    <t>2.1090.501</t>
  </si>
  <si>
    <t>1.1708.937</t>
  </si>
  <si>
    <t>1.1708.939</t>
  </si>
  <si>
    <t>2.8006.060</t>
  </si>
  <si>
    <t>2.1090.503</t>
  </si>
  <si>
    <t>2.0204.923</t>
  </si>
  <si>
    <t>2.0205.923</t>
  </si>
  <si>
    <t>2.0206.923</t>
  </si>
  <si>
    <t>2.0207.923</t>
  </si>
  <si>
    <t>1.8013.007</t>
  </si>
  <si>
    <t>1.8013.009</t>
  </si>
  <si>
    <t>2.1090.500</t>
  </si>
  <si>
    <t>1.1708.936</t>
  </si>
  <si>
    <t>1.1708.938</t>
  </si>
  <si>
    <t>2.8002.060</t>
  </si>
  <si>
    <t>2.1090.502</t>
  </si>
  <si>
    <t>2.0204.903</t>
  </si>
  <si>
    <t>2.0205.903</t>
  </si>
  <si>
    <t>2.0206.903</t>
  </si>
  <si>
    <t>2.0207.903</t>
  </si>
  <si>
    <t>AL_ServiceMode_Max_Time_Exceeded</t>
  </si>
  <si>
    <t>AL_ServiceMode_Max_Time_Reached</t>
  </si>
  <si>
    <t>AlHi1_p_Gas_Rail_StProc</t>
  </si>
  <si>
    <t>AL_HI1_c_NH3_EGAT_outl_F2</t>
  </si>
  <si>
    <t>AL_HI2_c_NH3_EGAT_outl_F2</t>
  </si>
  <si>
    <t>AL_Fuel_In_ExhPipe</t>
  </si>
  <si>
    <t>AlLo1_p_Gas_Rail_StProc</t>
  </si>
  <si>
    <t>AL_HI3_T_Exh_SCRsys_inl_F1</t>
  </si>
  <si>
    <t>AL_HI3_T_Exh_SCRsys_inl_F2</t>
  </si>
  <si>
    <t>AL_HI3_T_Exh_SCRsys_outl_F1</t>
  </si>
  <si>
    <t>AL_HI3_T_Exh_SCRsys_outl_F2</t>
  </si>
  <si>
    <t>AL Call Field Service</t>
  </si>
  <si>
    <t>0.3</t>
  </si>
  <si>
    <t>Incorporate ECU9_Diesel_Rail CR 1335225</t>
  </si>
  <si>
    <t>WI_1317393</t>
  </si>
  <si>
    <t>AL Feld-Service anrufen</t>
  </si>
  <si>
    <t>ServiceMode was active for 24h.</t>
  </si>
  <si>
    <t>ServiceMode max runtime of 24 operating hours almost reached (less than 15 minutes before expiring)</t>
  </si>
  <si>
    <t>AL Fuel In Exhhaust Pipe</t>
  </si>
  <si>
    <t>L3 T-Exhaust Before SCR flow1 exceeded</t>
  </si>
  <si>
    <t>L3 T-Exhaust Before SCR flow2 exceeded</t>
  </si>
  <si>
    <t>L3 T-Exhaust After SCR flow1 exceeded</t>
  </si>
  <si>
    <t>L3 T-Exhaust After SCR flow2 exceeded</t>
  </si>
  <si>
    <t>0.4</t>
  </si>
  <si>
    <t>Correct FMI of Alarms 1877 and 1878 and SPN of Alarm 1987 missed in last update</t>
  </si>
  <si>
    <t>0.5</t>
  </si>
  <si>
    <t>WI_1495780</t>
  </si>
  <si>
    <t>Al_Hi2_T_ChAir_Aft_ETC_virt</t>
  </si>
  <si>
    <t>Al_Hi1_T_ChAir_Aft_ETC_virt</t>
  </si>
  <si>
    <t>1.0165.901</t>
  </si>
  <si>
    <t>1.0165.911</t>
  </si>
  <si>
    <t>SD Air Humidity B</t>
  </si>
  <si>
    <t>AL_HI1_p_Coolant_Intercooler</t>
  </si>
  <si>
    <t>AL_HI2_p_Coolant_Intercooler</t>
  </si>
  <si>
    <t>Al_Hi1_T_ChAir_Aft_ETC_A</t>
  </si>
  <si>
    <t>Al_Hi2_T_ChAir_Aft_ETC_A</t>
  </si>
  <si>
    <t>Al_SD_T_ChAir_Aft_ETC_A</t>
  </si>
  <si>
    <t>Al_Hi1_T_ChAir_Aft_ETC_B</t>
  </si>
  <si>
    <t>Al_Hi2_T_ChAir_Aft_ETC_B</t>
  </si>
  <si>
    <t>Al_SD_T_ChAir_Aft_ETC_B</t>
  </si>
  <si>
    <t>SD Luftfeuchte B</t>
  </si>
  <si>
    <t>1.0107.901</t>
  </si>
  <si>
    <t>1.0107.903</t>
  </si>
  <si>
    <t>2.0121.905</t>
  </si>
  <si>
    <t>2.0121.906</t>
  </si>
  <si>
    <t>1.0121.907</t>
  </si>
  <si>
    <t>2.0121.925</t>
  </si>
  <si>
    <t>2.0121.926</t>
  </si>
  <si>
    <t>1.0121.927</t>
  </si>
  <si>
    <t>2.0121.934</t>
  </si>
  <si>
    <t>1.0107.900</t>
  </si>
  <si>
    <t>1.0107.902</t>
  </si>
  <si>
    <t>2.0121.902</t>
  </si>
  <si>
    <t>2.0121.903</t>
  </si>
  <si>
    <t>1.0121.904</t>
  </si>
  <si>
    <t>2.0121.922</t>
  </si>
  <si>
    <t>2.0121.923</t>
  </si>
  <si>
    <t>1.0121.924</t>
  </si>
  <si>
    <t>2.0121.914</t>
  </si>
  <si>
    <t>Air Humidity sensor B defect. ==&gt; short circuit or cable breakage ==&gt; Check sensor and cable, if necessary replace it.</t>
  </si>
  <si>
    <t>Coolant pressure in intercooler is too high (limit 1) The coolant pressure sensor exceeds the given limit over a given time. The coolant pressure is/was too high</t>
  </si>
  <si>
    <t>Coolant pressure in intercooler is too high (limit 2) The coolant pressure sensor exceeds the given limit over a given time. The coolant pressure is/was too high</t>
  </si>
  <si>
    <t>Charge Air compressor outlet temperature too high (limit 1) Side A.</t>
  </si>
  <si>
    <t>Charge Air compressor outlet temperature too high (limit 2) Side A.</t>
  </si>
  <si>
    <t>Charge Air compressor outlet temperature sensor defect Side A.</t>
  </si>
  <si>
    <t>Charge Air compressor outlet temperature too high (limit 1) Side B.</t>
  </si>
  <si>
    <t>Charge Air compressor outlet temperature too high (limit 2) Side B.</t>
  </si>
  <si>
    <t>Charge Air compressor outlet temperature sensor defect Side B.</t>
  </si>
  <si>
    <t>virtual Charge Air compressor outlet temperature too high (limit 2).</t>
  </si>
  <si>
    <t>Added new ECU Alarms 2017 to 2026, changed Name of 1591, added DTC to 986</t>
  </si>
  <si>
    <t>0.6</t>
  </si>
  <si>
    <t>WI_1500612</t>
  </si>
  <si>
    <t>Changes are marked blue</t>
  </si>
  <si>
    <t>1.1642.901</t>
  </si>
  <si>
    <t>1.1642.900</t>
  </si>
  <si>
    <t>1.1642.903</t>
  </si>
  <si>
    <t>1.1642.902</t>
  </si>
  <si>
    <t>Al_Hi1_Num_ETC_SurgePeaks</t>
  </si>
  <si>
    <t>Al_Hi2_Num_ETC_SurgePeaks</t>
  </si>
  <si>
    <t>P5LaderpumpenDiag</t>
  </si>
  <si>
    <t>FSW 2.5 SP3, FSW 2.8 SP2</t>
  </si>
  <si>
    <t>Count of ETC Surge Peaks is too high (limit 1) The counted number of ETC Surge Peaks detected via the P5 exceeded the given limit.</t>
  </si>
  <si>
    <t>Count of ETC Surge Peaks is too high (limit 2) The counted number of ETC Surge Peaks detected via the P5 exceeded the given limit.</t>
  </si>
  <si>
    <t>Wrong SPN 4413 in Universal FSW</t>
  </si>
  <si>
    <t>Added new ECU Alarms 2027 and 2028. Corrected typo in SPN for Alarm 2014</t>
  </si>
  <si>
    <t>FMI 16 in Fieldmouse</t>
  </si>
  <si>
    <t>0.7</t>
  </si>
  <si>
    <t>Corrected FMI of alarm 1371 to match 1370</t>
  </si>
  <si>
    <t>CR_1536623</t>
  </si>
  <si>
    <t>0.8</t>
  </si>
  <si>
    <t>Added DTC for Alarms 518, 995, 1587, 2017, 2029 and 2030. Added Alarms 518, 2029 and 2030</t>
  </si>
  <si>
    <t>AL TecJet B Yellow</t>
  </si>
  <si>
    <t>1.4540.983</t>
  </si>
  <si>
    <t>1.4540.984</t>
  </si>
  <si>
    <t>Exhaust pressure-sensor near Lambdasensor defect ==&gt; short circuit or cable breakage ==&gt; Check sensor and cable (B91), if necessary replace it. After Engine restart follows curing of failure.</t>
  </si>
  <si>
    <t>Charge Mix temperature defect. ==&gt; short circuit or cable breakage ==&gt; Check sensor and cable, if necessary replace it. After Engine restart follows curing of failure.</t>
  </si>
  <si>
    <t>SD P-Exhaust Lambda B</t>
  </si>
  <si>
    <t>SD T-Charge Mix B</t>
  </si>
  <si>
    <t>SD P-Abgas Lambda B</t>
  </si>
  <si>
    <t>1.0163.004</t>
  </si>
  <si>
    <t>1.0163.006</t>
  </si>
  <si>
    <t>1.8004.732</t>
  </si>
  <si>
    <t>1.8000.304</t>
  </si>
  <si>
    <t>CR_1548356</t>
  </si>
  <si>
    <t>0.9</t>
  </si>
  <si>
    <t>Added Alarms 516, 591, 592, 1995, 1998, 1999, 2031 - 2054 (mainly Treefrog)</t>
  </si>
  <si>
    <t>1.4540.981</t>
  </si>
  <si>
    <t>1.4540.982</t>
  </si>
  <si>
    <t>AL TecJet B Red</t>
  </si>
  <si>
    <t>2.1642.905</t>
  </si>
  <si>
    <t>2.1642.907</t>
  </si>
  <si>
    <t>2.1642.904</t>
  </si>
  <si>
    <t>2.1642.906</t>
  </si>
  <si>
    <t>1.8013.002</t>
  </si>
  <si>
    <t>1.8013.001</t>
  </si>
  <si>
    <t>1.8013.004</t>
  </si>
  <si>
    <t>1.8013.006</t>
  </si>
  <si>
    <t>1.8013.003</t>
  </si>
  <si>
    <t>1.8013.005</t>
  </si>
  <si>
    <t>AL_ServiceMode_Active</t>
  </si>
  <si>
    <t>AL_ServiceMode_RefreshTime_Exceeded</t>
  </si>
  <si>
    <t>AL_ServiceMode_Refresh_Required</t>
  </si>
  <si>
    <t>ServiceMode: This alarm is set while the service mode is active and can only be reset by stopping the service mode.</t>
  </si>
  <si>
    <t>ServiceMode: 1 hour refresh time exceeded (dead man switch).</t>
  </si>
  <si>
    <t>ServiceMode Notification alarm: Time for re-activating the deadman switch close to exceeding.</t>
  </si>
  <si>
    <t>AL CPM B Communication Lost</t>
  </si>
  <si>
    <t>Exhaust gas temperature at EGR cooler inlet too high (limit 1).</t>
  </si>
  <si>
    <t>Exhaust gas temperature at EGR cooler inlet too high (limit 2).</t>
  </si>
  <si>
    <t>The remaining lifetime of the SCR substrate is almost reached (level 1)</t>
  </si>
  <si>
    <t>The remaining lifetime of the SCR substrate is almost reached (level 2)</t>
  </si>
  <si>
    <t>The second crankshaft speed sensor provides incorrect or no signal. IC: Ignition Control</t>
  </si>
  <si>
    <t>The synchronization with the camshaft signal is not possible. Sync: Synchronization IC: Ignition Control</t>
  </si>
  <si>
    <t>The synchronization with the crankshaft signal is not possible. Sync: Synchronization IC: Ignition Control</t>
  </si>
  <si>
    <t>Synchronization with the second crankshaft signal is not possible. Sync: Synchronization IC: Ignition Control</t>
  </si>
  <si>
    <t>The engine speed is below the parameterized lower limit (level 1)</t>
  </si>
  <si>
    <t>The minimal remaining life of the first NOx sensor is reached.</t>
  </si>
  <si>
    <t>The minimal remaining life of the second NOx sensor is reached.</t>
  </si>
  <si>
    <t>The minimal remaining life of the Lambda sensor is reached.</t>
  </si>
  <si>
    <t>Humidity sensor value not plausible</t>
  </si>
  <si>
    <t>Exhaust back pressure not plausible</t>
  </si>
  <si>
    <t>Engine Coolant temperature not plausible</t>
  </si>
  <si>
    <t>NCM (NOx Control Malfunction) counter limit 1 exceeded. Low level inducement active</t>
  </si>
  <si>
    <t>NCM (NOx Control Malfunction) counter limit 2 exceeded. Severe level inducement active</t>
  </si>
  <si>
    <t>value of first exhaust NOx sensor is not plausible</t>
  </si>
  <si>
    <t>value of second exhaust NOx sensor is not plausible</t>
  </si>
  <si>
    <t>Lambda sensor value is not plausible.</t>
  </si>
  <si>
    <t>The maximum usage duration of the inducement override function exceeded the limit. Inducement will be reactivated.</t>
  </si>
  <si>
    <t>The maximum number of the inducement override function exceeded the limit. Inducement will be reactivated.</t>
  </si>
  <si>
    <t>Crankshaft sensor value not plausible. Sensor connected wrong, with reversed polarity</t>
  </si>
  <si>
    <t>Camshaft sensor value not plausible. Sensor connected wrong, with reversed polarity</t>
  </si>
  <si>
    <t>1.4580.203</t>
  </si>
  <si>
    <t>2.0126.901</t>
  </si>
  <si>
    <t>2.0126.903</t>
  </si>
  <si>
    <t>2.1770.901</t>
  </si>
  <si>
    <t>2.1770.903</t>
  </si>
  <si>
    <t>1.4520.009</t>
  </si>
  <si>
    <t>1.4520.012</t>
  </si>
  <si>
    <t>1.4520.014</t>
  </si>
  <si>
    <t>1.4520.016</t>
  </si>
  <si>
    <t>1.2500.901</t>
  </si>
  <si>
    <t>1.0700.939</t>
  </si>
  <si>
    <t>1.0700.949</t>
  </si>
  <si>
    <t>1.0800.961</t>
  </si>
  <si>
    <t>1.0426.900</t>
  </si>
  <si>
    <t>1.0258.902</t>
  </si>
  <si>
    <t>1.0427.900</t>
  </si>
  <si>
    <t>1.1643.900</t>
  </si>
  <si>
    <t>1.1643.901</t>
  </si>
  <si>
    <t>1.0700.959</t>
  </si>
  <si>
    <t>1.0700.969</t>
  </si>
  <si>
    <t>1.0800.963</t>
  </si>
  <si>
    <t>2.7002.904</t>
  </si>
  <si>
    <t>2.7002.905</t>
  </si>
  <si>
    <t>1.2500.902</t>
  </si>
  <si>
    <t>1.4580.202</t>
  </si>
  <si>
    <t>2.0126.900</t>
  </si>
  <si>
    <t>2.0126.902</t>
  </si>
  <si>
    <t>2.1770.900</t>
  </si>
  <si>
    <t>2.1770.902</t>
  </si>
  <si>
    <t>1.4520.008</t>
  </si>
  <si>
    <t>1.4520.010</t>
  </si>
  <si>
    <t>1.4520.013</t>
  </si>
  <si>
    <t>1.4520.015</t>
  </si>
  <si>
    <t>1.2500.951</t>
  </si>
  <si>
    <t>1.0700.938</t>
  </si>
  <si>
    <t>1.0700.948</t>
  </si>
  <si>
    <t>1.0800.960</t>
  </si>
  <si>
    <t>1.0426.950</t>
  </si>
  <si>
    <t>1.0258.923</t>
  </si>
  <si>
    <t>1.0427.950</t>
  </si>
  <si>
    <t>1.1643.950</t>
  </si>
  <si>
    <t>1.1643.951</t>
  </si>
  <si>
    <t>1.0700.958</t>
  </si>
  <si>
    <t>1.0700.968</t>
  </si>
  <si>
    <t>1.0800.962</t>
  </si>
  <si>
    <t>2.7002.954</t>
  </si>
  <si>
    <t>2.7002.955</t>
  </si>
  <si>
    <t>1.2500.952</t>
  </si>
  <si>
    <t>AL CPM B Kommunikationsverlust</t>
  </si>
  <si>
    <t>AL_HI1_T_Exh_EGR_Cooler_Inl</t>
  </si>
  <si>
    <t>AL_HI2_T_Exh_EGR_Cooler_Inl</t>
  </si>
  <si>
    <t>AL_LO1_t_SCRsys_RemLife</t>
  </si>
  <si>
    <t>AL_LO2_t_SCRsys_RemLife</t>
  </si>
  <si>
    <t>AL_SD_Crankshaft_2_IC</t>
  </si>
  <si>
    <t>AL_n_Camshaft_Sync_Fail_IC</t>
  </si>
  <si>
    <t>AL_n_Crankshaft_Sync_Fail_IC</t>
  </si>
  <si>
    <t>AL_n_Crankshaft_2_Sync_Fail_IC</t>
  </si>
  <si>
    <t>AL_LO1_n_Eng_min</t>
  </si>
  <si>
    <t>AL_LO1_t_NOx_A_RemLife</t>
  </si>
  <si>
    <t>AL_LO1_t_NOx_B_RemLife</t>
  </si>
  <si>
    <t>AL_LO1_t_LSU_RemLife</t>
  </si>
  <si>
    <t>AL_Diag_x_IntakeAir</t>
  </si>
  <si>
    <t>AL_Diag_p_Exh_Turb_outl</t>
  </si>
  <si>
    <t>AL_Diag_T_Coolant</t>
  </si>
  <si>
    <t>AL_Inducement_LowLevel_Active</t>
  </si>
  <si>
    <t>AL_Inducement_Severe_Active</t>
  </si>
  <si>
    <t>AL_Diag_NOx_A</t>
  </si>
  <si>
    <t>AL_Diag_NOx_B</t>
  </si>
  <si>
    <t>AL_Diag_Lambda</t>
  </si>
  <si>
    <t>AL_HI1_t_Inducement_Override</t>
  </si>
  <si>
    <t>AL_HI1_Num_Inducement_Override</t>
  </si>
  <si>
    <t>AL_Diag_n_Crankshaft_RevPol</t>
  </si>
  <si>
    <t>1.2500.903</t>
  </si>
  <si>
    <t>1.2500.953</t>
  </si>
  <si>
    <t>AL_Diag_n_Camshaft_RevPol</t>
  </si>
  <si>
    <t>0.10</t>
  </si>
  <si>
    <t>SPN</t>
  </si>
  <si>
    <t>PR ZKP</t>
  </si>
  <si>
    <t>PV ZKP</t>
  </si>
  <si>
    <t>Error Code(s)</t>
  </si>
  <si>
    <t>Suche nach SPN            ||            Search for SPN</t>
  </si>
  <si>
    <t>Schreibe die gesuchten SPN in SpalteSPN =&gt; Die zur SPN gehörenden Alarm Informationen werden rechts daneben angezeigt. Wird eine SPN nicht gefunden, so bleibt die Zeile leer.
Fill in the SPN you are looking for into column SPN =&gt; Error code information is displayed in the cells on the right. If the SPN could not be found then the line will be empty.</t>
  </si>
  <si>
    <t>Additional Information</t>
  </si>
  <si>
    <t>Entries below means, the Alarm in A5 has additional information.</t>
  </si>
  <si>
    <t>count</t>
  </si>
  <si>
    <t>FailureManagerPHD</t>
  </si>
  <si>
    <t>bit 0: SD on channel PHI 1</t>
  </si>
  <si>
    <t>bit 1: SD on channel PPI 1</t>
  </si>
  <si>
    <t>bit 0: SD on channel PHI 2</t>
  </si>
  <si>
    <t>bit 1: SD on channel PPI 2</t>
  </si>
  <si>
    <t>bit 1: Zero Flow Detected</t>
  </si>
  <si>
    <t>bit 0: Zero Pressure Detected</t>
  </si>
  <si>
    <t>bit 2: Flow Not Reached</t>
  </si>
  <si>
    <t>bit 3: Valve Position Error</t>
  </si>
  <si>
    <t>bit 4: High Electric Temperature</t>
  </si>
  <si>
    <t>bit 5: Electric Temperature Fail High</t>
  </si>
  <si>
    <t>bit 6: FGT Fail High</t>
  </si>
  <si>
    <t>bit 7: DeltaP Fail High</t>
  </si>
  <si>
    <t>bit 8: FGP Fail High</t>
  </si>
  <si>
    <t>bit 9: Coil Current Fail High</t>
  </si>
  <si>
    <t>bit 10: Position Fail High</t>
  </si>
  <si>
    <t>bit 11: Electric Temperature Fail Low</t>
  </si>
  <si>
    <t>bit 12: FGT Fail Low</t>
  </si>
  <si>
    <t>bit 13: DeltaP Fail Low</t>
  </si>
  <si>
    <t>bit 14: FGP Fail Low</t>
  </si>
  <si>
    <t>bit 15: Coil Current Fail Low</t>
  </si>
  <si>
    <t>bit 16: Position Fail Low</t>
  </si>
  <si>
    <t>bit 25: Internal Fault</t>
  </si>
  <si>
    <t>no specific cause</t>
  </si>
  <si>
    <t>bit 0: Input Supply Volt High Error</t>
  </si>
  <si>
    <t>bit 1: Input Supply Volt Low Error</t>
  </si>
  <si>
    <t>bit 2: Electronics Temperature High Error</t>
  </si>
  <si>
    <t>bit 3: Electronics Temperature Low Error</t>
  </si>
  <si>
    <t>bit 4: Position Error</t>
  </si>
  <si>
    <t>bit 5: Spring Checck Failed</t>
  </si>
  <si>
    <t>bit 6: Internal Fault</t>
  </si>
  <si>
    <t>bit 0: A - Internal Fault</t>
  </si>
  <si>
    <t>bit 1: A - Input (Supply) Voltage Fault</t>
  </si>
  <si>
    <t>bit 2: A - Position Error</t>
  </si>
  <si>
    <t>bit 3: A - Temperature Sensor Fault</t>
  </si>
  <si>
    <t>bit 4: A - Temperature derating active</t>
  </si>
  <si>
    <t>bit 5: A - Temperature above 120 °C</t>
  </si>
  <si>
    <t>bit 6: A - Loss of Position Demand</t>
  </si>
  <si>
    <t>bit 7: A - Demand Tracking Fault</t>
  </si>
  <si>
    <t>bit 10: A - CAN Position Demand Failed</t>
  </si>
  <si>
    <t>bit 11: A - CAN Fault (CAN Bus Off, CAN Ad</t>
  </si>
  <si>
    <t>bit 12: A - CAN Stop Command</t>
  </si>
  <si>
    <t>bit 0: B - Internal Fault</t>
  </si>
  <si>
    <t>bit 1: B - Input (Supply) Voltage Fault</t>
  </si>
  <si>
    <t>bit 2: B - Position Error</t>
  </si>
  <si>
    <t>bit 3: B - Temperature Sensor Fault</t>
  </si>
  <si>
    <t>bit 4: B - Temperature derating active</t>
  </si>
  <si>
    <t>bit 5: B - Temperature above 120 °C</t>
  </si>
  <si>
    <t>bit 6: B - Loss of Position Demand</t>
  </si>
  <si>
    <t>bit 7: B - Demand Tracking Fault</t>
  </si>
  <si>
    <t>bit 10: B - CAN Position Demand Failed</t>
  </si>
  <si>
    <t>bit 11: B - CAN Fault (CAN Bus Off, CAN Ad</t>
  </si>
  <si>
    <t>bit 12: B - CAN Stop Command</t>
  </si>
  <si>
    <t>bit 1: MIC5 E1 Overspeed</t>
  </si>
  <si>
    <t>bit 2: MIC5 E1 Fail hi-voltage pow supply</t>
  </si>
  <si>
    <t>bit 3: MIC started after supply voltage failure</t>
  </si>
  <si>
    <t>bit 0: MIC5 IPE Primary Open Cylinder 1</t>
  </si>
  <si>
    <t>bit 1: MIC5 IPE Prim Short Circuit Cyl 1</t>
  </si>
  <si>
    <t>bit 0: MIC5 IPE Primary Open Cylinder 2</t>
  </si>
  <si>
    <t>bit 1: MIC5 IPE Prim Short Circuit Cyl 2</t>
  </si>
  <si>
    <t>bit 0: MIC5 IPE Primary Open Cylinder 3</t>
  </si>
  <si>
    <t>bit 1: MIC5 IPE Prim Short Circuit Cyl 3</t>
  </si>
  <si>
    <t>bit 0: MIC5 IPE Primary Open Cylinder 4</t>
  </si>
  <si>
    <t>bit 1: MIC5 IPE Prim Short Circuit Cyl 4</t>
  </si>
  <si>
    <t>bit 0: MIC5 IPE Primary Open Cylinder 5</t>
  </si>
  <si>
    <t>bit 1: MIC5 IPE Prim Short Circuit Cyl 5</t>
  </si>
  <si>
    <t>bit 0: MIC5 IPE Primary Open Cylinder 6</t>
  </si>
  <si>
    <t>bit 1: MIC5 IPE Prim Short Circuit Cyl 6</t>
  </si>
  <si>
    <t>bit 0: MIC5 IPE Primary Open Cylinder 7</t>
  </si>
  <si>
    <t>bit 1: MIC5 IPE Prim Short Circuit Cyl 7</t>
  </si>
  <si>
    <t>bit 0: MIC5 IPE Primary Open Cylinder 8</t>
  </si>
  <si>
    <t>bit 1: MIC5 IPE Prim Short Circuit Cyl 8</t>
  </si>
  <si>
    <t>bit 0: MIC5 IPE Primary Open Cylinder 9</t>
  </si>
  <si>
    <t>bit 1: MIC5 IPE Prim Short Circuit Cyl 9</t>
  </si>
  <si>
    <t>bit 0: MIC5 IPE Primary Open Cylinder 10</t>
  </si>
  <si>
    <t>bit 1: MIC5 IPE Prim Short Circuit Cyl 10</t>
  </si>
  <si>
    <t>bit 0: MIC5 IPE Primary Open Cylinder 11</t>
  </si>
  <si>
    <t>bit 1: MIC5 IPE Prim Short Circuit Cyl 11</t>
  </si>
  <si>
    <t>bit 0: MIC5 IPE Primary Open Cylinder 12</t>
  </si>
  <si>
    <t>bit 1: MIC5 IPE Prim Short Circuit Cyl 12</t>
  </si>
  <si>
    <t>bit 0: MIC5 IPE Primary Open Cylinder 13</t>
  </si>
  <si>
    <t>bit 1: MIC5 IPE Prim Short Circuit Cyl 13</t>
  </si>
  <si>
    <t>bit 0: MIC5 IPE Primary Open Cylinder 14</t>
  </si>
  <si>
    <t>bit 1: MIC5 IPE Prim Short Circuit Cyl 14</t>
  </si>
  <si>
    <t>bit 0: MIC5 IPE Primary Open Cylinder 15</t>
  </si>
  <si>
    <t>bit 1: MIC5 IPE Prim Short Circuit Cyl 15</t>
  </si>
  <si>
    <t>bit 0: MIC5 IPE Primary Open Cylinder 16</t>
  </si>
  <si>
    <t>bit 1: MIC5 IPE Prim Short Circuit Cyl 16</t>
  </si>
  <si>
    <t>bit 0: MIC5 IPE Primary Open Cylinder 17</t>
  </si>
  <si>
    <t>bit 1: MIC5 IPE Prim Short Circuit Cyl 17</t>
  </si>
  <si>
    <t>bit 0: MIC5 IPE Primary Open Cylinder 18</t>
  </si>
  <si>
    <t>bit 1: MIC5 IPE Prim Short Circuit Cyl 18</t>
  </si>
  <si>
    <t>bit 0: MIC5 IPE Primary Open Cylinder 19</t>
  </si>
  <si>
    <t>bit 1: MIC5 IPE Prim Short Circuit Cyl 19</t>
  </si>
  <si>
    <t>bit 0: MIC5 IPE Primary Open Cylinder 20</t>
  </si>
  <si>
    <t>bit 1: MIC5 IPE Prim Short Circuit Cyl 20</t>
  </si>
  <si>
    <t>9.0012.002</t>
  </si>
  <si>
    <t>9.0012.003</t>
  </si>
  <si>
    <t>AL_SD_T_Device_EXU_AKM</t>
  </si>
  <si>
    <t>9.0012.005</t>
  </si>
  <si>
    <t>9.0012.004</t>
  </si>
  <si>
    <t>AL_HI1_T_Device_EXU_AKM</t>
  </si>
  <si>
    <t>9.0011.002</t>
  </si>
  <si>
    <t>9.0011.003</t>
  </si>
  <si>
    <t>AL_SD_U_PowerSupply_EXU_AKM</t>
  </si>
  <si>
    <t>9.0011.005</t>
  </si>
  <si>
    <t>9.0011.004</t>
  </si>
  <si>
    <t>AL_LO1_U_Power_Supply_EXU_AKM</t>
  </si>
  <si>
    <t>9.0011.007</t>
  </si>
  <si>
    <t>9.0011.006</t>
  </si>
  <si>
    <t>AL_LO2_U_Power_Supply_EXU_AKM</t>
  </si>
  <si>
    <t>9.0011.009</t>
  </si>
  <si>
    <t>9.0011.008</t>
  </si>
  <si>
    <t>AL_HI1_U_Power_Supply_EXU_AKM</t>
  </si>
  <si>
    <t>9.0011.011</t>
  </si>
  <si>
    <t>9.0011.010</t>
  </si>
  <si>
    <t>AL_HI2_U_Power_Supply_EXU_AKM</t>
  </si>
  <si>
    <t>9.0502.901</t>
  </si>
  <si>
    <t>9.0502.900</t>
  </si>
  <si>
    <t>AL_CAN_E_ECU_Node_Lost</t>
  </si>
  <si>
    <t>9.0010.013</t>
  </si>
  <si>
    <t>9.0010.012</t>
  </si>
  <si>
    <t>AL_EXU_AKM_Write_ext_flash_failed</t>
  </si>
  <si>
    <t>9.0010.803</t>
  </si>
  <si>
    <t>9.0010.802</t>
  </si>
  <si>
    <t>AL_Experimental_Parameter_Set_AKM</t>
  </si>
  <si>
    <t>9.0010.019</t>
  </si>
  <si>
    <t>9.0010.018</t>
  </si>
  <si>
    <t>AL_System_Param_Consistency_Failed</t>
  </si>
  <si>
    <t>9.0500.507</t>
  </si>
  <si>
    <t>9.0500.506</t>
  </si>
  <si>
    <t>9.0500.501</t>
  </si>
  <si>
    <t>9.0500.500</t>
  </si>
  <si>
    <t>9.0500.509</t>
  </si>
  <si>
    <t>9.0500.508</t>
  </si>
  <si>
    <t>9.0500.503</t>
  </si>
  <si>
    <t>9.0500.502</t>
  </si>
  <si>
    <t>9.0500.513</t>
  </si>
  <si>
    <t>9.0500.512</t>
  </si>
  <si>
    <t>AL_CAN1_P_Node_Failure</t>
  </si>
  <si>
    <t>9.0500.515</t>
  </si>
  <si>
    <t>9.0500.514</t>
  </si>
  <si>
    <t>AL_CAN2_P_Node_Failure</t>
  </si>
  <si>
    <t>9.0500.511</t>
  </si>
  <si>
    <t>9.0500.510</t>
  </si>
  <si>
    <t>9.0500.505</t>
  </si>
  <si>
    <t>9.0500.504</t>
  </si>
  <si>
    <t>9.2500.903</t>
  </si>
  <si>
    <t>9.2500.902</t>
  </si>
  <si>
    <t>AL_SD_n_Engine_Camshaft</t>
  </si>
  <si>
    <t>9.2500.901</t>
  </si>
  <si>
    <t>9.2500.900</t>
  </si>
  <si>
    <t>AL_SD_n_Engine_Crankshaft</t>
  </si>
  <si>
    <t>9.2500.907</t>
  </si>
  <si>
    <t>9.2500.906</t>
  </si>
  <si>
    <t>AL_n_Engine_Synchronization_Lost</t>
  </si>
  <si>
    <t>9.2500.909</t>
  </si>
  <si>
    <t>9.2500.908</t>
  </si>
  <si>
    <t>AL_HI1_n_Engine_Overspeed</t>
  </si>
  <si>
    <t>9.2500.905</t>
  </si>
  <si>
    <t>9.2500.904</t>
  </si>
  <si>
    <t>AL_TD_n_Engine_ECU_AKM_too_high</t>
  </si>
  <si>
    <t>9.0641.501</t>
  </si>
  <si>
    <t>9.0641.500</t>
  </si>
  <si>
    <t>AL_SD_Knock_Cyl_A1</t>
  </si>
  <si>
    <t>9.0641.503</t>
  </si>
  <si>
    <t>9.0641.502</t>
  </si>
  <si>
    <t>AL_SD_Knock_Cyl_A2</t>
  </si>
  <si>
    <t>9.0641.505</t>
  </si>
  <si>
    <t>9.0641.504</t>
  </si>
  <si>
    <t>AL_SD_Knock_Cyl_A3</t>
  </si>
  <si>
    <t>9.0641.507</t>
  </si>
  <si>
    <t>9.0641.506</t>
  </si>
  <si>
    <t>AL_SD_Knock_Cyl_A4</t>
  </si>
  <si>
    <t>9.0641.509</t>
  </si>
  <si>
    <t>9.0641.508</t>
  </si>
  <si>
    <t>AL_SD_Knock_Cyl_A5</t>
  </si>
  <si>
    <t>9.0641.511</t>
  </si>
  <si>
    <t>9.0641.510</t>
  </si>
  <si>
    <t>AL_SD_Knock_Cyl_A6</t>
  </si>
  <si>
    <t>9.0641.513</t>
  </si>
  <si>
    <t>9.0641.512</t>
  </si>
  <si>
    <t>AL_SD_Knock_Cyl_A7</t>
  </si>
  <si>
    <t>9.0641.515</t>
  </si>
  <si>
    <t>9.0641.514</t>
  </si>
  <si>
    <t>AL_SD_Knock_Cyl_A8</t>
  </si>
  <si>
    <t>9.0641.517</t>
  </si>
  <si>
    <t>9.0641.516</t>
  </si>
  <si>
    <t>AL_SD_Knock_Cyl_A9</t>
  </si>
  <si>
    <t>9.0641.519</t>
  </si>
  <si>
    <t>9.0641.518</t>
  </si>
  <si>
    <t>AL_SD_Knock_Cyl_A10</t>
  </si>
  <si>
    <t>9.0641.521</t>
  </si>
  <si>
    <t>9.0641.520</t>
  </si>
  <si>
    <t>AL_SD_Knock_Cyl_B1</t>
  </si>
  <si>
    <t>9.0641.523</t>
  </si>
  <si>
    <t>9.0641.522</t>
  </si>
  <si>
    <t>AL_SD_Knock_Cyl_B2</t>
  </si>
  <si>
    <t>9.0641.525</t>
  </si>
  <si>
    <t>9.0641.524</t>
  </si>
  <si>
    <t>AL_SD_Knock_Cyl_B3</t>
  </si>
  <si>
    <t>9.0641.527</t>
  </si>
  <si>
    <t>9.0641.526</t>
  </si>
  <si>
    <t>AL_SD_Knock_Cyl_B4</t>
  </si>
  <si>
    <t>9.0641.529</t>
  </si>
  <si>
    <t>9.0641.528</t>
  </si>
  <si>
    <t>AL_SD_Knock_Cyl_B5</t>
  </si>
  <si>
    <t>9.0641.531</t>
  </si>
  <si>
    <t>9.0641.530</t>
  </si>
  <si>
    <t>AL_SD_Knock_Cyl_B6</t>
  </si>
  <si>
    <t>9.0641.533</t>
  </si>
  <si>
    <t>9.0641.532</t>
  </si>
  <si>
    <t>AL_SD_Knock_Cyl_B7</t>
  </si>
  <si>
    <t>9.0641.535</t>
  </si>
  <si>
    <t>9.0641.534</t>
  </si>
  <si>
    <t>AL_SD_Knock_Cyl_B8</t>
  </si>
  <si>
    <t>9.0641.537</t>
  </si>
  <si>
    <t>9.0641.536</t>
  </si>
  <si>
    <t>AL_SD_Knock_Cyl_B9</t>
  </si>
  <si>
    <t>9.0641.539</t>
  </si>
  <si>
    <t>9.0641.538</t>
  </si>
  <si>
    <t>AL_SD_Knock_Cyl_B10</t>
  </si>
  <si>
    <t>9.0641.451</t>
  </si>
  <si>
    <t>9.0641.450</t>
  </si>
  <si>
    <t>AL_HI1_Heavy_Noise_Cyl_A1</t>
  </si>
  <si>
    <t>9.0641.453</t>
  </si>
  <si>
    <t>9.0641.452</t>
  </si>
  <si>
    <t>AL_HI1_Heavy_Noise_Cyl_A2</t>
  </si>
  <si>
    <t>9.0641.455</t>
  </si>
  <si>
    <t>9.0641.454</t>
  </si>
  <si>
    <t>AL_HI1_Heavy_Noise_Cyl_A3</t>
  </si>
  <si>
    <t>9.0641.457</t>
  </si>
  <si>
    <t>9.0641.456</t>
  </si>
  <si>
    <t>AL_HI1_Heavy_Noise_Cyl_A4</t>
  </si>
  <si>
    <t>9.0641.459</t>
  </si>
  <si>
    <t>9.0641.458</t>
  </si>
  <si>
    <t>AL_HI1_Heavy_Noise_Cyl_A5</t>
  </si>
  <si>
    <t>9.0641.461</t>
  </si>
  <si>
    <t>9.0641.460</t>
  </si>
  <si>
    <t>AL_HI1_Heavy_Noise_Cyl_A6</t>
  </si>
  <si>
    <t>9.0641.463</t>
  </si>
  <si>
    <t>9.0641.462</t>
  </si>
  <si>
    <t>AL_HI1_Heavy_Noise_Cyl_A7</t>
  </si>
  <si>
    <t>9.0641.465</t>
  </si>
  <si>
    <t>9.0641.464</t>
  </si>
  <si>
    <t>AL_HI1_Heavy_Noise_Cyl_A8</t>
  </si>
  <si>
    <t>9.0641.467</t>
  </si>
  <si>
    <t>9.0641.466</t>
  </si>
  <si>
    <t>AL_HI1_Heavy_Noise_Cyl_A9</t>
  </si>
  <si>
    <t>9.0641.469</t>
  </si>
  <si>
    <t>9.0641.468</t>
  </si>
  <si>
    <t>AL_HI1_Heavy_Noise_Cyl_A10</t>
  </si>
  <si>
    <t>AL_HI1_Heavy_NoiseCyl_A10</t>
  </si>
  <si>
    <t>9.0641.471</t>
  </si>
  <si>
    <t>9.0641.470</t>
  </si>
  <si>
    <t>AL_HI1_Heavy_Noise_Cyl_B1</t>
  </si>
  <si>
    <t>9.0641.473</t>
  </si>
  <si>
    <t>9.0641.472</t>
  </si>
  <si>
    <t>AL_HI1_Heavy_Noise_Cyl_B2</t>
  </si>
  <si>
    <t>9.0641.475</t>
  </si>
  <si>
    <t>9.0641.474</t>
  </si>
  <si>
    <t>AL_HI1_Heavy_Noise_Cyl_B3</t>
  </si>
  <si>
    <t>9.0641.477</t>
  </si>
  <si>
    <t>9.0641.476</t>
  </si>
  <si>
    <t>AL_HI1_Heavy_Noise_Cyl_B4</t>
  </si>
  <si>
    <t>9.0641.479</t>
  </si>
  <si>
    <t>9.0641.478</t>
  </si>
  <si>
    <t>AL_HI1_Heavy_Noise_Cyl_B5</t>
  </si>
  <si>
    <t>9.0641.481</t>
  </si>
  <si>
    <t>9.0641.480</t>
  </si>
  <si>
    <t>AL_HI1_Heavy_Noise_Cyl_B6</t>
  </si>
  <si>
    <t>9.0641.483</t>
  </si>
  <si>
    <t>9.0641.482</t>
  </si>
  <si>
    <t>AL_HI1_Heavy_Noise_Cyl_B7</t>
  </si>
  <si>
    <t>9.0641.485</t>
  </si>
  <si>
    <t>9.0641.484</t>
  </si>
  <si>
    <t>AL_HI1_Heavy_Noise_Cyl_B8</t>
  </si>
  <si>
    <t>9.0641.487</t>
  </si>
  <si>
    <t>9.0641.486</t>
  </si>
  <si>
    <t>AL_HI1_Heavy_Noise_Cyl_B9</t>
  </si>
  <si>
    <t>9.0641.489</t>
  </si>
  <si>
    <t>9.0641.488</t>
  </si>
  <si>
    <t>AL_HI1_Heavy_Noise_Cyl_B10</t>
  </si>
  <si>
    <t>9.0641.543</t>
  </si>
  <si>
    <t>9.0641.542</t>
  </si>
  <si>
    <t>AL_Num_Knock_SD_HI1</t>
  </si>
  <si>
    <t>9.0641.545</t>
  </si>
  <si>
    <t>9.0641.544</t>
  </si>
  <si>
    <t>AL_Num_Knock_SD_HI2</t>
  </si>
  <si>
    <t>9.0601.551</t>
  </si>
  <si>
    <t>9.0601.550</t>
  </si>
  <si>
    <t>AL_LO1_T_Exh_Rel_Cyl_A1</t>
  </si>
  <si>
    <t>9.0601.553</t>
  </si>
  <si>
    <t>9.0601.552</t>
  </si>
  <si>
    <t>AL_LO1_T_Exh_Rel_Cyl_A2</t>
  </si>
  <si>
    <t>9.0601.555</t>
  </si>
  <si>
    <t>9.0601.554</t>
  </si>
  <si>
    <t>AL_LO1_T_Exh_Rel_Cyl_A3</t>
  </si>
  <si>
    <t>9.0601.557</t>
  </si>
  <si>
    <t>9.0601.556</t>
  </si>
  <si>
    <t>AL_LO1_T_Exh_Rel_Cyl_A4</t>
  </si>
  <si>
    <t>9.0601.559</t>
  </si>
  <si>
    <t>9.0601.558</t>
  </si>
  <si>
    <t>AL_LO1_T_Exh_Rel_Cyl_A5</t>
  </si>
  <si>
    <t>9.0601.561</t>
  </si>
  <si>
    <t>9.0601.560</t>
  </si>
  <si>
    <t>AL_LO1_T_Exh_Rel_Cyl_A6</t>
  </si>
  <si>
    <t>9.0601.563</t>
  </si>
  <si>
    <t>9.0601.562</t>
  </si>
  <si>
    <t>AL_LO1_T_Exh_Rel_Cyl_A7</t>
  </si>
  <si>
    <t>9.0601.565</t>
  </si>
  <si>
    <t>9.0601.564</t>
  </si>
  <si>
    <t>AL_LO1_T_Exh_Rel_Cyl_A8</t>
  </si>
  <si>
    <t>9.0601.567</t>
  </si>
  <si>
    <t>9.0601.566</t>
  </si>
  <si>
    <t>AL_LO1_T_Exh_Rel_Cyl_A9</t>
  </si>
  <si>
    <t>9.0601.569</t>
  </si>
  <si>
    <t>9.0601.568</t>
  </si>
  <si>
    <t>AL_LO1_T_Exh_Rel_Cyl_A10</t>
  </si>
  <si>
    <t>9.0601.571</t>
  </si>
  <si>
    <t>9.0601.570</t>
  </si>
  <si>
    <t>AL_LO1_T_Exh_Rel_Cyl_B1</t>
  </si>
  <si>
    <t>9.0601.573</t>
  </si>
  <si>
    <t>9.0601.572</t>
  </si>
  <si>
    <t>AL_LO1_T_Exh_Rel_Cyl_B2</t>
  </si>
  <si>
    <t>9.0601.575</t>
  </si>
  <si>
    <t>9.0601.574</t>
  </si>
  <si>
    <t>AL_LO1_T_Exh_Rel_Cyl_B3</t>
  </si>
  <si>
    <t>9.0601.577</t>
  </si>
  <si>
    <t>9.0601.576</t>
  </si>
  <si>
    <t>AL_LO1_T_Exh_Rel_Cyl_B4</t>
  </si>
  <si>
    <t>9.0601.579</t>
  </si>
  <si>
    <t>9.0601.578</t>
  </si>
  <si>
    <t>AL_LO1_T_Exh_Rel_Cyl_B5</t>
  </si>
  <si>
    <t>9.0601.581</t>
  </si>
  <si>
    <t>9.0601.580</t>
  </si>
  <si>
    <t>AL_LO1_T_Exh_Rel_Cyl_B6</t>
  </si>
  <si>
    <t>9.0601.583</t>
  </si>
  <si>
    <t>9.0601.582</t>
  </si>
  <si>
    <t>AL_LO1_T_Exh_Rel_Cyl_B7</t>
  </si>
  <si>
    <t>9.0601.585</t>
  </si>
  <si>
    <t>9.0601.584</t>
  </si>
  <si>
    <t>AL_LO1_T_Exh_Rel_Cyl_B8</t>
  </si>
  <si>
    <t>9.0601.587</t>
  </si>
  <si>
    <t>9.0601.586</t>
  </si>
  <si>
    <t>AL_LO1_T_Exh_Rel_Cyl_B9</t>
  </si>
  <si>
    <t>9.0601.589</t>
  </si>
  <si>
    <t>9.0601.588</t>
  </si>
  <si>
    <t>AL_LO1_T_Exh_Rel_Cyl_B10</t>
  </si>
  <si>
    <t>9.0601.511</t>
  </si>
  <si>
    <t>9.0601.510</t>
  </si>
  <si>
    <t>AL_LO2_T_Exh_Rel_Cyl_A1</t>
  </si>
  <si>
    <t>9.0601.513</t>
  </si>
  <si>
    <t>9.0601.512</t>
  </si>
  <si>
    <t>AL_LO2_T_Exh_Rel_Cyl_A2</t>
  </si>
  <si>
    <t>9.0601.515</t>
  </si>
  <si>
    <t>9.0601.514</t>
  </si>
  <si>
    <t>AL_LO2_T_Exh_Rel_Cyl_A3</t>
  </si>
  <si>
    <t>9.0601.517</t>
  </si>
  <si>
    <t>9.0601.516</t>
  </si>
  <si>
    <t>AL_LO2_T_Exh_Rel_Cyl_A4</t>
  </si>
  <si>
    <t>9.0601.519</t>
  </si>
  <si>
    <t>9.0601.518</t>
  </si>
  <si>
    <t>AL_LO2_T_Exh_Rel_Cyl_A5</t>
  </si>
  <si>
    <t>9.0601.521</t>
  </si>
  <si>
    <t>9.0601.520</t>
  </si>
  <si>
    <t>AL_LO2_T_Exh_Rel_Cyl_A6</t>
  </si>
  <si>
    <t>9.0601.523</t>
  </si>
  <si>
    <t>9.0601.522</t>
  </si>
  <si>
    <t>AL_LO2_T_Exh_Rel_Cyl_A7</t>
  </si>
  <si>
    <t>9.0601.525</t>
  </si>
  <si>
    <t>9.0601.524</t>
  </si>
  <si>
    <t>AL_LO2_T_Exh_Rel_Cyl_A8</t>
  </si>
  <si>
    <t>9.0601.527</t>
  </si>
  <si>
    <t>9.0601.526</t>
  </si>
  <si>
    <t>AL_LO2_T_Exh_Rel_Cyl_A9</t>
  </si>
  <si>
    <t>9.0601.529</t>
  </si>
  <si>
    <t>9.0601.528</t>
  </si>
  <si>
    <t>AL_LO2_T_Exh_Rel_Cyl_A10</t>
  </si>
  <si>
    <t>9.0601.531</t>
  </si>
  <si>
    <t>9.0601.530</t>
  </si>
  <si>
    <t>AL_LO2_T_Exh_Rel_Cyl_B1</t>
  </si>
  <si>
    <t>9.0601.533</t>
  </si>
  <si>
    <t>9.0601.532</t>
  </si>
  <si>
    <t>AL_LO2_T_Exh_Rel_Cyl_B2</t>
  </si>
  <si>
    <t>9.0601.535</t>
  </si>
  <si>
    <t>9.0601.534</t>
  </si>
  <si>
    <t>AL_LO2_T_Exh_Rel_Cyl_B3</t>
  </si>
  <si>
    <t>9.0601.537</t>
  </si>
  <si>
    <t>9.0601.536</t>
  </si>
  <si>
    <t>AL_LO2_T_Exh_Rel_Cyl_B4</t>
  </si>
  <si>
    <t>9.0601.539</t>
  </si>
  <si>
    <t>9.0601.538</t>
  </si>
  <si>
    <t>AL_LO2_T_Exh_Rel_Cyl_B5</t>
  </si>
  <si>
    <t>9.0601.541</t>
  </si>
  <si>
    <t>9.0601.540</t>
  </si>
  <si>
    <t>AL_LO2_T_Exh_Rel_Cyl_B6</t>
  </si>
  <si>
    <t>9.0601.543</t>
  </si>
  <si>
    <t>9.0601.542</t>
  </si>
  <si>
    <t>AL_LO2_T_Exh_Rel_Cyl_B7</t>
  </si>
  <si>
    <t>9.0601.545</t>
  </si>
  <si>
    <t>9.0601.544</t>
  </si>
  <si>
    <t>AL_LO2_T_Exh_Rel_Cyl_B8</t>
  </si>
  <si>
    <t>9.0601.547</t>
  </si>
  <si>
    <t>9.0601.546</t>
  </si>
  <si>
    <t>AL_LO2_T_Exh_Rel_Cyl_B9</t>
  </si>
  <si>
    <t>9.0601.549</t>
  </si>
  <si>
    <t>9.0601.548</t>
  </si>
  <si>
    <t>AL_LO2_T_Exh_Rel_Cyl_B10</t>
  </si>
  <si>
    <t>9.0601.701</t>
  </si>
  <si>
    <t>9.0601.700</t>
  </si>
  <si>
    <t>AL_HI1_T_Exh_Rel_Cyl_A1</t>
  </si>
  <si>
    <t>9.0601.703</t>
  </si>
  <si>
    <t>9.0601.702</t>
  </si>
  <si>
    <t>AL_HI1_T_Exh_Rel_Cyl_A2</t>
  </si>
  <si>
    <t>9.0601.705</t>
  </si>
  <si>
    <t>9.0601.704</t>
  </si>
  <si>
    <t>AL_HI1_T_Exh_Rel_Cyl_A3</t>
  </si>
  <si>
    <t>9.0601.707</t>
  </si>
  <si>
    <t>9.0601.706</t>
  </si>
  <si>
    <t>AL_HI1_T_Exh_Rel_Cyl_A4</t>
  </si>
  <si>
    <t>9.0601.709</t>
  </si>
  <si>
    <t>9.0601.708</t>
  </si>
  <si>
    <t>AL_HI1_T_Exh_Rel_Cyl_A5</t>
  </si>
  <si>
    <t>9.0601.711</t>
  </si>
  <si>
    <t>9.0601.710</t>
  </si>
  <si>
    <t>AL_HI1_T_Exh_Rel_Cyl_A6</t>
  </si>
  <si>
    <t>9.0601.713</t>
  </si>
  <si>
    <t>9.0601.712</t>
  </si>
  <si>
    <t>AL_HI1_T_Exh_Rel_Cyl_A7</t>
  </si>
  <si>
    <t>9.0601.715</t>
  </si>
  <si>
    <t>9.0601.714</t>
  </si>
  <si>
    <t>AL_HI1_T_Exh_Rel_Cyl_A8</t>
  </si>
  <si>
    <t>9.0601.717</t>
  </si>
  <si>
    <t>9.0601.716</t>
  </si>
  <si>
    <t>AL_HI1_T_Exh_Rel_Cyl_A9</t>
  </si>
  <si>
    <t>9.0601.719</t>
  </si>
  <si>
    <t>9.0601.718</t>
  </si>
  <si>
    <t>AL_HI1_T_Exh_Rel_Cyl_A10</t>
  </si>
  <si>
    <t>9.0601.721</t>
  </si>
  <si>
    <t>9.0601.720</t>
  </si>
  <si>
    <t>AL_HI1_T_Exh_Rel_Cyl_B1</t>
  </si>
  <si>
    <t>9.0601.723</t>
  </si>
  <si>
    <t>9.0601.722</t>
  </si>
  <si>
    <t>AL_HI1_T_Exh_Rel_Cyl_B2</t>
  </si>
  <si>
    <t>9.0601.725</t>
  </si>
  <si>
    <t>9.0601.724</t>
  </si>
  <si>
    <t>AL_HI1_T_Exh_Rel_Cyl_B3</t>
  </si>
  <si>
    <t>9.0601.727</t>
  </si>
  <si>
    <t>9.0601.726</t>
  </si>
  <si>
    <t>AL_HI1_T_Exh_Rel_Cyl_B4</t>
  </si>
  <si>
    <t>9.0601.729</t>
  </si>
  <si>
    <t>9.0601.728</t>
  </si>
  <si>
    <t>AL_HI1_T_Exh_Rel_Cyl_B5</t>
  </si>
  <si>
    <t>9.0601.731</t>
  </si>
  <si>
    <t>9.0601.730</t>
  </si>
  <si>
    <t>AL_HI1_T_Exh_Rel_Cyl_B6</t>
  </si>
  <si>
    <t>9.0601.733</t>
  </si>
  <si>
    <t>9.0601.732</t>
  </si>
  <si>
    <t>AL_HI1_T_Exh_Rel_Cyl_B7</t>
  </si>
  <si>
    <t>9.0601.735</t>
  </si>
  <si>
    <t>9.0601.734</t>
  </si>
  <si>
    <t>AL_HI1_T_Exh_Rel_Cyl_B8</t>
  </si>
  <si>
    <t>9.0601.737</t>
  </si>
  <si>
    <t>9.0601.736</t>
  </si>
  <si>
    <t>AL_HI1_T_Exh_Rel_Cyl_B9</t>
  </si>
  <si>
    <t>9.0601.739</t>
  </si>
  <si>
    <t>9.0601.738</t>
  </si>
  <si>
    <t>AL_HI1_T_Exh_Rel_Cyl_B10</t>
  </si>
  <si>
    <t>9.0601.741</t>
  </si>
  <si>
    <t>9.0601.740</t>
  </si>
  <si>
    <t>AL_HI2_T_Exh_Rel_Cyl_A1</t>
  </si>
  <si>
    <t>9.0601.743</t>
  </si>
  <si>
    <t>9.0601.742</t>
  </si>
  <si>
    <t>AL_HI2_T_Exh_Rel_Cyl_A2</t>
  </si>
  <si>
    <t>9.0601.745</t>
  </si>
  <si>
    <t>9.0601.744</t>
  </si>
  <si>
    <t>AL_HI2_T_Exh_Rel_Cyl_A3</t>
  </si>
  <si>
    <t>9.0601.747</t>
  </si>
  <si>
    <t>9.0601.746</t>
  </si>
  <si>
    <t>AL_HI2_T_Exh_Rel_Cyl_A4</t>
  </si>
  <si>
    <t>9.0601.749</t>
  </si>
  <si>
    <t>9.0601.748</t>
  </si>
  <si>
    <t>AL_HI2_T_Exh_Rel_Cyl_A5</t>
  </si>
  <si>
    <t>9.0601.751</t>
  </si>
  <si>
    <t>9.0601.750</t>
  </si>
  <si>
    <t>AL_HI2_T_Exh_Rel_Cyl_A6</t>
  </si>
  <si>
    <t>9.0601.753</t>
  </si>
  <si>
    <t>9.0601.752</t>
  </si>
  <si>
    <t>AL_HI2_T_Exh_Rel_Cyl_A7</t>
  </si>
  <si>
    <t>9.0601.755</t>
  </si>
  <si>
    <t>9.0601.754</t>
  </si>
  <si>
    <t>AL_HI2_T_Exh_Rel_Cyl_A8</t>
  </si>
  <si>
    <t>9.0601.757</t>
  </si>
  <si>
    <t>9.0601.756</t>
  </si>
  <si>
    <t>AL_HI2_T_Exh_Rel_Cyl_A9</t>
  </si>
  <si>
    <t>9.0601.759</t>
  </si>
  <si>
    <t>9.0601.758</t>
  </si>
  <si>
    <t>AL_HI2_T_Exh_Rel_Cyl_A10</t>
  </si>
  <si>
    <t>9.0601.761</t>
  </si>
  <si>
    <t>9.0601.760</t>
  </si>
  <si>
    <t>AL_HI2_T_Exh_Rel_Cyl_B1</t>
  </si>
  <si>
    <t>9.0601.763</t>
  </si>
  <si>
    <t>9.0601.762</t>
  </si>
  <si>
    <t>AL_HI2_T_Exh_Rel_Cyl_B2</t>
  </si>
  <si>
    <t>9.0601.765</t>
  </si>
  <si>
    <t>9.0601.764</t>
  </si>
  <si>
    <t>AL_HI2_T_Exh_Rel_Cyl_B3</t>
  </si>
  <si>
    <t>9.0601.767</t>
  </si>
  <si>
    <t>9.0601.766</t>
  </si>
  <si>
    <t>AL_HI2_T_Exh_Rel_Cyl_B4</t>
  </si>
  <si>
    <t>9.0601.769</t>
  </si>
  <si>
    <t>9.0601.768</t>
  </si>
  <si>
    <t>AL_HI2_T_Exh_Rel_Cyl_B5</t>
  </si>
  <si>
    <t>9.0601.771</t>
  </si>
  <si>
    <t>9.0601.770</t>
  </si>
  <si>
    <t>AL_HI2_T_Exh_Rel_Cyl_B6</t>
  </si>
  <si>
    <t>9.0601.773</t>
  </si>
  <si>
    <t>9.0601.772</t>
  </si>
  <si>
    <t>AL_HI2_T_Exh_Rel_Cyl_B7</t>
  </si>
  <si>
    <t>9.0601.775</t>
  </si>
  <si>
    <t>9.0601.774</t>
  </si>
  <si>
    <t>AL_HI2_T_Exh_Rel_Cyl_B8</t>
  </si>
  <si>
    <t>9.0601.777</t>
  </si>
  <si>
    <t>9.0601.776</t>
  </si>
  <si>
    <t>AL_HI2_T_Exh_Rel_Cyl_B9</t>
  </si>
  <si>
    <t>9.0601.779</t>
  </si>
  <si>
    <t>9.0601.778</t>
  </si>
  <si>
    <t>AL_HI2_T_Exh_Rel_Cyl_B10</t>
  </si>
  <si>
    <t>9.0601.781</t>
  </si>
  <si>
    <t>9.0601.780</t>
  </si>
  <si>
    <t>AL_HI2_T_Exh_Abs_Cyl_A1</t>
  </si>
  <si>
    <t>9.0601.783</t>
  </si>
  <si>
    <t>9.0601.782</t>
  </si>
  <si>
    <t>AL_HI2_T_Exh_Abs_Cyl_A2</t>
  </si>
  <si>
    <t>9.0601.785</t>
  </si>
  <si>
    <t>9.0601.784</t>
  </si>
  <si>
    <t>AL_HI2_T_Exh_Abs_Cyl_A3</t>
  </si>
  <si>
    <t>9.0601.787</t>
  </si>
  <si>
    <t>9.0601.786</t>
  </si>
  <si>
    <t>AL_HI2_T_Exh_Abs_Cyl_A4</t>
  </si>
  <si>
    <t>9.0601.789</t>
  </si>
  <si>
    <t>9.0601.788</t>
  </si>
  <si>
    <t>AL_HI2_T_Exh_Abs_Cyl_A5</t>
  </si>
  <si>
    <t>9.0601.791</t>
  </si>
  <si>
    <t>9.0601.790</t>
  </si>
  <si>
    <t>AL_HI2_T_Exh_Abs_Cyl_A6</t>
  </si>
  <si>
    <t>9.0601.793</t>
  </si>
  <si>
    <t>9.0601.792</t>
  </si>
  <si>
    <t>AL_HI2_T_Exh_Abs_Cyl_A7</t>
  </si>
  <si>
    <t>9.0601.795</t>
  </si>
  <si>
    <t>9.0601.794</t>
  </si>
  <si>
    <t>AL_HI2_T_Exh_Abs_Cyl_A8</t>
  </si>
  <si>
    <t>9.0601.797</t>
  </si>
  <si>
    <t>9.0601.796</t>
  </si>
  <si>
    <t>AL_HI2_T_Exh_Abs_Cyl_A9</t>
  </si>
  <si>
    <t>9.0601.799</t>
  </si>
  <si>
    <t>9.0601.798</t>
  </si>
  <si>
    <t>AL_HI2_T_Exh_Abs_Cyl_A10</t>
  </si>
  <si>
    <t>9.0601.801</t>
  </si>
  <si>
    <t>9.0601.800</t>
  </si>
  <si>
    <t>AL_HI2_T_Exh_Abs_Cyl_B1</t>
  </si>
  <si>
    <t>9.0601.803</t>
  </si>
  <si>
    <t>9.0601.802</t>
  </si>
  <si>
    <t>AL_HI2_T_Exh_Abs_Cyl_B2</t>
  </si>
  <si>
    <t>9.0601.805</t>
  </si>
  <si>
    <t>9.0601.804</t>
  </si>
  <si>
    <t>AL_HI2_T_Exh_Abs_Cyl_B3</t>
  </si>
  <si>
    <t>9.0601.807</t>
  </si>
  <si>
    <t>9.0601.806</t>
  </si>
  <si>
    <t>AL_HI2_T_Exh_Abs_Cyl_B4</t>
  </si>
  <si>
    <t>9.0601.809</t>
  </si>
  <si>
    <t>9.0601.808</t>
  </si>
  <si>
    <t>AL_HI2_T_Exh_Abs_Cyl_B5</t>
  </si>
  <si>
    <t>9.0601.811</t>
  </si>
  <si>
    <t>9.0601.810</t>
  </si>
  <si>
    <t>AL_HI2_T_Exh_Abs_Cyl_B6</t>
  </si>
  <si>
    <t>9.0601.813</t>
  </si>
  <si>
    <t>9.0601.812</t>
  </si>
  <si>
    <t>AL_HI2_T_Exh_Abs_Cyl_B7</t>
  </si>
  <si>
    <t>9.0601.815</t>
  </si>
  <si>
    <t>9.0601.814</t>
  </si>
  <si>
    <t>AL_HI2_T_Exh_Abs_Cyl_B8</t>
  </si>
  <si>
    <t>9.0601.817</t>
  </si>
  <si>
    <t>9.0601.816</t>
  </si>
  <si>
    <t>AL_HI2_T_Exh_Abs_Cyl_B9</t>
  </si>
  <si>
    <t>9.0601.819</t>
  </si>
  <si>
    <t>9.0601.818</t>
  </si>
  <si>
    <t>AL_HI2_T_Exh_Abs_Cyl_B10</t>
  </si>
  <si>
    <t>9.0601.661</t>
  </si>
  <si>
    <t>9.0601.660</t>
  </si>
  <si>
    <t>AL_SD_T_Exh_Cyl_A1</t>
  </si>
  <si>
    <t>9.0601.663</t>
  </si>
  <si>
    <t>9.0601.662</t>
  </si>
  <si>
    <t>AL_SD_T_Exh_Cyl_A2</t>
  </si>
  <si>
    <t>9.0601.665</t>
  </si>
  <si>
    <t>9.0601.664</t>
  </si>
  <si>
    <t>AL_SD_T_Exh_Cyl_A3</t>
  </si>
  <si>
    <t>9.0601.667</t>
  </si>
  <si>
    <t>9.0601.666</t>
  </si>
  <si>
    <t>AL_SD_T_Exh_Cyl_A4</t>
  </si>
  <si>
    <t>9.0601.669</t>
  </si>
  <si>
    <t>9.0601.668</t>
  </si>
  <si>
    <t>AL_SD_T_Exh_Cyl_A5</t>
  </si>
  <si>
    <t>9.0601.671</t>
  </si>
  <si>
    <t>9.0601.670</t>
  </si>
  <si>
    <t>AL_SD_T_Exh_Cyl_A6</t>
  </si>
  <si>
    <t>9.0601.673</t>
  </si>
  <si>
    <t>9.0601.672</t>
  </si>
  <si>
    <t>AL_SD_T_Exh_Cyl_A7</t>
  </si>
  <si>
    <t>9.0601.675</t>
  </si>
  <si>
    <t>9.0601.674</t>
  </si>
  <si>
    <t>AL_SD_T_Exh_Cyl_A8</t>
  </si>
  <si>
    <t>9.0601.677</t>
  </si>
  <si>
    <t>9.0601.676</t>
  </si>
  <si>
    <t>AL_SD_T_Exh_Cyl_A9</t>
  </si>
  <si>
    <t>9.0601.679</t>
  </si>
  <si>
    <t>9.0601.678</t>
  </si>
  <si>
    <t>AL_SD_T_Exh_Cyl_A10</t>
  </si>
  <si>
    <t>9.0601.681</t>
  </si>
  <si>
    <t>9.0601.680</t>
  </si>
  <si>
    <t>AL_SD_T_Exh_Cyl_B1</t>
  </si>
  <si>
    <t>9.0601.683</t>
  </si>
  <si>
    <t>9.0601.682</t>
  </si>
  <si>
    <t>AL_SD_T_Exh_Cyl_B2</t>
  </si>
  <si>
    <t>9.0601.685</t>
  </si>
  <si>
    <t>9.0601.684</t>
  </si>
  <si>
    <t>AL_SD_T_Exh_Cyl_B3</t>
  </si>
  <si>
    <t>9.0601.687</t>
  </si>
  <si>
    <t>9.0601.686</t>
  </si>
  <si>
    <t>AL_SD_T_Exh_Cyl_B4</t>
  </si>
  <si>
    <t>9.0601.689</t>
  </si>
  <si>
    <t>9.0601.688</t>
  </si>
  <si>
    <t>AL_SD_T_Exh_Cyl_B5</t>
  </si>
  <si>
    <t>9.0601.691</t>
  </si>
  <si>
    <t>9.0601.690</t>
  </si>
  <si>
    <t>AL_SD_T_Exh_Cyl_B6</t>
  </si>
  <si>
    <t>9.0601.693</t>
  </si>
  <si>
    <t>9.0601.692</t>
  </si>
  <si>
    <t>AL_SD_T_Exh_Cyl_B7</t>
  </si>
  <si>
    <t>9.0601.695</t>
  </si>
  <si>
    <t>9.0601.694</t>
  </si>
  <si>
    <t>AL_SD_T_Exh_Cyl_B8</t>
  </si>
  <si>
    <t>9.0601.697</t>
  </si>
  <si>
    <t>9.0601.696</t>
  </si>
  <si>
    <t>AL_SD_T_Exh_Cyl_B9</t>
  </si>
  <si>
    <t>9.0601.699</t>
  </si>
  <si>
    <t>9.0601.698</t>
  </si>
  <si>
    <t>AL_SD_T_Exh_Cyl_B10</t>
  </si>
  <si>
    <t>9.0601.841</t>
  </si>
  <si>
    <t>9.0601.840</t>
  </si>
  <si>
    <t>AL_HI1_T_Exh_Inlet_ETC_All_Cyl</t>
  </si>
  <si>
    <t>9.0601.843</t>
  </si>
  <si>
    <t>9.0601.842</t>
  </si>
  <si>
    <t>AL_HI2_T_Exh_Inlet_ETC_All_Cyl</t>
  </si>
  <si>
    <t>9.0601.505</t>
  </si>
  <si>
    <t>9.0601.504</t>
  </si>
  <si>
    <t>AL_Dev_T_Exh_Bank_A_Bank_B_too_high</t>
  </si>
  <si>
    <t>9.0601.507</t>
  </si>
  <si>
    <t>9.0601.506</t>
  </si>
  <si>
    <t>AL_HI1_T_Exh_Inlet_ETC_Bank_A</t>
  </si>
  <si>
    <t>9.0601.509</t>
  </si>
  <si>
    <t>9.0601.508</t>
  </si>
  <si>
    <t>AL_HI2_T_Exh_Inlet_ETC_Bank_A</t>
  </si>
  <si>
    <t>9.0601.501</t>
  </si>
  <si>
    <t>9.0601.500</t>
  </si>
  <si>
    <t>AL_HI1_T_Exh_Inlet_ETC_Bank_B</t>
  </si>
  <si>
    <t>9.0601.503</t>
  </si>
  <si>
    <t>9.0601.502</t>
  </si>
  <si>
    <t>AL_HI2_T_Exh_Inlet_ETC_Bank_B</t>
  </si>
  <si>
    <t>AL Sensordefect EXU-AKM Device Temperature Sensor</t>
  </si>
  <si>
    <t>AL EXU Device Temperature exceeds HI1</t>
  </si>
  <si>
    <t>AL SD EXU  Power Supply Channel.</t>
  </si>
  <si>
    <t>AL EXU Supply Voltage exceeds LO1</t>
  </si>
  <si>
    <t>AL EXU-AKM Supply Voltage ist too low, full function not guaranteed anymore.</t>
  </si>
  <si>
    <t>AL EXU-AKM Supply Voltage exceeds HI1 Limit.</t>
  </si>
  <si>
    <t>AL EXU-AKM Supply Voltage ist too high, Device can be destroyed</t>
  </si>
  <si>
    <t>AL CAN3 has fault state "Communication Lost" Communication to ECU9 is not established anymore</t>
  </si>
  <si>
    <t>An error ocurred at write to extern Flash.</t>
  </si>
  <si>
    <t>AL Experimental Parameter set</t>
  </si>
  <si>
    <t>AKM or ECU  has incorrect System Parameter setting.</t>
  </si>
  <si>
    <t>AL CAN1 has fault state "error passive" Device must send passive - reps.recessive - error frames on CAN-Bus 1</t>
  </si>
  <si>
    <t>AL CAN1 has fault state "bus off"</t>
  </si>
  <si>
    <t>AL CAN2 has fault state "error passive" Device must send passive - reps.recessive - error frames on CAN-Bus 2</t>
  </si>
  <si>
    <t>AL CAN2 has fault state "bus off"</t>
  </si>
  <si>
    <t>AL CAN1 Node Failure</t>
  </si>
  <si>
    <t xml:space="preserve"> AL CAN2 Node Failure</t>
  </si>
  <si>
    <t xml:space="preserve">AL CAN Engine has fault state "error passive" </t>
  </si>
  <si>
    <t>AL SD Engine Speed Camshaft defect</t>
  </si>
  <si>
    <t>AL SD Engine Speed Crankshaft defect</t>
  </si>
  <si>
    <t>AL Engine speed is higher than overspeed limit</t>
  </si>
  <si>
    <t>AL TD Engine speed diff. AKM to ECU too high.</t>
  </si>
  <si>
    <t>Alarm is set in case  Knock Sensor of the cylinder is defect.</t>
  </si>
  <si>
    <t>AL Knock Sensor Cylinder  is defect</t>
  </si>
  <si>
    <t>AL Knock Sensor is defect</t>
  </si>
  <si>
    <t xml:space="preserve">Alarm is set  in case very high  knock intensity out of the knocking window is recognized. </t>
  </si>
  <si>
    <t>AL Heavy Noise Cyl A2</t>
  </si>
  <si>
    <t>AL Heavy Noise Cyl A3</t>
  </si>
  <si>
    <t>AL Heavy Noise Cyl A4</t>
  </si>
  <si>
    <t>AL Heavy Noise Cyl A5</t>
  </si>
  <si>
    <t>HI1 Heavy Noise Cyl A6</t>
  </si>
  <si>
    <t>AL Heavy Noise Cyl A7</t>
  </si>
  <si>
    <t>AL Heavy Noise Cyl A8</t>
  </si>
  <si>
    <t>AL Heavy Noise Cyl A9</t>
  </si>
  <si>
    <t>AL Heavy Noise Cyl A10</t>
  </si>
  <si>
    <t>AL Heavy Noise Cyl B1</t>
  </si>
  <si>
    <t>AL Heavy Noise Cyl_B2</t>
  </si>
  <si>
    <t>AL Heavy Noise Cyl B3</t>
  </si>
  <si>
    <t>AL Heavy_Noise_Cyl_B4</t>
  </si>
  <si>
    <t>AL Heavy_Noise_Cyl_B5</t>
  </si>
  <si>
    <t>AL Heavy_Noise_Cyl_B6</t>
  </si>
  <si>
    <t>AL Heavy_Noise_Cyl_B7</t>
  </si>
  <si>
    <t>AL Heavy_Noise_Cyl_B8</t>
  </si>
  <si>
    <t>AL Heavy_Noise_Cyl_B9</t>
  </si>
  <si>
    <t>AL Heavy_Noise_Cyl_B10</t>
  </si>
  <si>
    <t>The number of SD Knock Sensors set at the adjustable parameter was reached.</t>
  </si>
  <si>
    <t>The number of SD Knock Sensors set at the adjustable parameter L2 was reached.</t>
  </si>
  <si>
    <t>The alarm is set in case the exhaust temperature of the cylinder is lower as the average of the cylinder bank and the difference is higher as LO1 Limit.</t>
  </si>
  <si>
    <t>The alarm is set in case the exhaust temperature of the cylinder is lower as the average of the cylinder bank and the difference is higher as LO2 Limit.</t>
  </si>
  <si>
    <t>The alarm is set in case the exhaust temperature of the cylinder is higher as the average of the cylinder bank and the difference is higher as HI1 Limit.</t>
  </si>
  <si>
    <t>The alarm is set in case the exhaust temperature of the cylinder is higher as the average of the cylinder bank and the difference is higher as HI2 Limit.</t>
  </si>
  <si>
    <t>Alarm is set in case the exhaust  temperature of Cylinder A1 is higher than  defined limit.</t>
  </si>
  <si>
    <t>AL Exhaust Gas Temperature of Cylinder A2 is higher than "T-Exhaust Limit U1L absolute" for longer then Delay Time</t>
  </si>
  <si>
    <t>AL Exhaust Gas Temperature of Cylinder A3 is higher than "T-Exhaust Limit U1L absolute" for longer then Delay Time</t>
  </si>
  <si>
    <t>AL Exhaust Gas Temperature of Cylinder A4 is higher than "T-Exhaust Limit U1L absolute" for longer then Delay Time</t>
  </si>
  <si>
    <t>AL Exhaust Gas Temperature of Cylinder A5 is higher than "T-Exhaust Limit U1L absolute" for longer then Delay Time</t>
  </si>
  <si>
    <t>AL Exhaust Gas Temperature of Cylinder A6 is higher than "T-Exhaust Limit U1L absolute" for longer then Delay Time</t>
  </si>
  <si>
    <t>AL Exhaust Gas Temperature of Cylinder A7 is higher than "T-Exhaust Limit U1L absolute" for longer then Delay Time</t>
  </si>
  <si>
    <t>AL Exhaust Gas Temperature of Cylinder A8 is higher than "T-Exhaust Limit U1L absolute" for longer then Delay Time</t>
  </si>
  <si>
    <t>AL Exhaust Gas Temperature of Cylinder A9 is higher than "T-Exhaust Limit U1L absolute" for longer then Delay Time</t>
  </si>
  <si>
    <t>AL Exhaust Gas Temperature of Cylinder A10 is higher than "T-Exhaust Limit U1L absolute" for longer then Delay Time</t>
  </si>
  <si>
    <t>AL Exhaust Gas Temperature of Cylinder B1 is higher than "T-Exhaust Limit U1L absolute" for longer then Delay Time</t>
  </si>
  <si>
    <t>AL Exhaust Gas Temperature of Cylinder B2 is higher than "T-Exhaust Limit U1L absolute" for longer then Delay Time</t>
  </si>
  <si>
    <t>AL Exhaust Gas Temperature of Cylinder B3 is higher than "T-Exhaust Limit U1L absolute" for longer then Delay Time</t>
  </si>
  <si>
    <t>AL Exhaust Gas Temperature of Cylinder B4 is higher than "T-Exhaust Limit U1L absolute" for longer then Delay Time</t>
  </si>
  <si>
    <t>AL Exhaust Gas Temperature of Cylinder B5 is higher than "T-Exhaust Limit U1L absolute" for longer then Delay Time</t>
  </si>
  <si>
    <t>AL Exhaust Gas Temperature of Cylinder B6 is higher than "T-Exhaust Limit U1L absolute" for longer then Delay Time</t>
  </si>
  <si>
    <t>AL Exhaust Gas Temperature of Cylinder B7 is higher than "T-Exhaust Limit U1L absolute" for longer then Delay Time</t>
  </si>
  <si>
    <t>AL Exhaust Gas Temperature of Cylinder B8 is higher than "T-Exhaust Limit U1L absolute" for longer then Delay Time</t>
  </si>
  <si>
    <t>AL Exhaust Gas Temperature of Cylinder B9 is higher than "T-Exhaust Limit U1L absolute" for longer then Delay Time</t>
  </si>
  <si>
    <t>AL Exhaust Gas Temperature of Cylinder B10 is higher than "T-Exhaust Limit U1L absolute" for longer then Delay Time</t>
  </si>
  <si>
    <t>Alarm is set in case the exhaust temperature sensor of the cylinder  is defect.</t>
  </si>
  <si>
    <t>Average exhaust gas temperature is higher than Limit "U1L for average exhaust temperature". This alarm is debounced with a delay time and hysteresis.</t>
  </si>
  <si>
    <t>Average exhaust gas temperature is higher than Limit "U2L for average exhaust temperature". This alarm is debounced with a delay time.</t>
  </si>
  <si>
    <t>AL Exhaust Gas Temperature of Bank A is higher than HI1</t>
  </si>
  <si>
    <t>AL Exhaust Gas Temperature of Bank A is higher than HI2</t>
  </si>
  <si>
    <t>AL Exhaust Gas Temperature of Bank B is higher than HI1</t>
  </si>
  <si>
    <t>AL Exhaust Gas Temperature mean value of Bank B is higher than HI2.</t>
  </si>
  <si>
    <t xml:space="preserve"> Alte SPN: 521869</t>
  </si>
  <si>
    <t xml:space="preserve"> Alte SPN: 521870</t>
  </si>
  <si>
    <t>Alte SPN: 520382</t>
  </si>
  <si>
    <t>Alte SPN: 520405</t>
  </si>
  <si>
    <t>Alte FMI: 20</t>
  </si>
  <si>
    <t>Alte SPN: 1137</t>
  </si>
  <si>
    <t>Alte SPN: 1138</t>
  </si>
  <si>
    <t>Alte SPN: 1139</t>
  </si>
  <si>
    <t>Alte SPN: 1140</t>
  </si>
  <si>
    <t>Alte SPN: 1141</t>
  </si>
  <si>
    <t>Alte SPN: 1142</t>
  </si>
  <si>
    <t>Alte SPN: 1143</t>
  </si>
  <si>
    <t>Alte SPN: 1144</t>
  </si>
  <si>
    <t>Alte SPN: 1145</t>
  </si>
  <si>
    <t>Alte SPN: 1146</t>
  </si>
  <si>
    <t>Alte SPN: 1147</t>
  </si>
  <si>
    <t>Alte SPN: 1148</t>
  </si>
  <si>
    <t>Alte SPN: 1149</t>
  </si>
  <si>
    <t>Alte SPN: 1150</t>
  </si>
  <si>
    <t>Alte SPN: 1151</t>
  </si>
  <si>
    <t>Alte SPN: 1152</t>
  </si>
  <si>
    <t>Alte SPN: 1153</t>
  </si>
  <si>
    <t>Alte SPN: 1154</t>
  </si>
  <si>
    <t>Alte SPN: 1155</t>
  </si>
  <si>
    <t>Alte SPN: 1156</t>
  </si>
  <si>
    <t>SPN in Spec: 521108</t>
  </si>
  <si>
    <t>bit 0: AL Wiring Cylinder A1</t>
  </si>
  <si>
    <t>bit 1: AL Open Load Cylinder A1</t>
  </si>
  <si>
    <t>bit 2: AL Inj. Drift Limit 1Cyl. A1</t>
  </si>
  <si>
    <t>bit 3: AL Inj. Drift Limit2 Cyl. A1</t>
  </si>
  <si>
    <t>bit 4: No Injection for Cylinder A1</t>
  </si>
  <si>
    <t>bit 5: Injector Drift Detected (L1) for Cylinder A1</t>
  </si>
  <si>
    <t>bit 6: Injector Drift Detected (L2) for Cylinder A1</t>
  </si>
  <si>
    <t>bit 7: No Injection Detected for Cylinder A1</t>
  </si>
  <si>
    <t>bit 8: Implausible BOI for Cylinder A1</t>
  </si>
  <si>
    <t>bit 9: Implausible EOI for Cylinder A1</t>
  </si>
  <si>
    <t>bit 10: Permanent Injection for Cylinder A1</t>
  </si>
  <si>
    <t>bit 11: Critical Fuel Mass HI1 for Cylinder A1</t>
  </si>
  <si>
    <t>bit 12: Critical Fuel Mass HI2 for Cylinder A1</t>
  </si>
  <si>
    <t>bit 13: Criteria Drift HI1 for Cylinder A1</t>
  </si>
  <si>
    <t>bit 14: Criteria Drift HI2 for Cylinder A1</t>
  </si>
  <si>
    <t>bit 15: Criteria TBO L1 for Cylinder A1</t>
  </si>
  <si>
    <t>bit 16: Criteria TBO L2 for Cylinder A1</t>
  </si>
  <si>
    <t>bit 17: Criteria damage for Cylinder A1</t>
  </si>
  <si>
    <t>-</t>
  </si>
  <si>
    <t>bit 0: AL Wiring Cylinder A2</t>
  </si>
  <si>
    <t>bit 1: AL Open Load Cylinder A2</t>
  </si>
  <si>
    <t>bit 2: AL Inj. Drift Limit 1Cyl. A2</t>
  </si>
  <si>
    <t>bit 3: AL Inj. Drift Limit2 Cyl. A2</t>
  </si>
  <si>
    <t>bit 4: No Injection for Cylinder A2</t>
  </si>
  <si>
    <t>bit 5: Injector Drift Detected (L1) for Cylinder A2</t>
  </si>
  <si>
    <t>bit 6: Injector Drift Detected (L2) for Cylinder A2</t>
  </si>
  <si>
    <t>bit 7: No Injection Detected for Cylinder A2</t>
  </si>
  <si>
    <t>bit 8: Implausible BOI for Cylinder A2</t>
  </si>
  <si>
    <t>bit 9: Implausible EOI for Cylinder A2</t>
  </si>
  <si>
    <t>bit 10: Permanent Injection for Cylinder A2</t>
  </si>
  <si>
    <t>bit 11: Critical Fuel Mass HI1 for Cylinder A2</t>
  </si>
  <si>
    <t>bit 12: Critical Fuel Mass HI2 for Cylinder A2</t>
  </si>
  <si>
    <t>bit 13: Criteria Drift HI1 for Cylinder A2</t>
  </si>
  <si>
    <t>bit 14: Criteria Drift HI2 for Cylinder A2</t>
  </si>
  <si>
    <t>bit 15: Criteria TBO L1 for Cylinder A2</t>
  </si>
  <si>
    <t>bit 16: Criteria TBO L2 for Cylinder A2</t>
  </si>
  <si>
    <t>bit 17: Criteria damage for Cylinder A2</t>
  </si>
  <si>
    <t>bit 0: AL Wiring Cylinder A3</t>
  </si>
  <si>
    <t>bit 1: AL Open Load Cylinder A3</t>
  </si>
  <si>
    <t>bit 2: AL Inj. Drift Limit 1Cyl. A3</t>
  </si>
  <si>
    <t>bit 3: AL Inj. Drift Limit2 Cyl. A3</t>
  </si>
  <si>
    <t>bit 4: No Injection for Cylinder A3</t>
  </si>
  <si>
    <t>bit 5: Injector Drift Detected (L1) for Cylinder A3</t>
  </si>
  <si>
    <t>bit 6: Injector Drift Detected (L2) for Cylinder A3</t>
  </si>
  <si>
    <t>bit 7: No Injection Detected for Cylinder A3</t>
  </si>
  <si>
    <t>bit 8: Implausible BOI for Cylinder A3</t>
  </si>
  <si>
    <t>bit 9: Implausible EOI for Cylinder A3</t>
  </si>
  <si>
    <t>bit 10: Permanent Injection for Cylinder A3</t>
  </si>
  <si>
    <t>bit 11: Critical Fuel Mass HI1 for Cylinder A3</t>
  </si>
  <si>
    <t>bit 12: Critical Fuel Mass HI2 for Cylinder A3</t>
  </si>
  <si>
    <t>bit 13: Criteria Drift HI1 for Cylinder A3</t>
  </si>
  <si>
    <t>bit 14: Criteria Drift HI2 for Cylinder A3</t>
  </si>
  <si>
    <t>bit 15: Criteria TBO L1 for Cylinder A3</t>
  </si>
  <si>
    <t>bit 16: Criteria TBO L2 for Cylinder A3</t>
  </si>
  <si>
    <t>bit 17: Criteria damage for Cylinder A3</t>
  </si>
  <si>
    <t>bit 0: AL Wiring Cylinder A4</t>
  </si>
  <si>
    <t>bit 1: AL Open Load Cylinder A4</t>
  </si>
  <si>
    <t>bit 2: AL Inj. Drift Limit 1Cyl. A4</t>
  </si>
  <si>
    <t>bit 3: AL Inj. Drift Limit2 Cyl. A4</t>
  </si>
  <si>
    <t>bit 4: No Injection for Cylinder A4</t>
  </si>
  <si>
    <t>bit 5: Injector Drift Detected (L1) for Cylinder A4</t>
  </si>
  <si>
    <t>bit 6: Injector Drift Detected (L2) for Cylinder A4</t>
  </si>
  <si>
    <t>bit 7: No Injection Detected for Cylinder A4</t>
  </si>
  <si>
    <t>bit 8: Implausible BOI for Cylinder A4</t>
  </si>
  <si>
    <t>bit 9: Implausible EOI for Cylinder A4</t>
  </si>
  <si>
    <t>bit 10: Permanent Injection for Cylinder A4</t>
  </si>
  <si>
    <t>bit 11: Critical Fuel Mass HI1 for Cylinder A4</t>
  </si>
  <si>
    <t>bit 12: Critical Fuel Mass HI2 for Cylinder A4</t>
  </si>
  <si>
    <t>bit 13: Criteria Drift HI1 for Cylinder A4</t>
  </si>
  <si>
    <t>bit 14: Criteria Drift HI2 for Cylinder A4</t>
  </si>
  <si>
    <t>bit 15: Criteria TBO L1 for Cylinder A4</t>
  </si>
  <si>
    <t>bit 16: Criteria TBO L2 for Cylinder A4</t>
  </si>
  <si>
    <t>bit 17: Criteria damage for Cylinder A4</t>
  </si>
  <si>
    <t>bit 0: AL Wiring Cylinder A5</t>
  </si>
  <si>
    <t>bit 1: AL Open Load Cylinder A5</t>
  </si>
  <si>
    <t>bit 2: AL Inj. Drift Limit 1Cyl. A5</t>
  </si>
  <si>
    <t>bit 3: AL Inj. Drift Limit2 Cyl. A5</t>
  </si>
  <si>
    <t>bit 4: No Injection for Cylinder A5</t>
  </si>
  <si>
    <t>bit 5: Injector Drift Detected (L1) for Cylinder A5</t>
  </si>
  <si>
    <t>bit 6: Injector Drift Detected (L2) for Cylinder A5</t>
  </si>
  <si>
    <t>bit 7: No Injection Detected for Cylinder A5</t>
  </si>
  <si>
    <t>bit 8: Implausible BOI for Cylinder A5</t>
  </si>
  <si>
    <t>bit 9: Implausible EOI for Cylinder A5</t>
  </si>
  <si>
    <t>bit 10: Permanent Injection for Cylinder A5</t>
  </si>
  <si>
    <t>bit 11: Critical Fuel Mass HI1 for Cylinder A5</t>
  </si>
  <si>
    <t>bit 12: Critical Fuel Mass HI2 for Cylinder A5</t>
  </si>
  <si>
    <t>bit 13: Criteria Drift HI1 for Cylinder A5</t>
  </si>
  <si>
    <t>bit 14: Criteria Drift HI2 for Cylinder A5</t>
  </si>
  <si>
    <t>bit 15: Criteria TBO L1 for Cylinder A5</t>
  </si>
  <si>
    <t>bit 16: Criteria TBO L2 for Cylinder A5</t>
  </si>
  <si>
    <t>bit 17: Criteria damage for Cylinder A5</t>
  </si>
  <si>
    <t>bit 0: AL Wiring Cylinder A6</t>
  </si>
  <si>
    <t>bit 1: AL Open Load Cylinder A6</t>
  </si>
  <si>
    <t>bit 2: AL Inj. Drift Limit 1Cyl. A6</t>
  </si>
  <si>
    <t>bit 3: AL Inj. Drift Limit2 Cyl. A6</t>
  </si>
  <si>
    <t>bit 4: No Injection for Cylinder A6</t>
  </si>
  <si>
    <t>bit 5: Injector Drift Detected (L1) for Cylinder A6</t>
  </si>
  <si>
    <t>bit 6: Injector Drift Detected (L2) for Cylinder A6</t>
  </si>
  <si>
    <t>bit 7: No Injection Detected for Cylinder A6</t>
  </si>
  <si>
    <t>bit 8: Implausible BOI for Cylinder A6</t>
  </si>
  <si>
    <t>bit 9: Implausible EOI for Cylinder A6</t>
  </si>
  <si>
    <t>bit 10: Permanent Injection for Cylinder A6</t>
  </si>
  <si>
    <t>bit 11: Critical Fuel Mass HI1 for Cylinder A6</t>
  </si>
  <si>
    <t>bit 12: Critical Fuel Mass HI2 for Cylinder A6</t>
  </si>
  <si>
    <t>bit 13: Criteria Drift HI1 for Cylinder A6</t>
  </si>
  <si>
    <t>bit 14: Criteria Drift HI2 for Cylinder A6</t>
  </si>
  <si>
    <t>bit 15: Criteria TBO L1 for Cylinder A6</t>
  </si>
  <si>
    <t>bit 16: Criteria TBO L2 for Cylinder A6</t>
  </si>
  <si>
    <t>bit 17: Criteria damage for Cylinder A6</t>
  </si>
  <si>
    <t>bit 0: AL Wiring Cylinder A7</t>
  </si>
  <si>
    <t>bit 1: AL Open Load Cylinder A7</t>
  </si>
  <si>
    <t>bit 2: AL Inj. Drift Limit 1Cyl. A7</t>
  </si>
  <si>
    <t>bit 3: AL Inj. Drift Limit2 Cyl. A7</t>
  </si>
  <si>
    <t>bit 4: No Injection for Cylinder A7</t>
  </si>
  <si>
    <t>bit 5: Injector Drift Detected (L1) for Cylinder A7</t>
  </si>
  <si>
    <t>bit 6: Injector Drift Detected (L2) for Cylinder A7</t>
  </si>
  <si>
    <t>bit 7: No Injection Detected for Cylinder A7</t>
  </si>
  <si>
    <t>bit 8: Implausible BOI for Cylinder A7</t>
  </si>
  <si>
    <t>bit 9: Implausible EOI for Cylinder A7</t>
  </si>
  <si>
    <t>bit 10: Permanent Injection for Cylinder A7</t>
  </si>
  <si>
    <t>bit 11: Critical Fuel Mass HI1 for Cylinder A7</t>
  </si>
  <si>
    <t>bit 12: Critical Fuel Mass HI2 for Cylinder A7</t>
  </si>
  <si>
    <t>bit 13: Criteria Drift HI1 for Cylinder A7</t>
  </si>
  <si>
    <t>bit 14: Criteria Drift HI2 for Cylinder A7</t>
  </si>
  <si>
    <t>bit 15: Criteria TBO L1 for Cylinder A7</t>
  </si>
  <si>
    <t>bit 16: Criteria TBO L2 for Cylinder A7</t>
  </si>
  <si>
    <t>bit 17: Criteria damage for Cylinder A7</t>
  </si>
  <si>
    <t>bit 0: AL Wiring Cylinder A8</t>
  </si>
  <si>
    <t>bit 1: AL Open Load Cylinder A8</t>
  </si>
  <si>
    <t>bit 2: AL Inj. Drift Limit 1Cyl. A8</t>
  </si>
  <si>
    <t>bit 3: AL Inj. Drift Limit2 Cyl. A8</t>
  </si>
  <si>
    <t>bit 4: No Injection for Cylinder A8</t>
  </si>
  <si>
    <t>bit 5: Injector Drift Detected (L1) for Cylinder A8</t>
  </si>
  <si>
    <t>bit 6: Injector Drift Detected (L2) for Cylinder A8</t>
  </si>
  <si>
    <t>bit 7: No Injection Detected for Cylinder A8</t>
  </si>
  <si>
    <t>bit 8: Implausible BOI for Cylinder A8</t>
  </si>
  <si>
    <t>bit 9: Implausible EOI for Cylinder A8</t>
  </si>
  <si>
    <t>bit 10: Permanent Injection for Cylinder A8</t>
  </si>
  <si>
    <t>bit 11: Critical Fuel Mass HI1 for Cylinder A8</t>
  </si>
  <si>
    <t>bit 12: Critical Fuel Mass HI2 for Cylinder A8</t>
  </si>
  <si>
    <t>bit 13: Criteria Drift HI1 for Cylinder A8</t>
  </si>
  <si>
    <t>bit 14: Criteria Drift HI2 for Cylinder A8</t>
  </si>
  <si>
    <t>bit 15: Criteria TBO L1 for Cylinder A8</t>
  </si>
  <si>
    <t>bit 16: Criteria TBO L2 for Cylinder A8</t>
  </si>
  <si>
    <t>bit 17: Criteria damage for Cylinder A8</t>
  </si>
  <si>
    <t>bit 0: AL Wiring Cylinder A9</t>
  </si>
  <si>
    <t>bit 1: AL Open Load Cylinder A9</t>
  </si>
  <si>
    <t>bit 2: AL Inj. Drift Limit 1Cyl. A9</t>
  </si>
  <si>
    <t>bit 3: AL Inj. Drift Limit2 Cyl. A9</t>
  </si>
  <si>
    <t>bit 4: No Injection for Cylinder A9</t>
  </si>
  <si>
    <t>bit 5: Injector Drift Detected (L1) for Cylinder A9</t>
  </si>
  <si>
    <t>bit 6: Injector Drift Detected (L2) for Cylinder A9</t>
  </si>
  <si>
    <t>bit 7: No Injection Detected for Cylinder A9</t>
  </si>
  <si>
    <t>bit 8: Implausible BOI for Cylinder A9</t>
  </si>
  <si>
    <t>bit 9: Implausible EOI for Cylinder A9</t>
  </si>
  <si>
    <t>bit 10: Permanent Injection for Cylinder A9</t>
  </si>
  <si>
    <t>bit 11: Critical Fuel Mass HI1 for Cylinder A9</t>
  </si>
  <si>
    <t>bit 12: Critical Fuel Mass HI2 for Cylinder A9</t>
  </si>
  <si>
    <t>bit 13: Criteria Drift HI1 for Cylinder A9</t>
  </si>
  <si>
    <t>bit 14: Criteria Drift HI2 for Cylinder A9</t>
  </si>
  <si>
    <t>bit 15: Criteria TBO L1 for Cylinder A9</t>
  </si>
  <si>
    <t>bit 16: Criteria TBO L2 for Cylinder A9</t>
  </si>
  <si>
    <t>bit 17: Criteria damage for Cylinder A9</t>
  </si>
  <si>
    <t>bit 0: AL Wiring Cylinder A10</t>
  </si>
  <si>
    <t>bit 1: AL Open Load Cylinder A10</t>
  </si>
  <si>
    <t>bit 2: AL Inj. Drift Limit 1Cyl. A10</t>
  </si>
  <si>
    <t>bit 3: AL Inj. Drift Limit2 Cyl. A10</t>
  </si>
  <si>
    <t>bit 4: No Injection for Cylinder A10</t>
  </si>
  <si>
    <t>bit 5: Injector Drift Detected (L1) for Cylinder A10</t>
  </si>
  <si>
    <t>bit 6: Injector Drift Detected (L2) for Cylinder A10</t>
  </si>
  <si>
    <t>bit 7: No Injection Detected for Cylinder A10</t>
  </si>
  <si>
    <t>bit 8: Implausible BOI for Cylinder A10</t>
  </si>
  <si>
    <t>bit 9: Implausible EOI for Cylinder A10</t>
  </si>
  <si>
    <t>bit 10: Permanent Injection for Cylinder A10</t>
  </si>
  <si>
    <t>bit 11: Critical Fuel Mass HI1 for Cylinder A10</t>
  </si>
  <si>
    <t>bit 12: Critical Fuel Mass HI2 for Cylinder A10</t>
  </si>
  <si>
    <t>bit 13: Criteria Drift HI1 for Cylinder A10</t>
  </si>
  <si>
    <t>bit 14: Criteria Drift HI2 for Cylinder A10</t>
  </si>
  <si>
    <t>bit 15: Criteria TBO L1 for Cylinder A10</t>
  </si>
  <si>
    <t>bit 16: Criteria TBO L2 for Cylinder A10</t>
  </si>
  <si>
    <t>bit 17: Criteria damage for Cylinder A10</t>
  </si>
  <si>
    <t>bit 1: AL Open Load Cylinder B1</t>
  </si>
  <si>
    <t>bit 2: AL Inj. Drift Limit 1Cyl. B1</t>
  </si>
  <si>
    <t>bit 3: AL Inj. Drift Limit2 Cyl. B1</t>
  </si>
  <si>
    <t>bit 4: No Injection for Cylinder B1</t>
  </si>
  <si>
    <t>bit 5: Injector Drift Detected (L1) for Cylinder B1</t>
  </si>
  <si>
    <t>bit 6: Injector Drift Detected (L2) for Cylinder B1</t>
  </si>
  <si>
    <t>bit 7: No Injection Detected for Cylinder B1</t>
  </si>
  <si>
    <t>bit 8: Implausible BOI for Cylinder B1</t>
  </si>
  <si>
    <t>bit 9: Implausible EOI for Cylinder B1</t>
  </si>
  <si>
    <t>bit 10: Permanent Injection for Cylinder B1</t>
  </si>
  <si>
    <t>bit 11: Critical Fuel Mass HI1 for Cylinder B1</t>
  </si>
  <si>
    <t>bit 12: Critical Fuel Mass HI2 for Cylinder B1</t>
  </si>
  <si>
    <t>bit 13: Criteria Drift HI1 for Cylinder B1</t>
  </si>
  <si>
    <t>bit 14: Criteria Drift HI2 for Cylinder B1</t>
  </si>
  <si>
    <t>bit 15: Criteria TBO L1 for Cylinder B1</t>
  </si>
  <si>
    <t>bit 16: Criteria TBO L2 for Cylinder B1</t>
  </si>
  <si>
    <t>bit 17: Criteria damage for Cylinder B1</t>
  </si>
  <si>
    <t>bit 0: AL Wiring Cylinder B2</t>
  </si>
  <si>
    <t>bit 1: AL Open Load Cylinder B2</t>
  </si>
  <si>
    <t>bit 2: AL Inj. Drift Limit 1Cyl. B2</t>
  </si>
  <si>
    <t>bit 3: AL Inj. Drift Limit2 Cyl. B2</t>
  </si>
  <si>
    <t>bit 4: No Injection for Cylinder B2</t>
  </si>
  <si>
    <t>bit 5: Injector Drift Detected (L1) for Cylinder B2</t>
  </si>
  <si>
    <t>bit 6: Injector Drift Detected (L2) for Cylinder B2</t>
  </si>
  <si>
    <t>bit 7: No Injection Detected for Cylinder B2</t>
  </si>
  <si>
    <t>bit 8: Implausible BOI for Cylinder B2</t>
  </si>
  <si>
    <t>bit 9: Implausible EOI for Cylinder B2</t>
  </si>
  <si>
    <t>bit 10: Permanent Injection for Cylinder B2</t>
  </si>
  <si>
    <t>bit 11: Critical Fuel Mass HI1 for Cylinder B2</t>
  </si>
  <si>
    <t>bit 12: Critical Fuel Mass HI2 for Cylinder B2</t>
  </si>
  <si>
    <t>bit 13: Criteria Drift HI1 for Cylinder B2</t>
  </si>
  <si>
    <t>bit 14: Criteria Drift HI2 for Cylinder B2</t>
  </si>
  <si>
    <t>bit 15: Criteria TBO L1 for Cylinder B2</t>
  </si>
  <si>
    <t>bit 16: Criteria TBO L2 for Cylinder B2</t>
  </si>
  <si>
    <t>bit 17: Criteria damage for Cylinder B2</t>
  </si>
  <si>
    <t>bit 0: AL Wiring Cylinder B3</t>
  </si>
  <si>
    <t>bit 1: AL Open Load Cylinder B3</t>
  </si>
  <si>
    <t>bit 2: AL Inj. Drift Limit 1Cyl. B3</t>
  </si>
  <si>
    <t>bit 3: AL Inj. Drift Limit2 Cyl. B3</t>
  </si>
  <si>
    <t>bit 4: No Injection for Cylinder B3</t>
  </si>
  <si>
    <t>bit 5: Injector Drift Detected (L1) for Cylinder B3</t>
  </si>
  <si>
    <t>bit 6: Injector Drift Detected (L2) for Cylinder B3</t>
  </si>
  <si>
    <t>bit 7: No Injection Detected for Cylinder B3</t>
  </si>
  <si>
    <t>bit 8: Implausible BOI for Cylinder B3</t>
  </si>
  <si>
    <t>bit 9: Implausible EOI for Cylinder B3</t>
  </si>
  <si>
    <t>bit 10: Permanent Injection for Cylinder B3</t>
  </si>
  <si>
    <t>bit 11: Critical Fuel Mass HI1 for Cylinder B3</t>
  </si>
  <si>
    <t>bit 12: Critical Fuel Mass HI2 for Cylinder B3</t>
  </si>
  <si>
    <t>bit 13: Criteria Drift HI1 for Cylinder B3</t>
  </si>
  <si>
    <t>bit 14: Criteria Drift HI2 for Cylinder B3</t>
  </si>
  <si>
    <t>bit 15: Criteria TBO L1 for Cylinder B3</t>
  </si>
  <si>
    <t>bit 16: Criteria TBO L2 for Cylinder B3</t>
  </si>
  <si>
    <t>bit 17: Criteria damage for Cylinder B3</t>
  </si>
  <si>
    <t>bit 0: AL Wiring Cylinder B4</t>
  </si>
  <si>
    <t>bit 1: AL Open Load Cylinder B4</t>
  </si>
  <si>
    <t>bit 2: AL Inj. Drift Limit 1Cyl. B4</t>
  </si>
  <si>
    <t>bit 3: AL Inj. Drift Limit2 Cyl. B4</t>
  </si>
  <si>
    <t>bit 4: No Injection for Cylinder B4</t>
  </si>
  <si>
    <t>bit 5: Injector Drift Detected (L1) for Cylinder B4</t>
  </si>
  <si>
    <t>bit 6: Injector Drift Detected (L2) for Cylinder B4</t>
  </si>
  <si>
    <t>bit 7: No Injection Detected for Cylinder B4</t>
  </si>
  <si>
    <t>bit 8: Implausible BOI for Cylinder B4</t>
  </si>
  <si>
    <t>bit 9: Implausible EOI for Cylinder B4</t>
  </si>
  <si>
    <t>bit 10: Permanent Injection for Cylinder B4</t>
  </si>
  <si>
    <t>bit 11: Critical Fuel Mass HI1 for Cylinder B4</t>
  </si>
  <si>
    <t>bit 12: Critical Fuel Mass HI2 for Cylinder B4</t>
  </si>
  <si>
    <t>bit 13: Criteria Drift HI1 for Cylinder B4</t>
  </si>
  <si>
    <t>bit 14: Criteria Drift HI2 for Cylinder B4</t>
  </si>
  <si>
    <t>bit 15: Criteria TBO L1 for Cylinder B4</t>
  </si>
  <si>
    <t>bit 16: Criteria TBO L2 for Cylinder B4</t>
  </si>
  <si>
    <t>bit 17: Criteria damage for Cylinder B4</t>
  </si>
  <si>
    <t>bit 0: AL Wiring Cylinder B5</t>
  </si>
  <si>
    <t>bit 1: AL Open Load Cylinder B5</t>
  </si>
  <si>
    <t>bit 2: AL Inj. Drift Limit 1Cyl. B5</t>
  </si>
  <si>
    <t>bit 3: AL Inj. Drift Limit2 Cyl. B5</t>
  </si>
  <si>
    <t>bit 4: No Injection for Cylinder B5</t>
  </si>
  <si>
    <t>bit 5: Injector Drift Detected (L1) for Cylinder B5</t>
  </si>
  <si>
    <t>bit 6: Injector Drift Detected (L2) for Cylinder B5</t>
  </si>
  <si>
    <t>bit 7: No Injection Detected for Cylinder B5</t>
  </si>
  <si>
    <t>bit 8: Implausible BOI for Cylinder B5</t>
  </si>
  <si>
    <t>bit 9: Implausible EOI for Cylinder B5</t>
  </si>
  <si>
    <t>bit 10: Permanent Injection for Cylinder B5</t>
  </si>
  <si>
    <t>bit 11: Critical Fuel Mass HI1 for Cylinder B5</t>
  </si>
  <si>
    <t>bit 12: Critical Fuel Mass HI2 for Cylinder B5</t>
  </si>
  <si>
    <t>bit 13: Criteria Drift HI1 for Cylinder B5</t>
  </si>
  <si>
    <t>bit 14: Criteria Drift HI2 for Cylinder B5</t>
  </si>
  <si>
    <t>bit 15: Criteria TBO L1 for Cylinder B5</t>
  </si>
  <si>
    <t>bit 16: Criteria TBO L2 for Cylinder B5</t>
  </si>
  <si>
    <t>bit 17: Criteria damage for Cylinder B5</t>
  </si>
  <si>
    <t>bit 0: AL Wiring Cylinder B6</t>
  </si>
  <si>
    <t>bit 1: AL Open Load Cylinder B6</t>
  </si>
  <si>
    <t>bit 2: AL Inj. Drift Limit 1Cyl. B6</t>
  </si>
  <si>
    <t>bit 3: AL Inj. Drift Limit2 Cyl. B6</t>
  </si>
  <si>
    <t>bit 4: No Injection for Cylinder B6</t>
  </si>
  <si>
    <t>bit 5: Injector Drift Detected (L1) for Cylinder B6</t>
  </si>
  <si>
    <t>bit 6: Injector Drift Detected (L2) for Cylinder B6</t>
  </si>
  <si>
    <t>bit 7: No Injection Detected for Cylinder B6</t>
  </si>
  <si>
    <t>bit 8: Implausible BOI for Cylinder B6</t>
  </si>
  <si>
    <t>bit 9: Implausible EOI for Cylinder B6</t>
  </si>
  <si>
    <t>bit 10: Permanent Injection for Cylinder B6</t>
  </si>
  <si>
    <t>bit 11: Critical Fuel Mass HI1 for Cylinder B6</t>
  </si>
  <si>
    <t>bit 12: Critical Fuel Mass HI2 for Cylinder B6</t>
  </si>
  <si>
    <t>bit 13: Criteria Drift HI1 for Cylinder B6</t>
  </si>
  <si>
    <t>bit 14: Criteria Drift HI2 for Cylinder B6</t>
  </si>
  <si>
    <t>bit 15: Criteria TBO L1 for Cylinder B6</t>
  </si>
  <si>
    <t>bit 16: Criteria TBO L2 for Cylinder B6</t>
  </si>
  <si>
    <t>bit 17: Criteria damage for Cylinder B6</t>
  </si>
  <si>
    <t>bit 0: AL Wiring Cylinder B7</t>
  </si>
  <si>
    <t>bit 1: AL Open Load Cylinder B7</t>
  </si>
  <si>
    <t>bit 2: AL Inj. Drift Limit 1Cyl. B7</t>
  </si>
  <si>
    <t>bit 3: AL Inj. Drift Limit2 Cyl. B7</t>
  </si>
  <si>
    <t>bit 4: No Injection for Cylinder B7</t>
  </si>
  <si>
    <t>bit 5: Injector Drift Detected (L1) for Cylinder B7</t>
  </si>
  <si>
    <t>bit 6: Injector Drift Detected (L2) for Cylinder B7</t>
  </si>
  <si>
    <t>bit 7: No Injection Detected for Cylinder B7</t>
  </si>
  <si>
    <t>bit 8: Implausible BOI for Cylinder B7</t>
  </si>
  <si>
    <t>bit 9: Implausible EOI for Cylinder B7</t>
  </si>
  <si>
    <t>bit 10: Permanent Injection for Cylinder B7</t>
  </si>
  <si>
    <t>bit 11: Critical Fuel Mass HI1 for Cylinder B7</t>
  </si>
  <si>
    <t>bit 12: Critical Fuel Mass HI2 for Cylinder B7</t>
  </si>
  <si>
    <t>bit 13: Criteria Drift HI1 for Cylinder B7</t>
  </si>
  <si>
    <t>bit 14: Criteria Drift HI2 for Cylinder B7</t>
  </si>
  <si>
    <t>bit 15: Criteria TBO L1 for Cylinder B7</t>
  </si>
  <si>
    <t>bit 16: Criteria TBO L2 for Cylinder B7</t>
  </si>
  <si>
    <t>bit 17: Criteria damage for Cylinder B7</t>
  </si>
  <si>
    <t>bit 0: AL Wiring Cylinder B8</t>
  </si>
  <si>
    <t>bit 1: AL Open Load Cylinder B8</t>
  </si>
  <si>
    <t>bit 2: AL Inj. Drift Limit 1Cyl. B8</t>
  </si>
  <si>
    <t>bit 3: AL Inj. Drift Limit2 Cyl. B8</t>
  </si>
  <si>
    <t>bit 4: No Injection for Cylinder B8</t>
  </si>
  <si>
    <t>bit 5: Injector Drift Detected (L1) for Cylinder B8</t>
  </si>
  <si>
    <t>bit 6: Injector Drift Detected (L2) for Cylinder B8</t>
  </si>
  <si>
    <t>bit 7: No Injection Detected for Cylinder B8</t>
  </si>
  <si>
    <t>bit 8: Implausible BOI for Cylinder B8</t>
  </si>
  <si>
    <t>bit 9: Implausible EOI for Cylinder B8</t>
  </si>
  <si>
    <t>bit 10: Permanent Injection for Cylinder B8</t>
  </si>
  <si>
    <t>bit 11: Critical Fuel Mass HI1 for Cylinder B8</t>
  </si>
  <si>
    <t>bit 12: Critical Fuel Mass HI2 for Cylinder B8</t>
  </si>
  <si>
    <t>bit 13: Criteria Drift HI1 for Cylinder B8</t>
  </si>
  <si>
    <t>bit 14: Criteria Drift HI2 for Cylinder B8</t>
  </si>
  <si>
    <t>bit 15: Criteria TBO L1 for Cylinder B8</t>
  </si>
  <si>
    <t>bit 16: Criteria TBO L2 for Cylinder B8</t>
  </si>
  <si>
    <t>bit 17: Criteria damage for Cylinder B8</t>
  </si>
  <si>
    <t>bit 0: AL Wiring Cylinder B9</t>
  </si>
  <si>
    <t>bit 1: AL Open Load Cylinder B9</t>
  </si>
  <si>
    <t>bit 2: AL Inj. Drift Limit 1Cyl. B9</t>
  </si>
  <si>
    <t>bit 3: AL Inj. Drift Limit2 Cyl. B9</t>
  </si>
  <si>
    <t>bit 4: No Injection for Cylinder B9</t>
  </si>
  <si>
    <t>bit 5: Injector Drift Detected (L1) for Cylinder B9</t>
  </si>
  <si>
    <t>bit 6: Injector Drift Detected (L2) for Cylinder B9</t>
  </si>
  <si>
    <t>bit 7: No Injection Detected for Cylinder B9</t>
  </si>
  <si>
    <t>bit 8: Implausible BOI for Cylinder B9</t>
  </si>
  <si>
    <t>bit 9: Implausible EOI for Cylinder B9</t>
  </si>
  <si>
    <t>bit 10: Permanent Injection for Cylinder B9</t>
  </si>
  <si>
    <t>bit 11: Critical Fuel Mass HI1 for Cylinder B9</t>
  </si>
  <si>
    <t>bit 12: Critical Fuel Mass HI2 for Cylinder B9</t>
  </si>
  <si>
    <t>bit 13: Criteria Drift HI1 for Cylinder B9</t>
  </si>
  <si>
    <t>bit 14: Criteria Drift HI2 for Cylinder B9</t>
  </si>
  <si>
    <t>bit 15: Criteria TBO L1 for Cylinder B9</t>
  </si>
  <si>
    <t>bit 16: Criteria TBO L2 for Cylinder B9</t>
  </si>
  <si>
    <t>bit 17: Criteria damage for Cylinder B9</t>
  </si>
  <si>
    <t>bit 0: AL Wiring Cylinder B10</t>
  </si>
  <si>
    <t>bit 1: AL Open Load Cylinder B10</t>
  </si>
  <si>
    <t>bit 2: AL Inj. Drift Limit 1Cyl. B10</t>
  </si>
  <si>
    <t>bit 3: AL Inj. Drift Limit2 Cyl. B10</t>
  </si>
  <si>
    <t>bit 4: No Injection for Cylinder B10</t>
  </si>
  <si>
    <t>bit 5: Injector Drift Detected (L1) for Cylinder B10</t>
  </si>
  <si>
    <t>bit 6: Injector Drift Detected (L2) for Cylinder B10</t>
  </si>
  <si>
    <t>bit 7: No Injection Detected for Cylinder B10</t>
  </si>
  <si>
    <t>bit 8: Implausible BOI for Cylinder B10</t>
  </si>
  <si>
    <t>bit 9: Implausible EOI for Cylinder B10</t>
  </si>
  <si>
    <t>bit 10: Permanent Injection for Cylinder B10</t>
  </si>
  <si>
    <t>bit 11: Critical Fuel Mass HI1 for Cylinder B10</t>
  </si>
  <si>
    <t>bit 12: Critical Fuel Mass HI2 for Cylinder B10</t>
  </si>
  <si>
    <t>bit 13: Criteria Drift HI1 for Cylinder B10</t>
  </si>
  <si>
    <t>bit 14: Criteria Drift HI2 for Cylinder B10</t>
  </si>
  <si>
    <t>bit 15: Criteria TBO L1 for Cylinder B10</t>
  </si>
  <si>
    <t>bit 16: Criteria TBO L2 for Cylinder B10</t>
  </si>
  <si>
    <t>bit 17: Criteria damage for Cylinder B10</t>
  </si>
  <si>
    <t>Combined defect alarms for Injector A1 specific error data: bit 0: AL Wiring Cylinder A1 bit 1: AL Open Load Cylinder A1 bit 2: AL Inj. Drift Limit 1Cyl. A1 bit 3: AL Inj. Drift Limit2 Cyl. A1 bit 4: No Injection for Cylinder A1 bit 5: Injector Drif</t>
  </si>
  <si>
    <t>bit 2: MIC5 ISE Secondary Open Cylinder 1</t>
  </si>
  <si>
    <t>bit 3: MIC5 ISE Secon Short Circuit Cyl 1</t>
  </si>
  <si>
    <t>bit 2: MIC5 ISE Secondary Open Cylinder 2</t>
  </si>
  <si>
    <t>bit 3: MIC5 ISE Secon Short Circuit Cyl 2</t>
  </si>
  <si>
    <t>bit 2: MIC5 ISE Secondary Open Cylinder 3</t>
  </si>
  <si>
    <t>bit 3: MIC5 ISE Secon Short Circuit Cyl 3</t>
  </si>
  <si>
    <t>bit 2: MIC5 ISE Secondary Open Cylinder 4</t>
  </si>
  <si>
    <t>bit 3: MIC5 ISE Secon Short Circuit Cyl 4</t>
  </si>
  <si>
    <t>bit 2: MIC5 ISE Secondary Open Cylinder 5</t>
  </si>
  <si>
    <t>bit 3: MIC5 ISE Secon Short Circuit Cyl 5</t>
  </si>
  <si>
    <t>bit 2: MIC5 ISE Secondary Open Cylinder 6</t>
  </si>
  <si>
    <t>bit 3: MIC5 ISE Secon Short Circuit Cyl 6</t>
  </si>
  <si>
    <t>bit 2: MIC5 ISE Secondary Open Cylinder 7</t>
  </si>
  <si>
    <t>bit 3: MIC5 ISE Secon Short Circuit Cyl 7</t>
  </si>
  <si>
    <t>bit 2: MIC5 ISE Secondary Open Cylinder 8</t>
  </si>
  <si>
    <t>bit 3: MIC5 ISE Secon Short Circuit Cyl 8</t>
  </si>
  <si>
    <t>bit 2: MIC5 ISE Secondary Open Cylinder 9</t>
  </si>
  <si>
    <t>bit 3: MIC5 ISE Secon Short Circuit Cyl 9</t>
  </si>
  <si>
    <t>bit 2: MIC5 ISE Secondary Open Cylinder 10</t>
  </si>
  <si>
    <t>bit 3: MIC5 ISE Secon Short Circuit Cyl 10</t>
  </si>
  <si>
    <t>bit 2: MIC5 ISE Secondary Open Cylinder 11</t>
  </si>
  <si>
    <t>bit 3: MIC5 ISE Secon Short Circuit Cyl 11</t>
  </si>
  <si>
    <t>bit 2: MIC5 ISE Secondary Open Cylinder 12</t>
  </si>
  <si>
    <t>bit 3: MIC5 ISE Secon Short Circuit Cyl 12</t>
  </si>
  <si>
    <t>bit 2: MIC5 ISE Secondary Open Cylinder 13</t>
  </si>
  <si>
    <t>bit 3: MIC5 ISE Secon Short Circuit Cyl 13</t>
  </si>
  <si>
    <t>bit 2: MIC5 ISE Secondary Open Cylinder 14</t>
  </si>
  <si>
    <t>bit 3: MIC5 ISE Secon Short Circuit Cyl 14</t>
  </si>
  <si>
    <t>bit 2: MIC5 ISE Secondary Open Cylinder 15</t>
  </si>
  <si>
    <t>bit 3: MIC5 ISE Secon Short Circuit Cyl 15</t>
  </si>
  <si>
    <t>bit 2: MIC5 ISE Secondary Open Cylinder 16</t>
  </si>
  <si>
    <t>bit 3: MIC5 ISE Secon Short Circuit Cyl 16</t>
  </si>
  <si>
    <t>bit 2: MIC5 ISE Secondary Open Cylinder 17</t>
  </si>
  <si>
    <t>bit 3: MIC5 ISE Secon Short Circuit Cyl 17</t>
  </si>
  <si>
    <t>bit 2: MIC5 ISE Secondary Open Cylinder 18</t>
  </si>
  <si>
    <t>bit 3: MIC5 ISE Secon Short Circuit Cyl 18</t>
  </si>
  <si>
    <t>bit 2: MIC5 ISE Secondary Open Cylinder 19</t>
  </si>
  <si>
    <t>bit 3: MIC5 ISE Secon Short Circuit Cyl 19</t>
  </si>
  <si>
    <t>bit 2: MIC5 ISE Secondary Open Cylinder 20</t>
  </si>
  <si>
    <t>bit 3: MIC5 ISE Secon Short Circuit Cyl 20</t>
  </si>
  <si>
    <t>Added DTCs for Alarms of 0.9 Added SPN search tab. Added Bitcoded Alarminformation with SPN/FMI and extended the Failure Code search to display all additional information. AKM alarms (from 9000) added
ESD and EMU9 DTCs updated
Corrected Bitnumbering for Alarms 1884ff</t>
  </si>
  <si>
    <t>0.11</t>
  </si>
  <si>
    <t>Added Alarms 2056 (Gas/AKM) and 2057 (Treefrog)</t>
  </si>
  <si>
    <t>1.1643.902</t>
  </si>
  <si>
    <t>1.1643.952</t>
  </si>
  <si>
    <t>AL_NCM_active</t>
  </si>
  <si>
    <t>1.0600.131</t>
  </si>
  <si>
    <t>1.0600.115</t>
  </si>
  <si>
    <t>AL_CL_EXU_AKM</t>
  </si>
  <si>
    <t>At least one NCM Alarm is active.</t>
  </si>
  <si>
    <t>Communication to AKM lost</t>
  </si>
  <si>
    <t>2.0183.003</t>
  </si>
  <si>
    <t>2.0183.005</t>
  </si>
  <si>
    <t>2.0120.003</t>
  </si>
  <si>
    <t>2.0120.005</t>
  </si>
  <si>
    <t>2.0120.007</t>
  </si>
  <si>
    <t>2.0169.001</t>
  </si>
  <si>
    <t>2.0124.003</t>
  </si>
  <si>
    <t>2.0183.002</t>
  </si>
  <si>
    <t>2.0183.004</t>
  </si>
  <si>
    <t>2.0120.002</t>
  </si>
  <si>
    <t>2.0120.004</t>
  </si>
  <si>
    <t>2.0120.006</t>
  </si>
  <si>
    <t>2.0169.002</t>
  </si>
  <si>
    <t>2.0124.002</t>
  </si>
  <si>
    <t>AL_HI1_p_ChargeMix_mean</t>
  </si>
  <si>
    <t>AL_HI2_p_ChargeMix_mean</t>
  </si>
  <si>
    <t>AL_LO1_T_Coolant</t>
  </si>
  <si>
    <t>AL_LO2_T_Coolant</t>
  </si>
  <si>
    <t>AL_LO3_T_Coolant</t>
  </si>
  <si>
    <t>AL_HI1_dT_ChargeMix</t>
  </si>
  <si>
    <t>AL_LO1_T_Coolant_Intercooler</t>
  </si>
  <si>
    <t>0.12</t>
  </si>
  <si>
    <t>Added Alarms 2059 - 2064 (Gas)</t>
  </si>
  <si>
    <t>P-Charge Mix mean too high (limit 1).</t>
  </si>
  <si>
    <t>P-Charge Mix mean too high (limit 2).</t>
  </si>
  <si>
    <t>Coolant temperature too low (limit 1)</t>
  </si>
  <si>
    <t>Coolant temperature too low (limit 2)</t>
  </si>
  <si>
    <t>Coolant temperature too high (limit 3)</t>
  </si>
  <si>
    <t>T-Charge Mix difference too high (limit 1).</t>
  </si>
  <si>
    <t>Coolant temperature of InterCooler too low (limit 1).</t>
  </si>
  <si>
    <t>0.13</t>
  </si>
  <si>
    <t>Correct SPN of alarm 2053</t>
  </si>
  <si>
    <t>0.14</t>
  </si>
  <si>
    <t>proprietäre SPN kommt noch</t>
  </si>
  <si>
    <t>Updated SPN/FMI after J1939 board. Proprietary SPNs for Alarms 591, 592, 2031, 2034 and 2035 pending. Blue markings for changes since 0.8</t>
  </si>
  <si>
    <t>0.15</t>
  </si>
  <si>
    <t>The calculated load of HC long in the SCR system exceeded limit 3 which should trigger TM. But TM could not be started because at least one clearance condition  is missing.</t>
  </si>
  <si>
    <t>Fix Description of alarm 1800. Blue markings for changes since 0.8</t>
  </si>
  <si>
    <t>0.16</t>
  </si>
  <si>
    <t>Update Alarms 2056, 2060, 2061, 2062 and 2064</t>
  </si>
  <si>
    <t>0.17</t>
  </si>
  <si>
    <t>AL_HI1_Load_HC_EGAT_F1</t>
  </si>
  <si>
    <t>AL_HI2_Load_HC_EGAT_F1</t>
  </si>
  <si>
    <t>AL_HI1_Load_HC_EGAT_F2</t>
  </si>
  <si>
    <t>AL_HI2_Load_HC_EGAT_F2</t>
  </si>
  <si>
    <t>AL_HI1_B_TMServiceRegen_NotAck</t>
  </si>
  <si>
    <t>AL_HI1_B_HCRegen_NotAck</t>
  </si>
  <si>
    <t>1.1741.901</t>
  </si>
  <si>
    <t>1.1741.903</t>
  </si>
  <si>
    <t>1.1742.901</t>
  </si>
  <si>
    <t>1.1742.903</t>
  </si>
  <si>
    <t>2.1633.922</t>
  </si>
  <si>
    <t>2.1633.923</t>
  </si>
  <si>
    <t>1.1741.900</t>
  </si>
  <si>
    <t>1.1741.902</t>
  </si>
  <si>
    <t>1.1742.900</t>
  </si>
  <si>
    <t>1.1742.902</t>
  </si>
  <si>
    <t>2.1633.902</t>
  </si>
  <si>
    <t>2.1633.903</t>
  </si>
  <si>
    <t>The calculated storage quantity of HC molecules in the exhaust gas aftertreatment flood 1 has exceeded the limit 1.</t>
  </si>
  <si>
    <t>The calculated storage quantity of HC molecules in the exhaust gas aftertreatment flood 1 has exceeded the limit 2.</t>
  </si>
  <si>
    <t>The calculated storage quantity of HC molecules in the exhaust gas aftertreatment flood 2 has exceeded the limit 1.</t>
  </si>
  <si>
    <t>The calculated storage quantity of HC molecules in the exhaust gas aftertreatment flood 2 has exceeded the limit 2.</t>
  </si>
  <si>
    <t>The manual service regeneratefunction (via thermomanagement) was not started for too long.</t>
  </si>
  <si>
    <t>The manual HC regeneration was not started for too long.</t>
  </si>
  <si>
    <t>Added Alarms 2065 - 2070</t>
  </si>
  <si>
    <t>0.18</t>
  </si>
  <si>
    <t>CR_1610748</t>
  </si>
  <si>
    <t>FMI 17 in BengalTiger</t>
  </si>
  <si>
    <t>SPN 4765 in BengalTiger</t>
  </si>
  <si>
    <t>SPN 521709 up to BengalTiger</t>
  </si>
  <si>
    <t>Changed SPN of Alarms 730, 1473 and 1474 to standard for Dolphin, Corrected FMI of Alarm 729 and 1743 (Dolphin)
Added SPN/FMI of Alarms 1694, 2058, 1059 and 2063 (ECU9Gas)</t>
  </si>
  <si>
    <t>0.19</t>
  </si>
  <si>
    <t>Changed FMI of 1743 back to 0, as the three-level alarm is for GO only and handled by the LOP</t>
  </si>
  <si>
    <t>Bei GO FMI 16 (HI3 AL 1774) vom LOP</t>
  </si>
  <si>
    <t>0.20</t>
  </si>
  <si>
    <t>1.1620.301</t>
  </si>
  <si>
    <t>1.1620.300</t>
  </si>
  <si>
    <t>AL_Transport_Lock_Engaged</t>
  </si>
  <si>
    <t>The switches on the transport lock are not closed and a start operation has been requested.</t>
  </si>
  <si>
    <t>Add SPN/FMI to Alarm 1764, added Alarm 2071 (ECU9Gas)</t>
  </si>
  <si>
    <t>0.21</t>
  </si>
  <si>
    <t>Add Alarm-PV to alarms 478 and 479</t>
  </si>
  <si>
    <t>CR_2353132</t>
  </si>
  <si>
    <t>2.8002.700</t>
  </si>
  <si>
    <t>2.8002.701</t>
  </si>
  <si>
    <t>0.22</t>
  </si>
  <si>
    <t>2.0267.903</t>
  </si>
  <si>
    <t>2.0267.905</t>
  </si>
  <si>
    <t>2.0267.907</t>
  </si>
  <si>
    <t>2.0267.909</t>
  </si>
  <si>
    <t>2.0267.911</t>
  </si>
  <si>
    <t>2.0267.913</t>
  </si>
  <si>
    <t>2.3050.151</t>
  </si>
  <si>
    <t>2.1200.101</t>
  </si>
  <si>
    <t>2.0267.902</t>
  </si>
  <si>
    <t>2.0267.904</t>
  </si>
  <si>
    <t>2.0267.906</t>
  </si>
  <si>
    <t>2.0267.908</t>
  </si>
  <si>
    <t>2.0267.910</t>
  </si>
  <si>
    <t>2.0267.912</t>
  </si>
  <si>
    <t>2.3050.150</t>
  </si>
  <si>
    <t>2.1200.100</t>
  </si>
  <si>
    <t>AL_HI1_c_H2</t>
  </si>
  <si>
    <t>AL_HI2_c_H2</t>
  </si>
  <si>
    <t>AL_HI3_c_H2</t>
  </si>
  <si>
    <t>AL_SD_c_H2</t>
  </si>
  <si>
    <t>AL_HI1_ct_H2</t>
  </si>
  <si>
    <t>AL_HI2_ct_H2</t>
  </si>
  <si>
    <t>AL_Limit_phi_Delta_NOxAB_corr</t>
  </si>
  <si>
    <t>AL_eta_Eng_Fac_LimVal_Reach</t>
  </si>
  <si>
    <t>Add new alarms for Dachshund, Antelope and Gas (2072 - 2120)</t>
  </si>
  <si>
    <t xml:space="preserve">H2 percentage too high limit 1 </t>
  </si>
  <si>
    <t>H2 percentage too high limit 2</t>
  </si>
  <si>
    <t>H2 percentage too high limit 3</t>
  </si>
  <si>
    <t>H2 sensor defect</t>
  </si>
  <si>
    <t>H2 percentage gradient exceed limit 1</t>
  </si>
  <si>
    <t>H2 percentage gradient exceed limit 2</t>
  </si>
  <si>
    <t>NOx bank adjustment strikes at the max. or min. limit value.</t>
  </si>
  <si>
    <t>Alarm message when ETA controller is at limit.</t>
  </si>
  <si>
    <t>1.0711.903</t>
  </si>
  <si>
    <t>1.0712.903</t>
  </si>
  <si>
    <t>1.0715.903</t>
  </si>
  <si>
    <t>1.0716.903</t>
  </si>
  <si>
    <t>1.0711.904</t>
  </si>
  <si>
    <t>1.0715.904</t>
  </si>
  <si>
    <t>1.0712.904</t>
  </si>
  <si>
    <t>1.0716.904</t>
  </si>
  <si>
    <t>1.0100.901</t>
  </si>
  <si>
    <t>1.0100.902</t>
  </si>
  <si>
    <t>1.0100.903</t>
  </si>
  <si>
    <t>1.0100.904</t>
  </si>
  <si>
    <t>1.0100.905</t>
  </si>
  <si>
    <t>1.0100.906</t>
  </si>
  <si>
    <t>1.0100.907</t>
  </si>
  <si>
    <t>1.0101.901</t>
  </si>
  <si>
    <t>1.0101.902</t>
  </si>
  <si>
    <t>1.0101.903</t>
  </si>
  <si>
    <t>1.0101.904</t>
  </si>
  <si>
    <t>1.0232.901</t>
  </si>
  <si>
    <t>1.0232.902</t>
  </si>
  <si>
    <t>1.0232.903</t>
  </si>
  <si>
    <t>1.0232.904</t>
  </si>
  <si>
    <t>1.0233.901</t>
  </si>
  <si>
    <t>1.0233.902</t>
  </si>
  <si>
    <t>1.0233.903</t>
  </si>
  <si>
    <t>1.0233.904</t>
  </si>
  <si>
    <t>1.0233.905</t>
  </si>
  <si>
    <t>1.0233.906</t>
  </si>
  <si>
    <t>1.0265.901</t>
  </si>
  <si>
    <t>1.0265.902</t>
  </si>
  <si>
    <t>1.0711.953</t>
  </si>
  <si>
    <t>1.0712.953</t>
  </si>
  <si>
    <t>1.0715.953</t>
  </si>
  <si>
    <t>1.0716.953</t>
  </si>
  <si>
    <t>1.0711.954</t>
  </si>
  <si>
    <t>1.0715.954</t>
  </si>
  <si>
    <t>1.0712.954</t>
  </si>
  <si>
    <t>1.0716.954</t>
  </si>
  <si>
    <t>1.0100.951</t>
  </si>
  <si>
    <t>1.0100.952</t>
  </si>
  <si>
    <t>1.0100.953</t>
  </si>
  <si>
    <t>1.0100.954</t>
  </si>
  <si>
    <t>1.0100.955</t>
  </si>
  <si>
    <t>1.0100.956</t>
  </si>
  <si>
    <t>1.0100.957</t>
  </si>
  <si>
    <t>1.0101.951</t>
  </si>
  <si>
    <t>1.0101.952</t>
  </si>
  <si>
    <t>1.0101.953</t>
  </si>
  <si>
    <t>1.0101.954</t>
  </si>
  <si>
    <t>1.0232.951</t>
  </si>
  <si>
    <t>1.0232.952</t>
  </si>
  <si>
    <t>1.0232.953</t>
  </si>
  <si>
    <t>1.0232.954</t>
  </si>
  <si>
    <t>1.0233.951</t>
  </si>
  <si>
    <t>1.0233.952</t>
  </si>
  <si>
    <t>1.0233.953</t>
  </si>
  <si>
    <t>1.0233.954</t>
  </si>
  <si>
    <t>1.0233.955</t>
  </si>
  <si>
    <t>1.0233.956</t>
  </si>
  <si>
    <t>1.0265.951</t>
  </si>
  <si>
    <t>1.0265.952</t>
  </si>
  <si>
    <t>AL_ST_NOx_EGAT_inl_F1</t>
  </si>
  <si>
    <t>AL_ST_NOx_EGAT_inl_F2</t>
  </si>
  <si>
    <t>AL_ST_NOx_EGAT_outl_F1</t>
  </si>
  <si>
    <t>AL_ST_NOx_EGAT_outl_F2</t>
  </si>
  <si>
    <t>AL_LO1_t_NOx_EGAT_inl_F1_RemLife</t>
  </si>
  <si>
    <t>AL_LO1_t_NOx_EGAT_outl_F1_RemLife</t>
  </si>
  <si>
    <t>AL_LO1_t_NOx_EGAT_inl_F2_RemLife</t>
  </si>
  <si>
    <t>AL_LO1_t_NOx_EGAT_outl_F2_RemLife</t>
  </si>
  <si>
    <t>AL_SD_p_LuOil_CraSRadBe_Last</t>
  </si>
  <si>
    <t>AL_LO1_p_LuOil_CraSRadBe_Last</t>
  </si>
  <si>
    <t>AL_LO2_p_LuOil_CraSRadBe_Last</t>
  </si>
  <si>
    <t>AL_TD_p_LuOil_CraSRadBe_Last</t>
  </si>
  <si>
    <t>AL_SD_p_LuOil_Piston_inl</t>
  </si>
  <si>
    <t>AL_LO1_p_LuOil_Piston_inl</t>
  </si>
  <si>
    <t>AL_LO2_p_LuOil_Piston_inl</t>
  </si>
  <si>
    <t>AL_SD_p_Coolant_RWCool_inl</t>
  </si>
  <si>
    <t>AL_LO1_p_Coolant_RWCool_inl</t>
  </si>
  <si>
    <t>AL_SD_p_Coolant_RWCool_outl</t>
  </si>
  <si>
    <t>AL_LO1_p_Coolant_RWCool_outl</t>
  </si>
  <si>
    <t>AL_SD_p_IntakeAir_ETC1</t>
  </si>
  <si>
    <t>AL_SD_p_IntakeAir_ETC2</t>
  </si>
  <si>
    <t>AL_SD_p_IntakeAir_ETC3</t>
  </si>
  <si>
    <t>AL_SD_p_IntakeAir_ETC4</t>
  </si>
  <si>
    <t>AL_SD_T_RawWat_RWCool_inl</t>
  </si>
  <si>
    <t>AL_HI1_T_RawWat_RWCool_inl</t>
  </si>
  <si>
    <t>AL_HI2_T_RawWat_RWCool_inl</t>
  </si>
  <si>
    <t>AL_SD_T_RawWat_RWCool_outl</t>
  </si>
  <si>
    <t>AL_HI1_T_RawWat_RWCool_outl</t>
  </si>
  <si>
    <t>AL_HI2_T_RawWat_RWCool_outl</t>
  </si>
  <si>
    <t>AL_SD_Lev_Fuel_Rail_B_Leak</t>
  </si>
  <si>
    <t>AL_HI1_Lev_Fuel_Rail_B_Leak</t>
  </si>
  <si>
    <t>Selftest of NOx Sensor could not be executed or diag value differs too much from ideal value.
Additional information:
1: HI – diag value above upper limit
2: LO – diag value below lower limit
3: FA – diag value abortet 5 times
4: FB – diag value aborted 5 times, but result exists</t>
  </si>
  <si>
    <t>The remaining lifetime of the NOx sensor is almost reached (level 1)</t>
  </si>
  <si>
    <t>Sensor p_LubeOil_LastBearing defect.</t>
  </si>
  <si>
    <t>The LubeOil pressure of the last bearing is too low (level 1)</t>
  </si>
  <si>
    <t>The LubeOil pressure of the last bearing is too low (level 2)</t>
  </si>
  <si>
    <t>The deviation between LubeOil pressure of the last bearing sensor and the redundant sensor is too big</t>
  </si>
  <si>
    <t>Sensor p_LubeOil_PistonCooling defect.</t>
  </si>
  <si>
    <t>The pressure of the piston cooling LubeOil is too low (level 1)</t>
  </si>
  <si>
    <t>The pressure of the piston cooling LubeOil is too low (level 2)</t>
  </si>
  <si>
    <t>Sensor p_Coolant_Cooler_inl defect.</t>
  </si>
  <si>
    <t>The Coolant inlet pressure is too low (level 1)</t>
  </si>
  <si>
    <t>Sensor p_Coolant_Cooler_outl defect.</t>
  </si>
  <si>
    <t>The Coolant outlet pressure is too low (level 1)</t>
  </si>
  <si>
    <t>Sensor p_IntakeAir_ETC1 defect.</t>
  </si>
  <si>
    <t>Sensor p_IntakeAir_ETC2 defect.</t>
  </si>
  <si>
    <t>Sensor p_IntakeAir_ETC3 defect.</t>
  </si>
  <si>
    <t>Sensor p_IntakeAir_ETC4 defect.</t>
  </si>
  <si>
    <t>Sensor T_RawWater_Cooler_inl defect.</t>
  </si>
  <si>
    <t>The rawwater temperature at the raw water cooler inlet is too high (level 1)</t>
  </si>
  <si>
    <t>The rawwater temperature at the raw water cooler inlet is too high (level 2)</t>
  </si>
  <si>
    <t>Sensor T_RawWater_Cooler_outl defect.</t>
  </si>
  <si>
    <t>The rawwater temperature at the raw water cooler outlet is too high (level 1)</t>
  </si>
  <si>
    <t>Sensor Lev_Fuel_Leakage_BankB defect.</t>
  </si>
  <si>
    <t>Level of leakage fuel too high (level 1).</t>
  </si>
  <si>
    <t>1.7005.900</t>
  </si>
  <si>
    <t>1.7005.901</t>
  </si>
  <si>
    <t>1.1754.289</t>
  </si>
  <si>
    <t>1.1754.389</t>
  </si>
  <si>
    <t>1.1754.489</t>
  </si>
  <si>
    <t>1.1754.589</t>
  </si>
  <si>
    <t>1.1754.689</t>
  </si>
  <si>
    <t>1.1754.789</t>
  </si>
  <si>
    <t>1.7005.950</t>
  </si>
  <si>
    <t>1.7005.951</t>
  </si>
  <si>
    <t>1.1754.269</t>
  </si>
  <si>
    <t>1.1754.369</t>
  </si>
  <si>
    <t>1.1754.469</t>
  </si>
  <si>
    <t>1.1754.569</t>
  </si>
  <si>
    <t>1.1754.669</t>
  </si>
  <si>
    <t>1.1754.769</t>
  </si>
  <si>
    <t>AL_OL_ECU9_X2</t>
  </si>
  <si>
    <t>AL_OL_ECU9_X3</t>
  </si>
  <si>
    <t>AL_OL_DCM_ID2_X43</t>
  </si>
  <si>
    <t>AL_OL_DCM_ID3_X43</t>
  </si>
  <si>
    <t>AL_OL_DCM_ID4_X43</t>
  </si>
  <si>
    <t>AL_OL_DCM_ID5_X43</t>
  </si>
  <si>
    <t>AL_OL_DCM_ID6_X43</t>
  </si>
  <si>
    <t>AL_OL_DCM_ID7_X43</t>
  </si>
  <si>
    <t>Connector X2 disconnected of powered ECU</t>
  </si>
  <si>
    <t>Connector X3 disconnected of powered ECU</t>
  </si>
  <si>
    <t>Connector X43 disconnected of powered DCM with ID2</t>
  </si>
  <si>
    <t>Connector X43 disconnected of powered DCM with ID3</t>
  </si>
  <si>
    <t>Connector X43 disconnected of powered DCM with ID4</t>
  </si>
  <si>
    <t>Connector X43 disconnected of powered DCM with ID5</t>
  </si>
  <si>
    <t>Connector X43 disconnected of powered DCM with ID6</t>
  </si>
  <si>
    <t>Connector X43 disconnected of powered DCM with ID7</t>
  </si>
  <si>
    <t>bit 0: AL Wiring Cylinder B1</t>
  </si>
  <si>
    <t>1.1752.969</t>
  </si>
  <si>
    <t>AL_HI2_T_RA_prefeed_module</t>
  </si>
  <si>
    <t>1.1752.919</t>
  </si>
  <si>
    <t>1.1700.950</t>
  </si>
  <si>
    <t>AL_NH3_EGAT_outl_SlipMon_F1</t>
  </si>
  <si>
    <t>1.1700.951</t>
  </si>
  <si>
    <t>1.1700.952</t>
  </si>
  <si>
    <t>AL_NH3_EGAT_outl_SlipMon_F2</t>
  </si>
  <si>
    <t>1.1700.953</t>
  </si>
  <si>
    <t>2.1210.010</t>
  </si>
  <si>
    <t>AL_q_Gas_Demand_Implaus</t>
  </si>
  <si>
    <t>2.1210.005</t>
  </si>
  <si>
    <t>2.0267.915</t>
  </si>
  <si>
    <t>AL_HI1_c_H2_Assumed</t>
  </si>
  <si>
    <t>2.0267.914</t>
  </si>
  <si>
    <t>2.0267.917</t>
  </si>
  <si>
    <t>AL_HI2_c_H2_Assumed</t>
  </si>
  <si>
    <t>2.0267.916</t>
  </si>
  <si>
    <t>2.1090.932</t>
  </si>
  <si>
    <t>AL_LO1_p_LuOil_For_ETC_PostLub</t>
  </si>
  <si>
    <t>2.1090.931</t>
  </si>
  <si>
    <t>1.4520.699</t>
  </si>
  <si>
    <t>AL_phi_Ign_Offset_Active</t>
  </si>
  <si>
    <t>1.4520.698</t>
  </si>
  <si>
    <t>1.1480.062</t>
  </si>
  <si>
    <t>AL_ETC_WarmUp_Blocked</t>
  </si>
  <si>
    <t>1.1480.061</t>
  </si>
  <si>
    <t>AL_LO1_t_Inj_RemLife</t>
  </si>
  <si>
    <t>1.1020.981</t>
  </si>
  <si>
    <t>1.1020.980</t>
  </si>
  <si>
    <t>RA_prefeed_module Temperature exceeds the limit 2</t>
  </si>
  <si>
    <t>On EGAT flow 1 (F1) a slip of ammonia (NH3) has been detected.</t>
  </si>
  <si>
    <t>On EGAT flow 2 (F2) a slip of ammonia (NH3) has been detected.</t>
  </si>
  <si>
    <t>The parameters entered in the ECU or system are not valid. The operator's attention should be drawn to the fact that his input values are not accepted.</t>
  </si>
  <si>
    <t>H2 content in the fuel.</t>
  </si>
  <si>
    <t>Oil pressure too low for ETC relubrication.</t>
  </si>
  <si>
    <t>The ignition angle late adjustment is active. The ignition angle has been adjusted in the late direction to increase the boost pressure reserve. The required boost pressure reserve has been undercut by the specified time. phi: (Ignition) angle Ign: Ig</t>
  </si>
  <si>
    <t>The turbocharger heating function has been blocked/switched off. Fast ramps and load activation when the engine is cold no longer machine no longer function. This alarm is a collective alarm. The heat-up function is activated to achieve better trans</t>
  </si>
  <si>
    <t>The remaining lifetime of the injector is almost reached</t>
  </si>
  <si>
    <t>0.23</t>
  </si>
  <si>
    <t>Added more new alarms (2021 - 2030)</t>
  </si>
  <si>
    <t>0.24</t>
  </si>
  <si>
    <t>6039</t>
  </si>
  <si>
    <t>6040</t>
  </si>
  <si>
    <t>6042</t>
  </si>
  <si>
    <t>6043</t>
  </si>
  <si>
    <t>6044</t>
  </si>
  <si>
    <t>6045</t>
  </si>
  <si>
    <t>6046</t>
  </si>
  <si>
    <t>6047</t>
  </si>
  <si>
    <t>6048</t>
  </si>
  <si>
    <t>6049</t>
  </si>
  <si>
    <t>6070</t>
  </si>
  <si>
    <t>6072</t>
  </si>
  <si>
    <t>Wurde nie verwendet</t>
  </si>
  <si>
    <t>Eigentlich unnötig</t>
  </si>
  <si>
    <t>War nur im Bifuel</t>
  </si>
  <si>
    <t>U-Bool</t>
  </si>
  <si>
    <t>U-Boot</t>
  </si>
  <si>
    <t>6.0621.106</t>
  </si>
  <si>
    <t>AL_SCOL_TurnRelVal</t>
  </si>
  <si>
    <t>6.0621.105</t>
  </si>
  <si>
    <t>6.0621.101</t>
  </si>
  <si>
    <t>AL_SCOL_TurnVal</t>
  </si>
  <si>
    <t>6.0621.100</t>
  </si>
  <si>
    <t>6.0010.301</t>
  </si>
  <si>
    <t>AL_OL_EXU_EMU9_X32</t>
  </si>
  <si>
    <t>6.0010.300</t>
  </si>
  <si>
    <t>6.0632.059</t>
  </si>
  <si>
    <t>AL_SD_p_RawWat_RWPump_inl</t>
  </si>
  <si>
    <t>AL_SD_P_SeeWasser_Pumpe_Inlet</t>
  </si>
  <si>
    <t>6.0632.058</t>
  </si>
  <si>
    <t>6.0632.199</t>
  </si>
  <si>
    <t>AL_LO1_p_RawWat_ RWPump_inl</t>
  </si>
  <si>
    <t>AL_LO1_P_SeeWasser _Pumpe_Inlet</t>
  </si>
  <si>
    <t>6.0632.198</t>
  </si>
  <si>
    <t>6.0633.059</t>
  </si>
  <si>
    <t>AL_SD_p_RawWat_RWPump_outl</t>
  </si>
  <si>
    <t>6.0633.058</t>
  </si>
  <si>
    <t>6.0633.199</t>
  </si>
  <si>
    <t>AL_LO1_p_RawWat_RWPump_outl</t>
  </si>
  <si>
    <t>6.0633.198</t>
  </si>
  <si>
    <t>6.0633.299</t>
  </si>
  <si>
    <t>AL_LO2_p_RawWat_RWPump_outl</t>
  </si>
  <si>
    <t>AL_LO2_P_SeeWasser _Pumpe_Outl</t>
  </si>
  <si>
    <t>6.0633.298</t>
  </si>
  <si>
    <t>6.0601.059</t>
  </si>
  <si>
    <t>AL_HI1_T_Exh_ETC_inl_mean</t>
  </si>
  <si>
    <t>AL_HI1_T_Abgas_Mw</t>
  </si>
  <si>
    <t>6.0601.058</t>
  </si>
  <si>
    <t>6.0601.069</t>
  </si>
  <si>
    <t>AL_HI2_T_Exh_ETC_inl_mean</t>
  </si>
  <si>
    <t>AL_HI2_T_Abgas_Mw</t>
  </si>
  <si>
    <t>6.0601.068</t>
  </si>
  <si>
    <t>6.0628.202</t>
  </si>
  <si>
    <t>AL_SCOL_externalRawWaterPump</t>
  </si>
  <si>
    <t>6.0628.201</t>
  </si>
  <si>
    <t>6.0631.101</t>
  </si>
  <si>
    <t>AL_SCOL_RawWater_InductorPump</t>
  </si>
  <si>
    <t>6.0631.100</t>
  </si>
  <si>
    <t>Green Ocean</t>
  </si>
  <si>
    <t>BR 8000</t>
  </si>
  <si>
    <t>6.0629.201</t>
  </si>
  <si>
    <t>6.0629.059</t>
  </si>
  <si>
    <t>6.0629.061</t>
  </si>
  <si>
    <t>6.0629.073</t>
  </si>
  <si>
    <t>6.0629.071</t>
  </si>
  <si>
    <t>6.0616.059</t>
  </si>
  <si>
    <t>6.0616.399</t>
  </si>
  <si>
    <t>6.0616.499</t>
  </si>
  <si>
    <t>6.0617.059</t>
  </si>
  <si>
    <t>6.0617.399</t>
  </si>
  <si>
    <t>6.0617.499</t>
  </si>
  <si>
    <t>6.0619.059</t>
  </si>
  <si>
    <t>6.0619.399</t>
  </si>
  <si>
    <t>6.0619.499</t>
  </si>
  <si>
    <t>6.0624.059</t>
  </si>
  <si>
    <t>6.0624.199</t>
  </si>
  <si>
    <t>6.0624.299</t>
  </si>
  <si>
    <t>6.0624.599</t>
  </si>
  <si>
    <t>6.0627.059</t>
  </si>
  <si>
    <t>6.0627.199</t>
  </si>
  <si>
    <t>6.0627.299</t>
  </si>
  <si>
    <t>6.0627.399</t>
  </si>
  <si>
    <t>6.0627.499</t>
  </si>
  <si>
    <t>6.0629.200</t>
  </si>
  <si>
    <t>6.0629.058</t>
  </si>
  <si>
    <t>6.0629.060</t>
  </si>
  <si>
    <t>6.0629.072</t>
  </si>
  <si>
    <t>6.0629.070</t>
  </si>
  <si>
    <t>6.0616.058</t>
  </si>
  <si>
    <t>6.0616.398</t>
  </si>
  <si>
    <t>6.0616.498</t>
  </si>
  <si>
    <t>6.0617.058</t>
  </si>
  <si>
    <t>6.0617.398</t>
  </si>
  <si>
    <t>6.0617.498</t>
  </si>
  <si>
    <t>6.0619.058</t>
  </si>
  <si>
    <t>6.0619.398</t>
  </si>
  <si>
    <t>6.0619.498</t>
  </si>
  <si>
    <t>6.0624.058</t>
  </si>
  <si>
    <t>6.0624.198</t>
  </si>
  <si>
    <t>6.0624.298</t>
  </si>
  <si>
    <t>6.0624.598</t>
  </si>
  <si>
    <t>6.0627.058</t>
  </si>
  <si>
    <t>6.0627.198</t>
  </si>
  <si>
    <t>6.0627.298</t>
  </si>
  <si>
    <t>6.0627.398</t>
  </si>
  <si>
    <t>6.0627.498</t>
  </si>
  <si>
    <t>AL_SCOL_LubeOil_RefillPump_Out</t>
  </si>
  <si>
    <t>AL_SD_Lev_LubeOil_A</t>
  </si>
  <si>
    <t>AL_SD_Lev_LubeOil_B</t>
  </si>
  <si>
    <t>AL_LO1_Lev_LubeOil</t>
  </si>
  <si>
    <t>AL_HI1_Lev_LubeOil</t>
  </si>
  <si>
    <t>AL_SD_T_ChAir_Compr_outl_A</t>
  </si>
  <si>
    <t>AL_HI1_T_ChAir_Compr_outl_A</t>
  </si>
  <si>
    <t>AL_HI2_T_ChAir_Compr_outl_A</t>
  </si>
  <si>
    <t>AL_SD_T_ChAir_Compr_outl_B</t>
  </si>
  <si>
    <t>AL_HI1_T_ChAir_Compr_outl_B</t>
  </si>
  <si>
    <t>AL_HI2_T_ChAir_Compr_outl_B</t>
  </si>
  <si>
    <t>AL_SD_T_Coolant_RWCool_outl</t>
  </si>
  <si>
    <t>AL_SD_T_KM_Kuehler_Outl</t>
  </si>
  <si>
    <t>AL_HI1_T_Coolant_RWCool_outl</t>
  </si>
  <si>
    <t>AL_HI1_T_KM_Kuehler_Outl</t>
  </si>
  <si>
    <t>AL_HI2_T_Coolant_RWCool_outl</t>
  </si>
  <si>
    <t>AL_HI2_T_KM_Kuehler_Outl</t>
  </si>
  <si>
    <t>AL_SD_p_LuOil_CraSRadBe_Last_rdnt</t>
  </si>
  <si>
    <t>AL_SD_P_Schmieroel_LeLager</t>
  </si>
  <si>
    <t>AL_LO1_p_LuOil_CraSRadBe_Last_rdnt</t>
  </si>
  <si>
    <t>AL_LO1_P_Schmieroel_LeLager</t>
  </si>
  <si>
    <t>AL_LO2_p_LuOil_CraSRadBe_Last_rdnt</t>
  </si>
  <si>
    <t>AL_LO2_P_Schmieroel_LeLager</t>
  </si>
  <si>
    <t>AL_TD_P_Schmieroel_LeLager</t>
  </si>
  <si>
    <t>AL_SD_p_TurnAir</t>
  </si>
  <si>
    <t>AL_LO1_p_TurnAir</t>
  </si>
  <si>
    <t>AL_LO2_p_TurnAir</t>
  </si>
  <si>
    <t>AL_HI1_p_TurnAir</t>
  </si>
  <si>
    <t>AL_HI2_p_TurnAir</t>
  </si>
  <si>
    <t xml:space="preserve">short circuit or open load at transisitor output for turn release valve  </t>
  </si>
  <si>
    <t xml:space="preserve">short circuit or open load at transisitor output for turn valve  </t>
  </si>
  <si>
    <t>Alarm X32 connector is unplugged.</t>
  </si>
  <si>
    <t>AL Sensor defect Pressure Raw Water Pump Outlet</t>
  </si>
  <si>
    <t>AL Raw water pressure after pump is lower than first lower limit LO1</t>
  </si>
  <si>
    <t>AL Sensor defect Pressure Raw Water after Pump</t>
  </si>
  <si>
    <t>AL Raw water pressure  pump oultet is lower than first lower limit LO2</t>
  </si>
  <si>
    <t>AL Exhaust Gas Temperature average all cylinders limit HI1 exceeded</t>
  </si>
  <si>
    <t>AL Exhaust Gas Temperature average all cylinders limit HI2 exceeded</t>
  </si>
  <si>
    <t>Open Load or Short Circuit at  PWM CM01 External Raw Water Pump</t>
  </si>
  <si>
    <t>short circuit or open load at PWM 1 Output raw water inductor pump</t>
  </si>
  <si>
    <t>open load or short ciurcuit at output PWM3 Refill Pump</t>
  </si>
  <si>
    <t xml:space="preserve">AL SD Sensor lube oil level A </t>
  </si>
  <si>
    <t>AL SD Sensor lube oil level B</t>
  </si>
  <si>
    <t>AL LO1 Lube Oil Limit</t>
  </si>
  <si>
    <t>AL HI1 Lube Oil Limit</t>
  </si>
  <si>
    <t>AL Sensor defect T Blow Over 1</t>
  </si>
  <si>
    <t>AL HI2 T Blow Over A</t>
  </si>
  <si>
    <t>AL Sensor defect T Blow Over B</t>
  </si>
  <si>
    <t>AL HI2 T Blow Over B</t>
  </si>
  <si>
    <t>AL Sensor defect T coolant cooler outlet</t>
  </si>
  <si>
    <t>AL HI1 Temperature Coolant after Cooler</t>
  </si>
  <si>
    <t>AL HI2 Temperature Coolant after Cooler</t>
  </si>
  <si>
    <t>AL Sensor defect pressure last bearing</t>
  </si>
  <si>
    <t>AL LO1 P lube oil pressure last bearing</t>
  </si>
  <si>
    <t>AL LO2 P Lube Oil Last Bearing</t>
  </si>
  <si>
    <t>AL transmitter deviation P Oil Last Bearing</t>
  </si>
  <si>
    <t>AL Sensordefect pressure turn air</t>
  </si>
  <si>
    <t>AL turn start air is lower than first lower limit LO1</t>
  </si>
  <si>
    <t>AL pressure start air is lower than second lower limit LO2</t>
  </si>
  <si>
    <t>AL pressure turn air is higher than HI1</t>
  </si>
  <si>
    <t>AL pressure turn air is higher than second higher limit HI2</t>
  </si>
  <si>
    <t>1.0120.903</t>
  </si>
  <si>
    <t>1.0120.953</t>
  </si>
  <si>
    <t>AL_LO1_T_CoolantHT_Engine_inl</t>
  </si>
  <si>
    <t>The coolant temperature at the engine inlet is too low (level 1)</t>
  </si>
  <si>
    <t>Add new alarms for Dachshund (2131 - 2134) and missing EMU9 alarms. 
Removed EMU Alarms 6800ff (Never used and removed from EDW) Blue markings for changes since 0.21</t>
  </si>
  <si>
    <t>1.0232.905</t>
  </si>
  <si>
    <t>1.0232.906</t>
  </si>
  <si>
    <t>1.0232.907</t>
  </si>
  <si>
    <t>1.0232.908</t>
  </si>
  <si>
    <t>1.0101.905</t>
  </si>
  <si>
    <t>2.0186.941</t>
  </si>
  <si>
    <t>2.0187.941</t>
  </si>
  <si>
    <t>1.4560.309</t>
  </si>
  <si>
    <t>1.0721.910</t>
  </si>
  <si>
    <t>1.0710.901</t>
  </si>
  <si>
    <t>1.4560.301</t>
  </si>
  <si>
    <t>1.4560.303</t>
  </si>
  <si>
    <t>1.4560.305</t>
  </si>
  <si>
    <t>1.4560.307</t>
  </si>
  <si>
    <t>1.1400.301</t>
  </si>
  <si>
    <t>1.1400.303</t>
  </si>
  <si>
    <t>1.0240.901</t>
  </si>
  <si>
    <t>1.0240.902</t>
  </si>
  <si>
    <t>1.1400.305</t>
  </si>
  <si>
    <t>1.0232.955</t>
  </si>
  <si>
    <t>1.0232.956</t>
  </si>
  <si>
    <t>1.0232.957</t>
  </si>
  <si>
    <t>1.0232.958</t>
  </si>
  <si>
    <t>1.0101.955</t>
  </si>
  <si>
    <t>2.0186.940</t>
  </si>
  <si>
    <t>2.0187.940</t>
  </si>
  <si>
    <t>1.4560.308</t>
  </si>
  <si>
    <t>1.0721.960</t>
  </si>
  <si>
    <t>1.0710.951</t>
  </si>
  <si>
    <t>1.4560.300</t>
  </si>
  <si>
    <t>1.4560.302</t>
  </si>
  <si>
    <t>1.4560.304</t>
  </si>
  <si>
    <t>1.4560.306</t>
  </si>
  <si>
    <t>1.1400.300</t>
  </si>
  <si>
    <t>1.1400.302</t>
  </si>
  <si>
    <t>1.0240.951</t>
  </si>
  <si>
    <t>1.0240.952</t>
  </si>
  <si>
    <t>1.1400.304</t>
  </si>
  <si>
    <t>AL_LO1_p_IntakeAir_ETC1</t>
  </si>
  <si>
    <t>AL_LO1_p_IntakeAir_ETC2</t>
  </si>
  <si>
    <t>AL_LO1_p_IntakeAir_ETC3</t>
  </si>
  <si>
    <t>AL_LO1_p_IntakeAir_ETC4</t>
  </si>
  <si>
    <t>AL_HI1_dp_Coolant_RWCool</t>
  </si>
  <si>
    <t>AL_HI1_p_IntakeAir_outl_Filt_A</t>
  </si>
  <si>
    <t>AL_HI1_p_IntakeAir_outl_Filt_B</t>
  </si>
  <si>
    <t>AL_HI1_dc_O2_AB</t>
  </si>
  <si>
    <t>AL_VNC_Off</t>
  </si>
  <si>
    <t>AL_PurgAirValv_Defect</t>
  </si>
  <si>
    <t>AL_HI1_c_O2_A</t>
  </si>
  <si>
    <t>AL_HI1_c_O2_B</t>
  </si>
  <si>
    <t>AL_LO1_c_O2_A</t>
  </si>
  <si>
    <t>AL_LO1_c_O2_B</t>
  </si>
  <si>
    <t>AL_HI1_c_O2_NOxCalcMg</t>
  </si>
  <si>
    <t>AL_LO1_c_O2_NOxCalcMg</t>
  </si>
  <si>
    <t>AL_SD_p_Exh_EGAT_inl_F1</t>
  </si>
  <si>
    <t>AL_SD_dp_Exh_EGAT_F1</t>
  </si>
  <si>
    <t>AL_NOxSens_Cali_Rst</t>
  </si>
  <si>
    <t>The IntakeAir pressure at ETC1 is too low (level 1)</t>
  </si>
  <si>
    <t>The IntakeAir pressure at ETC2 is too low (level 1)</t>
  </si>
  <si>
    <t>The IntakeAir pressure at ETC3 is too low (level 1)</t>
  </si>
  <si>
    <t>The IntakeAir pressure at ETC4 is too low (level 1)</t>
  </si>
  <si>
    <t>The Coolant inlet delta pressure is too high (level 1)</t>
  </si>
  <si>
    <t>The intake air pressure after the filter has exceeded the limit value.    (Alarm Configuration Parameter,    for details see PR 2.8008.100)</t>
  </si>
  <si>
    <t>The difference in residual oxygen concentration measured  from the NOx sensors A-side to B-side has the  Limit value 1 exceeded.  dc: Difference concentration  O2: Oxygen  AB: A-Side to B-Side      (Alarm Configuration Parameter,    for details see PR 2.8008.100)</t>
  </si>
  <si>
    <t>The internal OBD system of the RM control unit VariNOx Controller (VNC) triggered an emergency stop via the safety relay.</t>
  </si>
  <si>
    <t xml:space="preserve">The electrical control of the valve for purge air in the AGN system has a defect.   </t>
  </si>
  <si>
    <t>The residual oxygen concentration measured from the NOx sensor A side exceeded the limit value.  c: Concentration  O2: Oxygen    (Alarm Configuration Parameter,    for details see PR 2.8008.100)</t>
  </si>
  <si>
    <t>The residual oxygen concentration measured from the NOx sensor B side exceeded the limit value.  c: Concentration  O2: Oxygen    (Alarm Configuration Parameter,    for details see PR 2.8008.100)</t>
  </si>
  <si>
    <t>The residual oxygen concentration measured from the NOx sensor A side has fallen below the limit value.  Residual oxygen concentration is implausible  c: Concentration  O2: Oxygen    (Alarm Configuration Parameter,    for details see PR 2.8008.100)</t>
  </si>
  <si>
    <t>The residual oxygen concentration measured from the NOx sensor B side has fallen below the limit value.  Residual oxygen concentration is implausible  c: Concentration  O2: Oxygen    (Alarm Configuration Parameter,    for details see PR 2.8008.100)</t>
  </si>
  <si>
    <t>The average residual oxygen concentration (in percent) measured by the NOx sensors A and B side is too high for the calculation of NOx emissions in mg/m3N at @5%O2.     c: Concentration in %  O2: Oxygen  mg/m3N: miligramm per standard cubicmeter   NOxCalcMg: NOx Calculation in mg/m3N [@5%O2: based on 5% oxygen]    (Alarm Configuration Parameter,    for details see PR 2.8008.100)</t>
  </si>
  <si>
    <t>The average residual oxygen concentration (in percent) measured by the NOx sensors A and B side is too low for the calculation of NOx emissions in mg/m3N at @5%O2.     c: Concentration in %  O2: Oxygen  mg/m3N: miligramm per standard cubicmeter   NOxCalcMg: NOx Calculation in mg/m3N [@5%O2: based on 5% oxygen]    (Alarm Configuration Parameter,    for details see PR 2.8008.100)</t>
  </si>
  <si>
    <t>Defect of sensor or cabling for the pressure (p) of the exhaust gas at the inlet of the Exhaust Gas AfterTreatment (EGAT) system flow 1 (F1) has been detected. ==&gt; Short circuit or wire breakage (open load at device input) ==&gt; Check sensor and wiring.   If necessary replace it.</t>
  </si>
  <si>
    <t>Defect of sensor or cabling for the pressure difference (dp) of the exhaust gas  over the Exhaust Gas AfterTreatment (EGAT) system flow 1 (F1) has been detected. ==&gt; Short circuit or wire breakage (open load at device input) ==&gt; Check sensor and wiring.   If necessary replace it.</t>
  </si>
  <si>
    <t>The calibration for the NOx sensors has been zeroed.  --&gt; NOx sensor A-side OR NOx sensor B-side has been  bartered  NOxSens: NOx Sensor  Cali: Calibration  Rst: Reset      (Alarm Configuration Parameter,    for details see PR 2.8008.100)</t>
  </si>
  <si>
    <t>0.25</t>
  </si>
  <si>
    <t>Add new alarms for Dachshund and Gas (2135 - 2153). Blue markings for changes since 0.21
Add SPN/FMI for EMU9 alarms</t>
  </si>
  <si>
    <t>0.26</t>
  </si>
  <si>
    <t>Removed ECU Alarms 2103, 2104, 2131, 2132 and 2133. Alarms already existed and are used instead (220, 1003, 419, 434 and 435)</t>
  </si>
  <si>
    <t>CR_3776020</t>
  </si>
  <si>
    <t>Free alarmnumber</t>
  </si>
  <si>
    <t>AL_EngStart_Aft_LO_Priming</t>
  </si>
  <si>
    <t>AL_Hi1_Num_Priming_WithMaxTime</t>
  </si>
  <si>
    <t>AL_t_Eng_CoolDown_NotReach</t>
  </si>
  <si>
    <t>AL_SD_p_StartAir</t>
  </si>
  <si>
    <t>0.27</t>
  </si>
  <si>
    <t>AL_Hi1_Num_AirStarter</t>
  </si>
  <si>
    <t>Add new EIM Alarms 8038 - 8044</t>
  </si>
  <si>
    <t>AL_Hi1_t_IntPrim_WOut_EngRun</t>
  </si>
  <si>
    <t>AL_Hi2_t_IntPrim_WOut_EngRun</t>
  </si>
  <si>
    <t>Engine was started despite priming not ok</t>
  </si>
  <si>
    <t>The number of primings reaching the maximum duration was reached (limit 1)</t>
  </si>
  <si>
    <t>The allowed engine standstill time with active interval priming was too long (limit 2)</t>
  </si>
  <si>
    <t>The allowed engine standstill time with active interval priming was too long (limit 1)</t>
  </si>
  <si>
    <t>The number of allowed airstarts was reached (limit 1)</t>
  </si>
  <si>
    <t>Engine stop was activated twice while cool down time for the engine was not reached</t>
  </si>
  <si>
    <t>Sensordefect of start air pressure sensor</t>
  </si>
  <si>
    <t xml:space="preserve">The T Oil Sensor at the Oilpan is defect.    </t>
  </si>
  <si>
    <t xml:space="preserve">The temperature of the oil at the oilpan is bellow limit LO1.  </t>
  </si>
  <si>
    <t>9.0681.041</t>
  </si>
  <si>
    <t>9.0681.043</t>
  </si>
  <si>
    <t>9.0681.040</t>
  </si>
  <si>
    <t>9.0681.042</t>
  </si>
  <si>
    <t>AL_SD_T_Oil_Oilpan</t>
  </si>
  <si>
    <t>9.0641.364</t>
  </si>
  <si>
    <t>9.0641.366</t>
  </si>
  <si>
    <t>9.0641.722</t>
  </si>
  <si>
    <t>9.0641.724</t>
  </si>
  <si>
    <t>9.0641.726</t>
  </si>
  <si>
    <t>9.0641.728</t>
  </si>
  <si>
    <t>9.0641.730</t>
  </si>
  <si>
    <t>9.0641.732</t>
  </si>
  <si>
    <t>9.0641.734</t>
  </si>
  <si>
    <t>9.0641.736</t>
  </si>
  <si>
    <t>9.0641.738</t>
  </si>
  <si>
    <t>9.0641.740</t>
  </si>
  <si>
    <t>9.0641.742</t>
  </si>
  <si>
    <t>9.0641.744</t>
  </si>
  <si>
    <t>9.0641.746</t>
  </si>
  <si>
    <t>9.0641.748</t>
  </si>
  <si>
    <t>9.0641.750</t>
  </si>
  <si>
    <t>9.0641.752</t>
  </si>
  <si>
    <t>9.0641.754</t>
  </si>
  <si>
    <t>9.0641.756</t>
  </si>
  <si>
    <t>9.0641.758</t>
  </si>
  <si>
    <t>9.0641.760</t>
  </si>
  <si>
    <t>9.0641.363</t>
  </si>
  <si>
    <t>9.0641.365</t>
  </si>
  <si>
    <t>9.0641.721</t>
  </si>
  <si>
    <t>9.0641.723</t>
  </si>
  <si>
    <t>9.0641.725</t>
  </si>
  <si>
    <t>9.0641.727</t>
  </si>
  <si>
    <t>9.0641.729</t>
  </si>
  <si>
    <t>9.0641.731</t>
  </si>
  <si>
    <t>9.0641.733</t>
  </si>
  <si>
    <t>9.0641.735</t>
  </si>
  <si>
    <t>9.0641.737</t>
  </si>
  <si>
    <t>9.0641.739</t>
  </si>
  <si>
    <t>9.0641.741</t>
  </si>
  <si>
    <t>9.0641.743</t>
  </si>
  <si>
    <t>9.0641.745</t>
  </si>
  <si>
    <t>9.0641.747</t>
  </si>
  <si>
    <t>9.0641.749</t>
  </si>
  <si>
    <t>9.0641.751</t>
  </si>
  <si>
    <t>9.0641.753</t>
  </si>
  <si>
    <t>9.0641.755</t>
  </si>
  <si>
    <t>9.0641.757</t>
  </si>
  <si>
    <t>9.0641.759</t>
  </si>
  <si>
    <t>AL_HI1_N_Knock_Signal_Meas_Error</t>
  </si>
  <si>
    <t>pr_HI1_N_Knock_Signal_Meas_Error</t>
  </si>
  <si>
    <t>AL_HI2_N_Knock_Signal_Meas_Error</t>
  </si>
  <si>
    <t>pr_HI2_N_Knock_Signal_Meas_Error</t>
  </si>
  <si>
    <t>AL_KI_Cyl_A1_Crit</t>
  </si>
  <si>
    <t>pr_KI_Cyl_A1_Crit</t>
  </si>
  <si>
    <t>AL_KI_Cyl_A2_Crit</t>
  </si>
  <si>
    <t>pr_KI_Cyl_A2_Crit</t>
  </si>
  <si>
    <t>AL_KI_Cyl_A3_Crit</t>
  </si>
  <si>
    <t>pr_KI_Cyl_A3_Crit</t>
  </si>
  <si>
    <t>AL_KI_Cyl_A4_Crit</t>
  </si>
  <si>
    <t>pr_KI_Cyl_A4_Crit</t>
  </si>
  <si>
    <t>AL_KI_Cyl_A5_Crit</t>
  </si>
  <si>
    <t>pr_KI_Cyl_A5_Crit</t>
  </si>
  <si>
    <t>AL_KI_Cyl_A6_Crit</t>
  </si>
  <si>
    <t>pr_KI_Cyl_A6_Crit</t>
  </si>
  <si>
    <t>AL_KI_Cyl_A7_Crit</t>
  </si>
  <si>
    <t>pr_KI_Cyl_A7_Crit</t>
  </si>
  <si>
    <t>AL_KI_Cyl_A8_Crit</t>
  </si>
  <si>
    <t>pr_KI_Cyl_A8_Crit</t>
  </si>
  <si>
    <t>AL_KI_Cyl_A9_Crit</t>
  </si>
  <si>
    <t>pr_KI_Cyl_A9_Crit</t>
  </si>
  <si>
    <t>AL_KI_Cyl_A10_Crit</t>
  </si>
  <si>
    <t>pr_KI_Cyl_A10_Crit</t>
  </si>
  <si>
    <t>AL_KI_Cyl_B1_Crit</t>
  </si>
  <si>
    <t>pr_KI_Cyl_B1_Crit</t>
  </si>
  <si>
    <t>AL_KI_Cyl_B2_Crit</t>
  </si>
  <si>
    <t>pr_KI_Cyl_B2_Crit</t>
  </si>
  <si>
    <t>AL_KI_Cyl_B3_Crit</t>
  </si>
  <si>
    <t>pr_KI_Cyl_B3_Crit</t>
  </si>
  <si>
    <t>AL_KI_Cyl_B4_Crit</t>
  </si>
  <si>
    <t>pr_KI_Cyl_B4_Crit</t>
  </si>
  <si>
    <t>AL_KI_Cyl_B5_Crit</t>
  </si>
  <si>
    <t>pr_KI_Cyl_B5_Crit</t>
  </si>
  <si>
    <t>AL_KI_Cyl_B6_Crit</t>
  </si>
  <si>
    <t>pr_KI_Cyl_B6_Crit</t>
  </si>
  <si>
    <t>AL_KI_Cyl_B7_Crit</t>
  </si>
  <si>
    <t>pr_KI_Cyl_B7_Crit</t>
  </si>
  <si>
    <t>AL_KI_Cyl_B8_Crit</t>
  </si>
  <si>
    <t>pr_KI_Cyl_B8_Crit</t>
  </si>
  <si>
    <t>AL_KI_Cyl_B9_Crit</t>
  </si>
  <si>
    <t>pr_KI_Cyl_B9_Crit</t>
  </si>
  <si>
    <t>AL_KI_Cyl_B10_Crit</t>
  </si>
  <si>
    <t>pr_KI_Cyl_B10_Crit</t>
  </si>
  <si>
    <t>9.0601.821</t>
  </si>
  <si>
    <t>9.0601.823</t>
  </si>
  <si>
    <t>AL_SD_T_Exh_ETC_Inl_A</t>
  </si>
  <si>
    <t>AL_SD_T_Exh_ETC_Inl_B</t>
  </si>
  <si>
    <t>9.0601.822</t>
  </si>
  <si>
    <t>9.0601.824</t>
  </si>
  <si>
    <t>0.28</t>
  </si>
  <si>
    <t>AL_LO1_U_Starter</t>
  </si>
  <si>
    <t>1.4500.910</t>
  </si>
  <si>
    <t>1.4500.960</t>
  </si>
  <si>
    <t>AL_LO2_U_Starter</t>
  </si>
  <si>
    <t>Battery voltage is too low for starting.   Limit 2 ==&gt; Check starter battery and cabling.  (Alarm Configuration Parameter,    for details see PR 2.8008.100)</t>
  </si>
  <si>
    <t xml:space="preserve">bit 0: AL_ETC_WarmUp_Blocked </t>
  </si>
  <si>
    <t>bit 1: B_ETC_HeatUp_Max_Time_Fault</t>
  </si>
  <si>
    <t>bit 2: B_ETC_HeatUp_H2_HI_Fault</t>
  </si>
  <si>
    <t>1.1301.911</t>
  </si>
  <si>
    <t>1.1301.961</t>
  </si>
  <si>
    <t>1.1302.961</t>
  </si>
  <si>
    <t>1.1302.911</t>
  </si>
  <si>
    <t>AL_HPFuelGov_1_BackupMod</t>
  </si>
  <si>
    <t>AL_HPFuelGov_2_BackupMod</t>
  </si>
  <si>
    <t>bit 2: HD_BU_MODE_2</t>
  </si>
  <si>
    <t>bit 1: HD_BU_MODE_1</t>
  </si>
  <si>
    <t>bit 10: HD_BU_MODE_10</t>
  </si>
  <si>
    <t>bit 3: HD_BU_MODE_3</t>
  </si>
  <si>
    <t>bit 4: HD_BU_MODE_4</t>
  </si>
  <si>
    <t>bit 6: HD_BU_MODE_6</t>
  </si>
  <si>
    <t>bit 7: HD_BU_MODE_7</t>
  </si>
  <si>
    <t>bit 8: HD_BU_MODE_8</t>
  </si>
  <si>
    <t>bit 9: HD_BU_MODE_9</t>
  </si>
  <si>
    <t>The high pressure governor for rail 1 is not operating in normal mode. See additional information for backup mode.</t>
  </si>
  <si>
    <t>The high pressure governor for rail 2 is not operating in normal mode. See additional information for backup mode.</t>
  </si>
  <si>
    <t>1.0731.901</t>
  </si>
  <si>
    <t>1.0731.951</t>
  </si>
  <si>
    <t>AL_CL_RADosSys</t>
  </si>
  <si>
    <t>1.0731.902</t>
  </si>
  <si>
    <t>1.0731.952</t>
  </si>
  <si>
    <t>AL_RADosSys_Ignition_Lost</t>
  </si>
  <si>
    <t>1.0731.903</t>
  </si>
  <si>
    <t>1.0731.953</t>
  </si>
  <si>
    <t>AL_RADosSys_ElecFault</t>
  </si>
  <si>
    <t>1.0731.904</t>
  </si>
  <si>
    <t>1.0731.954</t>
  </si>
  <si>
    <t>AL_RADosSys_HydFault</t>
  </si>
  <si>
    <t>1.0731.905</t>
  </si>
  <si>
    <t>1.0731.955</t>
  </si>
  <si>
    <t>AL_RADosSys_Cooling_Off</t>
  </si>
  <si>
    <t>1.0731.907</t>
  </si>
  <si>
    <t>1.0731.957</t>
  </si>
  <si>
    <t>AL_RADosSys_MaintMod_Active</t>
  </si>
  <si>
    <t>1.0731.908</t>
  </si>
  <si>
    <t>1.0731.958</t>
  </si>
  <si>
    <t>AL_EGAT_EmergencyStop_Active</t>
  </si>
  <si>
    <t>1.0205.901</t>
  </si>
  <si>
    <t>1.0205.951</t>
  </si>
  <si>
    <t>AL_SD_T_Exh_SCR_Housing_inl_F1</t>
  </si>
  <si>
    <t>1.0241.907</t>
  </si>
  <si>
    <t>1.0241.957</t>
  </si>
  <si>
    <t>AL_SD_p_Exh_SCR_Housing_inl_F1</t>
  </si>
  <si>
    <t>1.0241.908</t>
  </si>
  <si>
    <t>1.0241.958</t>
  </si>
  <si>
    <t>AL_SD_dp_Exh_SCR_Housing_F1</t>
  </si>
  <si>
    <t>1.0241.909</t>
  </si>
  <si>
    <t>1.0241.959</t>
  </si>
  <si>
    <t>AL_HI1_dp_Exh_SCR_MixSection_F1</t>
  </si>
  <si>
    <t>1.0241.910</t>
  </si>
  <si>
    <t>1.0241.960</t>
  </si>
  <si>
    <t>AL_HI2_dp_Exh_SCR_MixSection_F1</t>
  </si>
  <si>
    <t>1.0205.902</t>
  </si>
  <si>
    <t>1.0205.952</t>
  </si>
  <si>
    <t>AL_HI1_T_Exh_SCR_Housing_inl_F1</t>
  </si>
  <si>
    <t>1.0205.903</t>
  </si>
  <si>
    <t>1.0205.953</t>
  </si>
  <si>
    <t>AL_HI2_T_Exh_SCR_Housing_inl_F1</t>
  </si>
  <si>
    <t>1.0205.904</t>
  </si>
  <si>
    <t>1.0205.954</t>
  </si>
  <si>
    <t>AL_HI3_T_Exh_SCR_Housing_inl_F1</t>
  </si>
  <si>
    <t>1.0245.901</t>
  </si>
  <si>
    <t>1.0245.951</t>
  </si>
  <si>
    <t>AL_LO1_T_RA_RAFilter_outl</t>
  </si>
  <si>
    <t>1.0245.902</t>
  </si>
  <si>
    <t>1.0245.952</t>
  </si>
  <si>
    <t>AL_HI1_T_RA_RAFilter_outl</t>
  </si>
  <si>
    <t>1.0245.903</t>
  </si>
  <si>
    <t>1.0245.953</t>
  </si>
  <si>
    <t>AL_HI2_T_RA_RAFilter_outl</t>
  </si>
  <si>
    <t>1.0268.901</t>
  </si>
  <si>
    <t>1.0268.951</t>
  </si>
  <si>
    <t>AL_HI1_dp_RA_RAFilter</t>
  </si>
  <si>
    <t>1.0268.902</t>
  </si>
  <si>
    <t>1.0268.952</t>
  </si>
  <si>
    <t>AL_LO1_p_RA_RAFilter_outl</t>
  </si>
  <si>
    <t>1.0268.903</t>
  </si>
  <si>
    <t>1.0268.953</t>
  </si>
  <si>
    <t>AL_HI1_p_RA_RAFilter_outl</t>
  </si>
  <si>
    <t>1.0268.904</t>
  </si>
  <si>
    <t>1.0268.954</t>
  </si>
  <si>
    <t>AL_HI2_p_RA_RAFilter_outl</t>
  </si>
  <si>
    <t>1.0731.909</t>
  </si>
  <si>
    <t>1.0731.959</t>
  </si>
  <si>
    <t>AL_LO1_p_Air_RADosSys</t>
  </si>
  <si>
    <t>1.0731.910</t>
  </si>
  <si>
    <t>1.0731.960</t>
  </si>
  <si>
    <t>AL_LO2_p_Air_RADosSys</t>
  </si>
  <si>
    <t>1.0731.911</t>
  </si>
  <si>
    <t>1.0731.961</t>
  </si>
  <si>
    <t>AL_HI1_p_Air_RADosSys</t>
  </si>
  <si>
    <t>1.0731.912</t>
  </si>
  <si>
    <t>1.0731.962</t>
  </si>
  <si>
    <t>AL_HI2_p_Air_RADosSys</t>
  </si>
  <si>
    <t>1.1756.929</t>
  </si>
  <si>
    <t>1.1756.979</t>
  </si>
  <si>
    <t>AL_EGAT_BypFlap_CtrlMod_Local</t>
  </si>
  <si>
    <t>1.1756.930</t>
  </si>
  <si>
    <t>1.1756.980</t>
  </si>
  <si>
    <t>AL_EGAT_MainFlap_CtrlMod_Local</t>
  </si>
  <si>
    <t>1.1756.931</t>
  </si>
  <si>
    <t>1.1756.981</t>
  </si>
  <si>
    <t>AL_EGAT_BypFlap_Fail</t>
  </si>
  <si>
    <t>1.1756.932</t>
  </si>
  <si>
    <t>1.1756.982</t>
  </si>
  <si>
    <t>AL_EGAT_MainFlap_Fail</t>
  </si>
  <si>
    <t>1.1756.933</t>
  </si>
  <si>
    <t>1.1756.983</t>
  </si>
  <si>
    <t>AL_EGAT_BypFlap_TargPos_Dev</t>
  </si>
  <si>
    <t>1.1756.934</t>
  </si>
  <si>
    <t>1.1756.984</t>
  </si>
  <si>
    <t>AL_EGAT_MainFlap_TargPos_Dev</t>
  </si>
  <si>
    <t>The ECU has lost the CAN communication (CommLost) to the RA dosing system as part of the Exhaust Gas AfterTreatment (EGAT) system.</t>
  </si>
  <si>
    <t>The RA dosing system signals a low voltage level on its Ignition Input (IGI).</t>
  </si>
  <si>
    <t>An electrical error is reported by the RA dosing system (RADosSys).</t>
  </si>
  <si>
    <t>A hydraulic error is reported by the RA dosing system (RADosSys).</t>
  </si>
  <si>
    <t>The air cooling of the dosing lance as part of the RA dosing system (RADosSys) cannot be maintained.   Damage to dosing lanze might occur.</t>
  </si>
  <si>
    <t>The Maintenance Mode of the RA dosing system (RADosSys) has been activated manually at the RA dosing system itself by a service technician or another person.   RA dosing (SCR control) is not possible in this mode.</t>
  </si>
  <si>
    <t>The Emergency Stop input of the EGAT system has been activated manually.   This leads to no RA dosing,    no SCR control and a failsafe position of the EGAT_Bypass (if available).</t>
  </si>
  <si>
    <t>Defect of sensor or cabling for the Temperature (T) of the exhaust gas at the inlet (directly in front of) the housing of the SCR catalyst in flow 1 (F1) has been detected.   Inlet means where the exhaust gas stream enters the SCR catalyst.   The number identifies the software measurement value.   For the corresponding physical measurement point of the real system see system description in engine documentation. ==&gt; Short circuit or wire breakage (open load at device input) ==&gt; Check sensor,    wiring (or DCM if present).   If necessary replace it.</t>
  </si>
  <si>
    <t>Defect of sensor or cabling for the pressure (p) of the exhaust gas at the inlet (directly in front of) the housing of the SCR catalyst in flow 1 (F1) has been detected.   Inlet means where the exhaust gas stream enters the SCR catalyst.   The number identifies the software measurement value.   For the corresponding physical measurement point of the real system see system description in engine documentation. ==&gt; Short circuit or wire breakage (open load at device input) ==&gt; Check sensor,    wiring (or DCM if present).   If necessary replace it.</t>
  </si>
  <si>
    <t>Defect of sensor or cabling for the pressure difference (dp) of the exhaust gas between inlet and outlet of the housing of the SCR catalyst in flow 1 (F1) has been detected.   The number identifies the software measurement value.   For the corresponding physical measurement point of the real system see system description in engine documentation. ==&gt; Short circuit or wire breakage (open load at device input) ==&gt; Check sensor,    wiring and DCM (if present).   If necessary replace it.</t>
  </si>
  <si>
    <t>The pressure difference (dp) of the exhaust gas between the inlet and the outlet of the SCR mixing section which is located upstream of the SCR catalyst in flow 1 (F1) of the exhaust gas aftertreatment (EGAT) system is greater than the first upper limit (HI1).</t>
  </si>
  <si>
    <t>The pressure difference (dp) of the exhaust gas between the inlet and the outlet of the SCR mixing section which is located upstream of the SCR catalyst in flow 1 (F1) of the exhaust gas aftertreatment (EGAT) system is greater than the second upper limit (HI2).</t>
  </si>
  <si>
    <t>The temperature (T) of the exhaust gas at the inlet (directly in front of) the housing of the SCR catalyst in flow 1 (F1) of the exhaust gas aftertreatment (EGAT) system is greater than the first upper limit (HI1).</t>
  </si>
  <si>
    <t>The temperature (T) of the exhaust gas at the inlet (directly in front of) the housing of the SCR catalyst in flow 1 (F1) of the exhaust gas aftertreatment (EGAT) system is greater than the second upper limit (HI2).</t>
  </si>
  <si>
    <t>The temperature (T) of the exhaust gas at the inlet (directly in front of) the housing of the SCR catalyst in flow 1 (F1) of the exhaust gas aftertreatment (EGAT) system is greater than the third upper limit (HI3).</t>
  </si>
  <si>
    <t>The temperature (T) of the reducing agent (RA) at the outlet of the filter within the RA hydraulic system as part of the exhaust gas aftertreatment system (EGAT) is less than the first lower limit (LO1).</t>
  </si>
  <si>
    <t>The temperature (T) of the reducing agent (RA) at the outlet of the filter within the RA hydraulic system as part of the exhaust gas aftertreatment system (EGAT) is greater than the first upper limit (HI1).</t>
  </si>
  <si>
    <t>The temperature (T) of the reducing agent (RA) at the outlet of the filter within the RA hydraulic system as part of the exhaust gas aftertreatment system (EGAT) is greater than the second upper limit (HI2).</t>
  </si>
  <si>
    <t>The pressure difference (dp) of the reducing agent (RA) over the filter within the RA hydraulic system as part of the exhaust gas aftertreatment (EGAT) system is greater than the first upper limit (HI1).</t>
  </si>
  <si>
    <t>The pressure (p) of the reducing agent (RA) at the outlet of the filter within the RA hydraulic system as part of the exhaust gas aftertreatment (EGAT) system is less than the first lower limit (LO1).</t>
  </si>
  <si>
    <t>The pressure (p) of the reducing agent (RA) at the outlet of the filter within the RA hydraulic system as part of the exhaust gas aftertreatment (EGAT) system is greater than the first upper limit (HI1).</t>
  </si>
  <si>
    <t>The pressure (p) of the reducing agent (RA) at the outlet of the filter within the RA hydraulic system as part of the exhaust gas aftertreatment (EGAT) system is greater than the second upper limit (HI2).</t>
  </si>
  <si>
    <t>The pressure (p) of the compressed air used for dosing of reducing agent (RA) in the air-assisted RA dosing system (RADosSys)as part of the Exhaust Gas Aftertreatment (EGAT) system is less than the first lower limit (LO1).</t>
  </si>
  <si>
    <t>The pressure (p) of the compressed air used for dosing of reducing agent (RA) in the air-assisted RA dosing system (RADosSys)as part of the Exhaust Gas Aftertreatment (EGAT) system is less than the second lower limit (LO2).</t>
  </si>
  <si>
    <t>The pressure (p) of the compressed air used for dosing of reducing agent (RA) in the air-assisted RA dosing system (RADosSys)as part of the Exhaust Gas Aftertreatment (EGAT) system is greater than the first upper limit (HI1).</t>
  </si>
  <si>
    <t>The pressure (p) of the compressed air used for dosing of reducing agent (RA) in the air-assisted RA dosing system (RADosSys)as part of the Exhaust Gas Aftertreatment (EGAT) system is greater than the second upper limit (HI2).</t>
  </si>
  <si>
    <t>The EGAT-Bypass bypass flap is in local control mode</t>
  </si>
  <si>
    <t>The EGAT-Bypass main flap is in local control mode</t>
  </si>
  <si>
    <t>The EGAT-Bypass bypass flap is in failure mode</t>
  </si>
  <si>
    <t>The EGAT-Bypass main flap is in failure mode</t>
  </si>
  <si>
    <t>The current position of the EGAT-Bypass bypass flap deviates from its target position</t>
  </si>
  <si>
    <t>The current position of the EGAT-Bypass main flap deviates from its target position</t>
  </si>
  <si>
    <t>2.0500.696</t>
  </si>
  <si>
    <t>2.0500.196</t>
  </si>
  <si>
    <t>AL_CL_CAN_1_2_Plant</t>
  </si>
  <si>
    <t>2.7000.901</t>
  </si>
  <si>
    <t>2.7000.951</t>
  </si>
  <si>
    <t>AL_HI1_t_DeadManSw</t>
  </si>
  <si>
    <t>2.1090.915</t>
  </si>
  <si>
    <t>2.1090.955</t>
  </si>
  <si>
    <t>AL_GlowPlug_1_Defect</t>
  </si>
  <si>
    <t>2.1090.916</t>
  </si>
  <si>
    <t>2.1090.956</t>
  </si>
  <si>
    <t>AL_GlowPlug_2_Defect</t>
  </si>
  <si>
    <t>2.1060.918</t>
  </si>
  <si>
    <t>2.1060.919</t>
  </si>
  <si>
    <t>AL_CtrlLever_Defect</t>
  </si>
  <si>
    <t>2.1090.917</t>
  </si>
  <si>
    <t>2.1090.957</t>
  </si>
  <si>
    <t>AL_U_FlaStrt_1_Failure</t>
  </si>
  <si>
    <t>2.1090.918</t>
  </si>
  <si>
    <t>2.1090.958</t>
  </si>
  <si>
    <t>AL_U_FlaStrt_2_Failure</t>
  </si>
  <si>
    <t>2.1090.919</t>
  </si>
  <si>
    <t>2.1090.959</t>
  </si>
  <si>
    <t>AL_Hi1_t_MagVal_FlaStrt_Test</t>
  </si>
  <si>
    <t>1.0600.914</t>
  </si>
  <si>
    <t>1.0600.915</t>
  </si>
  <si>
    <t>AL_CL_EMU</t>
  </si>
  <si>
    <t>1.0103.902</t>
  </si>
  <si>
    <t>1.0103.952</t>
  </si>
  <si>
    <t>AL_LO1_p_ChAir</t>
  </si>
  <si>
    <t>1.0103.903</t>
  </si>
  <si>
    <t>1.0103.953</t>
  </si>
  <si>
    <t>AL_LO2_p_ChAir</t>
  </si>
  <si>
    <t>Plant CAN communication lost on both CAN1 and CAN2</t>
  </si>
  <si>
    <t>Time for activating the deadman switch above limit 1</t>
  </si>
  <si>
    <t>Glowplug group 1 is defect</t>
  </si>
  <si>
    <t>Glowplug group 2 is defect</t>
  </si>
  <si>
    <t>Control Lever defect</t>
  </si>
  <si>
    <t>Voltage failure Flame Start 1</t>
  </si>
  <si>
    <t>Voltage failure Flame Start 2</t>
  </si>
  <si>
    <t>Time for the Flame Start Magnet Valve test above limit 1</t>
  </si>
  <si>
    <t>Communication to EMU is lost on CAN bus.</t>
  </si>
  <si>
    <t>The charge air pressure is below limit 1.</t>
  </si>
  <si>
    <t>The charge air pressure is below limit 2.</t>
  </si>
  <si>
    <t>AL Exhaust Gas Temperature Sensor inlet ETC Bank A is defect</t>
  </si>
  <si>
    <t>AL Exhaust Gas Temperature Sensor inlet ETC Bank B is defect</t>
  </si>
  <si>
    <t>5.1900.005</t>
  </si>
  <si>
    <t>5.1900.004</t>
  </si>
  <si>
    <t>AL_HI1_Num_Sens_IAP_Defect</t>
  </si>
  <si>
    <t>AL Adjustable Number of IAP Sensor defecst was reached, a violation of EMI at the engine is
possible.</t>
  </si>
  <si>
    <t>1.0731.906</t>
  </si>
  <si>
    <t>1.0731.956</t>
  </si>
  <si>
    <t>AL_RADosSys_BlowOut_Fail</t>
  </si>
  <si>
    <t>The reducing agent (RA) dosing system (RADosSys) might not be able to blow out the dosing lance properly. When RA remains in the dosing lance, this can lead to RA crystallization and damaging the dosing nozzle.</t>
  </si>
  <si>
    <t>1.3011.900</t>
  </si>
  <si>
    <t>1.3011.950</t>
  </si>
  <si>
    <t>AL_HI1_Num_Exh_ov_BlowOver</t>
  </si>
  <si>
    <t>Backflow is continuously detected while Blow Over and exceeded limit 1</t>
  </si>
  <si>
    <t>0.29</t>
  </si>
  <si>
    <t>Add missing AKM alarms: 9050, 9051, 9151, 9152, 9171-9190, 9428, 9429
Add new ECU4 obsolescence alarms 537 (506 has a changed name in v2)
Add SPN/FMI information for ECU9 Gas 
Add new Dolphin SP2 alarms
Add new Bluewhale alarms for EGAT Monitoring
Add new ECU9 Retrofit Alarme</t>
  </si>
  <si>
    <t>Add missing alarms 2166 and 2195</t>
  </si>
  <si>
    <t>Combined Alarm RED (Plant).</t>
  </si>
  <si>
    <t>0.30</t>
  </si>
  <si>
    <t>Add missing ECU4 Retrofit alarms 198 and 199</t>
  </si>
  <si>
    <t>2.8002.690</t>
  </si>
  <si>
    <t>2.8006.003</t>
  </si>
  <si>
    <t>2.8006.691</t>
  </si>
  <si>
    <t>2.8002.691</t>
  </si>
  <si>
    <t>AL_Comb_Alarm_Yellow_Plant</t>
  </si>
  <si>
    <t>AL_Sammelalarm_Yellow_Anlage</t>
  </si>
  <si>
    <t>AL_Comb_Alarm_Red_Plant</t>
  </si>
  <si>
    <t>AL_Sammelalarm_Rot_Anlage</t>
  </si>
  <si>
    <t>Collective alarm YELLOW from the plant. 
The alarm is set when a system device informs the ECU via the PCS5-CAN that it should set the collective alarm yellow</t>
  </si>
  <si>
    <t>Collective alarm RED from the plant. 
The alarm is set when a system device informs the ECU via the PCS5-CAN that it should set the collective alarm red</t>
  </si>
  <si>
    <t>0.31</t>
  </si>
  <si>
    <t>2.1210.011</t>
  </si>
  <si>
    <t>2.1210.012</t>
  </si>
  <si>
    <t>2.1210.013</t>
  </si>
  <si>
    <t>2.1210.014</t>
  </si>
  <si>
    <t>2.1210.015</t>
  </si>
  <si>
    <t>2.1210.016</t>
  </si>
  <si>
    <t>2.1210.017</t>
  </si>
  <si>
    <t>2.1090.130</t>
  </si>
  <si>
    <t>2.1210.018</t>
  </si>
  <si>
    <t>2.1090.141</t>
  </si>
  <si>
    <t>2.1090.934</t>
  </si>
  <si>
    <t>2.1090.933</t>
  </si>
  <si>
    <t>AL_q_Gas_B_Demand_Implaus</t>
  </si>
  <si>
    <t>AL_LO1_P_Eng_GasBlend_Leakage</t>
  </si>
  <si>
    <t>AL_GasTrain_Config_Fault</t>
  </si>
  <si>
    <t>AL_q_Gas_StartProc_Fault</t>
  </si>
  <si>
    <t>AL_GasValve_B_Fault</t>
  </si>
  <si>
    <t>AL_LO1_T_LuOil_In_OilPan</t>
  </si>
  <si>
    <t>The gas composition specifications of Gas B are implausible or missing.
The input values do not meet the specifications (Out of Range).
The input values will not be adopted.
Info: input values read in while motor standstill.</t>
  </si>
  <si>
    <t xml:space="preserve">The engine power in Gas Blending Mode has fallen below the limit value.
The leakage quantity at the gas control valves is too high. The result is stop of the engine.
</t>
  </si>
  <si>
    <t xml:space="preserve">The configuration of the gas control path does not match the selected mode.
</t>
  </si>
  <si>
    <t xml:space="preserve">The gas composition of the selected gas type is not allowed for the Start Procedure.
</t>
  </si>
  <si>
    <t>Gas valve B fault. Alarm becomes active, if the gas valve feedback isn't received within the selected time interval. Perhaps the gas valves couldn't opend/closed, the waiting time interval is too short or there is a communication problem between gas valves &lt;-&gt; ECU.
Alarm Configuration Parameter, for details see PR 2.8008.100</t>
  </si>
  <si>
    <t>LubeOil temperature in OilPan too low
(Alarm Configuration Parameter, for details see PR 2.8008.100)</t>
  </si>
  <si>
    <t>Add new Alarms 2196 - 2200 (Pollux), 2201 (LargeEngine) and 2202 (2.8 SP5)</t>
  </si>
  <si>
    <t>1.1756.935</t>
  </si>
  <si>
    <t>1.1756.985</t>
  </si>
  <si>
    <t>AL_EGAT_Bypass_FailSafe</t>
  </si>
  <si>
    <t>The EGAT_Bypass, as part of the Exhaust Gas Aftertreatment system, has been commanded to its FailSafe position. Both flaps have been commanded to their open position. In addition, the dosing of RA into the SCR catalyst will be stopped.
Alarm Configuration Parameter, for details see PR 2.8008.100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</si>
</sst>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Arial"/>
      <family val="2"/>
    </font>
    <font>
      <b/>
      <sz val="8"/>
      <name val="Arial"/>
      <family val="2"/>
    </font>
    <font>
      <sz val="8"/>
      <name val="Arial"/>
      <family val="2"/>
    </font>
    <font>
      <b/>
      <sz val="12"/>
      <name val="Arial"/>
      <family val="2"/>
    </font>
    <font>
      <sz val="10"/>
      <name val="Arial"/>
      <family val="2"/>
    </font>
    <font>
      <sz val="10"/>
      <name val="Arial"/>
      <family val="2"/>
    </font>
    <font>
      <b/>
      <sz val="10"/>
      <color indexed="8"/>
      <name val="Arial"/>
      <family val="2"/>
    </font>
    <font>
      <b/>
      <sz val="10"/>
      <name val="Arial"/>
      <family val="2"/>
    </font>
    <font>
      <sz val="11"/>
      <color theme="1"/>
      <name val="Calibri"/>
      <family val="2"/>
      <scheme val="minor"/>
    </font>
    <font>
      <sz val="10"/>
      <color theme="1"/>
      <name val="Arial"/>
      <family val="2"/>
    </font>
    <font>
      <b/>
      <sz val="10"/>
      <color theme="1"/>
      <name val="Arial"/>
      <family val="2"/>
    </font>
    <font>
      <sz val="10"/>
      <name val="Arial"/>
      <family val="2"/>
    </font>
    <font>
      <u/>
      <sz val="10"/>
      <color indexed="12"/>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u/>
      <sz val="11"/>
      <color indexed="12"/>
      <name val="Calibri"/>
      <family val="2"/>
    </font>
    <font>
      <sz val="10"/>
      <color indexed="8"/>
      <name val="Arial"/>
      <family val="2"/>
    </font>
    <font>
      <sz val="11"/>
      <name val="Arial"/>
      <family val="2"/>
    </font>
    <font>
      <b/>
      <u/>
      <sz val="14"/>
      <name val="Arial"/>
      <family val="2"/>
    </font>
    <font>
      <sz val="8"/>
      <name val="MS Sans Serif"/>
      <family val="2"/>
    </font>
    <font>
      <b/>
      <sz val="10"/>
      <color rgb="FF000000"/>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60">
    <fill>
      <patternFill patternType="none"/>
    </fill>
    <fill>
      <patternFill patternType="gray125"/>
    </fill>
    <fill>
      <patternFill patternType="solid">
        <fgColor indexed="51"/>
        <bgColor indexed="64"/>
      </patternFill>
    </fill>
    <fill>
      <patternFill patternType="solid">
        <fgColor theme="0"/>
        <bgColor indexed="64"/>
      </patternFill>
    </fill>
    <fill>
      <patternFill patternType="solid">
        <fgColor theme="0" tint="-4.9989318521683403E-2"/>
        <bgColor indexed="64"/>
      </patternFill>
    </fill>
    <fill>
      <patternFill patternType="solid">
        <fgColor rgb="FFFFFF9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rgb="FF00B0F0"/>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hair">
        <color indexed="64"/>
      </right>
      <top style="thin">
        <color indexed="64"/>
      </top>
      <bottom style="hair">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diagonal/>
    </border>
    <border>
      <left/>
      <right style="hair">
        <color indexed="64"/>
      </right>
      <top style="hair">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style="thin">
        <color indexed="64"/>
      </right>
      <top/>
      <bottom style="hair">
        <color indexed="64"/>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729">
    <xf numFmtId="0" fontId="0" fillId="0" borderId="0"/>
    <xf numFmtId="0" fontId="12" fillId="0" borderId="0"/>
    <xf numFmtId="0" fontId="15" fillId="0" borderId="0"/>
    <xf numFmtId="0" fontId="6" fillId="0" borderId="0"/>
    <xf numFmtId="0" fontId="5" fillId="0" borderId="0"/>
    <xf numFmtId="0" fontId="11" fillId="0" borderId="0"/>
    <xf numFmtId="0" fontId="11" fillId="0" borderId="0"/>
    <xf numFmtId="0" fontId="5" fillId="0" borderId="0"/>
    <xf numFmtId="0" fontId="5"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26" borderId="38" applyNumberFormat="0" applyFont="0" applyAlignment="0" applyProtection="0"/>
    <xf numFmtId="0" fontId="20" fillId="6"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1" fillId="16"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23" borderId="0" applyNumberFormat="0" applyBorder="0" applyAlignment="0" applyProtection="0"/>
    <xf numFmtId="0" fontId="22" fillId="24" borderId="31" applyNumberFormat="0" applyAlignment="0" applyProtection="0"/>
    <xf numFmtId="0" fontId="22" fillId="24" borderId="31" applyNumberFormat="0" applyAlignment="0" applyProtection="0"/>
    <xf numFmtId="0" fontId="23" fillId="24" borderId="32" applyNumberFormat="0" applyAlignment="0" applyProtection="0"/>
    <xf numFmtId="0" fontId="23" fillId="24" borderId="32" applyNumberFormat="0" applyAlignment="0" applyProtection="0"/>
    <xf numFmtId="0" fontId="24" fillId="11" borderId="32" applyNumberFormat="0" applyAlignment="0" applyProtection="0"/>
    <xf numFmtId="0" fontId="24" fillId="11" borderId="32" applyNumberFormat="0" applyAlignment="0" applyProtection="0"/>
    <xf numFmtId="0" fontId="25" fillId="0" borderId="33" applyNumberFormat="0" applyFill="0" applyAlignment="0" applyProtection="0"/>
    <xf numFmtId="0" fontId="25" fillId="0" borderId="33" applyNumberFormat="0" applyFill="0" applyAlignment="0" applyProtection="0"/>
    <xf numFmtId="0" fontId="25" fillId="0" borderId="33" applyNumberFormat="0" applyFill="0" applyAlignment="0" applyProtection="0"/>
    <xf numFmtId="0" fontId="26" fillId="0" borderId="0" applyNumberFormat="0" applyFill="0" applyBorder="0" applyAlignment="0" applyProtection="0"/>
    <xf numFmtId="0" fontId="27" fillId="8" borderId="0" applyNumberFormat="0" applyBorder="0" applyAlignment="0" applyProtection="0"/>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8" fillId="25" borderId="0" applyNumberFormat="0" applyBorder="0" applyAlignment="0" applyProtection="0"/>
    <xf numFmtId="0"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1" fillId="0" borderId="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9" fillId="7" borderId="0" applyNumberFormat="0" applyBorder="0" applyAlignment="0" applyProtection="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3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3"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3" fillId="0" borderId="0"/>
    <xf numFmtId="0" fontId="3" fillId="0" borderId="0"/>
    <xf numFmtId="0" fontId="11"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 fillId="26" borderId="38"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 fillId="26" borderId="38" applyNumberFormat="0" applyFont="0" applyAlignment="0" applyProtection="0"/>
    <xf numFmtId="0" fontId="11" fillId="26" borderId="38"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11" fillId="26" borderId="34" applyNumberFormat="0" applyFont="0" applyAlignment="0" applyProtection="0"/>
    <xf numFmtId="0" fontId="11" fillId="26" borderId="34" applyNumberFormat="0" applyFont="0" applyAlignment="0" applyProtection="0"/>
    <xf numFmtId="0" fontId="3" fillId="0" borderId="0"/>
    <xf numFmtId="0" fontId="3" fillId="0" borderId="0"/>
    <xf numFmtId="0" fontId="3" fillId="0" borderId="0"/>
    <xf numFmtId="0" fontId="11" fillId="0" borderId="0"/>
    <xf numFmtId="0" fontId="22" fillId="24" borderId="31" applyNumberFormat="0" applyAlignment="0" applyProtection="0"/>
    <xf numFmtId="0" fontId="22" fillId="24" borderId="31" applyNumberFormat="0" applyAlignment="0" applyProtection="0"/>
    <xf numFmtId="0" fontId="23" fillId="24" borderId="32" applyNumberFormat="0" applyAlignment="0" applyProtection="0"/>
    <xf numFmtId="0" fontId="23" fillId="24" borderId="32" applyNumberFormat="0" applyAlignment="0" applyProtection="0"/>
    <xf numFmtId="0" fontId="24" fillId="11" borderId="32" applyNumberFormat="0" applyAlignment="0" applyProtection="0"/>
    <xf numFmtId="0" fontId="24" fillId="11" borderId="32" applyNumberFormat="0" applyAlignment="0" applyProtection="0"/>
    <xf numFmtId="0" fontId="25" fillId="0" borderId="33" applyNumberFormat="0" applyFill="0" applyAlignment="0" applyProtection="0"/>
    <xf numFmtId="0" fontId="25" fillId="0" borderId="33" applyNumberFormat="0" applyFill="0" applyAlignment="0" applyProtection="0"/>
    <xf numFmtId="0" fontId="25" fillId="0" borderId="33" applyNumberFormat="0" applyFill="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11" fillId="26" borderId="34"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3" fillId="24" borderId="32" applyNumberForma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24" fillId="11" borderId="32" applyNumberFormat="0" applyAlignment="0" applyProtection="0"/>
    <xf numFmtId="0" fontId="25" fillId="0" borderId="33" applyNumberFormat="0" applyFill="0" applyAlignment="0" applyProtection="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2" fillId="24" borderId="31" applyNumberFormat="0" applyAlignment="0" applyProtection="0"/>
    <xf numFmtId="0" fontId="20" fillId="26" borderId="34" applyNumberFormat="0" applyFont="0" applyAlignment="0" applyProtection="0"/>
    <xf numFmtId="0" fontId="23" fillId="24" borderId="32" applyNumberForma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11" fillId="26" borderId="34" applyNumberFormat="0" applyFont="0" applyAlignment="0" applyProtection="0"/>
    <xf numFmtId="0" fontId="25" fillId="0" borderId="33" applyNumberFormat="0" applyFill="0" applyAlignment="0" applyProtection="0"/>
    <xf numFmtId="0" fontId="25" fillId="0" borderId="33" applyNumberFormat="0" applyFill="0" applyAlignment="0" applyProtection="0"/>
    <xf numFmtId="0" fontId="23" fillId="24" borderId="32" applyNumberFormat="0" applyAlignment="0" applyProtection="0"/>
    <xf numFmtId="0" fontId="22" fillId="24" borderId="31" applyNumberFormat="0" applyAlignment="0" applyProtection="0"/>
    <xf numFmtId="0" fontId="11" fillId="26" borderId="34" applyNumberFormat="0" applyFont="0" applyAlignment="0" applyProtection="0"/>
    <xf numFmtId="0" fontId="22" fillId="24" borderId="31" applyNumberFormat="0" applyAlignment="0" applyProtection="0"/>
    <xf numFmtId="0" fontId="24" fillId="11" borderId="32" applyNumberFormat="0" applyAlignment="0" applyProtection="0"/>
    <xf numFmtId="0" fontId="24" fillId="11" borderId="32"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24" fillId="11" borderId="32"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5" fillId="0" borderId="33" applyNumberFormat="0" applyFill="0" applyAlignment="0" applyProtection="0"/>
    <xf numFmtId="0" fontId="22" fillId="24" borderId="31" applyNumberForma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2" fillId="24" borderId="31"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4" fillId="11" borderId="32" applyNumberForma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4" fillId="11" borderId="32" applyNumberFormat="0" applyAlignment="0" applyProtection="0"/>
    <xf numFmtId="0" fontId="24" fillId="11" borderId="32" applyNumberFormat="0" applyAlignment="0" applyProtection="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23" fillId="24" borderId="32" applyNumberFormat="0" applyAlignment="0" applyProtection="0"/>
    <xf numFmtId="0" fontId="20" fillId="26" borderId="34" applyNumberFormat="0" applyFont="0" applyAlignment="0" applyProtection="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22" fillId="24" borderId="31" applyNumberFormat="0" applyAlignment="0" applyProtection="0"/>
    <xf numFmtId="0" fontId="25" fillId="0" borderId="33" applyNumberFormat="0" applyFill="0" applyAlignment="0" applyProtection="0"/>
    <xf numFmtId="0" fontId="24" fillId="11" borderId="32" applyNumberFormat="0" applyAlignment="0" applyProtection="0"/>
    <xf numFmtId="0" fontId="23" fillId="24" borderId="32" applyNumberFormat="0" applyAlignment="0" applyProtection="0"/>
    <xf numFmtId="0" fontId="22" fillId="24" borderId="31"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5" fillId="0" borderId="33" applyNumberFormat="0" applyFill="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2" fillId="24" borderId="31"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 fillId="24" borderId="31" applyNumberFormat="0" applyAlignment="0" applyProtection="0"/>
    <xf numFmtId="0" fontId="22" fillId="24" borderId="31" applyNumberFormat="0" applyAlignment="0" applyProtection="0"/>
    <xf numFmtId="0" fontId="23" fillId="24" borderId="32" applyNumberFormat="0" applyAlignment="0" applyProtection="0"/>
    <xf numFmtId="0" fontId="23" fillId="24" borderId="32" applyNumberFormat="0" applyAlignment="0" applyProtection="0"/>
    <xf numFmtId="0" fontId="24" fillId="11" borderId="32" applyNumberFormat="0" applyAlignment="0" applyProtection="0"/>
    <xf numFmtId="0" fontId="24" fillId="11" borderId="32" applyNumberFormat="0" applyAlignment="0" applyProtection="0"/>
    <xf numFmtId="0" fontId="25" fillId="0" borderId="33" applyNumberFormat="0" applyFill="0" applyAlignment="0" applyProtection="0"/>
    <xf numFmtId="0" fontId="25" fillId="0" borderId="33" applyNumberFormat="0" applyFill="0" applyAlignment="0" applyProtection="0"/>
    <xf numFmtId="0" fontId="25" fillId="0" borderId="33" applyNumberFormat="0" applyFill="0" applyAlignment="0" applyProtection="0"/>
    <xf numFmtId="0" fontId="11" fillId="26" borderId="34" applyNumberFormat="0" applyFont="0" applyAlignment="0" applyProtection="0"/>
    <xf numFmtId="0" fontId="20"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24" fillId="11" borderId="32" applyNumberFormat="0" applyAlignment="0" applyProtection="0"/>
    <xf numFmtId="0" fontId="22" fillId="24" borderId="31" applyNumberFormat="0" applyAlignment="0" applyProtection="0"/>
    <xf numFmtId="0" fontId="23" fillId="24" borderId="32" applyNumberForma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4" fillId="11" borderId="32" applyNumberFormat="0" applyAlignment="0" applyProtection="0"/>
    <xf numFmtId="0" fontId="20"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2" fillId="24" borderId="31" applyNumberForma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3" fillId="24" borderId="32" applyNumberFormat="0" applyAlignment="0" applyProtection="0"/>
    <xf numFmtId="0" fontId="11" fillId="26" borderId="34" applyNumberFormat="0" applyFont="0" applyAlignment="0" applyProtection="0"/>
    <xf numFmtId="0" fontId="24" fillId="11" borderId="32" applyNumberFormat="0" applyAlignment="0" applyProtection="0"/>
    <xf numFmtId="0" fontId="23" fillId="24" borderId="32" applyNumberFormat="0" applyAlignment="0" applyProtection="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5" fillId="0" borderId="33" applyNumberFormat="0" applyFill="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22" fillId="24" borderId="31" applyNumberFormat="0" applyAlignment="0" applyProtection="0"/>
    <xf numFmtId="0" fontId="23" fillId="24" borderId="32" applyNumberFormat="0" applyAlignment="0" applyProtection="0"/>
    <xf numFmtId="0" fontId="25" fillId="0" borderId="33" applyNumberFormat="0" applyFill="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22" fillId="24" borderId="31"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2" fillId="24" borderId="31"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23" fillId="24" borderId="32" applyNumberForma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23" fillId="24" borderId="32"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2" fillId="24" borderId="31" applyNumberFormat="0" applyAlignment="0" applyProtection="0"/>
    <xf numFmtId="0" fontId="25" fillId="0" borderId="33" applyNumberFormat="0" applyFill="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4" fillId="11" borderId="32"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0"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23" fillId="24" borderId="32" applyNumberFormat="0" applyAlignment="0" applyProtection="0"/>
    <xf numFmtId="0" fontId="11" fillId="26" borderId="34" applyNumberFormat="0" applyFont="0" applyAlignment="0" applyProtection="0"/>
    <xf numFmtId="0" fontId="22" fillId="24" borderId="31" applyNumberFormat="0" applyAlignment="0" applyProtection="0"/>
    <xf numFmtId="0" fontId="22" fillId="24" borderId="31" applyNumberFormat="0" applyAlignment="0" applyProtection="0"/>
    <xf numFmtId="0" fontId="22" fillId="24" borderId="31" applyNumberFormat="0" applyAlignment="0" applyProtection="0"/>
    <xf numFmtId="0" fontId="11" fillId="26" borderId="34" applyNumberFormat="0" applyFont="0" applyAlignment="0" applyProtection="0"/>
    <xf numFmtId="0" fontId="22" fillId="24" borderId="31" applyNumberFormat="0" applyAlignment="0" applyProtection="0"/>
    <xf numFmtId="0" fontId="11" fillId="26" borderId="34" applyNumberFormat="0" applyFont="0" applyAlignment="0" applyProtection="0"/>
    <xf numFmtId="0" fontId="22" fillId="24" borderId="31" applyNumberFormat="0" applyAlignment="0" applyProtection="0"/>
    <xf numFmtId="0" fontId="11" fillId="26" borderId="34" applyNumberFormat="0" applyFont="0" applyAlignment="0" applyProtection="0"/>
    <xf numFmtId="0" fontId="22" fillId="24" borderId="31" applyNumberForma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4"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11" fillId="26" borderId="38" applyNumberFormat="0" applyFont="0" applyAlignment="0" applyProtection="0"/>
    <xf numFmtId="0" fontId="22" fillId="24" borderId="35" applyNumberFormat="0" applyAlignment="0" applyProtection="0"/>
    <xf numFmtId="0" fontId="11" fillId="26" borderId="38" applyNumberFormat="0" applyFont="0" applyAlignment="0" applyProtection="0"/>
    <xf numFmtId="0" fontId="22" fillId="24" borderId="35" applyNumberFormat="0" applyAlignment="0" applyProtection="0"/>
    <xf numFmtId="0" fontId="11" fillId="26" borderId="38" applyNumberFormat="0" applyFont="0" applyAlignment="0" applyProtection="0"/>
    <xf numFmtId="0" fontId="22" fillId="24" borderId="35" applyNumberFormat="0" applyAlignment="0" applyProtection="0"/>
    <xf numFmtId="0" fontId="22" fillId="24" borderId="35" applyNumberFormat="0" applyAlignment="0" applyProtection="0"/>
    <xf numFmtId="0" fontId="22" fillId="24" borderId="35" applyNumberFormat="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23" fillId="24" borderId="40" applyNumberFormat="0" applyAlignment="0" applyProtection="0"/>
    <xf numFmtId="0" fontId="25" fillId="0" borderId="41" applyNumberFormat="0" applyFill="0" applyAlignment="0" applyProtection="0"/>
    <xf numFmtId="0" fontId="25" fillId="0" borderId="37" applyNumberFormat="0" applyFill="0" applyAlignment="0" applyProtection="0"/>
    <xf numFmtId="0" fontId="22" fillId="24" borderId="35" applyNumberForma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2" fillId="24" borderId="35" applyNumberFormat="0" applyAlignment="0" applyProtection="0"/>
    <xf numFmtId="0" fontId="20" fillId="26" borderId="38"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22" fillId="24" borderId="35" applyNumberFormat="0" applyAlignment="0" applyProtection="0"/>
    <xf numFmtId="0" fontId="25" fillId="0" borderId="37" applyNumberFormat="0" applyFill="0" applyAlignment="0" applyProtection="0"/>
    <xf numFmtId="0" fontId="11" fillId="26" borderId="38" applyNumberFormat="0" applyFont="0" applyAlignment="0" applyProtection="0"/>
    <xf numFmtId="0" fontId="20" fillId="26" borderId="38" applyNumberFormat="0" applyFont="0" applyAlignment="0" applyProtection="0"/>
    <xf numFmtId="0" fontId="25" fillId="0" borderId="37" applyNumberFormat="0" applyFill="0" applyAlignment="0" applyProtection="0"/>
    <xf numFmtId="0" fontId="24" fillId="11" borderId="40" applyNumberFormat="0" applyAlignment="0" applyProtection="0"/>
    <xf numFmtId="0" fontId="11" fillId="26" borderId="63"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3" fillId="24" borderId="36" applyNumberFormat="0" applyAlignment="0" applyProtection="0"/>
    <xf numFmtId="0" fontId="25" fillId="0" borderId="37"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23" fillId="24" borderId="36" applyNumberFormat="0" applyAlignment="0" applyProtection="0"/>
    <xf numFmtId="0" fontId="23" fillId="24" borderId="36" applyNumberFormat="0" applyAlignment="0" applyProtection="0"/>
    <xf numFmtId="0" fontId="11" fillId="26" borderId="56"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25" fillId="0" borderId="37" applyNumberFormat="0" applyFill="0" applyAlignment="0" applyProtection="0"/>
    <xf numFmtId="0" fontId="24" fillId="11" borderId="65" applyNumberFormat="0" applyAlignment="0" applyProtection="0"/>
    <xf numFmtId="0" fontId="24" fillId="11" borderId="40" applyNumberFormat="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2"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25" fillId="0" borderId="37" applyNumberFormat="0" applyFill="0" applyAlignment="0" applyProtection="0"/>
    <xf numFmtId="0" fontId="25" fillId="0" borderId="37" applyNumberFormat="0" applyFill="0" applyAlignment="0" applyProtection="0"/>
    <xf numFmtId="0" fontId="24" fillId="11" borderId="36" applyNumberFormat="0" applyAlignment="0" applyProtection="0"/>
    <xf numFmtId="0" fontId="24" fillId="11" borderId="36" applyNumberFormat="0" applyAlignment="0" applyProtection="0"/>
    <xf numFmtId="0" fontId="23" fillId="24" borderId="36"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56" applyNumberFormat="0" applyFont="0" applyAlignment="0" applyProtection="0"/>
    <xf numFmtId="0" fontId="20" fillId="26" borderId="64"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23" fillId="24" borderId="47" applyNumberFormat="0" applyAlignment="0" applyProtection="0"/>
    <xf numFmtId="0" fontId="20" fillId="26" borderId="52" applyNumberFormat="0" applyFont="0" applyAlignment="0" applyProtection="0"/>
    <xf numFmtId="0" fontId="25" fillId="0" borderId="48" applyNumberFormat="0" applyFill="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5" fillId="0" borderId="55" applyNumberFormat="0" applyFill="0" applyAlignment="0" applyProtection="0"/>
    <xf numFmtId="0" fontId="23" fillId="24" borderId="40" applyNumberForma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3" fillId="24" borderId="65" applyNumberFormat="0" applyAlignment="0" applyProtection="0"/>
    <xf numFmtId="0" fontId="23" fillId="24" borderId="54" applyNumberFormat="0" applyAlignment="0" applyProtection="0"/>
    <xf numFmtId="0" fontId="11" fillId="26" borderId="45" applyNumberFormat="0" applyFont="0" applyAlignment="0" applyProtection="0"/>
    <xf numFmtId="0" fontId="25" fillId="0" borderId="55"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25" fillId="0" borderId="44" applyNumberFormat="0" applyFill="0" applyAlignment="0" applyProtection="0"/>
    <xf numFmtId="0" fontId="11" fillId="26" borderId="38" applyNumberFormat="0" applyFont="0" applyAlignment="0" applyProtection="0"/>
    <xf numFmtId="0" fontId="25" fillId="0" borderId="59" applyNumberFormat="0" applyFill="0" applyAlignment="0" applyProtection="0"/>
    <xf numFmtId="0" fontId="11" fillId="26" borderId="64" applyNumberFormat="0" applyFont="0" applyAlignment="0" applyProtection="0"/>
    <xf numFmtId="0" fontId="24" fillId="11" borderId="50" applyNumberFormat="0" applyAlignment="0" applyProtection="0"/>
    <xf numFmtId="0" fontId="11" fillId="26" borderId="63" applyNumberFormat="0" applyFont="0" applyAlignment="0" applyProtection="0"/>
    <xf numFmtId="0" fontId="25" fillId="0" borderId="66" applyNumberFormat="0" applyFill="0" applyAlignment="0" applyProtection="0"/>
    <xf numFmtId="0" fontId="11" fillId="26" borderId="52"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22" fillId="24" borderId="57" applyNumberFormat="0" applyAlignment="0" applyProtection="0"/>
    <xf numFmtId="0" fontId="11" fillId="26" borderId="52" applyNumberFormat="0" applyFont="0" applyAlignment="0" applyProtection="0"/>
    <xf numFmtId="0" fontId="22" fillId="24" borderId="57" applyNumberFormat="0" applyAlignment="0" applyProtection="0"/>
    <xf numFmtId="0" fontId="25" fillId="0" borderId="55" applyNumberFormat="0" applyFill="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57"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5" fillId="0" borderId="62" applyNumberFormat="0" applyFill="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20" fillId="26" borderId="52" applyNumberFormat="0" applyFont="0" applyAlignment="0" applyProtection="0"/>
    <xf numFmtId="0" fontId="11" fillId="26" borderId="63"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3" fillId="24" borderId="61"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52" applyNumberFormat="0" applyFont="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24" fillId="11" borderId="58" applyNumberFormat="0" applyAlignment="0" applyProtection="0"/>
    <xf numFmtId="0" fontId="11" fillId="26" borderId="63"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25" fillId="0" borderId="37" applyNumberFormat="0" applyFill="0" applyAlignment="0" applyProtection="0"/>
    <xf numFmtId="0" fontId="24" fillId="11" borderId="36" applyNumberFormat="0" applyAlignment="0" applyProtection="0"/>
    <xf numFmtId="0" fontId="24" fillId="11" borderId="36" applyNumberFormat="0" applyAlignment="0" applyProtection="0"/>
    <xf numFmtId="0" fontId="20"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22" fillId="24" borderId="35" applyNumberForma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4" fillId="11" borderId="65"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23" fillId="24" borderId="58" applyNumberFormat="0" applyAlignment="0" applyProtection="0"/>
    <xf numFmtId="0" fontId="11" fillId="26" borderId="64" applyNumberFormat="0" applyFont="0" applyAlignment="0" applyProtection="0"/>
    <xf numFmtId="0" fontId="25" fillId="0" borderId="62"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0" fillId="26" borderId="56"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7" applyNumberForma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66" applyNumberFormat="0" applyFill="0" applyAlignment="0" applyProtection="0"/>
    <xf numFmtId="0" fontId="11" fillId="26" borderId="56" applyNumberFormat="0" applyFont="0" applyAlignment="0" applyProtection="0"/>
    <xf numFmtId="0" fontId="24" fillId="11" borderId="61"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0" fillId="26" borderId="64" applyNumberFormat="0" applyFont="0" applyAlignment="0" applyProtection="0"/>
    <xf numFmtId="0" fontId="20"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5" fillId="0" borderId="66" applyNumberFormat="0" applyFill="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22" fillId="24" borderId="57"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58"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46" applyNumberFormat="0" applyAlignment="0" applyProtection="0"/>
    <xf numFmtId="0" fontId="25" fillId="0" borderId="59"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54" applyNumberFormat="0" applyAlignment="0" applyProtection="0"/>
    <xf numFmtId="0" fontId="25" fillId="0" borderId="55" applyNumberFormat="0" applyFill="0" applyAlignment="0" applyProtection="0"/>
    <xf numFmtId="0" fontId="24" fillId="11" borderId="65"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54" applyNumberForma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3" fillId="24" borderId="61"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20" fillId="26" borderId="45" applyNumberFormat="0" applyFont="0" applyAlignment="0" applyProtection="0"/>
    <xf numFmtId="0" fontId="25" fillId="0" borderId="66" applyNumberFormat="0" applyFill="0" applyAlignment="0" applyProtection="0"/>
    <xf numFmtId="0" fontId="11" fillId="26" borderId="52" applyNumberFormat="0" applyFont="0" applyAlignment="0" applyProtection="0"/>
    <xf numFmtId="0" fontId="11" fillId="26" borderId="56" applyNumberFormat="0" applyFont="0" applyAlignment="0" applyProtection="0"/>
    <xf numFmtId="0" fontId="22" fillId="24" borderId="42" applyNumberForma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4" fillId="11"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63"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5" fillId="0" borderId="62" applyNumberFormat="0" applyFill="0" applyAlignment="0" applyProtection="0"/>
    <xf numFmtId="0" fontId="11" fillId="26" borderId="52" applyNumberFormat="0" applyFon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25" fillId="0" borderId="48" applyNumberFormat="0" applyFill="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3" fillId="24" borderId="50"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5" fillId="0" borderId="59" applyNumberFormat="0" applyFill="0" applyAlignment="0" applyProtection="0"/>
    <xf numFmtId="0" fontId="20" fillId="26" borderId="63" applyNumberFormat="0" applyFont="0" applyAlignment="0" applyProtection="0"/>
    <xf numFmtId="0" fontId="23" fillId="24" borderId="61" applyNumberFormat="0" applyAlignment="0" applyProtection="0"/>
    <xf numFmtId="0" fontId="11" fillId="26" borderId="56" applyNumberFormat="0" applyFont="0" applyAlignment="0" applyProtection="0"/>
    <xf numFmtId="0" fontId="23" fillId="24" borderId="58" applyNumberFormat="0" applyAlignment="0" applyProtection="0"/>
    <xf numFmtId="0" fontId="11" fillId="26" borderId="56"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11" fillId="26" borderId="64" applyNumberFormat="0" applyFont="0" applyAlignment="0" applyProtection="0"/>
    <xf numFmtId="0" fontId="11" fillId="26" borderId="63" applyNumberFormat="0" applyFont="0" applyAlignment="0" applyProtection="0"/>
    <xf numFmtId="0" fontId="23" fillId="24" borderId="61" applyNumberFormat="0" applyAlignment="0" applyProtection="0"/>
    <xf numFmtId="0" fontId="11" fillId="26" borderId="64" applyNumberFormat="0" applyFont="0" applyAlignment="0" applyProtection="0"/>
    <xf numFmtId="0" fontId="25" fillId="0" borderId="48"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20"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44" applyNumberFormat="0" applyFill="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2" fillId="24" borderId="53" applyNumberFormat="0" applyAlignment="0" applyProtection="0"/>
    <xf numFmtId="0" fontId="25" fillId="0" borderId="51" applyNumberFormat="0" applyFill="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8"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3" fillId="24" borderId="61"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54"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23" fillId="24" borderId="47"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20" fillId="26" borderId="64" applyNumberFormat="0" applyFont="0" applyAlignment="0" applyProtection="0"/>
    <xf numFmtId="0" fontId="23" fillId="24" borderId="54" applyNumberFormat="0" applyAlignment="0" applyProtection="0"/>
    <xf numFmtId="0" fontId="25" fillId="0" borderId="62" applyNumberFormat="0" applyFill="0" applyAlignment="0" applyProtection="0"/>
    <xf numFmtId="0" fontId="24" fillId="11" borderId="58"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22" fillId="24" borderId="35" applyNumberFormat="0" applyAlignment="0" applyProtection="0"/>
    <xf numFmtId="0" fontId="25" fillId="0" borderId="41" applyNumberFormat="0" applyFill="0" applyAlignment="0" applyProtection="0"/>
    <xf numFmtId="0" fontId="24" fillId="11" borderId="40"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20" fillId="26" borderId="63" applyNumberFormat="0" applyFont="0" applyAlignment="0" applyProtection="0"/>
    <xf numFmtId="0" fontId="25" fillId="0" borderId="59" applyNumberFormat="0" applyFill="0" applyAlignment="0" applyProtection="0"/>
    <xf numFmtId="0" fontId="20"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65"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22" fillId="24" borderId="60" applyNumberForma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20"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3" fillId="24" borderId="43" applyNumberFormat="0" applyAlignment="0" applyProtection="0"/>
    <xf numFmtId="0" fontId="20"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24" fillId="11" borderId="54" applyNumberForma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2" fillId="24" borderId="53" applyNumberFormat="0" applyAlignment="0" applyProtection="0"/>
    <xf numFmtId="0" fontId="11" fillId="26" borderId="63"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3" fillId="24" borderId="61" applyNumberFormat="0" applyAlignment="0" applyProtection="0"/>
    <xf numFmtId="0" fontId="24" fillId="11" borderId="65"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5" fillId="0" borderId="66"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52" applyNumberFormat="0" applyFont="0" applyAlignment="0" applyProtection="0"/>
    <xf numFmtId="0" fontId="11" fillId="26" borderId="64" applyNumberFormat="0" applyFont="0" applyAlignment="0" applyProtection="0"/>
    <xf numFmtId="0" fontId="25" fillId="0" borderId="59"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22" fillId="24" borderId="57"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61"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25" fillId="0" borderId="44" applyNumberFormat="0" applyFill="0" applyAlignment="0" applyProtection="0"/>
    <xf numFmtId="0" fontId="22" fillId="24" borderId="42" applyNumberForma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61" applyNumberFormat="0" applyAlignment="0" applyProtection="0"/>
    <xf numFmtId="0" fontId="20" fillId="26" borderId="63" applyNumberFormat="0" applyFont="0" applyAlignment="0" applyProtection="0"/>
    <xf numFmtId="0" fontId="25" fillId="0" borderId="62" applyNumberFormat="0" applyFill="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24" fillId="11" borderId="58"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2" fillId="24" borderId="53" applyNumberFormat="0" applyAlignment="0" applyProtection="0"/>
    <xf numFmtId="0" fontId="11" fillId="26" borderId="56"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3" fillId="24" borderId="58" applyNumberFormat="0" applyAlignment="0" applyProtection="0"/>
    <xf numFmtId="0" fontId="24" fillId="11" borderId="58" applyNumberFormat="0" applyAlignment="0" applyProtection="0"/>
    <xf numFmtId="0" fontId="24" fillId="11" borderId="61" applyNumberFormat="0" applyAlignment="0" applyProtection="0"/>
    <xf numFmtId="0" fontId="24" fillId="11" borderId="61" applyNumberForma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63" applyNumberFormat="0" applyFont="0" applyAlignment="0" applyProtection="0"/>
    <xf numFmtId="0" fontId="25" fillId="0" borderId="62" applyNumberFormat="0" applyFill="0" applyAlignment="0" applyProtection="0"/>
    <xf numFmtId="0" fontId="11" fillId="26" borderId="64" applyNumberFormat="0" applyFont="0" applyAlignment="0" applyProtection="0"/>
    <xf numFmtId="0" fontId="22" fillId="24" borderId="49" applyNumberFormat="0" applyAlignment="0" applyProtection="0"/>
    <xf numFmtId="0" fontId="22" fillId="24" borderId="46" applyNumberForma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3" fillId="24" borderId="61" applyNumberFormat="0" applyAlignment="0" applyProtection="0"/>
    <xf numFmtId="0" fontId="25" fillId="0" borderId="62" applyNumberFormat="0" applyFill="0" applyAlignment="0" applyProtection="0"/>
    <xf numFmtId="0" fontId="22" fillId="24" borderId="57"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23" fillId="24" borderId="58"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58"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62"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22" fillId="24" borderId="53" applyNumberFormat="0" applyAlignment="0" applyProtection="0"/>
    <xf numFmtId="0" fontId="20"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0" fillId="26" borderId="63" applyNumberFormat="0" applyFont="0" applyAlignment="0" applyProtection="0"/>
    <xf numFmtId="0" fontId="25" fillId="0" borderId="66" applyNumberFormat="0" applyFill="0" applyAlignment="0" applyProtection="0"/>
    <xf numFmtId="0" fontId="11" fillId="26" borderId="52" applyNumberFormat="0" applyFont="0" applyAlignment="0" applyProtection="0"/>
    <xf numFmtId="0" fontId="20" fillId="26" borderId="52" applyNumberFormat="0" applyFont="0" applyAlignment="0" applyProtection="0"/>
    <xf numFmtId="0" fontId="24" fillId="11" borderId="47"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5" fillId="0" borderId="48" applyNumberFormat="0" applyFill="0" applyAlignment="0" applyProtection="0"/>
    <xf numFmtId="0" fontId="25" fillId="0" borderId="59" applyNumberFormat="0" applyFill="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2" fillId="24" borderId="57"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3" fillId="24" borderId="65" applyNumberFormat="0" applyAlignment="0" applyProtection="0"/>
    <xf numFmtId="0" fontId="11" fillId="26" borderId="63" applyNumberFormat="0" applyFont="0" applyAlignment="0" applyProtection="0"/>
    <xf numFmtId="0" fontId="25" fillId="0" borderId="44" applyNumberFormat="0" applyFill="0" applyAlignment="0" applyProtection="0"/>
    <xf numFmtId="0" fontId="22" fillId="24" borderId="42" applyNumberFormat="0" applyAlignment="0" applyProtection="0"/>
    <xf numFmtId="0" fontId="22" fillId="24" borderId="42" applyNumberFormat="0" applyAlignment="0" applyProtection="0"/>
    <xf numFmtId="0" fontId="11" fillId="26" borderId="64"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25" fillId="0" borderId="41" applyNumberFormat="0" applyFill="0" applyAlignment="0" applyProtection="0"/>
    <xf numFmtId="0" fontId="11" fillId="26" borderId="56" applyNumberFormat="0" applyFont="0" applyAlignment="0" applyProtection="0"/>
    <xf numFmtId="0" fontId="20"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11" fillId="26" borderId="64" applyNumberFormat="0" applyFont="0" applyAlignment="0" applyProtection="0"/>
    <xf numFmtId="0" fontId="24" fillId="11" borderId="61" applyNumberFormat="0" applyAlignment="0" applyProtection="0"/>
    <xf numFmtId="0" fontId="25" fillId="0" borderId="59" applyNumberFormat="0" applyFill="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58" applyNumberFormat="0" applyAlignment="0" applyProtection="0"/>
    <xf numFmtId="0" fontId="22" fillId="24" borderId="46" applyNumberFormat="0" applyAlignment="0" applyProtection="0"/>
    <xf numFmtId="0" fontId="11" fillId="26" borderId="52"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11" fillId="26" borderId="56"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57"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56" applyNumberFormat="0" applyFont="0" applyAlignment="0" applyProtection="0"/>
    <xf numFmtId="0" fontId="23" fillId="24" borderId="65" applyNumberForma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6" applyNumberFormat="0" applyFont="0" applyAlignment="0" applyProtection="0"/>
    <xf numFmtId="0" fontId="24" fillId="11" borderId="58" applyNumberFormat="0" applyAlignment="0" applyProtection="0"/>
    <xf numFmtId="0" fontId="23" fillId="24" borderId="65" applyNumberFormat="0" applyAlignment="0" applyProtection="0"/>
    <xf numFmtId="0" fontId="20" fillId="26" borderId="56"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52"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5" fillId="0" borderId="48" applyNumberFormat="0" applyFill="0" applyAlignment="0" applyProtection="0"/>
    <xf numFmtId="0" fontId="25" fillId="0" borderId="66"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0" fillId="26" borderId="52"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3" fillId="24" borderId="65" applyNumberForma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2" fillId="24" borderId="57"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2" fillId="24" borderId="60"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3" fillId="24" borderId="54"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4" fillId="11" borderId="43" applyNumberForma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5" fillId="0" borderId="66"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56" applyNumberFormat="0" applyFont="0" applyAlignment="0" applyProtection="0"/>
    <xf numFmtId="0" fontId="22" fillId="24" borderId="53" applyNumberFormat="0" applyAlignment="0" applyProtection="0"/>
    <xf numFmtId="0" fontId="11" fillId="26" borderId="56"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20"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58" applyNumberForma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4" fillId="11" borderId="54"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22" fillId="24" borderId="60" applyNumberFormat="0" applyAlignment="0" applyProtection="0"/>
    <xf numFmtId="0" fontId="11" fillId="26" borderId="45" applyNumberFormat="0" applyFont="0" applyAlignment="0" applyProtection="0"/>
    <xf numFmtId="0" fontId="24" fillId="11" borderId="61"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24" fillId="11" borderId="61" applyNumberForma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23" fillId="24" borderId="61"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3" applyNumberFormat="0" applyFont="0" applyAlignment="0" applyProtection="0"/>
    <xf numFmtId="0" fontId="25" fillId="0" borderId="55" applyNumberFormat="0" applyFill="0" applyAlignment="0" applyProtection="0"/>
    <xf numFmtId="0" fontId="11" fillId="26" borderId="63"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24" fillId="11" borderId="40" applyNumberFormat="0" applyAlignment="0" applyProtection="0"/>
    <xf numFmtId="0" fontId="25" fillId="0" borderId="41" applyNumberFormat="0" applyFill="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0"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25" fillId="0" borderId="44" applyNumberFormat="0" applyFill="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2" fillId="24" borderId="42" applyNumberFormat="0" applyAlignment="0" applyProtection="0"/>
    <xf numFmtId="0" fontId="24" fillId="11" borderId="43" applyNumberForma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65" applyNumberFormat="0" applyAlignment="0" applyProtection="0"/>
    <xf numFmtId="0" fontId="25" fillId="0" borderId="55" applyNumberFormat="0" applyFill="0" applyAlignment="0" applyProtection="0"/>
    <xf numFmtId="0" fontId="22" fillId="24" borderId="57" applyNumberForma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55" applyNumberFormat="0" applyFill="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2" fillId="24" borderId="57" applyNumberFormat="0" applyAlignment="0" applyProtection="0"/>
    <xf numFmtId="0" fontId="20" fillId="26" borderId="56" applyNumberFormat="0" applyFont="0" applyAlignment="0" applyProtection="0"/>
    <xf numFmtId="0" fontId="24" fillId="11" borderId="54" applyNumberFormat="0" applyAlignment="0" applyProtection="0"/>
    <xf numFmtId="0" fontId="11" fillId="26" borderId="56" applyNumberFormat="0" applyFont="0" applyAlignment="0" applyProtection="0"/>
    <xf numFmtId="0" fontId="11" fillId="26" borderId="52" applyNumberFormat="0" applyFont="0" applyAlignment="0" applyProtection="0"/>
    <xf numFmtId="0" fontId="20" fillId="26" borderId="56" applyNumberFormat="0" applyFont="0" applyAlignment="0" applyProtection="0"/>
    <xf numFmtId="0" fontId="20"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54" applyNumberFormat="0" applyAlignment="0" applyProtection="0"/>
    <xf numFmtId="0" fontId="11" fillId="26" borderId="64" applyNumberFormat="0" applyFont="0" applyAlignment="0" applyProtection="0"/>
    <xf numFmtId="0" fontId="11" fillId="26" borderId="45" applyNumberFormat="0" applyFont="0" applyAlignment="0" applyProtection="0"/>
    <xf numFmtId="0" fontId="25" fillId="0" borderId="48"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3" fillId="24" borderId="43"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3" fillId="24" borderId="40" applyNumberFormat="0" applyAlignment="0" applyProtection="0"/>
    <xf numFmtId="0" fontId="24" fillId="11" borderId="40" applyNumberFormat="0" applyAlignment="0" applyProtection="0"/>
    <xf numFmtId="0" fontId="24" fillId="11" borderId="40" applyNumberFormat="0" applyAlignment="0" applyProtection="0"/>
    <xf numFmtId="0" fontId="25" fillId="0" borderId="41" applyNumberFormat="0" applyFill="0" applyAlignment="0" applyProtection="0"/>
    <xf numFmtId="0" fontId="25" fillId="0" borderId="41" applyNumberFormat="0" applyFill="0" applyAlignment="0" applyProtection="0"/>
    <xf numFmtId="0" fontId="25" fillId="0" borderId="41" applyNumberFormat="0" applyFill="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0"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5" fillId="0" borderId="41" applyNumberFormat="0" applyFill="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23" fillId="24" borderId="40" applyNumberForma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25" fillId="0" borderId="37" applyNumberFormat="0" applyFill="0" applyAlignment="0" applyProtection="0"/>
    <xf numFmtId="0" fontId="11" fillId="26" borderId="38" applyNumberFormat="0" applyFont="0" applyAlignment="0" applyProtection="0"/>
    <xf numFmtId="0" fontId="11" fillId="26" borderId="52" applyNumberFormat="0" applyFont="0" applyAlignment="0" applyProtection="0"/>
    <xf numFmtId="0" fontId="11" fillId="26" borderId="38" applyNumberFormat="0" applyFont="0" applyAlignment="0" applyProtection="0"/>
    <xf numFmtId="0" fontId="23" fillId="24" borderId="36" applyNumberFormat="0" applyAlignment="0" applyProtection="0"/>
    <xf numFmtId="0" fontId="22" fillId="24" borderId="39" applyNumberFormat="0" applyAlignment="0" applyProtection="0"/>
    <xf numFmtId="0" fontId="11"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20"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22" fillId="24" borderId="35" applyNumberFormat="0" applyAlignment="0" applyProtection="0"/>
    <xf numFmtId="0" fontId="11" fillId="26" borderId="38" applyNumberFormat="0" applyFont="0" applyAlignment="0" applyProtection="0"/>
    <xf numFmtId="0" fontId="23" fillId="24" borderId="58" applyNumberForma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3" fillId="24" borderId="36" applyNumberFormat="0" applyAlignment="0" applyProtection="0"/>
    <xf numFmtId="0" fontId="22" fillId="24" borderId="60" applyNumberForma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4" fillId="11" borderId="54"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4" fillId="11" borderId="65"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5" fillId="0" borderId="62" applyNumberFormat="0" applyFill="0" applyAlignment="0" applyProtection="0"/>
    <xf numFmtId="0" fontId="11" fillId="26" borderId="64" applyNumberFormat="0" applyFont="0" applyAlignment="0" applyProtection="0"/>
    <xf numFmtId="0" fontId="11" fillId="26" borderId="63" applyNumberFormat="0" applyFont="0" applyAlignment="0" applyProtection="0"/>
    <xf numFmtId="0" fontId="23" fillId="24" borderId="58" applyNumberForma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57" applyNumberFormat="0" applyAlignment="0" applyProtection="0"/>
    <xf numFmtId="0" fontId="11" fillId="26" borderId="64" applyNumberFormat="0" applyFont="0" applyAlignment="0" applyProtection="0"/>
    <xf numFmtId="0" fontId="25" fillId="0" borderId="44" applyNumberFormat="0" applyFill="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0" fillId="26" borderId="38" applyNumberFormat="0" applyFont="0" applyAlignment="0" applyProtection="0"/>
    <xf numFmtId="0" fontId="25" fillId="0" borderId="44" applyNumberFormat="0" applyFill="0" applyAlignment="0" applyProtection="0"/>
    <xf numFmtId="0" fontId="11" fillId="26" borderId="64" applyNumberFormat="0" applyFont="0" applyAlignment="0" applyProtection="0"/>
    <xf numFmtId="0" fontId="24" fillId="11" borderId="54" applyNumberFormat="0" applyAlignment="0" applyProtection="0"/>
    <xf numFmtId="0" fontId="20" fillId="26" borderId="52" applyNumberFormat="0" applyFont="0" applyAlignment="0" applyProtection="0"/>
    <xf numFmtId="0" fontId="22" fillId="24" borderId="60" applyNumberFormat="0" applyAlignment="0" applyProtection="0"/>
    <xf numFmtId="0" fontId="11" fillId="26" borderId="52" applyNumberFormat="0" applyFont="0" applyAlignment="0" applyProtection="0"/>
    <xf numFmtId="0" fontId="24" fillId="11" borderId="47" applyNumberForma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65"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23" fillId="24" borderId="43" applyNumberForma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0" fillId="26" borderId="45" applyNumberFormat="0" applyFont="0" applyAlignment="0" applyProtection="0"/>
    <xf numFmtId="0" fontId="11" fillId="26" borderId="64"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56" applyNumberFormat="0" applyFont="0" applyAlignment="0" applyProtection="0"/>
    <xf numFmtId="0" fontId="23" fillId="24" borderId="43" applyNumberFormat="0" applyAlignment="0" applyProtection="0"/>
    <xf numFmtId="0" fontId="20" fillId="26" borderId="63"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46" applyNumberFormat="0" applyAlignment="0" applyProtection="0"/>
    <xf numFmtId="0" fontId="23" fillId="24" borderId="58" applyNumberForma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23" fillId="24" borderId="36" applyNumberFormat="0" applyAlignment="0" applyProtection="0"/>
    <xf numFmtId="0" fontId="11"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22" fillId="24" borderId="53" applyNumberFormat="0" applyAlignment="0" applyProtection="0"/>
    <xf numFmtId="0" fontId="23" fillId="24" borderId="61" applyNumberFormat="0" applyAlignment="0" applyProtection="0"/>
    <xf numFmtId="0" fontId="20"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3" fillId="24" borderId="58" applyNumberFormat="0" applyAlignment="0" applyProtection="0"/>
    <xf numFmtId="0" fontId="25" fillId="0" borderId="66" applyNumberFormat="0" applyFill="0" applyAlignment="0" applyProtection="0"/>
    <xf numFmtId="0" fontId="11" fillId="26" borderId="63" applyNumberFormat="0" applyFont="0" applyAlignment="0" applyProtection="0"/>
    <xf numFmtId="0" fontId="20" fillId="26" borderId="64"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4" fillId="11" borderId="61" applyNumberFormat="0" applyAlignment="0" applyProtection="0"/>
    <xf numFmtId="0" fontId="11" fillId="26" borderId="52" applyNumberFormat="0" applyFont="0" applyAlignment="0" applyProtection="0"/>
    <xf numFmtId="0" fontId="24" fillId="11" borderId="47" applyNumberFormat="0" applyAlignment="0" applyProtection="0"/>
    <xf numFmtId="0" fontId="11" fillId="26" borderId="63" applyNumberFormat="0" applyFont="0" applyAlignment="0" applyProtection="0"/>
    <xf numFmtId="0" fontId="24" fillId="11" borderId="40" applyNumberFormat="0" applyAlignment="0" applyProtection="0"/>
    <xf numFmtId="0" fontId="20" fillId="26" borderId="63" applyNumberFormat="0" applyFont="0" applyAlignment="0" applyProtection="0"/>
    <xf numFmtId="0" fontId="24" fillId="11" borderId="43" applyNumberFormat="0" applyAlignment="0" applyProtection="0"/>
    <xf numFmtId="0" fontId="11" fillId="26" borderId="63" applyNumberFormat="0" applyFont="0" applyAlignment="0" applyProtection="0"/>
    <xf numFmtId="0" fontId="20" fillId="26" borderId="56" applyNumberFormat="0" applyFont="0" applyAlignment="0" applyProtection="0"/>
    <xf numFmtId="0" fontId="23" fillId="24" borderId="47"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23" fillId="24" borderId="61"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3" fillId="24" borderId="58"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4" fillId="11" borderId="54" applyNumberForma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24" fillId="11" borderId="65"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5" fillId="0" borderId="55" applyNumberFormat="0" applyFill="0" applyAlignment="0" applyProtection="0"/>
    <xf numFmtId="0" fontId="11" fillId="26" borderId="38"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63" applyNumberFormat="0" applyFont="0" applyAlignment="0" applyProtection="0"/>
    <xf numFmtId="0" fontId="24" fillId="11" borderId="65" applyNumberFormat="0" applyAlignment="0" applyProtection="0"/>
    <xf numFmtId="0" fontId="11" fillId="26" borderId="52" applyNumberFormat="0" applyFont="0" applyAlignment="0" applyProtection="0"/>
    <xf numFmtId="0" fontId="24" fillId="11" borderId="58" applyNumberForma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48" applyNumberFormat="0" applyFill="0" applyAlignment="0" applyProtection="0"/>
    <xf numFmtId="0" fontId="11" fillId="26" borderId="45" applyNumberFormat="0" applyFont="0" applyAlignment="0" applyProtection="0"/>
    <xf numFmtId="0" fontId="20" fillId="26" borderId="52" applyNumberFormat="0" applyFont="0" applyAlignment="0" applyProtection="0"/>
    <xf numFmtId="0" fontId="11" fillId="26" borderId="64" applyNumberFormat="0" applyFont="0" applyAlignment="0" applyProtection="0"/>
    <xf numFmtId="0" fontId="20"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5" fillId="0" borderId="55" applyNumberFormat="0" applyFill="0" applyAlignment="0" applyProtection="0"/>
    <xf numFmtId="0" fontId="20"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0" fillId="26" borderId="63" applyNumberFormat="0" applyFont="0" applyAlignment="0" applyProtection="0"/>
    <xf numFmtId="0" fontId="22" fillId="24" borderId="49" applyNumberFormat="0" applyAlignment="0" applyProtection="0"/>
    <xf numFmtId="0" fontId="22" fillId="24" borderId="57" applyNumberForma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65" applyNumberFormat="0" applyAlignment="0" applyProtection="0"/>
    <xf numFmtId="0" fontId="25" fillId="0" borderId="55" applyNumberFormat="0" applyFill="0" applyAlignment="0" applyProtection="0"/>
    <xf numFmtId="0" fontId="20" fillId="26" borderId="63" applyNumberFormat="0" applyFont="0" applyAlignment="0" applyProtection="0"/>
    <xf numFmtId="0" fontId="11" fillId="26" borderId="56" applyNumberFormat="0" applyFont="0" applyAlignment="0" applyProtection="0"/>
    <xf numFmtId="0" fontId="23" fillId="24" borderId="61"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3" fillId="24" borderId="65" applyNumberFormat="0" applyAlignment="0" applyProtection="0"/>
    <xf numFmtId="0" fontId="25" fillId="0" borderId="41" applyNumberFormat="0" applyFill="0" applyAlignment="0" applyProtection="0"/>
    <xf numFmtId="0" fontId="11" fillId="26" borderId="63" applyNumberFormat="0" applyFont="0" applyAlignment="0" applyProtection="0"/>
    <xf numFmtId="0" fontId="11" fillId="26" borderId="52" applyNumberFormat="0" applyFont="0" applyAlignment="0" applyProtection="0"/>
    <xf numFmtId="0" fontId="24" fillId="11" borderId="65" applyNumberForma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1" applyNumberForma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4" fillId="11" borderId="54" applyNumberFormat="0" applyAlignment="0" applyProtection="0"/>
    <xf numFmtId="0" fontId="25" fillId="0" borderId="48" applyNumberFormat="0" applyFill="0" applyAlignment="0" applyProtection="0"/>
    <xf numFmtId="0" fontId="11" fillId="26" borderId="45" applyNumberFormat="0" applyFont="0" applyAlignment="0" applyProtection="0"/>
    <xf numFmtId="0" fontId="20" fillId="26" borderId="56" applyNumberFormat="0" applyFont="0" applyAlignment="0" applyProtection="0"/>
    <xf numFmtId="0" fontId="23" fillId="24" borderId="61" applyNumberForma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11" fillId="26" borderId="64"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43"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56"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4" applyNumberFormat="0" applyFont="0" applyAlignment="0" applyProtection="0"/>
    <xf numFmtId="0" fontId="23" fillId="24" borderId="50" applyNumberForma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20"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3" fillId="24" borderId="58"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53" applyNumberFormat="0" applyAlignment="0" applyProtection="0"/>
    <xf numFmtId="0" fontId="11" fillId="26" borderId="52" applyNumberFormat="0" applyFont="0" applyAlignment="0" applyProtection="0"/>
    <xf numFmtId="0" fontId="22" fillId="24" borderId="57"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25" fillId="0" borderId="37" applyNumberFormat="0" applyFill="0" applyAlignment="0" applyProtection="0"/>
    <xf numFmtId="0" fontId="22" fillId="24" borderId="35" applyNumberFormat="0" applyAlignment="0" applyProtection="0"/>
    <xf numFmtId="0" fontId="24" fillId="11"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3" fillId="24" borderId="61" applyNumberFormat="0" applyAlignment="0" applyProtection="0"/>
    <xf numFmtId="0" fontId="23" fillId="24" borderId="61"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1" applyNumberFormat="0" applyAlignment="0" applyProtection="0"/>
    <xf numFmtId="0" fontId="11" fillId="26" borderId="56" applyNumberFormat="0" applyFont="0" applyAlignment="0" applyProtection="0"/>
    <xf numFmtId="0" fontId="25" fillId="0" borderId="62" applyNumberFormat="0" applyFill="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22" fillId="24" borderId="57" applyNumberFormat="0" applyAlignment="0" applyProtection="0"/>
    <xf numFmtId="0" fontId="20" fillId="26" borderId="63" applyNumberFormat="0" applyFont="0" applyAlignment="0" applyProtection="0"/>
    <xf numFmtId="0" fontId="11" fillId="26" borderId="56"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60" applyNumberFormat="0" applyAlignment="0" applyProtection="0"/>
    <xf numFmtId="0" fontId="11" fillId="26" borderId="52" applyNumberFormat="0" applyFont="0" applyAlignment="0" applyProtection="0"/>
    <xf numFmtId="0" fontId="22" fillId="24" borderId="46"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58" applyNumberForma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8" applyNumberForma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24" fillId="11" borderId="47" applyNumberFormat="0" applyAlignment="0" applyProtection="0"/>
    <xf numFmtId="0" fontId="11" fillId="26" borderId="52" applyNumberFormat="0" applyFont="0" applyAlignment="0" applyProtection="0"/>
    <xf numFmtId="0" fontId="22" fillId="24" borderId="60"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58" applyNumberForma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4" fillId="11" borderId="61" applyNumberFormat="0" applyAlignment="0" applyProtection="0"/>
    <xf numFmtId="0" fontId="11" fillId="26" borderId="56" applyNumberFormat="0" applyFont="0" applyAlignment="0" applyProtection="0"/>
    <xf numFmtId="0" fontId="22" fillId="24" borderId="53"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4" fillId="11" borderId="58"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0"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22" fillId="24" borderId="60" applyNumberFormat="0" applyAlignment="0" applyProtection="0"/>
    <xf numFmtId="0" fontId="11" fillId="26" borderId="52" applyNumberFormat="0" applyFont="0" applyAlignment="0" applyProtection="0"/>
    <xf numFmtId="0" fontId="11" fillId="26" borderId="45"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24" fillId="11" borderId="47"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24" fillId="11" borderId="61" applyNumberForma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11" fillId="26" borderId="56"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25" fillId="0" borderId="37" applyNumberFormat="0" applyFill="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11" fillId="26" borderId="64" applyNumberFormat="0" applyFont="0" applyAlignment="0" applyProtection="0"/>
    <xf numFmtId="0" fontId="20" fillId="26" borderId="38" applyNumberFormat="0" applyFont="0" applyAlignment="0" applyProtection="0"/>
    <xf numFmtId="0" fontId="22" fillId="24" borderId="35" applyNumberFormat="0" applyAlignment="0" applyProtection="0"/>
    <xf numFmtId="0" fontId="25" fillId="0" borderId="55" applyNumberFormat="0" applyFill="0" applyAlignment="0" applyProtection="0"/>
    <xf numFmtId="0" fontId="11" fillId="26" borderId="56" applyNumberFormat="0" applyFont="0" applyAlignment="0" applyProtection="0"/>
    <xf numFmtId="0" fontId="25" fillId="0" borderId="51" applyNumberFormat="0" applyFill="0" applyAlignment="0" applyProtection="0"/>
    <xf numFmtId="0" fontId="11" fillId="26" borderId="56" applyNumberFormat="0" applyFont="0" applyAlignment="0" applyProtection="0"/>
    <xf numFmtId="0" fontId="11" fillId="26" borderId="52" applyNumberFormat="0" applyFont="0" applyAlignment="0" applyProtection="0"/>
    <xf numFmtId="0" fontId="22" fillId="24" borderId="53" applyNumberFormat="0" applyAlignment="0" applyProtection="0"/>
    <xf numFmtId="0" fontId="11" fillId="26" borderId="64" applyNumberFormat="0" applyFont="0" applyAlignment="0" applyProtection="0"/>
    <xf numFmtId="0" fontId="11" fillId="26" borderId="52" applyNumberFormat="0" applyFont="0" applyAlignment="0" applyProtection="0"/>
    <xf numFmtId="0" fontId="22" fillId="24" borderId="53" applyNumberFormat="0" applyAlignment="0" applyProtection="0"/>
    <xf numFmtId="0" fontId="11" fillId="26" borderId="63" applyNumberFormat="0" applyFont="0" applyAlignment="0" applyProtection="0"/>
    <xf numFmtId="0" fontId="20" fillId="26" borderId="56"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2" fillId="24" borderId="53" applyNumberForma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62" applyNumberFormat="0" applyFill="0" applyAlignment="0" applyProtection="0"/>
    <xf numFmtId="0" fontId="11" fillId="26" borderId="52" applyNumberFormat="0" applyFont="0" applyAlignment="0" applyProtection="0"/>
    <xf numFmtId="0" fontId="22" fillId="24" borderId="46" applyNumberFormat="0" applyAlignment="0" applyProtection="0"/>
    <xf numFmtId="0" fontId="11" fillId="26" borderId="45" applyNumberFormat="0" applyFont="0" applyAlignment="0" applyProtection="0"/>
    <xf numFmtId="0" fontId="20" fillId="26" borderId="45" applyNumberFormat="0" applyFont="0" applyAlignment="0" applyProtection="0"/>
    <xf numFmtId="0" fontId="24" fillId="11" borderId="47" applyNumberFormat="0" applyAlignment="0" applyProtection="0"/>
    <xf numFmtId="0" fontId="20" fillId="26" borderId="52"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3" fillId="24" borderId="65" applyNumberFormat="0" applyAlignment="0" applyProtection="0"/>
    <xf numFmtId="0" fontId="11" fillId="26" borderId="52" applyNumberFormat="0" applyFont="0" applyAlignment="0" applyProtection="0"/>
    <xf numFmtId="0" fontId="20" fillId="26" borderId="63" applyNumberFormat="0" applyFont="0" applyAlignment="0" applyProtection="0"/>
    <xf numFmtId="0" fontId="25" fillId="0" borderId="41" applyNumberFormat="0" applyFill="0" applyAlignment="0" applyProtection="0"/>
    <xf numFmtId="0" fontId="23" fillId="24" borderId="43" applyNumberFormat="0" applyAlignment="0" applyProtection="0"/>
    <xf numFmtId="0" fontId="24" fillId="11" borderId="54" applyNumberFormat="0" applyAlignment="0" applyProtection="0"/>
    <xf numFmtId="0" fontId="24" fillId="11" borderId="58"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4" fillId="11" borderId="61" applyNumberForma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23" fillId="24" borderId="61"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20" fillId="26" borderId="45" applyNumberFormat="0" applyFont="0" applyAlignment="0" applyProtection="0"/>
    <xf numFmtId="0" fontId="11" fillId="26" borderId="45" applyNumberFormat="0" applyFont="0" applyAlignment="0" applyProtection="0"/>
    <xf numFmtId="0" fontId="24" fillId="11" borderId="54" applyNumberForma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60"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4" fillId="11" borderId="50"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20"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25" fillId="0" borderId="66" applyNumberFormat="0" applyFill="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22" fillId="24" borderId="53" applyNumberFormat="0" applyAlignment="0" applyProtection="0"/>
    <xf numFmtId="0" fontId="11" fillId="26" borderId="56" applyNumberFormat="0" applyFont="0" applyAlignment="0" applyProtection="0"/>
    <xf numFmtId="0" fontId="25" fillId="0" borderId="48" applyNumberFormat="0" applyFill="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4" fillId="11" borderId="47"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5" fillId="0" borderId="55" applyNumberFormat="0" applyFill="0" applyAlignment="0" applyProtection="0"/>
    <xf numFmtId="0" fontId="25" fillId="0" borderId="62"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5" fillId="0" borderId="55" applyNumberFormat="0" applyFill="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2" fillId="24" borderId="57"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22" fillId="24" borderId="46" applyNumberFormat="0" applyAlignment="0" applyProtection="0"/>
    <xf numFmtId="0" fontId="11" fillId="26" borderId="45" applyNumberFormat="0" applyFont="0" applyAlignment="0" applyProtection="0"/>
    <xf numFmtId="0" fontId="20" fillId="26" borderId="52" applyNumberFormat="0" applyFont="0" applyAlignment="0" applyProtection="0"/>
    <xf numFmtId="0" fontId="24" fillId="11" borderId="47" applyNumberFormat="0" applyAlignment="0" applyProtection="0"/>
    <xf numFmtId="0" fontId="20" fillId="26" borderId="52" applyNumberFormat="0" applyFont="0" applyAlignment="0" applyProtection="0"/>
    <xf numFmtId="0" fontId="24" fillId="11" borderId="47" applyNumberFormat="0" applyAlignment="0" applyProtection="0"/>
    <xf numFmtId="0" fontId="22" fillId="24" borderId="57" applyNumberForma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20" fillId="26" borderId="56" applyNumberFormat="0" applyFont="0" applyAlignment="0" applyProtection="0"/>
    <xf numFmtId="0" fontId="25" fillId="0" borderId="55"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20"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65" applyNumberFormat="0" applyAlignment="0" applyProtection="0"/>
    <xf numFmtId="0" fontId="11" fillId="26" borderId="52" applyNumberFormat="0" applyFont="0" applyAlignment="0" applyProtection="0"/>
    <xf numFmtId="0" fontId="23" fillId="24" borderId="61"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2" fillId="24" borderId="53" applyNumberForma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4" fillId="11" borderId="61" applyNumberFormat="0" applyAlignment="0" applyProtection="0"/>
    <xf numFmtId="0" fontId="11" fillId="26" borderId="64" applyNumberFormat="0" applyFont="0" applyAlignment="0" applyProtection="0"/>
    <xf numFmtId="0" fontId="24" fillId="11" borderId="47" applyNumberFormat="0" applyAlignment="0" applyProtection="0"/>
    <xf numFmtId="0" fontId="22" fillId="24" borderId="42" applyNumberFormat="0" applyAlignment="0" applyProtection="0"/>
    <xf numFmtId="0" fontId="11" fillId="26" borderId="56" applyNumberFormat="0" applyFont="0" applyAlignment="0" applyProtection="0"/>
    <xf numFmtId="0" fontId="23" fillId="24" borderId="47" applyNumberFormat="0" applyAlignment="0" applyProtection="0"/>
    <xf numFmtId="0" fontId="25" fillId="0" borderId="59"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5" fillId="0" borderId="59" applyNumberFormat="0" applyFill="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11" fillId="26" borderId="56" applyNumberFormat="0" applyFont="0" applyAlignment="0" applyProtection="0"/>
    <xf numFmtId="0" fontId="20" fillId="26" borderId="56" applyNumberFormat="0" applyFont="0" applyAlignment="0" applyProtection="0"/>
    <xf numFmtId="0" fontId="22" fillId="24" borderId="57" applyNumberForma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22" fillId="24" borderId="5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56" applyNumberFormat="0" applyFont="0" applyAlignment="0" applyProtection="0"/>
    <xf numFmtId="0" fontId="25" fillId="0" borderId="51" applyNumberFormat="0" applyFill="0" applyAlignment="0" applyProtection="0"/>
    <xf numFmtId="0" fontId="11" fillId="26" borderId="56"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52" applyNumberFormat="0" applyFont="0" applyAlignment="0" applyProtection="0"/>
    <xf numFmtId="0" fontId="24" fillId="11" borderId="61" applyNumberFormat="0" applyAlignment="0" applyProtection="0"/>
    <xf numFmtId="0" fontId="25" fillId="0" borderId="44" applyNumberFormat="0" applyFill="0" applyAlignment="0" applyProtection="0"/>
    <xf numFmtId="0" fontId="11" fillId="26" borderId="64"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20" fillId="26" borderId="56" applyNumberFormat="0" applyFont="0" applyAlignment="0" applyProtection="0"/>
    <xf numFmtId="0" fontId="25" fillId="0" borderId="62" applyNumberFormat="0" applyFill="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64" applyNumberFormat="0" applyFont="0" applyAlignment="0" applyProtection="0"/>
    <xf numFmtId="0" fontId="11" fillId="26" borderId="56" applyNumberFormat="0" applyFont="0" applyAlignment="0" applyProtection="0"/>
    <xf numFmtId="0" fontId="20" fillId="26" borderId="64"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0" fillId="26" borderId="52" applyNumberFormat="0" applyFont="0" applyAlignment="0" applyProtection="0"/>
    <xf numFmtId="0" fontId="11" fillId="26" borderId="45"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3" applyNumberFormat="0" applyFont="0" applyAlignment="0" applyProtection="0"/>
    <xf numFmtId="0" fontId="24" fillId="11" borderId="43" applyNumberFormat="0" applyAlignment="0" applyProtection="0"/>
    <xf numFmtId="0" fontId="11" fillId="26" borderId="64" applyNumberFormat="0" applyFont="0" applyAlignment="0" applyProtection="0"/>
    <xf numFmtId="0" fontId="22" fillId="24" borderId="39" applyNumberFormat="0" applyAlignment="0" applyProtection="0"/>
    <xf numFmtId="0" fontId="11" fillId="26" borderId="52"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0" fillId="26" borderId="45" applyNumberFormat="0" applyFont="0" applyAlignment="0" applyProtection="0"/>
    <xf numFmtId="0" fontId="20" fillId="26" borderId="63"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20" fillId="26" borderId="45" applyNumberFormat="0" applyFont="0" applyAlignment="0" applyProtection="0"/>
    <xf numFmtId="0" fontId="20" fillId="26" borderId="38" applyNumberFormat="0" applyFont="0" applyAlignment="0" applyProtection="0"/>
    <xf numFmtId="0" fontId="24" fillId="11" borderId="47" applyNumberForma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2" fillId="24" borderId="53" applyNumberFormat="0" applyAlignment="0" applyProtection="0"/>
    <xf numFmtId="0" fontId="11" fillId="26" borderId="45"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24" fillId="11" borderId="54" applyNumberFormat="0" applyAlignment="0" applyProtection="0"/>
    <xf numFmtId="0" fontId="11" fillId="26" borderId="63" applyNumberFormat="0" applyFont="0" applyAlignment="0" applyProtection="0"/>
    <xf numFmtId="0" fontId="23" fillId="24" borderId="58"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5" fillId="0" borderId="55"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20"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4" fillId="11" borderId="54"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4" fillId="11" borderId="61" applyNumberFormat="0" applyAlignment="0" applyProtection="0"/>
    <xf numFmtId="0" fontId="11" fillId="26" borderId="56" applyNumberFormat="0" applyFont="0" applyAlignment="0" applyProtection="0"/>
    <xf numFmtId="0" fontId="11" fillId="26" borderId="52" applyNumberFormat="0" applyFont="0" applyAlignment="0" applyProtection="0"/>
    <xf numFmtId="0" fontId="25" fillId="0" borderId="59" applyNumberFormat="0" applyFill="0" applyAlignment="0" applyProtection="0"/>
    <xf numFmtId="0" fontId="11" fillId="26" borderId="63"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23" fillId="24" borderId="47"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25" fillId="0" borderId="55"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23" fillId="24" borderId="36" applyNumberFormat="0" applyAlignment="0" applyProtection="0"/>
    <xf numFmtId="0" fontId="24" fillId="11" borderId="36" applyNumberForma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4" fillId="11" borderId="54"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4" applyNumberFormat="0" applyFont="0" applyAlignment="0" applyProtection="0"/>
    <xf numFmtId="0" fontId="25" fillId="0" borderId="59" applyNumberFormat="0" applyFill="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24" fillId="11" borderId="65" applyNumberFormat="0" applyAlignment="0" applyProtection="0"/>
    <xf numFmtId="0" fontId="11" fillId="26" borderId="56" applyNumberFormat="0" applyFont="0" applyAlignment="0" applyProtection="0"/>
    <xf numFmtId="0" fontId="24" fillId="11" borderId="61" applyNumberForma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11" fillId="26" borderId="63" applyNumberFormat="0" applyFont="0" applyAlignment="0" applyProtection="0"/>
    <xf numFmtId="0" fontId="24" fillId="11" borderId="54" applyNumberForma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5" fillId="0" borderId="66"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5" fillId="0" borderId="55"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3" fillId="24" borderId="58" applyNumberFormat="0" applyAlignment="0" applyProtection="0"/>
    <xf numFmtId="0" fontId="11" fillId="26" borderId="56"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3" fillId="24" borderId="40" applyNumberFormat="0" applyAlignment="0" applyProtection="0"/>
    <xf numFmtId="0" fontId="23" fillId="24" borderId="36" applyNumberFormat="0" applyAlignment="0" applyProtection="0"/>
    <xf numFmtId="0" fontId="25" fillId="0" borderId="37" applyNumberFormat="0" applyFill="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64"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2"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24" fillId="11" borderId="40" applyNumberForma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4" fillId="11" borderId="36" applyNumberForma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22" fillId="24" borderId="35" applyNumberForma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24" fillId="11" borderId="54"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25" fillId="0" borderId="66" applyNumberFormat="0" applyFill="0" applyAlignment="0" applyProtection="0"/>
    <xf numFmtId="0" fontId="11" fillId="26" borderId="56"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24" fillId="11" borderId="36" applyNumberForma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25" fillId="0" borderId="41" applyNumberFormat="0" applyFill="0" applyAlignment="0" applyProtection="0"/>
    <xf numFmtId="0" fontId="23" fillId="24" borderId="36" applyNumberFormat="0" applyAlignment="0" applyProtection="0"/>
    <xf numFmtId="0" fontId="23" fillId="24" borderId="36" applyNumberFormat="0" applyAlignment="0" applyProtection="0"/>
    <xf numFmtId="0" fontId="20"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25" fillId="0" borderId="37" applyNumberFormat="0" applyFill="0" applyAlignment="0" applyProtection="0"/>
    <xf numFmtId="0" fontId="25" fillId="0" borderId="37" applyNumberFormat="0" applyFill="0" applyAlignment="0" applyProtection="0"/>
    <xf numFmtId="0" fontId="11" fillId="26" borderId="38" applyNumberFormat="0" applyFont="0" applyAlignment="0" applyProtection="0"/>
    <xf numFmtId="0" fontId="24" fillId="11" borderId="40" applyNumberFormat="0" applyAlignment="0" applyProtection="0"/>
    <xf numFmtId="0" fontId="11" fillId="26" borderId="56" applyNumberFormat="0" applyFont="0" applyAlignment="0" applyProtection="0"/>
    <xf numFmtId="0" fontId="20" fillId="26" borderId="38" applyNumberFormat="0" applyFont="0" applyAlignment="0" applyProtection="0"/>
    <xf numFmtId="0" fontId="25" fillId="0" borderId="37" applyNumberFormat="0" applyFill="0" applyAlignment="0" applyProtection="0"/>
    <xf numFmtId="0" fontId="11" fillId="26" borderId="64" applyNumberFormat="0" applyFont="0" applyAlignment="0" applyProtection="0"/>
    <xf numFmtId="0" fontId="22" fillId="24" borderId="39" applyNumberFormat="0" applyAlignment="0" applyProtection="0"/>
    <xf numFmtId="0" fontId="22" fillId="24" borderId="39" applyNumberForma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5" fillId="0" borderId="37" applyNumberFormat="0" applyFill="0" applyAlignment="0" applyProtection="0"/>
    <xf numFmtId="0" fontId="22" fillId="24" borderId="39" applyNumberFormat="0" applyAlignment="0" applyProtection="0"/>
    <xf numFmtId="0" fontId="22" fillId="24" borderId="35" applyNumberFormat="0" applyAlignment="0" applyProtection="0"/>
    <xf numFmtId="0" fontId="20"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57" applyNumberFormat="0" applyAlignment="0" applyProtection="0"/>
    <xf numFmtId="0" fontId="11" fillId="26" borderId="38" applyNumberFormat="0" applyFont="0" applyAlignment="0" applyProtection="0"/>
    <xf numFmtId="0" fontId="24" fillId="11" borderId="40" applyNumberFormat="0" applyAlignment="0" applyProtection="0"/>
    <xf numFmtId="0" fontId="23" fillId="24" borderId="40" applyNumberFormat="0" applyAlignment="0" applyProtection="0"/>
    <xf numFmtId="0" fontId="24" fillId="11" borderId="36" applyNumberFormat="0" applyAlignment="0" applyProtection="0"/>
    <xf numFmtId="0" fontId="11" fillId="26" borderId="38" applyNumberFormat="0" applyFont="0" applyAlignment="0" applyProtection="0"/>
    <xf numFmtId="0" fontId="23" fillId="24" borderId="54" applyNumberFormat="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24" fillId="11" borderId="40" applyNumberFormat="0" applyAlignment="0" applyProtection="0"/>
    <xf numFmtId="0" fontId="25" fillId="0" borderId="37" applyNumberFormat="0" applyFill="0" applyAlignment="0" applyProtection="0"/>
    <xf numFmtId="0" fontId="20"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23" fillId="24" borderId="36" applyNumberFormat="0" applyAlignment="0" applyProtection="0"/>
    <xf numFmtId="0" fontId="22" fillId="24" borderId="35" applyNumberFormat="0" applyAlignment="0" applyProtection="0"/>
    <xf numFmtId="0" fontId="25" fillId="0" borderId="37" applyNumberFormat="0" applyFill="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24" fillId="11" borderId="58" applyNumberForma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25" fillId="0" borderId="59" applyNumberFormat="0" applyFill="0" applyAlignment="0" applyProtection="0"/>
    <xf numFmtId="0" fontId="11" fillId="26" borderId="56"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24" fillId="11" borderId="40" applyNumberFormat="0" applyAlignment="0" applyProtection="0"/>
    <xf numFmtId="0" fontId="25" fillId="0" borderId="37" applyNumberFormat="0" applyFill="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11" fillId="26" borderId="38" applyNumberFormat="0" applyFont="0" applyAlignment="0" applyProtection="0"/>
    <xf numFmtId="0" fontId="20"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11" fillId="26" borderId="64"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11" fillId="26" borderId="52"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25" fillId="0" borderId="37" applyNumberFormat="0" applyFill="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63" applyNumberFormat="0" applyFont="0" applyAlignment="0" applyProtection="0"/>
    <xf numFmtId="0" fontId="11" fillId="26" borderId="38" applyNumberFormat="0" applyFont="0" applyAlignment="0" applyProtection="0"/>
    <xf numFmtId="0" fontId="23" fillId="24" borderId="36" applyNumberForma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20"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24" fillId="11" borderId="36" applyNumberFormat="0" applyAlignment="0" applyProtection="0"/>
    <xf numFmtId="0" fontId="23" fillId="24" borderId="36" applyNumberForma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2"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24" fillId="11" borderId="58" applyNumberForma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3" fillId="24" borderId="54" applyNumberForma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2" fillId="24" borderId="57" applyNumberFormat="0" applyAlignment="0" applyProtection="0"/>
    <xf numFmtId="0" fontId="24" fillId="11" borderId="61" applyNumberFormat="0" applyAlignment="0" applyProtection="0"/>
    <xf numFmtId="0" fontId="11" fillId="26" borderId="56" applyNumberFormat="0" applyFont="0" applyAlignment="0" applyProtection="0"/>
    <xf numFmtId="0" fontId="24" fillId="11" borderId="54" applyNumberForma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5" fillId="0" borderId="66"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47" applyNumberFormat="0" applyAlignment="0" applyProtection="0"/>
    <xf numFmtId="0" fontId="24" fillId="11" borderId="47" applyNumberFormat="0" applyAlignment="0" applyProtection="0"/>
    <xf numFmtId="0" fontId="20"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63" applyNumberFormat="0" applyFont="0" applyAlignment="0" applyProtection="0"/>
    <xf numFmtId="0" fontId="22" fillId="24" borderId="57" applyNumberForma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25" fillId="0" borderId="44" applyNumberFormat="0" applyFill="0" applyAlignment="0" applyProtection="0"/>
    <xf numFmtId="0" fontId="11" fillId="26" borderId="56"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25" fillId="0" borderId="62" applyNumberFormat="0" applyFill="0" applyAlignment="0" applyProtection="0"/>
    <xf numFmtId="0" fontId="11" fillId="26" borderId="56" applyNumberFormat="0" applyFont="0" applyAlignment="0" applyProtection="0"/>
    <xf numFmtId="0" fontId="11" fillId="26" borderId="52" applyNumberFormat="0" applyFont="0" applyAlignment="0" applyProtection="0"/>
    <xf numFmtId="0" fontId="24" fillId="11" borderId="43"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23" fillId="24" borderId="61" applyNumberFormat="0" applyAlignment="0" applyProtection="0"/>
    <xf numFmtId="0" fontId="11" fillId="26" borderId="63" applyNumberFormat="0" applyFont="0" applyAlignment="0" applyProtection="0"/>
    <xf numFmtId="0" fontId="20" fillId="26" borderId="64" applyNumberFormat="0" applyFont="0" applyAlignment="0" applyProtection="0"/>
    <xf numFmtId="0" fontId="25" fillId="0" borderId="62" applyNumberFormat="0" applyFill="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2" fillId="24" borderId="53" applyNumberFormat="0" applyAlignment="0" applyProtection="0"/>
    <xf numFmtId="0" fontId="25" fillId="0" borderId="66" applyNumberFormat="0" applyFill="0" applyAlignment="0" applyProtection="0"/>
    <xf numFmtId="0" fontId="11" fillId="26" borderId="56" applyNumberFormat="0" applyFont="0" applyAlignment="0" applyProtection="0"/>
    <xf numFmtId="0" fontId="24" fillId="11" borderId="58" applyNumberFormat="0" applyAlignment="0" applyProtection="0"/>
    <xf numFmtId="0" fontId="11" fillId="26" borderId="52" applyNumberFormat="0" applyFont="0" applyAlignment="0" applyProtection="0"/>
    <xf numFmtId="0" fontId="24" fillId="11" borderId="47" applyNumberFormat="0" applyAlignment="0" applyProtection="0"/>
    <xf numFmtId="0" fontId="11" fillId="26" borderId="45" applyNumberFormat="0" applyFont="0" applyAlignment="0" applyProtection="0"/>
    <xf numFmtId="0" fontId="22" fillId="24" borderId="53" applyNumberFormat="0" applyAlignment="0" applyProtection="0"/>
    <xf numFmtId="0" fontId="11" fillId="26" borderId="45" applyNumberFormat="0" applyFont="0" applyAlignment="0" applyProtection="0"/>
    <xf numFmtId="0" fontId="25" fillId="0" borderId="66" applyNumberFormat="0" applyFill="0" applyAlignment="0" applyProtection="0"/>
    <xf numFmtId="0" fontId="11" fillId="26" borderId="63" applyNumberFormat="0" applyFont="0" applyAlignment="0" applyProtection="0"/>
    <xf numFmtId="0" fontId="25" fillId="0" borderId="44" applyNumberFormat="0" applyFill="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3" fillId="24" borderId="58" applyNumberFormat="0" applyAlignment="0" applyProtection="0"/>
    <xf numFmtId="0" fontId="11" fillId="26" borderId="52" applyNumberFormat="0" applyFont="0" applyAlignment="0" applyProtection="0"/>
    <xf numFmtId="0" fontId="24" fillId="11" borderId="61" applyNumberFormat="0" applyAlignment="0" applyProtection="0"/>
    <xf numFmtId="0" fontId="24" fillId="11" borderId="58" applyNumberFormat="0" applyAlignment="0" applyProtection="0"/>
    <xf numFmtId="0" fontId="20"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5" fillId="0" borderId="66" applyNumberFormat="0" applyFill="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24" fillId="11" borderId="54"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25" fillId="0" borderId="62"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3" applyNumberFormat="0" applyFont="0" applyAlignment="0" applyProtection="0"/>
    <xf numFmtId="0" fontId="25" fillId="0" borderId="66"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20" fillId="26" borderId="56"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47"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54" applyNumberFormat="0" applyAlignment="0" applyProtection="0"/>
    <xf numFmtId="0" fontId="24" fillId="11" borderId="47" applyNumberForma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20" fillId="26" borderId="52" applyNumberFormat="0" applyFont="0" applyAlignment="0" applyProtection="0"/>
    <xf numFmtId="0" fontId="20"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25" fillId="0" borderId="37" applyNumberFormat="0" applyFill="0" applyAlignment="0" applyProtection="0"/>
    <xf numFmtId="0" fontId="22" fillId="24" borderId="35"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58"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3" fillId="24" borderId="58"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45" applyNumberFormat="0" applyFont="0" applyAlignment="0" applyProtection="0"/>
    <xf numFmtId="0" fontId="25" fillId="0" borderId="48" applyNumberFormat="0" applyFill="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23" fillId="24" borderId="40" applyNumberFormat="0" applyAlignment="0" applyProtection="0"/>
    <xf numFmtId="0" fontId="25" fillId="0" borderId="44" applyNumberFormat="0" applyFill="0" applyAlignment="0" applyProtection="0"/>
    <xf numFmtId="0" fontId="20" fillId="26" borderId="56" applyNumberFormat="0" applyFont="0" applyAlignment="0" applyProtection="0"/>
    <xf numFmtId="0" fontId="23" fillId="24" borderId="47"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59" applyNumberFormat="0" applyFill="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6"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38"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54" applyNumberFormat="0" applyAlignment="0" applyProtection="0"/>
    <xf numFmtId="0" fontId="11" fillId="26" borderId="64"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24" fillId="11" borderId="54" applyNumberFormat="0" applyAlignment="0" applyProtection="0"/>
    <xf numFmtId="0" fontId="11" fillId="26" borderId="63" applyNumberFormat="0" applyFont="0" applyAlignment="0" applyProtection="0"/>
    <xf numFmtId="0" fontId="24" fillId="11" borderId="58"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61" applyNumberFormat="0" applyAlignment="0" applyProtection="0"/>
    <xf numFmtId="0" fontId="11" fillId="26" borderId="64" applyNumberFormat="0" applyFont="0" applyAlignment="0" applyProtection="0"/>
    <xf numFmtId="0" fontId="11" fillId="26" borderId="52" applyNumberFormat="0" applyFont="0" applyAlignment="0" applyProtection="0"/>
    <xf numFmtId="0" fontId="24" fillId="11" borderId="54" applyNumberForma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2" fillId="24" borderId="46" applyNumberForma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24" fillId="11" borderId="54" applyNumberForma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2" fillId="24" borderId="57"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3" fillId="24" borderId="54" applyNumberForma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2" applyNumberFormat="0" applyFont="0" applyAlignment="0" applyProtection="0"/>
    <xf numFmtId="0" fontId="24" fillId="11" borderId="61" applyNumberFormat="0" applyAlignment="0" applyProtection="0"/>
    <xf numFmtId="0" fontId="22" fillId="24" borderId="60" applyNumberFormat="0" applyAlignment="0" applyProtection="0"/>
    <xf numFmtId="0" fontId="20" fillId="26" borderId="63" applyNumberFormat="0" applyFont="0" applyAlignment="0" applyProtection="0"/>
    <xf numFmtId="0" fontId="11" fillId="26" borderId="56" applyNumberFormat="0" applyFont="0" applyAlignment="0" applyProtection="0"/>
    <xf numFmtId="0" fontId="24" fillId="11" borderId="61" applyNumberFormat="0" applyAlignment="0" applyProtection="0"/>
    <xf numFmtId="0" fontId="11" fillId="26" borderId="64" applyNumberFormat="0" applyFont="0" applyAlignment="0" applyProtection="0"/>
    <xf numFmtId="0" fontId="22" fillId="24" borderId="53" applyNumberFormat="0" applyAlignment="0" applyProtection="0"/>
    <xf numFmtId="0" fontId="11" fillId="26" borderId="64" applyNumberFormat="0" applyFont="0" applyAlignment="0" applyProtection="0"/>
    <xf numFmtId="0" fontId="20" fillId="26" borderId="63" applyNumberFormat="0" applyFont="0" applyAlignment="0" applyProtection="0"/>
    <xf numFmtId="0" fontId="23" fillId="24" borderId="61" applyNumberForma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58" applyNumberForma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4" fillId="11" borderId="54" applyNumberFormat="0" applyAlignment="0" applyProtection="0"/>
    <xf numFmtId="0" fontId="11" fillId="26" borderId="56" applyNumberFormat="0" applyFont="0" applyAlignment="0" applyProtection="0"/>
    <xf numFmtId="0" fontId="20" fillId="26" borderId="64" applyNumberFormat="0" applyFont="0" applyAlignment="0" applyProtection="0"/>
    <xf numFmtId="0" fontId="23" fillId="24" borderId="43" applyNumberFormat="0" applyAlignment="0" applyProtection="0"/>
    <xf numFmtId="0" fontId="24" fillId="11" borderId="40"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20" fillId="26" borderId="45" applyNumberFormat="0" applyFont="0" applyAlignment="0" applyProtection="0"/>
    <xf numFmtId="0" fontId="11" fillId="26" borderId="38" applyNumberFormat="0" applyFont="0" applyAlignment="0" applyProtection="0"/>
    <xf numFmtId="0" fontId="23" fillId="24" borderId="43" applyNumberForma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52" applyNumberFormat="0" applyFont="0" applyAlignment="0" applyProtection="0"/>
    <xf numFmtId="0" fontId="25" fillId="0" borderId="66"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0" fillId="26" borderId="64"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20" fillId="26" borderId="52" applyNumberFormat="0" applyFont="0" applyAlignment="0" applyProtection="0"/>
    <xf numFmtId="0" fontId="25" fillId="0" borderId="66" applyNumberFormat="0" applyFill="0" applyAlignment="0" applyProtection="0"/>
    <xf numFmtId="0" fontId="11" fillId="26" borderId="56" applyNumberFormat="0" applyFont="0" applyAlignment="0" applyProtection="0"/>
    <xf numFmtId="0" fontId="23" fillId="24" borderId="58" applyNumberFormat="0" applyAlignment="0" applyProtection="0"/>
    <xf numFmtId="0" fontId="11" fillId="26" borderId="64" applyNumberFormat="0" applyFont="0" applyAlignment="0" applyProtection="0"/>
    <xf numFmtId="0" fontId="25" fillId="0" borderId="55" applyNumberFormat="0" applyFill="0" applyAlignment="0" applyProtection="0"/>
    <xf numFmtId="0" fontId="11" fillId="26" borderId="38" applyNumberFormat="0" applyFont="0" applyAlignment="0" applyProtection="0"/>
    <xf numFmtId="0" fontId="25" fillId="0" borderId="55" applyNumberFormat="0" applyFill="0" applyAlignment="0" applyProtection="0"/>
    <xf numFmtId="0" fontId="11" fillId="26" borderId="45"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5" fillId="0" borderId="48" applyNumberFormat="0" applyFill="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0" fillId="26" borderId="63" applyNumberFormat="0" applyFont="0" applyAlignment="0" applyProtection="0"/>
    <xf numFmtId="0" fontId="22" fillId="24" borderId="57" applyNumberForma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2" fillId="24" borderId="57" applyNumberFormat="0" applyAlignment="0" applyProtection="0"/>
    <xf numFmtId="0" fontId="11" fillId="26" borderId="63" applyNumberFormat="0" applyFont="0" applyAlignment="0" applyProtection="0"/>
    <xf numFmtId="0" fontId="20" fillId="26" borderId="56"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64"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64" applyNumberFormat="0" applyFont="0" applyAlignment="0" applyProtection="0"/>
    <xf numFmtId="0" fontId="11" fillId="26" borderId="45"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20" fillId="26" borderId="64" applyNumberFormat="0" applyFont="0" applyAlignment="0" applyProtection="0"/>
    <xf numFmtId="0" fontId="11" fillId="26" borderId="56" applyNumberFormat="0" applyFont="0" applyAlignment="0" applyProtection="0"/>
    <xf numFmtId="0" fontId="24" fillId="11" borderId="58" applyNumberFormat="0" applyAlignment="0" applyProtection="0"/>
    <xf numFmtId="0" fontId="20" fillId="26" borderId="56" applyNumberFormat="0" applyFont="0" applyAlignment="0" applyProtection="0"/>
    <xf numFmtId="0" fontId="11" fillId="26" borderId="56" applyNumberFormat="0" applyFont="0" applyAlignment="0" applyProtection="0"/>
    <xf numFmtId="0" fontId="20" fillId="26" borderId="45" applyNumberFormat="0" applyFont="0" applyAlignment="0" applyProtection="0"/>
    <xf numFmtId="0" fontId="25" fillId="0" borderId="62"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60" applyNumberFormat="0" applyAlignment="0" applyProtection="0"/>
    <xf numFmtId="0" fontId="23" fillId="24" borderId="36" applyNumberFormat="0" applyAlignment="0" applyProtection="0"/>
    <xf numFmtId="0" fontId="25" fillId="0" borderId="37" applyNumberFormat="0" applyFill="0" applyAlignment="0" applyProtection="0"/>
    <xf numFmtId="0" fontId="20" fillId="26" borderId="64"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54" applyNumberForma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11" fillId="26" borderId="56"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20" fillId="26" borderId="52" applyNumberFormat="0" applyFont="0" applyAlignment="0" applyProtection="0"/>
    <xf numFmtId="0" fontId="11" fillId="26" borderId="56"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38"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11" fillId="26" borderId="63" applyNumberFormat="0" applyFont="0" applyAlignment="0" applyProtection="0"/>
    <xf numFmtId="0" fontId="25" fillId="0" borderId="59" applyNumberFormat="0" applyFill="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52" applyNumberFormat="0" applyFont="0" applyAlignment="0" applyProtection="0"/>
    <xf numFmtId="0" fontId="20" fillId="26" borderId="63" applyNumberFormat="0" applyFont="0" applyAlignment="0" applyProtection="0"/>
    <xf numFmtId="0" fontId="23" fillId="24" borderId="61" applyNumberFormat="0" applyAlignment="0" applyProtection="0"/>
    <xf numFmtId="0" fontId="23" fillId="24" borderId="54"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5" fillId="0" borderId="62" applyNumberFormat="0" applyFill="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24" fillId="11" borderId="65" applyNumberFormat="0" applyAlignment="0" applyProtection="0"/>
    <xf numFmtId="0" fontId="11" fillId="26" borderId="56" applyNumberFormat="0" applyFont="0" applyAlignment="0" applyProtection="0"/>
    <xf numFmtId="0" fontId="20"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5" fillId="0" borderId="59" applyNumberFormat="0" applyFill="0" applyAlignment="0" applyProtection="0"/>
    <xf numFmtId="0" fontId="11" fillId="26" borderId="64" applyNumberFormat="0" applyFont="0" applyAlignment="0" applyProtection="0"/>
    <xf numFmtId="0" fontId="20" fillId="26" borderId="63" applyNumberFormat="0" applyFont="0" applyAlignment="0" applyProtection="0"/>
    <xf numFmtId="0" fontId="11" fillId="26" borderId="56" applyNumberFormat="0" applyFont="0" applyAlignment="0" applyProtection="0"/>
    <xf numFmtId="0" fontId="20" fillId="26" borderId="52"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45" applyNumberFormat="0" applyFont="0" applyAlignment="0" applyProtection="0"/>
    <xf numFmtId="0" fontId="23" fillId="24" borderId="61" applyNumberForma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45"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65" applyNumberFormat="0" applyAlignment="0" applyProtection="0"/>
    <xf numFmtId="0" fontId="25" fillId="0" borderId="59"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25" fillId="0" borderId="62" applyNumberFormat="0" applyFill="0" applyAlignment="0" applyProtection="0"/>
    <xf numFmtId="0" fontId="23" fillId="24" borderId="61" applyNumberFormat="0" applyAlignment="0" applyProtection="0"/>
    <xf numFmtId="0" fontId="20" fillId="26" borderId="56" applyNumberFormat="0" applyFont="0" applyAlignment="0" applyProtection="0"/>
    <xf numFmtId="0" fontId="11" fillId="26" borderId="52"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3" fillId="24" borderId="61" applyNumberFormat="0" applyAlignment="0" applyProtection="0"/>
    <xf numFmtId="0" fontId="11" fillId="26" borderId="64"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66" applyNumberFormat="0" applyFill="0" applyAlignment="0" applyProtection="0"/>
    <xf numFmtId="0" fontId="20"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20"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22" fillId="24" borderId="35"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24" fillId="11"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56"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11" fillId="26" borderId="56"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24" fillId="11" borderId="36" applyNumberFormat="0" applyAlignment="0" applyProtection="0"/>
    <xf numFmtId="0" fontId="25" fillId="0" borderId="37"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37" applyNumberFormat="0" applyFill="0" applyAlignment="0" applyProtection="0"/>
    <xf numFmtId="0" fontId="24" fillId="11" borderId="40" applyNumberFormat="0" applyAlignment="0" applyProtection="0"/>
    <xf numFmtId="0" fontId="11" fillId="26" borderId="38" applyNumberFormat="0" applyFont="0" applyAlignment="0" applyProtection="0"/>
    <xf numFmtId="0" fontId="20" fillId="26" borderId="38" applyNumberFormat="0" applyFont="0" applyAlignment="0" applyProtection="0"/>
    <xf numFmtId="0" fontId="25" fillId="0" borderId="37" applyNumberFormat="0" applyFill="0" applyAlignment="0" applyProtection="0"/>
    <xf numFmtId="0" fontId="22" fillId="24" borderId="39" applyNumberFormat="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22" fillId="24" borderId="35"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5" applyNumberFormat="0" applyAlignment="0" applyProtection="0"/>
    <xf numFmtId="0" fontId="25" fillId="0" borderId="37" applyNumberFormat="0" applyFill="0" applyAlignment="0" applyProtection="0"/>
    <xf numFmtId="0" fontId="25" fillId="0" borderId="37" applyNumberFormat="0" applyFill="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66"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64" applyNumberFormat="0" applyFont="0" applyAlignment="0" applyProtection="0"/>
    <xf numFmtId="0" fontId="25" fillId="0" borderId="37"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6"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64"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23" fillId="24" borderId="58" applyNumberFormat="0" applyAlignment="0" applyProtection="0"/>
    <xf numFmtId="0" fontId="11" fillId="26" borderId="38" applyNumberFormat="0" applyFont="0" applyAlignment="0" applyProtection="0"/>
    <xf numFmtId="0" fontId="11" fillId="26" borderId="63"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36" applyNumberFormat="0" applyAlignment="0" applyProtection="0"/>
    <xf numFmtId="0" fontId="25" fillId="0" borderId="48" applyNumberFormat="0" applyFill="0" applyAlignment="0" applyProtection="0"/>
    <xf numFmtId="0" fontId="11" fillId="26" borderId="38" applyNumberFormat="0" applyFont="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4" applyNumberFormat="0" applyFont="0" applyAlignment="0" applyProtection="0"/>
    <xf numFmtId="0" fontId="25" fillId="0" borderId="37" applyNumberFormat="0" applyFill="0" applyAlignment="0" applyProtection="0"/>
    <xf numFmtId="0" fontId="22" fillId="24" borderId="35" applyNumberFormat="0" applyAlignment="0" applyProtection="0"/>
    <xf numFmtId="0" fontId="11" fillId="26" borderId="38" applyNumberFormat="0" applyFont="0" applyAlignment="0" applyProtection="0"/>
    <xf numFmtId="0" fontId="24" fillId="11" borderId="36" applyNumberForma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37" applyNumberFormat="0" applyFill="0" applyAlignment="0" applyProtection="0"/>
    <xf numFmtId="0" fontId="23" fillId="24" borderId="36"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52" applyNumberFormat="0" applyFont="0" applyAlignment="0" applyProtection="0"/>
    <xf numFmtId="0" fontId="25" fillId="0" borderId="37"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4" fillId="11" borderId="40" applyNumberFormat="0" applyAlignment="0" applyProtection="0"/>
    <xf numFmtId="0" fontId="24" fillId="11" borderId="40" applyNumberFormat="0" applyAlignment="0" applyProtection="0"/>
    <xf numFmtId="0" fontId="25" fillId="0" borderId="37" applyNumberFormat="0" applyFill="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55"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23" fillId="24" borderId="40" applyNumberForma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23" fillId="24" borderId="40" applyNumberForma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2" fillId="24" borderId="39" applyNumberFormat="0" applyAlignment="0" applyProtection="0"/>
    <xf numFmtId="0" fontId="25" fillId="0" borderId="41" applyNumberFormat="0" applyFill="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4" fillId="11" borderId="40"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0"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23" fillId="24" borderId="40" applyNumberFormat="0" applyAlignment="0" applyProtection="0"/>
    <xf numFmtId="0" fontId="11" fillId="26" borderId="38" applyNumberFormat="0" applyFont="0" applyAlignment="0" applyProtection="0"/>
    <xf numFmtId="0" fontId="22" fillId="24" borderId="39" applyNumberFormat="0" applyAlignment="0" applyProtection="0"/>
    <xf numFmtId="0" fontId="22" fillId="24" borderId="39" applyNumberFormat="0" applyAlignment="0" applyProtection="0"/>
    <xf numFmtId="0" fontId="22" fillId="24" borderId="39" applyNumberForma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22" fillId="24" borderId="39" applyNumberForma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38"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4" applyNumberFormat="0" applyFont="0" applyAlignment="0" applyProtection="0"/>
    <xf numFmtId="0" fontId="25" fillId="0" borderId="62" applyNumberFormat="0" applyFill="0" applyAlignment="0" applyProtection="0"/>
    <xf numFmtId="0" fontId="20" fillId="26" borderId="63" applyNumberFormat="0" applyFont="0" applyAlignment="0" applyProtection="0"/>
    <xf numFmtId="0" fontId="11" fillId="26" borderId="63" applyNumberFormat="0" applyFont="0" applyAlignment="0" applyProtection="0"/>
    <xf numFmtId="0" fontId="22" fillId="24" borderId="57" applyNumberForma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59"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11" fillId="26" borderId="56" applyNumberFormat="0" applyFont="0" applyAlignment="0" applyProtection="0"/>
    <xf numFmtId="0" fontId="11" fillId="26" borderId="63" applyNumberFormat="0" applyFont="0" applyAlignment="0" applyProtection="0"/>
    <xf numFmtId="0" fontId="22" fillId="24" borderId="57" applyNumberFormat="0" applyAlignment="0" applyProtection="0"/>
    <xf numFmtId="0" fontId="24" fillId="11" borderId="65" applyNumberFormat="0" applyAlignment="0" applyProtection="0"/>
    <xf numFmtId="0" fontId="11" fillId="26" borderId="64" applyNumberFormat="0" applyFont="0" applyAlignment="0" applyProtection="0"/>
    <xf numFmtId="0" fontId="23" fillId="24" borderId="58" applyNumberFormat="0" applyAlignment="0" applyProtection="0"/>
    <xf numFmtId="0" fontId="22" fillId="24" borderId="57" applyNumberFormat="0" applyAlignment="0" applyProtection="0"/>
    <xf numFmtId="0" fontId="22" fillId="24" borderId="57" applyNumberFormat="0" applyAlignment="0" applyProtection="0"/>
    <xf numFmtId="0" fontId="25" fillId="0" borderId="59" applyNumberFormat="0" applyFill="0" applyAlignment="0" applyProtection="0"/>
    <xf numFmtId="0" fontId="24" fillId="11" borderId="61"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22" fillId="24" borderId="42" applyNumberFormat="0" applyAlignment="0" applyProtection="0"/>
    <xf numFmtId="0" fontId="22" fillId="24" borderId="42" applyNumberFormat="0" applyAlignment="0" applyProtection="0"/>
    <xf numFmtId="0" fontId="23" fillId="24" borderId="43" applyNumberFormat="0" applyAlignment="0" applyProtection="0"/>
    <xf numFmtId="0" fontId="23" fillId="24" borderId="43" applyNumberFormat="0" applyAlignment="0" applyProtection="0"/>
    <xf numFmtId="0" fontId="24" fillId="11" borderId="43" applyNumberFormat="0" applyAlignment="0" applyProtection="0"/>
    <xf numFmtId="0" fontId="24" fillId="11" borderId="43" applyNumberFormat="0" applyAlignment="0" applyProtection="0"/>
    <xf numFmtId="0" fontId="25" fillId="0" borderId="44" applyNumberFormat="0" applyFill="0" applyAlignment="0" applyProtection="0"/>
    <xf numFmtId="0" fontId="25" fillId="0" borderId="44" applyNumberFormat="0" applyFill="0" applyAlignment="0" applyProtection="0"/>
    <xf numFmtId="0" fontId="25" fillId="0" borderId="44" applyNumberFormat="0" applyFill="0" applyAlignment="0" applyProtection="0"/>
    <xf numFmtId="0" fontId="11" fillId="26" borderId="45" applyNumberFormat="0" applyFont="0" applyAlignment="0" applyProtection="0"/>
    <xf numFmtId="0" fontId="20"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0" fillId="26" borderId="45" applyNumberFormat="0" applyFont="0" applyAlignment="0" applyProtection="0"/>
    <xf numFmtId="0" fontId="24" fillId="11" borderId="43" applyNumberFormat="0" applyAlignment="0" applyProtection="0"/>
    <xf numFmtId="0" fontId="22" fillId="24" borderId="42" applyNumberFormat="0" applyAlignment="0" applyProtection="0"/>
    <xf numFmtId="0" fontId="23" fillId="24" borderId="43" applyNumberForma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4" fillId="11" borderId="43" applyNumberFormat="0" applyAlignment="0" applyProtection="0"/>
    <xf numFmtId="0" fontId="20"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22" fillId="24" borderId="42" applyNumberForma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23" fillId="24" borderId="43" applyNumberFormat="0" applyAlignment="0" applyProtection="0"/>
    <xf numFmtId="0" fontId="11" fillId="26" borderId="45" applyNumberFormat="0" applyFont="0" applyAlignment="0" applyProtection="0"/>
    <xf numFmtId="0" fontId="24" fillId="11" borderId="43" applyNumberFormat="0" applyAlignment="0" applyProtection="0"/>
    <xf numFmtId="0" fontId="23" fillId="24" borderId="43" applyNumberFormat="0" applyAlignment="0" applyProtection="0"/>
    <xf numFmtId="0" fontId="22" fillId="24" borderId="42"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5" fillId="0" borderId="44" applyNumberFormat="0" applyFill="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22" fillId="24" borderId="42"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22" fillId="24" borderId="42" applyNumberFormat="0" applyAlignment="0" applyProtection="0"/>
    <xf numFmtId="0" fontId="23" fillId="24" borderId="43" applyNumberFormat="0" applyAlignment="0" applyProtection="0"/>
    <xf numFmtId="0" fontId="25" fillId="0" borderId="44" applyNumberFormat="0" applyFill="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23" fillId="24" borderId="43" applyNumberForma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23" fillId="24" borderId="43" applyNumberForma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2" fillId="24" borderId="42" applyNumberFormat="0" applyAlignment="0" applyProtection="0"/>
    <xf numFmtId="0" fontId="25" fillId="0" borderId="44" applyNumberFormat="0" applyFill="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4" fillId="11" borderId="43"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0"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23" fillId="24" borderId="43" applyNumberFormat="0" applyAlignment="0" applyProtection="0"/>
    <xf numFmtId="0" fontId="11" fillId="26" borderId="45" applyNumberFormat="0" applyFont="0" applyAlignment="0" applyProtection="0"/>
    <xf numFmtId="0" fontId="22" fillId="24" borderId="42" applyNumberFormat="0" applyAlignment="0" applyProtection="0"/>
    <xf numFmtId="0" fontId="22" fillId="24" borderId="42" applyNumberFormat="0" applyAlignment="0" applyProtection="0"/>
    <xf numFmtId="0" fontId="22" fillId="24" borderId="42" applyNumberFormat="0" applyAlignment="0" applyProtection="0"/>
    <xf numFmtId="0" fontId="11" fillId="26" borderId="45"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22" fillId="24" borderId="42" applyNumberForma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45"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20"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1" applyNumberFormat="0" applyAlignment="0" applyProtection="0"/>
    <xf numFmtId="0" fontId="23" fillId="24" borderId="61" applyNumberFormat="0" applyAlignment="0" applyProtection="0"/>
    <xf numFmtId="0" fontId="25" fillId="0" borderId="62" applyNumberFormat="0" applyFill="0" applyAlignment="0" applyProtection="0"/>
    <xf numFmtId="0" fontId="25" fillId="0" borderId="62" applyNumberFormat="0" applyFill="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2" applyNumberFormat="0" applyFill="0" applyAlignment="0" applyProtection="0"/>
    <xf numFmtId="0" fontId="11" fillId="26" borderId="64" applyNumberFormat="0" applyFont="0" applyAlignment="0" applyProtection="0"/>
    <xf numFmtId="0" fontId="20" fillId="26" borderId="52" applyNumberFormat="0" applyFont="0" applyAlignment="0" applyProtection="0"/>
    <xf numFmtId="0" fontId="22" fillId="24" borderId="46" applyNumberFormat="0" applyAlignment="0" applyProtection="0"/>
    <xf numFmtId="0" fontId="22" fillId="24" borderId="46" applyNumberFormat="0" applyAlignment="0" applyProtection="0"/>
    <xf numFmtId="0" fontId="23" fillId="24" borderId="47" applyNumberFormat="0" applyAlignment="0" applyProtection="0"/>
    <xf numFmtId="0" fontId="23" fillId="24" borderId="47" applyNumberFormat="0" applyAlignment="0" applyProtection="0"/>
    <xf numFmtId="0" fontId="24" fillId="11" borderId="47" applyNumberFormat="0" applyAlignment="0" applyProtection="0"/>
    <xf numFmtId="0" fontId="24" fillId="11" borderId="47" applyNumberFormat="0" applyAlignment="0" applyProtection="0"/>
    <xf numFmtId="0" fontId="25" fillId="0" borderId="48" applyNumberFormat="0" applyFill="0" applyAlignment="0" applyProtection="0"/>
    <xf numFmtId="0" fontId="25" fillId="0" borderId="48" applyNumberFormat="0" applyFill="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22" fillId="24" borderId="46" applyNumberForma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4" fillId="11" borderId="47" applyNumberForma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22" fillId="24" borderId="46" applyNumberFormat="0" applyAlignment="0" applyProtection="0"/>
    <xf numFmtId="0" fontId="23" fillId="24" borderId="47" applyNumberFormat="0" applyAlignment="0" applyProtection="0"/>
    <xf numFmtId="0" fontId="11" fillId="26" borderId="52" applyNumberFormat="0" applyFont="0" applyAlignment="0" applyProtection="0"/>
    <xf numFmtId="0" fontId="20" fillId="26" borderId="52" applyNumberFormat="0" applyFont="0" applyAlignment="0" applyProtection="0"/>
    <xf numFmtId="0" fontId="25" fillId="0" borderId="48" applyNumberFormat="0" applyFill="0" applyAlignment="0" applyProtection="0"/>
    <xf numFmtId="0" fontId="23" fillId="24" borderId="47" applyNumberFormat="0" applyAlignment="0" applyProtection="0"/>
    <xf numFmtId="0" fontId="11" fillId="26" borderId="52" applyNumberFormat="0" applyFont="0" applyAlignment="0" applyProtection="0"/>
    <xf numFmtId="0" fontId="24" fillId="11" borderId="47" applyNumberFormat="0" applyAlignment="0" applyProtection="0"/>
    <xf numFmtId="0" fontId="23" fillId="24" borderId="47" applyNumberFormat="0" applyAlignment="0" applyProtection="0"/>
    <xf numFmtId="0" fontId="22" fillId="24" borderId="46" applyNumberFormat="0" applyAlignment="0" applyProtection="0"/>
    <xf numFmtId="0" fontId="20" fillId="26" borderId="64"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25" fillId="0" borderId="62"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23" fillId="24" borderId="47" applyNumberFormat="0" applyAlignment="0" applyProtection="0"/>
    <xf numFmtId="0" fontId="20"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20"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22" fillId="24" borderId="46" applyNumberFormat="0" applyAlignment="0" applyProtection="0"/>
    <xf numFmtId="0" fontId="20"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23" fillId="24" borderId="47" applyNumberFormat="0" applyAlignment="0" applyProtection="0"/>
    <xf numFmtId="0" fontId="22" fillId="24" borderId="46" applyNumberFormat="0" applyAlignment="0" applyProtection="0"/>
    <xf numFmtId="0" fontId="23" fillId="24" borderId="47" applyNumberFormat="0" applyAlignment="0" applyProtection="0"/>
    <xf numFmtId="0" fontId="25" fillId="0" borderId="48" applyNumberFormat="0" applyFill="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64"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24" fillId="11" borderId="47" applyNumberFormat="0" applyAlignment="0" applyProtection="0"/>
    <xf numFmtId="0" fontId="22" fillId="24" borderId="46" applyNumberForma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22" fillId="24" borderId="46" applyNumberForma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24" fillId="11" borderId="47" applyNumberFormat="0" applyAlignment="0" applyProtection="0"/>
    <xf numFmtId="0" fontId="23" fillId="24"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23" fillId="24" borderId="47" applyNumberFormat="0" applyAlignment="0" applyProtection="0"/>
    <xf numFmtId="0" fontId="25" fillId="0" borderId="48" applyNumberFormat="0" applyFill="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63"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5" fillId="0" borderId="48" applyNumberFormat="0" applyFill="0" applyAlignment="0" applyProtection="0"/>
    <xf numFmtId="0" fontId="20" fillId="26" borderId="52" applyNumberFormat="0" applyFont="0" applyAlignment="0" applyProtection="0"/>
    <xf numFmtId="0" fontId="20" fillId="26" borderId="64"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2" fillId="24" borderId="46" applyNumberFormat="0" applyAlignment="0" applyProtection="0"/>
    <xf numFmtId="0" fontId="25" fillId="0" borderId="48" applyNumberFormat="0" applyFill="0" applyAlignment="0" applyProtection="0"/>
    <xf numFmtId="0" fontId="24" fillId="11" borderId="47"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47" applyNumberFormat="0" applyAlignment="0" applyProtection="0"/>
    <xf numFmtId="0" fontId="11" fillId="26" borderId="52" applyNumberFormat="0" applyFont="0" applyAlignment="0" applyProtection="0"/>
    <xf numFmtId="0" fontId="22" fillId="24" borderId="46" applyNumberFormat="0" applyAlignment="0" applyProtection="0"/>
    <xf numFmtId="0" fontId="22" fillId="24" borderId="46" applyNumberFormat="0" applyAlignment="0" applyProtection="0"/>
    <xf numFmtId="0" fontId="22" fillId="24" borderId="46" applyNumberFormat="0" applyAlignment="0" applyProtection="0"/>
    <xf numFmtId="0" fontId="11" fillId="26" borderId="52"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22" fillId="24" borderId="46"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3" fillId="24" borderId="65" applyNumberForma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20"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52"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53" applyNumberFormat="0" applyAlignment="0" applyProtection="0"/>
    <xf numFmtId="0" fontId="22" fillId="24" borderId="53" applyNumberFormat="0" applyAlignment="0" applyProtection="0"/>
    <xf numFmtId="0" fontId="23" fillId="24" borderId="54" applyNumberFormat="0" applyAlignment="0" applyProtection="0"/>
    <xf numFmtId="0" fontId="23" fillId="24" borderId="54" applyNumberFormat="0" applyAlignment="0" applyProtection="0"/>
    <xf numFmtId="0" fontId="24" fillId="11" borderId="54" applyNumberFormat="0" applyAlignment="0" applyProtection="0"/>
    <xf numFmtId="0" fontId="24" fillId="11" borderId="54" applyNumberFormat="0" applyAlignment="0" applyProtection="0"/>
    <xf numFmtId="0" fontId="25" fillId="0" borderId="55" applyNumberFormat="0" applyFill="0" applyAlignment="0" applyProtection="0"/>
    <xf numFmtId="0" fontId="25" fillId="0" borderId="55" applyNumberFormat="0" applyFill="0" applyAlignment="0" applyProtection="0"/>
    <xf numFmtId="0" fontId="25" fillId="0" borderId="55" applyNumberFormat="0" applyFill="0" applyAlignment="0" applyProtection="0"/>
    <xf numFmtId="0" fontId="11" fillId="26" borderId="56" applyNumberFormat="0" applyFont="0" applyAlignment="0" applyProtection="0"/>
    <xf numFmtId="0" fontId="20" fillId="26" borderId="56" applyNumberFormat="0" applyFont="0" applyAlignment="0" applyProtection="0"/>
    <xf numFmtId="0" fontId="24" fillId="11"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20" fillId="26" borderId="56" applyNumberFormat="0" applyFont="0" applyAlignment="0" applyProtection="0"/>
    <xf numFmtId="0" fontId="24" fillId="11" borderId="54" applyNumberFormat="0" applyAlignment="0" applyProtection="0"/>
    <xf numFmtId="0" fontId="22" fillId="24" borderId="53" applyNumberFormat="0" applyAlignment="0" applyProtection="0"/>
    <xf numFmtId="0" fontId="23" fillId="24" borderId="54" applyNumberForma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24" fillId="11" borderId="54" applyNumberFormat="0" applyAlignment="0" applyProtection="0"/>
    <xf numFmtId="0" fontId="20"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22" fillId="24" borderId="53" applyNumberFormat="0" applyAlignment="0" applyProtection="0"/>
    <xf numFmtId="0" fontId="11"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23" fillId="24" borderId="54" applyNumberFormat="0" applyAlignment="0" applyProtection="0"/>
    <xf numFmtId="0" fontId="11" fillId="26" borderId="56" applyNumberFormat="0" applyFont="0" applyAlignment="0" applyProtection="0"/>
    <xf numFmtId="0" fontId="24" fillId="11" borderId="54" applyNumberFormat="0" applyAlignment="0" applyProtection="0"/>
    <xf numFmtId="0" fontId="23" fillId="24" borderId="54" applyNumberFormat="0" applyAlignment="0" applyProtection="0"/>
    <xf numFmtId="0" fontId="22" fillId="24" borderId="53"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25" fillId="0" borderId="55" applyNumberFormat="0" applyFill="0" applyAlignment="0" applyProtection="0"/>
    <xf numFmtId="0" fontId="23" fillId="24"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22" fillId="24" borderId="53"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22" fillId="24" borderId="53" applyNumberFormat="0" applyAlignment="0" applyProtection="0"/>
    <xf numFmtId="0" fontId="23" fillId="24" borderId="54" applyNumberFormat="0" applyAlignment="0" applyProtection="0"/>
    <xf numFmtId="0" fontId="25" fillId="0" borderId="55" applyNumberFormat="0" applyFill="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22" fillId="24" borderId="53" applyNumberForma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2" fillId="24" borderId="53" applyNumberForma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54" applyNumberFormat="0" applyAlignment="0" applyProtection="0"/>
    <xf numFmtId="0" fontId="23" fillId="24" borderId="54" applyNumberForma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23" fillId="24" borderId="54" applyNumberForma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2" fillId="24" borderId="53" applyNumberFormat="0" applyAlignment="0" applyProtection="0"/>
    <xf numFmtId="0" fontId="25" fillId="0" borderId="55" applyNumberFormat="0" applyFill="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4" fillId="11" borderId="54"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0"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23" fillId="24" borderId="54" applyNumberFormat="0" applyAlignment="0" applyProtection="0"/>
    <xf numFmtId="0" fontId="11" fillId="26" borderId="56" applyNumberFormat="0" applyFont="0" applyAlignment="0" applyProtection="0"/>
    <xf numFmtId="0" fontId="22" fillId="24" borderId="53" applyNumberFormat="0" applyAlignment="0" applyProtection="0"/>
    <xf numFmtId="0" fontId="22" fillId="24" borderId="53" applyNumberFormat="0" applyAlignment="0" applyProtection="0"/>
    <xf numFmtId="0" fontId="22" fillId="24" borderId="53" applyNumberFormat="0" applyAlignment="0" applyProtection="0"/>
    <xf numFmtId="0" fontId="11" fillId="26" borderId="56" applyNumberFormat="0" applyFont="0" applyAlignment="0" applyProtection="0"/>
    <xf numFmtId="0" fontId="22" fillId="24" borderId="53" applyNumberFormat="0" applyAlignment="0" applyProtection="0"/>
    <xf numFmtId="0" fontId="11" fillId="26" borderId="56" applyNumberFormat="0" applyFont="0" applyAlignment="0" applyProtection="0"/>
    <xf numFmtId="0" fontId="22" fillId="24" borderId="53" applyNumberFormat="0" applyAlignment="0" applyProtection="0"/>
    <xf numFmtId="0" fontId="11" fillId="26" borderId="56" applyNumberFormat="0" applyFont="0" applyAlignment="0" applyProtection="0"/>
    <xf numFmtId="0" fontId="22" fillId="24" borderId="53" applyNumberForma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56"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11" fillId="26" borderId="63" applyNumberFormat="0" applyFont="0" applyAlignment="0" applyProtection="0"/>
    <xf numFmtId="0" fontId="20"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22" fillId="24" borderId="57"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24" fillId="11" borderId="58"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24" fillId="11" borderId="58"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61" applyNumberFormat="0" applyAlignment="0" applyProtection="0"/>
    <xf numFmtId="0" fontId="11" fillId="26" borderId="63"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11" fillId="26" borderId="63"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24" fillId="11" borderId="58" applyNumberForma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24" fillId="11" borderId="61" applyNumberFormat="0" applyAlignment="0" applyProtection="0"/>
    <xf numFmtId="0" fontId="11" fillId="26" borderId="63" applyNumberFormat="0" applyFont="0" applyAlignment="0" applyProtection="0"/>
    <xf numFmtId="0" fontId="20" fillId="26" borderId="63" applyNumberFormat="0" applyFont="0" applyAlignment="0" applyProtection="0"/>
    <xf numFmtId="0" fontId="25" fillId="0" borderId="59" applyNumberFormat="0" applyFill="0" applyAlignment="0" applyProtection="0"/>
    <xf numFmtId="0" fontId="22" fillId="24" borderId="60" applyNumberFormat="0" applyAlignment="0" applyProtection="0"/>
    <xf numFmtId="0" fontId="11" fillId="26" borderId="63"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22" fillId="24" borderId="57"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57" applyNumberFormat="0" applyAlignment="0" applyProtection="0"/>
    <xf numFmtId="0" fontId="25" fillId="0" borderId="59" applyNumberFormat="0" applyFill="0" applyAlignment="0" applyProtection="0"/>
    <xf numFmtId="0" fontId="25" fillId="0" borderId="59" applyNumberFormat="0" applyFill="0" applyAlignment="0" applyProtection="0"/>
    <xf numFmtId="0" fontId="11" fillId="26" borderId="63" applyNumberFormat="0" applyFont="0" applyAlignment="0" applyProtection="0"/>
    <xf numFmtId="0" fontId="24" fillId="11" borderId="61"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61" applyNumberFormat="0" applyAlignment="0" applyProtection="0"/>
    <xf numFmtId="0" fontId="25" fillId="0" borderId="59"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58" applyNumberFormat="0" applyAlignment="0" applyProtection="0"/>
    <xf numFmtId="0" fontId="11" fillId="26" borderId="63" applyNumberFormat="0" applyFont="0" applyAlignment="0" applyProtection="0"/>
    <xf numFmtId="0" fontId="23" fillId="24" borderId="58"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22" fillId="24" borderId="57" applyNumberFormat="0" applyAlignment="0" applyProtection="0"/>
    <xf numFmtId="0" fontId="11" fillId="26" borderId="63" applyNumberFormat="0" applyFont="0" applyAlignment="0" applyProtection="0"/>
    <xf numFmtId="0" fontId="24" fillId="11" borderId="58" applyNumberForma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25" fillId="0" borderId="62" applyNumberFormat="0" applyFill="0" applyAlignment="0" applyProtection="0"/>
    <xf numFmtId="0" fontId="25" fillId="0" borderId="59" applyNumberFormat="0" applyFill="0" applyAlignment="0" applyProtection="0"/>
    <xf numFmtId="0" fontId="23" fillId="24" borderId="58"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59" applyNumberFormat="0" applyFill="0" applyAlignment="0" applyProtection="0"/>
    <xf numFmtId="0" fontId="24" fillId="11" borderId="61" applyNumberFormat="0" applyAlignment="0" applyProtection="0"/>
    <xf numFmtId="0" fontId="24" fillId="11" borderId="61" applyNumberFormat="0" applyAlignment="0" applyProtection="0"/>
    <xf numFmtId="0" fontId="25" fillId="0" borderId="59" applyNumberFormat="0" applyFill="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61"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61"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23" fillId="24" borderId="61" applyNumberForma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23" fillId="24" borderId="61" applyNumberForma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2" fillId="24" borderId="60" applyNumberFormat="0" applyAlignment="0" applyProtection="0"/>
    <xf numFmtId="0" fontId="25" fillId="0" borderId="62" applyNumberFormat="0" applyFill="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4" fillId="11" borderId="61"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0"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61" applyNumberFormat="0" applyAlignment="0" applyProtection="0"/>
    <xf numFmtId="0" fontId="11" fillId="26" borderId="63" applyNumberFormat="0" applyFont="0" applyAlignment="0" applyProtection="0"/>
    <xf numFmtId="0" fontId="22" fillId="24" borderId="60" applyNumberFormat="0" applyAlignment="0" applyProtection="0"/>
    <xf numFmtId="0" fontId="22" fillId="24" borderId="60" applyNumberFormat="0" applyAlignment="0" applyProtection="0"/>
    <xf numFmtId="0" fontId="22" fillId="24" borderId="60" applyNumberFormat="0" applyAlignment="0" applyProtection="0"/>
    <xf numFmtId="0" fontId="11" fillId="26" borderId="63" applyNumberFormat="0" applyFont="0" applyAlignment="0" applyProtection="0"/>
    <xf numFmtId="0" fontId="22" fillId="24" borderId="60" applyNumberFormat="0" applyAlignment="0" applyProtection="0"/>
    <xf numFmtId="0" fontId="11" fillId="26" borderId="63" applyNumberFormat="0" applyFont="0" applyAlignment="0" applyProtection="0"/>
    <xf numFmtId="0" fontId="22" fillId="24" borderId="60" applyNumberFormat="0" applyAlignment="0" applyProtection="0"/>
    <xf numFmtId="0" fontId="11" fillId="26" borderId="63" applyNumberFormat="0" applyFont="0" applyAlignment="0" applyProtection="0"/>
    <xf numFmtId="0" fontId="22" fillId="24" borderId="60" applyNumberForma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11" fillId="26" borderId="63" applyNumberFormat="0" applyFont="0" applyAlignment="0" applyProtection="0"/>
    <xf numFmtId="0" fontId="23" fillId="24" borderId="65" applyNumberFormat="0" applyAlignment="0" applyProtection="0"/>
    <xf numFmtId="0" fontId="23" fillId="24" borderId="65" applyNumberFormat="0" applyAlignment="0" applyProtection="0"/>
    <xf numFmtId="0" fontId="24" fillId="11" borderId="65" applyNumberFormat="0" applyAlignment="0" applyProtection="0"/>
    <xf numFmtId="0" fontId="24" fillId="11"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3" fillId="24"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26" borderId="6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2" fillId="24" borderId="60"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24" fillId="11"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25" fillId="0" borderId="66" applyNumberFormat="0" applyFill="0" applyAlignment="0" applyProtection="0"/>
    <xf numFmtId="0" fontId="24" fillId="11" borderId="65" applyNumberForma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24" fillId="11" borderId="65" applyNumberFormat="0" applyAlignment="0" applyProtection="0"/>
    <xf numFmtId="0" fontId="24" fillId="11" borderId="65" applyNumberForma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0"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4" fillId="11" borderId="65" applyNumberFormat="0" applyAlignment="0" applyProtection="0"/>
    <xf numFmtId="0" fontId="24" fillId="11"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4" fillId="11" borderId="65" applyNumberFormat="0" applyAlignment="0" applyProtection="0"/>
    <xf numFmtId="0" fontId="24" fillId="11"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3" fillId="24"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22" fillId="24" borderId="60"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4" fillId="11"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3" fillId="24"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23" fillId="24" borderId="65" applyNumberForma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3" fillId="24" borderId="65" applyNumberForma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22" fillId="24" borderId="60"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3" fillId="24" borderId="65" applyNumberForma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4" fillId="11"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20"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3" fillId="24"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3" fillId="24" borderId="65" applyNumberFormat="0" applyAlignment="0" applyProtection="0"/>
    <xf numFmtId="0" fontId="22" fillId="24" borderId="60" applyNumberFormat="0" applyAlignment="0" applyProtection="0"/>
    <xf numFmtId="0" fontId="22" fillId="24" borderId="60" applyNumberForma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3" fillId="24" borderId="65" applyNumberFormat="0" applyAlignment="0" applyProtection="0"/>
    <xf numFmtId="0" fontId="23" fillId="24" borderId="65" applyNumberFormat="0" applyAlignment="0" applyProtection="0"/>
    <xf numFmtId="0" fontId="24" fillId="11" borderId="65" applyNumberFormat="0" applyAlignment="0" applyProtection="0"/>
    <xf numFmtId="0" fontId="24" fillId="11"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2" fillId="24" borderId="60" applyNumberFormat="0" applyAlignment="0" applyProtection="0"/>
    <xf numFmtId="0" fontId="23" fillId="24"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3" fillId="24"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3" fillId="24" borderId="65" applyNumberFormat="0" applyAlignment="0" applyProtection="0"/>
    <xf numFmtId="0" fontId="23" fillId="24" borderId="65" applyNumberFormat="0" applyAlignment="0" applyProtection="0"/>
    <xf numFmtId="0" fontId="24" fillId="11" borderId="65" applyNumberFormat="0" applyAlignment="0" applyProtection="0"/>
    <xf numFmtId="0" fontId="24" fillId="11"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2" fillId="24" borderId="60" applyNumberFormat="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2" fillId="24" borderId="60" applyNumberFormat="0" applyAlignment="0" applyProtection="0"/>
    <xf numFmtId="0" fontId="23" fillId="24"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3" fillId="24" borderId="65" applyNumberFormat="0" applyAlignment="0" applyProtection="0"/>
    <xf numFmtId="0" fontId="23" fillId="24" borderId="65" applyNumberFormat="0" applyAlignment="0" applyProtection="0"/>
    <xf numFmtId="0" fontId="24" fillId="11" borderId="65" applyNumberFormat="0" applyAlignment="0" applyProtection="0"/>
    <xf numFmtId="0" fontId="24" fillId="11"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4" fillId="11" borderId="65" applyNumberFormat="0" applyAlignment="0" applyProtection="0"/>
    <xf numFmtId="0" fontId="20"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2" fillId="24" borderId="60" applyNumberFormat="0" applyAlignment="0" applyProtection="0"/>
    <xf numFmtId="0" fontId="23" fillId="24"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22" fillId="24" borderId="60" applyNumberForma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22" fillId="24" borderId="60"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2" fillId="24" borderId="60"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2" fillId="24" borderId="60" applyNumberForma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5" fillId="0" borderId="66" applyNumberFormat="0" applyFill="0" applyAlignment="0" applyProtection="0"/>
    <xf numFmtId="0" fontId="25" fillId="0" borderId="66" applyNumberFormat="0" applyFill="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4" fillId="11" borderId="65" applyNumberFormat="0" applyAlignment="0" applyProtection="0"/>
    <xf numFmtId="0" fontId="24" fillId="11" borderId="65" applyNumberFormat="0" applyAlignment="0" applyProtection="0"/>
    <xf numFmtId="0" fontId="25" fillId="0" borderId="66" applyNumberFormat="0" applyFill="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23" fillId="24" borderId="65" applyNumberForma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23" fillId="24" borderId="65" applyNumberForma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5" fillId="0" borderId="66" applyNumberFormat="0" applyFill="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4" fillId="11"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0"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3" fillId="24" borderId="65" applyNumberForma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11" fillId="26" borderId="64" applyNumberFormat="0" applyFont="0" applyAlignment="0" applyProtection="0"/>
    <xf numFmtId="0" fontId="2" fillId="0" borderId="0"/>
    <xf numFmtId="0" fontId="34" fillId="0" borderId="0" applyAlignment="0">
      <alignment vertical="top" wrapText="1"/>
      <protection locked="0"/>
    </xf>
    <xf numFmtId="0" fontId="36" fillId="0" borderId="0" applyNumberFormat="0" applyFill="0" applyBorder="0" applyAlignment="0" applyProtection="0"/>
    <xf numFmtId="0" fontId="37" fillId="0" borderId="80" applyNumberFormat="0" applyFill="0" applyAlignment="0" applyProtection="0"/>
    <xf numFmtId="0" fontId="38" fillId="0" borderId="81" applyNumberFormat="0" applyFill="0" applyAlignment="0" applyProtection="0"/>
    <xf numFmtId="0" fontId="39" fillId="0" borderId="82" applyNumberFormat="0" applyFill="0" applyAlignment="0" applyProtection="0"/>
    <xf numFmtId="0" fontId="39" fillId="0" borderId="0" applyNumberFormat="0" applyFill="0" applyBorder="0" applyAlignment="0" applyProtection="0"/>
    <xf numFmtId="0" fontId="40" fillId="29" borderId="0" applyNumberFormat="0" applyBorder="0" applyAlignment="0" applyProtection="0"/>
    <xf numFmtId="0" fontId="41" fillId="30" borderId="0" applyNumberFormat="0" applyBorder="0" applyAlignment="0" applyProtection="0"/>
    <xf numFmtId="0" fontId="42" fillId="31" borderId="0" applyNumberFormat="0" applyBorder="0" applyAlignment="0" applyProtection="0"/>
    <xf numFmtId="0" fontId="43" fillId="32" borderId="83" applyNumberFormat="0" applyAlignment="0" applyProtection="0"/>
    <xf numFmtId="0" fontId="44" fillId="33" borderId="84" applyNumberFormat="0" applyAlignment="0" applyProtection="0"/>
    <xf numFmtId="0" fontId="45" fillId="33" borderId="83" applyNumberFormat="0" applyAlignment="0" applyProtection="0"/>
    <xf numFmtId="0" fontId="46" fillId="0" borderId="85" applyNumberFormat="0" applyFill="0" applyAlignment="0" applyProtection="0"/>
    <xf numFmtId="0" fontId="47" fillId="34" borderId="86" applyNumberFormat="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0" borderId="88" applyNumberFormat="0" applyFill="0" applyAlignment="0" applyProtection="0"/>
    <xf numFmtId="0" fontId="5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5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51"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51"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51"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51"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0" borderId="0"/>
    <xf numFmtId="0" fontId="1" fillId="35" borderId="87" applyNumberFormat="0" applyFont="0" applyAlignment="0" applyProtection="0"/>
  </cellStyleXfs>
  <cellXfs count="147">
    <xf numFmtId="0" fontId="0" fillId="0" borderId="0" xfId="0"/>
    <xf numFmtId="0" fontId="0" fillId="0" borderId="0" xfId="0" applyAlignment="1">
      <alignment horizontal="center"/>
    </xf>
    <xf numFmtId="0" fontId="7" fillId="0" borderId="0" xfId="0" applyFont="1" applyAlignment="1">
      <alignment horizontal="left"/>
    </xf>
    <xf numFmtId="0" fontId="9" fillId="0" borderId="0" xfId="0" applyFont="1"/>
    <xf numFmtId="0" fontId="13" fillId="2" borderId="1" xfId="0" applyFont="1" applyFill="1" applyBorder="1" applyAlignment="1">
      <alignment horizontal="center" vertical="center" wrapText="1"/>
    </xf>
    <xf numFmtId="0" fontId="13" fillId="2" borderId="2" xfId="0" applyFont="1" applyFill="1" applyBorder="1" applyAlignment="1">
      <alignment horizontal="left" vertical="center"/>
    </xf>
    <xf numFmtId="0" fontId="11" fillId="0" borderId="0" xfId="0" applyFont="1" applyAlignment="1">
      <alignment horizontal="left"/>
    </xf>
    <xf numFmtId="0" fontId="14" fillId="0" borderId="5" xfId="0" applyFont="1" applyBorder="1" applyAlignment="1">
      <alignment horizontal="center"/>
    </xf>
    <xf numFmtId="0" fontId="13" fillId="2" borderId="14" xfId="0" applyFont="1" applyFill="1" applyBorder="1" applyAlignment="1">
      <alignment horizontal="left" vertical="center"/>
    </xf>
    <xf numFmtId="0" fontId="17" fillId="0" borderId="18" xfId="2" applyFont="1" applyBorder="1" applyAlignment="1">
      <alignment horizontal="center" vertical="center"/>
    </xf>
    <xf numFmtId="0" fontId="16" fillId="0" borderId="19" xfId="2" applyFont="1" applyBorder="1" applyAlignment="1">
      <alignment horizontal="left" vertical="top" wrapText="1"/>
    </xf>
    <xf numFmtId="0" fontId="8" fillId="3" borderId="10" xfId="0" applyFont="1" applyFill="1" applyBorder="1" applyAlignment="1">
      <alignment horizontal="left" vertical="center"/>
    </xf>
    <xf numFmtId="14" fontId="8" fillId="3" borderId="3" xfId="0" applyNumberFormat="1" applyFont="1" applyFill="1" applyBorder="1" applyAlignment="1">
      <alignment horizontal="right" vertical="center"/>
    </xf>
    <xf numFmtId="0" fontId="13" fillId="2" borderId="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1" fillId="0" borderId="0" xfId="0" applyFont="1"/>
    <xf numFmtId="0" fontId="11" fillId="0" borderId="12" xfId="0" applyFont="1" applyBorder="1"/>
    <xf numFmtId="0" fontId="11" fillId="0" borderId="4" xfId="0" applyFont="1" applyBorder="1"/>
    <xf numFmtId="0" fontId="11" fillId="0" borderId="10" xfId="0" applyFont="1" applyBorder="1"/>
    <xf numFmtId="0" fontId="11" fillId="0" borderId="11" xfId="0" applyFont="1" applyBorder="1"/>
    <xf numFmtId="0" fontId="11" fillId="0" borderId="3" xfId="0" applyFont="1" applyBorder="1"/>
    <xf numFmtId="0" fontId="13" fillId="4" borderId="22" xfId="0" applyFont="1" applyFill="1" applyBorder="1" applyAlignment="1">
      <alignment horizontal="center" vertical="center" wrapText="1"/>
    </xf>
    <xf numFmtId="0" fontId="13" fillId="4" borderId="13"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13" fillId="4" borderId="24" xfId="0" applyFont="1" applyFill="1" applyBorder="1" applyAlignment="1">
      <alignment horizontal="left" vertical="center"/>
    </xf>
    <xf numFmtId="0" fontId="13" fillId="4" borderId="23" xfId="0" applyFont="1" applyFill="1" applyBorder="1" applyAlignment="1">
      <alignment horizontal="center" vertical="center" wrapText="1"/>
    </xf>
    <xf numFmtId="0" fontId="11" fillId="0" borderId="15" xfId="0" applyFont="1" applyBorder="1"/>
    <xf numFmtId="0" fontId="11" fillId="0" borderId="29" xfId="0" applyFont="1" applyBorder="1"/>
    <xf numFmtId="0" fontId="11" fillId="0" borderId="16" xfId="0" applyFont="1" applyBorder="1"/>
    <xf numFmtId="0" fontId="13" fillId="4" borderId="26" xfId="0" applyFont="1" applyFill="1" applyBorder="1" applyAlignment="1">
      <alignment vertical="top" wrapText="1"/>
    </xf>
    <xf numFmtId="0" fontId="13" fillId="4" borderId="27" xfId="0" applyFont="1" applyFill="1" applyBorder="1" applyAlignment="1">
      <alignment vertical="top" wrapText="1"/>
    </xf>
    <xf numFmtId="0" fontId="13" fillId="4" borderId="30" xfId="0" applyFont="1" applyFill="1" applyBorder="1" applyAlignment="1">
      <alignment vertical="top" wrapText="1"/>
    </xf>
    <xf numFmtId="0" fontId="0" fillId="0" borderId="13" xfId="0" applyBorder="1" applyAlignment="1">
      <alignment vertical="center"/>
    </xf>
    <xf numFmtId="0" fontId="0" fillId="0" borderId="24" xfId="0" applyBorder="1" applyAlignment="1">
      <alignment vertical="center"/>
    </xf>
    <xf numFmtId="0" fontId="14" fillId="0" borderId="24" xfId="0" applyFont="1" applyBorder="1" applyAlignment="1">
      <alignment vertical="center"/>
    </xf>
    <xf numFmtId="0" fontId="13" fillId="4" borderId="8"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4" fillId="0" borderId="17" xfId="0" applyFont="1" applyBorder="1" applyAlignment="1">
      <alignment horizontal="center" vertical="center"/>
    </xf>
    <xf numFmtId="0" fontId="14" fillId="0" borderId="21" xfId="0" applyFont="1" applyBorder="1" applyAlignment="1">
      <alignment horizontal="center" vertical="center"/>
    </xf>
    <xf numFmtId="49" fontId="9" fillId="3" borderId="11" xfId="0" applyNumberFormat="1" applyFont="1" applyFill="1" applyBorder="1" applyAlignment="1">
      <alignment horizontal="left"/>
    </xf>
    <xf numFmtId="49" fontId="13" fillId="2" borderId="14" xfId="0" applyNumberFormat="1" applyFont="1" applyFill="1" applyBorder="1" applyAlignment="1">
      <alignment horizontal="center" vertical="center" wrapText="1"/>
    </xf>
    <xf numFmtId="49" fontId="0" fillId="0" borderId="0" xfId="0" applyNumberFormat="1" applyAlignment="1">
      <alignment horizontal="center"/>
    </xf>
    <xf numFmtId="0" fontId="11" fillId="0" borderId="5" xfId="0" applyFont="1" applyBorder="1"/>
    <xf numFmtId="0" fontId="0" fillId="0" borderId="67" xfId="0" applyBorder="1"/>
    <xf numFmtId="0" fontId="0" fillId="0" borderId="68" xfId="0" applyBorder="1"/>
    <xf numFmtId="0" fontId="11" fillId="0" borderId="9" xfId="0" applyFont="1" applyBorder="1"/>
    <xf numFmtId="0" fontId="10" fillId="0" borderId="0" xfId="998" applyFont="1" applyAlignment="1">
      <alignment horizontal="left" vertical="center" indent="1"/>
    </xf>
    <xf numFmtId="0" fontId="11" fillId="0" borderId="0" xfId="998"/>
    <xf numFmtId="0" fontId="11" fillId="0" borderId="0" xfId="1371" applyAlignment="1">
      <alignment vertical="top"/>
    </xf>
    <xf numFmtId="0" fontId="11" fillId="0" borderId="0" xfId="1371"/>
    <xf numFmtId="0" fontId="14" fillId="0" borderId="0" xfId="1371" applyFont="1" applyAlignment="1">
      <alignment vertical="top"/>
    </xf>
    <xf numFmtId="0" fontId="14" fillId="0" borderId="0" xfId="1371" applyFont="1" applyAlignment="1">
      <alignment vertical="top" wrapText="1"/>
    </xf>
    <xf numFmtId="0" fontId="11" fillId="0" borderId="0" xfId="1371" applyAlignment="1">
      <alignment vertical="top" wrapText="1"/>
    </xf>
    <xf numFmtId="0" fontId="14" fillId="0" borderId="69" xfId="1371" applyFont="1" applyBorder="1" applyAlignment="1">
      <alignment horizontal="left" vertical="top"/>
    </xf>
    <xf numFmtId="49" fontId="11" fillId="0" borderId="69" xfId="1371" applyNumberFormat="1" applyBorder="1" applyAlignment="1">
      <alignment horizontal="left" vertical="top"/>
    </xf>
    <xf numFmtId="0" fontId="11" fillId="0" borderId="69" xfId="1371" applyBorder="1" applyAlignment="1">
      <alignment horizontal="left" vertical="top"/>
    </xf>
    <xf numFmtId="14" fontId="11" fillId="0" borderId="69" xfId="1371" applyNumberFormat="1" applyBorder="1" applyAlignment="1">
      <alignment horizontal="left" vertical="top"/>
    </xf>
    <xf numFmtId="14" fontId="8" fillId="27" borderId="11" xfId="0" applyNumberFormat="1" applyFont="1" applyFill="1" applyBorder="1" applyAlignment="1">
      <alignment horizontal="left" vertical="center"/>
    </xf>
    <xf numFmtId="0" fontId="11" fillId="0" borderId="68" xfId="0" quotePrefix="1" applyFont="1" applyBorder="1"/>
    <xf numFmtId="0" fontId="0" fillId="0" borderId="68" xfId="0" quotePrefix="1" applyBorder="1"/>
    <xf numFmtId="0" fontId="11" fillId="0" borderId="68" xfId="0" applyFont="1" applyBorder="1"/>
    <xf numFmtId="0" fontId="14" fillId="0" borderId="0" xfId="0" applyFont="1" applyAlignment="1">
      <alignment horizontal="center" vertical="center"/>
    </xf>
    <xf numFmtId="0" fontId="14" fillId="0" borderId="69" xfId="0" applyFont="1" applyBorder="1" applyAlignment="1">
      <alignment horizontal="center" vertical="center"/>
    </xf>
    <xf numFmtId="0" fontId="0" fillId="0" borderId="69" xfId="0" applyBorder="1" applyAlignment="1">
      <alignment horizontal="center" vertical="center"/>
    </xf>
    <xf numFmtId="0" fontId="14" fillId="0" borderId="69" xfId="0" applyFont="1" applyBorder="1" applyAlignment="1">
      <alignment vertical="center"/>
    </xf>
    <xf numFmtId="0" fontId="0" fillId="0" borderId="69" xfId="0" applyBorder="1" applyAlignment="1">
      <alignment horizontal="left" vertical="top" wrapText="1"/>
    </xf>
    <xf numFmtId="0" fontId="14" fillId="0" borderId="23" xfId="0" applyFont="1" applyBorder="1" applyAlignment="1">
      <alignment horizontal="center" vertical="center"/>
    </xf>
    <xf numFmtId="0" fontId="0" fillId="0" borderId="23" xfId="0" applyBorder="1" applyAlignment="1">
      <alignment horizontal="center" vertical="center"/>
    </xf>
    <xf numFmtId="0" fontId="14" fillId="0" borderId="23" xfId="0" applyFont="1" applyBorder="1" applyAlignment="1">
      <alignment vertical="center"/>
    </xf>
    <xf numFmtId="0" fontId="0" fillId="0" borderId="23" xfId="0" applyBorder="1" applyAlignment="1">
      <alignment horizontal="left" vertical="top" wrapText="1"/>
    </xf>
    <xf numFmtId="0" fontId="14" fillId="28" borderId="71" xfId="0" applyFont="1" applyFill="1" applyBorder="1" applyAlignment="1">
      <alignment horizontal="center" vertical="center"/>
    </xf>
    <xf numFmtId="0" fontId="14" fillId="28" borderId="72" xfId="0" applyFont="1" applyFill="1" applyBorder="1" applyAlignment="1">
      <alignment horizontal="center" vertical="center"/>
    </xf>
    <xf numFmtId="0" fontId="14" fillId="28" borderId="73" xfId="0" applyFont="1" applyFill="1" applyBorder="1" applyAlignment="1">
      <alignment horizontal="center" vertical="center"/>
    </xf>
    <xf numFmtId="0" fontId="11" fillId="0" borderId="0" xfId="0" applyFont="1" applyAlignment="1">
      <alignment horizontal="center"/>
    </xf>
    <xf numFmtId="0" fontId="13" fillId="4" borderId="69" xfId="0" applyFont="1" applyFill="1" applyBorder="1" applyAlignment="1">
      <alignment horizontal="center" vertical="center" wrapText="1"/>
    </xf>
    <xf numFmtId="0" fontId="35" fillId="4" borderId="69" xfId="0" applyFont="1" applyFill="1" applyBorder="1" applyAlignment="1">
      <alignment horizontal="center" vertical="center" wrapText="1"/>
    </xf>
    <xf numFmtId="0" fontId="11" fillId="0" borderId="0" xfId="0" applyFont="1" applyAlignment="1">
      <alignment horizontal="center" vertical="center"/>
    </xf>
    <xf numFmtId="0" fontId="0" fillId="0" borderId="69" xfId="0" applyBorder="1" applyAlignment="1">
      <alignment horizontal="center" vertical="center" wrapText="1"/>
    </xf>
    <xf numFmtId="0" fontId="0" fillId="0" borderId="7" xfId="0" applyBorder="1"/>
    <xf numFmtId="0" fontId="0" fillId="0" borderId="8" xfId="0" applyBorder="1"/>
    <xf numFmtId="0" fontId="11" fillId="0" borderId="6" xfId="0" applyFont="1" applyBorder="1"/>
    <xf numFmtId="0" fontId="11" fillId="0" borderId="8" xfId="0" applyFont="1" applyBorder="1"/>
    <xf numFmtId="0" fontId="0" fillId="0" borderId="0" xfId="0" applyAlignment="1">
      <alignment vertical="top"/>
    </xf>
    <xf numFmtId="0" fontId="11" fillId="0" borderId="9" xfId="0" quotePrefix="1" applyFont="1" applyBorder="1"/>
    <xf numFmtId="3" fontId="0" fillId="0" borderId="68" xfId="0" quotePrefix="1" applyNumberFormat="1" applyBorder="1"/>
    <xf numFmtId="0" fontId="17" fillId="0" borderId="13" xfId="2" applyFont="1" applyBorder="1" applyAlignment="1">
      <alignment horizontal="center" vertical="center"/>
    </xf>
    <xf numFmtId="0" fontId="16" fillId="0" borderId="17" xfId="2" applyFont="1" applyBorder="1" applyAlignment="1">
      <alignment horizontal="left" vertical="top" wrapText="1"/>
    </xf>
    <xf numFmtId="0" fontId="16" fillId="0" borderId="19" xfId="2" quotePrefix="1" applyFont="1" applyBorder="1" applyAlignment="1">
      <alignment horizontal="left" vertical="top" wrapText="1"/>
    </xf>
    <xf numFmtId="0" fontId="14" fillId="27" borderId="5" xfId="0" applyFont="1" applyFill="1" applyBorder="1" applyAlignment="1">
      <alignment horizontal="center"/>
    </xf>
    <xf numFmtId="0" fontId="0" fillId="27" borderId="68" xfId="0" applyFill="1" applyBorder="1"/>
    <xf numFmtId="0" fontId="17" fillId="27" borderId="18" xfId="2" applyFont="1" applyFill="1" applyBorder="1" applyAlignment="1">
      <alignment horizontal="center" vertical="center"/>
    </xf>
    <xf numFmtId="0" fontId="16" fillId="27" borderId="19" xfId="2" applyFont="1" applyFill="1" applyBorder="1" applyAlignment="1">
      <alignment horizontal="left" vertical="top" wrapText="1"/>
    </xf>
    <xf numFmtId="0" fontId="11" fillId="27" borderId="5" xfId="0" applyFont="1" applyFill="1" applyBorder="1"/>
    <xf numFmtId="0" fontId="11" fillId="27" borderId="9" xfId="0" applyFont="1" applyFill="1" applyBorder="1"/>
    <xf numFmtId="0" fontId="0" fillId="27" borderId="67" xfId="0" applyFill="1" applyBorder="1"/>
    <xf numFmtId="49" fontId="0" fillId="0" borderId="68" xfId="0" quotePrefix="1" applyNumberFormat="1" applyBorder="1"/>
    <xf numFmtId="49" fontId="11" fillId="0" borderId="68" xfId="0" quotePrefix="1" applyNumberFormat="1" applyFont="1" applyBorder="1"/>
    <xf numFmtId="49" fontId="0" fillId="0" borderId="68" xfId="0" applyNumberFormat="1" applyBorder="1"/>
    <xf numFmtId="49" fontId="1" fillId="27" borderId="0" xfId="49727" applyNumberFormat="1" applyFill="1"/>
    <xf numFmtId="49" fontId="11" fillId="27" borderId="68" xfId="0" quotePrefix="1" applyNumberFormat="1" applyFont="1" applyFill="1" applyBorder="1"/>
    <xf numFmtId="0" fontId="11" fillId="27" borderId="68" xfId="0" applyFont="1" applyFill="1" applyBorder="1"/>
    <xf numFmtId="0" fontId="0" fillId="27" borderId="68" xfId="0" quotePrefix="1" applyFill="1" applyBorder="1"/>
    <xf numFmtId="0" fontId="11" fillId="0" borderId="5" xfId="0" quotePrefix="1" applyFont="1" applyBorder="1"/>
    <xf numFmtId="49" fontId="0" fillId="27" borderId="68" xfId="0" applyNumberFormat="1" applyFill="1" applyBorder="1"/>
    <xf numFmtId="49" fontId="11" fillId="27" borderId="68" xfId="0" applyNumberFormat="1" applyFont="1" applyFill="1" applyBorder="1"/>
    <xf numFmtId="0" fontId="11" fillId="27" borderId="5" xfId="0" quotePrefix="1" applyFont="1" applyFill="1" applyBorder="1"/>
    <xf numFmtId="0" fontId="11" fillId="27" borderId="9" xfId="0" quotePrefix="1" applyFont="1" applyFill="1" applyBorder="1"/>
    <xf numFmtId="0" fontId="11" fillId="27" borderId="67" xfId="0" applyFont="1" applyFill="1" applyBorder="1"/>
    <xf numFmtId="0" fontId="11" fillId="0" borderId="1" xfId="1371" applyBorder="1" applyAlignment="1">
      <alignment horizontal="left" vertical="top"/>
    </xf>
    <xf numFmtId="0" fontId="11" fillId="0" borderId="2" xfId="1371" applyBorder="1" applyAlignment="1">
      <alignment horizontal="left" vertical="top"/>
    </xf>
    <xf numFmtId="0" fontId="11" fillId="0" borderId="1" xfId="1371" applyBorder="1" applyAlignment="1">
      <alignment horizontal="left" vertical="top" wrapText="1"/>
    </xf>
    <xf numFmtId="0" fontId="11" fillId="0" borderId="2" xfId="1371" applyBorder="1" applyAlignment="1">
      <alignment horizontal="left" vertical="top" wrapText="1"/>
    </xf>
    <xf numFmtId="0" fontId="33" fillId="0" borderId="0" xfId="1371" applyFont="1" applyAlignment="1">
      <alignment horizontal="left"/>
    </xf>
    <xf numFmtId="0" fontId="11" fillId="0" borderId="0" xfId="1371" applyAlignment="1">
      <alignment vertical="top" wrapText="1"/>
    </xf>
    <xf numFmtId="0" fontId="11" fillId="0" borderId="0" xfId="1371" applyAlignment="1">
      <alignment horizontal="left" vertical="top" wrapText="1"/>
    </xf>
    <xf numFmtId="0" fontId="14" fillId="0" borderId="69" xfId="1371" applyFont="1" applyBorder="1" applyAlignment="1">
      <alignment horizontal="left" vertical="top"/>
    </xf>
    <xf numFmtId="0" fontId="11" fillId="0" borderId="69" xfId="1371" applyBorder="1" applyAlignment="1">
      <alignment horizontal="left" vertical="top"/>
    </xf>
    <xf numFmtId="0" fontId="8" fillId="3" borderId="12"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4" xfId="0" applyFont="1" applyFill="1" applyBorder="1" applyAlignment="1">
      <alignment horizontal="left" vertical="center" wrapText="1"/>
    </xf>
    <xf numFmtId="0" fontId="10" fillId="3" borderId="1" xfId="0" applyFont="1" applyFill="1" applyBorder="1" applyAlignment="1">
      <alignment horizontal="left" vertical="center" indent="1"/>
    </xf>
    <xf numFmtId="0" fontId="10" fillId="3" borderId="14" xfId="0" applyFont="1" applyFill="1" applyBorder="1" applyAlignment="1">
      <alignment horizontal="left" vertical="center" indent="1"/>
    </xf>
    <xf numFmtId="0" fontId="10" fillId="3" borderId="2" xfId="0" applyFont="1" applyFill="1" applyBorder="1" applyAlignment="1">
      <alignment horizontal="left" vertical="center" indent="1"/>
    </xf>
    <xf numFmtId="0" fontId="8" fillId="3" borderId="15" xfId="0" applyFont="1" applyFill="1" applyBorder="1" applyAlignment="1">
      <alignment horizontal="left" vertical="center" wrapText="1"/>
    </xf>
    <xf numFmtId="0" fontId="8" fillId="3" borderId="16" xfId="0" applyFont="1" applyFill="1" applyBorder="1" applyAlignment="1">
      <alignment horizontal="left" vertical="center" wrapText="1"/>
    </xf>
    <xf numFmtId="0" fontId="13" fillId="4" borderId="1" xfId="0" applyFont="1" applyFill="1" applyBorder="1" applyAlignment="1">
      <alignment horizontal="center" vertical="top" wrapText="1"/>
    </xf>
    <xf numFmtId="0" fontId="13" fillId="4" borderId="14" xfId="0" applyFont="1" applyFill="1" applyBorder="1" applyAlignment="1">
      <alignment horizontal="center" vertical="top" wrapText="1"/>
    </xf>
    <xf numFmtId="0" fontId="13" fillId="4" borderId="2" xfId="0" applyFont="1" applyFill="1" applyBorder="1" applyAlignment="1">
      <alignment horizontal="center" vertical="top" wrapText="1"/>
    </xf>
    <xf numFmtId="0" fontId="0" fillId="0" borderId="70" xfId="0" applyBorder="1" applyAlignment="1">
      <alignment horizontal="center"/>
    </xf>
    <xf numFmtId="0" fontId="14" fillId="5" borderId="22" xfId="0" applyFont="1" applyFill="1" applyBorder="1" applyAlignment="1" applyProtection="1">
      <alignment horizontal="center" vertical="center"/>
      <protection locked="0"/>
    </xf>
    <xf numFmtId="0" fontId="14" fillId="5" borderId="23" xfId="0" applyFont="1" applyFill="1" applyBorder="1" applyAlignment="1" applyProtection="1">
      <alignment horizontal="center" vertical="center"/>
      <protection locked="0"/>
    </xf>
    <xf numFmtId="0" fontId="0" fillId="0" borderId="20" xfId="0" applyBorder="1" applyAlignment="1">
      <alignment horizontal="left" vertical="top" wrapText="1"/>
    </xf>
    <xf numFmtId="0" fontId="0" fillId="0" borderId="25" xfId="0" applyBorder="1" applyAlignment="1">
      <alignment horizontal="left" vertical="top" wrapText="1"/>
    </xf>
    <xf numFmtId="0" fontId="10" fillId="3" borderId="1"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2" xfId="0" applyFont="1" applyFill="1" applyBorder="1" applyAlignment="1">
      <alignment horizontal="center" vertical="center"/>
    </xf>
    <xf numFmtId="0" fontId="8" fillId="3" borderId="1"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3" borderId="2" xfId="0" applyFont="1" applyFill="1" applyBorder="1" applyAlignment="1">
      <alignment horizontal="left" vertical="center" wrapText="1"/>
    </xf>
    <xf numFmtId="0" fontId="10" fillId="3" borderId="74" xfId="0" applyFont="1" applyFill="1" applyBorder="1" applyAlignment="1">
      <alignment horizontal="center" vertical="center"/>
    </xf>
    <xf numFmtId="0" fontId="10" fillId="3" borderId="75" xfId="0" applyFont="1" applyFill="1" applyBorder="1" applyAlignment="1">
      <alignment horizontal="center" vertical="center"/>
    </xf>
    <xf numFmtId="0" fontId="10" fillId="3" borderId="76" xfId="0" applyFont="1" applyFill="1" applyBorder="1" applyAlignment="1">
      <alignment horizontal="center" vertical="center"/>
    </xf>
    <xf numFmtId="0" fontId="8" fillId="3" borderId="77" xfId="0" applyFont="1" applyFill="1" applyBorder="1" applyAlignment="1">
      <alignment horizontal="center" vertical="center" wrapText="1"/>
    </xf>
    <xf numFmtId="0" fontId="8" fillId="3" borderId="78" xfId="0" applyFont="1" applyFill="1" applyBorder="1" applyAlignment="1">
      <alignment horizontal="center" vertical="center" wrapText="1"/>
    </xf>
    <xf numFmtId="0" fontId="8" fillId="3" borderId="79" xfId="0" applyFont="1" applyFill="1" applyBorder="1" applyAlignment="1">
      <alignment horizontal="center" vertical="center" wrapText="1"/>
    </xf>
    <xf numFmtId="0" fontId="14" fillId="5" borderId="12" xfId="0" applyFont="1" applyFill="1" applyBorder="1" applyAlignment="1" applyProtection="1">
      <alignment horizontal="center" vertical="center"/>
      <protection locked="0"/>
    </xf>
    <xf numFmtId="0" fontId="14" fillId="5" borderId="10" xfId="0" applyFont="1" applyFill="1" applyBorder="1" applyAlignment="1" applyProtection="1">
      <alignment horizontal="center" vertical="center"/>
      <protection locked="0"/>
    </xf>
  </cellXfs>
  <cellStyles count="49729">
    <cellStyle name="20 % - Akzent1" xfId="49704" builtinId="30" customBuiltin="1"/>
    <cellStyle name="20 % - Akzent1 2" xfId="18" xr:uid="{00000000-0005-0000-0000-000000000000}"/>
    <cellStyle name="20 % - Akzent1 2 2" xfId="19" xr:uid="{00000000-0005-0000-0000-000001000000}"/>
    <cellStyle name="20 % - Akzent2" xfId="49708" builtinId="34" customBuiltin="1"/>
    <cellStyle name="20 % - Akzent2 2" xfId="20" xr:uid="{00000000-0005-0000-0000-000002000000}"/>
    <cellStyle name="20 % - Akzent2 2 2" xfId="21" xr:uid="{00000000-0005-0000-0000-000003000000}"/>
    <cellStyle name="20 % - Akzent3" xfId="49712" builtinId="38" customBuiltin="1"/>
    <cellStyle name="20 % - Akzent3 2" xfId="22" xr:uid="{00000000-0005-0000-0000-000004000000}"/>
    <cellStyle name="20 % - Akzent3 2 2" xfId="23" xr:uid="{00000000-0005-0000-0000-000005000000}"/>
    <cellStyle name="20 % - Akzent4" xfId="49716" builtinId="42" customBuiltin="1"/>
    <cellStyle name="20 % - Akzent4 2" xfId="24" xr:uid="{00000000-0005-0000-0000-000006000000}"/>
    <cellStyle name="20 % - Akzent4 2 2" xfId="25" xr:uid="{00000000-0005-0000-0000-000007000000}"/>
    <cellStyle name="20 % - Akzent5" xfId="49720" builtinId="46" customBuiltin="1"/>
    <cellStyle name="20 % - Akzent5 2" xfId="26" xr:uid="{00000000-0005-0000-0000-000008000000}"/>
    <cellStyle name="20 % - Akzent5 2 2" xfId="27" xr:uid="{00000000-0005-0000-0000-000009000000}"/>
    <cellStyle name="20 % - Akzent6" xfId="49724" builtinId="50" customBuiltin="1"/>
    <cellStyle name="20 % - Akzent6 2" xfId="28" xr:uid="{00000000-0005-0000-0000-00000A000000}"/>
    <cellStyle name="20 % - Akzent6 2 2" xfId="29" xr:uid="{00000000-0005-0000-0000-00000B000000}"/>
    <cellStyle name="40 % - Akzent1" xfId="49705" builtinId="31" customBuiltin="1"/>
    <cellStyle name="40 % - Akzent1 2" xfId="30" xr:uid="{00000000-0005-0000-0000-00000C000000}"/>
    <cellStyle name="40 % - Akzent1 2 2" xfId="31" xr:uid="{00000000-0005-0000-0000-00000D000000}"/>
    <cellStyle name="40 % - Akzent2" xfId="49709" builtinId="35" customBuiltin="1"/>
    <cellStyle name="40 % - Akzent2 2" xfId="32" xr:uid="{00000000-0005-0000-0000-00000E000000}"/>
    <cellStyle name="40 % - Akzent2 2 2" xfId="33" xr:uid="{00000000-0005-0000-0000-00000F000000}"/>
    <cellStyle name="40 % - Akzent3" xfId="49713" builtinId="39" customBuiltin="1"/>
    <cellStyle name="40 % - Akzent3 2" xfId="34" xr:uid="{00000000-0005-0000-0000-000010000000}"/>
    <cellStyle name="40 % - Akzent3 2 2" xfId="35" xr:uid="{00000000-0005-0000-0000-000011000000}"/>
    <cellStyle name="40 % - Akzent4" xfId="49717" builtinId="43" customBuiltin="1"/>
    <cellStyle name="40 % - Akzent4 2" xfId="36" xr:uid="{00000000-0005-0000-0000-000012000000}"/>
    <cellStyle name="40 % - Akzent4 2 2" xfId="37" xr:uid="{00000000-0005-0000-0000-000013000000}"/>
    <cellStyle name="40 % - Akzent5" xfId="49721" builtinId="47" customBuiltin="1"/>
    <cellStyle name="40 % - Akzent5 2" xfId="38" xr:uid="{00000000-0005-0000-0000-000014000000}"/>
    <cellStyle name="40 % - Akzent5 2 2" xfId="39" xr:uid="{00000000-0005-0000-0000-000015000000}"/>
    <cellStyle name="40 % - Akzent6" xfId="49725" builtinId="51" customBuiltin="1"/>
    <cellStyle name="40 % - Akzent6 2" xfId="40" xr:uid="{00000000-0005-0000-0000-000016000000}"/>
    <cellStyle name="40 % - Akzent6 2 2" xfId="41" xr:uid="{00000000-0005-0000-0000-000017000000}"/>
    <cellStyle name="60 % - Akzent1" xfId="49706" builtinId="32" customBuiltin="1"/>
    <cellStyle name="60 % - Akzent1 2" xfId="42" xr:uid="{00000000-0005-0000-0000-000018000000}"/>
    <cellStyle name="60 % - Akzent2" xfId="49710" builtinId="36" customBuiltin="1"/>
    <cellStyle name="60 % - Akzent2 2" xfId="43" xr:uid="{00000000-0005-0000-0000-000019000000}"/>
    <cellStyle name="60 % - Akzent3" xfId="49714" builtinId="40" customBuiltin="1"/>
    <cellStyle name="60 % - Akzent3 2" xfId="44" xr:uid="{00000000-0005-0000-0000-00001A000000}"/>
    <cellStyle name="60 % - Akzent4" xfId="49718" builtinId="44" customBuiltin="1"/>
    <cellStyle name="60 % - Akzent4 2" xfId="45" xr:uid="{00000000-0005-0000-0000-00001B000000}"/>
    <cellStyle name="60 % - Akzent5" xfId="49722" builtinId="48" customBuiltin="1"/>
    <cellStyle name="60 % - Akzent5 2" xfId="46" xr:uid="{00000000-0005-0000-0000-00001C000000}"/>
    <cellStyle name="60 % - Akzent6" xfId="49726" builtinId="52" customBuiltin="1"/>
    <cellStyle name="60 % - Akzent6 2" xfId="47" xr:uid="{00000000-0005-0000-0000-00001D000000}"/>
    <cellStyle name="Akzent1" xfId="49703" builtinId="29" customBuiltin="1"/>
    <cellStyle name="Akzent1 2" xfId="48" xr:uid="{00000000-0005-0000-0000-00001E000000}"/>
    <cellStyle name="Akzent2" xfId="49707" builtinId="33" customBuiltin="1"/>
    <cellStyle name="Akzent2 2" xfId="49" xr:uid="{00000000-0005-0000-0000-00001F000000}"/>
    <cellStyle name="Akzent3" xfId="49711" builtinId="37" customBuiltin="1"/>
    <cellStyle name="Akzent3 2" xfId="50" xr:uid="{00000000-0005-0000-0000-000020000000}"/>
    <cellStyle name="Akzent4" xfId="49715" builtinId="41" customBuiltin="1"/>
    <cellStyle name="Akzent4 2" xfId="51" xr:uid="{00000000-0005-0000-0000-000021000000}"/>
    <cellStyle name="Akzent5" xfId="49719" builtinId="45" customBuiltin="1"/>
    <cellStyle name="Akzent5 2" xfId="52" xr:uid="{00000000-0005-0000-0000-000022000000}"/>
    <cellStyle name="Akzent6" xfId="49723" builtinId="49" customBuiltin="1"/>
    <cellStyle name="Akzent6 2" xfId="53" xr:uid="{00000000-0005-0000-0000-000023000000}"/>
    <cellStyle name="Ausgabe" xfId="49696" builtinId="21" customBuiltin="1"/>
    <cellStyle name="Ausgabe 2" xfId="54" xr:uid="{00000000-0005-0000-0000-000024000000}"/>
    <cellStyle name="Ausgabe 2 10" xfId="25032" xr:uid="{00000000-0005-0000-0000-000025000000}"/>
    <cellStyle name="Ausgabe 2 10 2" xfId="45597" xr:uid="{8CFEE17F-46D7-4FE1-9C13-8EAB355CBAB7}"/>
    <cellStyle name="Ausgabe 2 11" xfId="24904" xr:uid="{00000000-0005-0000-0000-000026000000}"/>
    <cellStyle name="Ausgabe 2 11 2" xfId="45490" xr:uid="{5909EBA7-AA61-4031-BB9A-4B32C95143DE}"/>
    <cellStyle name="Ausgabe 2 12" xfId="24873" xr:uid="{00000000-0005-0000-0000-000027000000}"/>
    <cellStyle name="Ausgabe 2 12 2" xfId="45468" xr:uid="{F2AF0419-0510-48A8-B062-59E2ADB38087}"/>
    <cellStyle name="Ausgabe 2 13" xfId="25653" xr:uid="{00000000-0005-0000-0000-000028000000}"/>
    <cellStyle name="Ausgabe 2 2" xfId="55" xr:uid="{00000000-0005-0000-0000-000029000000}"/>
    <cellStyle name="Ausgabe 2 2 10" xfId="25990" xr:uid="{00000000-0005-0000-0000-00002A000000}"/>
    <cellStyle name="Ausgabe 2 2 10 2" xfId="46420" xr:uid="{5CCCCFA3-952B-45BF-93FF-46C582CA7E68}"/>
    <cellStyle name="Ausgabe 2 2 11" xfId="24606" xr:uid="{00000000-0005-0000-0000-00002B000000}"/>
    <cellStyle name="Ausgabe 2 2 11 2" xfId="45234" xr:uid="{A394B502-EFA8-485D-98D1-CC1EAF34150F}"/>
    <cellStyle name="Ausgabe 2 2 12" xfId="24192" xr:uid="{00000000-0005-0000-0000-00002C000000}"/>
    <cellStyle name="Ausgabe 2 2 2" xfId="12046" xr:uid="{00000000-0005-0000-0000-00002D000000}"/>
    <cellStyle name="Ausgabe 2 2 2 10" xfId="24110" xr:uid="{00000000-0005-0000-0000-00002E000000}"/>
    <cellStyle name="Ausgabe 2 2 2 10 2" xfId="24116" xr:uid="{00000000-0005-0000-0000-00002F000000}"/>
    <cellStyle name="Ausgabe 2 2 2 10 2 2" xfId="44810" xr:uid="{32472824-E411-4A28-9CB2-BA5A2110DD2E}"/>
    <cellStyle name="Ausgabe 2 2 2 10 3" xfId="28308" xr:uid="{00000000-0005-0000-0000-000030000000}"/>
    <cellStyle name="Ausgabe 2 2 2 10 3 2" xfId="48441" xr:uid="{632ADD1C-0EAE-4999-856E-8B7AA6855799}"/>
    <cellStyle name="Ausgabe 2 2 2 10 4" xfId="28658" xr:uid="{00000000-0005-0000-0000-000031000000}"/>
    <cellStyle name="Ausgabe 2 2 2 10 4 2" xfId="48770" xr:uid="{C57EFA05-9FF2-48BE-8C89-B5A4A26C7DD0}"/>
    <cellStyle name="Ausgabe 2 2 2 10 5" xfId="28894" xr:uid="{00000000-0005-0000-0000-000032000000}"/>
    <cellStyle name="Ausgabe 2 2 2 10 5 2" xfId="48980" xr:uid="{664AB844-A771-4852-B167-F666398A855F}"/>
    <cellStyle name="Ausgabe 2 2 2 10 6" xfId="29328" xr:uid="{00000000-0005-0000-0000-000033000000}"/>
    <cellStyle name="Ausgabe 2 2 2 10 6 2" xfId="49402" xr:uid="{3F121F69-2E5B-40C4-838B-717C3488BA62}"/>
    <cellStyle name="Ausgabe 2 2 2 10 7" xfId="25020" xr:uid="{00000000-0005-0000-0000-000034000000}"/>
    <cellStyle name="Ausgabe 2 2 2 10 7 2" xfId="45587" xr:uid="{6CC4C82B-DF22-4F05-92F5-EF3821350FBA}"/>
    <cellStyle name="Ausgabe 2 2 2 10 8" xfId="29623" xr:uid="{00000000-0005-0000-0000-000035000000}"/>
    <cellStyle name="Ausgabe 2 2 2 11" xfId="24702" xr:uid="{00000000-0005-0000-0000-000036000000}"/>
    <cellStyle name="Ausgabe 2 2 2 11 2" xfId="45319" xr:uid="{0AAE607D-DA35-450D-929C-E997143B21D0}"/>
    <cellStyle name="Ausgabe 2 2 2 12" xfId="25035" xr:uid="{00000000-0005-0000-0000-000037000000}"/>
    <cellStyle name="Ausgabe 2 2 2 12 2" xfId="45599" xr:uid="{BBF0E8F6-1CFB-4CE7-AB10-983E7113DC30}"/>
    <cellStyle name="Ausgabe 2 2 2 13" xfId="24850" xr:uid="{00000000-0005-0000-0000-000038000000}"/>
    <cellStyle name="Ausgabe 2 2 2 13 2" xfId="45448" xr:uid="{6DDD5C54-D14E-4D9D-8946-18A07A0CCC6C}"/>
    <cellStyle name="Ausgabe 2 2 2 14" xfId="24905" xr:uid="{00000000-0005-0000-0000-000039000000}"/>
    <cellStyle name="Ausgabe 2 2 2 14 2" xfId="45491" xr:uid="{3FFC783D-8440-4EDA-9490-FC0ACA731B41}"/>
    <cellStyle name="Ausgabe 2 2 2 15" xfId="25818" xr:uid="{00000000-0005-0000-0000-00003A000000}"/>
    <cellStyle name="Ausgabe 2 2 2 15 2" xfId="46272" xr:uid="{8C2FF3FC-9E1C-48A4-A893-6EEFCD6B4EA7}"/>
    <cellStyle name="Ausgabe 2 2 2 16" xfId="25103" xr:uid="{00000000-0005-0000-0000-00003B000000}"/>
    <cellStyle name="Ausgabe 2 2 2 16 2" xfId="45665" xr:uid="{13463693-4E5A-4897-B2CA-33051915A341}"/>
    <cellStyle name="Ausgabe 2 2 2 17" xfId="26282" xr:uid="{00000000-0005-0000-0000-00003C000000}"/>
    <cellStyle name="Ausgabe 2 2 2 2" xfId="23817" xr:uid="{00000000-0005-0000-0000-00003D000000}"/>
    <cellStyle name="Ausgabe 2 2 2 2 2" xfId="27307" xr:uid="{00000000-0005-0000-0000-00003E000000}"/>
    <cellStyle name="Ausgabe 2 2 2 2 2 2" xfId="47556" xr:uid="{D209942F-73DD-46E9-B10D-F1E3ACFDF48A}"/>
    <cellStyle name="Ausgabe 2 2 2 2 3" xfId="27130" xr:uid="{00000000-0005-0000-0000-00003F000000}"/>
    <cellStyle name="Ausgabe 2 2 2 2 3 2" xfId="47381" xr:uid="{79DFA8C7-D6D0-4C34-9217-68BE2E709799}"/>
    <cellStyle name="Ausgabe 2 2 2 2 4" xfId="28365" xr:uid="{00000000-0005-0000-0000-000040000000}"/>
    <cellStyle name="Ausgabe 2 2 2 2 4 2" xfId="48477" xr:uid="{B66CB4FF-6F76-4981-AB6B-45A610765F6B}"/>
    <cellStyle name="Ausgabe 2 2 2 2 5" xfId="28707" xr:uid="{00000000-0005-0000-0000-000041000000}"/>
    <cellStyle name="Ausgabe 2 2 2 2 5 2" xfId="48797" xr:uid="{F5F2F15C-684F-49CE-BAC6-18C08BC5B392}"/>
    <cellStyle name="Ausgabe 2 2 2 2 6" xfId="29035" xr:uid="{00000000-0005-0000-0000-000042000000}"/>
    <cellStyle name="Ausgabe 2 2 2 2 6 2" xfId="49109" xr:uid="{8FABA820-AF9E-458B-BC4A-93374B842429}"/>
    <cellStyle name="Ausgabe 2 2 2 2 7" xfId="25210" xr:uid="{00000000-0005-0000-0000-000043000000}"/>
    <cellStyle name="Ausgabe 2 2 2 2 7 2" xfId="45752" xr:uid="{8B01DC1E-BAD6-429F-AFCC-BCED7E5EAA10}"/>
    <cellStyle name="Ausgabe 2 2 2 2 8" xfId="26169" xr:uid="{00000000-0005-0000-0000-000044000000}"/>
    <cellStyle name="Ausgabe 2 2 2 3" xfId="23896" xr:uid="{00000000-0005-0000-0000-000045000000}"/>
    <cellStyle name="Ausgabe 2 2 2 3 2" xfId="26340" xr:uid="{00000000-0005-0000-0000-000046000000}"/>
    <cellStyle name="Ausgabe 2 2 2 3 2 2" xfId="46713" xr:uid="{739F1D93-053E-4904-B87B-715D65C394C6}"/>
    <cellStyle name="Ausgabe 2 2 2 3 3" xfId="25979" xr:uid="{00000000-0005-0000-0000-000047000000}"/>
    <cellStyle name="Ausgabe 2 2 2 3 3 2" xfId="46412" xr:uid="{8607A566-E9EF-4448-B0C5-23EA9A52AB4B}"/>
    <cellStyle name="Ausgabe 2 2 2 3 4" xfId="28444" xr:uid="{00000000-0005-0000-0000-000048000000}"/>
    <cellStyle name="Ausgabe 2 2 2 3 4 2" xfId="48556" xr:uid="{02BA6F2B-E50F-42C5-95BC-5C809204594B}"/>
    <cellStyle name="Ausgabe 2 2 2 3 5" xfId="28761" xr:uid="{00000000-0005-0000-0000-000049000000}"/>
    <cellStyle name="Ausgabe 2 2 2 3 5 2" xfId="48850" xr:uid="{F697C0D4-7907-4D45-AEA1-8837E3582AB6}"/>
    <cellStyle name="Ausgabe 2 2 2 3 6" xfId="29114" xr:uid="{00000000-0005-0000-0000-00004A000000}"/>
    <cellStyle name="Ausgabe 2 2 2 3 6 2" xfId="49188" xr:uid="{964C1D46-E134-4A02-B423-D9A64D2E43E2}"/>
    <cellStyle name="Ausgabe 2 2 2 3 7" xfId="27762" xr:uid="{00000000-0005-0000-0000-00004B000000}"/>
    <cellStyle name="Ausgabe 2 2 2 3 7 2" xfId="47933" xr:uid="{9AD1709C-DF21-465D-9862-8C10442F6D7A}"/>
    <cellStyle name="Ausgabe 2 2 2 3 8" xfId="25709" xr:uid="{00000000-0005-0000-0000-00004C000000}"/>
    <cellStyle name="Ausgabe 2 2 2 4" xfId="24102" xr:uid="{00000000-0005-0000-0000-00004D000000}"/>
    <cellStyle name="Ausgabe 2 2 2 4 2" xfId="24124" xr:uid="{00000000-0005-0000-0000-00004E000000}"/>
    <cellStyle name="Ausgabe 2 2 2 4 2 2" xfId="44818" xr:uid="{3E67B56F-CD1A-4BB5-861E-C24A5C2F4408}"/>
    <cellStyle name="Ausgabe 2 2 2 4 3" xfId="28300" xr:uid="{00000000-0005-0000-0000-00004F000000}"/>
    <cellStyle name="Ausgabe 2 2 2 4 3 2" xfId="48433" xr:uid="{B7ABAEAE-6AA9-41F5-AAD0-6B6C1DB38D46}"/>
    <cellStyle name="Ausgabe 2 2 2 4 4" xfId="28650" xr:uid="{00000000-0005-0000-0000-000050000000}"/>
    <cellStyle name="Ausgabe 2 2 2 4 4 2" xfId="48762" xr:uid="{E2F77627-FEDD-4437-98CD-77210C96EC56}"/>
    <cellStyle name="Ausgabe 2 2 2 4 5" xfId="28886" xr:uid="{00000000-0005-0000-0000-000051000000}"/>
    <cellStyle name="Ausgabe 2 2 2 4 5 2" xfId="48972" xr:uid="{4BA85E74-4B4D-408D-9C4C-E4C244ABA753}"/>
    <cellStyle name="Ausgabe 2 2 2 4 6" xfId="29320" xr:uid="{00000000-0005-0000-0000-000052000000}"/>
    <cellStyle name="Ausgabe 2 2 2 4 6 2" xfId="49394" xr:uid="{0C1D64ED-A536-4B9A-ADDC-DE5144B95BDB}"/>
    <cellStyle name="Ausgabe 2 2 2 4 7" xfId="26622" xr:uid="{00000000-0005-0000-0000-000053000000}"/>
    <cellStyle name="Ausgabe 2 2 2 4 7 2" xfId="46963" xr:uid="{5A76F934-FD0D-437F-B4A2-17B1E470D255}"/>
    <cellStyle name="Ausgabe 2 2 2 4 8" xfId="29615" xr:uid="{00000000-0005-0000-0000-000054000000}"/>
    <cellStyle name="Ausgabe 2 2 2 5" xfId="24103" xr:uid="{00000000-0005-0000-0000-000055000000}"/>
    <cellStyle name="Ausgabe 2 2 2 5 2" xfId="24123" xr:uid="{00000000-0005-0000-0000-000056000000}"/>
    <cellStyle name="Ausgabe 2 2 2 5 2 2" xfId="44817" xr:uid="{BC41E800-A153-4DF0-9DF8-C50A3CD04957}"/>
    <cellStyle name="Ausgabe 2 2 2 5 3" xfId="28301" xr:uid="{00000000-0005-0000-0000-000057000000}"/>
    <cellStyle name="Ausgabe 2 2 2 5 3 2" xfId="48434" xr:uid="{51C2C671-3DA5-40F5-BA9C-9F529BB86464}"/>
    <cellStyle name="Ausgabe 2 2 2 5 4" xfId="28651" xr:uid="{00000000-0005-0000-0000-000058000000}"/>
    <cellStyle name="Ausgabe 2 2 2 5 4 2" xfId="48763" xr:uid="{638418B7-6977-4F2B-9C99-74B18CDF42F6}"/>
    <cellStyle name="Ausgabe 2 2 2 5 5" xfId="28887" xr:uid="{00000000-0005-0000-0000-000059000000}"/>
    <cellStyle name="Ausgabe 2 2 2 5 5 2" xfId="48973" xr:uid="{097E24E4-39A7-4956-8C39-7781E5B65A2A}"/>
    <cellStyle name="Ausgabe 2 2 2 5 6" xfId="29321" xr:uid="{00000000-0005-0000-0000-00005A000000}"/>
    <cellStyle name="Ausgabe 2 2 2 5 6 2" xfId="49395" xr:uid="{156AA0AC-DB62-4D36-A1D6-4EDEA5794567}"/>
    <cellStyle name="Ausgabe 2 2 2 5 7" xfId="24912" xr:uid="{00000000-0005-0000-0000-00005B000000}"/>
    <cellStyle name="Ausgabe 2 2 2 5 7 2" xfId="45498" xr:uid="{044C28E6-1926-41CA-B3CE-130E2E63B1E6}"/>
    <cellStyle name="Ausgabe 2 2 2 5 8" xfId="29616" xr:uid="{00000000-0005-0000-0000-00005C000000}"/>
    <cellStyle name="Ausgabe 2 2 2 6" xfId="19571" xr:uid="{00000000-0005-0000-0000-00005D000000}"/>
    <cellStyle name="Ausgabe 2 2 2 6 2" xfId="27489" xr:uid="{00000000-0005-0000-0000-00005E000000}"/>
    <cellStyle name="Ausgabe 2 2 2 6 2 2" xfId="47708" xr:uid="{4AB16EBC-EEBE-4185-BA9E-B9DDEC804F13}"/>
    <cellStyle name="Ausgabe 2 2 2 6 3" xfId="25763" xr:uid="{00000000-0005-0000-0000-00005F000000}"/>
    <cellStyle name="Ausgabe 2 2 2 6 3 2" xfId="46223" xr:uid="{4269FAD4-0A8B-449D-BB7C-B8D3930146DD}"/>
    <cellStyle name="Ausgabe 2 2 2 6 4" xfId="24668" xr:uid="{00000000-0005-0000-0000-000060000000}"/>
    <cellStyle name="Ausgabe 2 2 2 6 4 2" xfId="45290" xr:uid="{4D604F95-6C38-4B05-89EB-B98D093017EE}"/>
    <cellStyle name="Ausgabe 2 2 2 6 5" xfId="24657" xr:uid="{00000000-0005-0000-0000-000061000000}"/>
    <cellStyle name="Ausgabe 2 2 2 6 5 2" xfId="45279" xr:uid="{711B6DCA-127B-4DC3-B49C-302B1936389D}"/>
    <cellStyle name="Ausgabe 2 2 2 6 6" xfId="26362" xr:uid="{00000000-0005-0000-0000-000062000000}"/>
    <cellStyle name="Ausgabe 2 2 2 6 6 2" xfId="46733" xr:uid="{0F2EEEA7-5BE0-4ECD-A775-22CE89B8C525}"/>
    <cellStyle name="Ausgabe 2 2 2 6 7" xfId="27319" xr:uid="{00000000-0005-0000-0000-000063000000}"/>
    <cellStyle name="Ausgabe 2 2 2 6 7 2" xfId="47567" xr:uid="{D990D710-4277-4657-9B5D-C38FCFD4FB68}"/>
    <cellStyle name="Ausgabe 2 2 2 6 8" xfId="28680" xr:uid="{00000000-0005-0000-0000-000064000000}"/>
    <cellStyle name="Ausgabe 2 2 2 7" xfId="24104" xr:uid="{00000000-0005-0000-0000-000065000000}"/>
    <cellStyle name="Ausgabe 2 2 2 7 2" xfId="24122" xr:uid="{00000000-0005-0000-0000-000066000000}"/>
    <cellStyle name="Ausgabe 2 2 2 7 2 2" xfId="44816" xr:uid="{979F6463-C942-4B34-9219-6494458E8C97}"/>
    <cellStyle name="Ausgabe 2 2 2 7 3" xfId="28302" xr:uid="{00000000-0005-0000-0000-000067000000}"/>
    <cellStyle name="Ausgabe 2 2 2 7 3 2" xfId="48435" xr:uid="{558AAB2D-AC02-4910-AC08-80F286CE22A6}"/>
    <cellStyle name="Ausgabe 2 2 2 7 4" xfId="28652" xr:uid="{00000000-0005-0000-0000-000068000000}"/>
    <cellStyle name="Ausgabe 2 2 2 7 4 2" xfId="48764" xr:uid="{51B39611-C96D-49C9-A887-8D47E9A33C0A}"/>
    <cellStyle name="Ausgabe 2 2 2 7 5" xfId="28888" xr:uid="{00000000-0005-0000-0000-000069000000}"/>
    <cellStyle name="Ausgabe 2 2 2 7 5 2" xfId="48974" xr:uid="{2361E85A-532A-4AD5-9CA4-A240921A291D}"/>
    <cellStyle name="Ausgabe 2 2 2 7 6" xfId="29322" xr:uid="{00000000-0005-0000-0000-00006A000000}"/>
    <cellStyle name="Ausgabe 2 2 2 7 6 2" xfId="49396" xr:uid="{B20D8759-B422-44A5-819F-0BE22CD9EF50}"/>
    <cellStyle name="Ausgabe 2 2 2 7 7" xfId="28344" xr:uid="{00000000-0005-0000-0000-00006B000000}"/>
    <cellStyle name="Ausgabe 2 2 2 7 7 2" xfId="48465" xr:uid="{3B744424-9801-4FAB-A5E9-B61BA63CC497}"/>
    <cellStyle name="Ausgabe 2 2 2 7 8" xfId="29617" xr:uid="{00000000-0005-0000-0000-00006C000000}"/>
    <cellStyle name="Ausgabe 2 2 2 8" xfId="24106" xr:uid="{00000000-0005-0000-0000-00006D000000}"/>
    <cellStyle name="Ausgabe 2 2 2 8 2" xfId="24120" xr:uid="{00000000-0005-0000-0000-00006E000000}"/>
    <cellStyle name="Ausgabe 2 2 2 8 2 2" xfId="44814" xr:uid="{15D99D60-E37F-4C0E-AD5A-FDE7501E006E}"/>
    <cellStyle name="Ausgabe 2 2 2 8 3" xfId="28304" xr:uid="{00000000-0005-0000-0000-00006F000000}"/>
    <cellStyle name="Ausgabe 2 2 2 8 3 2" xfId="48437" xr:uid="{DA65CF56-F67F-403C-A239-E56F3464D86C}"/>
    <cellStyle name="Ausgabe 2 2 2 8 4" xfId="28654" xr:uid="{00000000-0005-0000-0000-000070000000}"/>
    <cellStyle name="Ausgabe 2 2 2 8 4 2" xfId="48766" xr:uid="{AC5CB855-2F42-42F5-9280-CEFA85B975A8}"/>
    <cellStyle name="Ausgabe 2 2 2 8 5" xfId="28890" xr:uid="{00000000-0005-0000-0000-000071000000}"/>
    <cellStyle name="Ausgabe 2 2 2 8 5 2" xfId="48976" xr:uid="{3A8EB989-E17F-4C95-96FF-F15E99281884}"/>
    <cellStyle name="Ausgabe 2 2 2 8 6" xfId="29324" xr:uid="{00000000-0005-0000-0000-000072000000}"/>
    <cellStyle name="Ausgabe 2 2 2 8 6 2" xfId="49398" xr:uid="{7C51C57C-F9E6-41E4-9C3E-8B7424DCAEDB}"/>
    <cellStyle name="Ausgabe 2 2 2 8 7" xfId="25692" xr:uid="{00000000-0005-0000-0000-000073000000}"/>
    <cellStyle name="Ausgabe 2 2 2 8 7 2" xfId="46170" xr:uid="{56DF3691-3ABC-42F4-9E13-8FCA8BBCAD4B}"/>
    <cellStyle name="Ausgabe 2 2 2 8 8" xfId="29619" xr:uid="{00000000-0005-0000-0000-000074000000}"/>
    <cellStyle name="Ausgabe 2 2 2 9" xfId="24108" xr:uid="{00000000-0005-0000-0000-000075000000}"/>
    <cellStyle name="Ausgabe 2 2 2 9 2" xfId="24118" xr:uid="{00000000-0005-0000-0000-000076000000}"/>
    <cellStyle name="Ausgabe 2 2 2 9 2 2" xfId="44812" xr:uid="{E00B4213-484C-4936-A938-44BB68AE0AE7}"/>
    <cellStyle name="Ausgabe 2 2 2 9 3" xfId="28306" xr:uid="{00000000-0005-0000-0000-000077000000}"/>
    <cellStyle name="Ausgabe 2 2 2 9 3 2" xfId="48439" xr:uid="{5DFAD6CF-8B26-479D-8B8A-1AAB713CB625}"/>
    <cellStyle name="Ausgabe 2 2 2 9 4" xfId="28656" xr:uid="{00000000-0005-0000-0000-000078000000}"/>
    <cellStyle name="Ausgabe 2 2 2 9 4 2" xfId="48768" xr:uid="{9AED7662-0CB0-4E3E-B56D-2D55B887FD30}"/>
    <cellStyle name="Ausgabe 2 2 2 9 5" xfId="28892" xr:uid="{00000000-0005-0000-0000-000079000000}"/>
    <cellStyle name="Ausgabe 2 2 2 9 5 2" xfId="48978" xr:uid="{F8FD64FC-BF4F-4D4C-87F2-77B8F265BEC6}"/>
    <cellStyle name="Ausgabe 2 2 2 9 6" xfId="29326" xr:uid="{00000000-0005-0000-0000-00007A000000}"/>
    <cellStyle name="Ausgabe 2 2 2 9 6 2" xfId="49400" xr:uid="{069250A3-614A-4A42-975C-C2305A4B4EC6}"/>
    <cellStyle name="Ausgabe 2 2 2 9 7" xfId="27632" xr:uid="{00000000-0005-0000-0000-00007B000000}"/>
    <cellStyle name="Ausgabe 2 2 2 9 7 2" xfId="47824" xr:uid="{E4C7281B-341B-4620-9CA1-05F12FE5ECA7}"/>
    <cellStyle name="Ausgabe 2 2 2 9 8" xfId="29621" xr:uid="{00000000-0005-0000-0000-00007C000000}"/>
    <cellStyle name="Ausgabe 2 2 3" xfId="19959" xr:uid="{00000000-0005-0000-0000-00007D000000}"/>
    <cellStyle name="Ausgabe 2 2 3 2" xfId="27219" xr:uid="{00000000-0005-0000-0000-00007E000000}"/>
    <cellStyle name="Ausgabe 2 2 3 2 2" xfId="47468" xr:uid="{22E16B0B-68AF-43BC-95DE-971771119C0E}"/>
    <cellStyle name="Ausgabe 2 2 3 3" xfId="28040" xr:uid="{00000000-0005-0000-0000-00007F000000}"/>
    <cellStyle name="Ausgabe 2 2 3 3 2" xfId="48179" xr:uid="{71EF05C5-027B-4BAC-8235-1A52794169D2}"/>
    <cellStyle name="Ausgabe 2 2 3 4" xfId="26061" xr:uid="{00000000-0005-0000-0000-000080000000}"/>
    <cellStyle name="Ausgabe 2 2 3 4 2" xfId="46474" xr:uid="{5ABDA8DA-B38B-4B67-8C93-0B6E6C45B493}"/>
    <cellStyle name="Ausgabe 2 2 3 5" xfId="24594" xr:uid="{00000000-0005-0000-0000-000081000000}"/>
    <cellStyle name="Ausgabe 2 2 3 5 2" xfId="45223" xr:uid="{E15919BA-5902-422E-9690-34E79576006A}"/>
    <cellStyle name="Ausgabe 2 2 3 6" xfId="26267" xr:uid="{00000000-0005-0000-0000-000082000000}"/>
    <cellStyle name="Ausgabe 2 2 3 6 2" xfId="46652" xr:uid="{D398B1CD-1BCB-41CA-B6BC-7984950944CF}"/>
    <cellStyle name="Ausgabe 2 2 3 7" xfId="28340" xr:uid="{00000000-0005-0000-0000-000083000000}"/>
    <cellStyle name="Ausgabe 2 2 3 7 2" xfId="48463" xr:uid="{D105E79E-8F30-454F-A576-C45A30C52420}"/>
    <cellStyle name="Ausgabe 2 2 3 8" xfId="29373" xr:uid="{00000000-0005-0000-0000-000084000000}"/>
    <cellStyle name="Ausgabe 2 2 4" xfId="19707" xr:uid="{00000000-0005-0000-0000-000085000000}"/>
    <cellStyle name="Ausgabe 2 2 4 2" xfId="28087" xr:uid="{00000000-0005-0000-0000-000086000000}"/>
    <cellStyle name="Ausgabe 2 2 4 2 2" xfId="48226" xr:uid="{6A3B6B7A-A8C4-446A-AD2D-1EC7362988C6}"/>
    <cellStyle name="Ausgabe 2 2 4 3" xfId="28123" xr:uid="{00000000-0005-0000-0000-000087000000}"/>
    <cellStyle name="Ausgabe 2 2 4 3 2" xfId="48259" xr:uid="{BC7E2E64-B31E-4E90-B85D-6BBC41730592}"/>
    <cellStyle name="Ausgabe 2 2 4 4" xfId="24471" xr:uid="{00000000-0005-0000-0000-000088000000}"/>
    <cellStyle name="Ausgabe 2 2 4 4 2" xfId="45116" xr:uid="{A65559C9-C557-4F32-8E15-A47DABB74956}"/>
    <cellStyle name="Ausgabe 2 2 4 5" xfId="25277" xr:uid="{00000000-0005-0000-0000-000089000000}"/>
    <cellStyle name="Ausgabe 2 2 4 5 2" xfId="45814" xr:uid="{A4DADBE2-7298-47D7-9121-D2BABF317F74}"/>
    <cellStyle name="Ausgabe 2 2 4 6" xfId="24950" xr:uid="{00000000-0005-0000-0000-00008A000000}"/>
    <cellStyle name="Ausgabe 2 2 4 6 2" xfId="45530" xr:uid="{254929AB-46DA-41DA-A6CA-5C3653535011}"/>
    <cellStyle name="Ausgabe 2 2 4 7" xfId="29418" xr:uid="{00000000-0005-0000-0000-00008B000000}"/>
    <cellStyle name="Ausgabe 2 2 4 7 2" xfId="49487" xr:uid="{1C300EAF-4CEA-4133-BE45-3B80CB5A156E}"/>
    <cellStyle name="Ausgabe 2 2 4 8" xfId="29450" xr:uid="{00000000-0005-0000-0000-00008C000000}"/>
    <cellStyle name="Ausgabe 2 2 5" xfId="23846" xr:uid="{00000000-0005-0000-0000-00008D000000}"/>
    <cellStyle name="Ausgabe 2 2 5 2" xfId="26347" xr:uid="{00000000-0005-0000-0000-00008E000000}"/>
    <cellStyle name="Ausgabe 2 2 5 2 2" xfId="46720" xr:uid="{FCC866FE-8B4A-4673-8901-6D5A6469E251}"/>
    <cellStyle name="Ausgabe 2 2 5 3" xfId="25977" xr:uid="{00000000-0005-0000-0000-00008F000000}"/>
    <cellStyle name="Ausgabe 2 2 5 3 2" xfId="46410" xr:uid="{2676DA5A-1527-482D-96C6-B09CB5F01FD1}"/>
    <cellStyle name="Ausgabe 2 2 5 4" xfId="28394" xr:uid="{00000000-0005-0000-0000-000090000000}"/>
    <cellStyle name="Ausgabe 2 2 5 4 2" xfId="48506" xr:uid="{C55D6972-C979-40B9-91F0-69FD4C17B8AA}"/>
    <cellStyle name="Ausgabe 2 2 5 5" xfId="28730" xr:uid="{00000000-0005-0000-0000-000091000000}"/>
    <cellStyle name="Ausgabe 2 2 5 5 2" xfId="48819" xr:uid="{7FB36637-58D7-409C-AB9F-BB19E9DA8EED}"/>
    <cellStyle name="Ausgabe 2 2 5 6" xfId="29064" xr:uid="{00000000-0005-0000-0000-000092000000}"/>
    <cellStyle name="Ausgabe 2 2 5 6 2" xfId="49138" xr:uid="{8F59A9FF-1F8A-4BC3-8FA4-DCE5C3F487A5}"/>
    <cellStyle name="Ausgabe 2 2 5 7" xfId="26128" xr:uid="{00000000-0005-0000-0000-000093000000}"/>
    <cellStyle name="Ausgabe 2 2 5 7 2" xfId="46534" xr:uid="{FBC0456F-779A-4DD1-994E-282138DCB092}"/>
    <cellStyle name="Ausgabe 2 2 5 8" xfId="27825" xr:uid="{00000000-0005-0000-0000-000094000000}"/>
    <cellStyle name="Ausgabe 2 2 6" xfId="23949" xr:uid="{00000000-0005-0000-0000-000095000000}"/>
    <cellStyle name="Ausgabe 2 2 6 2" xfId="28139" xr:uid="{00000000-0005-0000-0000-000096000000}"/>
    <cellStyle name="Ausgabe 2 2 6 2 2" xfId="48274" xr:uid="{150C9068-7F08-4E21-9836-D9D3212A3B93}"/>
    <cellStyle name="Ausgabe 2 2 6 3" xfId="25618" xr:uid="{00000000-0005-0000-0000-000097000000}"/>
    <cellStyle name="Ausgabe 2 2 6 3 2" xfId="46105" xr:uid="{B6AF2B3C-9D50-41EE-A226-2D988456EA6F}"/>
    <cellStyle name="Ausgabe 2 2 6 4" xfId="28497" xr:uid="{00000000-0005-0000-0000-000098000000}"/>
    <cellStyle name="Ausgabe 2 2 6 4 2" xfId="48609" xr:uid="{B46B8555-C029-4A3B-AF2F-048136B9EE6D}"/>
    <cellStyle name="Ausgabe 2 2 6 5" xfId="28798" xr:uid="{00000000-0005-0000-0000-000099000000}"/>
    <cellStyle name="Ausgabe 2 2 6 5 2" xfId="48886" xr:uid="{F2B5D730-8E49-4B70-B25A-F9826ADA1232}"/>
    <cellStyle name="Ausgabe 2 2 6 6" xfId="29167" xr:uid="{00000000-0005-0000-0000-00009A000000}"/>
    <cellStyle name="Ausgabe 2 2 6 6 2" xfId="49241" xr:uid="{71D38608-13C6-4F7B-8909-FBA89C859C96}"/>
    <cellStyle name="Ausgabe 2 2 6 7" xfId="29462" xr:uid="{00000000-0005-0000-0000-00009B000000}"/>
    <cellStyle name="Ausgabe 2 2 6 7 2" xfId="49528" xr:uid="{65924E4F-4581-42D7-930C-9037779BEFD8}"/>
    <cellStyle name="Ausgabe 2 2 6 8" xfId="26451" xr:uid="{00000000-0005-0000-0000-00009C000000}"/>
    <cellStyle name="Ausgabe 2 2 7" xfId="19991" xr:uid="{00000000-0005-0000-0000-00009D000000}"/>
    <cellStyle name="Ausgabe 2 2 7 2" xfId="28015" xr:uid="{00000000-0005-0000-0000-00009E000000}"/>
    <cellStyle name="Ausgabe 2 2 7 2 2" xfId="48154" xr:uid="{66EA46D1-5B05-4B17-BE30-0E861F4F5F80}"/>
    <cellStyle name="Ausgabe 2 2 7 3" xfId="25638" xr:uid="{00000000-0005-0000-0000-00009F000000}"/>
    <cellStyle name="Ausgabe 2 2 7 3 2" xfId="46125" xr:uid="{832F87BC-B6A3-469C-AEF2-5570D5DB13BB}"/>
    <cellStyle name="Ausgabe 2 2 7 4" xfId="24748" xr:uid="{00000000-0005-0000-0000-0000A0000000}"/>
    <cellStyle name="Ausgabe 2 2 7 4 2" xfId="45360" xr:uid="{0C7E934F-4CA8-4FE0-888E-20189F4FFA03}"/>
    <cellStyle name="Ausgabe 2 2 7 5" xfId="25002" xr:uid="{00000000-0005-0000-0000-0000A1000000}"/>
    <cellStyle name="Ausgabe 2 2 7 5 2" xfId="45574" xr:uid="{B8E30535-7B82-4C86-AE06-5AAC3111912D}"/>
    <cellStyle name="Ausgabe 2 2 7 6" xfId="26359" xr:uid="{00000000-0005-0000-0000-0000A2000000}"/>
    <cellStyle name="Ausgabe 2 2 7 6 2" xfId="46731" xr:uid="{800F6311-CC70-4663-8060-D3D918736242}"/>
    <cellStyle name="Ausgabe 2 2 7 7" xfId="29349" xr:uid="{00000000-0005-0000-0000-0000A3000000}"/>
    <cellStyle name="Ausgabe 2 2 7 7 2" xfId="49420" xr:uid="{8D0E2C7A-2D8F-4A3A-BF5D-3C7D91B444CA}"/>
    <cellStyle name="Ausgabe 2 2 7 8" xfId="26437" xr:uid="{00000000-0005-0000-0000-0000A4000000}"/>
    <cellStyle name="Ausgabe 2 2 8" xfId="19657" xr:uid="{00000000-0005-0000-0000-0000A5000000}"/>
    <cellStyle name="Ausgabe 2 2 8 2" xfId="27141" xr:uid="{00000000-0005-0000-0000-0000A6000000}"/>
    <cellStyle name="Ausgabe 2 2 8 2 2" xfId="47391" xr:uid="{7B688579-1699-4108-B2FB-192A3E09A3BF}"/>
    <cellStyle name="Ausgabe 2 2 8 3" xfId="27097" xr:uid="{00000000-0005-0000-0000-0000A7000000}"/>
    <cellStyle name="Ausgabe 2 2 8 3 2" xfId="47351" xr:uid="{E4BF824F-252C-473C-8CA9-4E525B7A9374}"/>
    <cellStyle name="Ausgabe 2 2 8 4" xfId="26490" xr:uid="{00000000-0005-0000-0000-0000A8000000}"/>
    <cellStyle name="Ausgabe 2 2 8 4 2" xfId="46846" xr:uid="{B2F80E7E-6C85-4436-90A6-66A4B448245A}"/>
    <cellStyle name="Ausgabe 2 2 8 5" xfId="25056" xr:uid="{00000000-0005-0000-0000-0000A9000000}"/>
    <cellStyle name="Ausgabe 2 2 8 5 2" xfId="45618" xr:uid="{8026DEA7-B132-46E3-94A2-F09FF35DF114}"/>
    <cellStyle name="Ausgabe 2 2 8 6" xfId="27403" xr:uid="{00000000-0005-0000-0000-0000AA000000}"/>
    <cellStyle name="Ausgabe 2 2 8 6 2" xfId="47635" xr:uid="{03672211-D5F5-4499-8788-A8AB3701A531}"/>
    <cellStyle name="Ausgabe 2 2 8 7" xfId="27353" xr:uid="{00000000-0005-0000-0000-0000AB000000}"/>
    <cellStyle name="Ausgabe 2 2 8 7 2" xfId="47590" xr:uid="{2C509749-464E-4FAD-981D-BDB38517D4D2}"/>
    <cellStyle name="Ausgabe 2 2 8 8" xfId="26249" xr:uid="{00000000-0005-0000-0000-0000AC000000}"/>
    <cellStyle name="Ausgabe 2 2 9" xfId="25031" xr:uid="{00000000-0005-0000-0000-0000AD000000}"/>
    <cellStyle name="Ausgabe 2 2 9 2" xfId="45596" xr:uid="{6944A328-D888-4654-BC9E-CF308CF1AA82}"/>
    <cellStyle name="Ausgabe 2 3" xfId="12045" xr:uid="{00000000-0005-0000-0000-0000AE000000}"/>
    <cellStyle name="Ausgabe 2 3 10" xfId="19626" xr:uid="{00000000-0005-0000-0000-0000AF000000}"/>
    <cellStyle name="Ausgabe 2 3 10 2" xfId="24351" xr:uid="{00000000-0005-0000-0000-0000B0000000}"/>
    <cellStyle name="Ausgabe 2 3 10 2 2" xfId="45015" xr:uid="{3D96FAF2-100C-4EAB-829F-396C34B0EAE3}"/>
    <cellStyle name="Ausgabe 2 3 10 3" xfId="25380" xr:uid="{00000000-0005-0000-0000-0000B1000000}"/>
    <cellStyle name="Ausgabe 2 3 10 3 2" xfId="45893" xr:uid="{FD933A2B-CDAC-4A1A-98D1-6CF36EF2FBD2}"/>
    <cellStyle name="Ausgabe 2 3 10 4" xfId="26911" xr:uid="{00000000-0005-0000-0000-0000B2000000}"/>
    <cellStyle name="Ausgabe 2 3 10 4 2" xfId="47200" xr:uid="{50CAD3D8-3E43-4B64-A4F2-7FD3700CC5C1}"/>
    <cellStyle name="Ausgabe 2 3 10 5" xfId="26552" xr:uid="{00000000-0005-0000-0000-0000B3000000}"/>
    <cellStyle name="Ausgabe 2 3 10 5 2" xfId="46900" xr:uid="{D272C67B-BAE4-4F6C-B2D7-0F150DC8E01E}"/>
    <cellStyle name="Ausgabe 2 3 10 6" xfId="25264" xr:uid="{00000000-0005-0000-0000-0000B4000000}"/>
    <cellStyle name="Ausgabe 2 3 10 6 2" xfId="45801" xr:uid="{30E944D9-44F4-4582-A025-12A06637626B}"/>
    <cellStyle name="Ausgabe 2 3 10 7" xfId="26542" xr:uid="{00000000-0005-0000-0000-0000B5000000}"/>
    <cellStyle name="Ausgabe 2 3 10 7 2" xfId="46892" xr:uid="{3DCD03FE-8A76-4F75-A009-A1E95711224D}"/>
    <cellStyle name="Ausgabe 2 3 10 8" xfId="24496" xr:uid="{00000000-0005-0000-0000-0000B6000000}"/>
    <cellStyle name="Ausgabe 2 3 11" xfId="26138" xr:uid="{00000000-0005-0000-0000-0000B7000000}"/>
    <cellStyle name="Ausgabe 2 3 11 2" xfId="46543" xr:uid="{489A33BD-A960-4A51-9AAE-CD043E9A7CD7}"/>
    <cellStyle name="Ausgabe 2 3 12" xfId="26715" xr:uid="{00000000-0005-0000-0000-0000B8000000}"/>
    <cellStyle name="Ausgabe 2 3 12 2" xfId="47033" xr:uid="{AFDB1A9C-609D-40CA-90BF-6CEB9EB4B908}"/>
    <cellStyle name="Ausgabe 2 3 13" xfId="24449" xr:uid="{00000000-0005-0000-0000-0000B9000000}"/>
    <cellStyle name="Ausgabe 2 3 13 2" xfId="45099" xr:uid="{8C1AA8FD-27AA-424B-88E1-29021260881D}"/>
    <cellStyle name="Ausgabe 2 3 14" xfId="25298" xr:uid="{00000000-0005-0000-0000-0000BA000000}"/>
    <cellStyle name="Ausgabe 2 3 14 2" xfId="45830" xr:uid="{AD6A68DC-96EC-40C8-99AA-87C3A49E0727}"/>
    <cellStyle name="Ausgabe 2 3 15" xfId="27663" xr:uid="{00000000-0005-0000-0000-0000BB000000}"/>
    <cellStyle name="Ausgabe 2 3 15 2" xfId="47849" xr:uid="{5E4FC237-C65E-4ACB-A17E-137A45A6A1F5}"/>
    <cellStyle name="Ausgabe 2 3 16" xfId="25493" xr:uid="{00000000-0005-0000-0000-0000BC000000}"/>
    <cellStyle name="Ausgabe 2 3 16 2" xfId="45991" xr:uid="{F9ADE83F-30D7-488C-8B45-1B86AC62BA79}"/>
    <cellStyle name="Ausgabe 2 3 17" xfId="24723" xr:uid="{00000000-0005-0000-0000-0000BD000000}"/>
    <cellStyle name="Ausgabe 2 3 2" xfId="23816" xr:uid="{00000000-0005-0000-0000-0000BE000000}"/>
    <cellStyle name="Ausgabe 2 3 2 2" xfId="26353" xr:uid="{00000000-0005-0000-0000-0000BF000000}"/>
    <cellStyle name="Ausgabe 2 3 2 2 2" xfId="46725" xr:uid="{5FE1BF83-12CF-460C-A053-FDF39428B6F0}"/>
    <cellStyle name="Ausgabe 2 3 2 3" xfId="26669" xr:uid="{00000000-0005-0000-0000-0000C0000000}"/>
    <cellStyle name="Ausgabe 2 3 2 3 2" xfId="47002" xr:uid="{540541C6-E640-40E6-9A6C-E5B53367681B}"/>
    <cellStyle name="Ausgabe 2 3 2 4" xfId="28364" xr:uid="{00000000-0005-0000-0000-0000C1000000}"/>
    <cellStyle name="Ausgabe 2 3 2 4 2" xfId="48476" xr:uid="{D950B141-3AAF-4F8E-A1F1-D885B1607614}"/>
    <cellStyle name="Ausgabe 2 3 2 5" xfId="28706" xr:uid="{00000000-0005-0000-0000-0000C2000000}"/>
    <cellStyle name="Ausgabe 2 3 2 5 2" xfId="48796" xr:uid="{45502E34-DBD2-42F1-A92A-B5902E704176}"/>
    <cellStyle name="Ausgabe 2 3 2 6" xfId="29034" xr:uid="{00000000-0005-0000-0000-0000C3000000}"/>
    <cellStyle name="Ausgabe 2 3 2 6 2" xfId="49108" xr:uid="{E55D59E7-8321-4692-A526-39D2CDCF63C1}"/>
    <cellStyle name="Ausgabe 2 3 2 7" xfId="24275" xr:uid="{00000000-0005-0000-0000-0000C4000000}"/>
    <cellStyle name="Ausgabe 2 3 2 7 2" xfId="44951" xr:uid="{A3B71B0A-54EC-4068-97AD-246D03A757A2}"/>
    <cellStyle name="Ausgabe 2 3 2 8" xfId="26834" xr:uid="{00000000-0005-0000-0000-0000C5000000}"/>
    <cellStyle name="Ausgabe 2 3 3" xfId="19705" xr:uid="{00000000-0005-0000-0000-0000C6000000}"/>
    <cellStyle name="Ausgabe 2 3 3 2" xfId="27272" xr:uid="{00000000-0005-0000-0000-0000C7000000}"/>
    <cellStyle name="Ausgabe 2 3 3 2 2" xfId="47521" xr:uid="{2288797B-6651-4B5B-8BA7-28024721D552}"/>
    <cellStyle name="Ausgabe 2 3 3 3" xfId="27131" xr:uid="{00000000-0005-0000-0000-0000C8000000}"/>
    <cellStyle name="Ausgabe 2 3 3 3 2" xfId="47382" xr:uid="{E07AED2C-5E86-4619-BBB9-0702C5FEC797}"/>
    <cellStyle name="Ausgabe 2 3 3 4" xfId="25454" xr:uid="{00000000-0005-0000-0000-0000C9000000}"/>
    <cellStyle name="Ausgabe 2 3 3 4 2" xfId="45962" xr:uid="{EB5F0289-100C-4738-B3C5-E4AE616DBC43}"/>
    <cellStyle name="Ausgabe 2 3 3 5" xfId="27846" xr:uid="{00000000-0005-0000-0000-0000CA000000}"/>
    <cellStyle name="Ausgabe 2 3 3 5 2" xfId="48004" xr:uid="{698B1210-DA36-4305-96EB-C22F4D6754E7}"/>
    <cellStyle name="Ausgabe 2 3 3 6" xfId="26126" xr:uid="{00000000-0005-0000-0000-0000CB000000}"/>
    <cellStyle name="Ausgabe 2 3 3 6 2" xfId="46532" xr:uid="{62470B17-C104-472C-908D-C4D0055BA3A7}"/>
    <cellStyle name="Ausgabe 2 3 3 7" xfId="27767" xr:uid="{00000000-0005-0000-0000-0000CC000000}"/>
    <cellStyle name="Ausgabe 2 3 3 7 2" xfId="47938" xr:uid="{632B3DB0-C27A-4069-AEE7-5854C35BCEDE}"/>
    <cellStyle name="Ausgabe 2 3 3 8" xfId="27658" xr:uid="{00000000-0005-0000-0000-0000CD000000}"/>
    <cellStyle name="Ausgabe 2 3 4" xfId="19879" xr:uid="{00000000-0005-0000-0000-0000CE000000}"/>
    <cellStyle name="Ausgabe 2 3 4 2" xfId="27179" xr:uid="{00000000-0005-0000-0000-0000CF000000}"/>
    <cellStyle name="Ausgabe 2 3 4 2 2" xfId="47429" xr:uid="{0249981B-F380-4347-B218-98DC35A6F7D8}"/>
    <cellStyle name="Ausgabe 2 3 4 3" xfId="28094" xr:uid="{00000000-0005-0000-0000-0000D0000000}"/>
    <cellStyle name="Ausgabe 2 3 4 3 2" xfId="48233" xr:uid="{8DA3199D-BB47-4A9E-8845-EA8C11465BA6}"/>
    <cellStyle name="Ausgabe 2 3 4 4" xfId="24467" xr:uid="{00000000-0005-0000-0000-0000D1000000}"/>
    <cellStyle name="Ausgabe 2 3 4 4 2" xfId="45112" xr:uid="{DC1FC074-6947-4DB6-9A19-52F2DA1D527D}"/>
    <cellStyle name="Ausgabe 2 3 4 5" xfId="25280" xr:uid="{00000000-0005-0000-0000-0000D2000000}"/>
    <cellStyle name="Ausgabe 2 3 4 5 2" xfId="45817" xr:uid="{04742620-C30A-42E1-8E33-90B81291E3A5}"/>
    <cellStyle name="Ausgabe 2 3 4 6" xfId="26371" xr:uid="{00000000-0005-0000-0000-0000D3000000}"/>
    <cellStyle name="Ausgabe 2 3 4 6 2" xfId="46742" xr:uid="{2ECCE6CA-F495-46B6-985F-1BFEC4938684}"/>
    <cellStyle name="Ausgabe 2 3 4 7" xfId="26162" xr:uid="{00000000-0005-0000-0000-0000D4000000}"/>
    <cellStyle name="Ausgabe 2 3 4 7 2" xfId="46560" xr:uid="{DB79757C-11DA-4408-88BE-2324A77CA454}"/>
    <cellStyle name="Ausgabe 2 3 4 8" xfId="29425" xr:uid="{00000000-0005-0000-0000-0000D5000000}"/>
    <cellStyle name="Ausgabe 2 3 5" xfId="19779" xr:uid="{00000000-0005-0000-0000-0000D6000000}"/>
    <cellStyle name="Ausgabe 2 3 5 2" xfId="27212" xr:uid="{00000000-0005-0000-0000-0000D7000000}"/>
    <cellStyle name="Ausgabe 2 3 5 2 2" xfId="47462" xr:uid="{1FD4B9E8-A3DB-4946-A165-24C1B7BF7D9C}"/>
    <cellStyle name="Ausgabe 2 3 5 3" xfId="25800" xr:uid="{00000000-0005-0000-0000-0000D8000000}"/>
    <cellStyle name="Ausgabe 2 3 5 3 2" xfId="46255" xr:uid="{7F827206-913A-4DED-B0B9-C8E3491E9339}"/>
    <cellStyle name="Ausgabe 2 3 5 4" xfId="27461" xr:uid="{00000000-0005-0000-0000-0000D9000000}"/>
    <cellStyle name="Ausgabe 2 3 5 4 2" xfId="47686" xr:uid="{291FC666-12DA-492E-A76C-E8F4F5719DD6}"/>
    <cellStyle name="Ausgabe 2 3 5 5" xfId="25767" xr:uid="{00000000-0005-0000-0000-0000DA000000}"/>
    <cellStyle name="Ausgabe 2 3 5 5 2" xfId="46227" xr:uid="{0604F0E9-6901-4F78-AB04-A6E2F1906B81}"/>
    <cellStyle name="Ausgabe 2 3 5 6" xfId="26631" xr:uid="{00000000-0005-0000-0000-0000DB000000}"/>
    <cellStyle name="Ausgabe 2 3 5 6 2" xfId="46972" xr:uid="{646DBBD4-9D54-4277-A167-EE0737D1FFB4}"/>
    <cellStyle name="Ausgabe 2 3 5 7" xfId="24280" xr:uid="{00000000-0005-0000-0000-0000DC000000}"/>
    <cellStyle name="Ausgabe 2 3 5 7 2" xfId="44955" xr:uid="{8EFABB2E-E873-4115-AD7F-AB881100D741}"/>
    <cellStyle name="Ausgabe 2 3 5 8" xfId="27814" xr:uid="{00000000-0005-0000-0000-0000DD000000}"/>
    <cellStyle name="Ausgabe 2 3 6" xfId="24083" xr:uid="{00000000-0005-0000-0000-0000DE000000}"/>
    <cellStyle name="Ausgabe 2 3 6 2" xfId="24136" xr:uid="{00000000-0005-0000-0000-0000DF000000}"/>
    <cellStyle name="Ausgabe 2 3 6 2 2" xfId="44830" xr:uid="{5676E7FC-5E25-419D-993C-73C1234DA394}"/>
    <cellStyle name="Ausgabe 2 3 6 3" xfId="28281" xr:uid="{00000000-0005-0000-0000-0000E0000000}"/>
    <cellStyle name="Ausgabe 2 3 6 3 2" xfId="48414" xr:uid="{CBC9D459-D786-4C6E-9B9E-0E8F07B46D36}"/>
    <cellStyle name="Ausgabe 2 3 6 4" xfId="28631" xr:uid="{00000000-0005-0000-0000-0000E1000000}"/>
    <cellStyle name="Ausgabe 2 3 6 4 2" xfId="48743" xr:uid="{4B8E7E9C-2CB6-40EC-A7D2-39F827D5756B}"/>
    <cellStyle name="Ausgabe 2 3 6 5" xfId="28877" xr:uid="{00000000-0005-0000-0000-0000E2000000}"/>
    <cellStyle name="Ausgabe 2 3 6 5 2" xfId="48963" xr:uid="{3A15928E-EA7E-453C-97EF-E94131AEACBF}"/>
    <cellStyle name="Ausgabe 2 3 6 6" xfId="29301" xr:uid="{00000000-0005-0000-0000-0000E3000000}"/>
    <cellStyle name="Ausgabe 2 3 6 6 2" xfId="49375" xr:uid="{72DD5381-A6FB-4867-A2BA-1777D517832E}"/>
    <cellStyle name="Ausgabe 2 3 6 7" xfId="24841" xr:uid="{00000000-0005-0000-0000-0000E4000000}"/>
    <cellStyle name="Ausgabe 2 3 6 7 2" xfId="45439" xr:uid="{FCD8DDC1-B57E-46BB-BC36-C596BE476B56}"/>
    <cellStyle name="Ausgabe 2 3 6 8" xfId="29596" xr:uid="{00000000-0005-0000-0000-0000E5000000}"/>
    <cellStyle name="Ausgabe 2 3 7" xfId="20087" xr:uid="{00000000-0005-0000-0000-0000E6000000}"/>
    <cellStyle name="Ausgabe 2 3 7 2" xfId="27177" xr:uid="{00000000-0005-0000-0000-0000E7000000}"/>
    <cellStyle name="Ausgabe 2 3 7 2 2" xfId="47427" xr:uid="{08D7B033-2828-4AFB-B765-CCCB1253EA4F}"/>
    <cellStyle name="Ausgabe 2 3 7 3" xfId="27140" xr:uid="{00000000-0005-0000-0000-0000E8000000}"/>
    <cellStyle name="Ausgabe 2 3 7 3 2" xfId="47390" xr:uid="{4C0243F3-35FD-4935-A04B-FDB340E8BC45}"/>
    <cellStyle name="Ausgabe 2 3 7 4" xfId="25431" xr:uid="{00000000-0005-0000-0000-0000E9000000}"/>
    <cellStyle name="Ausgabe 2 3 7 4 2" xfId="45939" xr:uid="{9271F384-D368-4BE0-B4FA-D2FF4CC328EC}"/>
    <cellStyle name="Ausgabe 2 3 7 5" xfId="26171" xr:uid="{00000000-0005-0000-0000-0000EA000000}"/>
    <cellStyle name="Ausgabe 2 3 7 5 2" xfId="46568" xr:uid="{D9863865-E96C-4516-9242-1E38704C6D05}"/>
    <cellStyle name="Ausgabe 2 3 7 6" xfId="26586" xr:uid="{00000000-0005-0000-0000-0000EB000000}"/>
    <cellStyle name="Ausgabe 2 3 7 6 2" xfId="46933" xr:uid="{5B68FB28-771A-4B77-A453-FFF43B8863C2}"/>
    <cellStyle name="Ausgabe 2 3 7 7" xfId="28319" xr:uid="{00000000-0005-0000-0000-0000EC000000}"/>
    <cellStyle name="Ausgabe 2 3 7 7 2" xfId="48451" xr:uid="{1094BEE1-98D9-4A88-84B2-A936138B787A}"/>
    <cellStyle name="Ausgabe 2 3 7 8" xfId="25749" xr:uid="{00000000-0005-0000-0000-0000ED000000}"/>
    <cellStyle name="Ausgabe 2 3 8" xfId="19576" xr:uid="{00000000-0005-0000-0000-0000EE000000}"/>
    <cellStyle name="Ausgabe 2 3 8 2" xfId="24358" xr:uid="{00000000-0005-0000-0000-0000EF000000}"/>
    <cellStyle name="Ausgabe 2 3 8 2 2" xfId="45022" xr:uid="{CD28A02C-368B-4466-BCE5-F5CD7A696361}"/>
    <cellStyle name="Ausgabe 2 3 8 3" xfId="25366" xr:uid="{00000000-0005-0000-0000-0000F0000000}"/>
    <cellStyle name="Ausgabe 2 3 8 3 2" xfId="45879" xr:uid="{1E8ED78B-D9C5-4A56-B707-051FFD03253A}"/>
    <cellStyle name="Ausgabe 2 3 8 4" xfId="27895" xr:uid="{00000000-0005-0000-0000-0000F1000000}"/>
    <cellStyle name="Ausgabe 2 3 8 4 2" xfId="48053" xr:uid="{3185E70C-08E4-4281-8A79-865D15493A23}"/>
    <cellStyle name="Ausgabe 2 3 8 5" xfId="26378" xr:uid="{00000000-0005-0000-0000-0000F2000000}"/>
    <cellStyle name="Ausgabe 2 3 8 5 2" xfId="46749" xr:uid="{234AC923-1BB8-41A9-B9E0-B709C2DB6DE8}"/>
    <cellStyle name="Ausgabe 2 3 8 6" xfId="27396" xr:uid="{00000000-0005-0000-0000-0000F3000000}"/>
    <cellStyle name="Ausgabe 2 3 8 6 2" xfId="47629" xr:uid="{1C8AF918-27FD-4EEC-8A1A-30DC2082274B}"/>
    <cellStyle name="Ausgabe 2 3 8 7" xfId="24273" xr:uid="{00000000-0005-0000-0000-0000F4000000}"/>
    <cellStyle name="Ausgabe 2 3 8 7 2" xfId="44949" xr:uid="{9DB54AED-6E18-4951-B7AD-BC70781AFAC0}"/>
    <cellStyle name="Ausgabe 2 3 8 8" xfId="25220" xr:uid="{00000000-0005-0000-0000-0000F5000000}"/>
    <cellStyle name="Ausgabe 2 3 9" xfId="20026" xr:uid="{00000000-0005-0000-0000-0000F6000000}"/>
    <cellStyle name="Ausgabe 2 3 9 2" xfId="28082" xr:uid="{00000000-0005-0000-0000-0000F7000000}"/>
    <cellStyle name="Ausgabe 2 3 9 2 2" xfId="48221" xr:uid="{26ED5885-576D-4B16-A2C6-6A74BFDBA854}"/>
    <cellStyle name="Ausgabe 2 3 9 3" xfId="28078" xr:uid="{00000000-0005-0000-0000-0000F8000000}"/>
    <cellStyle name="Ausgabe 2 3 9 3 2" xfId="48217" xr:uid="{530E8A3D-AB67-4D1A-B3FC-DF0D62590C97}"/>
    <cellStyle name="Ausgabe 2 3 9 4" xfId="26767" xr:uid="{00000000-0005-0000-0000-0000F9000000}"/>
    <cellStyle name="Ausgabe 2 3 9 4 2" xfId="47078" xr:uid="{552F3E5B-9339-4CEB-9CC5-3148CEC35C42}"/>
    <cellStyle name="Ausgabe 2 3 9 5" xfId="24427" xr:uid="{00000000-0005-0000-0000-0000FA000000}"/>
    <cellStyle name="Ausgabe 2 3 9 5 2" xfId="45080" xr:uid="{DD2BC0BE-6232-45DC-8B2C-160BDE6D9D1C}"/>
    <cellStyle name="Ausgabe 2 3 9 6" xfId="24795" xr:uid="{00000000-0005-0000-0000-0000FB000000}"/>
    <cellStyle name="Ausgabe 2 3 9 6 2" xfId="45405" xr:uid="{10128555-E381-4660-BE80-0D416A1C4931}"/>
    <cellStyle name="Ausgabe 2 3 9 7" xfId="29413" xr:uid="{00000000-0005-0000-0000-0000FC000000}"/>
    <cellStyle name="Ausgabe 2 3 9 7 2" xfId="49482" xr:uid="{BCFD06BB-BC3C-4F20-A955-8F0FFED103A9}"/>
    <cellStyle name="Ausgabe 2 3 9 8" xfId="29409" xr:uid="{00000000-0005-0000-0000-0000FD000000}"/>
    <cellStyle name="Ausgabe 2 4" xfId="23957" xr:uid="{00000000-0005-0000-0000-0000FE000000}"/>
    <cellStyle name="Ausgabe 2 4 2" xfId="24146" xr:uid="{00000000-0005-0000-0000-0000FF000000}"/>
    <cellStyle name="Ausgabe 2 4 2 2" xfId="44839" xr:uid="{AFC9E56D-59D0-436B-98A0-8C05FC947548}"/>
    <cellStyle name="Ausgabe 2 4 3" xfId="26329" xr:uid="{00000000-0005-0000-0000-000000010000}"/>
    <cellStyle name="Ausgabe 2 4 3 2" xfId="46702" xr:uid="{01523ED8-3327-4623-91C8-ACF4A18F0BDC}"/>
    <cellStyle name="Ausgabe 2 4 4" xfId="28505" xr:uid="{00000000-0005-0000-0000-000001010000}"/>
    <cellStyle name="Ausgabe 2 4 4 2" xfId="48617" xr:uid="{5A70B60F-1515-4244-B97D-71AA510AF307}"/>
    <cellStyle name="Ausgabe 2 4 5" xfId="28805" xr:uid="{00000000-0005-0000-0000-000002010000}"/>
    <cellStyle name="Ausgabe 2 4 5 2" xfId="48893" xr:uid="{C70D9C4C-2E03-4CD9-9C23-94D92DC42D5A}"/>
    <cellStyle name="Ausgabe 2 4 6" xfId="29175" xr:uid="{00000000-0005-0000-0000-000003010000}"/>
    <cellStyle name="Ausgabe 2 4 6 2" xfId="49249" xr:uid="{843FB975-5929-4D8E-A43C-DB384D8AC20F}"/>
    <cellStyle name="Ausgabe 2 4 7" xfId="28345" xr:uid="{00000000-0005-0000-0000-000004010000}"/>
    <cellStyle name="Ausgabe 2 4 7 2" xfId="48466" xr:uid="{6DE4607A-EA18-4B4F-B0D5-FE7D2C09C32E}"/>
    <cellStyle name="Ausgabe 2 4 8" xfId="25427" xr:uid="{00000000-0005-0000-0000-000005010000}"/>
    <cellStyle name="Ausgabe 2 5" xfId="20030" xr:uid="{00000000-0005-0000-0000-000006010000}"/>
    <cellStyle name="Ausgabe 2 5 2" xfId="27109" xr:uid="{00000000-0005-0000-0000-000007010000}"/>
    <cellStyle name="Ausgabe 2 5 2 2" xfId="47361" xr:uid="{0C667736-7141-41E5-BD38-C3212F53228C}"/>
    <cellStyle name="Ausgabe 2 5 3" xfId="28102" xr:uid="{00000000-0005-0000-0000-000008010000}"/>
    <cellStyle name="Ausgabe 2 5 3 2" xfId="48240" xr:uid="{71C0AE5C-90FF-4351-BF47-69959C073E04}"/>
    <cellStyle name="Ausgabe 2 5 4" xfId="26596" xr:uid="{00000000-0005-0000-0000-000009010000}"/>
    <cellStyle name="Ausgabe 2 5 4 2" xfId="46941" xr:uid="{5824CD07-B7FC-4BC2-92D0-E37996805734}"/>
    <cellStyle name="Ausgabe 2 5 5" xfId="27586" xr:uid="{00000000-0005-0000-0000-00000A010000}"/>
    <cellStyle name="Ausgabe 2 5 5 2" xfId="47786" xr:uid="{70E45BBF-7A3E-44FC-AE34-6A9B021F16EA}"/>
    <cellStyle name="Ausgabe 2 5 6" xfId="26496" xr:uid="{00000000-0005-0000-0000-00000B010000}"/>
    <cellStyle name="Ausgabe 2 5 6 2" xfId="46852" xr:uid="{BBE2587D-9227-4C9D-817A-496D1CE34F86}"/>
    <cellStyle name="Ausgabe 2 5 7" xfId="25468" xr:uid="{00000000-0005-0000-0000-00000C010000}"/>
    <cellStyle name="Ausgabe 2 5 7 2" xfId="45975" xr:uid="{0C09AF16-7823-4C40-8907-9AF1B33596A5}"/>
    <cellStyle name="Ausgabe 2 5 8" xfId="29432" xr:uid="{00000000-0005-0000-0000-00000D010000}"/>
    <cellStyle name="Ausgabe 2 6" xfId="24010" xr:uid="{00000000-0005-0000-0000-00000E010000}"/>
    <cellStyle name="Ausgabe 2 6 2" xfId="24142" xr:uid="{00000000-0005-0000-0000-00000F010000}"/>
    <cellStyle name="Ausgabe 2 6 2 2" xfId="44835" xr:uid="{C0BAB9F2-72BD-4AC1-A972-53FD972E763F}"/>
    <cellStyle name="Ausgabe 2 6 3" xfId="28208" xr:uid="{00000000-0005-0000-0000-000010010000}"/>
    <cellStyle name="Ausgabe 2 6 3 2" xfId="48341" xr:uid="{A72780BC-6B64-4A80-B505-2E5B47004D27}"/>
    <cellStyle name="Ausgabe 2 6 4" xfId="28558" xr:uid="{00000000-0005-0000-0000-000011010000}"/>
    <cellStyle name="Ausgabe 2 6 4 2" xfId="48670" xr:uid="{9E543EC1-4BCA-4A2F-BB2B-13C56F7C1BFA}"/>
    <cellStyle name="Ausgabe 2 6 5" xfId="28837" xr:uid="{00000000-0005-0000-0000-000012010000}"/>
    <cellStyle name="Ausgabe 2 6 5 2" xfId="48924" xr:uid="{F7415D84-D378-4C55-A884-A0AE528D91E2}"/>
    <cellStyle name="Ausgabe 2 6 6" xfId="29228" xr:uid="{00000000-0005-0000-0000-000013010000}"/>
    <cellStyle name="Ausgabe 2 6 6 2" xfId="49302" xr:uid="{6025CEC4-C54D-4C35-A0B8-6A8B0E413306}"/>
    <cellStyle name="Ausgabe 2 6 7" xfId="27155" xr:uid="{00000000-0005-0000-0000-000014010000}"/>
    <cellStyle name="Ausgabe 2 6 7 2" xfId="47405" xr:uid="{035BBAC0-2936-4472-9C8C-78C7B40B40E2}"/>
    <cellStyle name="Ausgabe 2 6 8" xfId="29523" xr:uid="{00000000-0005-0000-0000-000015010000}"/>
    <cellStyle name="Ausgabe 2 7" xfId="20057" xr:uid="{00000000-0005-0000-0000-000016010000}"/>
    <cellStyle name="Ausgabe 2 7 2" xfId="27080" xr:uid="{00000000-0005-0000-0000-000017010000}"/>
    <cellStyle name="Ausgabe 2 7 2 2" xfId="47338" xr:uid="{4C9F5CA5-F4D5-41CA-8B5C-3B697B19D667}"/>
    <cellStyle name="Ausgabe 2 7 3" xfId="27277" xr:uid="{00000000-0005-0000-0000-000018010000}"/>
    <cellStyle name="Ausgabe 2 7 3 2" xfId="47526" xr:uid="{83A2DD8E-8631-46AA-A652-2FC520385E1C}"/>
    <cellStyle name="Ausgabe 2 7 4" xfId="25860" xr:uid="{00000000-0005-0000-0000-000019010000}"/>
    <cellStyle name="Ausgabe 2 7 4 2" xfId="46308" xr:uid="{21344076-16B2-491C-AF14-260A0180E88B}"/>
    <cellStyle name="Ausgabe 2 7 5" xfId="26077" xr:uid="{00000000-0005-0000-0000-00001A010000}"/>
    <cellStyle name="Ausgabe 2 7 5 2" xfId="46490" xr:uid="{4460769A-673E-4313-B968-20B698761D63}"/>
    <cellStyle name="Ausgabe 2 7 6" xfId="26746" xr:uid="{00000000-0005-0000-0000-00001B010000}"/>
    <cellStyle name="Ausgabe 2 7 6 2" xfId="47062" xr:uid="{578F98B5-7827-41A7-A21F-616EEDCD32E9}"/>
    <cellStyle name="Ausgabe 2 7 7" xfId="25991" xr:uid="{00000000-0005-0000-0000-00001C010000}"/>
    <cellStyle name="Ausgabe 2 7 7 2" xfId="46421" xr:uid="{AFC074A8-027F-4F05-8A53-6CF94989D474}"/>
    <cellStyle name="Ausgabe 2 7 8" xfId="26859" xr:uid="{00000000-0005-0000-0000-00001D010000}"/>
    <cellStyle name="Ausgabe 2 8" xfId="23974" xr:uid="{00000000-0005-0000-0000-00001E010000}"/>
    <cellStyle name="Ausgabe 2 8 2" xfId="24145" xr:uid="{00000000-0005-0000-0000-00001F010000}"/>
    <cellStyle name="Ausgabe 2 8 2 2" xfId="44838" xr:uid="{35D12E84-618C-473B-BD55-77C3BA6A5A7A}"/>
    <cellStyle name="Ausgabe 2 8 3" xfId="28172" xr:uid="{00000000-0005-0000-0000-000020010000}"/>
    <cellStyle name="Ausgabe 2 8 3 2" xfId="48305" xr:uid="{59913072-1D31-4F60-BE42-8D6375B6D6BD}"/>
    <cellStyle name="Ausgabe 2 8 4" xfId="28522" xr:uid="{00000000-0005-0000-0000-000021010000}"/>
    <cellStyle name="Ausgabe 2 8 4 2" xfId="48634" xr:uid="{E69563F5-3BA3-4E61-A218-46CE93FBE77E}"/>
    <cellStyle name="Ausgabe 2 8 5" xfId="28815" xr:uid="{00000000-0005-0000-0000-000022010000}"/>
    <cellStyle name="Ausgabe 2 8 5 2" xfId="48902" xr:uid="{E16BF45D-C7AE-43F5-B521-E72629FDC3CC}"/>
    <cellStyle name="Ausgabe 2 8 6" xfId="29192" xr:uid="{00000000-0005-0000-0000-000023010000}"/>
    <cellStyle name="Ausgabe 2 8 6 2" xfId="49266" xr:uid="{CDD8C502-E483-4CF3-B023-56B96C144477}"/>
    <cellStyle name="Ausgabe 2 8 7" xfId="26558" xr:uid="{00000000-0005-0000-0000-000024010000}"/>
    <cellStyle name="Ausgabe 2 8 7 2" xfId="46906" xr:uid="{916DBA75-B111-42F9-A800-FBE93E4FDE81}"/>
    <cellStyle name="Ausgabe 2 8 8" xfId="29487" xr:uid="{00000000-0005-0000-0000-000025010000}"/>
    <cellStyle name="Ausgabe 2 9" xfId="23886" xr:uid="{00000000-0005-0000-0000-000026010000}"/>
    <cellStyle name="Ausgabe 2 9 2" xfId="25645" xr:uid="{00000000-0005-0000-0000-000027010000}"/>
    <cellStyle name="Ausgabe 2 9 2 2" xfId="46132" xr:uid="{A10DC0E8-F995-4836-A953-BAE54AFB6EF3}"/>
    <cellStyle name="Ausgabe 2 9 3" xfId="26840" xr:uid="{00000000-0005-0000-0000-000028010000}"/>
    <cellStyle name="Ausgabe 2 9 3 2" xfId="47138" xr:uid="{48C57F59-D076-449A-95F8-9347A507EBAE}"/>
    <cellStyle name="Ausgabe 2 9 4" xfId="28434" xr:uid="{00000000-0005-0000-0000-000029010000}"/>
    <cellStyle name="Ausgabe 2 9 4 2" xfId="48546" xr:uid="{43079172-B0E3-48BF-B0DF-A4D8BD110ED1}"/>
    <cellStyle name="Ausgabe 2 9 5" xfId="28752" xr:uid="{00000000-0005-0000-0000-00002A010000}"/>
    <cellStyle name="Ausgabe 2 9 5 2" xfId="48841" xr:uid="{6EF92D44-CEFE-4682-A591-FCDE701F7499}"/>
    <cellStyle name="Ausgabe 2 9 6" xfId="29104" xr:uid="{00000000-0005-0000-0000-00002B010000}"/>
    <cellStyle name="Ausgabe 2 9 6 2" xfId="49178" xr:uid="{F874C560-C70C-4A98-BA16-EA63131C2192}"/>
    <cellStyle name="Ausgabe 2 9 7" xfId="24413" xr:uid="{00000000-0005-0000-0000-00002C010000}"/>
    <cellStyle name="Ausgabe 2 9 7 2" xfId="45068" xr:uid="{F67BCDCD-BB1D-4CEF-9429-A6628C18CEC9}"/>
    <cellStyle name="Ausgabe 2 9 8" xfId="25322" xr:uid="{00000000-0005-0000-0000-00002D010000}"/>
    <cellStyle name="Berechnung" xfId="49697" builtinId="22" customBuiltin="1"/>
    <cellStyle name="Berechnung 2" xfId="56" xr:uid="{00000000-0005-0000-0000-00002E010000}"/>
    <cellStyle name="Berechnung 2 10" xfId="27690" xr:uid="{00000000-0005-0000-0000-00002F010000}"/>
    <cellStyle name="Berechnung 2 10 2" xfId="47872" xr:uid="{2966E147-5A90-49BC-9594-1260348D9A7C}"/>
    <cellStyle name="Berechnung 2 11" xfId="24520" xr:uid="{00000000-0005-0000-0000-000030010000}"/>
    <cellStyle name="Berechnung 2 11 2" xfId="45157" xr:uid="{341AF875-CF5A-4217-8B7F-7DADC9B05741}"/>
    <cellStyle name="Berechnung 2 12" xfId="27838" xr:uid="{00000000-0005-0000-0000-000031010000}"/>
    <cellStyle name="Berechnung 2 12 2" xfId="47996" xr:uid="{29DA5166-36A9-4F08-8F61-38B66A9EAC1C}"/>
    <cellStyle name="Berechnung 2 13" xfId="26436" xr:uid="{00000000-0005-0000-0000-000032010000}"/>
    <cellStyle name="Berechnung 2 13 2" xfId="46803" xr:uid="{8BA537A6-1A75-41EC-9A5B-6AA9DC7CBAAC}"/>
    <cellStyle name="Berechnung 2 2" xfId="57" xr:uid="{00000000-0005-0000-0000-000033010000}"/>
    <cellStyle name="Berechnung 2 2 10" xfId="26096" xr:uid="{00000000-0005-0000-0000-000034010000}"/>
    <cellStyle name="Berechnung 2 2 10 2" xfId="46507" xr:uid="{C6432755-FF40-4985-AB47-9935542F1950}"/>
    <cellStyle name="Berechnung 2 2 11" xfId="25224" xr:uid="{00000000-0005-0000-0000-000035010000}"/>
    <cellStyle name="Berechnung 2 2 11 2" xfId="45763" xr:uid="{D929A9E6-06EF-467A-977B-F4CB0A236F5B}"/>
    <cellStyle name="Berechnung 2 2 12" xfId="27389" xr:uid="{00000000-0005-0000-0000-000036010000}"/>
    <cellStyle name="Berechnung 2 2 12 2" xfId="47624" xr:uid="{A54045C9-1458-44F5-AE6A-BE6068E6F040}"/>
    <cellStyle name="Berechnung 2 2 2" xfId="12048" xr:uid="{00000000-0005-0000-0000-000037010000}"/>
    <cellStyle name="Berechnung 2 2 2 10" xfId="23987" xr:uid="{00000000-0005-0000-0000-000038010000}"/>
    <cellStyle name="Berechnung 2 2 2 10 2" xfId="27207" xr:uid="{00000000-0005-0000-0000-000039010000}"/>
    <cellStyle name="Berechnung 2 2 2 10 2 2" xfId="47457" xr:uid="{D099612C-CDFB-4F3E-8A4C-3B53942F43CD}"/>
    <cellStyle name="Berechnung 2 2 2 10 3" xfId="28185" xr:uid="{00000000-0005-0000-0000-00003A010000}"/>
    <cellStyle name="Berechnung 2 2 2 10 3 2" xfId="48318" xr:uid="{37372DF0-405B-4A7F-B407-97518565A7BC}"/>
    <cellStyle name="Berechnung 2 2 2 10 4" xfId="28535" xr:uid="{00000000-0005-0000-0000-00003B010000}"/>
    <cellStyle name="Berechnung 2 2 2 10 4 2" xfId="48647" xr:uid="{7289C0F9-7815-462C-80F0-6520B8DAE769}"/>
    <cellStyle name="Berechnung 2 2 2 10 5" xfId="28824" xr:uid="{00000000-0005-0000-0000-00003C010000}"/>
    <cellStyle name="Berechnung 2 2 2 10 5 2" xfId="48911" xr:uid="{00E3DB94-7720-4F0D-9EAB-B4D0C360BA46}"/>
    <cellStyle name="Berechnung 2 2 2 10 6" xfId="29205" xr:uid="{00000000-0005-0000-0000-00003D010000}"/>
    <cellStyle name="Berechnung 2 2 2 10 6 2" xfId="49279" xr:uid="{67F3045C-26E0-4AB1-A234-B3AB4C5D8738}"/>
    <cellStyle name="Berechnung 2 2 2 10 7" xfId="25875" xr:uid="{00000000-0005-0000-0000-00003E010000}"/>
    <cellStyle name="Berechnung 2 2 2 10 7 2" xfId="46322" xr:uid="{0A9B787A-EDBF-4DCA-9B18-854783678177}"/>
    <cellStyle name="Berechnung 2 2 2 10 8" xfId="29500" xr:uid="{00000000-0005-0000-0000-00003F010000}"/>
    <cellStyle name="Berechnung 2 2 2 10 8 2" xfId="49565" xr:uid="{BE602AD6-D504-485F-94CE-1AA495FA71E3}"/>
    <cellStyle name="Berechnung 2 2 2 10 9" xfId="29791" xr:uid="{00000000-0005-0000-0000-000040010000}"/>
    <cellStyle name="Berechnung 2 2 2 11" xfId="27826" xr:uid="{00000000-0005-0000-0000-000041010000}"/>
    <cellStyle name="Berechnung 2 2 2 11 2" xfId="47987" xr:uid="{43A53479-1C19-456C-BB45-A98795856BF6}"/>
    <cellStyle name="Berechnung 2 2 2 12" xfId="24217" xr:uid="{00000000-0005-0000-0000-000042010000}"/>
    <cellStyle name="Berechnung 2 2 2 12 2" xfId="44902" xr:uid="{C6AF16FD-62E6-48A6-A909-6D4FC3F2086F}"/>
    <cellStyle name="Berechnung 2 2 2 13" xfId="25527" xr:uid="{00000000-0005-0000-0000-000043010000}"/>
    <cellStyle name="Berechnung 2 2 2 13 2" xfId="46019" xr:uid="{BBDBF8E1-BF78-4A24-A3E4-B78D8B895599}"/>
    <cellStyle name="Berechnung 2 2 2 14" xfId="27523" xr:uid="{00000000-0005-0000-0000-000044010000}"/>
    <cellStyle name="Berechnung 2 2 2 14 2" xfId="47736" xr:uid="{492905C4-C831-4DEF-B94A-9B8C2B11B8AA}"/>
    <cellStyle name="Berechnung 2 2 2 15" xfId="24683" xr:uid="{00000000-0005-0000-0000-000045010000}"/>
    <cellStyle name="Berechnung 2 2 2 15 2" xfId="45302" xr:uid="{DB5225BC-C138-40BA-B321-45439FB69877}"/>
    <cellStyle name="Berechnung 2 2 2 16" xfId="24611" xr:uid="{00000000-0005-0000-0000-000046010000}"/>
    <cellStyle name="Berechnung 2 2 2 16 2" xfId="45239" xr:uid="{7F5CF435-54F3-42C1-9007-60C9DD4830E6}"/>
    <cellStyle name="Berechnung 2 2 2 17" xfId="24910" xr:uid="{00000000-0005-0000-0000-000047010000}"/>
    <cellStyle name="Berechnung 2 2 2 17 2" xfId="45496" xr:uid="{2718C135-606C-4D29-8F8E-432E09504196}"/>
    <cellStyle name="Berechnung 2 2 2 18" xfId="25466" xr:uid="{00000000-0005-0000-0000-000048010000}"/>
    <cellStyle name="Berechnung 2 2 2 2" xfId="23819" xr:uid="{00000000-0005-0000-0000-000049010000}"/>
    <cellStyle name="Berechnung 2 2 2 2 2" xfId="24183" xr:uid="{00000000-0005-0000-0000-00004A010000}"/>
    <cellStyle name="Berechnung 2 2 2 2 2 2" xfId="44875" xr:uid="{F5E079C8-2711-4C88-8B9C-76015F770FF0}"/>
    <cellStyle name="Berechnung 2 2 2 2 3" xfId="25550" xr:uid="{00000000-0005-0000-0000-00004B010000}"/>
    <cellStyle name="Berechnung 2 2 2 2 3 2" xfId="46037" xr:uid="{6702FF15-990A-452B-9842-07BF85BECD73}"/>
    <cellStyle name="Berechnung 2 2 2 2 4" xfId="28367" xr:uid="{00000000-0005-0000-0000-00004C010000}"/>
    <cellStyle name="Berechnung 2 2 2 2 4 2" xfId="48479" xr:uid="{D254AC3D-B8DE-41BA-B3C7-3217E796E7A9}"/>
    <cellStyle name="Berechnung 2 2 2 2 5" xfId="28709" xr:uid="{00000000-0005-0000-0000-00004D010000}"/>
    <cellStyle name="Berechnung 2 2 2 2 5 2" xfId="48799" xr:uid="{795F9F0D-78B0-46C2-B89B-32D7079C5924}"/>
    <cellStyle name="Berechnung 2 2 2 2 6" xfId="29037" xr:uid="{00000000-0005-0000-0000-00004E010000}"/>
    <cellStyle name="Berechnung 2 2 2 2 6 2" xfId="49111" xr:uid="{4B31372C-818E-4FDE-A248-265AF0B7C312}"/>
    <cellStyle name="Berechnung 2 2 2 2 7" xfId="27007" xr:uid="{00000000-0005-0000-0000-00004F010000}"/>
    <cellStyle name="Berechnung 2 2 2 2 7 2" xfId="47274" xr:uid="{47B3C02F-551D-46B3-8246-620D9E519FDA}"/>
    <cellStyle name="Berechnung 2 2 2 2 8" xfId="25819" xr:uid="{00000000-0005-0000-0000-000050010000}"/>
    <cellStyle name="Berechnung 2 2 2 2 8 2" xfId="46273" xr:uid="{7FF7E2B9-67A9-43BA-9437-B805BC9DF850}"/>
    <cellStyle name="Berechnung 2 2 2 2 9" xfId="29629" xr:uid="{00000000-0005-0000-0000-000051010000}"/>
    <cellStyle name="Berechnung 2 2 2 3" xfId="19704" xr:uid="{00000000-0005-0000-0000-000052010000}"/>
    <cellStyle name="Berechnung 2 2 2 3 2" xfId="27038" xr:uid="{00000000-0005-0000-0000-000053010000}"/>
    <cellStyle name="Berechnung 2 2 2 3 2 2" xfId="47297" xr:uid="{02450081-1114-406E-93F5-8F1DC2828E11}"/>
    <cellStyle name="Berechnung 2 2 2 3 3" xfId="27483" xr:uid="{00000000-0005-0000-0000-000054010000}"/>
    <cellStyle name="Berechnung 2 2 2 3 3 2" xfId="47702" xr:uid="{6ED77AE9-670F-46D7-97D3-53F205F816B3}"/>
    <cellStyle name="Berechnung 2 2 2 3 4" xfId="24266" xr:uid="{00000000-0005-0000-0000-000055010000}"/>
    <cellStyle name="Berechnung 2 2 2 3 4 2" xfId="44942" xr:uid="{2D785E1E-6B1B-472F-A9A0-AAAC6C353794}"/>
    <cellStyle name="Berechnung 2 2 2 3 5" xfId="25482" xr:uid="{00000000-0005-0000-0000-000056010000}"/>
    <cellStyle name="Berechnung 2 2 2 3 5 2" xfId="45983" xr:uid="{239300FF-01D8-4C91-82D7-D972487C0FDA}"/>
    <cellStyle name="Berechnung 2 2 2 3 6" xfId="24224" xr:uid="{00000000-0005-0000-0000-000057010000}"/>
    <cellStyle name="Berechnung 2 2 2 3 6 2" xfId="44907" xr:uid="{B7481064-EB3B-4E2D-908D-5FC4CA3C7EC6}"/>
    <cellStyle name="Berechnung 2 2 2 3 7" xfId="28124" xr:uid="{00000000-0005-0000-0000-000058010000}"/>
    <cellStyle name="Berechnung 2 2 2 3 7 2" xfId="48260" xr:uid="{B1410B09-97BF-4F3B-A922-B0FA31F5B65E}"/>
    <cellStyle name="Berechnung 2 2 2 3 8" xfId="24302" xr:uid="{00000000-0005-0000-0000-000059010000}"/>
    <cellStyle name="Berechnung 2 2 2 3 8 2" xfId="44973" xr:uid="{103D9435-1463-4D0D-9ED5-86C597EFD8E5}"/>
    <cellStyle name="Berechnung 2 2 2 3 9" xfId="25984" xr:uid="{00000000-0005-0000-0000-00005A010000}"/>
    <cellStyle name="Berechnung 2 2 2 4" xfId="24051" xr:uid="{00000000-0005-0000-0000-00005B010000}"/>
    <cellStyle name="Berechnung 2 2 2 4 2" xfId="27257" xr:uid="{00000000-0005-0000-0000-00005C010000}"/>
    <cellStyle name="Berechnung 2 2 2 4 2 2" xfId="47506" xr:uid="{D8E25866-3F61-40FB-88BF-E35AD340C14E}"/>
    <cellStyle name="Berechnung 2 2 2 4 3" xfId="28249" xr:uid="{00000000-0005-0000-0000-00005D010000}"/>
    <cellStyle name="Berechnung 2 2 2 4 3 2" xfId="48382" xr:uid="{5AC5ACA2-F88D-4BB5-949C-27A2722ED528}"/>
    <cellStyle name="Berechnung 2 2 2 4 4" xfId="28599" xr:uid="{00000000-0005-0000-0000-00005E010000}"/>
    <cellStyle name="Berechnung 2 2 2 4 4 2" xfId="48711" xr:uid="{B8D6B4B2-F32F-4E5C-8466-DCD41017C1BC}"/>
    <cellStyle name="Berechnung 2 2 2 4 5" xfId="28858" xr:uid="{00000000-0005-0000-0000-00005F010000}"/>
    <cellStyle name="Berechnung 2 2 2 4 5 2" xfId="48945" xr:uid="{791BFB00-A278-4F33-BBA8-7E69850DED04}"/>
    <cellStyle name="Berechnung 2 2 2 4 6" xfId="29269" xr:uid="{00000000-0005-0000-0000-000060010000}"/>
    <cellStyle name="Berechnung 2 2 2 4 6 2" xfId="49343" xr:uid="{D1620733-63E7-40A3-81D8-8EEABF219D56}"/>
    <cellStyle name="Berechnung 2 2 2 4 7" xfId="24956" xr:uid="{00000000-0005-0000-0000-000061010000}"/>
    <cellStyle name="Berechnung 2 2 2 4 7 2" xfId="45534" xr:uid="{FF756AE5-7025-4FEC-A038-BA871B9308BB}"/>
    <cellStyle name="Berechnung 2 2 2 4 8" xfId="29564" xr:uid="{00000000-0005-0000-0000-000062010000}"/>
    <cellStyle name="Berechnung 2 2 2 4 8 2" xfId="49628" xr:uid="{A354D8AE-AE9D-485E-87A0-DA7992EBA505}"/>
    <cellStyle name="Berechnung 2 2 2 4 9" xfId="29854" xr:uid="{00000000-0005-0000-0000-000063010000}"/>
    <cellStyle name="Berechnung 2 2 2 5" xfId="23847" xr:uid="{00000000-0005-0000-0000-000064010000}"/>
    <cellStyle name="Berechnung 2 2 2 5 2" xfId="27304" xr:uid="{00000000-0005-0000-0000-000065010000}"/>
    <cellStyle name="Berechnung 2 2 2 5 2 2" xfId="47553" xr:uid="{714649A1-4B38-4796-A0E8-50EA548E3C52}"/>
    <cellStyle name="Berechnung 2 2 2 5 3" xfId="27023" xr:uid="{00000000-0005-0000-0000-000066010000}"/>
    <cellStyle name="Berechnung 2 2 2 5 3 2" xfId="47283" xr:uid="{8F58F137-3202-4730-86E8-4FD95F83A689}"/>
    <cellStyle name="Berechnung 2 2 2 5 4" xfId="28395" xr:uid="{00000000-0005-0000-0000-000067010000}"/>
    <cellStyle name="Berechnung 2 2 2 5 4 2" xfId="48507" xr:uid="{C69B77AB-17FD-42F3-917E-50177BDB1058}"/>
    <cellStyle name="Berechnung 2 2 2 5 5" xfId="28731" xr:uid="{00000000-0005-0000-0000-000068010000}"/>
    <cellStyle name="Berechnung 2 2 2 5 5 2" xfId="48820" xr:uid="{505206D7-ACA6-4393-9512-B14D0543209B}"/>
    <cellStyle name="Berechnung 2 2 2 5 6" xfId="29065" xr:uid="{00000000-0005-0000-0000-000069010000}"/>
    <cellStyle name="Berechnung 2 2 2 5 6 2" xfId="49139" xr:uid="{050EB6EA-BB9D-44AD-9047-186A6401A4C9}"/>
    <cellStyle name="Berechnung 2 2 2 5 7" xfId="25260" xr:uid="{00000000-0005-0000-0000-00006A010000}"/>
    <cellStyle name="Berechnung 2 2 2 5 7 2" xfId="45797" xr:uid="{D9A03ACC-56A6-408A-889E-7109D88427C4}"/>
    <cellStyle name="Berechnung 2 2 2 5 8" xfId="24801" xr:uid="{00000000-0005-0000-0000-00006B010000}"/>
    <cellStyle name="Berechnung 2 2 2 5 8 2" xfId="45408" xr:uid="{7F5A9DEF-0C35-4FBF-BD16-8F09BC152059}"/>
    <cellStyle name="Berechnung 2 2 2 5 9" xfId="29656" xr:uid="{00000000-0005-0000-0000-00006C010000}"/>
    <cellStyle name="Berechnung 2 2 2 6" xfId="23948" xr:uid="{00000000-0005-0000-0000-00006D010000}"/>
    <cellStyle name="Berechnung 2 2 2 6 2" xfId="27285" xr:uid="{00000000-0005-0000-0000-00006E010000}"/>
    <cellStyle name="Berechnung 2 2 2 6 2 2" xfId="47534" xr:uid="{B0F02898-C4EC-4321-A0B2-56DD4D68F976}"/>
    <cellStyle name="Berechnung 2 2 2 6 3" xfId="25617" xr:uid="{00000000-0005-0000-0000-00006F010000}"/>
    <cellStyle name="Berechnung 2 2 2 6 3 2" xfId="46104" xr:uid="{51515DB7-9ED2-4FB3-8E91-C63359AFDEEB}"/>
    <cellStyle name="Berechnung 2 2 2 6 4" xfId="28496" xr:uid="{00000000-0005-0000-0000-000070010000}"/>
    <cellStyle name="Berechnung 2 2 2 6 4 2" xfId="48608" xr:uid="{F5C93636-7A17-4215-97F0-911DE7CF8C76}"/>
    <cellStyle name="Berechnung 2 2 2 6 5" xfId="28797" xr:uid="{00000000-0005-0000-0000-000071010000}"/>
    <cellStyle name="Berechnung 2 2 2 6 5 2" xfId="48885" xr:uid="{61E581F9-E321-4213-9F69-3E833D8BA974}"/>
    <cellStyle name="Berechnung 2 2 2 6 6" xfId="29166" xr:uid="{00000000-0005-0000-0000-000072010000}"/>
    <cellStyle name="Berechnung 2 2 2 6 6 2" xfId="49240" xr:uid="{34145CF9-5F79-4642-B88B-125CAC66AE01}"/>
    <cellStyle name="Berechnung 2 2 2 6 7" xfId="24886" xr:uid="{00000000-0005-0000-0000-000073010000}"/>
    <cellStyle name="Berechnung 2 2 2 6 7 2" xfId="45473" xr:uid="{2855086C-418F-41D5-A437-E90EE32942D8}"/>
    <cellStyle name="Berechnung 2 2 2 6 8" xfId="28684" xr:uid="{00000000-0005-0000-0000-000074010000}"/>
    <cellStyle name="Berechnung 2 2 2 6 8 2" xfId="48785" xr:uid="{6DF6C533-BBD2-47F1-9203-4E6B1D92EA04}"/>
    <cellStyle name="Berechnung 2 2 2 6 9" xfId="29755" xr:uid="{00000000-0005-0000-0000-000075010000}"/>
    <cellStyle name="Berechnung 2 2 2 7" xfId="23965" xr:uid="{00000000-0005-0000-0000-000076010000}"/>
    <cellStyle name="Berechnung 2 2 2 7 2" xfId="27024" xr:uid="{00000000-0005-0000-0000-000077010000}"/>
    <cellStyle name="Berechnung 2 2 2 7 2 2" xfId="47284" xr:uid="{57A179D5-D9CD-4CEB-B46F-906E08805A4D}"/>
    <cellStyle name="Berechnung 2 2 2 7 3" xfId="26333" xr:uid="{00000000-0005-0000-0000-000078010000}"/>
    <cellStyle name="Berechnung 2 2 2 7 3 2" xfId="46706" xr:uid="{9CE47F10-AEA5-40C8-80E0-A455D1F69BB3}"/>
    <cellStyle name="Berechnung 2 2 2 7 4" xfId="28513" xr:uid="{00000000-0005-0000-0000-000079010000}"/>
    <cellStyle name="Berechnung 2 2 2 7 4 2" xfId="48625" xr:uid="{B2F9397D-4948-4966-B4BA-55CACCA4F4FC}"/>
    <cellStyle name="Berechnung 2 2 2 7 5" xfId="28812" xr:uid="{00000000-0005-0000-0000-00007A010000}"/>
    <cellStyle name="Berechnung 2 2 2 7 5 2" xfId="48899" xr:uid="{51353831-FF09-4AA0-92E1-36E12BE292C5}"/>
    <cellStyle name="Berechnung 2 2 2 7 6" xfId="29183" xr:uid="{00000000-0005-0000-0000-00007B010000}"/>
    <cellStyle name="Berechnung 2 2 2 7 6 2" xfId="49257" xr:uid="{DD8CE2B2-4C6B-4ADF-8003-DC2E1A8C9D91}"/>
    <cellStyle name="Berechnung 2 2 2 7 7" xfId="26117" xr:uid="{00000000-0005-0000-0000-00007C010000}"/>
    <cellStyle name="Berechnung 2 2 2 7 7 2" xfId="46524" xr:uid="{C8E1E616-71E7-4835-BF34-F9C941871778}"/>
    <cellStyle name="Berechnung 2 2 2 7 8" xfId="24558" xr:uid="{00000000-0005-0000-0000-00007D010000}"/>
    <cellStyle name="Berechnung 2 2 2 7 8 2" xfId="45189" xr:uid="{7D48B955-6911-4737-BA90-DF9FAA60D8EA}"/>
    <cellStyle name="Berechnung 2 2 2 7 9" xfId="29770" xr:uid="{00000000-0005-0000-0000-00007E010000}"/>
    <cellStyle name="Berechnung 2 2 2 8" xfId="23888" xr:uid="{00000000-0005-0000-0000-00007F010000}"/>
    <cellStyle name="Berechnung 2 2 2 8 2" xfId="24165" xr:uid="{00000000-0005-0000-0000-000080010000}"/>
    <cellStyle name="Berechnung 2 2 2 8 2 2" xfId="44858" xr:uid="{FB7C0F19-F0EE-47F5-8225-6C46BADD8040}"/>
    <cellStyle name="Berechnung 2 2 2 8 3" xfId="25569" xr:uid="{00000000-0005-0000-0000-000081010000}"/>
    <cellStyle name="Berechnung 2 2 2 8 3 2" xfId="46056" xr:uid="{E8B76B0F-FC44-402D-9ABF-F03163DD2D91}"/>
    <cellStyle name="Berechnung 2 2 2 8 4" xfId="28436" xr:uid="{00000000-0005-0000-0000-000082010000}"/>
    <cellStyle name="Berechnung 2 2 2 8 4 2" xfId="48548" xr:uid="{CAB3DDF5-C679-4EEA-BB88-23EEF8ECD209}"/>
    <cellStyle name="Berechnung 2 2 2 8 5" xfId="28753" xr:uid="{00000000-0005-0000-0000-000083010000}"/>
    <cellStyle name="Berechnung 2 2 2 8 5 2" xfId="48842" xr:uid="{B5A08036-FCC3-4C48-B856-704496929C92}"/>
    <cellStyle name="Berechnung 2 2 2 8 6" xfId="29106" xr:uid="{00000000-0005-0000-0000-000084010000}"/>
    <cellStyle name="Berechnung 2 2 2 8 6 2" xfId="49180" xr:uid="{82298D93-5CEC-41F1-8DAC-4AC9B5685952}"/>
    <cellStyle name="Berechnung 2 2 2 8 7" xfId="24923" xr:uid="{00000000-0005-0000-0000-000085010000}"/>
    <cellStyle name="Berechnung 2 2 2 8 7 2" xfId="45508" xr:uid="{3B9C2E9B-1CAB-403B-97B3-D2F304534185}"/>
    <cellStyle name="Berechnung 2 2 2 8 8" xfId="27988" xr:uid="{00000000-0005-0000-0000-000086010000}"/>
    <cellStyle name="Berechnung 2 2 2 8 8 2" xfId="48130" xr:uid="{F0AC6B15-8C25-40C8-B79E-324E45FCB405}"/>
    <cellStyle name="Berechnung 2 2 2 8 9" xfId="29696" xr:uid="{00000000-0005-0000-0000-000087010000}"/>
    <cellStyle name="Berechnung 2 2 2 9" xfId="23934" xr:uid="{00000000-0005-0000-0000-000088010000}"/>
    <cellStyle name="Berechnung 2 2 2 9 2" xfId="27035" xr:uid="{00000000-0005-0000-0000-000089010000}"/>
    <cellStyle name="Berechnung 2 2 2 9 2 2" xfId="47294" xr:uid="{768123A4-18DD-4AE2-97CE-9A9342D45195}"/>
    <cellStyle name="Berechnung 2 2 2 9 3" xfId="25603" xr:uid="{00000000-0005-0000-0000-00008A010000}"/>
    <cellStyle name="Berechnung 2 2 2 9 3 2" xfId="46090" xr:uid="{C8924F58-5793-406B-8977-E583B52AD55C}"/>
    <cellStyle name="Berechnung 2 2 2 9 4" xfId="28482" xr:uid="{00000000-0005-0000-0000-00008B010000}"/>
    <cellStyle name="Berechnung 2 2 2 9 4 2" xfId="48594" xr:uid="{ACE0CC33-6B1C-4AA3-B7D1-D64DC348E623}"/>
    <cellStyle name="Berechnung 2 2 2 9 5" xfId="28788" xr:uid="{00000000-0005-0000-0000-00008C010000}"/>
    <cellStyle name="Berechnung 2 2 2 9 5 2" xfId="48876" xr:uid="{1476C757-0BBC-4F34-9C02-BD009B393FB5}"/>
    <cellStyle name="Berechnung 2 2 2 9 6" xfId="29152" xr:uid="{00000000-0005-0000-0000-00008D010000}"/>
    <cellStyle name="Berechnung 2 2 2 9 6 2" xfId="49226" xr:uid="{9D4D8B0E-077B-4516-B9EA-460C280210DD}"/>
    <cellStyle name="Berechnung 2 2 2 9 7" xfId="25934" xr:uid="{00000000-0005-0000-0000-00008E010000}"/>
    <cellStyle name="Berechnung 2 2 2 9 7 2" xfId="46372" xr:uid="{DB630161-F791-46BE-8625-45BC2894DD88}"/>
    <cellStyle name="Berechnung 2 2 2 9 8" xfId="27998" xr:uid="{00000000-0005-0000-0000-00008F010000}"/>
    <cellStyle name="Berechnung 2 2 2 9 8 2" xfId="48139" xr:uid="{70EB769D-FEA1-4F95-9620-A4145803B723}"/>
    <cellStyle name="Berechnung 2 2 2 9 9" xfId="29741" xr:uid="{00000000-0005-0000-0000-000090010000}"/>
    <cellStyle name="Berechnung 2 2 3" xfId="23956" xr:uid="{00000000-0005-0000-0000-000091010000}"/>
    <cellStyle name="Berechnung 2 2 3 2" xfId="25637" xr:uid="{00000000-0005-0000-0000-000092010000}"/>
    <cellStyle name="Berechnung 2 2 3 2 2" xfId="46124" xr:uid="{B59C4718-FC62-4DB0-A77B-3AD8D91BF01F}"/>
    <cellStyle name="Berechnung 2 2 3 3" xfId="25624" xr:uid="{00000000-0005-0000-0000-000093010000}"/>
    <cellStyle name="Berechnung 2 2 3 3 2" xfId="46111" xr:uid="{59F91C35-F197-4509-996D-0352BF0EEC2A}"/>
    <cellStyle name="Berechnung 2 2 3 4" xfId="28504" xr:uid="{00000000-0005-0000-0000-000094010000}"/>
    <cellStyle name="Berechnung 2 2 3 4 2" xfId="48616" xr:uid="{0A54262C-1CAE-4279-AE3B-15E2F25D9D33}"/>
    <cellStyle name="Berechnung 2 2 3 5" xfId="28804" xr:uid="{00000000-0005-0000-0000-000095010000}"/>
    <cellStyle name="Berechnung 2 2 3 5 2" xfId="48892" xr:uid="{2E2A8097-095A-4BC6-923A-3CA946C28269}"/>
    <cellStyle name="Berechnung 2 2 3 6" xfId="29174" xr:uid="{00000000-0005-0000-0000-000096010000}"/>
    <cellStyle name="Berechnung 2 2 3 6 2" xfId="49248" xr:uid="{BF352281-7460-469C-B1EB-D3C4F31B6444}"/>
    <cellStyle name="Berechnung 2 2 3 7" xfId="24533" xr:uid="{00000000-0005-0000-0000-000097010000}"/>
    <cellStyle name="Berechnung 2 2 3 7 2" xfId="45169" xr:uid="{6EA452FC-4596-40DD-ADF7-A6EBB773F6ED}"/>
    <cellStyle name="Berechnung 2 2 3 8" xfId="26145" xr:uid="{00000000-0005-0000-0000-000098010000}"/>
    <cellStyle name="Berechnung 2 2 3 8 2" xfId="46549" xr:uid="{FDCADA26-C5E4-4A76-AE9C-AE7C52D69A01}"/>
    <cellStyle name="Berechnung 2 2 3 9" xfId="29762" xr:uid="{00000000-0005-0000-0000-000099010000}"/>
    <cellStyle name="Berechnung 2 2 4" xfId="20029" xr:uid="{00000000-0005-0000-0000-00009A010000}"/>
    <cellStyle name="Berechnung 2 2 4 2" xfId="28134" xr:uid="{00000000-0005-0000-0000-00009B010000}"/>
    <cellStyle name="Berechnung 2 2 4 2 2" xfId="48270" xr:uid="{2FF92EA6-1EC7-48BA-8EA7-6D6D76540581}"/>
    <cellStyle name="Berechnung 2 2 4 3" xfId="27245" xr:uid="{00000000-0005-0000-0000-00009C010000}"/>
    <cellStyle name="Berechnung 2 2 4 3 2" xfId="47494" xr:uid="{78A9BE29-794A-4937-B391-B9E7CDC8C63C}"/>
    <cellStyle name="Berechnung 2 2 4 4" xfId="24745" xr:uid="{00000000-0005-0000-0000-00009D010000}"/>
    <cellStyle name="Berechnung 2 2 4 4 2" xfId="45357" xr:uid="{831B34F4-A1BB-4598-B6EB-EBA9871D303C}"/>
    <cellStyle name="Berechnung 2 2 4 5" xfId="25005" xr:uid="{00000000-0005-0000-0000-00009E010000}"/>
    <cellStyle name="Berechnung 2 2 4 5 2" xfId="45577" xr:uid="{A449B775-9E2C-44EE-A1D4-A917875D890C}"/>
    <cellStyle name="Berechnung 2 2 4 6" xfId="27312" xr:uid="{00000000-0005-0000-0000-00009F010000}"/>
    <cellStyle name="Berechnung 2 2 4 6 2" xfId="47561" xr:uid="{CE768A58-B4C9-41DF-A63F-9B06A1A3B7B8}"/>
    <cellStyle name="Berechnung 2 2 4 7" xfId="29458" xr:uid="{00000000-0005-0000-0000-0000A0010000}"/>
    <cellStyle name="Berechnung 2 2 4 7 2" xfId="49524" xr:uid="{64B61C91-BD21-46E0-8000-6057C08DCE7C}"/>
    <cellStyle name="Berechnung 2 2 4 8" xfId="24531" xr:uid="{00000000-0005-0000-0000-0000A1010000}"/>
    <cellStyle name="Berechnung 2 2 4 8 2" xfId="45167" xr:uid="{34EF7445-0D32-450C-8906-D01F2A9293E2}"/>
    <cellStyle name="Berechnung 2 2 4 9" xfId="24223" xr:uid="{00000000-0005-0000-0000-0000A2010000}"/>
    <cellStyle name="Berechnung 2 2 5" xfId="19914" xr:uid="{00000000-0005-0000-0000-0000A3010000}"/>
    <cellStyle name="Berechnung 2 2 5 2" xfId="27178" xr:uid="{00000000-0005-0000-0000-0000A4010000}"/>
    <cellStyle name="Berechnung 2 2 5 2 2" xfId="47428" xr:uid="{26F4873B-3988-40F1-872A-B6B63903C312}"/>
    <cellStyle name="Berechnung 2 2 5 3" xfId="28033" xr:uid="{00000000-0005-0000-0000-0000A5010000}"/>
    <cellStyle name="Berechnung 2 2 5 3 2" xfId="48172" xr:uid="{A9E13C3A-BA9C-4018-AF61-160B015B88E0}"/>
    <cellStyle name="Berechnung 2 2 5 4" xfId="26812" xr:uid="{00000000-0005-0000-0000-0000A6010000}"/>
    <cellStyle name="Berechnung 2 2 5 4 2" xfId="47116" xr:uid="{122ECD1F-3494-4928-AEE3-2B1499677A81}"/>
    <cellStyle name="Berechnung 2 2 5 5" xfId="25856" xr:uid="{00000000-0005-0000-0000-0000A7010000}"/>
    <cellStyle name="Berechnung 2 2 5 5 2" xfId="46305" xr:uid="{153CC430-0BE9-4AF1-AFBD-538A01E0E531}"/>
    <cellStyle name="Berechnung 2 2 5 6" xfId="27903" xr:uid="{00000000-0005-0000-0000-0000A8010000}"/>
    <cellStyle name="Berechnung 2 2 5 6 2" xfId="48061" xr:uid="{9D7AA5C4-F4FB-4839-AD87-0F1FE2CEB7E9}"/>
    <cellStyle name="Berechnung 2 2 5 7" xfId="25540" xr:uid="{00000000-0005-0000-0000-0000A9010000}"/>
    <cellStyle name="Berechnung 2 2 5 7 2" xfId="46030" xr:uid="{B3C25247-2678-48AE-9698-E00B793EA749}"/>
    <cellStyle name="Berechnung 2 2 5 8" xfId="29366" xr:uid="{00000000-0005-0000-0000-0000AA010000}"/>
    <cellStyle name="Berechnung 2 2 5 8 2" xfId="49437" xr:uid="{822492AA-1036-4B20-9AA2-32CDA47311FD}"/>
    <cellStyle name="Berechnung 2 2 5 9" xfId="25028" xr:uid="{00000000-0005-0000-0000-0000AB010000}"/>
    <cellStyle name="Berechnung 2 2 6" xfId="19749" xr:uid="{00000000-0005-0000-0000-0000AC010000}"/>
    <cellStyle name="Berechnung 2 2 6 2" xfId="27163" xr:uid="{00000000-0005-0000-0000-0000AD010000}"/>
    <cellStyle name="Berechnung 2 2 6 2 2" xfId="47413" xr:uid="{6E7FE864-39EF-4DD8-A43F-EADF7AC0F96B}"/>
    <cellStyle name="Berechnung 2 2 6 3" xfId="27265" xr:uid="{00000000-0005-0000-0000-0000AE010000}"/>
    <cellStyle name="Berechnung 2 2 6 3 2" xfId="47514" xr:uid="{2CD874CF-93F3-4B10-92ED-FBA0A9284549}"/>
    <cellStyle name="Berechnung 2 2 6 4" xfId="25084" xr:uid="{00000000-0005-0000-0000-0000AF010000}"/>
    <cellStyle name="Berechnung 2 2 6 4 2" xfId="45646" xr:uid="{D780EBEE-3E7B-4109-B67A-F6BDBAC42BF9}"/>
    <cellStyle name="Berechnung 2 2 6 5" xfId="26285" xr:uid="{00000000-0005-0000-0000-0000B0010000}"/>
    <cellStyle name="Berechnung 2 2 6 5 2" xfId="46667" xr:uid="{E0008405-DC2F-41B4-B4EE-A42E99C454CD}"/>
    <cellStyle name="Berechnung 2 2 6 6" xfId="24456" xr:uid="{00000000-0005-0000-0000-0000B1010000}"/>
    <cellStyle name="Berechnung 2 2 6 6 2" xfId="45105" xr:uid="{072ABEF0-B938-4CE4-98CC-828950C89811}"/>
    <cellStyle name="Berechnung 2 2 6 7" xfId="27731" xr:uid="{00000000-0005-0000-0000-0000B2010000}"/>
    <cellStyle name="Berechnung 2 2 6 7 2" xfId="47909" xr:uid="{C53F91F3-71AE-4A49-B617-A34046B5B6F6}"/>
    <cellStyle name="Berechnung 2 2 6 8" xfId="26036" xr:uid="{00000000-0005-0000-0000-0000B3010000}"/>
    <cellStyle name="Berechnung 2 2 6 8 2" xfId="46456" xr:uid="{3FE0D712-846F-4CEE-AFC0-D4ED781AE608}"/>
    <cellStyle name="Berechnung 2 2 6 9" xfId="27602" xr:uid="{00000000-0005-0000-0000-0000B4010000}"/>
    <cellStyle name="Berechnung 2 2 7" xfId="20078" xr:uid="{00000000-0005-0000-0000-0000B5010000}"/>
    <cellStyle name="Berechnung 2 2 7 2" xfId="28150" xr:uid="{00000000-0005-0000-0000-0000B6010000}"/>
    <cellStyle name="Berechnung 2 2 7 2 2" xfId="48285" xr:uid="{BDCCC291-3C16-4399-BCC2-199891CF581F}"/>
    <cellStyle name="Berechnung 2 2 7 3" xfId="24133" xr:uid="{00000000-0005-0000-0000-0000B7010000}"/>
    <cellStyle name="Berechnung 2 2 7 3 2" xfId="44827" xr:uid="{2E01095C-46DA-45BA-B904-C49E79B87DB2}"/>
    <cellStyle name="Berechnung 2 2 7 4" xfId="25434" xr:uid="{00000000-0005-0000-0000-0000B8010000}"/>
    <cellStyle name="Berechnung 2 2 7 4 2" xfId="45942" xr:uid="{BFB8358A-50B4-474D-A63F-50448B0F616A}"/>
    <cellStyle name="Berechnung 2 2 7 5" xfId="26598" xr:uid="{00000000-0005-0000-0000-0000B9010000}"/>
    <cellStyle name="Berechnung 2 2 7 5 2" xfId="46943" xr:uid="{FC614E74-4C2F-4C62-8ACE-361F841696D1}"/>
    <cellStyle name="Berechnung 2 2 7 6" xfId="27556" xr:uid="{00000000-0005-0000-0000-0000BA010000}"/>
    <cellStyle name="Berechnung 2 2 7 6 2" xfId="47762" xr:uid="{B094E5D4-73E2-4C70-A76F-FD25EB9248B6}"/>
    <cellStyle name="Berechnung 2 2 7 7" xfId="29470" xr:uid="{00000000-0005-0000-0000-0000BB010000}"/>
    <cellStyle name="Berechnung 2 2 7 7 2" xfId="49536" xr:uid="{3B1B28D5-BE59-45AD-9DA8-95D992948163}"/>
    <cellStyle name="Berechnung 2 2 7 8" xfId="26582" xr:uid="{00000000-0005-0000-0000-0000BC010000}"/>
    <cellStyle name="Berechnung 2 2 7 8 2" xfId="46929" xr:uid="{074829A6-7CBF-4FFD-95A7-D15A9C44FDC8}"/>
    <cellStyle name="Berechnung 2 2 7 9" xfId="26388" xr:uid="{00000000-0005-0000-0000-0000BD010000}"/>
    <cellStyle name="Berechnung 2 2 8" xfId="19583" xr:uid="{00000000-0005-0000-0000-0000BE010000}"/>
    <cellStyle name="Berechnung 2 2 8 2" xfId="25814" xr:uid="{00000000-0005-0000-0000-0000BF010000}"/>
    <cellStyle name="Berechnung 2 2 8 2 2" xfId="46268" xr:uid="{61236768-5685-4A42-83B7-1D3DD20A1ADD}"/>
    <cellStyle name="Berechnung 2 2 8 3" xfId="26087" xr:uid="{00000000-0005-0000-0000-0000C0010000}"/>
    <cellStyle name="Berechnung 2 2 8 3 2" xfId="46499" xr:uid="{DF829516-3B00-4592-B137-84D6E6BCB643}"/>
    <cellStyle name="Berechnung 2 2 8 4" xfId="27710" xr:uid="{00000000-0005-0000-0000-0000C1010000}"/>
    <cellStyle name="Berechnung 2 2 8 4 2" xfId="47892" xr:uid="{DC534781-C2E9-481F-92B0-3EA081AFE602}"/>
    <cellStyle name="Berechnung 2 2 8 5" xfId="26421" xr:uid="{00000000-0005-0000-0000-0000C2010000}"/>
    <cellStyle name="Berechnung 2 2 8 5 2" xfId="46789" xr:uid="{6AB3E218-9803-470E-AA85-65FE6A7F177B}"/>
    <cellStyle name="Berechnung 2 2 8 6" xfId="27831" xr:uid="{00000000-0005-0000-0000-0000C3010000}"/>
    <cellStyle name="Berechnung 2 2 8 6 2" xfId="47991" xr:uid="{74769ECA-8E7F-49D2-80A2-86A2DA018C05}"/>
    <cellStyle name="Berechnung 2 2 8 7" xfId="25677" xr:uid="{00000000-0005-0000-0000-0000C4010000}"/>
    <cellStyle name="Berechnung 2 2 8 7 2" xfId="46158" xr:uid="{2EDB64A8-E198-4B36-B97C-29CA0AE19EFA}"/>
    <cellStyle name="Berechnung 2 2 8 8" xfId="26144" xr:uid="{00000000-0005-0000-0000-0000C5010000}"/>
    <cellStyle name="Berechnung 2 2 8 8 2" xfId="46548" xr:uid="{C9F2399B-64A1-4720-89FF-821691A4AE59}"/>
    <cellStyle name="Berechnung 2 2 8 9" xfId="26014" xr:uid="{00000000-0005-0000-0000-0000C6010000}"/>
    <cellStyle name="Berechnung 2 2 9" xfId="26392" xr:uid="{00000000-0005-0000-0000-0000C7010000}"/>
    <cellStyle name="Berechnung 2 2 9 2" xfId="46762" xr:uid="{BC9E02BB-9B7A-4B19-B600-D77ED9AA4A0E}"/>
    <cellStyle name="Berechnung 2 3" xfId="12047" xr:uid="{00000000-0005-0000-0000-0000C8010000}"/>
    <cellStyle name="Berechnung 2 3 10" xfId="24100" xr:uid="{00000000-0005-0000-0000-0000C9010000}"/>
    <cellStyle name="Berechnung 2 3 10 2" xfId="24126" xr:uid="{00000000-0005-0000-0000-0000CA010000}"/>
    <cellStyle name="Berechnung 2 3 10 2 2" xfId="44820" xr:uid="{4A93D020-6029-4BE6-8392-863E8ACDAFA0}"/>
    <cellStyle name="Berechnung 2 3 10 3" xfId="28298" xr:uid="{00000000-0005-0000-0000-0000CB010000}"/>
    <cellStyle name="Berechnung 2 3 10 3 2" xfId="48431" xr:uid="{0BA4A51A-F90E-424B-AECB-52287CEF3DC8}"/>
    <cellStyle name="Berechnung 2 3 10 4" xfId="28648" xr:uid="{00000000-0005-0000-0000-0000CC010000}"/>
    <cellStyle name="Berechnung 2 3 10 4 2" xfId="48760" xr:uid="{F0376C33-B92C-4DE3-9051-0FE83E157785}"/>
    <cellStyle name="Berechnung 2 3 10 5" xfId="28884" xr:uid="{00000000-0005-0000-0000-0000CD010000}"/>
    <cellStyle name="Berechnung 2 3 10 5 2" xfId="48970" xr:uid="{5F0ADAD4-F00B-43FE-A28F-ED8D91D37B0E}"/>
    <cellStyle name="Berechnung 2 3 10 6" xfId="29318" xr:uid="{00000000-0005-0000-0000-0000CE010000}"/>
    <cellStyle name="Berechnung 2 3 10 6 2" xfId="49392" xr:uid="{A818E5AE-9B6B-478B-927F-36872F7FA5D1}"/>
    <cellStyle name="Berechnung 2 3 10 7" xfId="25768" xr:uid="{00000000-0005-0000-0000-0000CF010000}"/>
    <cellStyle name="Berechnung 2 3 10 7 2" xfId="46228" xr:uid="{97D199C8-EA75-4081-9B69-6E2734C9BB4F}"/>
    <cellStyle name="Berechnung 2 3 10 8" xfId="29613" xr:uid="{00000000-0005-0000-0000-0000D0010000}"/>
    <cellStyle name="Berechnung 2 3 10 8 2" xfId="49676" xr:uid="{3F4E467F-93C7-4EE1-A150-2EEDB1F71930}"/>
    <cellStyle name="Berechnung 2 3 10 9" xfId="29902" xr:uid="{00000000-0005-0000-0000-0000D1010000}"/>
    <cellStyle name="Berechnung 2 3 11" xfId="26842" xr:uid="{00000000-0005-0000-0000-0000D2010000}"/>
    <cellStyle name="Berechnung 2 3 11 2" xfId="47140" xr:uid="{48D051F9-2EBE-47E2-B8C2-813D5C6F9294}"/>
    <cellStyle name="Berechnung 2 3 12" xfId="27520" xr:uid="{00000000-0005-0000-0000-0000D3010000}"/>
    <cellStyle name="Berechnung 2 3 12 2" xfId="47733" xr:uid="{DE422711-B24A-4120-9600-2716C8C3C759}"/>
    <cellStyle name="Berechnung 2 3 13" xfId="25755" xr:uid="{00000000-0005-0000-0000-0000D4010000}"/>
    <cellStyle name="Berechnung 2 3 13 2" xfId="46215" xr:uid="{84F607BD-679C-4891-A630-520BBF01519D}"/>
    <cellStyle name="Berechnung 2 3 14" xfId="24669" xr:uid="{00000000-0005-0000-0000-0000D5010000}"/>
    <cellStyle name="Berechnung 2 3 14 2" xfId="45291" xr:uid="{431164B5-542E-42F1-B2DC-427920B09789}"/>
    <cellStyle name="Berechnung 2 3 15" xfId="24431" xr:uid="{00000000-0005-0000-0000-0000D6010000}"/>
    <cellStyle name="Berechnung 2 3 15 2" xfId="45084" xr:uid="{B5255460-4EF0-449A-A7E4-773E9885F895}"/>
    <cellStyle name="Berechnung 2 3 16" xfId="26232" xr:uid="{00000000-0005-0000-0000-0000D7010000}"/>
    <cellStyle name="Berechnung 2 3 16 2" xfId="46625" xr:uid="{9693BA8B-87C4-430B-994E-06174D4D1552}"/>
    <cellStyle name="Berechnung 2 3 17" xfId="27666" xr:uid="{00000000-0005-0000-0000-0000D8010000}"/>
    <cellStyle name="Berechnung 2 3 17 2" xfId="47851" xr:uid="{A90FD6C8-73F7-45C4-8C0E-3FBD2DFCA5C7}"/>
    <cellStyle name="Berechnung 2 3 18" xfId="25116" xr:uid="{00000000-0005-0000-0000-0000D9010000}"/>
    <cellStyle name="Berechnung 2 3 2" xfId="23818" xr:uid="{00000000-0005-0000-0000-0000DA010000}"/>
    <cellStyle name="Berechnung 2 3 2 2" xfId="25652" xr:uid="{00000000-0005-0000-0000-0000DB010000}"/>
    <cellStyle name="Berechnung 2 3 2 2 2" xfId="46139" xr:uid="{9F9FE880-38B0-42BD-993C-DDB4D36572CA}"/>
    <cellStyle name="Berechnung 2 3 2 3" xfId="24693" xr:uid="{00000000-0005-0000-0000-0000DC010000}"/>
    <cellStyle name="Berechnung 2 3 2 3 2" xfId="45310" xr:uid="{9A46CDD3-7D4B-487C-88AA-0B554F21D540}"/>
    <cellStyle name="Berechnung 2 3 2 4" xfId="28366" xr:uid="{00000000-0005-0000-0000-0000DD010000}"/>
    <cellStyle name="Berechnung 2 3 2 4 2" xfId="48478" xr:uid="{3A973F32-23CB-49A1-8BA7-615141861BF0}"/>
    <cellStyle name="Berechnung 2 3 2 5" xfId="28708" xr:uid="{00000000-0005-0000-0000-0000DE010000}"/>
    <cellStyle name="Berechnung 2 3 2 5 2" xfId="48798" xr:uid="{2025925F-939E-4AF5-B30D-41527CC69902}"/>
    <cellStyle name="Berechnung 2 3 2 6" xfId="29036" xr:uid="{00000000-0005-0000-0000-0000DF010000}"/>
    <cellStyle name="Berechnung 2 3 2 6 2" xfId="49110" xr:uid="{ED276E67-04C6-45EA-A9DB-D2616A70C118}"/>
    <cellStyle name="Berechnung 2 3 2 7" xfId="25831" xr:uid="{00000000-0005-0000-0000-0000E0010000}"/>
    <cellStyle name="Berechnung 2 3 2 7 2" xfId="46283" xr:uid="{3B9281A2-CA09-4335-9098-69E424D92558}"/>
    <cellStyle name="Berechnung 2 3 2 8" xfId="24637" xr:uid="{00000000-0005-0000-0000-0000E1010000}"/>
    <cellStyle name="Berechnung 2 3 2 8 2" xfId="45261" xr:uid="{E7146CD2-5F86-4467-9793-3178AE3F4F84}"/>
    <cellStyle name="Berechnung 2 3 2 9" xfId="29628" xr:uid="{00000000-0005-0000-0000-0000E2010000}"/>
    <cellStyle name="Berechnung 2 3 3" xfId="23895" xr:uid="{00000000-0005-0000-0000-0000E3010000}"/>
    <cellStyle name="Berechnung 2 3 3 2" xfId="24164" xr:uid="{00000000-0005-0000-0000-0000E4010000}"/>
    <cellStyle name="Berechnung 2 3 3 2 2" xfId="44857" xr:uid="{0CB346C6-3C22-4097-802D-170E4481D0E7}"/>
    <cellStyle name="Berechnung 2 3 3 3" xfId="25570" xr:uid="{00000000-0005-0000-0000-0000E5010000}"/>
    <cellStyle name="Berechnung 2 3 3 3 2" xfId="46057" xr:uid="{1B15E229-6F4E-4A60-9DC4-3FCD2A029011}"/>
    <cellStyle name="Berechnung 2 3 3 4" xfId="28443" xr:uid="{00000000-0005-0000-0000-0000E6010000}"/>
    <cellStyle name="Berechnung 2 3 3 4 2" xfId="48555" xr:uid="{F4481EC4-8DF8-4757-9ABF-B6D6557B8146}"/>
    <cellStyle name="Berechnung 2 3 3 5" xfId="28760" xr:uid="{00000000-0005-0000-0000-0000E7010000}"/>
    <cellStyle name="Berechnung 2 3 3 5 2" xfId="48849" xr:uid="{AEE2B616-D1C1-4913-99AC-90F1A1EBD6BE}"/>
    <cellStyle name="Berechnung 2 3 3 6" xfId="29113" xr:uid="{00000000-0005-0000-0000-0000E8010000}"/>
    <cellStyle name="Berechnung 2 3 3 6 2" xfId="49187" xr:uid="{BA3FE5C9-80C1-4714-A940-D275F4B7FECC}"/>
    <cellStyle name="Berechnung 2 3 3 7" xfId="26255" xr:uid="{00000000-0005-0000-0000-0000E9010000}"/>
    <cellStyle name="Berechnung 2 3 3 7 2" xfId="46643" xr:uid="{3C720E78-4545-4EDF-9CA1-44A0E23DB6AC}"/>
    <cellStyle name="Berechnung 2 3 3 8" xfId="26001" xr:uid="{00000000-0005-0000-0000-0000EA010000}"/>
    <cellStyle name="Berechnung 2 3 3 8 2" xfId="46429" xr:uid="{C594FA10-5664-44C5-BD0D-B3C2CE091496}"/>
    <cellStyle name="Berechnung 2 3 3 9" xfId="29703" xr:uid="{00000000-0005-0000-0000-0000EB010000}"/>
    <cellStyle name="Berechnung 2 3 4" xfId="19989" xr:uid="{00000000-0005-0000-0000-0000EC010000}"/>
    <cellStyle name="Berechnung 2 3 4 2" xfId="24334" xr:uid="{00000000-0005-0000-0000-0000ED010000}"/>
    <cellStyle name="Berechnung 2 3 4 2 2" xfId="44998" xr:uid="{3C217598-7411-44C3-A1D9-AF1717A679D0}"/>
    <cellStyle name="Berechnung 2 3 4 3" xfId="25405" xr:uid="{00000000-0005-0000-0000-0000EE010000}"/>
    <cellStyle name="Berechnung 2 3 4 3 2" xfId="45918" xr:uid="{94BF2D65-06F4-4AF3-A947-D048096B947D}"/>
    <cellStyle name="Berechnung 2 3 4 4" xfId="27860" xr:uid="{00000000-0005-0000-0000-0000EF010000}"/>
    <cellStyle name="Berechnung 2 3 4 4 2" xfId="48018" xr:uid="{96F7A8C1-7CFB-41E6-BC17-ED706F2EE9F6}"/>
    <cellStyle name="Berechnung 2 3 4 5" xfId="24209" xr:uid="{00000000-0005-0000-0000-0000F0010000}"/>
    <cellStyle name="Berechnung 2 3 4 5 2" xfId="44895" xr:uid="{4D6457DF-1462-4976-AAFF-E13743D3A147}"/>
    <cellStyle name="Berechnung 2 3 4 6" xfId="27161" xr:uid="{00000000-0005-0000-0000-0000F1010000}"/>
    <cellStyle name="Berechnung 2 3 4 6 2" xfId="47411" xr:uid="{49EF0EED-F19C-4367-8D6C-2BEAA7DBA548}"/>
    <cellStyle name="Berechnung 2 3 4 7" xfId="26753" xr:uid="{00000000-0005-0000-0000-0000F2010000}"/>
    <cellStyle name="Berechnung 2 3 4 7 2" xfId="47067" xr:uid="{1F8EC41E-CA01-4ABF-9BB9-86FDA4478F65}"/>
    <cellStyle name="Berechnung 2 3 4 8" xfId="24440" xr:uid="{00000000-0005-0000-0000-0000F3010000}"/>
    <cellStyle name="Berechnung 2 3 4 8 2" xfId="45092" xr:uid="{DC6F7EA0-85C0-4653-B3E4-BE176756335D}"/>
    <cellStyle name="Berechnung 2 3 4 9" xfId="26748" xr:uid="{00000000-0005-0000-0000-0000F4010000}"/>
    <cellStyle name="Berechnung 2 3 5" xfId="19659" xr:uid="{00000000-0005-0000-0000-0000F5010000}"/>
    <cellStyle name="Berechnung 2 3 5 2" xfId="27117" xr:uid="{00000000-0005-0000-0000-0000F6010000}"/>
    <cellStyle name="Berechnung 2 3 5 2 2" xfId="47369" xr:uid="{A095A8BC-6C17-4D39-914A-54C0EEB85714}"/>
    <cellStyle name="Berechnung 2 3 5 3" xfId="25805" xr:uid="{00000000-0005-0000-0000-0000F7010000}"/>
    <cellStyle name="Berechnung 2 3 5 3 2" xfId="46260" xr:uid="{496CBB71-87F5-4A94-B73A-C3D4F77162F1}"/>
    <cellStyle name="Berechnung 2 3 5 4" xfId="25251" xr:uid="{00000000-0005-0000-0000-0000F8010000}"/>
    <cellStyle name="Berechnung 2 3 5 4 2" xfId="45790" xr:uid="{7C008758-1CAD-4AAE-880D-450010962E52}"/>
    <cellStyle name="Berechnung 2 3 5 5" xfId="27923" xr:uid="{00000000-0005-0000-0000-0000F9010000}"/>
    <cellStyle name="Berechnung 2 3 5 5 2" xfId="48077" xr:uid="{28224497-1F27-43C1-9883-014D9FACBB78}"/>
    <cellStyle name="Berechnung 2 3 5 6" xfId="27642" xr:uid="{00000000-0005-0000-0000-0000FA010000}"/>
    <cellStyle name="Berechnung 2 3 5 6 2" xfId="47832" xr:uid="{3E226EDF-B8BD-4D70-A0FE-81A1C8894A93}"/>
    <cellStyle name="Berechnung 2 3 5 7" xfId="26227" xr:uid="{00000000-0005-0000-0000-0000FB010000}"/>
    <cellStyle name="Berechnung 2 3 5 7 2" xfId="46621" xr:uid="{E5F89EE3-86E7-4294-9220-5F33490FD1CA}"/>
    <cellStyle name="Berechnung 2 3 5 8" xfId="27951" xr:uid="{00000000-0005-0000-0000-0000FC010000}"/>
    <cellStyle name="Berechnung 2 3 5 8 2" xfId="48099" xr:uid="{1F65C237-8A6D-4B31-B4D6-57AED4A612D4}"/>
    <cellStyle name="Berechnung 2 3 5 9" xfId="28997" xr:uid="{00000000-0005-0000-0000-0000FD010000}"/>
    <cellStyle name="Berechnung 2 3 6" xfId="24029" xr:uid="{00000000-0005-0000-0000-0000FE010000}"/>
    <cellStyle name="Berechnung 2 3 6 2" xfId="27118" xr:uid="{00000000-0005-0000-0000-0000FF010000}"/>
    <cellStyle name="Berechnung 2 3 6 2 2" xfId="47370" xr:uid="{6A40CC6E-B3AD-4941-96CE-3D8088BB9D93}"/>
    <cellStyle name="Berechnung 2 3 6 3" xfId="28227" xr:uid="{00000000-0005-0000-0000-000000020000}"/>
    <cellStyle name="Berechnung 2 3 6 3 2" xfId="48360" xr:uid="{91A8A84A-2A41-4CA6-BE60-0DE74BCA5791}"/>
    <cellStyle name="Berechnung 2 3 6 4" xfId="28577" xr:uid="{00000000-0005-0000-0000-000001020000}"/>
    <cellStyle name="Berechnung 2 3 6 4 2" xfId="48689" xr:uid="{31EA7ED8-6EF9-4665-AC80-3DBF6899E6A7}"/>
    <cellStyle name="Berechnung 2 3 6 5" xfId="28847" xr:uid="{00000000-0005-0000-0000-000002020000}"/>
    <cellStyle name="Berechnung 2 3 6 5 2" xfId="48934" xr:uid="{A34319A7-75CD-4FC2-A2DA-F83173DED039}"/>
    <cellStyle name="Berechnung 2 3 6 6" xfId="29247" xr:uid="{00000000-0005-0000-0000-000003020000}"/>
    <cellStyle name="Berechnung 2 3 6 6 2" xfId="49321" xr:uid="{9845E2F5-AF85-4C12-AAFA-FD4CF9A7D9CD}"/>
    <cellStyle name="Berechnung 2 3 6 7" xfId="25293" xr:uid="{00000000-0005-0000-0000-000004020000}"/>
    <cellStyle name="Berechnung 2 3 6 7 2" xfId="45826" xr:uid="{BBFA6E04-1F7B-4E9B-ADBC-1114A031CB31}"/>
    <cellStyle name="Berechnung 2 3 6 8" xfId="29542" xr:uid="{00000000-0005-0000-0000-000005020000}"/>
    <cellStyle name="Berechnung 2 3 6 8 2" xfId="49606" xr:uid="{3C117BCB-D828-481F-A6B4-6C993CC47B30}"/>
    <cellStyle name="Berechnung 2 3 6 9" xfId="29832" xr:uid="{00000000-0005-0000-0000-000006020000}"/>
    <cellStyle name="Berechnung 2 3 7" xfId="23859" xr:uid="{00000000-0005-0000-0000-000007020000}"/>
    <cellStyle name="Berechnung 2 3 7 2" xfId="27301" xr:uid="{00000000-0005-0000-0000-000008020000}"/>
    <cellStyle name="Berechnung 2 3 7 2 2" xfId="47550" xr:uid="{97FD0DC5-C1FB-4C9E-B1EE-26E6FC4F22AC}"/>
    <cellStyle name="Berechnung 2 3 7 3" xfId="27247" xr:uid="{00000000-0005-0000-0000-000009020000}"/>
    <cellStyle name="Berechnung 2 3 7 3 2" xfId="47496" xr:uid="{658CB8F8-E52F-45A8-92C1-A32B4657EEAF}"/>
    <cellStyle name="Berechnung 2 3 7 4" xfId="28407" xr:uid="{00000000-0005-0000-0000-00000A020000}"/>
    <cellStyle name="Berechnung 2 3 7 4 2" xfId="48519" xr:uid="{07B82298-7B58-4D67-BD50-BFF1E1D4DF06}"/>
    <cellStyle name="Berechnung 2 3 7 5" xfId="28737" xr:uid="{00000000-0005-0000-0000-00000B020000}"/>
    <cellStyle name="Berechnung 2 3 7 5 2" xfId="48826" xr:uid="{D8005780-4034-40CD-814F-8F745287E368}"/>
    <cellStyle name="Berechnung 2 3 7 6" xfId="29077" xr:uid="{00000000-0005-0000-0000-00000C020000}"/>
    <cellStyle name="Berechnung 2 3 7 6 2" xfId="49151" xr:uid="{349D1B22-C8DE-40EB-A326-22EA6AC4B301}"/>
    <cellStyle name="Berechnung 2 3 7 7" xfId="27416" xr:uid="{00000000-0005-0000-0000-00000D020000}"/>
    <cellStyle name="Berechnung 2 3 7 7 2" xfId="47646" xr:uid="{58B3C95F-5686-48A7-9705-E4ABCF3C2658}"/>
    <cellStyle name="Berechnung 2 3 7 8" xfId="26051" xr:uid="{00000000-0005-0000-0000-00000E020000}"/>
    <cellStyle name="Berechnung 2 3 7 8 2" xfId="46469" xr:uid="{F4606E94-6B2E-45DD-941B-B8ED30DC5D46}"/>
    <cellStyle name="Berechnung 2 3 7 9" xfId="29668" xr:uid="{00000000-0005-0000-0000-00000F020000}"/>
    <cellStyle name="Berechnung 2 3 8" xfId="23942" xr:uid="{00000000-0005-0000-0000-000010020000}"/>
    <cellStyle name="Berechnung 2 3 8 2" xfId="28120" xr:uid="{00000000-0005-0000-0000-000011020000}"/>
    <cellStyle name="Berechnung 2 3 8 2 2" xfId="48256" xr:uid="{8A8C5B7C-CCC6-477D-8154-4CE9E4CF7EDB}"/>
    <cellStyle name="Berechnung 2 3 8 3" xfId="25611" xr:uid="{00000000-0005-0000-0000-000012020000}"/>
    <cellStyle name="Berechnung 2 3 8 3 2" xfId="46098" xr:uid="{F9979B78-61EC-430F-A06F-C925151CB42C}"/>
    <cellStyle name="Berechnung 2 3 8 4" xfId="28490" xr:uid="{00000000-0005-0000-0000-000013020000}"/>
    <cellStyle name="Berechnung 2 3 8 4 2" xfId="48602" xr:uid="{6204A9AE-26EF-4767-93B1-EA438550C487}"/>
    <cellStyle name="Berechnung 2 3 8 5" xfId="28794" xr:uid="{00000000-0005-0000-0000-000014020000}"/>
    <cellStyle name="Berechnung 2 3 8 5 2" xfId="48882" xr:uid="{6A961DDD-A913-4638-8027-314F77E6C6C6}"/>
    <cellStyle name="Berechnung 2 3 8 6" xfId="29160" xr:uid="{00000000-0005-0000-0000-000015020000}"/>
    <cellStyle name="Berechnung 2 3 8 6 2" xfId="49234" xr:uid="{6595DBEA-F864-47D9-B299-795478425382}"/>
    <cellStyle name="Berechnung 2 3 8 7" xfId="29447" xr:uid="{00000000-0005-0000-0000-000016020000}"/>
    <cellStyle name="Berechnung 2 3 8 7 2" xfId="49514" xr:uid="{92895CB0-1A1C-42CE-980E-A31944D8035C}"/>
    <cellStyle name="Berechnung 2 3 8 8" xfId="27902" xr:uid="{00000000-0005-0000-0000-000017020000}"/>
    <cellStyle name="Berechnung 2 3 8 8 2" xfId="48060" xr:uid="{D73799D7-A914-4EF4-8A37-B4768CC92EB9}"/>
    <cellStyle name="Berechnung 2 3 8 9" xfId="29749" xr:uid="{00000000-0005-0000-0000-000018020000}"/>
    <cellStyle name="Berechnung 2 3 9" xfId="20023" xr:uid="{00000000-0005-0000-0000-000019020000}"/>
    <cellStyle name="Berechnung 2 3 9 2" xfId="27033" xr:uid="{00000000-0005-0000-0000-00001A020000}"/>
    <cellStyle name="Berechnung 2 3 9 2 2" xfId="47292" xr:uid="{6DAD089F-87A8-460E-8C51-4BDC78FC8558}"/>
    <cellStyle name="Berechnung 2 3 9 3" xfId="27487" xr:uid="{00000000-0005-0000-0000-00001B020000}"/>
    <cellStyle name="Berechnung 2 3 9 3 2" xfId="47706" xr:uid="{F3179D8C-3463-4507-904E-5B5238AE9E65}"/>
    <cellStyle name="Berechnung 2 3 9 4" xfId="26442" xr:uid="{00000000-0005-0000-0000-00001C020000}"/>
    <cellStyle name="Berechnung 2 3 9 4 2" xfId="46807" xr:uid="{D1759030-DDC7-457F-9C7F-D8568C2B9634}"/>
    <cellStyle name="Berechnung 2 3 9 5" xfId="25952" xr:uid="{00000000-0005-0000-0000-00001D020000}"/>
    <cellStyle name="Berechnung 2 3 9 5 2" xfId="46389" xr:uid="{0C70A93E-17CB-4A3A-9D3B-52A019EDDE4A}"/>
    <cellStyle name="Berechnung 2 3 9 6" xfId="27518" xr:uid="{00000000-0005-0000-0000-00001E020000}"/>
    <cellStyle name="Berechnung 2 3 9 6 2" xfId="47731" xr:uid="{0F82C23E-EFE5-4002-BA34-9E39054F20E0}"/>
    <cellStyle name="Berechnung 2 3 9 7" xfId="24367" xr:uid="{00000000-0005-0000-0000-00001F020000}"/>
    <cellStyle name="Berechnung 2 3 9 7 2" xfId="45029" xr:uid="{9FB6CBEA-87A5-4EE9-BB75-E98214D8A300}"/>
    <cellStyle name="Berechnung 2 3 9 8" xfId="25359" xr:uid="{00000000-0005-0000-0000-000020020000}"/>
    <cellStyle name="Berechnung 2 3 9 8 2" xfId="45875" xr:uid="{99DA7C9C-200B-4939-B03F-7498E663D735}"/>
    <cellStyle name="Berechnung 2 3 9 9" xfId="25124" xr:uid="{00000000-0005-0000-0000-000021020000}"/>
    <cellStyle name="Berechnung 2 4" xfId="23958" xr:uid="{00000000-0005-0000-0000-000022020000}"/>
    <cellStyle name="Berechnung 2 4 2" xfId="28035" xr:uid="{00000000-0005-0000-0000-000023020000}"/>
    <cellStyle name="Berechnung 2 4 2 2" xfId="48174" xr:uid="{95B0A51A-B920-44DE-B876-DDB804FC3C73}"/>
    <cellStyle name="Berechnung 2 4 3" xfId="25625" xr:uid="{00000000-0005-0000-0000-000024020000}"/>
    <cellStyle name="Berechnung 2 4 3 2" xfId="46112" xr:uid="{4F6C0753-7F71-4055-8980-4FE12A5AC8D8}"/>
    <cellStyle name="Berechnung 2 4 4" xfId="28506" xr:uid="{00000000-0005-0000-0000-000025020000}"/>
    <cellStyle name="Berechnung 2 4 4 2" xfId="48618" xr:uid="{D3244363-8B55-4C6F-A433-901EF4BF8178}"/>
    <cellStyle name="Berechnung 2 4 5" xfId="28806" xr:uid="{00000000-0005-0000-0000-000026020000}"/>
    <cellStyle name="Berechnung 2 4 5 2" xfId="48894" xr:uid="{E00C9033-A89F-4359-8CE0-0978ED103463}"/>
    <cellStyle name="Berechnung 2 4 6" xfId="29176" xr:uid="{00000000-0005-0000-0000-000027020000}"/>
    <cellStyle name="Berechnung 2 4 6 2" xfId="49250" xr:uid="{240C12F2-C360-4B7C-B2BE-128E52D7A6BB}"/>
    <cellStyle name="Berechnung 2 4 7" xfId="29368" xr:uid="{00000000-0005-0000-0000-000028020000}"/>
    <cellStyle name="Berechnung 2 4 7 2" xfId="49439" xr:uid="{E9AA02E5-A75C-4DDD-9B79-FFADAFEEDE2D}"/>
    <cellStyle name="Berechnung 2 4 8" xfId="27579" xr:uid="{00000000-0005-0000-0000-000029020000}"/>
    <cellStyle name="Berechnung 2 4 8 2" xfId="47781" xr:uid="{5D3B3138-E718-416B-B994-7B0023EF5860}"/>
    <cellStyle name="Berechnung 2 4 9" xfId="29763" xr:uid="{00000000-0005-0000-0000-00002A020000}"/>
    <cellStyle name="Berechnung 2 5" xfId="23892" xr:uid="{00000000-0005-0000-0000-00002B020000}"/>
    <cellStyle name="Berechnung 2 5 2" xfId="26342" xr:uid="{00000000-0005-0000-0000-00002C020000}"/>
    <cellStyle name="Berechnung 2 5 2 2" xfId="46715" xr:uid="{9BDBAD9A-AAB5-4304-A210-D53ED673AF6C}"/>
    <cellStyle name="Berechnung 2 5 3" xfId="27650" xr:uid="{00000000-0005-0000-0000-00002D020000}"/>
    <cellStyle name="Berechnung 2 5 3 2" xfId="47839" xr:uid="{DE446365-D366-4EE6-8390-9BADB93A9933}"/>
    <cellStyle name="Berechnung 2 5 4" xfId="28440" xr:uid="{00000000-0005-0000-0000-00002E020000}"/>
    <cellStyle name="Berechnung 2 5 4 2" xfId="48552" xr:uid="{CFD691C4-53B6-4A30-A561-D8005AC7CDC0}"/>
    <cellStyle name="Berechnung 2 5 5" xfId="28757" xr:uid="{00000000-0005-0000-0000-00002F020000}"/>
    <cellStyle name="Berechnung 2 5 5 2" xfId="48846" xr:uid="{38AB33BE-459C-4340-A9EA-94944AFA5AEA}"/>
    <cellStyle name="Berechnung 2 5 6" xfId="29110" xr:uid="{00000000-0005-0000-0000-000030020000}"/>
    <cellStyle name="Berechnung 2 5 6 2" xfId="49184" xr:uid="{9B5FE6E7-078F-49B9-8735-44396A1062D3}"/>
    <cellStyle name="Berechnung 2 5 7" xfId="25647" xr:uid="{00000000-0005-0000-0000-000031020000}"/>
    <cellStyle name="Berechnung 2 5 7 2" xfId="46134" xr:uid="{B63ACBB5-B8D7-44CD-A35E-569104B1DC72}"/>
    <cellStyle name="Berechnung 2 5 8" xfId="25861" xr:uid="{00000000-0005-0000-0000-000032020000}"/>
    <cellStyle name="Berechnung 2 5 8 2" xfId="46309" xr:uid="{D524D299-51B7-4D5F-B527-4584067A0B2D}"/>
    <cellStyle name="Berechnung 2 5 9" xfId="29700" xr:uid="{00000000-0005-0000-0000-000033020000}"/>
    <cellStyle name="Berechnung 2 6" xfId="23917" xr:uid="{00000000-0005-0000-0000-000034020000}"/>
    <cellStyle name="Berechnung 2 6 2" xfId="24155" xr:uid="{00000000-0005-0000-0000-000035020000}"/>
    <cellStyle name="Berechnung 2 6 2 2" xfId="44848" xr:uid="{14CF9FFB-736A-4CAD-BBA2-70E9FE0B278C}"/>
    <cellStyle name="Berechnung 2 6 3" xfId="25586" xr:uid="{00000000-0005-0000-0000-000036020000}"/>
    <cellStyle name="Berechnung 2 6 3 2" xfId="46073" xr:uid="{5A118C56-479E-4B6E-A294-F512018357D3}"/>
    <cellStyle name="Berechnung 2 6 4" xfId="28465" xr:uid="{00000000-0005-0000-0000-000037020000}"/>
    <cellStyle name="Berechnung 2 6 4 2" xfId="48577" xr:uid="{43DFAF42-2721-4A66-904A-A8595DED78BE}"/>
    <cellStyle name="Berechnung 2 6 5" xfId="28775" xr:uid="{00000000-0005-0000-0000-000038020000}"/>
    <cellStyle name="Berechnung 2 6 5 2" xfId="48863" xr:uid="{3DEB9CCC-B287-4687-B5FC-CFF6D69A0E1F}"/>
    <cellStyle name="Berechnung 2 6 6" xfId="29135" xr:uid="{00000000-0005-0000-0000-000039020000}"/>
    <cellStyle name="Berechnung 2 6 6 2" xfId="49209" xr:uid="{99E6C971-E6D3-407C-9192-46637711A804}"/>
    <cellStyle name="Berechnung 2 6 7" xfId="28343" xr:uid="{00000000-0005-0000-0000-00003A020000}"/>
    <cellStyle name="Berechnung 2 6 7 2" xfId="48464" xr:uid="{33F0AB20-BEDC-40AC-8EB9-6A599EE586F5}"/>
    <cellStyle name="Berechnung 2 6 8" xfId="28683" xr:uid="{00000000-0005-0000-0000-00003B020000}"/>
    <cellStyle name="Berechnung 2 6 8 2" xfId="48784" xr:uid="{464F4697-0D8B-43B4-8B4B-C7B7D9636989}"/>
    <cellStyle name="Berechnung 2 6 9" xfId="29724" xr:uid="{00000000-0005-0000-0000-00003C020000}"/>
    <cellStyle name="Berechnung 2 7" xfId="19999" xr:uid="{00000000-0005-0000-0000-00003D020000}"/>
    <cellStyle name="Berechnung 2 7 2" xfId="28080" xr:uid="{00000000-0005-0000-0000-00003E020000}"/>
    <cellStyle name="Berechnung 2 7 2 2" xfId="48219" xr:uid="{53CD61FE-7410-4881-AD6A-3F290B71747C}"/>
    <cellStyle name="Berechnung 2 7 3" xfId="28106" xr:uid="{00000000-0005-0000-0000-00003F020000}"/>
    <cellStyle name="Berechnung 2 7 3 2" xfId="48244" xr:uid="{9B8BCB12-5CBD-4B37-8307-B204BE72B870}"/>
    <cellStyle name="Berechnung 2 7 4" xfId="25894" xr:uid="{00000000-0005-0000-0000-000040020000}"/>
    <cellStyle name="Berechnung 2 7 4 2" xfId="46339" xr:uid="{37602C9C-E908-4292-9690-9DB07770F068}"/>
    <cellStyle name="Berechnung 2 7 5" xfId="27757" xr:uid="{00000000-0005-0000-0000-000041020000}"/>
    <cellStyle name="Berechnung 2 7 5 2" xfId="47929" xr:uid="{730BD562-59BF-4E7B-9800-ABEF5CD076EC}"/>
    <cellStyle name="Berechnung 2 7 6" xfId="27476" xr:uid="{00000000-0005-0000-0000-000042020000}"/>
    <cellStyle name="Berechnung 2 7 6 2" xfId="47695" xr:uid="{648C4E12-ED4D-4171-96CF-1CA77FE9156D}"/>
    <cellStyle name="Berechnung 2 7 7" xfId="29411" xr:uid="{00000000-0005-0000-0000-000043020000}"/>
    <cellStyle name="Berechnung 2 7 7 2" xfId="49480" xr:uid="{77BF1EDF-75CA-49D0-8A2C-44E1DE7ADA54}"/>
    <cellStyle name="Berechnung 2 7 8" xfId="29436" xr:uid="{00000000-0005-0000-0000-000044020000}"/>
    <cellStyle name="Berechnung 2 7 8 2" xfId="49503" xr:uid="{B55E158C-932B-4B92-BD67-66159636468B}"/>
    <cellStyle name="Berechnung 2 7 9" xfId="25199" xr:uid="{00000000-0005-0000-0000-000045020000}"/>
    <cellStyle name="Berechnung 2 8" xfId="24023" xr:uid="{00000000-0005-0000-0000-000046020000}"/>
    <cellStyle name="Berechnung 2 8 2" xfId="28042" xr:uid="{00000000-0005-0000-0000-000047020000}"/>
    <cellStyle name="Berechnung 2 8 2 2" xfId="48181" xr:uid="{47E194F5-5CC6-4B1A-AB6D-965C67F20610}"/>
    <cellStyle name="Berechnung 2 8 3" xfId="28221" xr:uid="{00000000-0005-0000-0000-000048020000}"/>
    <cellStyle name="Berechnung 2 8 3 2" xfId="48354" xr:uid="{FA28D82B-2021-46F5-A507-9EBBC5F7B0B8}"/>
    <cellStyle name="Berechnung 2 8 4" xfId="28571" xr:uid="{00000000-0005-0000-0000-000049020000}"/>
    <cellStyle name="Berechnung 2 8 4 2" xfId="48683" xr:uid="{158A80A3-16B1-4AB7-9ED0-7F631622ADEF}"/>
    <cellStyle name="Berechnung 2 8 5" xfId="28844" xr:uid="{00000000-0005-0000-0000-00004A020000}"/>
    <cellStyle name="Berechnung 2 8 5 2" xfId="48931" xr:uid="{D8CAD2FB-EEF3-4CD3-82AC-1CD20DC033C2}"/>
    <cellStyle name="Berechnung 2 8 6" xfId="29241" xr:uid="{00000000-0005-0000-0000-00004B020000}"/>
    <cellStyle name="Berechnung 2 8 6 2" xfId="49315" xr:uid="{D90EE491-6326-440F-8761-B7B49176C67C}"/>
    <cellStyle name="Berechnung 2 8 7" xfId="29375" xr:uid="{00000000-0005-0000-0000-00004C020000}"/>
    <cellStyle name="Berechnung 2 8 7 2" xfId="49445" xr:uid="{69053C1B-491A-4EB9-BAE9-031A77B29691}"/>
    <cellStyle name="Berechnung 2 8 8" xfId="29536" xr:uid="{00000000-0005-0000-0000-00004D020000}"/>
    <cellStyle name="Berechnung 2 8 8 2" xfId="49600" xr:uid="{8DB51A55-1215-4624-AAF6-A0F89BC556F7}"/>
    <cellStyle name="Berechnung 2 8 9" xfId="29826" xr:uid="{00000000-0005-0000-0000-00004E020000}"/>
    <cellStyle name="Berechnung 2 9" xfId="20062" xr:uid="{00000000-0005-0000-0000-00004F020000}"/>
    <cellStyle name="Berechnung 2 9 2" xfId="27220" xr:uid="{00000000-0005-0000-0000-000050020000}"/>
    <cellStyle name="Berechnung 2 9 2 2" xfId="47469" xr:uid="{23E4E222-095D-4BB4-906F-0E7ECD457562}"/>
    <cellStyle name="Berechnung 2 9 3" xfId="27158" xr:uid="{00000000-0005-0000-0000-000051020000}"/>
    <cellStyle name="Berechnung 2 9 3 2" xfId="47408" xr:uid="{726C4A3E-FB99-4E39-B30E-B0CE53CE2B39}"/>
    <cellStyle name="Berechnung 2 9 4" xfId="25730" xr:uid="{00000000-0005-0000-0000-000052020000}"/>
    <cellStyle name="Berechnung 2 9 4 2" xfId="46197" xr:uid="{8C26C039-5126-4AFD-BAB4-068AD89FCC80}"/>
    <cellStyle name="Berechnung 2 9 5" xfId="26822" xr:uid="{00000000-0005-0000-0000-000053020000}"/>
    <cellStyle name="Berechnung 2 9 5 2" xfId="47125" xr:uid="{0E5AA5ED-EBDC-4152-AE41-6A13F39A7687}"/>
    <cellStyle name="Berechnung 2 9 6" xfId="25166" xr:uid="{00000000-0005-0000-0000-000054020000}"/>
    <cellStyle name="Berechnung 2 9 6 2" xfId="45717" xr:uid="{583D801E-A99D-400F-A655-43BFAA668B8D}"/>
    <cellStyle name="Berechnung 2 9 7" xfId="27506" xr:uid="{00000000-0005-0000-0000-000055020000}"/>
    <cellStyle name="Berechnung 2 9 7 2" xfId="47722" xr:uid="{F2D2989E-29A6-4D65-809E-C6CF24DD34E3}"/>
    <cellStyle name="Berechnung 2 9 8" xfId="24854" xr:uid="{00000000-0005-0000-0000-000056020000}"/>
    <cellStyle name="Berechnung 2 9 8 2" xfId="45452" xr:uid="{9BF3DE57-D35A-4838-8C41-9D4DBFC41B29}"/>
    <cellStyle name="Berechnung 2 9 9" xfId="25362" xr:uid="{00000000-0005-0000-0000-000057020000}"/>
    <cellStyle name="Eingabe" xfId="49695" builtinId="20" customBuiltin="1"/>
    <cellStyle name="Eingabe 2" xfId="58" xr:uid="{00000000-0005-0000-0000-000058020000}"/>
    <cellStyle name="Eingabe 2 10" xfId="25853" xr:uid="{00000000-0005-0000-0000-000059020000}"/>
    <cellStyle name="Eingabe 2 10 2" xfId="46302" xr:uid="{F518DE67-81BE-43C1-A9C0-BB2DC20E4D83}"/>
    <cellStyle name="Eingabe 2 11" xfId="24241" xr:uid="{00000000-0005-0000-0000-00005A020000}"/>
    <cellStyle name="Eingabe 2 11 2" xfId="44923" xr:uid="{4A0CC7DA-322C-4AAB-BC76-E897BC16134C}"/>
    <cellStyle name="Eingabe 2 12" xfId="25510" xr:uid="{00000000-0005-0000-0000-00005B020000}"/>
    <cellStyle name="Eingabe 2 12 2" xfId="46005" xr:uid="{8A5DBC44-FD44-4655-BC26-58B7515B750A}"/>
    <cellStyle name="Eingabe 2 13" xfId="25344" xr:uid="{00000000-0005-0000-0000-00005C020000}"/>
    <cellStyle name="Eingabe 2 13 2" xfId="45864" xr:uid="{F5736A0B-A40F-4622-A38F-E4B9A1BCC482}"/>
    <cellStyle name="Eingabe 2 2" xfId="59" xr:uid="{00000000-0005-0000-0000-00005D020000}"/>
    <cellStyle name="Eingabe 2 2 10" xfId="26460" xr:uid="{00000000-0005-0000-0000-00005E020000}"/>
    <cellStyle name="Eingabe 2 2 10 2" xfId="46822" xr:uid="{BAB6A4EF-3650-4FC5-9BED-9358228109BB}"/>
    <cellStyle name="Eingabe 2 2 11" xfId="27626" xr:uid="{00000000-0005-0000-0000-00005F020000}"/>
    <cellStyle name="Eingabe 2 2 11 2" xfId="47818" xr:uid="{D0128CC0-92FD-4457-90CE-920488E1DECB}"/>
    <cellStyle name="Eingabe 2 2 12" xfId="26156" xr:uid="{00000000-0005-0000-0000-000060020000}"/>
    <cellStyle name="Eingabe 2 2 12 2" xfId="46556" xr:uid="{9E8CD4C3-A1EE-4949-AD69-D8390E35DB48}"/>
    <cellStyle name="Eingabe 2 2 2" xfId="12050" xr:uid="{00000000-0005-0000-0000-000061020000}"/>
    <cellStyle name="Eingabe 2 2 2 10" xfId="20037" xr:uid="{00000000-0005-0000-0000-000062020000}"/>
    <cellStyle name="Eingabe 2 2 2 10 2" xfId="28057" xr:uid="{00000000-0005-0000-0000-000063020000}"/>
    <cellStyle name="Eingabe 2 2 2 10 2 2" xfId="48196" xr:uid="{B235A6C7-7047-43A1-814B-C09019CC87E7}"/>
    <cellStyle name="Eingabe 2 2 2 10 3" xfId="24151" xr:uid="{00000000-0005-0000-0000-000064020000}"/>
    <cellStyle name="Eingabe 2 2 2 10 3 2" xfId="44844" xr:uid="{FCB42FBA-01C5-454C-9008-41831ACF2FBA}"/>
    <cellStyle name="Eingabe 2 2 2 10 4" xfId="27855" xr:uid="{00000000-0005-0000-0000-000065020000}"/>
    <cellStyle name="Eingabe 2 2 2 10 4 2" xfId="48013" xr:uid="{6AD07C5D-8EB3-49A6-B70A-BF6C524504D3}"/>
    <cellStyle name="Eingabe 2 2 2 10 5" xfId="27338" xr:uid="{00000000-0005-0000-0000-000066020000}"/>
    <cellStyle name="Eingabe 2 2 2 10 5 2" xfId="47578" xr:uid="{5B1645A0-1B31-46B3-91B8-E0EECD1E05A9}"/>
    <cellStyle name="Eingabe 2 2 2 10 6" xfId="24653" xr:uid="{00000000-0005-0000-0000-000067020000}"/>
    <cellStyle name="Eingabe 2 2 2 10 6 2" xfId="45275" xr:uid="{78F25B75-5DEB-4E3A-8AE7-40B1A1191273}"/>
    <cellStyle name="Eingabe 2 2 2 10 7" xfId="29388" xr:uid="{00000000-0005-0000-0000-000068020000}"/>
    <cellStyle name="Eingabe 2 2 2 10 7 2" xfId="49458" xr:uid="{04D82179-7F02-4ED9-B36F-0CA4F08C8AA3}"/>
    <cellStyle name="Eingabe 2 2 2 10 8" xfId="25847" xr:uid="{00000000-0005-0000-0000-000069020000}"/>
    <cellStyle name="Eingabe 2 2 2 10 8 2" xfId="46296" xr:uid="{E9320151-4CF6-4731-BB6F-F640BBC3A496}"/>
    <cellStyle name="Eingabe 2 2 2 10 9" xfId="24719" xr:uid="{00000000-0005-0000-0000-00006A020000}"/>
    <cellStyle name="Eingabe 2 2 2 11" xfId="26843" xr:uid="{00000000-0005-0000-0000-00006B020000}"/>
    <cellStyle name="Eingabe 2 2 2 11 2" xfId="47141" xr:uid="{A72A608A-86AA-4409-97A8-80E8294321CE}"/>
    <cellStyle name="Eingabe 2 2 2 12" xfId="25851" xr:uid="{00000000-0005-0000-0000-00006C020000}"/>
    <cellStyle name="Eingabe 2 2 2 12 2" xfId="46300" xr:uid="{66A71A53-78DC-4543-9D96-1116C25A2843}"/>
    <cellStyle name="Eingabe 2 2 2 13" xfId="26080" xr:uid="{00000000-0005-0000-0000-00006D020000}"/>
    <cellStyle name="Eingabe 2 2 2 13 2" xfId="46493" xr:uid="{56973A31-8AA5-4719-852A-55E87BC70870}"/>
    <cellStyle name="Eingabe 2 2 2 14" xfId="26735" xr:uid="{00000000-0005-0000-0000-00006E020000}"/>
    <cellStyle name="Eingabe 2 2 2 14 2" xfId="47053" xr:uid="{9B5DD547-49D0-4EEB-9B1C-55FEF3144B35}"/>
    <cellStyle name="Eingabe 2 2 2 15" xfId="25302" xr:uid="{00000000-0005-0000-0000-00006F020000}"/>
    <cellStyle name="Eingabe 2 2 2 15 2" xfId="45834" xr:uid="{A3044EE3-ED82-4200-849D-0FD7BBCDD3B1}"/>
    <cellStyle name="Eingabe 2 2 2 16" xfId="26546" xr:uid="{00000000-0005-0000-0000-000070020000}"/>
    <cellStyle name="Eingabe 2 2 2 16 2" xfId="46896" xr:uid="{593532A3-B1D5-49F4-96A5-BE17051C1C8F}"/>
    <cellStyle name="Eingabe 2 2 2 17" xfId="26619" xr:uid="{00000000-0005-0000-0000-000071020000}"/>
    <cellStyle name="Eingabe 2 2 2 17 2" xfId="46960" xr:uid="{6C43B9F2-61DF-4D88-B49C-F4B09ADACAC8}"/>
    <cellStyle name="Eingabe 2 2 2 18" xfId="25895" xr:uid="{00000000-0005-0000-0000-000072020000}"/>
    <cellStyle name="Eingabe 2 2 2 2" xfId="23821" xr:uid="{00000000-0005-0000-0000-000073020000}"/>
    <cellStyle name="Eingabe 2 2 2 2 2" xfId="24181" xr:uid="{00000000-0005-0000-0000-000074020000}"/>
    <cellStyle name="Eingabe 2 2 2 2 2 2" xfId="44873" xr:uid="{785E43B5-16A1-44C4-92C5-AF76043C1718}"/>
    <cellStyle name="Eingabe 2 2 2 2 3" xfId="25552" xr:uid="{00000000-0005-0000-0000-000075020000}"/>
    <cellStyle name="Eingabe 2 2 2 2 3 2" xfId="46039" xr:uid="{4FD40A6B-49FC-48DF-9BD8-A52B870885F2}"/>
    <cellStyle name="Eingabe 2 2 2 2 4" xfId="28369" xr:uid="{00000000-0005-0000-0000-000076020000}"/>
    <cellStyle name="Eingabe 2 2 2 2 4 2" xfId="48481" xr:uid="{7B7D89BD-448D-4D7B-A20A-C60B5E79920E}"/>
    <cellStyle name="Eingabe 2 2 2 2 5" xfId="28711" xr:uid="{00000000-0005-0000-0000-000077020000}"/>
    <cellStyle name="Eingabe 2 2 2 2 5 2" xfId="48801" xr:uid="{F081453E-DB5D-4974-A7F4-A24DA8074D6F}"/>
    <cellStyle name="Eingabe 2 2 2 2 6" xfId="29039" xr:uid="{00000000-0005-0000-0000-000078020000}"/>
    <cellStyle name="Eingabe 2 2 2 2 6 2" xfId="49113" xr:uid="{5BBFF4FC-1F24-45BD-94D5-A1CFD5F28472}"/>
    <cellStyle name="Eingabe 2 2 2 2 7" xfId="27964" xr:uid="{00000000-0005-0000-0000-000079020000}"/>
    <cellStyle name="Eingabe 2 2 2 2 7 2" xfId="48112" xr:uid="{D81072F9-1C47-45AD-9E74-6CEC6B8084B6}"/>
    <cellStyle name="Eingabe 2 2 2 2 8" xfId="25324" xr:uid="{00000000-0005-0000-0000-00007A020000}"/>
    <cellStyle name="Eingabe 2 2 2 2 8 2" xfId="45849" xr:uid="{E4554C50-32C6-4DFA-8AC3-F30B4AC1000C}"/>
    <cellStyle name="Eingabe 2 2 2 2 9" xfId="29631" xr:uid="{00000000-0005-0000-0000-00007B020000}"/>
    <cellStyle name="Eingabe 2 2 2 3" xfId="23894" xr:uid="{00000000-0005-0000-0000-00007C020000}"/>
    <cellStyle name="Eingabe 2 2 2 3 2" xfId="25643" xr:uid="{00000000-0005-0000-0000-00007D020000}"/>
    <cellStyle name="Eingabe 2 2 2 3 2 2" xfId="46130" xr:uid="{8B40FFA0-C746-4048-9318-0018437B362F}"/>
    <cellStyle name="Eingabe 2 2 2 3 3" xfId="27821" xr:uid="{00000000-0005-0000-0000-00007E020000}"/>
    <cellStyle name="Eingabe 2 2 2 3 3 2" xfId="47983" xr:uid="{D222E1D8-CC16-46EC-99E0-84CAC56DC786}"/>
    <cellStyle name="Eingabe 2 2 2 3 4" xfId="28442" xr:uid="{00000000-0005-0000-0000-00007F020000}"/>
    <cellStyle name="Eingabe 2 2 2 3 4 2" xfId="48554" xr:uid="{D81EA60C-65DA-4632-9B8F-F9AD0302AA63}"/>
    <cellStyle name="Eingabe 2 2 2 3 5" xfId="28759" xr:uid="{00000000-0005-0000-0000-000080020000}"/>
    <cellStyle name="Eingabe 2 2 2 3 5 2" xfId="48848" xr:uid="{560BAEE5-6233-45FE-9BB3-64525B9B6EA2}"/>
    <cellStyle name="Eingabe 2 2 2 3 6" xfId="29112" xr:uid="{00000000-0005-0000-0000-000081020000}"/>
    <cellStyle name="Eingabe 2 2 2 3 6 2" xfId="49186" xr:uid="{3E439243-974E-4416-AD66-CCBC941415F1}"/>
    <cellStyle name="Eingabe 2 2 2 3 7" xfId="27562" xr:uid="{00000000-0005-0000-0000-000082020000}"/>
    <cellStyle name="Eingabe 2 2 2 3 7 2" xfId="47767" xr:uid="{90EA11FE-013D-4416-AFB2-CA3B2EE94AB8}"/>
    <cellStyle name="Eingabe 2 2 2 3 8" xfId="25745" xr:uid="{00000000-0005-0000-0000-000083020000}"/>
    <cellStyle name="Eingabe 2 2 2 3 8 2" xfId="46209" xr:uid="{33730A1C-8818-4FF3-B1BD-73B94BA2350C}"/>
    <cellStyle name="Eingabe 2 2 2 3 9" xfId="29702" xr:uid="{00000000-0005-0000-0000-000084020000}"/>
    <cellStyle name="Eingabe 2 2 2 4" xfId="19988" xr:uid="{00000000-0005-0000-0000-000085020000}"/>
    <cellStyle name="Eingabe 2 2 2 4 2" xfId="27159" xr:uid="{00000000-0005-0000-0000-000086020000}"/>
    <cellStyle name="Eingabe 2 2 2 4 2 2" xfId="47409" xr:uid="{4E5BF506-11E2-484D-8DBD-C033A47CA3B6}"/>
    <cellStyle name="Eingabe 2 2 2 4 3" xfId="27204" xr:uid="{00000000-0005-0000-0000-000087020000}"/>
    <cellStyle name="Eingabe 2 2 2 4 3 2" xfId="47454" xr:uid="{412F7E0B-C5A6-47D1-876D-341A5D76A53C}"/>
    <cellStyle name="Eingabe 2 2 2 4 4" xfId="26879" xr:uid="{00000000-0005-0000-0000-000088020000}"/>
    <cellStyle name="Eingabe 2 2 2 4 4 2" xfId="47168" xr:uid="{0BB61C45-F70E-4AF0-A580-AA4FA2787295}"/>
    <cellStyle name="Eingabe 2 2 2 4 5" xfId="25849" xr:uid="{00000000-0005-0000-0000-000089020000}"/>
    <cellStyle name="Eingabe 2 2 2 4 5 2" xfId="46298" xr:uid="{98FE50B6-4A07-4CFB-B5BE-5B5F962C352A}"/>
    <cellStyle name="Eingabe 2 2 2 4 6" xfId="25707" xr:uid="{00000000-0005-0000-0000-00008A020000}"/>
    <cellStyle name="Eingabe 2 2 2 4 6 2" xfId="46182" xr:uid="{49FB3637-FF7C-43C7-841F-4C6C086D26A2}"/>
    <cellStyle name="Eingabe 2 2 2 4 7" xfId="24887" xr:uid="{00000000-0005-0000-0000-00008B020000}"/>
    <cellStyle name="Eingabe 2 2 2 4 7 2" xfId="45474" xr:uid="{5A5595D7-B838-427B-BCCF-C1D1948951A1}"/>
    <cellStyle name="Eingabe 2 2 2 4 8" xfId="26944" xr:uid="{00000000-0005-0000-0000-00008C020000}"/>
    <cellStyle name="Eingabe 2 2 2 4 8 2" xfId="47228" xr:uid="{B70657C8-1312-41B6-BBA8-7299296F9115}"/>
    <cellStyle name="Eingabe 2 2 2 4 9" xfId="25946" xr:uid="{00000000-0005-0000-0000-00008D020000}"/>
    <cellStyle name="Eingabe 2 2 2 5" xfId="19660" xr:uid="{00000000-0005-0000-0000-00008E020000}"/>
    <cellStyle name="Eingabe 2 2 2 5 2" xfId="27209" xr:uid="{00000000-0005-0000-0000-00008F020000}"/>
    <cellStyle name="Eingabe 2 2 2 5 2 2" xfId="47459" xr:uid="{EFB50700-EE7A-4046-B507-CC767450FB2B}"/>
    <cellStyle name="Eingabe 2 2 2 5 3" xfId="27125" xr:uid="{00000000-0005-0000-0000-000090020000}"/>
    <cellStyle name="Eingabe 2 2 2 5 3 2" xfId="47377" xr:uid="{F60DB6B0-846E-4362-B1F7-10B7B88C3D6A}"/>
    <cellStyle name="Eingabe 2 2 2 5 4" xfId="27620" xr:uid="{00000000-0005-0000-0000-000091020000}"/>
    <cellStyle name="Eingabe 2 2 2 5 4 2" xfId="47813" xr:uid="{84EABDE6-F484-448B-826F-ED678B95C493}"/>
    <cellStyle name="Eingabe 2 2 2 5 5" xfId="26595" xr:uid="{00000000-0005-0000-0000-000092020000}"/>
    <cellStyle name="Eingabe 2 2 2 5 5 2" xfId="46940" xr:uid="{71409898-8CFD-4FE0-820C-972CECFB95EC}"/>
    <cellStyle name="Eingabe 2 2 2 5 6" xfId="27437" xr:uid="{00000000-0005-0000-0000-000093020000}"/>
    <cellStyle name="Eingabe 2 2 2 5 6 2" xfId="47664" xr:uid="{89D0C33A-D430-4F94-A9BD-CF3C5DC455E2}"/>
    <cellStyle name="Eingabe 2 2 2 5 7" xfId="24345" xr:uid="{00000000-0005-0000-0000-000094020000}"/>
    <cellStyle name="Eingabe 2 2 2 5 7 2" xfId="45009" xr:uid="{4929B442-B12D-4EEF-9805-875D31B27C36}"/>
    <cellStyle name="Eingabe 2 2 2 5 8" xfId="25059" xr:uid="{00000000-0005-0000-0000-000095020000}"/>
    <cellStyle name="Eingabe 2 2 2 5 8 2" xfId="45621" xr:uid="{D3A03677-54D1-4EB6-B37D-5C239BE02E62}"/>
    <cellStyle name="Eingabe 2 2 2 5 9" xfId="27968" xr:uid="{00000000-0005-0000-0000-000096020000}"/>
    <cellStyle name="Eingabe 2 2 2 6" xfId="24028" xr:uid="{00000000-0005-0000-0000-000097020000}"/>
    <cellStyle name="Eingabe 2 2 2 6 2" xfId="27284" xr:uid="{00000000-0005-0000-0000-000098020000}"/>
    <cellStyle name="Eingabe 2 2 2 6 2 2" xfId="47533" xr:uid="{3EEF0F62-FD59-4EE7-AB59-BC4012C9F89B}"/>
    <cellStyle name="Eingabe 2 2 2 6 3" xfId="28226" xr:uid="{00000000-0005-0000-0000-000099020000}"/>
    <cellStyle name="Eingabe 2 2 2 6 3 2" xfId="48359" xr:uid="{7B822C1A-76F0-424C-AD8C-E6B8CAD8276B}"/>
    <cellStyle name="Eingabe 2 2 2 6 4" xfId="28576" xr:uid="{00000000-0005-0000-0000-00009A020000}"/>
    <cellStyle name="Eingabe 2 2 2 6 4 2" xfId="48688" xr:uid="{1A81D949-7D47-4829-A81C-0BA557A5C738}"/>
    <cellStyle name="Eingabe 2 2 2 6 5" xfId="28846" xr:uid="{00000000-0005-0000-0000-00009B020000}"/>
    <cellStyle name="Eingabe 2 2 2 6 5 2" xfId="48933" xr:uid="{018E7243-38A4-4B0E-BFE3-5913B5371AD7}"/>
    <cellStyle name="Eingabe 2 2 2 6 6" xfId="29246" xr:uid="{00000000-0005-0000-0000-00009C020000}"/>
    <cellStyle name="Eingabe 2 2 2 6 6 2" xfId="49320" xr:uid="{467B9AF2-4733-4680-8C81-B8B59D15AD21}"/>
    <cellStyle name="Eingabe 2 2 2 6 7" xfId="24421" xr:uid="{00000000-0005-0000-0000-00009D020000}"/>
    <cellStyle name="Eingabe 2 2 2 6 7 2" xfId="45074" xr:uid="{6AE8D799-0E3E-4218-9D38-DC19642C0D08}"/>
    <cellStyle name="Eingabe 2 2 2 6 8" xfId="29541" xr:uid="{00000000-0005-0000-0000-00009E020000}"/>
    <cellStyle name="Eingabe 2 2 2 6 8 2" xfId="49605" xr:uid="{080313CA-786D-47E2-AC3E-EF070FD2A7FC}"/>
    <cellStyle name="Eingabe 2 2 2 6 9" xfId="29831" xr:uid="{00000000-0005-0000-0000-00009F020000}"/>
    <cellStyle name="Eingabe 2 2 2 7" xfId="23857" xr:uid="{00000000-0005-0000-0000-0000A0020000}"/>
    <cellStyle name="Eingabe 2 2 2 7 2" xfId="24172" xr:uid="{00000000-0005-0000-0000-0000A1020000}"/>
    <cellStyle name="Eingabe 2 2 2 7 2 2" xfId="44864" xr:uid="{AC0A7348-C2C7-4F1D-8555-459131A1D9C6}"/>
    <cellStyle name="Eingabe 2 2 2 7 3" xfId="25562" xr:uid="{00000000-0005-0000-0000-0000A2020000}"/>
    <cellStyle name="Eingabe 2 2 2 7 3 2" xfId="46049" xr:uid="{044B6878-2137-402B-B613-B21055212905}"/>
    <cellStyle name="Eingabe 2 2 2 7 4" xfId="28405" xr:uid="{00000000-0005-0000-0000-0000A3020000}"/>
    <cellStyle name="Eingabe 2 2 2 7 4 2" xfId="48517" xr:uid="{84803E4F-7324-4825-AA5E-615CF7196A1A}"/>
    <cellStyle name="Eingabe 2 2 2 7 5" xfId="28735" xr:uid="{00000000-0005-0000-0000-0000A4020000}"/>
    <cellStyle name="Eingabe 2 2 2 7 5 2" xfId="48824" xr:uid="{97DCDF0D-76A7-40D9-A912-0F0846B45C8C}"/>
    <cellStyle name="Eingabe 2 2 2 7 6" xfId="29075" xr:uid="{00000000-0005-0000-0000-0000A5020000}"/>
    <cellStyle name="Eingabe 2 2 2 7 6 2" xfId="49149" xr:uid="{E8A4F0C9-3E8A-4835-86B1-466CE8586AAE}"/>
    <cellStyle name="Eingabe 2 2 2 7 7" xfId="24865" xr:uid="{00000000-0005-0000-0000-0000A6020000}"/>
    <cellStyle name="Eingabe 2 2 2 7 7 2" xfId="45462" xr:uid="{8E8A108D-59CB-4610-8380-C2ED9AF41195}"/>
    <cellStyle name="Eingabe 2 2 2 7 8" xfId="24888" xr:uid="{00000000-0005-0000-0000-0000A7020000}"/>
    <cellStyle name="Eingabe 2 2 2 7 8 2" xfId="45475" xr:uid="{3FF29E9B-BC49-4A4F-A4DD-21B29D3FE6F0}"/>
    <cellStyle name="Eingabe 2 2 2 7 9" xfId="29666" xr:uid="{00000000-0005-0000-0000-0000A8020000}"/>
    <cellStyle name="Eingabe 2 2 2 8" xfId="19970" xr:uid="{00000000-0005-0000-0000-0000A9020000}"/>
    <cellStyle name="Eingabe 2 2 2 8 2" xfId="27078" xr:uid="{00000000-0005-0000-0000-0000AA020000}"/>
    <cellStyle name="Eingabe 2 2 2 8 2 2" xfId="47336" xr:uid="{D2282776-C76A-4D7B-B85A-E13C848BCD94}"/>
    <cellStyle name="Eingabe 2 2 2 8 3" xfId="24347" xr:uid="{00000000-0005-0000-0000-0000AB020000}"/>
    <cellStyle name="Eingabe 2 2 2 8 3 2" xfId="45011" xr:uid="{C817F0A0-582E-4FC7-8D15-8A5204953CD5}"/>
    <cellStyle name="Eingabe 2 2 2 8 4" xfId="25439" xr:uid="{00000000-0005-0000-0000-0000AC020000}"/>
    <cellStyle name="Eingabe 2 2 2 8 4 2" xfId="45947" xr:uid="{E87BCD39-2CEB-4557-A91A-51951356C08A}"/>
    <cellStyle name="Eingabe 2 2 2 8 5" xfId="27401" xr:uid="{00000000-0005-0000-0000-0000AD020000}"/>
    <cellStyle name="Eingabe 2 2 2 8 5 2" xfId="47633" xr:uid="{1D66987A-678C-4D19-B22A-24BB4BBDB48B}"/>
    <cellStyle name="Eingabe 2 2 2 8 6" xfId="26791" xr:uid="{00000000-0005-0000-0000-0000AE020000}"/>
    <cellStyle name="Eingabe 2 2 2 8 6 2" xfId="47097" xr:uid="{627CE2B3-365B-400F-8AC1-7F44107F5C27}"/>
    <cellStyle name="Eingabe 2 2 2 8 7" xfId="26272" xr:uid="{00000000-0005-0000-0000-0000AF020000}"/>
    <cellStyle name="Eingabe 2 2 2 8 7 2" xfId="46656" xr:uid="{EDFA2904-65EC-48E4-9A60-E3B562467EF3}"/>
    <cellStyle name="Eingabe 2 2 2 8 8" xfId="26426" xr:uid="{00000000-0005-0000-0000-0000B0020000}"/>
    <cellStyle name="Eingabe 2 2 2 8 8 2" xfId="46794" xr:uid="{71FAED87-299D-4F7F-8606-CA0824FB65DD}"/>
    <cellStyle name="Eingabe 2 2 2 8 9" xfId="26934" xr:uid="{00000000-0005-0000-0000-0000B1020000}"/>
    <cellStyle name="Eingabe 2 2 2 9" xfId="23971" xr:uid="{00000000-0005-0000-0000-0000B2020000}"/>
    <cellStyle name="Eingabe 2 2 2 9 2" xfId="28005" xr:uid="{00000000-0005-0000-0000-0000B3020000}"/>
    <cellStyle name="Eingabe 2 2 2 9 2 2" xfId="48144" xr:uid="{4217A190-DBAF-4C9A-A8F4-0C8C76D077CF}"/>
    <cellStyle name="Eingabe 2 2 2 9 3" xfId="28169" xr:uid="{00000000-0005-0000-0000-0000B4020000}"/>
    <cellStyle name="Eingabe 2 2 2 9 3 2" xfId="48302" xr:uid="{BF13CB2C-34F4-44F0-8F77-54AACA98BB24}"/>
    <cellStyle name="Eingabe 2 2 2 9 4" xfId="28519" xr:uid="{00000000-0005-0000-0000-0000B5020000}"/>
    <cellStyle name="Eingabe 2 2 2 9 4 2" xfId="48631" xr:uid="{7A57F771-9834-4DBC-A97E-BC98DE756F4F}"/>
    <cellStyle name="Eingabe 2 2 2 9 5" xfId="28814" xr:uid="{00000000-0005-0000-0000-0000B6020000}"/>
    <cellStyle name="Eingabe 2 2 2 9 5 2" xfId="48901" xr:uid="{668ECF2F-CE96-4C61-8391-4B0F91602227}"/>
    <cellStyle name="Eingabe 2 2 2 9 6" xfId="29189" xr:uid="{00000000-0005-0000-0000-0000B7020000}"/>
    <cellStyle name="Eingabe 2 2 2 9 6 2" xfId="49263" xr:uid="{DF93558C-EEE4-4C91-8DBA-53735CBAB1BB}"/>
    <cellStyle name="Eingabe 2 2 2 9 7" xfId="29340" xr:uid="{00000000-0005-0000-0000-0000B8020000}"/>
    <cellStyle name="Eingabe 2 2 2 9 7 2" xfId="49411" xr:uid="{B3E376FF-8750-461A-A6AB-F476E9A4365F}"/>
    <cellStyle name="Eingabe 2 2 2 9 8" xfId="29484" xr:uid="{00000000-0005-0000-0000-0000B9020000}"/>
    <cellStyle name="Eingabe 2 2 2 9 8 2" xfId="49550" xr:uid="{9F215126-650F-41AB-9CFE-4CE7BBA4C65F}"/>
    <cellStyle name="Eingabe 2 2 2 9 9" xfId="29776" xr:uid="{00000000-0005-0000-0000-0000BA020000}"/>
    <cellStyle name="Eingabe 2 2 3" xfId="19957" xr:uid="{00000000-0005-0000-0000-0000BB020000}"/>
    <cellStyle name="Eingabe 2 2 3 2" xfId="28131" xr:uid="{00000000-0005-0000-0000-0000BC020000}"/>
    <cellStyle name="Eingabe 2 2 3 2 2" xfId="48267" xr:uid="{4709F23E-4A34-4381-9D46-0612F7620D09}"/>
    <cellStyle name="Eingabe 2 2 3 3" xfId="27051" xr:uid="{00000000-0005-0000-0000-0000BD020000}"/>
    <cellStyle name="Eingabe 2 2 3 3 2" xfId="47310" xr:uid="{B8FA0C94-A24B-4482-8B74-928EBBB8CCBD}"/>
    <cellStyle name="Eingabe 2 2 3 4" xfId="26880" xr:uid="{00000000-0005-0000-0000-0000BE020000}"/>
    <cellStyle name="Eingabe 2 2 3 4 2" xfId="47169" xr:uid="{B7723BBC-8AB9-4E51-8D1F-291EA9986DD5}"/>
    <cellStyle name="Eingabe 2 2 3 5" xfId="26557" xr:uid="{00000000-0005-0000-0000-0000BF020000}"/>
    <cellStyle name="Eingabe 2 2 3 5 2" xfId="46905" xr:uid="{76B5C334-98F5-49C1-941A-A62797AA60F5}"/>
    <cellStyle name="Eingabe 2 2 3 6" xfId="26445" xr:uid="{00000000-0005-0000-0000-0000C0020000}"/>
    <cellStyle name="Eingabe 2 2 3 6 2" xfId="46810" xr:uid="{E261819D-98A5-413A-9C65-F1CD94F36BF2}"/>
    <cellStyle name="Eingabe 2 2 3 7" xfId="29456" xr:uid="{00000000-0005-0000-0000-0000C1020000}"/>
    <cellStyle name="Eingabe 2 2 3 7 2" xfId="49522" xr:uid="{3EABD840-E1F9-4896-9501-BAF345CE6E15}"/>
    <cellStyle name="Eingabe 2 2 3 8" xfId="26936" xr:uid="{00000000-0005-0000-0000-0000C2020000}"/>
    <cellStyle name="Eingabe 2 2 3 8 2" xfId="47221" xr:uid="{894EC7A9-0534-498A-8A23-DD9B8CDE3D00}"/>
    <cellStyle name="Eingabe 2 2 3 9" xfId="25311" xr:uid="{00000000-0005-0000-0000-0000C3020000}"/>
    <cellStyle name="Eingabe 2 2 4" xfId="19709" xr:uid="{00000000-0005-0000-0000-0000C4020000}"/>
    <cellStyle name="Eingabe 2 2 4 2" xfId="28026" xr:uid="{00000000-0005-0000-0000-0000C5020000}"/>
    <cellStyle name="Eingabe 2 2 4 2 2" xfId="48165" xr:uid="{F24548B0-6C2A-4495-AC81-A1CAE1ED230E}"/>
    <cellStyle name="Eingabe 2 2 4 3" xfId="24171" xr:uid="{00000000-0005-0000-0000-0000C6020000}"/>
    <cellStyle name="Eingabe 2 2 4 3 2" xfId="44863" xr:uid="{544E9399-4C7D-4A7A-AD12-80533FEB9066}"/>
    <cellStyle name="Eingabe 2 2 4 4" xfId="24584" xr:uid="{00000000-0005-0000-0000-0000C7020000}"/>
    <cellStyle name="Eingabe 2 2 4 4 2" xfId="45214" xr:uid="{332A3E19-9699-4AC7-87D5-8B58103619E8}"/>
    <cellStyle name="Eingabe 2 2 4 5" xfId="25160" xr:uid="{00000000-0005-0000-0000-0000C8020000}"/>
    <cellStyle name="Eingabe 2 2 4 5 2" xfId="45711" xr:uid="{51F89EF7-821D-4216-8A40-49F7CC96BAD0}"/>
    <cellStyle name="Eingabe 2 2 4 6" xfId="27322" xr:uid="{00000000-0005-0000-0000-0000C9020000}"/>
    <cellStyle name="Eingabe 2 2 4 6 2" xfId="47570" xr:uid="{4E9F461E-652C-4A2B-AB0D-B9A0DE09F1BD}"/>
    <cellStyle name="Eingabe 2 2 4 7" xfId="29359" xr:uid="{00000000-0005-0000-0000-0000CA020000}"/>
    <cellStyle name="Eingabe 2 2 4 7 2" xfId="49430" xr:uid="{A02187AF-D42B-4F61-B7CA-B8DA0E08B1BD}"/>
    <cellStyle name="Eingabe 2 2 4 8" xfId="28347" xr:uid="{00000000-0005-0000-0000-0000CB020000}"/>
    <cellStyle name="Eingabe 2 2 4 8 2" xfId="48468" xr:uid="{DDABFD8B-05F0-42F2-A04F-8161CBF610CC}"/>
    <cellStyle name="Eingabe 2 2 4 9" xfId="26580" xr:uid="{00000000-0005-0000-0000-0000CC020000}"/>
    <cellStyle name="Eingabe 2 2 5" xfId="19781" xr:uid="{00000000-0005-0000-0000-0000CD020000}"/>
    <cellStyle name="Eingabe 2 2 5 2" xfId="27066" xr:uid="{00000000-0005-0000-0000-0000CE020000}"/>
    <cellStyle name="Eingabe 2 2 5 2 2" xfId="47324" xr:uid="{C820A5BA-F90D-49F1-9437-CDFCF2ABE5ED}"/>
    <cellStyle name="Eingabe 2 2 5 3" xfId="27168" xr:uid="{00000000-0005-0000-0000-0000CF020000}"/>
    <cellStyle name="Eingabe 2 2 5 3 2" xfId="47418" xr:uid="{2D7159EA-DEC5-4EA3-A8BB-78182C6DD7F2}"/>
    <cellStyle name="Eingabe 2 2 5 4" xfId="26890" xr:uid="{00000000-0005-0000-0000-0000D0020000}"/>
    <cellStyle name="Eingabe 2 2 5 4 2" xfId="47179" xr:uid="{4A1C66FC-45F5-4C29-807C-9A6ECA5F16AD}"/>
    <cellStyle name="Eingabe 2 2 5 5" xfId="26555" xr:uid="{00000000-0005-0000-0000-0000D1020000}"/>
    <cellStyle name="Eingabe 2 2 5 5 2" xfId="46903" xr:uid="{A5D7E28B-8069-405E-A54B-C06A39429C8B}"/>
    <cellStyle name="Eingabe 2 2 5 6" xfId="27582" xr:uid="{00000000-0005-0000-0000-0000D2020000}"/>
    <cellStyle name="Eingabe 2 2 5 6 2" xfId="47783" xr:uid="{FAC840A5-3D48-412F-A456-1FE5C351762F}"/>
    <cellStyle name="Eingabe 2 2 5 7" xfId="27184" xr:uid="{00000000-0005-0000-0000-0000D3020000}"/>
    <cellStyle name="Eingabe 2 2 5 7 2" xfId="47434" xr:uid="{40A32FAB-3782-4AA6-B2AD-F4A7D4FAA753}"/>
    <cellStyle name="Eingabe 2 2 5 8" xfId="27661" xr:uid="{00000000-0005-0000-0000-0000D4020000}"/>
    <cellStyle name="Eingabe 2 2 5 8 2" xfId="47848" xr:uid="{1E8EC4C2-A53B-4357-AEBC-2C35EF60EE4B}"/>
    <cellStyle name="Eingabe 2 2 5 9" xfId="25335" xr:uid="{00000000-0005-0000-0000-0000D5020000}"/>
    <cellStyle name="Eingabe 2 2 6" xfId="19845" xr:uid="{00000000-0005-0000-0000-0000D6020000}"/>
    <cellStyle name="Eingabe 2 2 6 2" xfId="24339" xr:uid="{00000000-0005-0000-0000-0000D7020000}"/>
    <cellStyle name="Eingabe 2 2 6 2 2" xfId="45003" xr:uid="{5AC53E57-599B-4A29-984E-F480CB48277A}"/>
    <cellStyle name="Eingabe 2 2 6 3" xfId="25398" xr:uid="{00000000-0005-0000-0000-0000D8020000}"/>
    <cellStyle name="Eingabe 2 2 6 3 2" xfId="45911" xr:uid="{F284FA3C-F68A-4505-8A8B-090A95556539}"/>
    <cellStyle name="Eingabe 2 2 6 4" xfId="27868" xr:uid="{00000000-0005-0000-0000-0000D9020000}"/>
    <cellStyle name="Eingabe 2 2 6 4 2" xfId="48026" xr:uid="{8B87646F-F147-4F6E-A445-9D1025913BCF}"/>
    <cellStyle name="Eingabe 2 2 6 5" xfId="26381" xr:uid="{00000000-0005-0000-0000-0000DA020000}"/>
    <cellStyle name="Eingabe 2 2 6 5 2" xfId="46752" xr:uid="{1691AA31-280B-45C8-888B-0D8F96A3346F}"/>
    <cellStyle name="Eingabe 2 2 6 6" xfId="27560" xr:uid="{00000000-0005-0000-0000-0000DB020000}"/>
    <cellStyle name="Eingabe 2 2 6 6 2" xfId="47765" xr:uid="{2D12877C-2C82-495F-8333-3BFB4ABCE558}"/>
    <cellStyle name="Eingabe 2 2 6 7" xfId="24864" xr:uid="{00000000-0005-0000-0000-0000DC020000}"/>
    <cellStyle name="Eingabe 2 2 6 7 2" xfId="45461" xr:uid="{B20FD22A-3F39-426C-9B8E-3AFE91F6868B}"/>
    <cellStyle name="Eingabe 2 2 6 8" xfId="24889" xr:uid="{00000000-0005-0000-0000-0000DD020000}"/>
    <cellStyle name="Eingabe 2 2 6 8 2" xfId="45476" xr:uid="{75B89D58-B5C5-4856-A1AE-A02781849285}"/>
    <cellStyle name="Eingabe 2 2 6 9" xfId="27928" xr:uid="{00000000-0005-0000-0000-0000DE020000}"/>
    <cellStyle name="Eingabe 2 2 7" xfId="19830" xr:uid="{00000000-0005-0000-0000-0000DF020000}"/>
    <cellStyle name="Eingabe 2 2 7 2" xfId="28030" xr:uid="{00000000-0005-0000-0000-0000E0020000}"/>
    <cellStyle name="Eingabe 2 2 7 2 2" xfId="48169" xr:uid="{C1048BB7-E0A8-4F50-9D4A-481586BF6C78}"/>
    <cellStyle name="Eingabe 2 2 7 3" xfId="24168" xr:uid="{00000000-0005-0000-0000-0000E1020000}"/>
    <cellStyle name="Eingabe 2 2 7 3 2" xfId="44861" xr:uid="{2D3E9B46-6D60-4613-A1E9-61558A3FD3B6}"/>
    <cellStyle name="Eingabe 2 2 7 4" xfId="26194" xr:uid="{00000000-0005-0000-0000-0000E2020000}"/>
    <cellStyle name="Eingabe 2 2 7 4 2" xfId="46589" xr:uid="{1204D6B6-0A6B-4A24-A8DB-6D87E0ADF0C7}"/>
    <cellStyle name="Eingabe 2 2 7 5" xfId="27676" xr:uid="{00000000-0005-0000-0000-0000E3020000}"/>
    <cellStyle name="Eingabe 2 2 7 5 2" xfId="47860" xr:uid="{DD69DB5B-AE42-4862-B98B-A6D3F6351015}"/>
    <cellStyle name="Eingabe 2 2 7 6" xfId="25495" xr:uid="{00000000-0005-0000-0000-0000E4020000}"/>
    <cellStyle name="Eingabe 2 2 7 6 2" xfId="45993" xr:uid="{BB600436-29EF-4C23-9D7E-12068307E46F}"/>
    <cellStyle name="Eingabe 2 2 7 7" xfId="29363" xr:uid="{00000000-0005-0000-0000-0000E5020000}"/>
    <cellStyle name="Eingabe 2 2 7 7 2" xfId="49434" xr:uid="{CE73CA6A-CB46-41C7-8AE7-F26DD6EEDAD5}"/>
    <cellStyle name="Eingabe 2 2 7 8" xfId="24846" xr:uid="{00000000-0005-0000-0000-0000E6020000}"/>
    <cellStyle name="Eingabe 2 2 7 8 2" xfId="45444" xr:uid="{9E0FB9E2-2394-4D5F-B79B-6F701193F1B3}"/>
    <cellStyle name="Eingabe 2 2 7 9" xfId="26303" xr:uid="{00000000-0005-0000-0000-0000E7020000}"/>
    <cellStyle name="Eingabe 2 2 8" xfId="19819" xr:uid="{00000000-0005-0000-0000-0000E8020000}"/>
    <cellStyle name="Eingabe 2 2 8 2" xfId="28141" xr:uid="{00000000-0005-0000-0000-0000E9020000}"/>
    <cellStyle name="Eingabe 2 2 8 2 2" xfId="48276" xr:uid="{6B28B49F-DFD9-46DA-85EF-7D6766896EA5}"/>
    <cellStyle name="Eingabe 2 2 8 3" xfId="28160" xr:uid="{00000000-0005-0000-0000-0000EA020000}"/>
    <cellStyle name="Eingabe 2 2 8 3 2" xfId="48293" xr:uid="{D88FC7DD-6A67-44F0-BE82-DD02297AD0D8}"/>
    <cellStyle name="Eingabe 2 2 8 4" xfId="25241" xr:uid="{00000000-0005-0000-0000-0000EB020000}"/>
    <cellStyle name="Eingabe 2 2 8 4 2" xfId="45780" xr:uid="{848901EE-B7A1-4058-9CF7-DDB78BE606F3}"/>
    <cellStyle name="Eingabe 2 2 8 5" xfId="26246" xr:uid="{00000000-0005-0000-0000-0000EC020000}"/>
    <cellStyle name="Eingabe 2 2 8 5 2" xfId="46636" xr:uid="{B7E3423E-8815-4326-B9C7-3D90D3A2E29B}"/>
    <cellStyle name="Eingabe 2 2 8 6" xfId="24453" xr:uid="{00000000-0005-0000-0000-0000ED020000}"/>
    <cellStyle name="Eingabe 2 2 8 6 2" xfId="45102" xr:uid="{EA8FC99F-AD05-4675-BDEE-3CE172C2AF0F}"/>
    <cellStyle name="Eingabe 2 2 8 7" xfId="29464" xr:uid="{00000000-0005-0000-0000-0000EE020000}"/>
    <cellStyle name="Eingabe 2 2 8 7 2" xfId="49530" xr:uid="{3BFD31CA-5A8E-47BF-94CD-CFD120FFD664}"/>
    <cellStyle name="Eingabe 2 2 8 8" xfId="29476" xr:uid="{00000000-0005-0000-0000-0000EF020000}"/>
    <cellStyle name="Eingabe 2 2 8 8 2" xfId="49542" xr:uid="{9962925E-D276-4B1E-B691-EFE44DCCC470}"/>
    <cellStyle name="Eingabe 2 2 8 9" xfId="25720" xr:uid="{00000000-0005-0000-0000-0000F0020000}"/>
    <cellStyle name="Eingabe 2 2 9" xfId="26713" xr:uid="{00000000-0005-0000-0000-0000F1020000}"/>
    <cellStyle name="Eingabe 2 2 9 2" xfId="47032" xr:uid="{86FEAEB7-131E-493A-9261-E612D2099E81}"/>
    <cellStyle name="Eingabe 2 3" xfId="12049" xr:uid="{00000000-0005-0000-0000-0000F2020000}"/>
    <cellStyle name="Eingabe 2 3 10" xfId="23827" xr:uid="{00000000-0005-0000-0000-0000F3020000}"/>
    <cellStyle name="Eingabe 2 3 10 2" xfId="26349" xr:uid="{00000000-0005-0000-0000-0000F4020000}"/>
    <cellStyle name="Eingabe 2 3 10 2 2" xfId="46722" xr:uid="{4D00352B-822D-443F-B1C4-0DB4024F1223}"/>
    <cellStyle name="Eingabe 2 3 10 3" xfId="27646" xr:uid="{00000000-0005-0000-0000-0000F5020000}"/>
    <cellStyle name="Eingabe 2 3 10 3 2" xfId="47835" xr:uid="{2E175B67-E8C2-461B-9661-A1E1C83BADF8}"/>
    <cellStyle name="Eingabe 2 3 10 4" xfId="28375" xr:uid="{00000000-0005-0000-0000-0000F6020000}"/>
    <cellStyle name="Eingabe 2 3 10 4 2" xfId="48487" xr:uid="{C3052117-23BC-4013-BB5B-BB8D8B65F5AD}"/>
    <cellStyle name="Eingabe 2 3 10 5" xfId="28717" xr:uid="{00000000-0005-0000-0000-0000F7020000}"/>
    <cellStyle name="Eingabe 2 3 10 5 2" xfId="48807" xr:uid="{41728EB5-AF5B-4893-B0B0-777A4C1E02AA}"/>
    <cellStyle name="Eingabe 2 3 10 6" xfId="29045" xr:uid="{00000000-0005-0000-0000-0000F8020000}"/>
    <cellStyle name="Eingabe 2 3 10 6 2" xfId="49119" xr:uid="{FA9ACBEE-CF3E-45BF-B42A-5C1A86B3EE4C}"/>
    <cellStyle name="Eingabe 2 3 10 7" xfId="24685" xr:uid="{00000000-0005-0000-0000-0000F9020000}"/>
    <cellStyle name="Eingabe 2 3 10 7 2" xfId="45304" xr:uid="{2D3C72F5-870B-455E-B9A5-A58607A343A7}"/>
    <cellStyle name="Eingabe 2 3 10 8" xfId="27657" xr:uid="{00000000-0005-0000-0000-0000FA020000}"/>
    <cellStyle name="Eingabe 2 3 10 8 2" xfId="47845" xr:uid="{F8B0CBDA-084A-46AB-AC53-D199A33F4488}"/>
    <cellStyle name="Eingabe 2 3 10 9" xfId="29637" xr:uid="{00000000-0005-0000-0000-0000FB020000}"/>
    <cellStyle name="Eingabe 2 3 11" xfId="26136" xr:uid="{00000000-0005-0000-0000-0000FC020000}"/>
    <cellStyle name="Eingabe 2 3 11 2" xfId="46541" xr:uid="{AD60A5B1-3261-4847-B571-77EA1B4C337F}"/>
    <cellStyle name="Eingabe 2 3 12" xfId="27691" xr:uid="{00000000-0005-0000-0000-0000FD020000}"/>
    <cellStyle name="Eingabe 2 3 12 2" xfId="47873" xr:uid="{98388E03-3030-484D-8DE5-972A23EE7C87}"/>
    <cellStyle name="Eingabe 2 3 13" xfId="27386" xr:uid="{00000000-0005-0000-0000-0000FE020000}"/>
    <cellStyle name="Eingabe 2 3 13 2" xfId="47622" xr:uid="{3084A013-30B5-4EC5-BCA1-3E752A216DE5}"/>
    <cellStyle name="Eingabe 2 3 14" xfId="26502" xr:uid="{00000000-0005-0000-0000-0000FF020000}"/>
    <cellStyle name="Eingabe 2 3 14 2" xfId="46858" xr:uid="{573DAB4C-602D-4F2F-80E1-BA7F916C9D80}"/>
    <cellStyle name="Eingabe 2 3 15" xfId="27687" xr:uid="{00000000-0005-0000-0000-000000030000}"/>
    <cellStyle name="Eingabe 2 3 15 2" xfId="47870" xr:uid="{F0D021BB-EFC9-4C9C-96C1-7D4592568350}"/>
    <cellStyle name="Eingabe 2 3 16" xfId="27804" xr:uid="{00000000-0005-0000-0000-000001030000}"/>
    <cellStyle name="Eingabe 2 3 16 2" xfId="47970" xr:uid="{95ECB86B-EE45-4192-A5DD-11562C519EDA}"/>
    <cellStyle name="Eingabe 2 3 17" xfId="25048" xr:uid="{00000000-0005-0000-0000-000002030000}"/>
    <cellStyle name="Eingabe 2 3 17 2" xfId="45611" xr:uid="{DE4BD837-743E-450E-ACE3-F961E7CDBF21}"/>
    <cellStyle name="Eingabe 2 3 18" xfId="24433" xr:uid="{00000000-0005-0000-0000-000003030000}"/>
    <cellStyle name="Eingabe 2 3 2" xfId="23820" xr:uid="{00000000-0005-0000-0000-000004030000}"/>
    <cellStyle name="Eingabe 2 3 2 2" xfId="24182" xr:uid="{00000000-0005-0000-0000-000005030000}"/>
    <cellStyle name="Eingabe 2 3 2 2 2" xfId="44874" xr:uid="{810319CB-CA40-4C14-AE17-4B03BC855DF8}"/>
    <cellStyle name="Eingabe 2 3 2 3" xfId="25551" xr:uid="{00000000-0005-0000-0000-000006030000}"/>
    <cellStyle name="Eingabe 2 3 2 3 2" xfId="46038" xr:uid="{423012E5-F42D-45C7-BE3C-A22EF4F603EC}"/>
    <cellStyle name="Eingabe 2 3 2 4" xfId="28368" xr:uid="{00000000-0005-0000-0000-000007030000}"/>
    <cellStyle name="Eingabe 2 3 2 4 2" xfId="48480" xr:uid="{C8B1255B-7B29-4A4E-8EB2-5E6119FD8AC3}"/>
    <cellStyle name="Eingabe 2 3 2 5" xfId="28710" xr:uid="{00000000-0005-0000-0000-000008030000}"/>
    <cellStyle name="Eingabe 2 3 2 5 2" xfId="48800" xr:uid="{B7941EAD-B563-4E7E-8BE8-3C8CDBC71BC9}"/>
    <cellStyle name="Eingabe 2 3 2 6" xfId="29038" xr:uid="{00000000-0005-0000-0000-000009030000}"/>
    <cellStyle name="Eingabe 2 3 2 6 2" xfId="49112" xr:uid="{4C439A22-578D-4B35-B687-E04A3BC8D1EB}"/>
    <cellStyle name="Eingabe 2 3 2 7" xfId="25948" xr:uid="{00000000-0005-0000-0000-00000A030000}"/>
    <cellStyle name="Eingabe 2 3 2 7 2" xfId="46385" xr:uid="{16EE5498-5228-4171-83AF-D5A302ABFFB0}"/>
    <cellStyle name="Eingabe 2 3 2 8" xfId="26807" xr:uid="{00000000-0005-0000-0000-00000B030000}"/>
    <cellStyle name="Eingabe 2 3 2 8 2" xfId="47111" xr:uid="{2C9BB693-A2A4-401B-9DF3-DA8ECD15D828}"/>
    <cellStyle name="Eingabe 2 3 2 9" xfId="29630" xr:uid="{00000000-0005-0000-0000-00000C030000}"/>
    <cellStyle name="Eingabe 2 3 3" xfId="20028" xr:uid="{00000000-0005-0000-0000-00000D030000}"/>
    <cellStyle name="Eingabe 2 3 3 2" xfId="28014" xr:uid="{00000000-0005-0000-0000-00000E030000}"/>
    <cellStyle name="Eingabe 2 3 3 2 2" xfId="48153" xr:uid="{99E4098E-D06B-4F31-864A-8650EF48CBDC}"/>
    <cellStyle name="Eingabe 2 3 3 3" xfId="27293" xr:uid="{00000000-0005-0000-0000-00000F030000}"/>
    <cellStyle name="Eingabe 2 3 3 3 2" xfId="47542" xr:uid="{255831FE-E6C2-492C-BE17-1BDD87543E75}"/>
    <cellStyle name="Eingabe 2 3 3 4" xfId="27359" xr:uid="{00000000-0005-0000-0000-000010030000}"/>
    <cellStyle name="Eingabe 2 3 3 4 2" xfId="47596" xr:uid="{E0C7B9F7-F6EC-49E1-A237-CF45775928BD}"/>
    <cellStyle name="Eingabe 2 3 3 5" xfId="27477" xr:uid="{00000000-0005-0000-0000-000011030000}"/>
    <cellStyle name="Eingabe 2 3 3 5 2" xfId="47696" xr:uid="{1F335E53-25FB-485A-9EC5-3BCD8CFFF0E5}"/>
    <cellStyle name="Eingabe 2 3 3 6" xfId="26946" xr:uid="{00000000-0005-0000-0000-000012030000}"/>
    <cellStyle name="Eingabe 2 3 3 6 2" xfId="47230" xr:uid="{5CADF661-4A9C-46BA-8BB3-64FCDC8099F8}"/>
    <cellStyle name="Eingabe 2 3 3 7" xfId="29348" xr:uid="{00000000-0005-0000-0000-000013030000}"/>
    <cellStyle name="Eingabe 2 3 3 7 2" xfId="49419" xr:uid="{539001E0-73CE-4957-8F36-6A1FD309EEA3}"/>
    <cellStyle name="Eingabe 2 3 3 8" xfId="27418" xr:uid="{00000000-0005-0000-0000-000014030000}"/>
    <cellStyle name="Eingabe 2 3 3 8 2" xfId="47648" xr:uid="{EC5A7A8D-D8F7-4B6A-B4F3-FD2A3E03550F}"/>
    <cellStyle name="Eingabe 2 3 3 9" xfId="28341" xr:uid="{00000000-0005-0000-0000-000015030000}"/>
    <cellStyle name="Eingabe 2 3 4" xfId="19624" xr:uid="{00000000-0005-0000-0000-000016030000}"/>
    <cellStyle name="Eingabe 2 3 4 2" xfId="24353" xr:uid="{00000000-0005-0000-0000-000017030000}"/>
    <cellStyle name="Eingabe 2 3 4 2 2" xfId="45017" xr:uid="{9A3DC725-24C9-4937-8599-44401B1556EE}"/>
    <cellStyle name="Eingabe 2 3 4 3" xfId="25378" xr:uid="{00000000-0005-0000-0000-000018030000}"/>
    <cellStyle name="Eingabe 2 3 4 3 2" xfId="45891" xr:uid="{81446BEE-81B9-46D7-83E2-D027FB7AEB52}"/>
    <cellStyle name="Eingabe 2 3 4 4" xfId="27889" xr:uid="{00000000-0005-0000-0000-000019030000}"/>
    <cellStyle name="Eingabe 2 3 4 4 2" xfId="48047" xr:uid="{514CC38C-4E99-4998-9E6A-B954C6252B3B}"/>
    <cellStyle name="Eingabe 2 3 4 5" xfId="27337" xr:uid="{00000000-0005-0000-0000-00001A030000}"/>
    <cellStyle name="Eingabe 2 3 4 5 2" xfId="47577" xr:uid="{96F9EA50-5CCE-44FD-A651-9639AA3769CF}"/>
    <cellStyle name="Eingabe 2 3 4 6" xfId="26139" xr:uid="{00000000-0005-0000-0000-00001B030000}"/>
    <cellStyle name="Eingabe 2 3 4 6 2" xfId="46544" xr:uid="{B5C64B15-09D5-47BD-A490-5AF00707E8D1}"/>
    <cellStyle name="Eingabe 2 3 4 7" xfId="27679" xr:uid="{00000000-0005-0000-0000-00001C030000}"/>
    <cellStyle name="Eingabe 2 3 4 7 2" xfId="47863" xr:uid="{703B1F4E-030C-4DD7-A4D0-8DB80267B1A9}"/>
    <cellStyle name="Eingabe 2 3 4 8" xfId="26265" xr:uid="{00000000-0005-0000-0000-00001D030000}"/>
    <cellStyle name="Eingabe 2 3 4 8 2" xfId="46650" xr:uid="{2EFBDCDB-1B4E-49DF-B021-DADC117F716B}"/>
    <cellStyle name="Eingabe 2 3 4 9" xfId="25997" xr:uid="{00000000-0005-0000-0000-00001E030000}"/>
    <cellStyle name="Eingabe 2 3 5" xfId="19913" xr:uid="{00000000-0005-0000-0000-00001F030000}"/>
    <cellStyle name="Eingabe 2 3 5 2" xfId="27144" xr:uid="{00000000-0005-0000-0000-000020030000}"/>
    <cellStyle name="Eingabe 2 3 5 2 2" xfId="47394" xr:uid="{D6F7342B-B21E-41C7-A69C-893BED59B470}"/>
    <cellStyle name="Eingabe 2 3 5 3" xfId="27198" xr:uid="{00000000-0005-0000-0000-000021030000}"/>
    <cellStyle name="Eingabe 2 3 5 3 2" xfId="47448" xr:uid="{1233BC93-264F-4E06-9423-2FFFE6414860}"/>
    <cellStyle name="Eingabe 2 3 5 4" xfId="25237" xr:uid="{00000000-0005-0000-0000-000022030000}"/>
    <cellStyle name="Eingabe 2 3 5 4 2" xfId="45776" xr:uid="{EA46249A-95D4-4A56-962D-5E5959BD5CDC}"/>
    <cellStyle name="Eingabe 2 3 5 5" xfId="26247" xr:uid="{00000000-0005-0000-0000-000023030000}"/>
    <cellStyle name="Eingabe 2 3 5 5 2" xfId="46637" xr:uid="{CE0C6A52-6BDE-4DF1-A345-8892127053FC}"/>
    <cellStyle name="Eingabe 2 3 5 6" xfId="26751" xr:uid="{00000000-0005-0000-0000-000024030000}"/>
    <cellStyle name="Eingabe 2 3 5 6 2" xfId="47065" xr:uid="{7809118F-2815-441B-99B8-376C469DEF38}"/>
    <cellStyle name="Eingabe 2 3 5 7" xfId="27303" xr:uid="{00000000-0005-0000-0000-000025030000}"/>
    <cellStyle name="Eingabe 2 3 5 7 2" xfId="47552" xr:uid="{4A90BC27-078F-4C08-BDFA-61C5EEE1458F}"/>
    <cellStyle name="Eingabe 2 3 5 8" xfId="24386" xr:uid="{00000000-0005-0000-0000-000026030000}"/>
    <cellStyle name="Eingabe 2 3 5 8 2" xfId="45044" xr:uid="{4070824E-DED3-4F21-843D-AB75C4501AC1}"/>
    <cellStyle name="Eingabe 2 3 5 9" xfId="26651" xr:uid="{00000000-0005-0000-0000-000027030000}"/>
    <cellStyle name="Eingabe 2 3 6" xfId="19750" xr:uid="{00000000-0005-0000-0000-000028030000}"/>
    <cellStyle name="Eingabe 2 3 6 2" xfId="27152" xr:uid="{00000000-0005-0000-0000-000029030000}"/>
    <cellStyle name="Eingabe 2 3 6 2 2" xfId="47402" xr:uid="{7E22A29F-050B-4A0E-8B8E-C576FB795769}"/>
    <cellStyle name="Eingabe 2 3 6 3" xfId="28091" xr:uid="{00000000-0005-0000-0000-00002A030000}"/>
    <cellStyle name="Eingabe 2 3 6 3 2" xfId="48230" xr:uid="{FDD5E41E-2798-4134-AA27-9D216777BC33}"/>
    <cellStyle name="Eingabe 2 3 6 4" xfId="26885" xr:uid="{00000000-0005-0000-0000-00002B030000}"/>
    <cellStyle name="Eingabe 2 3 6 4 2" xfId="47174" xr:uid="{D2DC75D6-6396-464A-B20E-F0FCC2F1111B}"/>
    <cellStyle name="Eingabe 2 3 6 5" xfId="24380" xr:uid="{00000000-0005-0000-0000-00002C030000}"/>
    <cellStyle name="Eingabe 2 3 6 5 2" xfId="45039" xr:uid="{00B0E391-1083-4C74-85B9-8FE9F962BAFC}"/>
    <cellStyle name="Eingabe 2 3 6 6" xfId="24790" xr:uid="{00000000-0005-0000-0000-00002D030000}"/>
    <cellStyle name="Eingabe 2 3 6 6 2" xfId="45401" xr:uid="{C208AEF6-4140-4F85-ABAB-A492BBD30238}"/>
    <cellStyle name="Eingabe 2 3 6 7" xfId="27399" xr:uid="{00000000-0005-0000-0000-00002E030000}"/>
    <cellStyle name="Eingabe 2 3 6 7 2" xfId="47631" xr:uid="{A14FD9B9-F721-43B2-8550-26C89290D494}"/>
    <cellStyle name="Eingabe 2 3 6 8" xfId="29422" xr:uid="{00000000-0005-0000-0000-00002F030000}"/>
    <cellStyle name="Eingabe 2 3 6 8 2" xfId="49491" xr:uid="{09854641-A538-4C76-A321-FF964CC31130}"/>
    <cellStyle name="Eingabe 2 3 6 9" xfId="24875" xr:uid="{00000000-0005-0000-0000-000030030000}"/>
    <cellStyle name="Eingabe 2 3 7" xfId="19859" xr:uid="{00000000-0005-0000-0000-000031030000}"/>
    <cellStyle name="Eingabe 2 3 7 2" xfId="27110" xr:uid="{00000000-0005-0000-0000-000032030000}"/>
    <cellStyle name="Eingabe 2 3 7 2 2" xfId="47362" xr:uid="{DD0DE0BB-4C2D-4EC3-8F3B-65F789267808}"/>
    <cellStyle name="Eingabe 2 3 7 3" xfId="28074" xr:uid="{00000000-0005-0000-0000-000033030000}"/>
    <cellStyle name="Eingabe 2 3 7 3 2" xfId="48213" xr:uid="{B8516970-137F-4866-9DEA-278C0FAA2328}"/>
    <cellStyle name="Eingabe 2 3 7 4" xfId="25076" xr:uid="{00000000-0005-0000-0000-000034030000}"/>
    <cellStyle name="Eingabe 2 3 7 4 2" xfId="45638" xr:uid="{8325DAA3-4F78-4750-856A-1E61AE2CB317}"/>
    <cellStyle name="Eingabe 2 3 7 5" xfId="26287" xr:uid="{00000000-0005-0000-0000-000035030000}"/>
    <cellStyle name="Eingabe 2 3 7 5 2" xfId="46669" xr:uid="{80B781E3-E0EA-454C-9221-49C91065967B}"/>
    <cellStyle name="Eingabe 2 3 7 6" xfId="26047" xr:uid="{00000000-0005-0000-0000-000036030000}"/>
    <cellStyle name="Eingabe 2 3 7 6 2" xfId="46465" xr:uid="{43E3A510-2C36-4705-9207-25F06A039E9A}"/>
    <cellStyle name="Eingabe 2 3 7 7" xfId="24931" xr:uid="{00000000-0005-0000-0000-000037030000}"/>
    <cellStyle name="Eingabe 2 3 7 7 2" xfId="45515" xr:uid="{AC5449CC-5900-4057-998B-A906CFD7DCBF}"/>
    <cellStyle name="Eingabe 2 3 7 8" xfId="29405" xr:uid="{00000000-0005-0000-0000-000038030000}"/>
    <cellStyle name="Eingabe 2 3 7 8 2" xfId="49475" xr:uid="{3F51F6FB-8356-4552-8243-09E35856F707}"/>
    <cellStyle name="Eingabe 2 3 7 9" xfId="26018" xr:uid="{00000000-0005-0000-0000-000039030000}"/>
    <cellStyle name="Eingabe 2 3 8" xfId="19797" xr:uid="{00000000-0005-0000-0000-00003A030000}"/>
    <cellStyle name="Eingabe 2 3 8 2" xfId="27227" xr:uid="{00000000-0005-0000-0000-00003B030000}"/>
    <cellStyle name="Eingabe 2 3 8 2 2" xfId="47476" xr:uid="{7367BAA5-D9F1-4BF7-8262-4B45159D5556}"/>
    <cellStyle name="Eingabe 2 3 8 3" xfId="28159" xr:uid="{00000000-0005-0000-0000-00003C030000}"/>
    <cellStyle name="Eingabe 2 3 8 3 2" xfId="48292" xr:uid="{B888649F-7797-4F6A-B341-B31E14652A6F}"/>
    <cellStyle name="Eingabe 2 3 8 4" xfId="27872" xr:uid="{00000000-0005-0000-0000-00003D030000}"/>
    <cellStyle name="Eingabe 2 3 8 4 2" xfId="48030" xr:uid="{38A6530D-074D-4DA0-9005-9EB83BDEE777}"/>
    <cellStyle name="Eingabe 2 3 8 5" xfId="27342" xr:uid="{00000000-0005-0000-0000-00003E030000}"/>
    <cellStyle name="Eingabe 2 3 8 5 2" xfId="47581" xr:uid="{83D62997-4419-43C5-82F3-ACF852414550}"/>
    <cellStyle name="Eingabe 2 3 8 6" xfId="26847" xr:uid="{00000000-0005-0000-0000-00003F030000}"/>
    <cellStyle name="Eingabe 2 3 8 6 2" xfId="47144" xr:uid="{3A7C1348-CCED-4BD5-A73A-8FE923B86B21}"/>
    <cellStyle name="Eingabe 2 3 8 7" xfId="25046" xr:uid="{00000000-0005-0000-0000-000040030000}"/>
    <cellStyle name="Eingabe 2 3 8 7 2" xfId="45610" xr:uid="{31441605-9B10-4C0E-8403-F37BA95806E9}"/>
    <cellStyle name="Eingabe 2 3 8 8" xfId="29475" xr:uid="{00000000-0005-0000-0000-000041030000}"/>
    <cellStyle name="Eingabe 2 3 8 8 2" xfId="49541" xr:uid="{F170CE60-50FB-40D6-A069-64D81201A42A}"/>
    <cellStyle name="Eingabe 2 3 8 9" xfId="26463" xr:uid="{00000000-0005-0000-0000-000042030000}"/>
    <cellStyle name="Eingabe 2 3 9" xfId="24091" xr:uid="{00000000-0005-0000-0000-000043030000}"/>
    <cellStyle name="Eingabe 2 3 9 2" xfId="24132" xr:uid="{00000000-0005-0000-0000-000044030000}"/>
    <cellStyle name="Eingabe 2 3 9 2 2" xfId="44826" xr:uid="{0344ECBD-FB4E-4604-A9DD-F8B86187FD26}"/>
    <cellStyle name="Eingabe 2 3 9 3" xfId="28289" xr:uid="{00000000-0005-0000-0000-000045030000}"/>
    <cellStyle name="Eingabe 2 3 9 3 2" xfId="48422" xr:uid="{57E09F29-B114-4B23-9575-D4FADE09D428}"/>
    <cellStyle name="Eingabe 2 3 9 4" xfId="28639" xr:uid="{00000000-0005-0000-0000-000046030000}"/>
    <cellStyle name="Eingabe 2 3 9 4 2" xfId="48751" xr:uid="{BC4E7CF0-4BF7-4037-AEA3-42F16FC716D4}"/>
    <cellStyle name="Eingabe 2 3 9 5" xfId="28879" xr:uid="{00000000-0005-0000-0000-000047030000}"/>
    <cellStyle name="Eingabe 2 3 9 5 2" xfId="48965" xr:uid="{CB99077E-33A8-4AE3-9686-4D4370B8140B}"/>
    <cellStyle name="Eingabe 2 3 9 6" xfId="29309" xr:uid="{00000000-0005-0000-0000-000048030000}"/>
    <cellStyle name="Eingabe 2 3 9 6 2" xfId="49383" xr:uid="{913BE224-44AF-475C-BE84-26EC2286FC53}"/>
    <cellStyle name="Eingabe 2 3 9 7" xfId="25123" xr:uid="{00000000-0005-0000-0000-000049030000}"/>
    <cellStyle name="Eingabe 2 3 9 7 2" xfId="45681" xr:uid="{7DC103D6-193B-4310-AB90-CD26C079DEFE}"/>
    <cellStyle name="Eingabe 2 3 9 8" xfId="29604" xr:uid="{00000000-0005-0000-0000-00004A030000}"/>
    <cellStyle name="Eingabe 2 3 9 8 2" xfId="49667" xr:uid="{F79FC40A-8C31-48D8-885E-B07557462549}"/>
    <cellStyle name="Eingabe 2 3 9 9" xfId="29893" xr:uid="{00000000-0005-0000-0000-00004B030000}"/>
    <cellStyle name="Eingabe 2 4" xfId="19958" xr:uid="{00000000-0005-0000-0000-00004C030000}"/>
    <cellStyle name="Eingabe 2 4 2" xfId="27105" xr:uid="{00000000-0005-0000-0000-00004D030000}"/>
    <cellStyle name="Eingabe 2 4 2 2" xfId="47358" xr:uid="{846EAFCB-790B-4E7D-81B7-03AE1FB81D12}"/>
    <cellStyle name="Eingabe 2 4 3" xfId="27059" xr:uid="{00000000-0005-0000-0000-00004E030000}"/>
    <cellStyle name="Eingabe 2 4 3 2" xfId="47318" xr:uid="{8973D305-8CD7-4EB1-986F-D2B98311E9FF}"/>
    <cellStyle name="Eingabe 2 4 4" xfId="27861" xr:uid="{00000000-0005-0000-0000-00004F030000}"/>
    <cellStyle name="Eingabe 2 4 4 2" xfId="48019" xr:uid="{213353F2-69A2-472B-84B1-4E28AA59CECA}"/>
    <cellStyle name="Eingabe 2 4 5" xfId="26384" xr:uid="{00000000-0005-0000-0000-000050030000}"/>
    <cellStyle name="Eingabe 2 4 5 2" xfId="46755" xr:uid="{F962458F-3CFD-460C-A622-5E82DE0A29CA}"/>
    <cellStyle name="Eingabe 2 4 6" xfId="26393" xr:uid="{00000000-0005-0000-0000-000051030000}"/>
    <cellStyle name="Eingabe 2 4 6 2" xfId="46763" xr:uid="{73CDA04B-EFFA-4725-B9F0-3AB980524671}"/>
    <cellStyle name="Eingabe 2 4 7" xfId="27495" xr:uid="{00000000-0005-0000-0000-000052030000}"/>
    <cellStyle name="Eingabe 2 4 7 2" xfId="47714" xr:uid="{C50FB70B-B927-4D93-8F52-2F6D407F3094}"/>
    <cellStyle name="Eingabe 2 4 8" xfId="25355" xr:uid="{00000000-0005-0000-0000-000053030000}"/>
    <cellStyle name="Eingabe 2 4 8 2" xfId="45871" xr:uid="{4C978AD9-352C-45C6-84E1-4F7502B4BF2F}"/>
    <cellStyle name="Eingabe 2 4 9" xfId="24802" xr:uid="{00000000-0005-0000-0000-000054030000}"/>
    <cellStyle name="Eingabe 2 5" xfId="19708" xr:uid="{00000000-0005-0000-0000-000055030000}"/>
    <cellStyle name="Eingabe 2 5 2" xfId="27237" xr:uid="{00000000-0005-0000-0000-000056030000}"/>
    <cellStyle name="Eingabe 2 5 2 2" xfId="47486" xr:uid="{3F7C7A4B-6F56-434A-AABC-E1BAFE1BF41B}"/>
    <cellStyle name="Eingabe 2 5 3" xfId="27149" xr:uid="{00000000-0005-0000-0000-000057030000}"/>
    <cellStyle name="Eingabe 2 5 3 2" xfId="47399" xr:uid="{87BF64DB-FD40-416A-9CCC-C8E469456B69}"/>
    <cellStyle name="Eingabe 2 5 4" xfId="25455" xr:uid="{00000000-0005-0000-0000-000058030000}"/>
    <cellStyle name="Eingabe 2 5 4 2" xfId="45963" xr:uid="{10905E31-5902-4099-8498-D94C9C51E55F}"/>
    <cellStyle name="Eingabe 2 5 5" xfId="26059" xr:uid="{00000000-0005-0000-0000-000059030000}"/>
    <cellStyle name="Eingabe 2 5 5 2" xfId="46473" xr:uid="{E597EF8E-ABE9-4C11-9B05-E8A9E5AAE6DD}"/>
    <cellStyle name="Eingabe 2 5 6" xfId="25885" xr:uid="{00000000-0005-0000-0000-00005A030000}"/>
    <cellStyle name="Eingabe 2 5 6 2" xfId="46332" xr:uid="{BD3E1AB8-F7C4-4042-A242-39AD4F7098AD}"/>
    <cellStyle name="Eingabe 2 5 7" xfId="25055" xr:uid="{00000000-0005-0000-0000-00005B030000}"/>
    <cellStyle name="Eingabe 2 5 7 2" xfId="45617" xr:uid="{DFC0D9F3-655F-43D3-870C-63CB7D146662}"/>
    <cellStyle name="Eingabe 2 5 8" xfId="26593" xr:uid="{00000000-0005-0000-0000-00005C030000}"/>
    <cellStyle name="Eingabe 2 5 8 2" xfId="46939" xr:uid="{680AC077-3A2E-4E0F-9B86-375FBD3854ED}"/>
    <cellStyle name="Eingabe 2 5 9" xfId="25669" xr:uid="{00000000-0005-0000-0000-00005D030000}"/>
    <cellStyle name="Eingabe 2 6" xfId="23845" xr:uid="{00000000-0005-0000-0000-00005E030000}"/>
    <cellStyle name="Eingabe 2 6 2" xfId="25632" xr:uid="{00000000-0005-0000-0000-00005F030000}"/>
    <cellStyle name="Eingabe 2 6 2 2" xfId="46119" xr:uid="{238A9D9C-FA7C-469D-8D0E-ECDA3D3E752B}"/>
    <cellStyle name="Eingabe 2 6 3" xfId="24704" xr:uid="{00000000-0005-0000-0000-000060030000}"/>
    <cellStyle name="Eingabe 2 6 3 2" xfId="45321" xr:uid="{236460B3-6621-4E22-B305-B412FF080C4A}"/>
    <cellStyle name="Eingabe 2 6 4" xfId="28393" xr:uid="{00000000-0005-0000-0000-000061030000}"/>
    <cellStyle name="Eingabe 2 6 4 2" xfId="48505" xr:uid="{95E8A89C-B192-4B89-A83A-A6D19EB5E82F}"/>
    <cellStyle name="Eingabe 2 6 5" xfId="28729" xr:uid="{00000000-0005-0000-0000-000062030000}"/>
    <cellStyle name="Eingabe 2 6 5 2" xfId="48818" xr:uid="{76AFB197-C285-4059-B922-5E85D6B2BC30}"/>
    <cellStyle name="Eingabe 2 6 6" xfId="29063" xr:uid="{00000000-0005-0000-0000-000063030000}"/>
    <cellStyle name="Eingabe 2 6 6 2" xfId="49137" xr:uid="{11365789-09E4-4126-9902-52C62D064825}"/>
    <cellStyle name="Eingabe 2 6 7" xfId="26394" xr:uid="{00000000-0005-0000-0000-000064030000}"/>
    <cellStyle name="Eingabe 2 6 7 2" xfId="46764" xr:uid="{B1113CBE-732B-40EB-AF68-AF01BDF1B8DF}"/>
    <cellStyle name="Eingabe 2 6 8" xfId="26654" xr:uid="{00000000-0005-0000-0000-000065030000}"/>
    <cellStyle name="Eingabe 2 6 8 2" xfId="46992" xr:uid="{D7919811-7103-4E8E-9EF9-E8EB532AAA2F}"/>
    <cellStyle name="Eingabe 2 6 9" xfId="29655" xr:uid="{00000000-0005-0000-0000-000066030000}"/>
    <cellStyle name="Eingabe 2 7" xfId="19966" xr:uid="{00000000-0005-0000-0000-000067030000}"/>
    <cellStyle name="Eingabe 2 7 2" xfId="27287" xr:uid="{00000000-0005-0000-0000-000068030000}"/>
    <cellStyle name="Eingabe 2 7 2 2" xfId="47536" xr:uid="{E94A8A90-5E22-47AE-9773-BCA7B0359C50}"/>
    <cellStyle name="Eingabe 2 7 3" xfId="27157" xr:uid="{00000000-0005-0000-0000-000069030000}"/>
    <cellStyle name="Eingabe 2 7 3 2" xfId="47407" xr:uid="{E666D9B8-A4F9-47B1-B95E-BAC19AB1DFE5}"/>
    <cellStyle name="Eingabe 2 7 4" xfId="27747" xr:uid="{00000000-0005-0000-0000-00006A030000}"/>
    <cellStyle name="Eingabe 2 7 4 2" xfId="47921" xr:uid="{0D119A4D-1E55-407C-9FB5-E774A5038D82}"/>
    <cellStyle name="Eingabe 2 7 5" xfId="25711" xr:uid="{00000000-0005-0000-0000-00006B030000}"/>
    <cellStyle name="Eingabe 2 7 5 2" xfId="46185" xr:uid="{70351EAB-0E58-4DCC-8B8E-84646E3C40B8}"/>
    <cellStyle name="Eingabe 2 7 6" xfId="27091" xr:uid="{00000000-0005-0000-0000-00006C030000}"/>
    <cellStyle name="Eingabe 2 7 6 2" xfId="47346" xr:uid="{2197F5F5-0F0B-4C66-A0B2-F1805923AEEE}"/>
    <cellStyle name="Eingabe 2 7 7" xfId="27419" xr:uid="{00000000-0005-0000-0000-00006D030000}"/>
    <cellStyle name="Eingabe 2 7 7 2" xfId="47649" xr:uid="{3598E84B-D867-4215-A0FD-0C2B1887AEF0}"/>
    <cellStyle name="Eingabe 2 7 8" xfId="27320" xr:uid="{00000000-0005-0000-0000-00006E030000}"/>
    <cellStyle name="Eingabe 2 7 8 2" xfId="47568" xr:uid="{B326E060-91FC-48FB-BB50-C7EAF582F2DF}"/>
    <cellStyle name="Eingabe 2 7 9" xfId="24362" xr:uid="{00000000-0005-0000-0000-00006F030000}"/>
    <cellStyle name="Eingabe 2 8" xfId="20033" xr:uid="{00000000-0005-0000-0000-000070030000}"/>
    <cellStyle name="Eingabe 2 8 2" xfId="28025" xr:uid="{00000000-0005-0000-0000-000071030000}"/>
    <cellStyle name="Eingabe 2 8 2 2" xfId="48164" xr:uid="{E453B3A9-F18F-4957-9CB8-FC6D5690098D}"/>
    <cellStyle name="Eingabe 2 8 3" xfId="25648" xr:uid="{00000000-0005-0000-0000-000072030000}"/>
    <cellStyle name="Eingabe 2 8 3 2" xfId="46135" xr:uid="{CC166302-A5F1-4BDF-9D70-DF585D6C7EC2}"/>
    <cellStyle name="Eingabe 2 8 4" xfId="27408" xr:uid="{00000000-0005-0000-0000-000073030000}"/>
    <cellStyle name="Eingabe 2 8 4 2" xfId="47639" xr:uid="{31F35016-6872-4F2B-9FD0-ADC8767DD65E}"/>
    <cellStyle name="Eingabe 2 8 5" xfId="27468" xr:uid="{00000000-0005-0000-0000-000074030000}"/>
    <cellStyle name="Eingabe 2 8 5 2" xfId="47690" xr:uid="{EC992B33-9451-46D4-BE32-23D3F13DCE61}"/>
    <cellStyle name="Eingabe 2 8 6" xfId="24436" xr:uid="{00000000-0005-0000-0000-000075030000}"/>
    <cellStyle name="Eingabe 2 8 6 2" xfId="45088" xr:uid="{83A577B5-D369-4735-9452-D8BFD7A849A5}"/>
    <cellStyle name="Eingabe 2 8 7" xfId="29358" xr:uid="{00000000-0005-0000-0000-000076030000}"/>
    <cellStyle name="Eingabe 2 8 7 2" xfId="49429" xr:uid="{33B7B6E6-E0C7-49FC-BC8F-2606AF62FEAF}"/>
    <cellStyle name="Eingabe 2 8 8" xfId="26311" xr:uid="{00000000-0005-0000-0000-000077030000}"/>
    <cellStyle name="Eingabe 2 8 8 2" xfId="46687" xr:uid="{D09EF3CC-5C48-4A1D-A24B-347E66ABB342}"/>
    <cellStyle name="Eingabe 2 8 9" xfId="24688" xr:uid="{00000000-0005-0000-0000-000078030000}"/>
    <cellStyle name="Eingabe 2 9" xfId="19622" xr:uid="{00000000-0005-0000-0000-000079030000}"/>
    <cellStyle name="Eingabe 2 9 2" xfId="24354" xr:uid="{00000000-0005-0000-0000-00007A030000}"/>
    <cellStyle name="Eingabe 2 9 2 2" xfId="45018" xr:uid="{F595300A-73F2-49CD-8099-E3BD490B4F22}"/>
    <cellStyle name="Eingabe 2 9 3" xfId="25376" xr:uid="{00000000-0005-0000-0000-00007B030000}"/>
    <cellStyle name="Eingabe 2 9 3 2" xfId="45889" xr:uid="{712906A9-3D93-4454-AF78-D5FD0E90388E}"/>
    <cellStyle name="Eingabe 2 9 4" xfId="24783" xr:uid="{00000000-0005-0000-0000-00007C030000}"/>
    <cellStyle name="Eingabe 2 9 4 2" xfId="45395" xr:uid="{90691DEE-378B-4E37-978B-579BC64CE46D}"/>
    <cellStyle name="Eingabe 2 9 5" xfId="24969" xr:uid="{00000000-0005-0000-0000-00007D030000}"/>
    <cellStyle name="Eingabe 2 9 5 2" xfId="45544" xr:uid="{6803A3F8-F853-4C7F-A697-DD3B0DBA6AAB}"/>
    <cellStyle name="Eingabe 2 9 6" xfId="25661" xr:uid="{00000000-0005-0000-0000-00007E030000}"/>
    <cellStyle name="Eingabe 2 9 6 2" xfId="46146" xr:uid="{13BAC8AF-6B83-4F5D-B73D-F3F88204E926}"/>
    <cellStyle name="Eingabe 2 9 7" xfId="28353" xr:uid="{00000000-0005-0000-0000-00007F030000}"/>
    <cellStyle name="Eingabe 2 9 7 2" xfId="48471" xr:uid="{F9757DC0-A295-436E-B771-48C5445DC3D0}"/>
    <cellStyle name="Eingabe 2 9 8" xfId="28694" xr:uid="{00000000-0005-0000-0000-000080030000}"/>
    <cellStyle name="Eingabe 2 9 8 2" xfId="48792" xr:uid="{F8BF875B-165C-4D9B-84C8-2C1A660F8ABF}"/>
    <cellStyle name="Eingabe 2 9 9" xfId="24170" xr:uid="{00000000-0005-0000-0000-000081030000}"/>
    <cellStyle name="Ergebnis" xfId="49702" builtinId="25" customBuiltin="1"/>
    <cellStyle name="Ergebnis 2" xfId="60" xr:uid="{00000000-0005-0000-0000-000082030000}"/>
    <cellStyle name="Ergebnis 2 10" xfId="23922" xr:uid="{00000000-0005-0000-0000-000083030000}"/>
    <cellStyle name="Ergebnis 2 10 2" xfId="24150" xr:uid="{00000000-0005-0000-0000-000084030000}"/>
    <cellStyle name="Ergebnis 2 10 2 2" xfId="44843" xr:uid="{55DBC348-E0CE-4C69-AE27-B3D32B6648C7}"/>
    <cellStyle name="Ergebnis 2 10 3" xfId="25591" xr:uid="{00000000-0005-0000-0000-000085030000}"/>
    <cellStyle name="Ergebnis 2 10 3 2" xfId="46078" xr:uid="{9A0E534C-35B3-4B49-8543-66523D6C70E2}"/>
    <cellStyle name="Ergebnis 2 10 4" xfId="28470" xr:uid="{00000000-0005-0000-0000-000086030000}"/>
    <cellStyle name="Ergebnis 2 10 4 2" xfId="48582" xr:uid="{8E46B171-A2A1-4BB4-9AC1-490238D24145}"/>
    <cellStyle name="Ergebnis 2 10 5" xfId="28778" xr:uid="{00000000-0005-0000-0000-000087030000}"/>
    <cellStyle name="Ergebnis 2 10 5 2" xfId="48866" xr:uid="{E157926F-2BFD-4544-8AA1-69EEA61D0757}"/>
    <cellStyle name="Ergebnis 2 10 6" xfId="29140" xr:uid="{00000000-0005-0000-0000-000088030000}"/>
    <cellStyle name="Ergebnis 2 10 6 2" xfId="49214" xr:uid="{64685DBD-803D-498D-87A6-476BF6DBA073}"/>
    <cellStyle name="Ergebnis 2 10 7" xfId="26853" xr:uid="{00000000-0005-0000-0000-000089030000}"/>
    <cellStyle name="Ergebnis 2 10 7 2" xfId="47149" xr:uid="{E89FAF27-3E07-4563-894F-CE9441FAC3F5}"/>
    <cellStyle name="Ergebnis 2 10 8" xfId="24389" xr:uid="{00000000-0005-0000-0000-00008A030000}"/>
    <cellStyle name="Ergebnis 2 10 8 2" xfId="45047" xr:uid="{683F9E35-A913-4241-8B1A-9DEF2434DA9D}"/>
    <cellStyle name="Ergebnis 2 10 9" xfId="29729" xr:uid="{00000000-0005-0000-0000-00008B030000}"/>
    <cellStyle name="Ergebnis 2 11" xfId="25694" xr:uid="{00000000-0005-0000-0000-00008C030000}"/>
    <cellStyle name="Ergebnis 2 11 2" xfId="46171" xr:uid="{ED0A2CC8-CF8A-400F-BC25-3A67CFA4C500}"/>
    <cellStyle name="Ergebnis 2 12" xfId="24607" xr:uid="{00000000-0005-0000-0000-00008D030000}"/>
    <cellStyle name="Ergebnis 2 12 2" xfId="45235" xr:uid="{078DA08F-94F1-4B10-A02A-A6B734156C71}"/>
    <cellStyle name="Ergebnis 2 13" xfId="25129" xr:uid="{00000000-0005-0000-0000-00008E030000}"/>
    <cellStyle name="Ergebnis 2 13 2" xfId="45686" xr:uid="{61FF2E5B-F247-4C65-94F5-C77718E90503}"/>
    <cellStyle name="Ergebnis 2 14" xfId="27440" xr:uid="{00000000-0005-0000-0000-00008F030000}"/>
    <cellStyle name="Ergebnis 2 14 2" xfId="47666" xr:uid="{3CC1DAFF-3A12-4DDC-BF7A-D179C56630FE}"/>
    <cellStyle name="Ergebnis 2 2" xfId="61" xr:uid="{00000000-0005-0000-0000-000090030000}"/>
    <cellStyle name="Ergebnis 2 2 10" xfId="26640" xr:uid="{00000000-0005-0000-0000-000091030000}"/>
    <cellStyle name="Ergebnis 2 2 10 2" xfId="46981" xr:uid="{60D65F2D-02B1-4CE8-B73E-13D6AC5FC91D}"/>
    <cellStyle name="Ergebnis 2 2 11" xfId="26861" xr:uid="{00000000-0005-0000-0000-000092030000}"/>
    <cellStyle name="Ergebnis 2 2 11 2" xfId="47152" xr:uid="{6E4C77CE-AA69-478A-B30A-4A9C1046FE4D}"/>
    <cellStyle name="Ergebnis 2 2 12" xfId="24478" xr:uid="{00000000-0005-0000-0000-000093030000}"/>
    <cellStyle name="Ergebnis 2 2 12 2" xfId="45123" xr:uid="{4A6F5668-BFD5-4C41-A5E2-7CC8D9108242}"/>
    <cellStyle name="Ergebnis 2 2 2" xfId="12052" xr:uid="{00000000-0005-0000-0000-000094030000}"/>
    <cellStyle name="Ergebnis 2 2 2 10" xfId="24050" xr:uid="{00000000-0005-0000-0000-000095030000}"/>
    <cellStyle name="Ergebnis 2 2 2 10 2" xfId="28077" xr:uid="{00000000-0005-0000-0000-000096030000}"/>
    <cellStyle name="Ergebnis 2 2 2 10 2 2" xfId="48216" xr:uid="{156BA94F-CEE5-48EC-BD11-C997B9B6B294}"/>
    <cellStyle name="Ergebnis 2 2 2 10 3" xfId="28248" xr:uid="{00000000-0005-0000-0000-000097030000}"/>
    <cellStyle name="Ergebnis 2 2 2 10 3 2" xfId="48381" xr:uid="{3A993D28-FE1C-4750-A8F6-8DBD7603BE5D}"/>
    <cellStyle name="Ergebnis 2 2 2 10 4" xfId="28598" xr:uid="{00000000-0005-0000-0000-000098030000}"/>
    <cellStyle name="Ergebnis 2 2 2 10 4 2" xfId="48710" xr:uid="{BCCCE3A0-F290-4D3E-81F0-A7C095208820}"/>
    <cellStyle name="Ergebnis 2 2 2 10 5" xfId="28857" xr:uid="{00000000-0005-0000-0000-000099030000}"/>
    <cellStyle name="Ergebnis 2 2 2 10 5 2" xfId="48944" xr:uid="{21A19872-9067-4BDD-9979-0D931EA3362A}"/>
    <cellStyle name="Ergebnis 2 2 2 10 6" xfId="29268" xr:uid="{00000000-0005-0000-0000-00009A030000}"/>
    <cellStyle name="Ergebnis 2 2 2 10 6 2" xfId="49342" xr:uid="{002F9D8B-8D64-430A-A33C-EEC799951FF1}"/>
    <cellStyle name="Ergebnis 2 2 2 10 7" xfId="29408" xr:uid="{00000000-0005-0000-0000-00009B030000}"/>
    <cellStyle name="Ergebnis 2 2 2 10 7 2" xfId="49478" xr:uid="{FC2D3CF3-2341-475E-8BAC-38144045D6F6}"/>
    <cellStyle name="Ergebnis 2 2 2 10 8" xfId="29563" xr:uid="{00000000-0005-0000-0000-00009C030000}"/>
    <cellStyle name="Ergebnis 2 2 2 10 8 2" xfId="49627" xr:uid="{E116FC1E-3BC7-4F1B-84F2-9955265C27FC}"/>
    <cellStyle name="Ergebnis 2 2 2 10 9" xfId="29853" xr:uid="{00000000-0005-0000-0000-00009D030000}"/>
    <cellStyle name="Ergebnis 2 2 2 11" xfId="26137" xr:uid="{00000000-0005-0000-0000-00009E030000}"/>
    <cellStyle name="Ergebnis 2 2 2 11 2" xfId="46542" xr:uid="{88071F9C-0657-477B-847C-12E11C0C7448}"/>
    <cellStyle name="Ergebnis 2 2 2 12" xfId="26015" xr:uid="{00000000-0005-0000-0000-00009F030000}"/>
    <cellStyle name="Ergebnis 2 2 2 12 2" xfId="46441" xr:uid="{382F4930-3800-4057-A3A4-80E08DFD4F3A}"/>
    <cellStyle name="Ergebnis 2 2 2 13" xfId="24602" xr:uid="{00000000-0005-0000-0000-0000A0030000}"/>
    <cellStyle name="Ergebnis 2 2 2 13 2" xfId="45231" xr:uid="{67168C44-0B0B-461A-A7E2-8A1D250B43CD}"/>
    <cellStyle name="Ergebnis 2 2 2 14" xfId="25136" xr:uid="{00000000-0005-0000-0000-0000A1030000}"/>
    <cellStyle name="Ergebnis 2 2 2 14 2" xfId="45691" xr:uid="{80BE6178-0ADF-4DC8-84AB-6373A4E3EED2}"/>
    <cellStyle name="Ergebnis 2 2 2 15" xfId="26367" xr:uid="{00000000-0005-0000-0000-0000A2030000}"/>
    <cellStyle name="Ergebnis 2 2 2 15 2" xfId="46738" xr:uid="{9878979B-1C35-4A24-A941-24D3D54680F0}"/>
    <cellStyle name="Ergebnis 2 2 2 16" xfId="28330" xr:uid="{00000000-0005-0000-0000-0000A3030000}"/>
    <cellStyle name="Ergebnis 2 2 2 16 2" xfId="48457" xr:uid="{A621B13B-B15D-41A5-B395-26DCD27A4505}"/>
    <cellStyle name="Ergebnis 2 2 2 17" xfId="28675" xr:uid="{00000000-0005-0000-0000-0000A4030000}"/>
    <cellStyle name="Ergebnis 2 2 2 17 2" xfId="48779" xr:uid="{9AF4E765-167B-4EE8-918E-89F6533DAA3C}"/>
    <cellStyle name="Ergebnis 2 2 2 18" xfId="27326" xr:uid="{00000000-0005-0000-0000-0000A5030000}"/>
    <cellStyle name="Ergebnis 2 2 2 2" xfId="23823" xr:uid="{00000000-0005-0000-0000-0000A6030000}"/>
    <cellStyle name="Ergebnis 2 2 2 2 2" xfId="24179" xr:uid="{00000000-0005-0000-0000-0000A7030000}"/>
    <cellStyle name="Ergebnis 2 2 2 2 2 2" xfId="44871" xr:uid="{B631F60C-2A18-4748-8FBC-566A4C45E6C4}"/>
    <cellStyle name="Ergebnis 2 2 2 2 3" xfId="25554" xr:uid="{00000000-0005-0000-0000-0000A8030000}"/>
    <cellStyle name="Ergebnis 2 2 2 2 3 2" xfId="46041" xr:uid="{BF43169C-9B9C-420A-96D5-039CEDC92B42}"/>
    <cellStyle name="Ergebnis 2 2 2 2 4" xfId="28371" xr:uid="{00000000-0005-0000-0000-0000A9030000}"/>
    <cellStyle name="Ergebnis 2 2 2 2 4 2" xfId="48483" xr:uid="{2770E7EB-2EC6-4FC8-9653-0DE2C2B58497}"/>
    <cellStyle name="Ergebnis 2 2 2 2 5" xfId="28713" xr:uid="{00000000-0005-0000-0000-0000AA030000}"/>
    <cellStyle name="Ergebnis 2 2 2 2 5 2" xfId="48803" xr:uid="{72E29D27-7F10-40A6-8243-CD7E93312269}"/>
    <cellStyle name="Ergebnis 2 2 2 2 6" xfId="29041" xr:uid="{00000000-0005-0000-0000-0000AB030000}"/>
    <cellStyle name="Ergebnis 2 2 2 2 6 2" xfId="49115" xr:uid="{6EF97DB7-5B11-49E5-9183-2000967F9626}"/>
    <cellStyle name="Ergebnis 2 2 2 2 7" xfId="28346" xr:uid="{00000000-0005-0000-0000-0000AC030000}"/>
    <cellStyle name="Ergebnis 2 2 2 2 7 2" xfId="48467" xr:uid="{1432966C-BBDE-41A3-903C-5D744C42DFB9}"/>
    <cellStyle name="Ergebnis 2 2 2 2 8" xfId="28687" xr:uid="{00000000-0005-0000-0000-0000AD030000}"/>
    <cellStyle name="Ergebnis 2 2 2 2 8 2" xfId="48788" xr:uid="{EB80B804-EBCA-4BC5-9DB1-3B218F40A5D3}"/>
    <cellStyle name="Ergebnis 2 2 2 2 9" xfId="29633" xr:uid="{00000000-0005-0000-0000-0000AE030000}"/>
    <cellStyle name="Ergebnis 2 2 2 3" xfId="19702" xr:uid="{00000000-0005-0000-0000-0000AF030000}"/>
    <cellStyle name="Ergebnis 2 2 2 3 2" xfId="27246" xr:uid="{00000000-0005-0000-0000-0000B0030000}"/>
    <cellStyle name="Ergebnis 2 2 2 3 2 2" xfId="47495" xr:uid="{5E66EB61-90EF-4C2F-98F6-DD5A2F5DFEB1}"/>
    <cellStyle name="Ergebnis 2 2 2 3 3" xfId="27053" xr:uid="{00000000-0005-0000-0000-0000B1030000}"/>
    <cellStyle name="Ergebnis 2 2 2 3 3 2" xfId="47312" xr:uid="{4EAF668B-8529-47D9-87AC-BAC507E99C85}"/>
    <cellStyle name="Ergebnis 2 2 2 3 4" xfId="27877" xr:uid="{00000000-0005-0000-0000-0000B2030000}"/>
    <cellStyle name="Ergebnis 2 2 2 3 4 2" xfId="48035" xr:uid="{941DAD24-A53D-494D-BCC8-6EDCBE0B3E2A}"/>
    <cellStyle name="Ergebnis 2 2 2 3 5" xfId="25685" xr:uid="{00000000-0005-0000-0000-0000B3030000}"/>
    <cellStyle name="Ergebnis 2 2 2 3 5 2" xfId="46163" xr:uid="{885B0D50-232E-478E-A3BB-221FA5C79574}"/>
    <cellStyle name="Ergebnis 2 2 2 3 6" xfId="27733" xr:uid="{00000000-0005-0000-0000-0000B4030000}"/>
    <cellStyle name="Ergebnis 2 2 2 3 6 2" xfId="47910" xr:uid="{BFD6F68A-FD09-44C1-8F66-F7B711D9FF3D}"/>
    <cellStyle name="Ergebnis 2 2 2 3 7" xfId="27969" xr:uid="{00000000-0005-0000-0000-0000B5030000}"/>
    <cellStyle name="Ergebnis 2 2 2 3 7 2" xfId="48116" xr:uid="{692A08C4-43DF-4ECA-8ECF-98FE03C4FFFA}"/>
    <cellStyle name="Ergebnis 2 2 2 3 8" xfId="25146" xr:uid="{00000000-0005-0000-0000-0000B6030000}"/>
    <cellStyle name="Ergebnis 2 2 2 3 8 2" xfId="45698" xr:uid="{A7DA7B00-3E98-48FF-A663-5F2249484ECA}"/>
    <cellStyle name="Ergebnis 2 2 2 3 9" xfId="26711" xr:uid="{00000000-0005-0000-0000-0000B7030000}"/>
    <cellStyle name="Ergebnis 2 2 2 4" xfId="19880" xr:uid="{00000000-0005-0000-0000-0000B8030000}"/>
    <cellStyle name="Ergebnis 2 2 2 4 2" xfId="27123" xr:uid="{00000000-0005-0000-0000-0000B9030000}"/>
    <cellStyle name="Ergebnis 2 2 2 4 2 2" xfId="47375" xr:uid="{AD4F937C-D4F2-4932-9F47-2480D08F5B2F}"/>
    <cellStyle name="Ergebnis 2 2 2 4 3" xfId="28143" xr:uid="{00000000-0005-0000-0000-0000BA030000}"/>
    <cellStyle name="Ergebnis 2 2 2 4 3 2" xfId="48278" xr:uid="{F342F85A-E3FA-407E-AC95-04A9FCEFAFBA}"/>
    <cellStyle name="Ergebnis 2 2 2 4 4" xfId="25445" xr:uid="{00000000-0005-0000-0000-0000BB030000}"/>
    <cellStyle name="Ergebnis 2 2 2 4 4 2" xfId="45953" xr:uid="{E597ADC4-20BC-46DA-B455-1F8A2BA68615}"/>
    <cellStyle name="Ergebnis 2 2 2 4 5" xfId="26165" xr:uid="{00000000-0005-0000-0000-0000BC030000}"/>
    <cellStyle name="Ergebnis 2 2 2 4 5 2" xfId="46563" xr:uid="{1BAAAAA7-8EC4-4A12-BC99-2138ABBC6C41}"/>
    <cellStyle name="Ergebnis 2 2 2 4 6" xfId="26995" xr:uid="{00000000-0005-0000-0000-0000BD030000}"/>
    <cellStyle name="Ergebnis 2 2 2 4 6 2" xfId="47266" xr:uid="{364CE9FB-E9FB-47E8-89E1-0E48C4FAB531}"/>
    <cellStyle name="Ergebnis 2 2 2 4 7" xfId="25181" xr:uid="{00000000-0005-0000-0000-0000BE030000}"/>
    <cellStyle name="Ergebnis 2 2 2 4 7 2" xfId="45729" xr:uid="{CBFDFC2E-E57B-4514-83C8-26BA08FB4016}"/>
    <cellStyle name="Ergebnis 2 2 2 4 8" xfId="29466" xr:uid="{00000000-0005-0000-0000-0000BF030000}"/>
    <cellStyle name="Ergebnis 2 2 2 4 8 2" xfId="49532" xr:uid="{A3C073F6-3DC8-4EAD-BAF9-8B92842B6223}"/>
    <cellStyle name="Ergebnis 2 2 2 4 9" xfId="24243" xr:uid="{00000000-0005-0000-0000-0000C0030000}"/>
    <cellStyle name="Ergebnis 2 2 2 5" xfId="19778" xr:uid="{00000000-0005-0000-0000-0000C1030000}"/>
    <cellStyle name="Ergebnis 2 2 2 5 2" xfId="27114" xr:uid="{00000000-0005-0000-0000-0000C2030000}"/>
    <cellStyle name="Ergebnis 2 2 2 5 2 2" xfId="47366" xr:uid="{9FB4E633-C16A-4668-88A5-CD4B4B0AC066}"/>
    <cellStyle name="Ergebnis 2 2 2 5 3" xfId="27203" xr:uid="{00000000-0005-0000-0000-0000C3030000}"/>
    <cellStyle name="Ergebnis 2 2 2 5 3 2" xfId="47453" xr:uid="{1574E44F-B865-42EA-87E7-AA88EC5F333E}"/>
    <cellStyle name="Ergebnis 2 2 2 5 4" xfId="26447" xr:uid="{00000000-0005-0000-0000-0000C4030000}"/>
    <cellStyle name="Ergebnis 2 2 2 5 4 2" xfId="46812" xr:uid="{04020D1E-4C46-447B-B95D-A14EAA7D8260}"/>
    <cellStyle name="Ergebnis 2 2 2 5 5" xfId="24516" xr:uid="{00000000-0005-0000-0000-0000C5030000}"/>
    <cellStyle name="Ergebnis 2 2 2 5 5 2" xfId="45155" xr:uid="{BD04BE5D-CE0B-4F19-93D9-D4496A2A9C21}"/>
    <cellStyle name="Ergebnis 2 2 2 5 6" xfId="26828" xr:uid="{00000000-0005-0000-0000-0000C6030000}"/>
    <cellStyle name="Ergebnis 2 2 2 5 6 2" xfId="47130" xr:uid="{1DD47A14-D990-4E26-B324-D7A635D0A8FF}"/>
    <cellStyle name="Ergebnis 2 2 2 5 7" xfId="25758" xr:uid="{00000000-0005-0000-0000-0000C7030000}"/>
    <cellStyle name="Ergebnis 2 2 2 5 7 2" xfId="46218" xr:uid="{9BEDC311-496B-48A3-8D95-2D820BDA2F85}"/>
    <cellStyle name="Ergebnis 2 2 2 5 8" xfId="27915" xr:uid="{00000000-0005-0000-0000-0000C8030000}"/>
    <cellStyle name="Ergebnis 2 2 2 5 8 2" xfId="48070" xr:uid="{823DD627-3BE1-4D87-A48B-D862FB7D3540}"/>
    <cellStyle name="Ergebnis 2 2 2 5 9" xfId="27427" xr:uid="{00000000-0005-0000-0000-0000C9030000}"/>
    <cellStyle name="Ergebnis 2 2 2 6" xfId="24084" xr:uid="{00000000-0005-0000-0000-0000CA030000}"/>
    <cellStyle name="Ergebnis 2 2 2 6 2" xfId="24135" xr:uid="{00000000-0005-0000-0000-0000CB030000}"/>
    <cellStyle name="Ergebnis 2 2 2 6 2 2" xfId="44829" xr:uid="{FE82E48C-60C1-4D9D-BC2D-68DCBBF44AB0}"/>
    <cellStyle name="Ergebnis 2 2 2 6 3" xfId="28282" xr:uid="{00000000-0005-0000-0000-0000CC030000}"/>
    <cellStyle name="Ergebnis 2 2 2 6 3 2" xfId="48415" xr:uid="{44FE84B6-984D-43A4-9044-76BF55800F7D}"/>
    <cellStyle name="Ergebnis 2 2 2 6 4" xfId="28632" xr:uid="{00000000-0005-0000-0000-0000CD030000}"/>
    <cellStyle name="Ergebnis 2 2 2 6 4 2" xfId="48744" xr:uid="{D5BCE232-1630-46E7-B8B6-E6302DE442EE}"/>
    <cellStyle name="Ergebnis 2 2 2 6 5" xfId="28878" xr:uid="{00000000-0005-0000-0000-0000CE030000}"/>
    <cellStyle name="Ergebnis 2 2 2 6 5 2" xfId="48964" xr:uid="{F244A73D-E35E-49FB-8A41-26EFFD090739}"/>
    <cellStyle name="Ergebnis 2 2 2 6 6" xfId="29302" xr:uid="{00000000-0005-0000-0000-0000CF030000}"/>
    <cellStyle name="Ergebnis 2 2 2 6 6 2" xfId="49376" xr:uid="{819CA848-75AC-4725-99DF-EAB558AA3A8F}"/>
    <cellStyle name="Ergebnis 2 2 2 6 7" xfId="27191" xr:uid="{00000000-0005-0000-0000-0000D0030000}"/>
    <cellStyle name="Ergebnis 2 2 2 6 7 2" xfId="47441" xr:uid="{6CACE413-3253-43A5-B3BD-A2E33EA4AADD}"/>
    <cellStyle name="Ergebnis 2 2 2 6 8" xfId="29597" xr:uid="{00000000-0005-0000-0000-0000D1030000}"/>
    <cellStyle name="Ergebnis 2 2 2 6 8 2" xfId="49660" xr:uid="{D616BB79-FA03-4C5B-B0D4-EA36B2DFB174}"/>
    <cellStyle name="Ergebnis 2 2 2 6 9" xfId="29886" xr:uid="{00000000-0005-0000-0000-0000D2030000}"/>
    <cellStyle name="Ergebnis 2 2 2 7" xfId="20088" xr:uid="{00000000-0005-0000-0000-0000D3030000}"/>
    <cellStyle name="Ergebnis 2 2 2 7 2" xfId="27128" xr:uid="{00000000-0005-0000-0000-0000D4030000}"/>
    <cellStyle name="Ergebnis 2 2 2 7 2 2" xfId="47380" xr:uid="{FB3B9EEF-6895-4372-A8DC-E3395E1CF557}"/>
    <cellStyle name="Ergebnis 2 2 2 7 3" xfId="28145" xr:uid="{00000000-0005-0000-0000-0000D5030000}"/>
    <cellStyle name="Ergebnis 2 2 2 7 3 2" xfId="48280" xr:uid="{0F41A0F6-7A1E-4F61-84BE-730C0AE7FA41}"/>
    <cellStyle name="Ergebnis 2 2 2 7 4" xfId="27357" xr:uid="{00000000-0005-0000-0000-0000D6030000}"/>
    <cellStyle name="Ergebnis 2 2 2 7 4 2" xfId="47594" xr:uid="{A84826C0-4BAD-48B7-9DC0-511EA133AD7B}"/>
    <cellStyle name="Ergebnis 2 2 2 7 5" xfId="28132" xr:uid="{00000000-0005-0000-0000-0000D7030000}"/>
    <cellStyle name="Ergebnis 2 2 2 7 5 2" xfId="48268" xr:uid="{D6B5DF83-56D4-49C1-8B42-731C5A7D5931}"/>
    <cellStyle name="Ergebnis 2 2 2 7 6" xfId="24226" xr:uid="{00000000-0005-0000-0000-0000D8030000}"/>
    <cellStyle name="Ergebnis 2 2 2 7 6 2" xfId="44909" xr:uid="{D1CF678F-2B9D-4302-AF4C-659F56EDABB5}"/>
    <cellStyle name="Ergebnis 2 2 2 7 7" xfId="24714" xr:uid="{00000000-0005-0000-0000-0000D9030000}"/>
    <cellStyle name="Ergebnis 2 2 2 7 7 2" xfId="45330" xr:uid="{1897F43D-B0C0-443A-B465-012B8C839A24}"/>
    <cellStyle name="Ergebnis 2 2 2 7 8" xfId="29468" xr:uid="{00000000-0005-0000-0000-0000DA030000}"/>
    <cellStyle name="Ergebnis 2 2 2 7 8 2" xfId="49534" xr:uid="{3E9080CF-F768-484D-9D6D-E83061BF3AAE}"/>
    <cellStyle name="Ergebnis 2 2 2 7 9" xfId="24384" xr:uid="{00000000-0005-0000-0000-0000DB030000}"/>
    <cellStyle name="Ergebnis 2 2 2 8" xfId="19575" xr:uid="{00000000-0005-0000-0000-0000DC030000}"/>
    <cellStyle name="Ergebnis 2 2 2 8 2" xfId="25816" xr:uid="{00000000-0005-0000-0000-0000DD030000}"/>
    <cellStyle name="Ergebnis 2 2 2 8 2 2" xfId="46270" xr:uid="{BFD53731-AE69-4D71-8840-56ADB0663666}"/>
    <cellStyle name="Ergebnis 2 2 2 8 3" xfId="27774" xr:uid="{00000000-0005-0000-0000-0000DE030000}"/>
    <cellStyle name="Ergebnis 2 2 2 8 3 2" xfId="47944" xr:uid="{19CCDC07-4BB0-420C-9C63-3321E186C7D6}"/>
    <cellStyle name="Ergebnis 2 2 2 8 4" xfId="25705" xr:uid="{00000000-0005-0000-0000-0000DF030000}"/>
    <cellStyle name="Ergebnis 2 2 2 8 4 2" xfId="46181" xr:uid="{DFD748E0-6441-46EC-8F5E-9B5458657440}"/>
    <cellStyle name="Ergebnis 2 2 2 8 5" xfId="26122" xr:uid="{00000000-0005-0000-0000-0000E0030000}"/>
    <cellStyle name="Ergebnis 2 2 2 8 5 2" xfId="46528" xr:uid="{F306378A-6553-4A01-91C2-180C134B78E7}"/>
    <cellStyle name="Ergebnis 2 2 2 8 6" xfId="25126" xr:uid="{00000000-0005-0000-0000-0000E1030000}"/>
    <cellStyle name="Ergebnis 2 2 2 8 6 2" xfId="45683" xr:uid="{0301C1A2-C4D1-4491-A0BD-6F4452BFF6E7}"/>
    <cellStyle name="Ergebnis 2 2 2 8 7" xfId="24922" xr:uid="{00000000-0005-0000-0000-0000E2030000}"/>
    <cellStyle name="Ergebnis 2 2 2 8 7 2" xfId="45507" xr:uid="{C0847F1E-6BF5-44AE-8891-332CC6D96782}"/>
    <cellStyle name="Ergebnis 2 2 2 8 8" xfId="27987" xr:uid="{00000000-0005-0000-0000-0000E3030000}"/>
    <cellStyle name="Ergebnis 2 2 2 8 8 2" xfId="48129" xr:uid="{0EF42031-52D9-49A2-A8F7-E11921936D09}"/>
    <cellStyle name="Ergebnis 2 2 2 8 9" xfId="25137" xr:uid="{00000000-0005-0000-0000-0000E4030000}"/>
    <cellStyle name="Ergebnis 2 2 2 9" xfId="19700" xr:uid="{00000000-0005-0000-0000-0000E5030000}"/>
    <cellStyle name="Ergebnis 2 2 2 9 2" xfId="28149" xr:uid="{00000000-0005-0000-0000-0000E6030000}"/>
    <cellStyle name="Ergebnis 2 2 2 9 2 2" xfId="48284" xr:uid="{E82FE1AC-1A16-4BFD-B25A-3082716A44DE}"/>
    <cellStyle name="Ergebnis 2 2 2 9 3" xfId="24134" xr:uid="{00000000-0005-0000-0000-0000E7030000}"/>
    <cellStyle name="Ergebnis 2 2 2 9 3 2" xfId="44828" xr:uid="{DEA04DB4-5729-45EE-92E2-FE347B21CB19}"/>
    <cellStyle name="Ergebnis 2 2 2 9 4" xfId="24583" xr:uid="{00000000-0005-0000-0000-0000E8030000}"/>
    <cellStyle name="Ergebnis 2 2 2 9 4 2" xfId="45213" xr:uid="{BEA622F7-EE29-4086-B01E-1BB56570A637}"/>
    <cellStyle name="Ergebnis 2 2 2 9 5" xfId="25161" xr:uid="{00000000-0005-0000-0000-0000E9030000}"/>
    <cellStyle name="Ergebnis 2 2 2 9 5 2" xfId="45712" xr:uid="{F7EABE96-76BE-41A7-9D21-A0ED71D641A3}"/>
    <cellStyle name="Ergebnis 2 2 2 9 6" xfId="25998" xr:uid="{00000000-0005-0000-0000-0000EA030000}"/>
    <cellStyle name="Ergebnis 2 2 2 9 6 2" xfId="46426" xr:uid="{43DB9003-6BEB-4018-B8E9-16A283160CF9}"/>
    <cellStyle name="Ergebnis 2 2 2 9 7" xfId="29469" xr:uid="{00000000-0005-0000-0000-0000EB030000}"/>
    <cellStyle name="Ergebnis 2 2 2 9 7 2" xfId="49535" xr:uid="{87148799-AA77-4749-B423-DADD3C47DD28}"/>
    <cellStyle name="Ergebnis 2 2 2 9 8" xfId="27383" xr:uid="{00000000-0005-0000-0000-0000EC030000}"/>
    <cellStyle name="Ergebnis 2 2 2 9 8 2" xfId="47619" xr:uid="{739FBE33-4151-4DCA-9963-FDC7E666CF39}"/>
    <cellStyle name="Ergebnis 2 2 2 9 9" xfId="27910" xr:uid="{00000000-0005-0000-0000-0000ED030000}"/>
    <cellStyle name="Ergebnis 2 2 3" xfId="23959" xr:uid="{00000000-0005-0000-0000-0000EE030000}"/>
    <cellStyle name="Ergebnis 2 2 3 2" xfId="28089" xr:uid="{00000000-0005-0000-0000-0000EF030000}"/>
    <cellStyle name="Ergebnis 2 2 3 2 2" xfId="48228" xr:uid="{AAD73888-781C-4068-A6E1-7B7B264D8FA3}"/>
    <cellStyle name="Ergebnis 2 2 3 3" xfId="26330" xr:uid="{00000000-0005-0000-0000-0000F0030000}"/>
    <cellStyle name="Ergebnis 2 2 3 3 2" xfId="46703" xr:uid="{3F9F08C5-E8CD-45C1-ACE6-7C4CC36E3E42}"/>
    <cellStyle name="Ergebnis 2 2 3 4" xfId="28507" xr:uid="{00000000-0005-0000-0000-0000F1030000}"/>
    <cellStyle name="Ergebnis 2 2 3 4 2" xfId="48619" xr:uid="{4BD6F3F5-FA54-40E8-8731-63418AC29F7E}"/>
    <cellStyle name="Ergebnis 2 2 3 5" xfId="28807" xr:uid="{00000000-0005-0000-0000-0000F2030000}"/>
    <cellStyle name="Ergebnis 2 2 3 5 2" xfId="48895" xr:uid="{8C538DAF-6248-48BB-805B-11CC634B966F}"/>
    <cellStyle name="Ergebnis 2 2 3 6" xfId="29177" xr:uid="{00000000-0005-0000-0000-0000F3030000}"/>
    <cellStyle name="Ergebnis 2 2 3 6 2" xfId="49251" xr:uid="{EDAD40BD-F6AD-4992-A173-DF02AC2C4575}"/>
    <cellStyle name="Ergebnis 2 2 3 7" xfId="29420" xr:uid="{00000000-0005-0000-0000-0000F4030000}"/>
    <cellStyle name="Ergebnis 2 2 3 7 2" xfId="49489" xr:uid="{CF4DA744-4201-4045-909F-ADBE3005C489}"/>
    <cellStyle name="Ergebnis 2 2 3 8" xfId="24902" xr:uid="{00000000-0005-0000-0000-0000F5030000}"/>
    <cellStyle name="Ergebnis 2 2 3 8 2" xfId="45489" xr:uid="{DA3E4155-77D3-427E-996A-8E310276047B}"/>
    <cellStyle name="Ergebnis 2 2 3 9" xfId="29764" xr:uid="{00000000-0005-0000-0000-0000F6030000}"/>
    <cellStyle name="Ergebnis 2 2 4" xfId="20031" xr:uid="{00000000-0005-0000-0000-0000F7030000}"/>
    <cellStyle name="Ergebnis 2 2 4 2" xfId="27215" xr:uid="{00000000-0005-0000-0000-0000F8030000}"/>
    <cellStyle name="Ergebnis 2 2 4 2 2" xfId="47465" xr:uid="{BB319C89-9828-45D4-9F5B-A537F8AEE18D}"/>
    <cellStyle name="Ergebnis 2 2 4 3" xfId="28008" xr:uid="{00000000-0005-0000-0000-0000F9030000}"/>
    <cellStyle name="Ergebnis 2 2 4 3 2" xfId="48147" xr:uid="{C63454C6-01F1-4BA9-862B-A2D774B255BF}"/>
    <cellStyle name="Ergebnis 2 2 4 4" xfId="25937" xr:uid="{00000000-0005-0000-0000-0000FA030000}"/>
    <cellStyle name="Ergebnis 2 2 4 4 2" xfId="46375" xr:uid="{4E8DD8DF-572F-444B-8A3E-EC019C8FBAAA}"/>
    <cellStyle name="Ergebnis 2 2 4 5" xfId="25216" xr:uid="{00000000-0005-0000-0000-0000FB030000}"/>
    <cellStyle name="Ergebnis 2 2 4 5 2" xfId="45757" xr:uid="{E67D2FFB-6963-4B34-B177-32478A08FEE5}"/>
    <cellStyle name="Ergebnis 2 2 4 6" xfId="26508" xr:uid="{00000000-0005-0000-0000-0000FC030000}"/>
    <cellStyle name="Ergebnis 2 2 4 6 2" xfId="46864" xr:uid="{A30D4A74-E74E-4377-A865-3EFBD6D0D967}"/>
    <cellStyle name="Ergebnis 2 2 4 7" xfId="26576" xr:uid="{00000000-0005-0000-0000-0000FD030000}"/>
    <cellStyle name="Ergebnis 2 2 4 7 2" xfId="46924" xr:uid="{E0B58184-8BFC-4E1A-A57A-BE636E122372}"/>
    <cellStyle name="Ergebnis 2 2 4 8" xfId="29343" xr:uid="{00000000-0005-0000-0000-0000FE030000}"/>
    <cellStyle name="Ergebnis 2 2 4 8 2" xfId="49414" xr:uid="{89CE10B0-CF7A-4D1D-8F68-066B1B383D38}"/>
    <cellStyle name="Ergebnis 2 2 4 9" xfId="26477" xr:uid="{00000000-0005-0000-0000-0000FF030000}"/>
    <cellStyle name="Ergebnis 2 2 5" xfId="24011" xr:uid="{00000000-0005-0000-0000-000000040000}"/>
    <cellStyle name="Ergebnis 2 2 5 2" xfId="27275" xr:uid="{00000000-0005-0000-0000-000001040000}"/>
    <cellStyle name="Ergebnis 2 2 5 2 2" xfId="47524" xr:uid="{57FAE772-B0FB-44BC-8A78-111E28A47328}"/>
    <cellStyle name="Ergebnis 2 2 5 3" xfId="28209" xr:uid="{00000000-0005-0000-0000-000002040000}"/>
    <cellStyle name="Ergebnis 2 2 5 3 2" xfId="48342" xr:uid="{C2F7DB35-410F-469F-B3D9-D2F2C742C115}"/>
    <cellStyle name="Ergebnis 2 2 5 4" xfId="28559" xr:uid="{00000000-0005-0000-0000-000003040000}"/>
    <cellStyle name="Ergebnis 2 2 5 4 2" xfId="48671" xr:uid="{2A7B1A9C-D564-4E58-963C-FDB9782EFEE0}"/>
    <cellStyle name="Ergebnis 2 2 5 5" xfId="28838" xr:uid="{00000000-0005-0000-0000-000004040000}"/>
    <cellStyle name="Ergebnis 2 2 5 5 2" xfId="48925" xr:uid="{3EE50AC6-93A3-46DB-A0A7-3D042CC499B7}"/>
    <cellStyle name="Ergebnis 2 2 5 6" xfId="29229" xr:uid="{00000000-0005-0000-0000-000005040000}"/>
    <cellStyle name="Ergebnis 2 2 5 6 2" xfId="49303" xr:uid="{4F835C26-2645-498E-8778-73CDFA084266}"/>
    <cellStyle name="Ergebnis 2 2 5 7" xfId="25110" xr:uid="{00000000-0005-0000-0000-000006040000}"/>
    <cellStyle name="Ergebnis 2 2 5 7 2" xfId="45671" xr:uid="{37F16780-8514-4EF1-8E2C-22555E87D08E}"/>
    <cellStyle name="Ergebnis 2 2 5 8" xfId="29524" xr:uid="{00000000-0005-0000-0000-000007040000}"/>
    <cellStyle name="Ergebnis 2 2 5 8 2" xfId="49588" xr:uid="{511082BD-1774-42D0-8D46-2B1A3813C302}"/>
    <cellStyle name="Ergebnis 2 2 5 9" xfId="29814" xr:uid="{00000000-0005-0000-0000-000008040000}"/>
    <cellStyle name="Ergebnis 2 2 6" xfId="23872" xr:uid="{00000000-0005-0000-0000-000009040000}"/>
    <cellStyle name="Ergebnis 2 2 6 2" xfId="24169" xr:uid="{00000000-0005-0000-0000-00000A040000}"/>
    <cellStyle name="Ergebnis 2 2 6 2 2" xfId="44862" xr:uid="{2270DD2D-5FBD-4FC1-92A3-DCDB75D593E7}"/>
    <cellStyle name="Ergebnis 2 2 6 3" xfId="25565" xr:uid="{00000000-0005-0000-0000-00000B040000}"/>
    <cellStyle name="Ergebnis 2 2 6 3 2" xfId="46052" xr:uid="{C385EE52-1E9D-4D7B-BF61-401D9D2D2F77}"/>
    <cellStyle name="Ergebnis 2 2 6 4" xfId="28420" xr:uid="{00000000-0005-0000-0000-00000C040000}"/>
    <cellStyle name="Ergebnis 2 2 6 4 2" xfId="48532" xr:uid="{043E1F74-3730-490C-BD07-D5A8F2D74D86}"/>
    <cellStyle name="Ergebnis 2 2 6 5" xfId="28742" xr:uid="{00000000-0005-0000-0000-00000D040000}"/>
    <cellStyle name="Ergebnis 2 2 6 5 2" xfId="48831" xr:uid="{052FAC94-C899-4D8C-881D-CF067D204D66}"/>
    <cellStyle name="Ergebnis 2 2 6 6" xfId="29090" xr:uid="{00000000-0005-0000-0000-00000E040000}"/>
    <cellStyle name="Ergebnis 2 2 6 6 2" xfId="49164" xr:uid="{1DBCE558-7459-4415-8A51-57350650DCB6}"/>
    <cellStyle name="Ergebnis 2 2 6 7" xfId="24428" xr:uid="{00000000-0005-0000-0000-00000F040000}"/>
    <cellStyle name="Ergebnis 2 2 6 7 2" xfId="45081" xr:uid="{CF34B283-11B8-4115-B484-EFB2E1B58E0F}"/>
    <cellStyle name="Ergebnis 2 2 6 8" xfId="28768" xr:uid="{00000000-0005-0000-0000-000010040000}"/>
    <cellStyle name="Ergebnis 2 2 6 8 2" xfId="48856" xr:uid="{D02C7FE6-16A5-4EAC-85D2-B8F9EBBF9D4E}"/>
    <cellStyle name="Ergebnis 2 2 6 9" xfId="29681" xr:uid="{00000000-0005-0000-0000-000011040000}"/>
    <cellStyle name="Ergebnis 2 2 7" xfId="23975" xr:uid="{00000000-0005-0000-0000-000012040000}"/>
    <cellStyle name="Ergebnis 2 2 7 2" xfId="28058" xr:uid="{00000000-0005-0000-0000-000013040000}"/>
    <cellStyle name="Ergebnis 2 2 7 2 2" xfId="48197" xr:uid="{AE22EB65-B903-4026-A147-DD1DA1FABEE0}"/>
    <cellStyle name="Ergebnis 2 2 7 3" xfId="28173" xr:uid="{00000000-0005-0000-0000-000014040000}"/>
    <cellStyle name="Ergebnis 2 2 7 3 2" xfId="48306" xr:uid="{C89D9673-12B4-40A0-8173-2B19CF129EC8}"/>
    <cellStyle name="Ergebnis 2 2 7 4" xfId="28523" xr:uid="{00000000-0005-0000-0000-000015040000}"/>
    <cellStyle name="Ergebnis 2 2 7 4 2" xfId="48635" xr:uid="{A336AB10-561E-4A9A-8361-8FE28720100D}"/>
    <cellStyle name="Ergebnis 2 2 7 5" xfId="28816" xr:uid="{00000000-0005-0000-0000-000016040000}"/>
    <cellStyle name="Ergebnis 2 2 7 5 2" xfId="48903" xr:uid="{EE8EE3BE-EA3F-4DB1-905E-BEF71CEDD0BA}"/>
    <cellStyle name="Ergebnis 2 2 7 6" xfId="29193" xr:uid="{00000000-0005-0000-0000-000017040000}"/>
    <cellStyle name="Ergebnis 2 2 7 6 2" xfId="49267" xr:uid="{107D3899-CDF2-4C47-8B96-B48825DB078E}"/>
    <cellStyle name="Ergebnis 2 2 7 7" xfId="29389" xr:uid="{00000000-0005-0000-0000-000018040000}"/>
    <cellStyle name="Ergebnis 2 2 7 7 2" xfId="49459" xr:uid="{4E371B0B-E7FB-41C0-A4B9-15197060D446}"/>
    <cellStyle name="Ergebnis 2 2 7 8" xfId="29488" xr:uid="{00000000-0005-0000-0000-000019040000}"/>
    <cellStyle name="Ergebnis 2 2 7 8 2" xfId="49553" xr:uid="{A105885D-A46B-4E16-9FB3-842AA80EAE40}"/>
    <cellStyle name="Ergebnis 2 2 7 9" xfId="29779" xr:uid="{00000000-0005-0000-0000-00001A040000}"/>
    <cellStyle name="Ergebnis 2 2 8" xfId="23885" xr:uid="{00000000-0005-0000-0000-00001B040000}"/>
    <cellStyle name="Ergebnis 2 2 8 2" xfId="27299" xr:uid="{00000000-0005-0000-0000-00001C040000}"/>
    <cellStyle name="Ergebnis 2 2 8 2 2" xfId="47548" xr:uid="{240EC51E-1933-47F2-B547-5BA5D2421753}"/>
    <cellStyle name="Ergebnis 2 2 8 3" xfId="28112" xr:uid="{00000000-0005-0000-0000-00001D040000}"/>
    <cellStyle name="Ergebnis 2 2 8 3 2" xfId="48249" xr:uid="{601E0A9F-7041-4C8D-95D8-B1C1D47E7F87}"/>
    <cellStyle name="Ergebnis 2 2 8 4" xfId="28433" xr:uid="{00000000-0005-0000-0000-00001E040000}"/>
    <cellStyle name="Ergebnis 2 2 8 4 2" xfId="48545" xr:uid="{317BFC14-3AC2-4BD1-BCC9-A2A9F19715CB}"/>
    <cellStyle name="Ergebnis 2 2 8 5" xfId="28751" xr:uid="{00000000-0005-0000-0000-00001F040000}"/>
    <cellStyle name="Ergebnis 2 2 8 5 2" xfId="48840" xr:uid="{350571CF-5434-4EB3-AA40-83C2A73C131A}"/>
    <cellStyle name="Ergebnis 2 2 8 6" xfId="29103" xr:uid="{00000000-0005-0000-0000-000020040000}"/>
    <cellStyle name="Ergebnis 2 2 8 6 2" xfId="49177" xr:uid="{37F6B82E-1F84-4423-8858-263DDE2D59C5}"/>
    <cellStyle name="Ergebnis 2 2 8 7" xfId="26611" xr:uid="{00000000-0005-0000-0000-000021040000}"/>
    <cellStyle name="Ergebnis 2 2 8 7 2" xfId="46953" xr:uid="{80455E82-6AB3-4180-9F0A-C9B086861B28}"/>
    <cellStyle name="Ergebnis 2 2 8 8" xfId="29440" xr:uid="{00000000-0005-0000-0000-000022040000}"/>
    <cellStyle name="Ergebnis 2 2 8 8 2" xfId="49507" xr:uid="{692B5E47-B4EF-40E0-ABA3-6FB825467327}"/>
    <cellStyle name="Ergebnis 2 2 8 9" xfId="29694" xr:uid="{00000000-0005-0000-0000-000023040000}"/>
    <cellStyle name="Ergebnis 2 2 9" xfId="27521" xr:uid="{00000000-0005-0000-0000-000024040000}"/>
    <cellStyle name="Ergebnis 2 2 9 2" xfId="47734" xr:uid="{6C5BCDD1-3A37-499C-8BF9-22E1DE8E65A3}"/>
    <cellStyle name="Ergebnis 2 3" xfId="62" xr:uid="{00000000-0005-0000-0000-000025040000}"/>
    <cellStyle name="Ergebnis 2 3 10" xfId="26356" xr:uid="{00000000-0005-0000-0000-000026040000}"/>
    <cellStyle name="Ergebnis 2 3 10 2" xfId="46728" xr:uid="{448F98D2-AE17-425C-BD05-4586BAD896FC}"/>
    <cellStyle name="Ergebnis 2 3 11" xfId="26667" xr:uid="{00000000-0005-0000-0000-000027040000}"/>
    <cellStyle name="Ergebnis 2 3 11 2" xfId="47000" xr:uid="{D39BFCFE-AB4C-48C8-9150-D2BD3AE255C1}"/>
    <cellStyle name="Ergebnis 2 3 12" xfId="27544" xr:uid="{00000000-0005-0000-0000-000028040000}"/>
    <cellStyle name="Ergebnis 2 3 12 2" xfId="47754" xr:uid="{F131634E-B61B-4AA4-8B24-79A9596EF6DC}"/>
    <cellStyle name="Ergebnis 2 3 2" xfId="12053" xr:uid="{00000000-0005-0000-0000-000029040000}"/>
    <cellStyle name="Ergebnis 2 3 2 10" xfId="23899" xr:uid="{00000000-0005-0000-0000-00002A040000}"/>
    <cellStyle name="Ergebnis 2 3 2 10 2" xfId="26341" xr:uid="{00000000-0005-0000-0000-00002B040000}"/>
    <cellStyle name="Ergebnis 2 3 2 10 2 2" xfId="46714" xr:uid="{F619404E-ECBB-48BD-A3F8-D82C71F6ECB2}"/>
    <cellStyle name="Ergebnis 2 3 2 10 3" xfId="26673" xr:uid="{00000000-0005-0000-0000-00002C040000}"/>
    <cellStyle name="Ergebnis 2 3 2 10 3 2" xfId="47006" xr:uid="{F6514132-097B-4827-81D0-3D666E20D800}"/>
    <cellStyle name="Ergebnis 2 3 2 10 4" xfId="28447" xr:uid="{00000000-0005-0000-0000-00002D040000}"/>
    <cellStyle name="Ergebnis 2 3 2 10 4 2" xfId="48559" xr:uid="{CC959EB1-6A01-4E87-9F78-5B1047E52782}"/>
    <cellStyle name="Ergebnis 2 3 2 10 5" xfId="28764" xr:uid="{00000000-0005-0000-0000-00002E040000}"/>
    <cellStyle name="Ergebnis 2 3 2 10 5 2" xfId="48852" xr:uid="{22B1CC6C-8207-4542-AC56-B3282F8C34DD}"/>
    <cellStyle name="Ergebnis 2 3 2 10 6" xfId="29117" xr:uid="{00000000-0005-0000-0000-00002F040000}"/>
    <cellStyle name="Ergebnis 2 3 2 10 6 2" xfId="49191" xr:uid="{B59154D0-6A2B-454C-BBBC-D7BF00547459}"/>
    <cellStyle name="Ergebnis 2 3 2 10 7" xfId="24529" xr:uid="{00000000-0005-0000-0000-000030040000}"/>
    <cellStyle name="Ergebnis 2 3 2 10 7 2" xfId="45165" xr:uid="{D00882E7-A91E-4D22-BCA0-4A3BB53EC843}"/>
    <cellStyle name="Ergebnis 2 3 2 10 8" xfId="28314" xr:uid="{00000000-0005-0000-0000-000031040000}"/>
    <cellStyle name="Ergebnis 2 3 2 10 8 2" xfId="48447" xr:uid="{2E376982-AC57-44C8-A2A4-9D25DC99EF9D}"/>
    <cellStyle name="Ergebnis 2 3 2 10 9" xfId="29706" xr:uid="{00000000-0005-0000-0000-000032040000}"/>
    <cellStyle name="Ergebnis 2 3 2 11" xfId="24701" xr:uid="{00000000-0005-0000-0000-000033040000}"/>
    <cellStyle name="Ergebnis 2 3 2 11 2" xfId="45318" xr:uid="{9A87DE3D-DB42-4A2C-A3D4-0D37BF2A0991}"/>
    <cellStyle name="Ergebnis 2 3 2 12" xfId="25036" xr:uid="{00000000-0005-0000-0000-000034040000}"/>
    <cellStyle name="Ergebnis 2 3 2 12 2" xfId="45600" xr:uid="{8BEDD7B2-7FB6-43EF-B325-BA9C40CB4E64}"/>
    <cellStyle name="Ergebnis 2 3 2 13" xfId="24849" xr:uid="{00000000-0005-0000-0000-000035040000}"/>
    <cellStyle name="Ergebnis 2 3 2 13 2" xfId="45447" xr:uid="{F9CC93F4-1051-4B92-88FC-AA0BED10C605}"/>
    <cellStyle name="Ergebnis 2 3 2 14" xfId="24906" xr:uid="{00000000-0005-0000-0000-000036040000}"/>
    <cellStyle name="Ergebnis 2 3 2 14 2" xfId="45492" xr:uid="{9DDBACA0-B737-4625-9A95-7E0324FD6C68}"/>
    <cellStyle name="Ergebnis 2 3 2 15" xfId="26354" xr:uid="{00000000-0005-0000-0000-000037040000}"/>
    <cellStyle name="Ergebnis 2 3 2 15 2" xfId="46726" xr:uid="{E8B5DA71-004B-4188-9BA9-85BC7007BF36}"/>
    <cellStyle name="Ergebnis 2 3 2 16" xfId="28360" xr:uid="{00000000-0005-0000-0000-000038040000}"/>
    <cellStyle name="Ergebnis 2 3 2 16 2" xfId="48474" xr:uid="{04C09968-C403-493F-BD37-1513E16D9B4E}"/>
    <cellStyle name="Ergebnis 2 3 2 17" xfId="28703" xr:uid="{00000000-0005-0000-0000-000039040000}"/>
    <cellStyle name="Ergebnis 2 3 2 17 2" xfId="48794" xr:uid="{D35C8B56-2EE4-4DB8-AE35-602630038047}"/>
    <cellStyle name="Ergebnis 2 3 2 18" xfId="25832" xr:uid="{00000000-0005-0000-0000-00003A040000}"/>
    <cellStyle name="Ergebnis 2 3 2 2" xfId="23824" xr:uid="{00000000-0005-0000-0000-00003B040000}"/>
    <cellStyle name="Ergebnis 2 3 2 2 2" xfId="24178" xr:uid="{00000000-0005-0000-0000-00003C040000}"/>
    <cellStyle name="Ergebnis 2 3 2 2 2 2" xfId="44870" xr:uid="{5EE6B36D-070A-4245-B3EF-9DBBC21200C5}"/>
    <cellStyle name="Ergebnis 2 3 2 2 3" xfId="25555" xr:uid="{00000000-0005-0000-0000-00003D040000}"/>
    <cellStyle name="Ergebnis 2 3 2 2 3 2" xfId="46042" xr:uid="{6320B135-E822-4630-BB78-67E3575F3ACA}"/>
    <cellStyle name="Ergebnis 2 3 2 2 4" xfId="28372" xr:uid="{00000000-0005-0000-0000-00003E040000}"/>
    <cellStyle name="Ergebnis 2 3 2 2 4 2" xfId="48484" xr:uid="{91EC23E4-B7D8-49E8-9027-A099D43B1578}"/>
    <cellStyle name="Ergebnis 2 3 2 2 5" xfId="28714" xr:uid="{00000000-0005-0000-0000-00003F040000}"/>
    <cellStyle name="Ergebnis 2 3 2 2 5 2" xfId="48804" xr:uid="{3B27D35E-61D3-48A1-B812-D10A55C583A6}"/>
    <cellStyle name="Ergebnis 2 3 2 2 6" xfId="29042" xr:uid="{00000000-0005-0000-0000-000040040000}"/>
    <cellStyle name="Ergebnis 2 3 2 2 6 2" xfId="49116" xr:uid="{508C5CB0-8FAB-4447-8604-533BA1A3C569}"/>
    <cellStyle name="Ergebnis 2 3 2 2 7" xfId="27933" xr:uid="{00000000-0005-0000-0000-000041040000}"/>
    <cellStyle name="Ergebnis 2 3 2 2 7 2" xfId="48085" xr:uid="{E4994A8E-4EC2-4D78-AF1F-EA14E957B3CC}"/>
    <cellStyle name="Ergebnis 2 3 2 2 8" xfId="25674" xr:uid="{00000000-0005-0000-0000-000042040000}"/>
    <cellStyle name="Ergebnis 2 3 2 2 8 2" xfId="46156" xr:uid="{A28F2866-A608-43FF-84C1-7D303653795E}"/>
    <cellStyle name="Ergebnis 2 3 2 2 9" xfId="29634" xr:uid="{00000000-0005-0000-0000-000043040000}"/>
    <cellStyle name="Ergebnis 2 3 2 3" xfId="20027" xr:uid="{00000000-0005-0000-0000-000044040000}"/>
    <cellStyle name="Ergebnis 2 3 2 3 2" xfId="28073" xr:uid="{00000000-0005-0000-0000-000045040000}"/>
    <cellStyle name="Ergebnis 2 3 2 3 2 2" xfId="48212" xr:uid="{1E463595-505D-4B59-9778-A0EA7B4A04DA}"/>
    <cellStyle name="Ergebnis 2 3 2 3 3" xfId="27050" xr:uid="{00000000-0005-0000-0000-000046040000}"/>
    <cellStyle name="Ergebnis 2 3 2 3 3 2" xfId="47309" xr:uid="{13BEC7B2-0741-4C28-9C1D-445BBFD5D02E}"/>
    <cellStyle name="Ergebnis 2 3 2 3 4" xfId="26814" xr:uid="{00000000-0005-0000-0000-000047040000}"/>
    <cellStyle name="Ergebnis 2 3 2 3 4 2" xfId="47118" xr:uid="{375E6175-EC59-4125-81B1-E080BDE7B3E2}"/>
    <cellStyle name="Ergebnis 2 3 2 3 5" xfId="27528" xr:uid="{00000000-0005-0000-0000-000048040000}"/>
    <cellStyle name="Ergebnis 2 3 2 3 5 2" xfId="47738" xr:uid="{7413F7F6-9EEA-4D35-B666-9C6BE0F4A5B5}"/>
    <cellStyle name="Ergebnis 2 3 2 3 6" xfId="25467" xr:uid="{00000000-0005-0000-0000-000049040000}"/>
    <cellStyle name="Ergebnis 2 3 2 3 6 2" xfId="45974" xr:uid="{70CBA463-63B5-4B12-A9A7-B37FC432C958}"/>
    <cellStyle name="Ergebnis 2 3 2 3 7" xfId="29404" xr:uid="{00000000-0005-0000-0000-00004A040000}"/>
    <cellStyle name="Ergebnis 2 3 2 3 7 2" xfId="49474" xr:uid="{6A6F86FE-7E6F-468C-A1C0-7DD7890FB6DB}"/>
    <cellStyle name="Ergebnis 2 3 2 3 8" xfId="24369" xr:uid="{00000000-0005-0000-0000-00004B040000}"/>
    <cellStyle name="Ergebnis 2 3 2 3 8 2" xfId="45030" xr:uid="{A947386B-74A2-4E89-8DFF-9241BA736507}"/>
    <cellStyle name="Ergebnis 2 3 2 3 9" xfId="26969" xr:uid="{00000000-0005-0000-0000-00004C040000}"/>
    <cellStyle name="Ergebnis 2 3 2 4" xfId="19625" xr:uid="{00000000-0005-0000-0000-00004D040000}"/>
    <cellStyle name="Ergebnis 2 3 2 4 2" xfId="24352" xr:uid="{00000000-0005-0000-0000-00004E040000}"/>
    <cellStyle name="Ergebnis 2 3 2 4 2 2" xfId="45016" xr:uid="{57123CCA-AFE1-44B3-BBAB-ACF0A59C0C0B}"/>
    <cellStyle name="Ergebnis 2 3 2 4 3" xfId="25379" xr:uid="{00000000-0005-0000-0000-00004F040000}"/>
    <cellStyle name="Ergebnis 2 3 2 4 3 2" xfId="45892" xr:uid="{25569943-5FB0-4226-884D-B8E68D73F6F1}"/>
    <cellStyle name="Ergebnis 2 3 2 4 4" xfId="26213" xr:uid="{00000000-0005-0000-0000-000050040000}"/>
    <cellStyle name="Ergebnis 2 3 2 4 4 2" xfId="46608" xr:uid="{420C1F6B-69DC-4930-AF28-B88B248E4FBA}"/>
    <cellStyle name="Ergebnis 2 3 2 4 5" xfId="24560" xr:uid="{00000000-0005-0000-0000-000051040000}"/>
    <cellStyle name="Ergebnis 2 3 2 4 5 2" xfId="45190" xr:uid="{8F5B75FC-9B6A-418C-A12F-7AFC45BA5B57}"/>
    <cellStyle name="Ergebnis 2 3 2 4 6" xfId="26954" xr:uid="{00000000-0005-0000-0000-000052040000}"/>
    <cellStyle name="Ergebnis 2 3 2 4 6 2" xfId="47236" xr:uid="{CEBF33CD-6529-4546-A42F-ABDA58802479}"/>
    <cellStyle name="Ergebnis 2 3 2 4 7" xfId="25358" xr:uid="{00000000-0005-0000-0000-000053040000}"/>
    <cellStyle name="Ergebnis 2 3 2 4 7 2" xfId="45874" xr:uid="{298E9303-A0BC-4E92-87C7-6B5AEA4B1680}"/>
    <cellStyle name="Ergebnis 2 3 2 4 8" xfId="24788" xr:uid="{00000000-0005-0000-0000-000054040000}"/>
    <cellStyle name="Ergebnis 2 3 2 4 8 2" xfId="45399" xr:uid="{9541A47C-D2DD-42F2-812E-15E7B6F96A56}"/>
    <cellStyle name="Ergebnis 2 3 2 4 9" xfId="24966" xr:uid="{00000000-0005-0000-0000-000055040000}"/>
    <cellStyle name="Ergebnis 2 3 2 5" xfId="19912" xr:uid="{00000000-0005-0000-0000-000056040000}"/>
    <cellStyle name="Ergebnis 2 3 2 5 2" xfId="27166" xr:uid="{00000000-0005-0000-0000-000057040000}"/>
    <cellStyle name="Ergebnis 2 3 2 5 2 2" xfId="47416" xr:uid="{FFB2B65D-86EA-4828-85D3-5E9C164E82DD}"/>
    <cellStyle name="Ergebnis 2 3 2 5 3" xfId="27250" xr:uid="{00000000-0005-0000-0000-000058040000}"/>
    <cellStyle name="Ergebnis 2 3 2 5 3 2" xfId="47499" xr:uid="{E92F45AB-A92F-49D7-99C0-93E1426348A8}"/>
    <cellStyle name="Ergebnis 2 3 2 5 4" xfId="26406" xr:uid="{00000000-0005-0000-0000-000059040000}"/>
    <cellStyle name="Ergebnis 2 3 2 5 4 2" xfId="46775" xr:uid="{D8D6BAB9-327C-44BB-AC86-63D74146251C}"/>
    <cellStyle name="Ergebnis 2 3 2 5 5" xfId="25961" xr:uid="{00000000-0005-0000-0000-00005A040000}"/>
    <cellStyle name="Ergebnis 2 3 2 5 5 2" xfId="46396" xr:uid="{B4245E67-52A7-4272-AEBE-EB1C96E0C358}"/>
    <cellStyle name="Ergebnis 2 3 2 5 6" xfId="24216" xr:uid="{00000000-0005-0000-0000-00005B040000}"/>
    <cellStyle name="Ergebnis 2 3 2 5 6 2" xfId="44901" xr:uid="{CA01E771-A7C9-450A-9C7A-7F88CF38FA6C}"/>
    <cellStyle name="Ergebnis 2 3 2 5 7" xfId="25014" xr:uid="{00000000-0005-0000-0000-00005C040000}"/>
    <cellStyle name="Ergebnis 2 3 2 5 7 2" xfId="45582" xr:uid="{21646292-73AE-4C62-A22F-E570F493A085}"/>
    <cellStyle name="Ergebnis 2 3 2 5 8" xfId="25285" xr:uid="{00000000-0005-0000-0000-00005D040000}"/>
    <cellStyle name="Ergebnis 2 3 2 5 8 2" xfId="45821" xr:uid="{D2F8CF53-2A02-45EE-8477-E27F222274BB}"/>
    <cellStyle name="Ergebnis 2 3 2 5 9" xfId="27729" xr:uid="{00000000-0005-0000-0000-00005E040000}"/>
    <cellStyle name="Ergebnis 2 3 2 6" xfId="19751" xr:uid="{00000000-0005-0000-0000-00005F040000}"/>
    <cellStyle name="Ergebnis 2 3 2 6 2" xfId="27169" xr:uid="{00000000-0005-0000-0000-000060040000}"/>
    <cellStyle name="Ergebnis 2 3 2 6 2 2" xfId="47419" xr:uid="{6B924269-4A3F-43CE-8EA2-EE29C6044BEC}"/>
    <cellStyle name="Ergebnis 2 3 2 6 3" xfId="28065" xr:uid="{00000000-0005-0000-0000-000061040000}"/>
    <cellStyle name="Ergebnis 2 3 2 6 3 2" xfId="48204" xr:uid="{A01E6716-BB05-4D85-8641-5E24060A657E}"/>
    <cellStyle name="Ergebnis 2 3 2 6 4" xfId="27866" xr:uid="{00000000-0005-0000-0000-000062040000}"/>
    <cellStyle name="Ergebnis 2 3 2 6 4 2" xfId="48024" xr:uid="{8B766479-0EF4-4541-9D32-C0756AF4DD64}"/>
    <cellStyle name="Ergebnis 2 3 2 6 5" xfId="24208" xr:uid="{00000000-0005-0000-0000-000063040000}"/>
    <cellStyle name="Ergebnis 2 3 2 6 5 2" xfId="44894" xr:uid="{00D66F4C-3634-4CA6-AC46-FC8FF76F5E6B}"/>
    <cellStyle name="Ergebnis 2 3 2 6 6" xfId="28166" xr:uid="{00000000-0005-0000-0000-000064040000}"/>
    <cellStyle name="Ergebnis 2 3 2 6 6 2" xfId="48299" xr:uid="{AADFB4A1-A2A8-4FCB-A733-0FAF1FD8BCDA}"/>
    <cellStyle name="Ergebnis 2 3 2 6 7" xfId="25271" xr:uid="{00000000-0005-0000-0000-000065040000}"/>
    <cellStyle name="Ergebnis 2 3 2 6 7 2" xfId="45808" xr:uid="{14257168-BF20-43AD-9AB8-F2695403D80B}"/>
    <cellStyle name="Ergebnis 2 3 2 6 8" xfId="29396" xr:uid="{00000000-0005-0000-0000-000066040000}"/>
    <cellStyle name="Ergebnis 2 3 2 6 8 2" xfId="49466" xr:uid="{7DE1383E-6E31-4F1E-A27B-511A0BA4988C}"/>
    <cellStyle name="Ergebnis 2 3 2 6 9" xfId="24446" xr:uid="{00000000-0005-0000-0000-000067040000}"/>
    <cellStyle name="Ergebnis 2 3 2 7" xfId="24069" xr:uid="{00000000-0005-0000-0000-000068040000}"/>
    <cellStyle name="Ergebnis 2 3 2 7 2" xfId="28161" xr:uid="{00000000-0005-0000-0000-000069040000}"/>
    <cellStyle name="Ergebnis 2 3 2 7 2 2" xfId="48294" xr:uid="{84A47A6C-D9AF-4E14-AB34-2AD932E315E1}"/>
    <cellStyle name="Ergebnis 2 3 2 7 3" xfId="28267" xr:uid="{00000000-0005-0000-0000-00006A040000}"/>
    <cellStyle name="Ergebnis 2 3 2 7 3 2" xfId="48400" xr:uid="{E9CEE2C9-4F77-4A95-8436-3E36364777BF}"/>
    <cellStyle name="Ergebnis 2 3 2 7 4" xfId="28617" xr:uid="{00000000-0005-0000-0000-00006B040000}"/>
    <cellStyle name="Ergebnis 2 3 2 7 4 2" xfId="48729" xr:uid="{C4B73ACF-57DF-44BE-A18F-EC8F47A56504}"/>
    <cellStyle name="Ergebnis 2 3 2 7 5" xfId="28869" xr:uid="{00000000-0005-0000-0000-00006C040000}"/>
    <cellStyle name="Ergebnis 2 3 2 7 5 2" xfId="48956" xr:uid="{0FD1E668-8588-42C1-A616-17A43EDE47C2}"/>
    <cellStyle name="Ergebnis 2 3 2 7 6" xfId="29287" xr:uid="{00000000-0005-0000-0000-00006D040000}"/>
    <cellStyle name="Ergebnis 2 3 2 7 6 2" xfId="49361" xr:uid="{84786C2E-17FB-4C96-8593-424230434458}"/>
    <cellStyle name="Ergebnis 2 3 2 7 7" xfId="29477" xr:uid="{00000000-0005-0000-0000-00006E040000}"/>
    <cellStyle name="Ergebnis 2 3 2 7 7 2" xfId="49543" xr:uid="{F2C4265B-C2A0-4CE0-B48D-A5D5688CB3F1}"/>
    <cellStyle name="Ergebnis 2 3 2 7 8" xfId="29582" xr:uid="{00000000-0005-0000-0000-00006F040000}"/>
    <cellStyle name="Ergebnis 2 3 2 7 8 2" xfId="49646" xr:uid="{67602D2C-919A-49DF-ACDB-8CD993A3FC0D}"/>
    <cellStyle name="Ergebnis 2 3 2 7 9" xfId="29872" xr:uid="{00000000-0005-0000-0000-000070040000}"/>
    <cellStyle name="Ergebnis 2 3 2 8" xfId="20079" xr:uid="{00000000-0005-0000-0000-000071040000}"/>
    <cellStyle name="Ergebnis 2 3 2 8 2" xfId="27139" xr:uid="{00000000-0005-0000-0000-000072040000}"/>
    <cellStyle name="Ergebnis 2 3 2 8 2 2" xfId="47389" xr:uid="{E8E378CF-80A3-46FD-8C9C-6202FE0D7D72}"/>
    <cellStyle name="Ergebnis 2 3 2 8 3" xfId="27230" xr:uid="{00000000-0005-0000-0000-000073040000}"/>
    <cellStyle name="Ergebnis 2 3 2 8 3 2" xfId="47479" xr:uid="{43D719C2-DB05-46AF-BADB-107B9CA36286}"/>
    <cellStyle name="Ergebnis 2 3 2 8 4" xfId="25061" xr:uid="{00000000-0005-0000-0000-000074040000}"/>
    <cellStyle name="Ergebnis 2 3 2 8 4 2" xfId="45623" xr:uid="{58C6B7EC-C172-49EA-8109-31959AEAB92D}"/>
    <cellStyle name="Ergebnis 2 3 2 8 5" xfId="24839" xr:uid="{00000000-0005-0000-0000-000075040000}"/>
    <cellStyle name="Ergebnis 2 3 2 8 5 2" xfId="45437" xr:uid="{3217C10F-00C8-405C-AB8E-9E166B672304}"/>
    <cellStyle name="Ergebnis 2 3 2 8 6" xfId="24869" xr:uid="{00000000-0005-0000-0000-000076040000}"/>
    <cellStyle name="Ergebnis 2 3 2 8 6 2" xfId="45465" xr:uid="{D940E524-C5EF-42A7-BA04-E9D808276DF4}"/>
    <cellStyle name="Ergebnis 2 3 2 8 7" xfId="24555" xr:uid="{00000000-0005-0000-0000-000077040000}"/>
    <cellStyle name="Ergebnis 2 3 2 8 7 2" xfId="45187" xr:uid="{9FFA518C-DBB6-4E4E-9CB0-0B3BA16960D5}"/>
    <cellStyle name="Ergebnis 2 3 2 8 8" xfId="24947" xr:uid="{00000000-0005-0000-0000-000078040000}"/>
    <cellStyle name="Ergebnis 2 3 2 8 8 2" xfId="45527" xr:uid="{95DEA8B6-1DB9-4A40-8D7A-AD33464C9E60}"/>
    <cellStyle name="Ergebnis 2 3 2 8 9" xfId="27019" xr:uid="{00000000-0005-0000-0000-000079040000}"/>
    <cellStyle name="Ergebnis 2 3 2 9" xfId="19582" xr:uid="{00000000-0005-0000-0000-00007A040000}"/>
    <cellStyle name="Ergebnis 2 3 2 9 2" xfId="27488" xr:uid="{00000000-0005-0000-0000-00007B040000}"/>
    <cellStyle name="Ergebnis 2 3 2 9 2 2" xfId="47707" xr:uid="{374DE8DF-3A7B-4A4B-A12E-E48EE4D86939}"/>
    <cellStyle name="Ergebnis 2 3 2 9 3" xfId="27445" xr:uid="{00000000-0005-0000-0000-00007C040000}"/>
    <cellStyle name="Ergebnis 2 3 2 9 3 2" xfId="47671" xr:uid="{40EDA29A-8DAE-4015-887A-312BA34F8287}"/>
    <cellStyle name="Ergebnis 2 3 2 9 4" xfId="24308" xr:uid="{00000000-0005-0000-0000-00007D040000}"/>
    <cellStyle name="Ergebnis 2 3 2 9 4 2" xfId="44979" xr:uid="{B0572EDB-5A6E-4931-B426-77C777BA7231}"/>
    <cellStyle name="Ergebnis 2 3 2 9 5" xfId="27742" xr:uid="{00000000-0005-0000-0000-00007E040000}"/>
    <cellStyle name="Ergebnis 2 3 2 9 5 2" xfId="47916" xr:uid="{CAE20F17-E4F1-4BA4-8728-7E830C33FB8A}"/>
    <cellStyle name="Ergebnis 2 3 2 9 6" xfId="24276" xr:uid="{00000000-0005-0000-0000-00007F040000}"/>
    <cellStyle name="Ergebnis 2 3 2 9 6 2" xfId="44952" xr:uid="{79E007D4-3F51-4E8F-948D-DBEBFCD0D53E}"/>
    <cellStyle name="Ergebnis 2 3 2 9 7" xfId="26599" xr:uid="{00000000-0005-0000-0000-000080040000}"/>
    <cellStyle name="Ergebnis 2 3 2 9 7 2" xfId="46944" xr:uid="{2C175E2D-7C18-4AEE-9334-A207ABFC224C}"/>
    <cellStyle name="Ergebnis 2 3 2 9 8" xfId="27808" xr:uid="{00000000-0005-0000-0000-000081040000}"/>
    <cellStyle name="Ergebnis 2 3 2 9 8 2" xfId="47974" xr:uid="{8B8816AF-C534-4A01-972C-7C55882A1EE5}"/>
    <cellStyle name="Ergebnis 2 3 2 9 9" xfId="24817" xr:uid="{00000000-0005-0000-0000-000082040000}"/>
    <cellStyle name="Ergebnis 2 3 3" xfId="19956" xr:uid="{00000000-0005-0000-0000-000083040000}"/>
    <cellStyle name="Ergebnis 2 3 3 2" xfId="25633" xr:uid="{00000000-0005-0000-0000-000084040000}"/>
    <cellStyle name="Ergebnis 2 3 3 2 2" xfId="46120" xr:uid="{E89F7030-FCF5-4AD3-9267-332E3D27AA67}"/>
    <cellStyle name="Ergebnis 2 3 3 3" xfId="24703" xr:uid="{00000000-0005-0000-0000-000085040000}"/>
    <cellStyle name="Ergebnis 2 3 3 3 2" xfId="45320" xr:uid="{C1A0C787-A3CF-4496-8B5C-D06F599C6088}"/>
    <cellStyle name="Ergebnis 2 3 3 4" xfId="26182" xr:uid="{00000000-0005-0000-0000-000086040000}"/>
    <cellStyle name="Ergebnis 2 3 3 4 2" xfId="46577" xr:uid="{0F9468FD-F3EA-4826-BC7B-41F215B2726D}"/>
    <cellStyle name="Ergebnis 2 3 3 5" xfId="24568" xr:uid="{00000000-0005-0000-0000-000087040000}"/>
    <cellStyle name="Ergebnis 2 3 3 5 2" xfId="45198" xr:uid="{D80E728E-0BAB-4457-B574-ADEBAFF54A5F}"/>
    <cellStyle name="Ergebnis 2 3 3 6" xfId="24822" xr:uid="{00000000-0005-0000-0000-000088040000}"/>
    <cellStyle name="Ergebnis 2 3 3 6 2" xfId="45425" xr:uid="{7B1BA555-BE31-45F7-90BF-27616C51E67A}"/>
    <cellStyle name="Ergebnis 2 3 3 7" xfId="26326" xr:uid="{00000000-0005-0000-0000-000089040000}"/>
    <cellStyle name="Ergebnis 2 3 3 7 2" xfId="46699" xr:uid="{9AC55805-3FC8-4C67-B296-C7EC266F945C}"/>
    <cellStyle name="Ergebnis 2 3 3 8" xfId="26675" xr:uid="{00000000-0005-0000-0000-00008A040000}"/>
    <cellStyle name="Ergebnis 2 3 3 8 2" xfId="47008" xr:uid="{69B1A88F-BE1C-4693-B931-0DB590764646}"/>
    <cellStyle name="Ergebnis 2 3 3 9" xfId="28097" xr:uid="{00000000-0005-0000-0000-00008B040000}"/>
    <cellStyle name="Ergebnis 2 3 4" xfId="19710" xr:uid="{00000000-0005-0000-0000-00008C040000}"/>
    <cellStyle name="Ergebnis 2 3 4 2" xfId="28108" xr:uid="{00000000-0005-0000-0000-00008D040000}"/>
    <cellStyle name="Ergebnis 2 3 4 2 2" xfId="48245" xr:uid="{7BC55009-40DE-4819-A5CB-E68586AB8099}"/>
    <cellStyle name="Ergebnis 2 3 4 3" xfId="28021" xr:uid="{00000000-0005-0000-0000-00008E040000}"/>
    <cellStyle name="Ergebnis 2 3 4 3 2" xfId="48160" xr:uid="{E9191B34-5E51-4237-88FE-DB6A66E24179}"/>
    <cellStyle name="Ergebnis 2 3 4 4" xfId="24766" xr:uid="{00000000-0005-0000-0000-00008F040000}"/>
    <cellStyle name="Ergebnis 2 3 4 4 2" xfId="45378" xr:uid="{5BBD18CD-E0E1-4062-816B-7C9ECE7CF038}"/>
    <cellStyle name="Ergebnis 2 3 4 5" xfId="24985" xr:uid="{00000000-0005-0000-0000-000090040000}"/>
    <cellStyle name="Ergebnis 2 3 4 5 2" xfId="45559" xr:uid="{84EC67C0-8823-42A7-B857-6E2909A31FC3}"/>
    <cellStyle name="Ergebnis 2 3 4 6" xfId="24894" xr:uid="{00000000-0005-0000-0000-000091040000}"/>
    <cellStyle name="Ergebnis 2 3 4 6 2" xfId="45481" xr:uid="{E144A0AE-982A-4978-A453-641CA4A49FC6}"/>
    <cellStyle name="Ergebnis 2 3 4 7" xfId="29437" xr:uid="{00000000-0005-0000-0000-000092040000}"/>
    <cellStyle name="Ergebnis 2 3 4 7 2" xfId="49504" xr:uid="{F7388309-822B-43D2-870A-4964C2D21216}"/>
    <cellStyle name="Ergebnis 2 3 4 8" xfId="29355" xr:uid="{00000000-0005-0000-0000-000093040000}"/>
    <cellStyle name="Ergebnis 2 3 4 8 2" xfId="49426" xr:uid="{A8BE1EF5-D95D-4708-8133-0065FA23B450}"/>
    <cellStyle name="Ergebnis 2 3 4 9" xfId="25257" xr:uid="{00000000-0005-0000-0000-000094040000}"/>
    <cellStyle name="Ergebnis 2 3 5" xfId="20071" xr:uid="{00000000-0005-0000-0000-000095040000}"/>
    <cellStyle name="Ergebnis 2 3 5 2" xfId="27205" xr:uid="{00000000-0005-0000-0000-000096040000}"/>
    <cellStyle name="Ergebnis 2 3 5 2 2" xfId="47455" xr:uid="{F0BA6382-664F-4CD5-A4FE-9245879B39D9}"/>
    <cellStyle name="Ergebnis 2 3 5 3" xfId="27112" xr:uid="{00000000-0005-0000-0000-000097040000}"/>
    <cellStyle name="Ergebnis 2 3 5 3 2" xfId="47364" xr:uid="{876593FF-FF5B-415E-ADC5-CC4913A28BB9}"/>
    <cellStyle name="Ergebnis 2 3 5 4" xfId="25433" xr:uid="{00000000-0005-0000-0000-000098040000}"/>
    <cellStyle name="Ergebnis 2 3 5 4 2" xfId="45941" xr:uid="{58E6532B-9543-44FB-B2AF-E6EE3992271E}"/>
    <cellStyle name="Ergebnis 2 3 5 5" xfId="26864" xr:uid="{00000000-0005-0000-0000-000099040000}"/>
    <cellStyle name="Ergebnis 2 3 5 5 2" xfId="47155" xr:uid="{523E845B-9719-4B9C-A890-6DF139032F43}"/>
    <cellStyle name="Ergebnis 2 3 5 6" xfId="25970" xr:uid="{00000000-0005-0000-0000-00009A040000}"/>
    <cellStyle name="Ergebnis 2 3 5 6 2" xfId="46404" xr:uid="{DF82AD6F-428E-4FDC-BEB9-B13CA8695729}"/>
    <cellStyle name="Ergebnis 2 3 5 7" xfId="25049" xr:uid="{00000000-0005-0000-0000-00009B040000}"/>
    <cellStyle name="Ergebnis 2 3 5 7 2" xfId="45612" xr:uid="{B2E34914-4823-450E-B72C-CA69A8771CBA}"/>
    <cellStyle name="Ergebnis 2 3 5 8" xfId="27392" xr:uid="{00000000-0005-0000-0000-00009C040000}"/>
    <cellStyle name="Ergebnis 2 3 5 8 2" xfId="47626" xr:uid="{F36E9BBF-F952-4D36-BD1C-031B1AC1E5D7}"/>
    <cellStyle name="Ergebnis 2 3 5 9" xfId="24400" xr:uid="{00000000-0005-0000-0000-00009D040000}"/>
    <cellStyle name="Ergebnis 2 3 6" xfId="19590" xr:uid="{00000000-0005-0000-0000-00009E040000}"/>
    <cellStyle name="Ergebnis 2 3 6 2" xfId="25813" xr:uid="{00000000-0005-0000-0000-00009F040000}"/>
    <cellStyle name="Ergebnis 2 3 6 2 2" xfId="46267" xr:uid="{C762E744-C5E6-4761-A1E7-063FE6690D4D}"/>
    <cellStyle name="Ergebnis 2 3 6 3" xfId="27772" xr:uid="{00000000-0005-0000-0000-0000A0040000}"/>
    <cellStyle name="Ergebnis 2 3 6 3 2" xfId="47943" xr:uid="{1538CA0D-5611-41F5-95AB-DB7F014FCF61}"/>
    <cellStyle name="Ergebnis 2 3 6 4" xfId="24237" xr:uid="{00000000-0005-0000-0000-0000A1040000}"/>
    <cellStyle name="Ergebnis 2 3 6 4 2" xfId="44920" xr:uid="{B0282680-91A5-45D0-AD3D-E2186B9AB0B4}"/>
    <cellStyle name="Ergebnis 2 3 6 5" xfId="25513" xr:uid="{00000000-0005-0000-0000-0000A2040000}"/>
    <cellStyle name="Ergebnis 2 3 6 5 2" xfId="46007" xr:uid="{0467801C-384C-4505-94A1-BA933C9516C3}"/>
    <cellStyle name="Ergebnis 2 3 6 6" xfId="26564" xr:uid="{00000000-0005-0000-0000-0000A3040000}"/>
    <cellStyle name="Ergebnis 2 3 6 6 2" xfId="46912" xr:uid="{DFA98F00-D5A3-4621-96AF-F39C5094D5E1}"/>
    <cellStyle name="Ergebnis 2 3 6 7" xfId="24986" xr:uid="{00000000-0005-0000-0000-0000A4040000}"/>
    <cellStyle name="Ergebnis 2 3 6 7 2" xfId="45560" xr:uid="{78974A86-A8DF-4E83-A232-AC26EA258BB2}"/>
    <cellStyle name="Ergebnis 2 3 6 8" xfId="26643" xr:uid="{00000000-0005-0000-0000-0000A5040000}"/>
    <cellStyle name="Ergebnis 2 3 6 8 2" xfId="46984" xr:uid="{C9BBBBAE-AA92-4ABB-A903-5996BD812270}"/>
    <cellStyle name="Ergebnis 2 3 6 9" xfId="25741" xr:uid="{00000000-0005-0000-0000-0000A6040000}"/>
    <cellStyle name="Ergebnis 2 3 7" xfId="24046" xr:uid="{00000000-0005-0000-0000-0000A7040000}"/>
    <cellStyle name="Ergebnis 2 3 7 2" xfId="28088" xr:uid="{00000000-0005-0000-0000-0000A8040000}"/>
    <cellStyle name="Ergebnis 2 3 7 2 2" xfId="48227" xr:uid="{802E404B-99F1-436D-B2C7-6E69DF25D9D6}"/>
    <cellStyle name="Ergebnis 2 3 7 3" xfId="28244" xr:uid="{00000000-0005-0000-0000-0000A9040000}"/>
    <cellStyle name="Ergebnis 2 3 7 3 2" xfId="48377" xr:uid="{B8071CFB-0A46-41C9-8803-138847811C80}"/>
    <cellStyle name="Ergebnis 2 3 7 4" xfId="28594" xr:uid="{00000000-0005-0000-0000-0000AA040000}"/>
    <cellStyle name="Ergebnis 2 3 7 4 2" xfId="48706" xr:uid="{07448E29-4D72-4DD7-B19C-9E9DBD7C1941}"/>
    <cellStyle name="Ergebnis 2 3 7 5" xfId="28854" xr:uid="{00000000-0005-0000-0000-0000AB040000}"/>
    <cellStyle name="Ergebnis 2 3 7 5 2" xfId="48941" xr:uid="{FA767663-B384-4212-B304-9EC82832D892}"/>
    <cellStyle name="Ergebnis 2 3 7 6" xfId="29264" xr:uid="{00000000-0005-0000-0000-0000AC040000}"/>
    <cellStyle name="Ergebnis 2 3 7 6 2" xfId="49338" xr:uid="{34D515C0-BE68-446C-B60A-2F14C858D962}"/>
    <cellStyle name="Ergebnis 2 3 7 7" xfId="29419" xr:uid="{00000000-0005-0000-0000-0000AD040000}"/>
    <cellStyle name="Ergebnis 2 3 7 7 2" xfId="49488" xr:uid="{0764EDEE-725C-488A-A212-049758B8F39F}"/>
    <cellStyle name="Ergebnis 2 3 7 8" xfId="29559" xr:uid="{00000000-0005-0000-0000-0000AE040000}"/>
    <cellStyle name="Ergebnis 2 3 7 8 2" xfId="49623" xr:uid="{F0AF0D27-58FB-49EE-9A60-99D8E739D481}"/>
    <cellStyle name="Ergebnis 2 3 7 9" xfId="29849" xr:uid="{00000000-0005-0000-0000-0000AF040000}"/>
    <cellStyle name="Ergebnis 2 3 8" xfId="20069" xr:uid="{00000000-0005-0000-0000-0000B0040000}"/>
    <cellStyle name="Ergebnis 2 3 8 2" xfId="27180" xr:uid="{00000000-0005-0000-0000-0000B1040000}"/>
    <cellStyle name="Ergebnis 2 3 8 2 2" xfId="47430" xr:uid="{76B89D99-FAE6-46F7-B87D-046B8BBC68AC}"/>
    <cellStyle name="Ergebnis 2 3 8 3" xfId="27171" xr:uid="{00000000-0005-0000-0000-0000B2040000}"/>
    <cellStyle name="Ergebnis 2 3 8 3 2" xfId="47421" xr:uid="{65CB2214-A832-4A05-9C72-0FEE40E5ABD6}"/>
    <cellStyle name="Ergebnis 2 3 8 4" xfId="27853" xr:uid="{00000000-0005-0000-0000-0000B3040000}"/>
    <cellStyle name="Ergebnis 2 3 8 4 2" xfId="48011" xr:uid="{A9C60628-B25A-4FE4-A383-1F2D0DFEAF6A}"/>
    <cellStyle name="Ergebnis 2 3 8 5" xfId="24211" xr:uid="{00000000-0005-0000-0000-0000B4040000}"/>
    <cellStyle name="Ergebnis 2 3 8 5 2" xfId="44897" xr:uid="{BF5E4C1B-2B86-4DCE-9135-F0AFCB2FE07A}"/>
    <cellStyle name="Ergebnis 2 3 8 6" xfId="27735" xr:uid="{00000000-0005-0000-0000-0000B5040000}"/>
    <cellStyle name="Ergebnis 2 3 8 6 2" xfId="47912" xr:uid="{4F36B9C0-96A8-4968-AD78-BC4A4E3CF6B6}"/>
    <cellStyle name="Ergebnis 2 3 8 7" xfId="24444" xr:uid="{00000000-0005-0000-0000-0000B6040000}"/>
    <cellStyle name="Ergebnis 2 3 8 7 2" xfId="45095" xr:uid="{B37A5642-F968-447F-83A6-085A6F433FD4}"/>
    <cellStyle name="Ergebnis 2 3 8 8" xfId="26757" xr:uid="{00000000-0005-0000-0000-0000B7040000}"/>
    <cellStyle name="Ergebnis 2 3 8 8 2" xfId="47070" xr:uid="{DE145EFD-8623-436D-9A33-A91D0454F1DF}"/>
    <cellStyle name="Ergebnis 2 3 8 9" xfId="27405" xr:uid="{00000000-0005-0000-0000-0000B8040000}"/>
    <cellStyle name="Ergebnis 2 3 9" xfId="25030" xr:uid="{00000000-0005-0000-0000-0000B9040000}"/>
    <cellStyle name="Ergebnis 2 3 9 2" xfId="45595" xr:uid="{79322B5D-99D8-4D04-BE3A-F87287F7DD03}"/>
    <cellStyle name="Ergebnis 2 4" xfId="12051" xr:uid="{00000000-0005-0000-0000-0000BA040000}"/>
    <cellStyle name="Ergebnis 2 4 10" xfId="19847" xr:uid="{00000000-0005-0000-0000-0000BB040000}"/>
    <cellStyle name="Ergebnis 2 4 10 2" xfId="28155" xr:uid="{00000000-0005-0000-0000-0000BC040000}"/>
    <cellStyle name="Ergebnis 2 4 10 2 2" xfId="48290" xr:uid="{15B8640F-0913-406F-A32E-680CEC4703C4}"/>
    <cellStyle name="Ergebnis 2 4 10 3" xfId="24129" xr:uid="{00000000-0005-0000-0000-0000BD040000}"/>
    <cellStyle name="Ergebnis 2 4 10 3 2" xfId="44823" xr:uid="{050F9970-85A4-498D-A7E1-F3F4FCBB7F39}"/>
    <cellStyle name="Ergebnis 2 4 10 4" xfId="25734" xr:uid="{00000000-0005-0000-0000-0000BE040000}"/>
    <cellStyle name="Ergebnis 2 4 10 4 2" xfId="46201" xr:uid="{7D1E5D90-A1CB-46C5-9F7C-09DB37ADD8B2}"/>
    <cellStyle name="Ergebnis 2 4 10 5" xfId="27800" xr:uid="{00000000-0005-0000-0000-0000BF040000}"/>
    <cellStyle name="Ergebnis 2 4 10 5 2" xfId="47967" xr:uid="{69FC2301-A0D5-4F78-9CA2-B46A4ECB0BE2}"/>
    <cellStyle name="Ergebnis 2 4 10 6" xfId="24432" xr:uid="{00000000-0005-0000-0000-0000C0040000}"/>
    <cellStyle name="Ergebnis 2 4 10 6 2" xfId="45085" xr:uid="{6C85AAED-165C-436E-8A48-5D0043831A8B}"/>
    <cellStyle name="Ergebnis 2 4 10 7" xfId="29474" xr:uid="{00000000-0005-0000-0000-0000C1040000}"/>
    <cellStyle name="Ergebnis 2 4 10 7 2" xfId="49540" xr:uid="{43C60170-2662-4CC1-823E-BB02EF598431}"/>
    <cellStyle name="Ergebnis 2 4 10 8" xfId="24911" xr:uid="{00000000-0005-0000-0000-0000C2040000}"/>
    <cellStyle name="Ergebnis 2 4 10 8 2" xfId="45497" xr:uid="{9586A507-B315-4E48-8300-9910CDC1B2E0}"/>
    <cellStyle name="Ergebnis 2 4 10 9" xfId="26687" xr:uid="{00000000-0005-0000-0000-0000C3040000}"/>
    <cellStyle name="Ergebnis 2 4 11" xfId="27827" xr:uid="{00000000-0005-0000-0000-0000C4040000}"/>
    <cellStyle name="Ergebnis 2 4 11 2" xfId="47988" xr:uid="{31B3010F-69C9-4AE0-AECC-68CE21622BCB}"/>
    <cellStyle name="Ergebnis 2 4 12" xfId="26391" xr:uid="{00000000-0005-0000-0000-0000C5040000}"/>
    <cellStyle name="Ergebnis 2 4 12 2" xfId="46761" xr:uid="{6E93771F-29C2-4CB6-A9A6-398A544AA569}"/>
    <cellStyle name="Ergebnis 2 4 13" xfId="26655" xr:uid="{00000000-0005-0000-0000-0000C6040000}"/>
    <cellStyle name="Ergebnis 2 4 13 2" xfId="46993" xr:uid="{AF11F3B1-EC7B-4750-8CF1-52DA99F83470}"/>
    <cellStyle name="Ergebnis 2 4 14" xfId="26048" xr:uid="{00000000-0005-0000-0000-0000C7040000}"/>
    <cellStyle name="Ergebnis 2 4 14 2" xfId="46466" xr:uid="{82430FD2-C78B-45CF-8AD0-FDB0E54E47B4}"/>
    <cellStyle name="Ergebnis 2 4 15" xfId="25473" xr:uid="{00000000-0005-0000-0000-0000C8040000}"/>
    <cellStyle name="Ergebnis 2 4 15 2" xfId="45977" xr:uid="{38FA1866-2346-44E4-B15A-8753EE7DD843}"/>
    <cellStyle name="Ergebnis 2 4 16" xfId="24825" xr:uid="{00000000-0005-0000-0000-0000C9040000}"/>
    <cellStyle name="Ergebnis 2 4 16 2" xfId="45427" xr:uid="{C3716157-054B-485E-8CAC-0C16FF82DEA7}"/>
    <cellStyle name="Ergebnis 2 4 17" xfId="24684" xr:uid="{00000000-0005-0000-0000-0000CA040000}"/>
    <cellStyle name="Ergebnis 2 4 17 2" xfId="45303" xr:uid="{7E0A3C8D-96BA-42CD-96F8-F9B82103FFF5}"/>
    <cellStyle name="Ergebnis 2 4 18" xfId="26304" xr:uid="{00000000-0005-0000-0000-0000CB040000}"/>
    <cellStyle name="Ergebnis 2 4 2" xfId="23822" xr:uid="{00000000-0005-0000-0000-0000CC040000}"/>
    <cellStyle name="Ergebnis 2 4 2 2" xfId="24180" xr:uid="{00000000-0005-0000-0000-0000CD040000}"/>
    <cellStyle name="Ergebnis 2 4 2 2 2" xfId="44872" xr:uid="{B2CF0837-D06D-4B58-A32D-A58562655817}"/>
    <cellStyle name="Ergebnis 2 4 2 3" xfId="25553" xr:uid="{00000000-0005-0000-0000-0000CE040000}"/>
    <cellStyle name="Ergebnis 2 4 2 3 2" xfId="46040" xr:uid="{B8AF06F8-71BA-4750-AFE3-DD817725A63A}"/>
    <cellStyle name="Ergebnis 2 4 2 4" xfId="28370" xr:uid="{00000000-0005-0000-0000-0000CF040000}"/>
    <cellStyle name="Ergebnis 2 4 2 4 2" xfId="48482" xr:uid="{1239807D-18AC-4AA9-9520-00670B104CEE}"/>
    <cellStyle name="Ergebnis 2 4 2 5" xfId="28712" xr:uid="{00000000-0005-0000-0000-0000D0040000}"/>
    <cellStyle name="Ergebnis 2 4 2 5 2" xfId="48802" xr:uid="{2DDEEF39-BAF9-4546-BAA6-73E50F849C71}"/>
    <cellStyle name="Ergebnis 2 4 2 6" xfId="29040" xr:uid="{00000000-0005-0000-0000-0000D1040000}"/>
    <cellStyle name="Ergebnis 2 4 2 6 2" xfId="49114" xr:uid="{E1388FB3-8A55-4CC1-BCDC-49F80A8B3417}"/>
    <cellStyle name="Ergebnis 2 4 2 7" xfId="26495" xr:uid="{00000000-0005-0000-0000-0000D2040000}"/>
    <cellStyle name="Ergebnis 2 4 2 7 2" xfId="46851" xr:uid="{9B8132B9-2F5B-41C2-8965-3E46FBF8B236}"/>
    <cellStyle name="Ergebnis 2 4 2 8" xfId="26158" xr:uid="{00000000-0005-0000-0000-0000D3040000}"/>
    <cellStyle name="Ergebnis 2 4 2 8 2" xfId="46558" xr:uid="{A794408B-0CEC-4FB5-8436-CAE3E221D75B}"/>
    <cellStyle name="Ergebnis 2 4 2 9" xfId="29632" xr:uid="{00000000-0005-0000-0000-0000D4040000}"/>
    <cellStyle name="Ergebnis 2 4 3" xfId="19703" xr:uid="{00000000-0005-0000-0000-0000D5040000}"/>
    <cellStyle name="Ergebnis 2 4 3 2" xfId="28046" xr:uid="{00000000-0005-0000-0000-0000D6040000}"/>
    <cellStyle name="Ergebnis 2 4 3 2 2" xfId="48185" xr:uid="{5D7E63D2-1A67-4260-854A-F6A931073010}"/>
    <cellStyle name="Ergebnis 2 4 3 3" xfId="24163" xr:uid="{00000000-0005-0000-0000-0000D7040000}"/>
    <cellStyle name="Ergebnis 2 4 3 3 2" xfId="44856" xr:uid="{56AC7DCB-DC03-4557-9B44-35C74B4410BE}"/>
    <cellStyle name="Ergebnis 2 4 3 4" xfId="26201" xr:uid="{00000000-0005-0000-0000-0000D8040000}"/>
    <cellStyle name="Ergebnis 2 4 3 4 2" xfId="46596" xr:uid="{E11BBA24-5D07-4A6F-B272-5A69BA07324E}"/>
    <cellStyle name="Ergebnis 2 4 3 5" xfId="26701" xr:uid="{00000000-0005-0000-0000-0000D9040000}"/>
    <cellStyle name="Ergebnis 2 4 3 5 2" xfId="47025" xr:uid="{FFB37D1F-BBAA-46D2-A20D-3D9D2E908516}"/>
    <cellStyle name="Ergebnis 2 4 3 6" xfId="26780" xr:uid="{00000000-0005-0000-0000-0000DA040000}"/>
    <cellStyle name="Ergebnis 2 4 3 6 2" xfId="47087" xr:uid="{6B7BBE92-489A-46EB-A58A-845DA9B422A1}"/>
    <cellStyle name="Ergebnis 2 4 3 7" xfId="29378" xr:uid="{00000000-0005-0000-0000-0000DB040000}"/>
    <cellStyle name="Ergebnis 2 4 3 7 2" xfId="49448" xr:uid="{F1896FDB-008A-476D-90AF-0ADFA9E57043}"/>
    <cellStyle name="Ergebnis 2 4 3 8" xfId="25655" xr:uid="{00000000-0005-0000-0000-0000DC040000}"/>
    <cellStyle name="Ergebnis 2 4 3 8 2" xfId="46141" xr:uid="{47647FBC-B0A9-4E04-8211-E4AEAD96151C}"/>
    <cellStyle name="Ergebnis 2 4 3 9" xfId="27449" xr:uid="{00000000-0005-0000-0000-0000DD040000}"/>
    <cellStyle name="Ergebnis 2 4 4" xfId="24052" xr:uid="{00000000-0005-0000-0000-0000DE040000}"/>
    <cellStyle name="Ergebnis 2 4 4 2" xfId="27025" xr:uid="{00000000-0005-0000-0000-0000DF040000}"/>
    <cellStyle name="Ergebnis 2 4 4 2 2" xfId="47285" xr:uid="{55100055-FE36-484C-96EB-3A4E78FBAD8D}"/>
    <cellStyle name="Ergebnis 2 4 4 3" xfId="28250" xr:uid="{00000000-0005-0000-0000-0000E0040000}"/>
    <cellStyle name="Ergebnis 2 4 4 3 2" xfId="48383" xr:uid="{D8B9434D-8F25-4E41-B60B-5E91302809B9}"/>
    <cellStyle name="Ergebnis 2 4 4 4" xfId="28600" xr:uid="{00000000-0005-0000-0000-0000E1040000}"/>
    <cellStyle name="Ergebnis 2 4 4 4 2" xfId="48712" xr:uid="{A1C200CF-07D2-4E31-AE03-52BC2551D0FC}"/>
    <cellStyle name="Ergebnis 2 4 4 5" xfId="28859" xr:uid="{00000000-0005-0000-0000-0000E2040000}"/>
    <cellStyle name="Ergebnis 2 4 4 5 2" xfId="48946" xr:uid="{BEBCA61B-FA8A-4996-AA4A-B1ED3DE36127}"/>
    <cellStyle name="Ergebnis 2 4 4 6" xfId="29270" xr:uid="{00000000-0005-0000-0000-0000E3040000}"/>
    <cellStyle name="Ergebnis 2 4 4 6 2" xfId="49344" xr:uid="{36FB8206-B70C-45F4-9F12-3DE2073CEBF7}"/>
    <cellStyle name="Ergebnis 2 4 4 7" xfId="24315" xr:uid="{00000000-0005-0000-0000-0000E4040000}"/>
    <cellStyle name="Ergebnis 2 4 4 7 2" xfId="44984" xr:uid="{43668AE3-F8D3-4445-B04A-2A84E5EC75A3}"/>
    <cellStyle name="Ergebnis 2 4 4 8" xfId="29565" xr:uid="{00000000-0005-0000-0000-0000E5040000}"/>
    <cellStyle name="Ergebnis 2 4 4 8 2" xfId="49629" xr:uid="{7565644B-8036-41FC-8A81-F99958F701E2}"/>
    <cellStyle name="Ergebnis 2 4 4 9" xfId="29855" xr:uid="{00000000-0005-0000-0000-0000E6040000}"/>
    <cellStyle name="Ergebnis 2 4 5" xfId="20070" xr:uid="{00000000-0005-0000-0000-0000E7040000}"/>
    <cellStyle name="Ergebnis 2 4 5 2" xfId="27120" xr:uid="{00000000-0005-0000-0000-0000E8040000}"/>
    <cellStyle name="Ergebnis 2 4 5 2 2" xfId="47372" xr:uid="{11B35401-69AE-4A4C-A46C-F1A3D4C30AF4}"/>
    <cellStyle name="Ergebnis 2 4 5 3" xfId="27116" xr:uid="{00000000-0005-0000-0000-0000E9040000}"/>
    <cellStyle name="Ergebnis 2 4 5 3 2" xfId="47368" xr:uid="{BC700CE3-C556-4778-BB81-E5D8C0D41F20}"/>
    <cellStyle name="Ergebnis 2 4 5 4" xfId="27407" xr:uid="{00000000-0005-0000-0000-0000EA040000}"/>
    <cellStyle name="Ergebnis 2 4 5 4 2" xfId="47638" xr:uid="{181431A2-0CFE-4D4F-BFA2-A242A834CC96}"/>
    <cellStyle name="Ergebnis 2 4 5 5" xfId="26498" xr:uid="{00000000-0005-0000-0000-0000EB040000}"/>
    <cellStyle name="Ergebnis 2 4 5 5 2" xfId="46854" xr:uid="{5BBD037E-523C-4452-B0CD-1C4E2D6E6CB5}"/>
    <cellStyle name="Ergebnis 2 4 5 6" xfId="27345" xr:uid="{00000000-0005-0000-0000-0000EC040000}"/>
    <cellStyle name="Ergebnis 2 4 5 6 2" xfId="47584" xr:uid="{5CE8F633-66E9-4B74-8A49-5E078388E0F8}"/>
    <cellStyle name="Ergebnis 2 4 5 7" xfId="25759" xr:uid="{00000000-0005-0000-0000-0000ED040000}"/>
    <cellStyle name="Ergebnis 2 4 5 7 2" xfId="46219" xr:uid="{FA5F320A-50E0-4F38-AE19-6F9E728C8619}"/>
    <cellStyle name="Ergebnis 2 4 5 8" xfId="24856" xr:uid="{00000000-0005-0000-0000-0000EE040000}"/>
    <cellStyle name="Ergebnis 2 4 5 8 2" xfId="45454" xr:uid="{4FEB6305-F006-4385-8CED-B9DA0D839C94}"/>
    <cellStyle name="Ergebnis 2 4 5 9" xfId="27106" xr:uid="{00000000-0005-0000-0000-0000EF040000}"/>
    <cellStyle name="Ergebnis 2 4 6" xfId="19591" xr:uid="{00000000-0005-0000-0000-0000F0040000}"/>
    <cellStyle name="Ergebnis 2 4 6 2" xfId="24356" xr:uid="{00000000-0005-0000-0000-0000F1040000}"/>
    <cellStyle name="Ergebnis 2 4 6 2 2" xfId="45020" xr:uid="{9AB5A2CC-8DF1-4623-80F1-FD687120862D}"/>
    <cellStyle name="Ergebnis 2 4 6 3" xfId="25369" xr:uid="{00000000-0005-0000-0000-0000F2040000}"/>
    <cellStyle name="Ergebnis 2 4 6 3 2" xfId="45882" xr:uid="{473C6BA0-94DB-4148-A65F-268E3024164E}"/>
    <cellStyle name="Ergebnis 2 4 6 4" xfId="26912" xr:uid="{00000000-0005-0000-0000-0000F3040000}"/>
    <cellStyle name="Ergebnis 2 4 6 4 2" xfId="47201" xr:uid="{A7928B08-7820-4F31-8B69-88E87FDFBA33}"/>
    <cellStyle name="Ergebnis 2 4 6 5" xfId="27511" xr:uid="{00000000-0005-0000-0000-0000F4040000}"/>
    <cellStyle name="Ergebnis 2 4 6 5 2" xfId="47725" xr:uid="{EB707612-4583-41F3-A21F-AD95EBFF7324}"/>
    <cellStyle name="Ergebnis 2 4 6 6" xfId="25921" xr:uid="{00000000-0005-0000-0000-0000F5040000}"/>
    <cellStyle name="Ergebnis 2 4 6 6 2" xfId="46362" xr:uid="{23E5FC64-0641-4326-A0B0-406CA0513776}"/>
    <cellStyle name="Ergebnis 2 4 6 7" xfId="26810" xr:uid="{00000000-0005-0000-0000-0000F6040000}"/>
    <cellStyle name="Ergebnis 2 4 6 7 2" xfId="47114" xr:uid="{896A7E35-75A4-4A23-827A-92747556233D}"/>
    <cellStyle name="Ergebnis 2 4 6 8" xfId="26509" xr:uid="{00000000-0005-0000-0000-0000F7040000}"/>
    <cellStyle name="Ergebnis 2 4 6 8 2" xfId="46865" xr:uid="{000A0F55-C61D-442C-AAAC-E5FFFB58FA4C}"/>
    <cellStyle name="Ergebnis 2 4 6 9" xfId="27475" xr:uid="{00000000-0005-0000-0000-0000F8040000}"/>
    <cellStyle name="Ergebnis 2 4 7" xfId="19695" xr:uid="{00000000-0005-0000-0000-0000F9040000}"/>
    <cellStyle name="Ergebnis 2 4 7 2" xfId="27122" xr:uid="{00000000-0005-0000-0000-0000FA040000}"/>
    <cellStyle name="Ergebnis 2 4 7 2 2" xfId="47374" xr:uid="{4BA18DB7-2874-4908-9245-B550C850A3A6}"/>
    <cellStyle name="Ergebnis 2 4 7 3" xfId="27087" xr:uid="{00000000-0005-0000-0000-0000FB040000}"/>
    <cellStyle name="Ergebnis 2 4 7 3 2" xfId="47343" xr:uid="{6A8AFD99-60D7-4771-82FC-ACA92932DD07}"/>
    <cellStyle name="Ergebnis 2 4 7 4" xfId="24617" xr:uid="{00000000-0005-0000-0000-0000FC040000}"/>
    <cellStyle name="Ergebnis 2 4 7 4 2" xfId="45245" xr:uid="{C73C9DFC-7DEF-4E3E-8751-5B433413D42E}"/>
    <cellStyle name="Ergebnis 2 4 7 5" xfId="25118" xr:uid="{00000000-0005-0000-0000-0000FD040000}"/>
    <cellStyle name="Ergebnis 2 4 7 5 2" xfId="45676" xr:uid="{76C22451-C415-4934-AA75-74C97838E341}"/>
    <cellStyle name="Ergebnis 2 4 7 6" xfId="26538" xr:uid="{00000000-0005-0000-0000-0000FE040000}"/>
    <cellStyle name="Ergebnis 2 4 7 6 2" xfId="46889" xr:uid="{B0BF2346-0E0E-492C-82BD-00CDBD61DF99}"/>
    <cellStyle name="Ergebnis 2 4 7 7" xfId="26372" xr:uid="{00000000-0005-0000-0000-0000FF040000}"/>
    <cellStyle name="Ergebnis 2 4 7 7 2" xfId="46743" xr:uid="{E7D8C619-F80E-4906-83E3-4353AD7A1773}"/>
    <cellStyle name="Ergebnis 2 4 7 8" xfId="28316" xr:uid="{00000000-0005-0000-0000-000000050000}"/>
    <cellStyle name="Ergebnis 2 4 7 8 2" xfId="48448" xr:uid="{16B4CCB3-FD7E-4EF7-92DD-C3A75ED83887}"/>
    <cellStyle name="Ergebnis 2 4 7 9" xfId="27397" xr:uid="{00000000-0005-0000-0000-000001050000}"/>
    <cellStyle name="Ergebnis 2 4 8" xfId="19882" xr:uid="{00000000-0005-0000-0000-000002050000}"/>
    <cellStyle name="Ergebnis 2 4 8 2" xfId="27062" xr:uid="{00000000-0005-0000-0000-000003050000}"/>
    <cellStyle name="Ergebnis 2 4 8 2 2" xfId="47321" xr:uid="{FA61167C-21C9-415C-9877-C139D4DEF9F3}"/>
    <cellStyle name="Ergebnis 2 4 8 3" xfId="28055" xr:uid="{00000000-0005-0000-0000-000004050000}"/>
    <cellStyle name="Ergebnis 2 4 8 3 2" xfId="48194" xr:uid="{7A2DFD8D-A164-4BD9-B111-54411E2AF95E}"/>
    <cellStyle name="Ergebnis 2 4 8 4" xfId="25238" xr:uid="{00000000-0005-0000-0000-000005050000}"/>
    <cellStyle name="Ergebnis 2 4 8 4 2" xfId="45777" xr:uid="{8DDFAAE9-7D39-4E26-85FA-CDD33D304CD7}"/>
    <cellStyle name="Ergebnis 2 4 8 5" xfId="24808" xr:uid="{00000000-0005-0000-0000-000006050000}"/>
    <cellStyle name="Ergebnis 2 4 8 5 2" xfId="45413" xr:uid="{8469E82E-EC01-4480-90A8-110E62DDFF0B}"/>
    <cellStyle name="Ergebnis 2 4 8 6" xfId="26310" xr:uid="{00000000-0005-0000-0000-000007050000}"/>
    <cellStyle name="Ergebnis 2 4 8 6 2" xfId="46686" xr:uid="{E864D8EB-B6D5-4BB8-91D2-D79FBB99360F}"/>
    <cellStyle name="Ergebnis 2 4 8 7" xfId="24239" xr:uid="{00000000-0005-0000-0000-000008050000}"/>
    <cellStyle name="Ergebnis 2 4 8 7 2" xfId="44922" xr:uid="{92FE0AE7-CE5B-4D6E-B68F-D90B879E0118}"/>
    <cellStyle name="Ergebnis 2 4 8 8" xfId="29386" xr:uid="{00000000-0005-0000-0000-000009050000}"/>
    <cellStyle name="Ergebnis 2 4 8 8 2" xfId="49456" xr:uid="{A6F6CAB1-9901-4743-A5A6-43D048E8749C}"/>
    <cellStyle name="Ergebnis 2 4 8 9" xfId="28002" xr:uid="{00000000-0005-0000-0000-00000A050000}"/>
    <cellStyle name="Ergebnis 2 4 9" xfId="19777" xr:uid="{00000000-0005-0000-0000-00000B050000}"/>
    <cellStyle name="Ergebnis 2 4 9 2" xfId="28138" xr:uid="{00000000-0005-0000-0000-00000C050000}"/>
    <cellStyle name="Ergebnis 2 4 9 2 2" xfId="48273" xr:uid="{FC46717C-0CA7-418E-AB31-8010D7488170}"/>
    <cellStyle name="Ergebnis 2 4 9 3" xfId="28162" xr:uid="{00000000-0005-0000-0000-00000D050000}"/>
    <cellStyle name="Ergebnis 2 4 9 3 2" xfId="48295" xr:uid="{24B79238-785B-4C54-8F3A-CEFBE210567E}"/>
    <cellStyle name="Ergebnis 2 4 9 4" xfId="25082" xr:uid="{00000000-0005-0000-0000-00000E050000}"/>
    <cellStyle name="Ergebnis 2 4 9 4 2" xfId="45644" xr:uid="{389693EF-439F-4CD2-B2EA-48AC9644DEA8}"/>
    <cellStyle name="Ergebnis 2 4 9 5" xfId="26977" xr:uid="{00000000-0005-0000-0000-00000F050000}"/>
    <cellStyle name="Ergebnis 2 4 9 5 2" xfId="47253" xr:uid="{9E906358-149A-4D2E-B30F-C7530EBFC46F}"/>
    <cellStyle name="Ergebnis 2 4 9 6" xfId="25364" xr:uid="{00000000-0005-0000-0000-000010050000}"/>
    <cellStyle name="Ergebnis 2 4 9 6 2" xfId="45877" xr:uid="{642D1E1F-F587-41EB-A00A-4FBF782565B0}"/>
    <cellStyle name="Ergebnis 2 4 9 7" xfId="29461" xr:uid="{00000000-0005-0000-0000-000011050000}"/>
    <cellStyle name="Ergebnis 2 4 9 7 2" xfId="49527" xr:uid="{F653E9B2-301E-4D43-BB29-79C46A973935}"/>
    <cellStyle name="Ergebnis 2 4 9 8" xfId="29478" xr:uid="{00000000-0005-0000-0000-000012050000}"/>
    <cellStyle name="Ergebnis 2 4 9 8 2" xfId="49544" xr:uid="{C3E865F6-5B36-4F09-B9D9-F97B79050BA0}"/>
    <cellStyle name="Ergebnis 2 4 9 9" xfId="27716" xr:uid="{00000000-0005-0000-0000-000013050000}"/>
    <cellStyle name="Ergebnis 2 5" xfId="23960" xr:uid="{00000000-0005-0000-0000-000014050000}"/>
    <cellStyle name="Ergebnis 2 5 2" xfId="28029" xr:uid="{00000000-0005-0000-0000-000015050000}"/>
    <cellStyle name="Ergebnis 2 5 2 2" xfId="48168" xr:uid="{51E6D056-D3A5-4E72-BBB0-FD8CCC1E4CC9}"/>
    <cellStyle name="Ergebnis 2 5 3" xfId="25626" xr:uid="{00000000-0005-0000-0000-000016050000}"/>
    <cellStyle name="Ergebnis 2 5 3 2" xfId="46113" xr:uid="{6978AC82-1C8F-4DAB-B00A-D0E95FC9D8A7}"/>
    <cellStyle name="Ergebnis 2 5 4" xfId="28508" xr:uid="{00000000-0005-0000-0000-000017050000}"/>
    <cellStyle name="Ergebnis 2 5 4 2" xfId="48620" xr:uid="{7A4932A3-0495-4755-9CE5-03D81CC46F0C}"/>
    <cellStyle name="Ergebnis 2 5 5" xfId="28808" xr:uid="{00000000-0005-0000-0000-000018050000}"/>
    <cellStyle name="Ergebnis 2 5 5 2" xfId="48896" xr:uid="{DE64B8B4-3345-444E-939D-C5B5801E0C8D}"/>
    <cellStyle name="Ergebnis 2 5 6" xfId="29178" xr:uid="{00000000-0005-0000-0000-000019050000}"/>
    <cellStyle name="Ergebnis 2 5 6 2" xfId="49252" xr:uid="{FF931480-559D-4265-930D-4293BA7EDC9C}"/>
    <cellStyle name="Ergebnis 2 5 7" xfId="29362" xr:uid="{00000000-0005-0000-0000-00001A050000}"/>
    <cellStyle name="Ergebnis 2 5 7 2" xfId="49433" xr:uid="{9D94B8A9-F738-49EC-9D85-D9893AB80E0D}"/>
    <cellStyle name="Ergebnis 2 5 8" xfId="28685" xr:uid="{00000000-0005-0000-0000-00001B050000}"/>
    <cellStyle name="Ergebnis 2 5 8 2" xfId="48786" xr:uid="{E1701E93-F9DB-4702-AD38-51C74CE37419}"/>
    <cellStyle name="Ergebnis 2 5 9" xfId="29765" xr:uid="{00000000-0005-0000-0000-00001C050000}"/>
    <cellStyle name="Ergebnis 2 6" xfId="23891" xr:uid="{00000000-0005-0000-0000-00001D050000}"/>
    <cellStyle name="Ergebnis 2 6 2" xfId="25640" xr:uid="{00000000-0005-0000-0000-00001E050000}"/>
    <cellStyle name="Ergebnis 2 6 2 2" xfId="46127" xr:uid="{422054E0-FB83-4547-BA65-D6F2B133F69B}"/>
    <cellStyle name="Ergebnis 2 6 3" xfId="24698" xr:uid="{00000000-0005-0000-0000-00001F050000}"/>
    <cellStyle name="Ergebnis 2 6 3 2" xfId="45315" xr:uid="{5DDE2C21-A032-4E6E-9A4F-E4E06226A6FB}"/>
    <cellStyle name="Ergebnis 2 6 4" xfId="28439" xr:uid="{00000000-0005-0000-0000-000020050000}"/>
    <cellStyle name="Ergebnis 2 6 4 2" xfId="48551" xr:uid="{79EEF099-6F83-4FC0-832D-546203C401FC}"/>
    <cellStyle name="Ergebnis 2 6 5" xfId="28756" xr:uid="{00000000-0005-0000-0000-000021050000}"/>
    <cellStyle name="Ergebnis 2 6 5 2" xfId="48845" xr:uid="{98936114-EBC7-475A-967C-D99284518F15}"/>
    <cellStyle name="Ergebnis 2 6 6" xfId="29109" xr:uid="{00000000-0005-0000-0000-000022050000}"/>
    <cellStyle name="Ergebnis 2 6 6 2" xfId="49183" xr:uid="{CCC09A13-C44A-416F-A2F0-3ED331222523}"/>
    <cellStyle name="Ergebnis 2 6 7" xfId="27527" xr:uid="{00000000-0005-0000-0000-000023050000}"/>
    <cellStyle name="Ergebnis 2 6 7 2" xfId="47737" xr:uid="{4253678F-FEFC-4B8A-A9EA-ECA8692BE539}"/>
    <cellStyle name="Ergebnis 2 6 8" xfId="25752" xr:uid="{00000000-0005-0000-0000-000024050000}"/>
    <cellStyle name="Ergebnis 2 6 8 2" xfId="46212" xr:uid="{B64FBD98-E2F5-4B31-8261-80CC18FD6CC5}"/>
    <cellStyle name="Ergebnis 2 6 9" xfId="29699" xr:uid="{00000000-0005-0000-0000-000025050000}"/>
    <cellStyle name="Ergebnis 2 7" xfId="23916" xr:uid="{00000000-0005-0000-0000-000026050000}"/>
    <cellStyle name="Ergebnis 2 7 2" xfId="24156" xr:uid="{00000000-0005-0000-0000-000027050000}"/>
    <cellStyle name="Ergebnis 2 7 2 2" xfId="44849" xr:uid="{F29D5CF1-3A14-4D71-9AEA-A13B4B6D2243}"/>
    <cellStyle name="Ergebnis 2 7 3" xfId="25585" xr:uid="{00000000-0005-0000-0000-000028050000}"/>
    <cellStyle name="Ergebnis 2 7 3 2" xfId="46072" xr:uid="{6B93BFB2-DD21-4AAF-8D93-13F074C07266}"/>
    <cellStyle name="Ergebnis 2 7 4" xfId="28464" xr:uid="{00000000-0005-0000-0000-000029050000}"/>
    <cellStyle name="Ergebnis 2 7 4 2" xfId="48576" xr:uid="{4CFCEC88-9E7E-4726-BBFD-4C41BE105F58}"/>
    <cellStyle name="Ergebnis 2 7 5" xfId="28774" xr:uid="{00000000-0005-0000-0000-00002A050000}"/>
    <cellStyle name="Ergebnis 2 7 5 2" xfId="48862" xr:uid="{3017F50C-C397-4BC5-BD36-08A92833E3C1}"/>
    <cellStyle name="Ergebnis 2 7 6" xfId="29134" xr:uid="{00000000-0005-0000-0000-00002B050000}"/>
    <cellStyle name="Ergebnis 2 7 6 2" xfId="49208" xr:uid="{D2A2D305-251B-4BD5-82A1-C0066A50F128}"/>
    <cellStyle name="Ergebnis 2 7 7" xfId="27897" xr:uid="{00000000-0005-0000-0000-00002C050000}"/>
    <cellStyle name="Ergebnis 2 7 7 2" xfId="48055" xr:uid="{06F86255-ABBD-47E0-98E2-C4A3149ADDAA}"/>
    <cellStyle name="Ergebnis 2 7 8" xfId="26376" xr:uid="{00000000-0005-0000-0000-00002D050000}"/>
    <cellStyle name="Ergebnis 2 7 8 2" xfId="46747" xr:uid="{B7FE1BC6-FA00-4525-A401-1E95064955B6}"/>
    <cellStyle name="Ergebnis 2 7 9" xfId="29723" xr:uid="{00000000-0005-0000-0000-00002E050000}"/>
    <cellStyle name="Ergebnis 2 8" xfId="23926" xr:uid="{00000000-0005-0000-0000-00002F050000}"/>
    <cellStyle name="Ergebnis 2 8 2" xfId="28061" xr:uid="{00000000-0005-0000-0000-000030050000}"/>
    <cellStyle name="Ergebnis 2 8 2 2" xfId="48200" xr:uid="{4FAC4EED-9E59-483E-9273-8660EE52739E}"/>
    <cellStyle name="Ergebnis 2 8 3" xfId="25595" xr:uid="{00000000-0005-0000-0000-000031050000}"/>
    <cellStyle name="Ergebnis 2 8 3 2" xfId="46082" xr:uid="{2B67C3E7-D7AD-4D9C-89FA-35CE24D3DEC9}"/>
    <cellStyle name="Ergebnis 2 8 4" xfId="28474" xr:uid="{00000000-0005-0000-0000-000032050000}"/>
    <cellStyle name="Ergebnis 2 8 4 2" xfId="48586" xr:uid="{650A400D-9E24-44A8-B0F6-6EA95F103138}"/>
    <cellStyle name="Ergebnis 2 8 5" xfId="28782" xr:uid="{00000000-0005-0000-0000-000033050000}"/>
    <cellStyle name="Ergebnis 2 8 5 2" xfId="48870" xr:uid="{6B94E7B0-8A38-46C4-939C-EC7EB94B5198}"/>
    <cellStyle name="Ergebnis 2 8 6" xfId="29144" xr:uid="{00000000-0005-0000-0000-000034050000}"/>
    <cellStyle name="Ergebnis 2 8 6 2" xfId="49218" xr:uid="{77F7EAE3-C64A-4EF3-AF55-EDD4D77543DD}"/>
    <cellStyle name="Ergebnis 2 8 7" xfId="29392" xr:uid="{00000000-0005-0000-0000-000035050000}"/>
    <cellStyle name="Ergebnis 2 8 7 2" xfId="49462" xr:uid="{46BF783D-7AA2-4158-8F81-F3A477E99247}"/>
    <cellStyle name="Ergebnis 2 8 8" xfId="28686" xr:uid="{00000000-0005-0000-0000-000036050000}"/>
    <cellStyle name="Ergebnis 2 8 8 2" xfId="48787" xr:uid="{ACE05F94-4212-4C7D-B7C4-12B30C6BAB0A}"/>
    <cellStyle name="Ergebnis 2 8 9" xfId="29733" xr:uid="{00000000-0005-0000-0000-000037050000}"/>
    <cellStyle name="Ergebnis 2 9" xfId="23925" xr:uid="{00000000-0005-0000-0000-000038050000}"/>
    <cellStyle name="Ergebnis 2 9 2" xfId="24147" xr:uid="{00000000-0005-0000-0000-000039050000}"/>
    <cellStyle name="Ergebnis 2 9 2 2" xfId="44840" xr:uid="{B93062EC-2581-4583-BCAC-64CD337B8562}"/>
    <cellStyle name="Ergebnis 2 9 3" xfId="25594" xr:uid="{00000000-0005-0000-0000-00003A050000}"/>
    <cellStyle name="Ergebnis 2 9 3 2" xfId="46081" xr:uid="{6C88C56E-FCE4-4C0B-AF23-DAE609120452}"/>
    <cellStyle name="Ergebnis 2 9 4" xfId="28473" xr:uid="{00000000-0005-0000-0000-00003B050000}"/>
    <cellStyle name="Ergebnis 2 9 4 2" xfId="48585" xr:uid="{7F27236C-04FC-406F-BC37-72EDD96FB903}"/>
    <cellStyle name="Ergebnis 2 9 5" xfId="28781" xr:uid="{00000000-0005-0000-0000-00003C050000}"/>
    <cellStyle name="Ergebnis 2 9 5 2" xfId="48869" xr:uid="{A73ACCAF-591D-4344-8B05-B69FC2C6A6FB}"/>
    <cellStyle name="Ergebnis 2 9 6" xfId="29143" xr:uid="{00000000-0005-0000-0000-00003D050000}"/>
    <cellStyle name="Ergebnis 2 9 6 2" xfId="49217" xr:uid="{D43953B4-53BF-4B3A-96CB-52DF45A690C4}"/>
    <cellStyle name="Ergebnis 2 9 7" xfId="27498" xr:uid="{00000000-0005-0000-0000-00003E050000}"/>
    <cellStyle name="Ergebnis 2 9 7 2" xfId="47717" xr:uid="{2B5DDE77-ED08-4E4E-B55D-F7B7D15D1684}"/>
    <cellStyle name="Ergebnis 2 9 8" xfId="24290" xr:uid="{00000000-0005-0000-0000-00003F050000}"/>
    <cellStyle name="Ergebnis 2 9 8 2" xfId="44963" xr:uid="{3DE20DF7-4C2D-4BB8-BA8E-DC90AF511B65}"/>
    <cellStyle name="Ergebnis 2 9 9" xfId="29732" xr:uid="{00000000-0005-0000-0000-000040050000}"/>
    <cellStyle name="Erklärender Text" xfId="49701" builtinId="53" customBuiltin="1"/>
    <cellStyle name="Erklärender Text 2" xfId="63" xr:uid="{00000000-0005-0000-0000-000041050000}"/>
    <cellStyle name="Gut" xfId="49692" builtinId="26" customBuiltin="1"/>
    <cellStyle name="Gut 2" xfId="64" xr:uid="{00000000-0005-0000-0000-000042050000}"/>
    <cellStyle name="Hyperlink 2" xfId="65" xr:uid="{00000000-0005-0000-0000-000043050000}"/>
    <cellStyle name="Hyperlink 2 2" xfId="66" xr:uid="{00000000-0005-0000-0000-000044050000}"/>
    <cellStyle name="Hyperlink 3" xfId="67" xr:uid="{00000000-0005-0000-0000-000045050000}"/>
    <cellStyle name="Hyperlink 4" xfId="68" xr:uid="{00000000-0005-0000-0000-000046050000}"/>
    <cellStyle name="Hyperlink 4 2" xfId="69" xr:uid="{00000000-0005-0000-0000-000047050000}"/>
    <cellStyle name="Hyperlink 4 2 2" xfId="70" xr:uid="{00000000-0005-0000-0000-000048050000}"/>
    <cellStyle name="Hyperlink 5" xfId="71" xr:uid="{00000000-0005-0000-0000-000049050000}"/>
    <cellStyle name="Hyperlink 5 2" xfId="72" xr:uid="{00000000-0005-0000-0000-00004A050000}"/>
    <cellStyle name="Hyperlink 6" xfId="73" xr:uid="{00000000-0005-0000-0000-00004B050000}"/>
    <cellStyle name="Hyperlink 6 2" xfId="74" xr:uid="{00000000-0005-0000-0000-00004C050000}"/>
    <cellStyle name="Hyperlink 6 3" xfId="75" xr:uid="{00000000-0005-0000-0000-00004D050000}"/>
    <cellStyle name="Hyperlink 7" xfId="76" xr:uid="{00000000-0005-0000-0000-00004E050000}"/>
    <cellStyle name="Hyperlink 8" xfId="77" xr:uid="{00000000-0005-0000-0000-00004F050000}"/>
    <cellStyle name="Hyperlink 8 2" xfId="78" xr:uid="{00000000-0005-0000-0000-000050050000}"/>
    <cellStyle name="Hyperlink 8 3" xfId="79" xr:uid="{00000000-0005-0000-0000-000051050000}"/>
    <cellStyle name="Neutral" xfId="49694" builtinId="28" customBuiltin="1"/>
    <cellStyle name="Neutral 2" xfId="80" xr:uid="{00000000-0005-0000-0000-000052050000}"/>
    <cellStyle name="Normal 2" xfId="81" xr:uid="{00000000-0005-0000-0000-000053050000}"/>
    <cellStyle name="Normal 3" xfId="82" xr:uid="{00000000-0005-0000-0000-000054050000}"/>
    <cellStyle name="Normal 3 10" xfId="83" xr:uid="{00000000-0005-0000-0000-000055050000}"/>
    <cellStyle name="Normal 3 10 2" xfId="84" xr:uid="{00000000-0005-0000-0000-000056050000}"/>
    <cellStyle name="Normal 3 10 2 2" xfId="85" xr:uid="{00000000-0005-0000-0000-000057050000}"/>
    <cellStyle name="Normal 3 10 2 2 2" xfId="86" xr:uid="{00000000-0005-0000-0000-000058050000}"/>
    <cellStyle name="Normal 3 10 2 2 2 2" xfId="12058" xr:uid="{00000000-0005-0000-0000-000059050000}"/>
    <cellStyle name="Normal 3 10 2 2 2 2 2" xfId="20100" xr:uid="{00000000-0005-0000-0000-00005A050000}"/>
    <cellStyle name="Normal 3 10 2 2 2 2 2 2" xfId="41093" xr:uid="{DAB666DB-3C55-4CB6-8EED-DEC59FCB5ECB}"/>
    <cellStyle name="Normal 3 10 2 2 2 2 3" xfId="33651" xr:uid="{DFDCB981-503D-46E6-B68C-622B5623B213}"/>
    <cellStyle name="Normal 3 10 2 2 2 3" xfId="15855" xr:uid="{00000000-0005-0000-0000-00005B050000}"/>
    <cellStyle name="Normal 3 10 2 2 2 3 2" xfId="37372" xr:uid="{5AFD9CE7-92D8-45CB-B4B5-1D92E0CB3A18}"/>
    <cellStyle name="Normal 3 10 2 2 2 4" xfId="29927" xr:uid="{15BF6934-013C-4CAD-A9D0-DF15D0CA605B}"/>
    <cellStyle name="Normal 3 10 2 2 3" xfId="12057" xr:uid="{00000000-0005-0000-0000-00005C050000}"/>
    <cellStyle name="Normal 3 10 2 2 3 2" xfId="20099" xr:uid="{00000000-0005-0000-0000-00005D050000}"/>
    <cellStyle name="Normal 3 10 2 2 3 2 2" xfId="41092" xr:uid="{C17898E3-EE42-4003-A17E-A588DA5497DE}"/>
    <cellStyle name="Normal 3 10 2 2 3 3" xfId="33650" xr:uid="{CAC9856E-B732-4E4B-ABAF-370785FC546B}"/>
    <cellStyle name="Normal 3 10 2 2 4" xfId="15854" xr:uid="{00000000-0005-0000-0000-00005E050000}"/>
    <cellStyle name="Normal 3 10 2 2 4 2" xfId="37371" xr:uid="{60C24360-7248-4214-BEBE-85AB3194FF2A}"/>
    <cellStyle name="Normal 3 10 2 2 5" xfId="29926" xr:uid="{E705541A-D032-4C6E-BACB-AEB704B835AE}"/>
    <cellStyle name="Normal 3 10 2 3" xfId="87" xr:uid="{00000000-0005-0000-0000-00005F050000}"/>
    <cellStyle name="Normal 3 10 2 3 2" xfId="12059" xr:uid="{00000000-0005-0000-0000-000060050000}"/>
    <cellStyle name="Normal 3 10 2 3 2 2" xfId="20101" xr:uid="{00000000-0005-0000-0000-000061050000}"/>
    <cellStyle name="Normal 3 10 2 3 2 2 2" xfId="41094" xr:uid="{A341EC15-29D3-4E37-BE15-1A4B68313B91}"/>
    <cellStyle name="Normal 3 10 2 3 2 3" xfId="33652" xr:uid="{A9903AEE-5592-4466-9E80-0BAE7ADCB92A}"/>
    <cellStyle name="Normal 3 10 2 3 3" xfId="15856" xr:uid="{00000000-0005-0000-0000-000062050000}"/>
    <cellStyle name="Normal 3 10 2 3 3 2" xfId="37373" xr:uid="{E4A4A3BF-75A4-422B-90AC-C5FC9A33A25C}"/>
    <cellStyle name="Normal 3 10 2 3 4" xfId="29928" xr:uid="{A30AF617-3254-4211-AB9E-3605F4C7E1BD}"/>
    <cellStyle name="Normal 3 10 2 4" xfId="12056" xr:uid="{00000000-0005-0000-0000-000063050000}"/>
    <cellStyle name="Normal 3 10 2 4 2" xfId="20098" xr:uid="{00000000-0005-0000-0000-000064050000}"/>
    <cellStyle name="Normal 3 10 2 4 2 2" xfId="41091" xr:uid="{6342097F-B4FB-49FE-9D07-AE65D85F8FD1}"/>
    <cellStyle name="Normal 3 10 2 4 3" xfId="33649" xr:uid="{F6EDDC2B-546F-4A88-BCBB-325DC4C97630}"/>
    <cellStyle name="Normal 3 10 2 5" xfId="15853" xr:uid="{00000000-0005-0000-0000-000065050000}"/>
    <cellStyle name="Normal 3 10 2 5 2" xfId="37370" xr:uid="{1DBC68F3-8186-4BB4-AEE8-BBFC500B5384}"/>
    <cellStyle name="Normal 3 10 2 6" xfId="29925" xr:uid="{167D6D14-E35E-4AF5-B23F-9543FA130B38}"/>
    <cellStyle name="Normal 3 10 3" xfId="88" xr:uid="{00000000-0005-0000-0000-000066050000}"/>
    <cellStyle name="Normal 3 10 3 2" xfId="89" xr:uid="{00000000-0005-0000-0000-000067050000}"/>
    <cellStyle name="Normal 3 10 3 2 2" xfId="12061" xr:uid="{00000000-0005-0000-0000-000068050000}"/>
    <cellStyle name="Normal 3 10 3 2 2 2" xfId="20103" xr:uid="{00000000-0005-0000-0000-000069050000}"/>
    <cellStyle name="Normal 3 10 3 2 2 2 2" xfId="41096" xr:uid="{E42F9923-06F5-427B-8C99-672E03CA3335}"/>
    <cellStyle name="Normal 3 10 3 2 2 3" xfId="33654" xr:uid="{CA3AB3B3-1D60-4A03-96A6-0078467FFEB9}"/>
    <cellStyle name="Normal 3 10 3 2 3" xfId="15858" xr:uid="{00000000-0005-0000-0000-00006A050000}"/>
    <cellStyle name="Normal 3 10 3 2 3 2" xfId="37375" xr:uid="{595735AD-E4F3-4956-B1F2-C9A1FEDDAE9F}"/>
    <cellStyle name="Normal 3 10 3 2 4" xfId="29930" xr:uid="{D4B45112-31CA-4C28-B1FF-ACF72BA50A62}"/>
    <cellStyle name="Normal 3 10 3 3" xfId="12060" xr:uid="{00000000-0005-0000-0000-00006B050000}"/>
    <cellStyle name="Normal 3 10 3 3 2" xfId="20102" xr:uid="{00000000-0005-0000-0000-00006C050000}"/>
    <cellStyle name="Normal 3 10 3 3 2 2" xfId="41095" xr:uid="{8C969515-4A5D-4DC9-9A2A-6A3F36DBC2ED}"/>
    <cellStyle name="Normal 3 10 3 3 3" xfId="33653" xr:uid="{B8740C2D-295C-46AC-BC1F-B63F43525BCC}"/>
    <cellStyle name="Normal 3 10 3 4" xfId="15857" xr:uid="{00000000-0005-0000-0000-00006D050000}"/>
    <cellStyle name="Normal 3 10 3 4 2" xfId="37374" xr:uid="{5FF70407-A719-44E8-BE03-FD940BB9D696}"/>
    <cellStyle name="Normal 3 10 3 5" xfId="29929" xr:uid="{DC2AE522-1AB9-43D7-9C93-5FC00959511D}"/>
    <cellStyle name="Normal 3 10 4" xfId="90" xr:uid="{00000000-0005-0000-0000-00006E050000}"/>
    <cellStyle name="Normal 3 10 4 2" xfId="12062" xr:uid="{00000000-0005-0000-0000-00006F050000}"/>
    <cellStyle name="Normal 3 10 4 2 2" xfId="20104" xr:uid="{00000000-0005-0000-0000-000070050000}"/>
    <cellStyle name="Normal 3 10 4 2 2 2" xfId="41097" xr:uid="{4B23AD24-D909-447F-B1B0-143F666E487E}"/>
    <cellStyle name="Normal 3 10 4 2 3" xfId="33655" xr:uid="{E39326B7-66B2-44C1-8831-883D51D9BFE6}"/>
    <cellStyle name="Normal 3 10 4 3" xfId="15859" xr:uid="{00000000-0005-0000-0000-000071050000}"/>
    <cellStyle name="Normal 3 10 4 3 2" xfId="37376" xr:uid="{F64B0501-3D22-451E-B9D5-064306E01FA2}"/>
    <cellStyle name="Normal 3 10 4 4" xfId="29931" xr:uid="{47F9688D-36D9-43CD-9684-BE199A1B6DEB}"/>
    <cellStyle name="Normal 3 10 5" xfId="12055" xr:uid="{00000000-0005-0000-0000-000072050000}"/>
    <cellStyle name="Normal 3 10 5 2" xfId="20097" xr:uid="{00000000-0005-0000-0000-000073050000}"/>
    <cellStyle name="Normal 3 10 5 2 2" xfId="41090" xr:uid="{4CD7F955-E981-4B32-AE29-3DBCD0874E9E}"/>
    <cellStyle name="Normal 3 10 5 3" xfId="33648" xr:uid="{2DB76757-B3A9-443E-B560-8B2A73C0CC7A}"/>
    <cellStyle name="Normal 3 10 6" xfId="15852" xr:uid="{00000000-0005-0000-0000-000074050000}"/>
    <cellStyle name="Normal 3 10 6 2" xfId="37369" xr:uid="{E5737C74-40FD-470D-A689-2B399DE694F0}"/>
    <cellStyle name="Normal 3 10 7" xfId="29924" xr:uid="{562256F3-E052-4745-A329-DB4EED048938}"/>
    <cellStyle name="Normal 3 11" xfId="91" xr:uid="{00000000-0005-0000-0000-000075050000}"/>
    <cellStyle name="Normal 3 11 2" xfId="92" xr:uid="{00000000-0005-0000-0000-000076050000}"/>
    <cellStyle name="Normal 3 11 2 2" xfId="93" xr:uid="{00000000-0005-0000-0000-000077050000}"/>
    <cellStyle name="Normal 3 11 2 2 2" xfId="12065" xr:uid="{00000000-0005-0000-0000-000078050000}"/>
    <cellStyle name="Normal 3 11 2 2 2 2" xfId="20107" xr:uid="{00000000-0005-0000-0000-000079050000}"/>
    <cellStyle name="Normal 3 11 2 2 2 2 2" xfId="41100" xr:uid="{E2565A97-10CB-40AB-8C8C-0D0D5076016C}"/>
    <cellStyle name="Normal 3 11 2 2 2 3" xfId="33658" xr:uid="{1DDE29DF-3DAA-439A-BC52-CB200964D39D}"/>
    <cellStyle name="Normal 3 11 2 2 3" xfId="15862" xr:uid="{00000000-0005-0000-0000-00007A050000}"/>
    <cellStyle name="Normal 3 11 2 2 3 2" xfId="37379" xr:uid="{FD6EE9A4-305B-4B79-848A-FFD4B7569402}"/>
    <cellStyle name="Normal 3 11 2 2 4" xfId="29934" xr:uid="{3A54F551-FA11-444E-8515-AB4ECCD3CA21}"/>
    <cellStyle name="Normal 3 11 2 3" xfId="12064" xr:uid="{00000000-0005-0000-0000-00007B050000}"/>
    <cellStyle name="Normal 3 11 2 3 2" xfId="20106" xr:uid="{00000000-0005-0000-0000-00007C050000}"/>
    <cellStyle name="Normal 3 11 2 3 2 2" xfId="41099" xr:uid="{481DD0C1-0A66-4BE5-A7E5-FF6696143023}"/>
    <cellStyle name="Normal 3 11 2 3 3" xfId="33657" xr:uid="{E817AA6C-8B50-42C7-BE51-8020CDED4C43}"/>
    <cellStyle name="Normal 3 11 2 4" xfId="15861" xr:uid="{00000000-0005-0000-0000-00007D050000}"/>
    <cellStyle name="Normal 3 11 2 4 2" xfId="37378" xr:uid="{549B0B8A-31DE-4441-A00E-770C19CECBA1}"/>
    <cellStyle name="Normal 3 11 2 5" xfId="29933" xr:uid="{F6853241-CF23-4E9C-BECF-125C28893264}"/>
    <cellStyle name="Normal 3 11 3" xfId="94" xr:uid="{00000000-0005-0000-0000-00007E050000}"/>
    <cellStyle name="Normal 3 11 3 2" xfId="12066" xr:uid="{00000000-0005-0000-0000-00007F050000}"/>
    <cellStyle name="Normal 3 11 3 2 2" xfId="20108" xr:uid="{00000000-0005-0000-0000-000080050000}"/>
    <cellStyle name="Normal 3 11 3 2 2 2" xfId="41101" xr:uid="{43A1D641-5D40-4D39-83D2-451187B24809}"/>
    <cellStyle name="Normal 3 11 3 2 3" xfId="33659" xr:uid="{3FC02E6C-5F47-4453-B527-2AAEAF458B50}"/>
    <cellStyle name="Normal 3 11 3 3" xfId="15863" xr:uid="{00000000-0005-0000-0000-000081050000}"/>
    <cellStyle name="Normal 3 11 3 3 2" xfId="37380" xr:uid="{546ADB4B-D0F6-43F7-85A4-AE6B10B8641E}"/>
    <cellStyle name="Normal 3 11 3 4" xfId="29935" xr:uid="{01626E64-493E-41E1-840C-86F7852D67CD}"/>
    <cellStyle name="Normal 3 11 4" xfId="12063" xr:uid="{00000000-0005-0000-0000-000082050000}"/>
    <cellStyle name="Normal 3 11 4 2" xfId="20105" xr:uid="{00000000-0005-0000-0000-000083050000}"/>
    <cellStyle name="Normal 3 11 4 2 2" xfId="41098" xr:uid="{EB0CCC0B-AA72-4A88-8F9B-825328B1CB26}"/>
    <cellStyle name="Normal 3 11 4 3" xfId="33656" xr:uid="{72455245-64FA-41F0-AFFE-688D6A0BBF15}"/>
    <cellStyle name="Normal 3 11 5" xfId="15860" xr:uid="{00000000-0005-0000-0000-000084050000}"/>
    <cellStyle name="Normal 3 11 5 2" xfId="37377" xr:uid="{61A228C9-4E9B-410C-9753-8AF06F12DCA1}"/>
    <cellStyle name="Normal 3 11 6" xfId="29932" xr:uid="{8A5B4F95-3218-4FAD-9DC2-02365C48308D}"/>
    <cellStyle name="Normal 3 12" xfId="95" xr:uid="{00000000-0005-0000-0000-000085050000}"/>
    <cellStyle name="Normal 3 12 2" xfId="96" xr:uid="{00000000-0005-0000-0000-000086050000}"/>
    <cellStyle name="Normal 3 12 2 2" xfId="12068" xr:uid="{00000000-0005-0000-0000-000087050000}"/>
    <cellStyle name="Normal 3 12 2 2 2" xfId="20110" xr:uid="{00000000-0005-0000-0000-000088050000}"/>
    <cellStyle name="Normal 3 12 2 2 2 2" xfId="41103" xr:uid="{57B2E72A-423A-4F7D-B3BF-B3601183E3C3}"/>
    <cellStyle name="Normal 3 12 2 2 3" xfId="33661" xr:uid="{7378AF26-7B66-4627-8FC9-FDC54E844C24}"/>
    <cellStyle name="Normal 3 12 2 3" xfId="15865" xr:uid="{00000000-0005-0000-0000-000089050000}"/>
    <cellStyle name="Normal 3 12 2 3 2" xfId="37382" xr:uid="{77DE6161-C476-462B-BE66-672FE45132B0}"/>
    <cellStyle name="Normal 3 12 2 4" xfId="29937" xr:uid="{1B081738-7ED4-46B2-8EC4-F63C2FE7F217}"/>
    <cellStyle name="Normal 3 12 3" xfId="12067" xr:uid="{00000000-0005-0000-0000-00008A050000}"/>
    <cellStyle name="Normal 3 12 3 2" xfId="20109" xr:uid="{00000000-0005-0000-0000-00008B050000}"/>
    <cellStyle name="Normal 3 12 3 2 2" xfId="41102" xr:uid="{43145629-EBE4-4B3B-964F-C5D68371B709}"/>
    <cellStyle name="Normal 3 12 3 3" xfId="33660" xr:uid="{90D51BAF-F53C-417A-B39D-0EB9BE61A23E}"/>
    <cellStyle name="Normal 3 12 4" xfId="15864" xr:uid="{00000000-0005-0000-0000-00008C050000}"/>
    <cellStyle name="Normal 3 12 4 2" xfId="37381" xr:uid="{CD5D40FB-9B5C-40FF-A63C-BE080DCF7683}"/>
    <cellStyle name="Normal 3 12 5" xfId="29936" xr:uid="{5B492DE0-5150-4DE0-97D0-E47FEFFF73B4}"/>
    <cellStyle name="Normal 3 13" xfId="97" xr:uid="{00000000-0005-0000-0000-00008D050000}"/>
    <cellStyle name="Normal 3 13 2" xfId="12069" xr:uid="{00000000-0005-0000-0000-00008E050000}"/>
    <cellStyle name="Normal 3 13 2 2" xfId="20111" xr:uid="{00000000-0005-0000-0000-00008F050000}"/>
    <cellStyle name="Normal 3 13 2 2 2" xfId="41104" xr:uid="{A1A55DB9-D5E7-4CB3-AB66-60BD46101C4D}"/>
    <cellStyle name="Normal 3 13 2 3" xfId="33662" xr:uid="{B043A1D2-2516-4511-8E3B-A4D7C8466ECE}"/>
    <cellStyle name="Normal 3 13 3" xfId="15866" xr:uid="{00000000-0005-0000-0000-000090050000}"/>
    <cellStyle name="Normal 3 13 3 2" xfId="37383" xr:uid="{2CFFF365-6812-4B14-82C6-EAE65E54F950}"/>
    <cellStyle name="Normal 3 13 4" xfId="29938" xr:uid="{F8DD86FE-93D5-4FA9-BF76-76DC19E059E8}"/>
    <cellStyle name="Normal 3 14" xfId="12038" xr:uid="{00000000-0005-0000-0000-000091050000}"/>
    <cellStyle name="Normal 3 14 2" xfId="15846" xr:uid="{00000000-0005-0000-0000-000092050000}"/>
    <cellStyle name="Normal 3 14 2 2" xfId="23813" xr:uid="{00000000-0005-0000-0000-000093050000}"/>
    <cellStyle name="Normal 3 14 2 2 2" xfId="44806" xr:uid="{38C99042-71A7-40BE-AD7D-4E4FD431B791}"/>
    <cellStyle name="Normal 3 14 2 3" xfId="37364" xr:uid="{DF77C287-2BA6-4AC8-95F5-53457135693C}"/>
    <cellStyle name="Normal 3 14 3" xfId="19568" xr:uid="{00000000-0005-0000-0000-000094050000}"/>
    <cellStyle name="Normal 3 14 3 2" xfId="41085" xr:uid="{91588D0C-2DF7-4052-BC10-A2D1260AEDD7}"/>
    <cellStyle name="Normal 3 14 4" xfId="33643" xr:uid="{0D64EE15-95A8-479F-92CB-497DD21C6E7B}"/>
    <cellStyle name="Normal 3 15" xfId="12054" xr:uid="{00000000-0005-0000-0000-000095050000}"/>
    <cellStyle name="Normal 3 15 2" xfId="20096" xr:uid="{00000000-0005-0000-0000-000096050000}"/>
    <cellStyle name="Normal 3 15 2 2" xfId="41089" xr:uid="{15E03D2C-5FDB-429B-9CB1-81C3581A1A8D}"/>
    <cellStyle name="Normal 3 15 3" xfId="33647" xr:uid="{60207EB8-DD2D-4E66-B793-5D2CC5F6CC0C}"/>
    <cellStyle name="Normal 3 16" xfId="15851" xr:uid="{00000000-0005-0000-0000-000097050000}"/>
    <cellStyle name="Normal 3 16 2" xfId="37368" xr:uid="{9AB8C002-90D5-42E2-BF92-DAB163159BE5}"/>
    <cellStyle name="Normal 3 17" xfId="29923" xr:uid="{71955DB1-B639-4510-AA26-EE6D00031602}"/>
    <cellStyle name="Normal 3 2" xfId="98" xr:uid="{00000000-0005-0000-0000-000098050000}"/>
    <cellStyle name="Normal 3 2 10" xfId="99" xr:uid="{00000000-0005-0000-0000-000099050000}"/>
    <cellStyle name="Normal 3 2 10 2" xfId="12071" xr:uid="{00000000-0005-0000-0000-00009A050000}"/>
    <cellStyle name="Normal 3 2 10 2 2" xfId="20113" xr:uid="{00000000-0005-0000-0000-00009B050000}"/>
    <cellStyle name="Normal 3 2 10 2 2 2" xfId="41106" xr:uid="{998990C9-E765-49B5-9612-481D0F825141}"/>
    <cellStyle name="Normal 3 2 10 2 3" xfId="33664" xr:uid="{3D44EABD-26BA-4193-AA43-214F3EEDCA67}"/>
    <cellStyle name="Normal 3 2 10 3" xfId="15868" xr:uid="{00000000-0005-0000-0000-00009C050000}"/>
    <cellStyle name="Normal 3 2 10 3 2" xfId="37385" xr:uid="{029E447A-D789-4C1E-8467-AB0A5056240C}"/>
    <cellStyle name="Normal 3 2 10 4" xfId="29940" xr:uid="{76E97991-82B1-4C3C-8E8C-46A80BFE2522}"/>
    <cellStyle name="Normal 3 2 11" xfId="12070" xr:uid="{00000000-0005-0000-0000-00009D050000}"/>
    <cellStyle name="Normal 3 2 11 2" xfId="20112" xr:uid="{00000000-0005-0000-0000-00009E050000}"/>
    <cellStyle name="Normal 3 2 11 2 2" xfId="41105" xr:uid="{1F8F2D84-927B-4721-9BF4-006696F5D502}"/>
    <cellStyle name="Normal 3 2 11 3" xfId="33663" xr:uid="{63CC757F-CE86-4808-94E0-44F13D397A8F}"/>
    <cellStyle name="Normal 3 2 12" xfId="15867" xr:uid="{00000000-0005-0000-0000-00009F050000}"/>
    <cellStyle name="Normal 3 2 12 2" xfId="37384" xr:uid="{513B77CD-1CE3-4A7C-B37E-F845E8486A0B}"/>
    <cellStyle name="Normal 3 2 13" xfId="29939" xr:uid="{00941815-0403-43AC-803B-44571D2A70F8}"/>
    <cellStyle name="Normal 3 2 2" xfId="100" xr:uid="{00000000-0005-0000-0000-0000A0050000}"/>
    <cellStyle name="Normal 3 2 2 10" xfId="12072" xr:uid="{00000000-0005-0000-0000-0000A1050000}"/>
    <cellStyle name="Normal 3 2 2 10 2" xfId="20114" xr:uid="{00000000-0005-0000-0000-0000A2050000}"/>
    <cellStyle name="Normal 3 2 2 10 2 2" xfId="41107" xr:uid="{170E2ABA-1F46-4D3A-84DC-BE867673A19E}"/>
    <cellStyle name="Normal 3 2 2 10 3" xfId="33665" xr:uid="{659233DA-F20E-457A-A472-DF456F345DE3}"/>
    <cellStyle name="Normal 3 2 2 11" xfId="15869" xr:uid="{00000000-0005-0000-0000-0000A3050000}"/>
    <cellStyle name="Normal 3 2 2 11 2" xfId="37386" xr:uid="{182D782F-73BD-4472-B377-4510277F613E}"/>
    <cellStyle name="Normal 3 2 2 12" xfId="29941" xr:uid="{6829383C-ADA6-47A7-A12E-199E81A74AF8}"/>
    <cellStyle name="Normal 3 2 2 2" xfId="101" xr:uid="{00000000-0005-0000-0000-0000A4050000}"/>
    <cellStyle name="Normal 3 2 2 2 10" xfId="15870" xr:uid="{00000000-0005-0000-0000-0000A5050000}"/>
    <cellStyle name="Normal 3 2 2 2 10 2" xfId="37387" xr:uid="{E8E0E6C2-2901-4DA2-91AA-A835BDCDD69D}"/>
    <cellStyle name="Normal 3 2 2 2 11" xfId="29942" xr:uid="{A884670E-5E1B-45C2-A221-D123904401E3}"/>
    <cellStyle name="Normal 3 2 2 2 2" xfId="102" xr:uid="{00000000-0005-0000-0000-0000A6050000}"/>
    <cellStyle name="Normal 3 2 2 2 2 10" xfId="29943" xr:uid="{9B202C72-A575-46EB-9F42-864A66444A20}"/>
    <cellStyle name="Normal 3 2 2 2 2 2" xfId="103" xr:uid="{00000000-0005-0000-0000-0000A7050000}"/>
    <cellStyle name="Normal 3 2 2 2 2 2 2" xfId="104" xr:uid="{00000000-0005-0000-0000-0000A8050000}"/>
    <cellStyle name="Normal 3 2 2 2 2 2 2 2" xfId="105" xr:uid="{00000000-0005-0000-0000-0000A9050000}"/>
    <cellStyle name="Normal 3 2 2 2 2 2 2 2 2" xfId="106" xr:uid="{00000000-0005-0000-0000-0000AA050000}"/>
    <cellStyle name="Normal 3 2 2 2 2 2 2 2 2 2" xfId="107" xr:uid="{00000000-0005-0000-0000-0000AB050000}"/>
    <cellStyle name="Normal 3 2 2 2 2 2 2 2 2 2 2" xfId="12079" xr:uid="{00000000-0005-0000-0000-0000AC050000}"/>
    <cellStyle name="Normal 3 2 2 2 2 2 2 2 2 2 2 2" xfId="20121" xr:uid="{00000000-0005-0000-0000-0000AD050000}"/>
    <cellStyle name="Normal 3 2 2 2 2 2 2 2 2 2 2 2 2" xfId="41114" xr:uid="{477AF12A-0B78-4A0B-BA82-159949D342D9}"/>
    <cellStyle name="Normal 3 2 2 2 2 2 2 2 2 2 2 3" xfId="33672" xr:uid="{0BF5D033-32AD-4C99-83D8-5B20023A87C1}"/>
    <cellStyle name="Normal 3 2 2 2 2 2 2 2 2 2 3" xfId="15876" xr:uid="{00000000-0005-0000-0000-0000AE050000}"/>
    <cellStyle name="Normal 3 2 2 2 2 2 2 2 2 2 3 2" xfId="37393" xr:uid="{C9772A94-F95E-4A1D-999A-784694BA98F3}"/>
    <cellStyle name="Normal 3 2 2 2 2 2 2 2 2 2 4" xfId="29948" xr:uid="{734CAEC3-6DDE-4664-A7C5-5082BA4FD3D8}"/>
    <cellStyle name="Normal 3 2 2 2 2 2 2 2 2 3" xfId="12078" xr:uid="{00000000-0005-0000-0000-0000AF050000}"/>
    <cellStyle name="Normal 3 2 2 2 2 2 2 2 2 3 2" xfId="20120" xr:uid="{00000000-0005-0000-0000-0000B0050000}"/>
    <cellStyle name="Normal 3 2 2 2 2 2 2 2 2 3 2 2" xfId="41113" xr:uid="{0C4E0C5C-C172-4540-A401-F1A8D25046AF}"/>
    <cellStyle name="Normal 3 2 2 2 2 2 2 2 2 3 3" xfId="33671" xr:uid="{203DA9F8-AB29-4F78-9163-8F71F379E3B0}"/>
    <cellStyle name="Normal 3 2 2 2 2 2 2 2 2 4" xfId="15875" xr:uid="{00000000-0005-0000-0000-0000B1050000}"/>
    <cellStyle name="Normal 3 2 2 2 2 2 2 2 2 4 2" xfId="37392" xr:uid="{68560D83-EE19-42AF-9E0C-0F95F3695123}"/>
    <cellStyle name="Normal 3 2 2 2 2 2 2 2 2 5" xfId="29947" xr:uid="{D38BA022-88BF-439B-B0B8-60879F05C462}"/>
    <cellStyle name="Normal 3 2 2 2 2 2 2 2 3" xfId="108" xr:uid="{00000000-0005-0000-0000-0000B2050000}"/>
    <cellStyle name="Normal 3 2 2 2 2 2 2 2 3 2" xfId="12080" xr:uid="{00000000-0005-0000-0000-0000B3050000}"/>
    <cellStyle name="Normal 3 2 2 2 2 2 2 2 3 2 2" xfId="20122" xr:uid="{00000000-0005-0000-0000-0000B4050000}"/>
    <cellStyle name="Normal 3 2 2 2 2 2 2 2 3 2 2 2" xfId="41115" xr:uid="{8B101544-122A-4707-8E4B-E12195F6813F}"/>
    <cellStyle name="Normal 3 2 2 2 2 2 2 2 3 2 3" xfId="33673" xr:uid="{51EB6BC1-E7B9-4D5E-AB5A-9DBEF0E21BC9}"/>
    <cellStyle name="Normal 3 2 2 2 2 2 2 2 3 3" xfId="15877" xr:uid="{00000000-0005-0000-0000-0000B5050000}"/>
    <cellStyle name="Normal 3 2 2 2 2 2 2 2 3 3 2" xfId="37394" xr:uid="{62401896-EC2E-4D50-BC6F-87CEAE7CB06D}"/>
    <cellStyle name="Normal 3 2 2 2 2 2 2 2 3 4" xfId="29949" xr:uid="{6604C8A7-E4D3-4263-BA2F-4C6F06A87C7A}"/>
    <cellStyle name="Normal 3 2 2 2 2 2 2 2 4" xfId="12077" xr:uid="{00000000-0005-0000-0000-0000B6050000}"/>
    <cellStyle name="Normal 3 2 2 2 2 2 2 2 4 2" xfId="20119" xr:uid="{00000000-0005-0000-0000-0000B7050000}"/>
    <cellStyle name="Normal 3 2 2 2 2 2 2 2 4 2 2" xfId="41112" xr:uid="{ABECAE15-B7E4-45D5-BE02-AEEE21B3C27E}"/>
    <cellStyle name="Normal 3 2 2 2 2 2 2 2 4 3" xfId="33670" xr:uid="{79E40511-4F6D-4F58-80A3-9925EAE8E252}"/>
    <cellStyle name="Normal 3 2 2 2 2 2 2 2 5" xfId="15874" xr:uid="{00000000-0005-0000-0000-0000B8050000}"/>
    <cellStyle name="Normal 3 2 2 2 2 2 2 2 5 2" xfId="37391" xr:uid="{9B2A1791-7BAD-4809-8FAC-20E1DAF8F6AA}"/>
    <cellStyle name="Normal 3 2 2 2 2 2 2 2 6" xfId="29946" xr:uid="{2FF7F94A-B6DF-4DF7-94B3-C2DF48E24B2E}"/>
    <cellStyle name="Normal 3 2 2 2 2 2 2 3" xfId="109" xr:uid="{00000000-0005-0000-0000-0000B9050000}"/>
    <cellStyle name="Normal 3 2 2 2 2 2 2 3 2" xfId="110" xr:uid="{00000000-0005-0000-0000-0000BA050000}"/>
    <cellStyle name="Normal 3 2 2 2 2 2 2 3 2 2" xfId="12082" xr:uid="{00000000-0005-0000-0000-0000BB050000}"/>
    <cellStyle name="Normal 3 2 2 2 2 2 2 3 2 2 2" xfId="20124" xr:uid="{00000000-0005-0000-0000-0000BC050000}"/>
    <cellStyle name="Normal 3 2 2 2 2 2 2 3 2 2 2 2" xfId="41117" xr:uid="{147CA3B8-D7C1-4F58-A127-E4CFFD479347}"/>
    <cellStyle name="Normal 3 2 2 2 2 2 2 3 2 2 3" xfId="33675" xr:uid="{774B6F19-310F-493E-AEC8-F62E838DF3B0}"/>
    <cellStyle name="Normal 3 2 2 2 2 2 2 3 2 3" xfId="15879" xr:uid="{00000000-0005-0000-0000-0000BD050000}"/>
    <cellStyle name="Normal 3 2 2 2 2 2 2 3 2 3 2" xfId="37396" xr:uid="{13C5D575-9E3A-4D36-A967-CD9676C9385B}"/>
    <cellStyle name="Normal 3 2 2 2 2 2 2 3 2 4" xfId="29951" xr:uid="{B4CC8C0D-F10A-4513-851C-457871E1D15C}"/>
    <cellStyle name="Normal 3 2 2 2 2 2 2 3 3" xfId="12081" xr:uid="{00000000-0005-0000-0000-0000BE050000}"/>
    <cellStyle name="Normal 3 2 2 2 2 2 2 3 3 2" xfId="20123" xr:uid="{00000000-0005-0000-0000-0000BF050000}"/>
    <cellStyle name="Normal 3 2 2 2 2 2 2 3 3 2 2" xfId="41116" xr:uid="{FDD9DAE6-AC22-47D5-8B97-DD476A01E6AF}"/>
    <cellStyle name="Normal 3 2 2 2 2 2 2 3 3 3" xfId="33674" xr:uid="{AE10250D-2034-4A4F-BB60-D02FC179FD99}"/>
    <cellStyle name="Normal 3 2 2 2 2 2 2 3 4" xfId="15878" xr:uid="{00000000-0005-0000-0000-0000C0050000}"/>
    <cellStyle name="Normal 3 2 2 2 2 2 2 3 4 2" xfId="37395" xr:uid="{4A106800-2636-426E-9B80-8D5DDAD1C58A}"/>
    <cellStyle name="Normal 3 2 2 2 2 2 2 3 5" xfId="29950" xr:uid="{A48C73BB-E1CD-4AE8-92D1-E0EC008467BD}"/>
    <cellStyle name="Normal 3 2 2 2 2 2 2 4" xfId="111" xr:uid="{00000000-0005-0000-0000-0000C1050000}"/>
    <cellStyle name="Normal 3 2 2 2 2 2 2 4 2" xfId="12083" xr:uid="{00000000-0005-0000-0000-0000C2050000}"/>
    <cellStyle name="Normal 3 2 2 2 2 2 2 4 2 2" xfId="20125" xr:uid="{00000000-0005-0000-0000-0000C3050000}"/>
    <cellStyle name="Normal 3 2 2 2 2 2 2 4 2 2 2" xfId="41118" xr:uid="{ADC23137-474E-44AA-A7B0-2103791DD907}"/>
    <cellStyle name="Normal 3 2 2 2 2 2 2 4 2 3" xfId="33676" xr:uid="{E1431A4E-325B-46D3-B53A-C9D227241AAC}"/>
    <cellStyle name="Normal 3 2 2 2 2 2 2 4 3" xfId="15880" xr:uid="{00000000-0005-0000-0000-0000C4050000}"/>
    <cellStyle name="Normal 3 2 2 2 2 2 2 4 3 2" xfId="37397" xr:uid="{5C47252A-5844-49F0-BAAC-8E2A5A67F259}"/>
    <cellStyle name="Normal 3 2 2 2 2 2 2 4 4" xfId="29952" xr:uid="{D13E6E4F-445B-472B-B8BC-5DA4C9BD5AF0}"/>
    <cellStyle name="Normal 3 2 2 2 2 2 2 5" xfId="12076" xr:uid="{00000000-0005-0000-0000-0000C5050000}"/>
    <cellStyle name="Normal 3 2 2 2 2 2 2 5 2" xfId="20118" xr:uid="{00000000-0005-0000-0000-0000C6050000}"/>
    <cellStyle name="Normal 3 2 2 2 2 2 2 5 2 2" xfId="41111" xr:uid="{7B01B9A5-DCB8-408A-9BA0-94EA33A9E76D}"/>
    <cellStyle name="Normal 3 2 2 2 2 2 2 5 3" xfId="33669" xr:uid="{AD0D90E4-6C2A-4DEE-ACAB-04CEAB4B73AA}"/>
    <cellStyle name="Normal 3 2 2 2 2 2 2 6" xfId="15873" xr:uid="{00000000-0005-0000-0000-0000C7050000}"/>
    <cellStyle name="Normal 3 2 2 2 2 2 2 6 2" xfId="37390" xr:uid="{37061011-6A82-4785-8340-F04FB22EEE3F}"/>
    <cellStyle name="Normal 3 2 2 2 2 2 2 7" xfId="29945" xr:uid="{C230ED1C-652D-4F68-8714-5D4E69709DD2}"/>
    <cellStyle name="Normal 3 2 2 2 2 2 3" xfId="112" xr:uid="{00000000-0005-0000-0000-0000C8050000}"/>
    <cellStyle name="Normal 3 2 2 2 2 2 3 2" xfId="113" xr:uid="{00000000-0005-0000-0000-0000C9050000}"/>
    <cellStyle name="Normal 3 2 2 2 2 2 3 2 2" xfId="114" xr:uid="{00000000-0005-0000-0000-0000CA050000}"/>
    <cellStyle name="Normal 3 2 2 2 2 2 3 2 2 2" xfId="12086" xr:uid="{00000000-0005-0000-0000-0000CB050000}"/>
    <cellStyle name="Normal 3 2 2 2 2 2 3 2 2 2 2" xfId="20128" xr:uid="{00000000-0005-0000-0000-0000CC050000}"/>
    <cellStyle name="Normal 3 2 2 2 2 2 3 2 2 2 2 2" xfId="41121" xr:uid="{C35F455E-916D-4AC7-8F59-0670D68B5B4A}"/>
    <cellStyle name="Normal 3 2 2 2 2 2 3 2 2 2 3" xfId="33679" xr:uid="{0DC1FF0E-9043-4C8E-A49B-C7F5F7A522D4}"/>
    <cellStyle name="Normal 3 2 2 2 2 2 3 2 2 3" xfId="15883" xr:uid="{00000000-0005-0000-0000-0000CD050000}"/>
    <cellStyle name="Normal 3 2 2 2 2 2 3 2 2 3 2" xfId="37400" xr:uid="{79B82285-88CF-4AF4-9CA9-93A17110B301}"/>
    <cellStyle name="Normal 3 2 2 2 2 2 3 2 2 4" xfId="29955" xr:uid="{8C4D7F8F-88D7-49F1-A89D-FD34254AC6C8}"/>
    <cellStyle name="Normal 3 2 2 2 2 2 3 2 3" xfId="12085" xr:uid="{00000000-0005-0000-0000-0000CE050000}"/>
    <cellStyle name="Normal 3 2 2 2 2 2 3 2 3 2" xfId="20127" xr:uid="{00000000-0005-0000-0000-0000CF050000}"/>
    <cellStyle name="Normal 3 2 2 2 2 2 3 2 3 2 2" xfId="41120" xr:uid="{53089CC6-0F82-4EE1-8C2A-A0CE83CADD17}"/>
    <cellStyle name="Normal 3 2 2 2 2 2 3 2 3 3" xfId="33678" xr:uid="{B6E16658-F8F7-4516-B9BD-8708DBCDD342}"/>
    <cellStyle name="Normal 3 2 2 2 2 2 3 2 4" xfId="15882" xr:uid="{00000000-0005-0000-0000-0000D0050000}"/>
    <cellStyle name="Normal 3 2 2 2 2 2 3 2 4 2" xfId="37399" xr:uid="{17F88847-C24D-45F7-AE38-6D0F43B55234}"/>
    <cellStyle name="Normal 3 2 2 2 2 2 3 2 5" xfId="29954" xr:uid="{DA6B2375-CC8E-408B-9804-824AE9D3D0D0}"/>
    <cellStyle name="Normal 3 2 2 2 2 2 3 3" xfId="115" xr:uid="{00000000-0005-0000-0000-0000D1050000}"/>
    <cellStyle name="Normal 3 2 2 2 2 2 3 3 2" xfId="12087" xr:uid="{00000000-0005-0000-0000-0000D2050000}"/>
    <cellStyle name="Normal 3 2 2 2 2 2 3 3 2 2" xfId="20129" xr:uid="{00000000-0005-0000-0000-0000D3050000}"/>
    <cellStyle name="Normal 3 2 2 2 2 2 3 3 2 2 2" xfId="41122" xr:uid="{78E424DD-9317-41FA-AD1B-627F0FC204B6}"/>
    <cellStyle name="Normal 3 2 2 2 2 2 3 3 2 3" xfId="33680" xr:uid="{319BDB37-753C-4FFE-AEAE-8AC41EFF5AC2}"/>
    <cellStyle name="Normal 3 2 2 2 2 2 3 3 3" xfId="15884" xr:uid="{00000000-0005-0000-0000-0000D4050000}"/>
    <cellStyle name="Normal 3 2 2 2 2 2 3 3 3 2" xfId="37401" xr:uid="{BF37BC08-45E9-4B3F-94D1-1E6D492D8D3A}"/>
    <cellStyle name="Normal 3 2 2 2 2 2 3 3 4" xfId="29956" xr:uid="{3E64D8EA-35F3-45A0-9A4C-187692A8530E}"/>
    <cellStyle name="Normal 3 2 2 2 2 2 3 4" xfId="12084" xr:uid="{00000000-0005-0000-0000-0000D5050000}"/>
    <cellStyle name="Normal 3 2 2 2 2 2 3 4 2" xfId="20126" xr:uid="{00000000-0005-0000-0000-0000D6050000}"/>
    <cellStyle name="Normal 3 2 2 2 2 2 3 4 2 2" xfId="41119" xr:uid="{D7CBFEC1-CCFE-44AF-958B-313C826B6E9C}"/>
    <cellStyle name="Normal 3 2 2 2 2 2 3 4 3" xfId="33677" xr:uid="{87662CA7-5F70-496D-9065-9472A6E850EB}"/>
    <cellStyle name="Normal 3 2 2 2 2 2 3 5" xfId="15881" xr:uid="{00000000-0005-0000-0000-0000D7050000}"/>
    <cellStyle name="Normal 3 2 2 2 2 2 3 5 2" xfId="37398" xr:uid="{497D65B4-DE81-4363-A4E3-BB307767699E}"/>
    <cellStyle name="Normal 3 2 2 2 2 2 3 6" xfId="29953" xr:uid="{ED82C709-9551-43EB-88CD-41DA21EB0524}"/>
    <cellStyle name="Normal 3 2 2 2 2 2 4" xfId="116" xr:uid="{00000000-0005-0000-0000-0000D8050000}"/>
    <cellStyle name="Normal 3 2 2 2 2 2 4 2" xfId="117" xr:uid="{00000000-0005-0000-0000-0000D9050000}"/>
    <cellStyle name="Normal 3 2 2 2 2 2 4 2 2" xfId="12089" xr:uid="{00000000-0005-0000-0000-0000DA050000}"/>
    <cellStyle name="Normal 3 2 2 2 2 2 4 2 2 2" xfId="20131" xr:uid="{00000000-0005-0000-0000-0000DB050000}"/>
    <cellStyle name="Normal 3 2 2 2 2 2 4 2 2 2 2" xfId="41124" xr:uid="{C0229F21-BFE2-4F1B-8AAF-F16736F15DC3}"/>
    <cellStyle name="Normal 3 2 2 2 2 2 4 2 2 3" xfId="33682" xr:uid="{910C5B9B-8FCE-483F-9B4B-B2168C191CD1}"/>
    <cellStyle name="Normal 3 2 2 2 2 2 4 2 3" xfId="15886" xr:uid="{00000000-0005-0000-0000-0000DC050000}"/>
    <cellStyle name="Normal 3 2 2 2 2 2 4 2 3 2" xfId="37403" xr:uid="{57FA9046-AA92-43DC-B6C3-F2DE0610E458}"/>
    <cellStyle name="Normal 3 2 2 2 2 2 4 2 4" xfId="29958" xr:uid="{38C7A89B-CA4B-4BE6-A08E-5DC81D4C5D61}"/>
    <cellStyle name="Normal 3 2 2 2 2 2 4 3" xfId="12088" xr:uid="{00000000-0005-0000-0000-0000DD050000}"/>
    <cellStyle name="Normal 3 2 2 2 2 2 4 3 2" xfId="20130" xr:uid="{00000000-0005-0000-0000-0000DE050000}"/>
    <cellStyle name="Normal 3 2 2 2 2 2 4 3 2 2" xfId="41123" xr:uid="{729F2F8C-9F38-4175-BC74-838CB2E11F4A}"/>
    <cellStyle name="Normal 3 2 2 2 2 2 4 3 3" xfId="33681" xr:uid="{039D37F5-1A47-4856-A8FF-FEFDCE6DCFE1}"/>
    <cellStyle name="Normal 3 2 2 2 2 2 4 4" xfId="15885" xr:uid="{00000000-0005-0000-0000-0000DF050000}"/>
    <cellStyle name="Normal 3 2 2 2 2 2 4 4 2" xfId="37402" xr:uid="{3F747E0A-5A41-4530-957C-99D9247015CF}"/>
    <cellStyle name="Normal 3 2 2 2 2 2 4 5" xfId="29957" xr:uid="{D1C54B4C-5C36-45EC-B306-3FDC2066938B}"/>
    <cellStyle name="Normal 3 2 2 2 2 2 5" xfId="118" xr:uid="{00000000-0005-0000-0000-0000E0050000}"/>
    <cellStyle name="Normal 3 2 2 2 2 2 5 2" xfId="12090" xr:uid="{00000000-0005-0000-0000-0000E1050000}"/>
    <cellStyle name="Normal 3 2 2 2 2 2 5 2 2" xfId="20132" xr:uid="{00000000-0005-0000-0000-0000E2050000}"/>
    <cellStyle name="Normal 3 2 2 2 2 2 5 2 2 2" xfId="41125" xr:uid="{3A83C916-BC97-49E8-BF48-BFF73AD6D44F}"/>
    <cellStyle name="Normal 3 2 2 2 2 2 5 2 3" xfId="33683" xr:uid="{65F34D0B-4A2F-4ABE-8BD2-D120749BA3DB}"/>
    <cellStyle name="Normal 3 2 2 2 2 2 5 3" xfId="15887" xr:uid="{00000000-0005-0000-0000-0000E3050000}"/>
    <cellStyle name="Normal 3 2 2 2 2 2 5 3 2" xfId="37404" xr:uid="{DDFCA7E6-65D3-4ECC-B4F8-F747DF7520C6}"/>
    <cellStyle name="Normal 3 2 2 2 2 2 5 4" xfId="29959" xr:uid="{2393BD90-1DC7-40E2-9719-5B56867D47CF}"/>
    <cellStyle name="Normal 3 2 2 2 2 2 6" xfId="12075" xr:uid="{00000000-0005-0000-0000-0000E4050000}"/>
    <cellStyle name="Normal 3 2 2 2 2 2 6 2" xfId="20117" xr:uid="{00000000-0005-0000-0000-0000E5050000}"/>
    <cellStyle name="Normal 3 2 2 2 2 2 6 2 2" xfId="41110" xr:uid="{C13AF15C-B79F-40D8-B4B5-9061DB622B2A}"/>
    <cellStyle name="Normal 3 2 2 2 2 2 6 3" xfId="33668" xr:uid="{79B7BCA3-DB31-45D1-B354-C035CB4B8B60}"/>
    <cellStyle name="Normal 3 2 2 2 2 2 7" xfId="15872" xr:uid="{00000000-0005-0000-0000-0000E6050000}"/>
    <cellStyle name="Normal 3 2 2 2 2 2 7 2" xfId="37389" xr:uid="{458B8C84-BAB3-4980-8534-10ED69E1FCFE}"/>
    <cellStyle name="Normal 3 2 2 2 2 2 8" xfId="29944" xr:uid="{31CB7902-6FE8-4B7B-BEB8-B99259C97822}"/>
    <cellStyle name="Normal 3 2 2 2 2 3" xfId="119" xr:uid="{00000000-0005-0000-0000-0000E7050000}"/>
    <cellStyle name="Normal 3 2 2 2 2 3 2" xfId="120" xr:uid="{00000000-0005-0000-0000-0000E8050000}"/>
    <cellStyle name="Normal 3 2 2 2 2 3 2 2" xfId="121" xr:uid="{00000000-0005-0000-0000-0000E9050000}"/>
    <cellStyle name="Normal 3 2 2 2 2 3 2 2 2" xfId="122" xr:uid="{00000000-0005-0000-0000-0000EA050000}"/>
    <cellStyle name="Normal 3 2 2 2 2 3 2 2 2 2" xfId="123" xr:uid="{00000000-0005-0000-0000-0000EB050000}"/>
    <cellStyle name="Normal 3 2 2 2 2 3 2 2 2 2 2" xfId="12095" xr:uid="{00000000-0005-0000-0000-0000EC050000}"/>
    <cellStyle name="Normal 3 2 2 2 2 3 2 2 2 2 2 2" xfId="20137" xr:uid="{00000000-0005-0000-0000-0000ED050000}"/>
    <cellStyle name="Normal 3 2 2 2 2 3 2 2 2 2 2 2 2" xfId="41130" xr:uid="{5122CE14-52F8-4FD7-A50D-77A2323F0533}"/>
    <cellStyle name="Normal 3 2 2 2 2 3 2 2 2 2 2 3" xfId="33688" xr:uid="{6787C858-4A2C-4399-9A8C-2D5359F6C292}"/>
    <cellStyle name="Normal 3 2 2 2 2 3 2 2 2 2 3" xfId="15892" xr:uid="{00000000-0005-0000-0000-0000EE050000}"/>
    <cellStyle name="Normal 3 2 2 2 2 3 2 2 2 2 3 2" xfId="37409" xr:uid="{0E804DC5-D7DD-4DF0-9F40-D01B2B0028AF}"/>
    <cellStyle name="Normal 3 2 2 2 2 3 2 2 2 2 4" xfId="29964" xr:uid="{E95C6664-491C-481F-BA10-E6AC8CB1DB17}"/>
    <cellStyle name="Normal 3 2 2 2 2 3 2 2 2 3" xfId="12094" xr:uid="{00000000-0005-0000-0000-0000EF050000}"/>
    <cellStyle name="Normal 3 2 2 2 2 3 2 2 2 3 2" xfId="20136" xr:uid="{00000000-0005-0000-0000-0000F0050000}"/>
    <cellStyle name="Normal 3 2 2 2 2 3 2 2 2 3 2 2" xfId="41129" xr:uid="{F46137E5-98AD-4C69-B48C-2919A1D71C40}"/>
    <cellStyle name="Normal 3 2 2 2 2 3 2 2 2 3 3" xfId="33687" xr:uid="{C00A58A7-59FF-42EA-A892-0EA4742D8421}"/>
    <cellStyle name="Normal 3 2 2 2 2 3 2 2 2 4" xfId="15891" xr:uid="{00000000-0005-0000-0000-0000F1050000}"/>
    <cellStyle name="Normal 3 2 2 2 2 3 2 2 2 4 2" xfId="37408" xr:uid="{9D44125A-EDEA-4B3C-AFF2-C9DA0EB89345}"/>
    <cellStyle name="Normal 3 2 2 2 2 3 2 2 2 5" xfId="29963" xr:uid="{2F5F3567-592E-4BF1-AADA-D4199709244F}"/>
    <cellStyle name="Normal 3 2 2 2 2 3 2 2 3" xfId="124" xr:uid="{00000000-0005-0000-0000-0000F2050000}"/>
    <cellStyle name="Normal 3 2 2 2 2 3 2 2 3 2" xfId="12096" xr:uid="{00000000-0005-0000-0000-0000F3050000}"/>
    <cellStyle name="Normal 3 2 2 2 2 3 2 2 3 2 2" xfId="20138" xr:uid="{00000000-0005-0000-0000-0000F4050000}"/>
    <cellStyle name="Normal 3 2 2 2 2 3 2 2 3 2 2 2" xfId="41131" xr:uid="{C5E6378F-3958-47C6-B283-6E66B3BB90E7}"/>
    <cellStyle name="Normal 3 2 2 2 2 3 2 2 3 2 3" xfId="33689" xr:uid="{3A2ECAD7-4B0C-4BE6-B997-4952FA4C7AD7}"/>
    <cellStyle name="Normal 3 2 2 2 2 3 2 2 3 3" xfId="15893" xr:uid="{00000000-0005-0000-0000-0000F5050000}"/>
    <cellStyle name="Normal 3 2 2 2 2 3 2 2 3 3 2" xfId="37410" xr:uid="{15A21A9B-F324-4DE3-B35F-DF5126A4F48D}"/>
    <cellStyle name="Normal 3 2 2 2 2 3 2 2 3 4" xfId="29965" xr:uid="{08B8A629-3FEF-4C84-AB9D-F53748C5B022}"/>
    <cellStyle name="Normal 3 2 2 2 2 3 2 2 4" xfId="12093" xr:uid="{00000000-0005-0000-0000-0000F6050000}"/>
    <cellStyle name="Normal 3 2 2 2 2 3 2 2 4 2" xfId="20135" xr:uid="{00000000-0005-0000-0000-0000F7050000}"/>
    <cellStyle name="Normal 3 2 2 2 2 3 2 2 4 2 2" xfId="41128" xr:uid="{AA38932F-42CB-4380-AEAC-AC9CEE0CBE0F}"/>
    <cellStyle name="Normal 3 2 2 2 2 3 2 2 4 3" xfId="33686" xr:uid="{51A95336-9C5D-447B-A3DA-F2CA86B1E60B}"/>
    <cellStyle name="Normal 3 2 2 2 2 3 2 2 5" xfId="15890" xr:uid="{00000000-0005-0000-0000-0000F8050000}"/>
    <cellStyle name="Normal 3 2 2 2 2 3 2 2 5 2" xfId="37407" xr:uid="{F635DED4-1390-4023-BC0A-D793D84FDED9}"/>
    <cellStyle name="Normal 3 2 2 2 2 3 2 2 6" xfId="29962" xr:uid="{AD696CEB-4D7C-4E7C-A1EC-C6FFD46A9ABA}"/>
    <cellStyle name="Normal 3 2 2 2 2 3 2 3" xfId="125" xr:uid="{00000000-0005-0000-0000-0000F9050000}"/>
    <cellStyle name="Normal 3 2 2 2 2 3 2 3 2" xfId="126" xr:uid="{00000000-0005-0000-0000-0000FA050000}"/>
    <cellStyle name="Normal 3 2 2 2 2 3 2 3 2 2" xfId="12098" xr:uid="{00000000-0005-0000-0000-0000FB050000}"/>
    <cellStyle name="Normal 3 2 2 2 2 3 2 3 2 2 2" xfId="20140" xr:uid="{00000000-0005-0000-0000-0000FC050000}"/>
    <cellStyle name="Normal 3 2 2 2 2 3 2 3 2 2 2 2" xfId="41133" xr:uid="{899D8A1C-E171-426D-B19B-046E35E16639}"/>
    <cellStyle name="Normal 3 2 2 2 2 3 2 3 2 2 3" xfId="33691" xr:uid="{D2C714C6-CC32-417A-99DE-8D4999B302A9}"/>
    <cellStyle name="Normal 3 2 2 2 2 3 2 3 2 3" xfId="15895" xr:uid="{00000000-0005-0000-0000-0000FD050000}"/>
    <cellStyle name="Normal 3 2 2 2 2 3 2 3 2 3 2" xfId="37412" xr:uid="{8B3A18C9-5A6B-4A73-97AB-2F9FD6AA9270}"/>
    <cellStyle name="Normal 3 2 2 2 2 3 2 3 2 4" xfId="29967" xr:uid="{2C23E869-811F-48F4-9B05-9F4BFBD38261}"/>
    <cellStyle name="Normal 3 2 2 2 2 3 2 3 3" xfId="12097" xr:uid="{00000000-0005-0000-0000-0000FE050000}"/>
    <cellStyle name="Normal 3 2 2 2 2 3 2 3 3 2" xfId="20139" xr:uid="{00000000-0005-0000-0000-0000FF050000}"/>
    <cellStyle name="Normal 3 2 2 2 2 3 2 3 3 2 2" xfId="41132" xr:uid="{C6427D7B-E714-4548-BFD8-A93ACA828B23}"/>
    <cellStyle name="Normal 3 2 2 2 2 3 2 3 3 3" xfId="33690" xr:uid="{E398B7CE-8F89-43ED-B802-F56664F616C2}"/>
    <cellStyle name="Normal 3 2 2 2 2 3 2 3 4" xfId="15894" xr:uid="{00000000-0005-0000-0000-000000060000}"/>
    <cellStyle name="Normal 3 2 2 2 2 3 2 3 4 2" xfId="37411" xr:uid="{17E7D9A1-9903-4DF3-92DF-682389F3EA18}"/>
    <cellStyle name="Normal 3 2 2 2 2 3 2 3 5" xfId="29966" xr:uid="{23C90C1B-F20E-4E06-91FB-C5440DCE5791}"/>
    <cellStyle name="Normal 3 2 2 2 2 3 2 4" xfId="127" xr:uid="{00000000-0005-0000-0000-000001060000}"/>
    <cellStyle name="Normal 3 2 2 2 2 3 2 4 2" xfId="12099" xr:uid="{00000000-0005-0000-0000-000002060000}"/>
    <cellStyle name="Normal 3 2 2 2 2 3 2 4 2 2" xfId="20141" xr:uid="{00000000-0005-0000-0000-000003060000}"/>
    <cellStyle name="Normal 3 2 2 2 2 3 2 4 2 2 2" xfId="41134" xr:uid="{CE31F2DB-038A-466B-A459-8481B1CCE373}"/>
    <cellStyle name="Normal 3 2 2 2 2 3 2 4 2 3" xfId="33692" xr:uid="{D01221C7-6003-4FAD-8195-FC14D3CE8FF5}"/>
    <cellStyle name="Normal 3 2 2 2 2 3 2 4 3" xfId="15896" xr:uid="{00000000-0005-0000-0000-000004060000}"/>
    <cellStyle name="Normal 3 2 2 2 2 3 2 4 3 2" xfId="37413" xr:uid="{09715FCA-8A5E-4BB2-8AE5-70A2C355D8FD}"/>
    <cellStyle name="Normal 3 2 2 2 2 3 2 4 4" xfId="29968" xr:uid="{F90FBDA4-0418-4795-9B39-39F18D21DE59}"/>
    <cellStyle name="Normal 3 2 2 2 2 3 2 5" xfId="12092" xr:uid="{00000000-0005-0000-0000-000005060000}"/>
    <cellStyle name="Normal 3 2 2 2 2 3 2 5 2" xfId="20134" xr:uid="{00000000-0005-0000-0000-000006060000}"/>
    <cellStyle name="Normal 3 2 2 2 2 3 2 5 2 2" xfId="41127" xr:uid="{E993A56F-7C91-480E-A831-0514D5AF97D8}"/>
    <cellStyle name="Normal 3 2 2 2 2 3 2 5 3" xfId="33685" xr:uid="{5D48D5BE-2A31-472A-8FA8-804199ECA4E7}"/>
    <cellStyle name="Normal 3 2 2 2 2 3 2 6" xfId="15889" xr:uid="{00000000-0005-0000-0000-000007060000}"/>
    <cellStyle name="Normal 3 2 2 2 2 3 2 6 2" xfId="37406" xr:uid="{825EAF78-A46F-4E15-A791-FC84802F1E89}"/>
    <cellStyle name="Normal 3 2 2 2 2 3 2 7" xfId="29961" xr:uid="{3862ACE1-3FDE-40A7-9A38-3562F481509E}"/>
    <cellStyle name="Normal 3 2 2 2 2 3 3" xfId="128" xr:uid="{00000000-0005-0000-0000-000008060000}"/>
    <cellStyle name="Normal 3 2 2 2 2 3 3 2" xfId="129" xr:uid="{00000000-0005-0000-0000-000009060000}"/>
    <cellStyle name="Normal 3 2 2 2 2 3 3 2 2" xfId="130" xr:uid="{00000000-0005-0000-0000-00000A060000}"/>
    <cellStyle name="Normal 3 2 2 2 2 3 3 2 2 2" xfId="12102" xr:uid="{00000000-0005-0000-0000-00000B060000}"/>
    <cellStyle name="Normal 3 2 2 2 2 3 3 2 2 2 2" xfId="20144" xr:uid="{00000000-0005-0000-0000-00000C060000}"/>
    <cellStyle name="Normal 3 2 2 2 2 3 3 2 2 2 2 2" xfId="41137" xr:uid="{054B66E1-5EC9-49FC-8731-B73A5097B826}"/>
    <cellStyle name="Normal 3 2 2 2 2 3 3 2 2 2 3" xfId="33695" xr:uid="{0A8D20DB-18C5-4408-90B3-39B46A6C638E}"/>
    <cellStyle name="Normal 3 2 2 2 2 3 3 2 2 3" xfId="15899" xr:uid="{00000000-0005-0000-0000-00000D060000}"/>
    <cellStyle name="Normal 3 2 2 2 2 3 3 2 2 3 2" xfId="37416" xr:uid="{EECEDA30-0E65-4C8A-BF69-3CB06582BA3A}"/>
    <cellStyle name="Normal 3 2 2 2 2 3 3 2 2 4" xfId="29971" xr:uid="{59173A90-5EE3-4E30-A056-C9CD6DB6C7A8}"/>
    <cellStyle name="Normal 3 2 2 2 2 3 3 2 3" xfId="12101" xr:uid="{00000000-0005-0000-0000-00000E060000}"/>
    <cellStyle name="Normal 3 2 2 2 2 3 3 2 3 2" xfId="20143" xr:uid="{00000000-0005-0000-0000-00000F060000}"/>
    <cellStyle name="Normal 3 2 2 2 2 3 3 2 3 2 2" xfId="41136" xr:uid="{3D4B31EF-CE6C-4ED8-9D34-FF8FCAD9B064}"/>
    <cellStyle name="Normal 3 2 2 2 2 3 3 2 3 3" xfId="33694" xr:uid="{E71ECCD1-EE8E-4C41-8508-A26DE0979D16}"/>
    <cellStyle name="Normal 3 2 2 2 2 3 3 2 4" xfId="15898" xr:uid="{00000000-0005-0000-0000-000010060000}"/>
    <cellStyle name="Normal 3 2 2 2 2 3 3 2 4 2" xfId="37415" xr:uid="{FBE8C2AB-263D-4BD9-8828-67197F58879A}"/>
    <cellStyle name="Normal 3 2 2 2 2 3 3 2 5" xfId="29970" xr:uid="{31FAF26A-5A75-4DBC-A75C-1E226ACAC53A}"/>
    <cellStyle name="Normal 3 2 2 2 2 3 3 3" xfId="131" xr:uid="{00000000-0005-0000-0000-000011060000}"/>
    <cellStyle name="Normal 3 2 2 2 2 3 3 3 2" xfId="12103" xr:uid="{00000000-0005-0000-0000-000012060000}"/>
    <cellStyle name="Normal 3 2 2 2 2 3 3 3 2 2" xfId="20145" xr:uid="{00000000-0005-0000-0000-000013060000}"/>
    <cellStyle name="Normal 3 2 2 2 2 3 3 3 2 2 2" xfId="41138" xr:uid="{5A366B01-2A72-4598-9B52-7576B29905EC}"/>
    <cellStyle name="Normal 3 2 2 2 2 3 3 3 2 3" xfId="33696" xr:uid="{8A6669FF-926B-4802-BC58-97929B5257C1}"/>
    <cellStyle name="Normal 3 2 2 2 2 3 3 3 3" xfId="15900" xr:uid="{00000000-0005-0000-0000-000014060000}"/>
    <cellStyle name="Normal 3 2 2 2 2 3 3 3 3 2" xfId="37417" xr:uid="{D75BB8D0-34DC-484A-894A-307300D9681A}"/>
    <cellStyle name="Normal 3 2 2 2 2 3 3 3 4" xfId="29972" xr:uid="{C6092DD5-D9AA-4105-8738-56509A6EF8F8}"/>
    <cellStyle name="Normal 3 2 2 2 2 3 3 4" xfId="12100" xr:uid="{00000000-0005-0000-0000-000015060000}"/>
    <cellStyle name="Normal 3 2 2 2 2 3 3 4 2" xfId="20142" xr:uid="{00000000-0005-0000-0000-000016060000}"/>
    <cellStyle name="Normal 3 2 2 2 2 3 3 4 2 2" xfId="41135" xr:uid="{354FC851-E9E0-45F5-BA3B-66A49D768DD1}"/>
    <cellStyle name="Normal 3 2 2 2 2 3 3 4 3" xfId="33693" xr:uid="{50840B26-6453-40F0-86E9-63DC7991428D}"/>
    <cellStyle name="Normal 3 2 2 2 2 3 3 5" xfId="15897" xr:uid="{00000000-0005-0000-0000-000017060000}"/>
    <cellStyle name="Normal 3 2 2 2 2 3 3 5 2" xfId="37414" xr:uid="{BEC88A19-05FB-4782-87BA-D7A431836A4E}"/>
    <cellStyle name="Normal 3 2 2 2 2 3 3 6" xfId="29969" xr:uid="{724D5095-31F5-4EE0-9502-29EEE126B401}"/>
    <cellStyle name="Normal 3 2 2 2 2 3 4" xfId="132" xr:uid="{00000000-0005-0000-0000-000018060000}"/>
    <cellStyle name="Normal 3 2 2 2 2 3 4 2" xfId="133" xr:uid="{00000000-0005-0000-0000-000019060000}"/>
    <cellStyle name="Normal 3 2 2 2 2 3 4 2 2" xfId="12105" xr:uid="{00000000-0005-0000-0000-00001A060000}"/>
    <cellStyle name="Normal 3 2 2 2 2 3 4 2 2 2" xfId="20147" xr:uid="{00000000-0005-0000-0000-00001B060000}"/>
    <cellStyle name="Normal 3 2 2 2 2 3 4 2 2 2 2" xfId="41140" xr:uid="{5302E318-BF9A-4300-B14B-F683A6C807EF}"/>
    <cellStyle name="Normal 3 2 2 2 2 3 4 2 2 3" xfId="33698" xr:uid="{012678D8-7AA9-43D3-8997-E50041BDCBBB}"/>
    <cellStyle name="Normal 3 2 2 2 2 3 4 2 3" xfId="15902" xr:uid="{00000000-0005-0000-0000-00001C060000}"/>
    <cellStyle name="Normal 3 2 2 2 2 3 4 2 3 2" xfId="37419" xr:uid="{CF69E031-A3F8-41B7-AA0E-4057241A816B}"/>
    <cellStyle name="Normal 3 2 2 2 2 3 4 2 4" xfId="29974" xr:uid="{CA73E80E-7062-4753-B313-DFC9C0371E03}"/>
    <cellStyle name="Normal 3 2 2 2 2 3 4 3" xfId="12104" xr:uid="{00000000-0005-0000-0000-00001D060000}"/>
    <cellStyle name="Normal 3 2 2 2 2 3 4 3 2" xfId="20146" xr:uid="{00000000-0005-0000-0000-00001E060000}"/>
    <cellStyle name="Normal 3 2 2 2 2 3 4 3 2 2" xfId="41139" xr:uid="{781EB540-07DB-41E3-A995-3B7B7852A345}"/>
    <cellStyle name="Normal 3 2 2 2 2 3 4 3 3" xfId="33697" xr:uid="{88020AE2-35E3-4CA6-B0A5-A7E8D42497ED}"/>
    <cellStyle name="Normal 3 2 2 2 2 3 4 4" xfId="15901" xr:uid="{00000000-0005-0000-0000-00001F060000}"/>
    <cellStyle name="Normal 3 2 2 2 2 3 4 4 2" xfId="37418" xr:uid="{EA116824-D959-4B36-A6B3-0EAB68E5EA89}"/>
    <cellStyle name="Normal 3 2 2 2 2 3 4 5" xfId="29973" xr:uid="{55953FE1-0E75-43CD-B950-B06943A4FE2B}"/>
    <cellStyle name="Normal 3 2 2 2 2 3 5" xfId="134" xr:uid="{00000000-0005-0000-0000-000020060000}"/>
    <cellStyle name="Normal 3 2 2 2 2 3 5 2" xfId="12106" xr:uid="{00000000-0005-0000-0000-000021060000}"/>
    <cellStyle name="Normal 3 2 2 2 2 3 5 2 2" xfId="20148" xr:uid="{00000000-0005-0000-0000-000022060000}"/>
    <cellStyle name="Normal 3 2 2 2 2 3 5 2 2 2" xfId="41141" xr:uid="{440DF9EC-FCF6-4187-BE02-A43F899F44F5}"/>
    <cellStyle name="Normal 3 2 2 2 2 3 5 2 3" xfId="33699" xr:uid="{C5DDEAFD-FA82-41CE-835B-E440104FEEBC}"/>
    <cellStyle name="Normal 3 2 2 2 2 3 5 3" xfId="15903" xr:uid="{00000000-0005-0000-0000-000023060000}"/>
    <cellStyle name="Normal 3 2 2 2 2 3 5 3 2" xfId="37420" xr:uid="{2BDC9BB4-5FA5-4E60-86D7-5132F5CD1B64}"/>
    <cellStyle name="Normal 3 2 2 2 2 3 5 4" xfId="29975" xr:uid="{B93EC8FE-01CC-4423-BAC3-C2C27E4A823D}"/>
    <cellStyle name="Normal 3 2 2 2 2 3 6" xfId="12091" xr:uid="{00000000-0005-0000-0000-000024060000}"/>
    <cellStyle name="Normal 3 2 2 2 2 3 6 2" xfId="20133" xr:uid="{00000000-0005-0000-0000-000025060000}"/>
    <cellStyle name="Normal 3 2 2 2 2 3 6 2 2" xfId="41126" xr:uid="{6C656591-5BAC-4266-95AC-9C69D3C523B7}"/>
    <cellStyle name="Normal 3 2 2 2 2 3 6 3" xfId="33684" xr:uid="{F862FDBB-DBE8-4E92-A025-BB915F88D858}"/>
    <cellStyle name="Normal 3 2 2 2 2 3 7" xfId="15888" xr:uid="{00000000-0005-0000-0000-000026060000}"/>
    <cellStyle name="Normal 3 2 2 2 2 3 7 2" xfId="37405" xr:uid="{33A09E23-BA0F-4C7F-84DC-C5C507DEC34B}"/>
    <cellStyle name="Normal 3 2 2 2 2 3 8" xfId="29960" xr:uid="{A00A465F-7556-42DE-8922-ED12526D3263}"/>
    <cellStyle name="Normal 3 2 2 2 2 4" xfId="135" xr:uid="{00000000-0005-0000-0000-000027060000}"/>
    <cellStyle name="Normal 3 2 2 2 2 4 2" xfId="136" xr:uid="{00000000-0005-0000-0000-000028060000}"/>
    <cellStyle name="Normal 3 2 2 2 2 4 2 2" xfId="137" xr:uid="{00000000-0005-0000-0000-000029060000}"/>
    <cellStyle name="Normal 3 2 2 2 2 4 2 2 2" xfId="138" xr:uid="{00000000-0005-0000-0000-00002A060000}"/>
    <cellStyle name="Normal 3 2 2 2 2 4 2 2 2 2" xfId="12110" xr:uid="{00000000-0005-0000-0000-00002B060000}"/>
    <cellStyle name="Normal 3 2 2 2 2 4 2 2 2 2 2" xfId="20152" xr:uid="{00000000-0005-0000-0000-00002C060000}"/>
    <cellStyle name="Normal 3 2 2 2 2 4 2 2 2 2 2 2" xfId="41145" xr:uid="{D74D0D0F-7828-486F-AD5A-CD351C4727C7}"/>
    <cellStyle name="Normal 3 2 2 2 2 4 2 2 2 2 3" xfId="33703" xr:uid="{5B7D7831-E0D0-400C-A1AF-2F986AF89721}"/>
    <cellStyle name="Normal 3 2 2 2 2 4 2 2 2 3" xfId="15907" xr:uid="{00000000-0005-0000-0000-00002D060000}"/>
    <cellStyle name="Normal 3 2 2 2 2 4 2 2 2 3 2" xfId="37424" xr:uid="{4F24FDD8-09EA-405B-B83F-25908C96C2E9}"/>
    <cellStyle name="Normal 3 2 2 2 2 4 2 2 2 4" xfId="29979" xr:uid="{6422E5F4-A04B-4D8E-9F81-4A1683CA392F}"/>
    <cellStyle name="Normal 3 2 2 2 2 4 2 2 3" xfId="12109" xr:uid="{00000000-0005-0000-0000-00002E060000}"/>
    <cellStyle name="Normal 3 2 2 2 2 4 2 2 3 2" xfId="20151" xr:uid="{00000000-0005-0000-0000-00002F060000}"/>
    <cellStyle name="Normal 3 2 2 2 2 4 2 2 3 2 2" xfId="41144" xr:uid="{7C9C3245-BC64-4142-A159-10DF43672085}"/>
    <cellStyle name="Normal 3 2 2 2 2 4 2 2 3 3" xfId="33702" xr:uid="{62D9AC9D-D44D-444E-BBAD-115B854D7101}"/>
    <cellStyle name="Normal 3 2 2 2 2 4 2 2 4" xfId="15906" xr:uid="{00000000-0005-0000-0000-000030060000}"/>
    <cellStyle name="Normal 3 2 2 2 2 4 2 2 4 2" xfId="37423" xr:uid="{85876188-4AED-4584-BCA7-DD7D4C8B6322}"/>
    <cellStyle name="Normal 3 2 2 2 2 4 2 2 5" xfId="29978" xr:uid="{AD808040-AB3B-4614-8B3F-F65D35AF1516}"/>
    <cellStyle name="Normal 3 2 2 2 2 4 2 3" xfId="139" xr:uid="{00000000-0005-0000-0000-000031060000}"/>
    <cellStyle name="Normal 3 2 2 2 2 4 2 3 2" xfId="12111" xr:uid="{00000000-0005-0000-0000-000032060000}"/>
    <cellStyle name="Normal 3 2 2 2 2 4 2 3 2 2" xfId="20153" xr:uid="{00000000-0005-0000-0000-000033060000}"/>
    <cellStyle name="Normal 3 2 2 2 2 4 2 3 2 2 2" xfId="41146" xr:uid="{A20608F7-5693-457E-927C-E25CCB1E20EE}"/>
    <cellStyle name="Normal 3 2 2 2 2 4 2 3 2 3" xfId="33704" xr:uid="{738D3634-E010-4519-9FDF-E4AEFF670368}"/>
    <cellStyle name="Normal 3 2 2 2 2 4 2 3 3" xfId="15908" xr:uid="{00000000-0005-0000-0000-000034060000}"/>
    <cellStyle name="Normal 3 2 2 2 2 4 2 3 3 2" xfId="37425" xr:uid="{86187078-E3B7-4310-A9BA-A5D096D5A4B9}"/>
    <cellStyle name="Normal 3 2 2 2 2 4 2 3 4" xfId="29980" xr:uid="{21E3633C-6359-4AA6-9C7E-8553FC8CC7F8}"/>
    <cellStyle name="Normal 3 2 2 2 2 4 2 4" xfId="12108" xr:uid="{00000000-0005-0000-0000-000035060000}"/>
    <cellStyle name="Normal 3 2 2 2 2 4 2 4 2" xfId="20150" xr:uid="{00000000-0005-0000-0000-000036060000}"/>
    <cellStyle name="Normal 3 2 2 2 2 4 2 4 2 2" xfId="41143" xr:uid="{39CE07AC-52A7-485E-8667-5D1BAD6419A8}"/>
    <cellStyle name="Normal 3 2 2 2 2 4 2 4 3" xfId="33701" xr:uid="{308CC616-AC3A-4C5C-8FEA-6EA5B247C5C8}"/>
    <cellStyle name="Normal 3 2 2 2 2 4 2 5" xfId="15905" xr:uid="{00000000-0005-0000-0000-000037060000}"/>
    <cellStyle name="Normal 3 2 2 2 2 4 2 5 2" xfId="37422" xr:uid="{7B5A1772-C1F4-43E0-8EA2-7C3B93BFBE45}"/>
    <cellStyle name="Normal 3 2 2 2 2 4 2 6" xfId="29977" xr:uid="{C64FEEAC-344B-4813-BFD6-FD3E684585E7}"/>
    <cellStyle name="Normal 3 2 2 2 2 4 3" xfId="140" xr:uid="{00000000-0005-0000-0000-000038060000}"/>
    <cellStyle name="Normal 3 2 2 2 2 4 3 2" xfId="141" xr:uid="{00000000-0005-0000-0000-000039060000}"/>
    <cellStyle name="Normal 3 2 2 2 2 4 3 2 2" xfId="12113" xr:uid="{00000000-0005-0000-0000-00003A060000}"/>
    <cellStyle name="Normal 3 2 2 2 2 4 3 2 2 2" xfId="20155" xr:uid="{00000000-0005-0000-0000-00003B060000}"/>
    <cellStyle name="Normal 3 2 2 2 2 4 3 2 2 2 2" xfId="41148" xr:uid="{711AE708-68F5-43DD-A1F8-AD30360C50F4}"/>
    <cellStyle name="Normal 3 2 2 2 2 4 3 2 2 3" xfId="33706" xr:uid="{1BFC8C5A-474A-48E6-B438-21BFDC9A329A}"/>
    <cellStyle name="Normal 3 2 2 2 2 4 3 2 3" xfId="15910" xr:uid="{00000000-0005-0000-0000-00003C060000}"/>
    <cellStyle name="Normal 3 2 2 2 2 4 3 2 3 2" xfId="37427" xr:uid="{B7968DAB-6BD3-4706-AE37-F740D03E4617}"/>
    <cellStyle name="Normal 3 2 2 2 2 4 3 2 4" xfId="29982" xr:uid="{F1E4A912-A725-4B09-AE0F-D62EEB8A63F5}"/>
    <cellStyle name="Normal 3 2 2 2 2 4 3 3" xfId="12112" xr:uid="{00000000-0005-0000-0000-00003D060000}"/>
    <cellStyle name="Normal 3 2 2 2 2 4 3 3 2" xfId="20154" xr:uid="{00000000-0005-0000-0000-00003E060000}"/>
    <cellStyle name="Normal 3 2 2 2 2 4 3 3 2 2" xfId="41147" xr:uid="{B52BC7E6-94B2-49BF-BE38-861AA2391429}"/>
    <cellStyle name="Normal 3 2 2 2 2 4 3 3 3" xfId="33705" xr:uid="{CACFB110-306C-46AE-8A3C-8D84517CD317}"/>
    <cellStyle name="Normal 3 2 2 2 2 4 3 4" xfId="15909" xr:uid="{00000000-0005-0000-0000-00003F060000}"/>
    <cellStyle name="Normal 3 2 2 2 2 4 3 4 2" xfId="37426" xr:uid="{E5D5401D-B0CE-4692-9016-48276F1373D4}"/>
    <cellStyle name="Normal 3 2 2 2 2 4 3 5" xfId="29981" xr:uid="{9BA0E2E2-AACE-4518-8D68-BA2EB670F7F8}"/>
    <cellStyle name="Normal 3 2 2 2 2 4 4" xfId="142" xr:uid="{00000000-0005-0000-0000-000040060000}"/>
    <cellStyle name="Normal 3 2 2 2 2 4 4 2" xfId="12114" xr:uid="{00000000-0005-0000-0000-000041060000}"/>
    <cellStyle name="Normal 3 2 2 2 2 4 4 2 2" xfId="20156" xr:uid="{00000000-0005-0000-0000-000042060000}"/>
    <cellStyle name="Normal 3 2 2 2 2 4 4 2 2 2" xfId="41149" xr:uid="{832FE1A8-944B-4313-AAB4-09085F557C86}"/>
    <cellStyle name="Normal 3 2 2 2 2 4 4 2 3" xfId="33707" xr:uid="{34035052-117D-4D6F-B233-036230BDA985}"/>
    <cellStyle name="Normal 3 2 2 2 2 4 4 3" xfId="15911" xr:uid="{00000000-0005-0000-0000-000043060000}"/>
    <cellStyle name="Normal 3 2 2 2 2 4 4 3 2" xfId="37428" xr:uid="{56806FDA-A565-47A0-89EA-23CD6760AC4F}"/>
    <cellStyle name="Normal 3 2 2 2 2 4 4 4" xfId="29983" xr:uid="{8B2280E6-0E82-44FE-BA54-6807E30894B4}"/>
    <cellStyle name="Normal 3 2 2 2 2 4 5" xfId="12107" xr:uid="{00000000-0005-0000-0000-000044060000}"/>
    <cellStyle name="Normal 3 2 2 2 2 4 5 2" xfId="20149" xr:uid="{00000000-0005-0000-0000-000045060000}"/>
    <cellStyle name="Normal 3 2 2 2 2 4 5 2 2" xfId="41142" xr:uid="{826B967B-29DE-4150-BAB5-7BE193F44F7C}"/>
    <cellStyle name="Normal 3 2 2 2 2 4 5 3" xfId="33700" xr:uid="{DA8BB2DD-25D1-4BBE-8B8F-E1E0CB474C3E}"/>
    <cellStyle name="Normal 3 2 2 2 2 4 6" xfId="15904" xr:uid="{00000000-0005-0000-0000-000046060000}"/>
    <cellStyle name="Normal 3 2 2 2 2 4 6 2" xfId="37421" xr:uid="{710ECEC3-59D6-4AAC-B9A8-FDDE560EF8A0}"/>
    <cellStyle name="Normal 3 2 2 2 2 4 7" xfId="29976" xr:uid="{F31BCBD8-5376-4077-B65A-9885A6BD17CD}"/>
    <cellStyle name="Normal 3 2 2 2 2 5" xfId="143" xr:uid="{00000000-0005-0000-0000-000047060000}"/>
    <cellStyle name="Normal 3 2 2 2 2 5 2" xfId="144" xr:uid="{00000000-0005-0000-0000-000048060000}"/>
    <cellStyle name="Normal 3 2 2 2 2 5 2 2" xfId="145" xr:uid="{00000000-0005-0000-0000-000049060000}"/>
    <cellStyle name="Normal 3 2 2 2 2 5 2 2 2" xfId="12117" xr:uid="{00000000-0005-0000-0000-00004A060000}"/>
    <cellStyle name="Normal 3 2 2 2 2 5 2 2 2 2" xfId="20159" xr:uid="{00000000-0005-0000-0000-00004B060000}"/>
    <cellStyle name="Normal 3 2 2 2 2 5 2 2 2 2 2" xfId="41152" xr:uid="{F6E55929-B6EF-46AF-8BD6-6323D522FB63}"/>
    <cellStyle name="Normal 3 2 2 2 2 5 2 2 2 3" xfId="33710" xr:uid="{76F71A9B-F01F-4F47-9674-7FD10B66E3F8}"/>
    <cellStyle name="Normal 3 2 2 2 2 5 2 2 3" xfId="15914" xr:uid="{00000000-0005-0000-0000-00004C060000}"/>
    <cellStyle name="Normal 3 2 2 2 2 5 2 2 3 2" xfId="37431" xr:uid="{869E842C-9D1E-439B-95A0-A46F88737169}"/>
    <cellStyle name="Normal 3 2 2 2 2 5 2 2 4" xfId="29986" xr:uid="{CD1023E1-C3F0-4558-A40B-AF1367571C7C}"/>
    <cellStyle name="Normal 3 2 2 2 2 5 2 3" xfId="12116" xr:uid="{00000000-0005-0000-0000-00004D060000}"/>
    <cellStyle name="Normal 3 2 2 2 2 5 2 3 2" xfId="20158" xr:uid="{00000000-0005-0000-0000-00004E060000}"/>
    <cellStyle name="Normal 3 2 2 2 2 5 2 3 2 2" xfId="41151" xr:uid="{6BDC6302-11C3-4848-A094-31FAB5EF37F2}"/>
    <cellStyle name="Normal 3 2 2 2 2 5 2 3 3" xfId="33709" xr:uid="{9FBDC51B-B9F4-4DD4-BC7E-6869BFA4824B}"/>
    <cellStyle name="Normal 3 2 2 2 2 5 2 4" xfId="15913" xr:uid="{00000000-0005-0000-0000-00004F060000}"/>
    <cellStyle name="Normal 3 2 2 2 2 5 2 4 2" xfId="37430" xr:uid="{B91B8B38-3A20-4E2F-88B1-8EDC111B7B66}"/>
    <cellStyle name="Normal 3 2 2 2 2 5 2 5" xfId="29985" xr:uid="{B2D3EFF5-8ECD-47B2-816E-81D3209F8206}"/>
    <cellStyle name="Normal 3 2 2 2 2 5 3" xfId="146" xr:uid="{00000000-0005-0000-0000-000050060000}"/>
    <cellStyle name="Normal 3 2 2 2 2 5 3 2" xfId="12118" xr:uid="{00000000-0005-0000-0000-000051060000}"/>
    <cellStyle name="Normal 3 2 2 2 2 5 3 2 2" xfId="20160" xr:uid="{00000000-0005-0000-0000-000052060000}"/>
    <cellStyle name="Normal 3 2 2 2 2 5 3 2 2 2" xfId="41153" xr:uid="{E2033E01-DDB9-4570-958A-E3BE60AACA41}"/>
    <cellStyle name="Normal 3 2 2 2 2 5 3 2 3" xfId="33711" xr:uid="{FE07F714-9418-4B12-9C1F-7DAC046F336B}"/>
    <cellStyle name="Normal 3 2 2 2 2 5 3 3" xfId="15915" xr:uid="{00000000-0005-0000-0000-000053060000}"/>
    <cellStyle name="Normal 3 2 2 2 2 5 3 3 2" xfId="37432" xr:uid="{9705FACF-8F33-4023-8586-8F1668F2D915}"/>
    <cellStyle name="Normal 3 2 2 2 2 5 3 4" xfId="29987" xr:uid="{DB76869B-E5C5-42FC-B7C2-EBCAAA9E4931}"/>
    <cellStyle name="Normal 3 2 2 2 2 5 4" xfId="12115" xr:uid="{00000000-0005-0000-0000-000054060000}"/>
    <cellStyle name="Normal 3 2 2 2 2 5 4 2" xfId="20157" xr:uid="{00000000-0005-0000-0000-000055060000}"/>
    <cellStyle name="Normal 3 2 2 2 2 5 4 2 2" xfId="41150" xr:uid="{3369CBD0-B86E-409C-A00E-B1A08B4B7DE0}"/>
    <cellStyle name="Normal 3 2 2 2 2 5 4 3" xfId="33708" xr:uid="{2681AEAC-9F72-4B85-8AEC-AD443CC88C9A}"/>
    <cellStyle name="Normal 3 2 2 2 2 5 5" xfId="15912" xr:uid="{00000000-0005-0000-0000-000056060000}"/>
    <cellStyle name="Normal 3 2 2 2 2 5 5 2" xfId="37429" xr:uid="{E4725FA6-F54B-4C3B-8989-3D7E5DA34103}"/>
    <cellStyle name="Normal 3 2 2 2 2 5 6" xfId="29984" xr:uid="{0A24BA7F-C6D4-481B-9A62-506FB0A37DBB}"/>
    <cellStyle name="Normal 3 2 2 2 2 6" xfId="147" xr:uid="{00000000-0005-0000-0000-000057060000}"/>
    <cellStyle name="Normal 3 2 2 2 2 6 2" xfId="148" xr:uid="{00000000-0005-0000-0000-000058060000}"/>
    <cellStyle name="Normal 3 2 2 2 2 6 2 2" xfId="12120" xr:uid="{00000000-0005-0000-0000-000059060000}"/>
    <cellStyle name="Normal 3 2 2 2 2 6 2 2 2" xfId="20162" xr:uid="{00000000-0005-0000-0000-00005A060000}"/>
    <cellStyle name="Normal 3 2 2 2 2 6 2 2 2 2" xfId="41155" xr:uid="{0033997C-2B6D-40FF-8885-055FF6D3A1B1}"/>
    <cellStyle name="Normal 3 2 2 2 2 6 2 2 3" xfId="33713" xr:uid="{EE64CF23-9E56-4DDA-965B-0AF2C156B7E2}"/>
    <cellStyle name="Normal 3 2 2 2 2 6 2 3" xfId="15917" xr:uid="{00000000-0005-0000-0000-00005B060000}"/>
    <cellStyle name="Normal 3 2 2 2 2 6 2 3 2" xfId="37434" xr:uid="{D4422486-FFC7-448F-AA3F-15830F0BA795}"/>
    <cellStyle name="Normal 3 2 2 2 2 6 2 4" xfId="29989" xr:uid="{35E0ED63-6A85-4DD6-A31E-A4394DC15280}"/>
    <cellStyle name="Normal 3 2 2 2 2 6 3" xfId="12119" xr:uid="{00000000-0005-0000-0000-00005C060000}"/>
    <cellStyle name="Normal 3 2 2 2 2 6 3 2" xfId="20161" xr:uid="{00000000-0005-0000-0000-00005D060000}"/>
    <cellStyle name="Normal 3 2 2 2 2 6 3 2 2" xfId="41154" xr:uid="{ED16DE9F-91DA-4308-BB8F-22AE9EE79975}"/>
    <cellStyle name="Normal 3 2 2 2 2 6 3 3" xfId="33712" xr:uid="{6EBE95A9-7AFE-4716-9C43-AEC713100996}"/>
    <cellStyle name="Normal 3 2 2 2 2 6 4" xfId="15916" xr:uid="{00000000-0005-0000-0000-00005E060000}"/>
    <cellStyle name="Normal 3 2 2 2 2 6 4 2" xfId="37433" xr:uid="{0325313D-409F-4CFC-9CD5-344DC0F7086B}"/>
    <cellStyle name="Normal 3 2 2 2 2 6 5" xfId="29988" xr:uid="{C2FAAF2C-0A3D-4C5F-BF6C-3D163FFE95AA}"/>
    <cellStyle name="Normal 3 2 2 2 2 7" xfId="149" xr:uid="{00000000-0005-0000-0000-00005F060000}"/>
    <cellStyle name="Normal 3 2 2 2 2 7 2" xfId="12121" xr:uid="{00000000-0005-0000-0000-000060060000}"/>
    <cellStyle name="Normal 3 2 2 2 2 7 2 2" xfId="20163" xr:uid="{00000000-0005-0000-0000-000061060000}"/>
    <cellStyle name="Normal 3 2 2 2 2 7 2 2 2" xfId="41156" xr:uid="{879652EB-6136-4C6A-8E9C-D044F223682E}"/>
    <cellStyle name="Normal 3 2 2 2 2 7 2 3" xfId="33714" xr:uid="{04D0190A-D607-4FB3-AE10-E66AC1644403}"/>
    <cellStyle name="Normal 3 2 2 2 2 7 3" xfId="15918" xr:uid="{00000000-0005-0000-0000-000062060000}"/>
    <cellStyle name="Normal 3 2 2 2 2 7 3 2" xfId="37435" xr:uid="{7031963A-241E-4635-BBA8-14D3C355E0D6}"/>
    <cellStyle name="Normal 3 2 2 2 2 7 4" xfId="29990" xr:uid="{CDC5320C-D9DB-460A-AE46-EBEBC4AC9634}"/>
    <cellStyle name="Normal 3 2 2 2 2 8" xfId="12074" xr:uid="{00000000-0005-0000-0000-000063060000}"/>
    <cellStyle name="Normal 3 2 2 2 2 8 2" xfId="20116" xr:uid="{00000000-0005-0000-0000-000064060000}"/>
    <cellStyle name="Normal 3 2 2 2 2 8 2 2" xfId="41109" xr:uid="{4F6075DF-48DB-4783-8660-BB5726CDF984}"/>
    <cellStyle name="Normal 3 2 2 2 2 8 3" xfId="33667" xr:uid="{862D2CD8-DC9F-4648-8710-19413BD8B133}"/>
    <cellStyle name="Normal 3 2 2 2 2 9" xfId="15871" xr:uid="{00000000-0005-0000-0000-000065060000}"/>
    <cellStyle name="Normal 3 2 2 2 2 9 2" xfId="37388" xr:uid="{23482C85-6083-4233-9E69-140EE4904048}"/>
    <cellStyle name="Normal 3 2 2 2 3" xfId="150" xr:uid="{00000000-0005-0000-0000-000066060000}"/>
    <cellStyle name="Normal 3 2 2 2 3 2" xfId="151" xr:uid="{00000000-0005-0000-0000-000067060000}"/>
    <cellStyle name="Normal 3 2 2 2 3 2 2" xfId="152" xr:uid="{00000000-0005-0000-0000-000068060000}"/>
    <cellStyle name="Normal 3 2 2 2 3 2 2 2" xfId="153" xr:uid="{00000000-0005-0000-0000-000069060000}"/>
    <cellStyle name="Normal 3 2 2 2 3 2 2 2 2" xfId="154" xr:uid="{00000000-0005-0000-0000-00006A060000}"/>
    <cellStyle name="Normal 3 2 2 2 3 2 2 2 2 2" xfId="12126" xr:uid="{00000000-0005-0000-0000-00006B060000}"/>
    <cellStyle name="Normal 3 2 2 2 3 2 2 2 2 2 2" xfId="20168" xr:uid="{00000000-0005-0000-0000-00006C060000}"/>
    <cellStyle name="Normal 3 2 2 2 3 2 2 2 2 2 2 2" xfId="41161" xr:uid="{F6ED9364-90E0-4C16-B069-6668A37A6A9A}"/>
    <cellStyle name="Normal 3 2 2 2 3 2 2 2 2 2 3" xfId="33719" xr:uid="{2F2B963C-D08C-475B-97E5-91E5BF9A9851}"/>
    <cellStyle name="Normal 3 2 2 2 3 2 2 2 2 3" xfId="15923" xr:uid="{00000000-0005-0000-0000-00006D060000}"/>
    <cellStyle name="Normal 3 2 2 2 3 2 2 2 2 3 2" xfId="37440" xr:uid="{EBBBBCC9-5C8F-4AAA-ADF2-EEFEB9FD8000}"/>
    <cellStyle name="Normal 3 2 2 2 3 2 2 2 2 4" xfId="29995" xr:uid="{FC74EF72-53B8-4337-B252-D56F367BF479}"/>
    <cellStyle name="Normal 3 2 2 2 3 2 2 2 3" xfId="12125" xr:uid="{00000000-0005-0000-0000-00006E060000}"/>
    <cellStyle name="Normal 3 2 2 2 3 2 2 2 3 2" xfId="20167" xr:uid="{00000000-0005-0000-0000-00006F060000}"/>
    <cellStyle name="Normal 3 2 2 2 3 2 2 2 3 2 2" xfId="41160" xr:uid="{B4252557-AB5B-41B8-8D4E-C947AB9BF778}"/>
    <cellStyle name="Normal 3 2 2 2 3 2 2 2 3 3" xfId="33718" xr:uid="{801F70C9-CC44-433F-8E69-62970EE6E819}"/>
    <cellStyle name="Normal 3 2 2 2 3 2 2 2 4" xfId="15922" xr:uid="{00000000-0005-0000-0000-000070060000}"/>
    <cellStyle name="Normal 3 2 2 2 3 2 2 2 4 2" xfId="37439" xr:uid="{5DFC5336-E911-47D2-B3E0-F17ECFACA1B6}"/>
    <cellStyle name="Normal 3 2 2 2 3 2 2 2 5" xfId="29994" xr:uid="{26D3650F-BB5E-4FD6-884E-E4CB4600EDE0}"/>
    <cellStyle name="Normal 3 2 2 2 3 2 2 3" xfId="155" xr:uid="{00000000-0005-0000-0000-000071060000}"/>
    <cellStyle name="Normal 3 2 2 2 3 2 2 3 2" xfId="12127" xr:uid="{00000000-0005-0000-0000-000072060000}"/>
    <cellStyle name="Normal 3 2 2 2 3 2 2 3 2 2" xfId="20169" xr:uid="{00000000-0005-0000-0000-000073060000}"/>
    <cellStyle name="Normal 3 2 2 2 3 2 2 3 2 2 2" xfId="41162" xr:uid="{4B4847F8-3DC1-4793-9E4A-647836437637}"/>
    <cellStyle name="Normal 3 2 2 2 3 2 2 3 2 3" xfId="33720" xr:uid="{1876B9DD-B9FD-4025-9F13-0B6A1AD61A3A}"/>
    <cellStyle name="Normal 3 2 2 2 3 2 2 3 3" xfId="15924" xr:uid="{00000000-0005-0000-0000-000074060000}"/>
    <cellStyle name="Normal 3 2 2 2 3 2 2 3 3 2" xfId="37441" xr:uid="{8672B1BA-3091-4976-B02C-861F4030DCC0}"/>
    <cellStyle name="Normal 3 2 2 2 3 2 2 3 4" xfId="29996" xr:uid="{11653AA5-38DF-47C7-85A6-5B807125D541}"/>
    <cellStyle name="Normal 3 2 2 2 3 2 2 4" xfId="12124" xr:uid="{00000000-0005-0000-0000-000075060000}"/>
    <cellStyle name="Normal 3 2 2 2 3 2 2 4 2" xfId="20166" xr:uid="{00000000-0005-0000-0000-000076060000}"/>
    <cellStyle name="Normal 3 2 2 2 3 2 2 4 2 2" xfId="41159" xr:uid="{B4D8F67C-7AD4-4304-A1AE-EC46FE955266}"/>
    <cellStyle name="Normal 3 2 2 2 3 2 2 4 3" xfId="33717" xr:uid="{01CFAF93-DF24-4BA7-A532-4A9614BF4D68}"/>
    <cellStyle name="Normal 3 2 2 2 3 2 2 5" xfId="15921" xr:uid="{00000000-0005-0000-0000-000077060000}"/>
    <cellStyle name="Normal 3 2 2 2 3 2 2 5 2" xfId="37438" xr:uid="{1696B5B8-9284-4AA2-8091-69404D5FC72B}"/>
    <cellStyle name="Normal 3 2 2 2 3 2 2 6" xfId="29993" xr:uid="{A44DF179-86DE-4A93-AE91-95AA3AFDF6D8}"/>
    <cellStyle name="Normal 3 2 2 2 3 2 3" xfId="156" xr:uid="{00000000-0005-0000-0000-000078060000}"/>
    <cellStyle name="Normal 3 2 2 2 3 2 3 2" xfId="157" xr:uid="{00000000-0005-0000-0000-000079060000}"/>
    <cellStyle name="Normal 3 2 2 2 3 2 3 2 2" xfId="12129" xr:uid="{00000000-0005-0000-0000-00007A060000}"/>
    <cellStyle name="Normal 3 2 2 2 3 2 3 2 2 2" xfId="20171" xr:uid="{00000000-0005-0000-0000-00007B060000}"/>
    <cellStyle name="Normal 3 2 2 2 3 2 3 2 2 2 2" xfId="41164" xr:uid="{06DDDFC0-081A-42AD-84A9-746BDA617ABC}"/>
    <cellStyle name="Normal 3 2 2 2 3 2 3 2 2 3" xfId="33722" xr:uid="{7E3CA5D9-BAF0-4856-B1F5-9BC40E04F199}"/>
    <cellStyle name="Normal 3 2 2 2 3 2 3 2 3" xfId="15926" xr:uid="{00000000-0005-0000-0000-00007C060000}"/>
    <cellStyle name="Normal 3 2 2 2 3 2 3 2 3 2" xfId="37443" xr:uid="{7BF77260-8111-4482-AF12-77B8428D0BCF}"/>
    <cellStyle name="Normal 3 2 2 2 3 2 3 2 4" xfId="29998" xr:uid="{AF3926F1-6240-4EFA-BFD9-CFB962509F81}"/>
    <cellStyle name="Normal 3 2 2 2 3 2 3 3" xfId="12128" xr:uid="{00000000-0005-0000-0000-00007D060000}"/>
    <cellStyle name="Normal 3 2 2 2 3 2 3 3 2" xfId="20170" xr:uid="{00000000-0005-0000-0000-00007E060000}"/>
    <cellStyle name="Normal 3 2 2 2 3 2 3 3 2 2" xfId="41163" xr:uid="{E0A262A8-270E-41A7-A9C8-0B749E704957}"/>
    <cellStyle name="Normal 3 2 2 2 3 2 3 3 3" xfId="33721" xr:uid="{F6026C4A-D9A5-4048-99DF-2F0979275C80}"/>
    <cellStyle name="Normal 3 2 2 2 3 2 3 4" xfId="15925" xr:uid="{00000000-0005-0000-0000-00007F060000}"/>
    <cellStyle name="Normal 3 2 2 2 3 2 3 4 2" xfId="37442" xr:uid="{59085704-207A-45D1-849E-DC30D2A335FE}"/>
    <cellStyle name="Normal 3 2 2 2 3 2 3 5" xfId="29997" xr:uid="{A7F1D1A1-D553-41C4-AD87-B32BB8111BE3}"/>
    <cellStyle name="Normal 3 2 2 2 3 2 4" xfId="158" xr:uid="{00000000-0005-0000-0000-000080060000}"/>
    <cellStyle name="Normal 3 2 2 2 3 2 4 2" xfId="12130" xr:uid="{00000000-0005-0000-0000-000081060000}"/>
    <cellStyle name="Normal 3 2 2 2 3 2 4 2 2" xfId="20172" xr:uid="{00000000-0005-0000-0000-000082060000}"/>
    <cellStyle name="Normal 3 2 2 2 3 2 4 2 2 2" xfId="41165" xr:uid="{A7DED664-D4DD-433D-A098-A91DC13DD873}"/>
    <cellStyle name="Normal 3 2 2 2 3 2 4 2 3" xfId="33723" xr:uid="{B19AE156-9AC9-45A2-95AC-46109EC8B992}"/>
    <cellStyle name="Normal 3 2 2 2 3 2 4 3" xfId="15927" xr:uid="{00000000-0005-0000-0000-000083060000}"/>
    <cellStyle name="Normal 3 2 2 2 3 2 4 3 2" xfId="37444" xr:uid="{E4824DE8-AB2B-4D48-9E66-3455350023E4}"/>
    <cellStyle name="Normal 3 2 2 2 3 2 4 4" xfId="29999" xr:uid="{F888AB74-83E2-422D-ADB3-DA8DB5DA9248}"/>
    <cellStyle name="Normal 3 2 2 2 3 2 5" xfId="12123" xr:uid="{00000000-0005-0000-0000-000084060000}"/>
    <cellStyle name="Normal 3 2 2 2 3 2 5 2" xfId="20165" xr:uid="{00000000-0005-0000-0000-000085060000}"/>
    <cellStyle name="Normal 3 2 2 2 3 2 5 2 2" xfId="41158" xr:uid="{69F813AB-C474-4D71-AEA9-5A32DF653B24}"/>
    <cellStyle name="Normal 3 2 2 2 3 2 5 3" xfId="33716" xr:uid="{20301BB1-B7E6-4BCE-A079-6E50415803A2}"/>
    <cellStyle name="Normal 3 2 2 2 3 2 6" xfId="15920" xr:uid="{00000000-0005-0000-0000-000086060000}"/>
    <cellStyle name="Normal 3 2 2 2 3 2 6 2" xfId="37437" xr:uid="{329625C0-CFE4-4586-9B22-9054F65CEF9F}"/>
    <cellStyle name="Normal 3 2 2 2 3 2 7" xfId="29992" xr:uid="{E2150718-8AA8-41E5-B56E-FC34E517D9A7}"/>
    <cellStyle name="Normal 3 2 2 2 3 3" xfId="159" xr:uid="{00000000-0005-0000-0000-000087060000}"/>
    <cellStyle name="Normal 3 2 2 2 3 3 2" xfId="160" xr:uid="{00000000-0005-0000-0000-000088060000}"/>
    <cellStyle name="Normal 3 2 2 2 3 3 2 2" xfId="161" xr:uid="{00000000-0005-0000-0000-000089060000}"/>
    <cellStyle name="Normal 3 2 2 2 3 3 2 2 2" xfId="12133" xr:uid="{00000000-0005-0000-0000-00008A060000}"/>
    <cellStyle name="Normal 3 2 2 2 3 3 2 2 2 2" xfId="20175" xr:uid="{00000000-0005-0000-0000-00008B060000}"/>
    <cellStyle name="Normal 3 2 2 2 3 3 2 2 2 2 2" xfId="41168" xr:uid="{09E2039F-8A06-4860-A21E-842E0A47DE55}"/>
    <cellStyle name="Normal 3 2 2 2 3 3 2 2 2 3" xfId="33726" xr:uid="{3357E140-EC7C-4DC3-8054-073F584DBF50}"/>
    <cellStyle name="Normal 3 2 2 2 3 3 2 2 3" xfId="15930" xr:uid="{00000000-0005-0000-0000-00008C060000}"/>
    <cellStyle name="Normal 3 2 2 2 3 3 2 2 3 2" xfId="37447" xr:uid="{40F612B6-0027-4A45-BA74-88F9A66FFA3D}"/>
    <cellStyle name="Normal 3 2 2 2 3 3 2 2 4" xfId="30002" xr:uid="{F1A4407A-96FF-49DA-80A3-2EA4FE0D376F}"/>
    <cellStyle name="Normal 3 2 2 2 3 3 2 3" xfId="12132" xr:uid="{00000000-0005-0000-0000-00008D060000}"/>
    <cellStyle name="Normal 3 2 2 2 3 3 2 3 2" xfId="20174" xr:uid="{00000000-0005-0000-0000-00008E060000}"/>
    <cellStyle name="Normal 3 2 2 2 3 3 2 3 2 2" xfId="41167" xr:uid="{4528B537-11DE-4A4B-B1C2-502B00CAF25B}"/>
    <cellStyle name="Normal 3 2 2 2 3 3 2 3 3" xfId="33725" xr:uid="{52A4B0D9-96C3-4F06-87D8-3D7FAC8CD5FE}"/>
    <cellStyle name="Normal 3 2 2 2 3 3 2 4" xfId="15929" xr:uid="{00000000-0005-0000-0000-00008F060000}"/>
    <cellStyle name="Normal 3 2 2 2 3 3 2 4 2" xfId="37446" xr:uid="{7451CF91-A99F-405B-BDE3-A07DE31C091B}"/>
    <cellStyle name="Normal 3 2 2 2 3 3 2 5" xfId="30001" xr:uid="{B8D2B444-E61D-43FE-89EC-6976B0BA7F73}"/>
    <cellStyle name="Normal 3 2 2 2 3 3 3" xfId="162" xr:uid="{00000000-0005-0000-0000-000090060000}"/>
    <cellStyle name="Normal 3 2 2 2 3 3 3 2" xfId="12134" xr:uid="{00000000-0005-0000-0000-000091060000}"/>
    <cellStyle name="Normal 3 2 2 2 3 3 3 2 2" xfId="20176" xr:uid="{00000000-0005-0000-0000-000092060000}"/>
    <cellStyle name="Normal 3 2 2 2 3 3 3 2 2 2" xfId="41169" xr:uid="{88FD4C15-5CB3-4A42-A96D-4B57DBD9084A}"/>
    <cellStyle name="Normal 3 2 2 2 3 3 3 2 3" xfId="33727" xr:uid="{7C017A5C-4C8E-4DF0-9BB0-4DD37446A7F3}"/>
    <cellStyle name="Normal 3 2 2 2 3 3 3 3" xfId="15931" xr:uid="{00000000-0005-0000-0000-000093060000}"/>
    <cellStyle name="Normal 3 2 2 2 3 3 3 3 2" xfId="37448" xr:uid="{86C6FABA-9E91-4BEA-A9FE-63DFCABCC73F}"/>
    <cellStyle name="Normal 3 2 2 2 3 3 3 4" xfId="30003" xr:uid="{4ABEE9A9-6025-4940-AF2C-74F4CF4E0155}"/>
    <cellStyle name="Normal 3 2 2 2 3 3 4" xfId="12131" xr:uid="{00000000-0005-0000-0000-000094060000}"/>
    <cellStyle name="Normal 3 2 2 2 3 3 4 2" xfId="20173" xr:uid="{00000000-0005-0000-0000-000095060000}"/>
    <cellStyle name="Normal 3 2 2 2 3 3 4 2 2" xfId="41166" xr:uid="{2E4C442B-9BF0-4099-BA48-E5C074ABF37D}"/>
    <cellStyle name="Normal 3 2 2 2 3 3 4 3" xfId="33724" xr:uid="{5DE3ADAA-10CD-4F1E-B9B8-B5F35FC14E8B}"/>
    <cellStyle name="Normal 3 2 2 2 3 3 5" xfId="15928" xr:uid="{00000000-0005-0000-0000-000096060000}"/>
    <cellStyle name="Normal 3 2 2 2 3 3 5 2" xfId="37445" xr:uid="{93BA0D2F-6351-4B1B-AA3F-ADC0B43BC993}"/>
    <cellStyle name="Normal 3 2 2 2 3 3 6" xfId="30000" xr:uid="{9D905A58-83C0-42AB-BA46-2E503314DA7E}"/>
    <cellStyle name="Normal 3 2 2 2 3 4" xfId="163" xr:uid="{00000000-0005-0000-0000-000097060000}"/>
    <cellStyle name="Normal 3 2 2 2 3 4 2" xfId="164" xr:uid="{00000000-0005-0000-0000-000098060000}"/>
    <cellStyle name="Normal 3 2 2 2 3 4 2 2" xfId="12136" xr:uid="{00000000-0005-0000-0000-000099060000}"/>
    <cellStyle name="Normal 3 2 2 2 3 4 2 2 2" xfId="20178" xr:uid="{00000000-0005-0000-0000-00009A060000}"/>
    <cellStyle name="Normal 3 2 2 2 3 4 2 2 2 2" xfId="41171" xr:uid="{D3F54164-FA46-4FD4-86BE-8315BACA2662}"/>
    <cellStyle name="Normal 3 2 2 2 3 4 2 2 3" xfId="33729" xr:uid="{112A51F1-0C66-4A10-BA81-D58CD172B736}"/>
    <cellStyle name="Normal 3 2 2 2 3 4 2 3" xfId="15933" xr:uid="{00000000-0005-0000-0000-00009B060000}"/>
    <cellStyle name="Normal 3 2 2 2 3 4 2 3 2" xfId="37450" xr:uid="{C5997612-FD84-4A4A-9893-CFE926F07F55}"/>
    <cellStyle name="Normal 3 2 2 2 3 4 2 4" xfId="30005" xr:uid="{11286F13-56DC-43BC-B9FA-4D64708DAF22}"/>
    <cellStyle name="Normal 3 2 2 2 3 4 3" xfId="12135" xr:uid="{00000000-0005-0000-0000-00009C060000}"/>
    <cellStyle name="Normal 3 2 2 2 3 4 3 2" xfId="20177" xr:uid="{00000000-0005-0000-0000-00009D060000}"/>
    <cellStyle name="Normal 3 2 2 2 3 4 3 2 2" xfId="41170" xr:uid="{3356B64B-4D76-413B-A4B3-4AE6FFA7D327}"/>
    <cellStyle name="Normal 3 2 2 2 3 4 3 3" xfId="33728" xr:uid="{27735DF6-297E-4A83-BAF0-7281C55A2699}"/>
    <cellStyle name="Normal 3 2 2 2 3 4 4" xfId="15932" xr:uid="{00000000-0005-0000-0000-00009E060000}"/>
    <cellStyle name="Normal 3 2 2 2 3 4 4 2" xfId="37449" xr:uid="{210D5E71-0B65-4377-B0FC-2C54C613930B}"/>
    <cellStyle name="Normal 3 2 2 2 3 4 5" xfId="30004" xr:uid="{CA0D6561-B6DD-42CB-91D0-DF84135FB4F0}"/>
    <cellStyle name="Normal 3 2 2 2 3 5" xfId="165" xr:uid="{00000000-0005-0000-0000-00009F060000}"/>
    <cellStyle name="Normal 3 2 2 2 3 5 2" xfId="12137" xr:uid="{00000000-0005-0000-0000-0000A0060000}"/>
    <cellStyle name="Normal 3 2 2 2 3 5 2 2" xfId="20179" xr:uid="{00000000-0005-0000-0000-0000A1060000}"/>
    <cellStyle name="Normal 3 2 2 2 3 5 2 2 2" xfId="41172" xr:uid="{D110FE18-173F-46E3-9C6A-502BD783E2DF}"/>
    <cellStyle name="Normal 3 2 2 2 3 5 2 3" xfId="33730" xr:uid="{50F203FB-7A47-4EFE-89FE-E9B2950B7444}"/>
    <cellStyle name="Normal 3 2 2 2 3 5 3" xfId="15934" xr:uid="{00000000-0005-0000-0000-0000A2060000}"/>
    <cellStyle name="Normal 3 2 2 2 3 5 3 2" xfId="37451" xr:uid="{B58C4265-19C9-4E2C-8EF1-ADEA93B0DF3A}"/>
    <cellStyle name="Normal 3 2 2 2 3 5 4" xfId="30006" xr:uid="{72744CC3-0DA0-4ECB-867C-60CB7C628B85}"/>
    <cellStyle name="Normal 3 2 2 2 3 6" xfId="12122" xr:uid="{00000000-0005-0000-0000-0000A3060000}"/>
    <cellStyle name="Normal 3 2 2 2 3 6 2" xfId="20164" xr:uid="{00000000-0005-0000-0000-0000A4060000}"/>
    <cellStyle name="Normal 3 2 2 2 3 6 2 2" xfId="41157" xr:uid="{4D8094AC-11B1-4421-B1D2-6DB8B5B0707F}"/>
    <cellStyle name="Normal 3 2 2 2 3 6 3" xfId="33715" xr:uid="{8765A99C-1A54-4952-B98A-6B045BA131EB}"/>
    <cellStyle name="Normal 3 2 2 2 3 7" xfId="15919" xr:uid="{00000000-0005-0000-0000-0000A5060000}"/>
    <cellStyle name="Normal 3 2 2 2 3 7 2" xfId="37436" xr:uid="{2C954B0C-6C07-455D-8DBC-4AB7D6C5344F}"/>
    <cellStyle name="Normal 3 2 2 2 3 8" xfId="29991" xr:uid="{04D85FE4-CED2-452F-A969-0C4770ADC439}"/>
    <cellStyle name="Normal 3 2 2 2 4" xfId="166" xr:uid="{00000000-0005-0000-0000-0000A6060000}"/>
    <cellStyle name="Normal 3 2 2 2 4 2" xfId="167" xr:uid="{00000000-0005-0000-0000-0000A7060000}"/>
    <cellStyle name="Normal 3 2 2 2 4 2 2" xfId="168" xr:uid="{00000000-0005-0000-0000-0000A8060000}"/>
    <cellStyle name="Normal 3 2 2 2 4 2 2 2" xfId="169" xr:uid="{00000000-0005-0000-0000-0000A9060000}"/>
    <cellStyle name="Normal 3 2 2 2 4 2 2 2 2" xfId="170" xr:uid="{00000000-0005-0000-0000-0000AA060000}"/>
    <cellStyle name="Normal 3 2 2 2 4 2 2 2 2 2" xfId="12142" xr:uid="{00000000-0005-0000-0000-0000AB060000}"/>
    <cellStyle name="Normal 3 2 2 2 4 2 2 2 2 2 2" xfId="20184" xr:uid="{00000000-0005-0000-0000-0000AC060000}"/>
    <cellStyle name="Normal 3 2 2 2 4 2 2 2 2 2 2 2" xfId="41177" xr:uid="{9763DA30-2C56-40C2-AC2D-475EC3569FBA}"/>
    <cellStyle name="Normal 3 2 2 2 4 2 2 2 2 2 3" xfId="33735" xr:uid="{14A0D2CE-3D15-450F-B64F-DCF3F046E995}"/>
    <cellStyle name="Normal 3 2 2 2 4 2 2 2 2 3" xfId="15939" xr:uid="{00000000-0005-0000-0000-0000AD060000}"/>
    <cellStyle name="Normal 3 2 2 2 4 2 2 2 2 3 2" xfId="37456" xr:uid="{23BEDBD9-2DE6-40FF-9697-23E2448E5183}"/>
    <cellStyle name="Normal 3 2 2 2 4 2 2 2 2 4" xfId="30011" xr:uid="{59B99C9E-49B9-453A-B5D1-25C27680921B}"/>
    <cellStyle name="Normal 3 2 2 2 4 2 2 2 3" xfId="12141" xr:uid="{00000000-0005-0000-0000-0000AE060000}"/>
    <cellStyle name="Normal 3 2 2 2 4 2 2 2 3 2" xfId="20183" xr:uid="{00000000-0005-0000-0000-0000AF060000}"/>
    <cellStyle name="Normal 3 2 2 2 4 2 2 2 3 2 2" xfId="41176" xr:uid="{8076714A-99DF-4B97-9ED4-76AB0AF8502A}"/>
    <cellStyle name="Normal 3 2 2 2 4 2 2 2 3 3" xfId="33734" xr:uid="{19BD75FE-7647-4E03-A4FC-3134FF021025}"/>
    <cellStyle name="Normal 3 2 2 2 4 2 2 2 4" xfId="15938" xr:uid="{00000000-0005-0000-0000-0000B0060000}"/>
    <cellStyle name="Normal 3 2 2 2 4 2 2 2 4 2" xfId="37455" xr:uid="{6DE36C97-9679-4BBC-A512-7BC3CBD23F64}"/>
    <cellStyle name="Normal 3 2 2 2 4 2 2 2 5" xfId="30010" xr:uid="{3BD558DB-EA7E-4E9D-9F17-57B355E097B7}"/>
    <cellStyle name="Normal 3 2 2 2 4 2 2 3" xfId="171" xr:uid="{00000000-0005-0000-0000-0000B1060000}"/>
    <cellStyle name="Normal 3 2 2 2 4 2 2 3 2" xfId="12143" xr:uid="{00000000-0005-0000-0000-0000B2060000}"/>
    <cellStyle name="Normal 3 2 2 2 4 2 2 3 2 2" xfId="20185" xr:uid="{00000000-0005-0000-0000-0000B3060000}"/>
    <cellStyle name="Normal 3 2 2 2 4 2 2 3 2 2 2" xfId="41178" xr:uid="{55099943-805A-46DB-AE0F-AD4C746BC525}"/>
    <cellStyle name="Normal 3 2 2 2 4 2 2 3 2 3" xfId="33736" xr:uid="{B961BC17-7A13-4ADD-A294-D5F10F858667}"/>
    <cellStyle name="Normal 3 2 2 2 4 2 2 3 3" xfId="15940" xr:uid="{00000000-0005-0000-0000-0000B4060000}"/>
    <cellStyle name="Normal 3 2 2 2 4 2 2 3 3 2" xfId="37457" xr:uid="{3AF696BF-49DC-4B8C-A426-0DA2569F5DFF}"/>
    <cellStyle name="Normal 3 2 2 2 4 2 2 3 4" xfId="30012" xr:uid="{B7C7DF61-7727-4DB7-BAE8-8265422820EC}"/>
    <cellStyle name="Normal 3 2 2 2 4 2 2 4" xfId="12140" xr:uid="{00000000-0005-0000-0000-0000B5060000}"/>
    <cellStyle name="Normal 3 2 2 2 4 2 2 4 2" xfId="20182" xr:uid="{00000000-0005-0000-0000-0000B6060000}"/>
    <cellStyle name="Normal 3 2 2 2 4 2 2 4 2 2" xfId="41175" xr:uid="{F342EA74-A42B-4604-A3FD-EBC20B96D9D1}"/>
    <cellStyle name="Normal 3 2 2 2 4 2 2 4 3" xfId="33733" xr:uid="{05DA06DC-2D89-4F9C-A402-A539EF2618CD}"/>
    <cellStyle name="Normal 3 2 2 2 4 2 2 5" xfId="15937" xr:uid="{00000000-0005-0000-0000-0000B7060000}"/>
    <cellStyle name="Normal 3 2 2 2 4 2 2 5 2" xfId="37454" xr:uid="{F2E9320D-59A7-4454-A175-398E5D99CBFC}"/>
    <cellStyle name="Normal 3 2 2 2 4 2 2 6" xfId="30009" xr:uid="{0E81353F-F304-4D3D-ACF2-8628691591F2}"/>
    <cellStyle name="Normal 3 2 2 2 4 2 3" xfId="172" xr:uid="{00000000-0005-0000-0000-0000B8060000}"/>
    <cellStyle name="Normal 3 2 2 2 4 2 3 2" xfId="173" xr:uid="{00000000-0005-0000-0000-0000B9060000}"/>
    <cellStyle name="Normal 3 2 2 2 4 2 3 2 2" xfId="12145" xr:uid="{00000000-0005-0000-0000-0000BA060000}"/>
    <cellStyle name="Normal 3 2 2 2 4 2 3 2 2 2" xfId="20187" xr:uid="{00000000-0005-0000-0000-0000BB060000}"/>
    <cellStyle name="Normal 3 2 2 2 4 2 3 2 2 2 2" xfId="41180" xr:uid="{CCD8B304-33A5-4E75-8E83-93721B2E89C7}"/>
    <cellStyle name="Normal 3 2 2 2 4 2 3 2 2 3" xfId="33738" xr:uid="{41E15D1F-CBB0-4452-BD4E-C6B503D2CA7A}"/>
    <cellStyle name="Normal 3 2 2 2 4 2 3 2 3" xfId="15942" xr:uid="{00000000-0005-0000-0000-0000BC060000}"/>
    <cellStyle name="Normal 3 2 2 2 4 2 3 2 3 2" xfId="37459" xr:uid="{1728DAE9-8CCE-4F4F-982F-D2E3169BA32E}"/>
    <cellStyle name="Normal 3 2 2 2 4 2 3 2 4" xfId="30014" xr:uid="{464C2AF1-7195-4799-A95F-6BD93FB943BC}"/>
    <cellStyle name="Normal 3 2 2 2 4 2 3 3" xfId="12144" xr:uid="{00000000-0005-0000-0000-0000BD060000}"/>
    <cellStyle name="Normal 3 2 2 2 4 2 3 3 2" xfId="20186" xr:uid="{00000000-0005-0000-0000-0000BE060000}"/>
    <cellStyle name="Normal 3 2 2 2 4 2 3 3 2 2" xfId="41179" xr:uid="{3B3426BE-E216-4CAA-BBA9-FE42DBC41487}"/>
    <cellStyle name="Normal 3 2 2 2 4 2 3 3 3" xfId="33737" xr:uid="{CC504CA1-12B8-4B48-B607-AD389C495BAA}"/>
    <cellStyle name="Normal 3 2 2 2 4 2 3 4" xfId="15941" xr:uid="{00000000-0005-0000-0000-0000BF060000}"/>
    <cellStyle name="Normal 3 2 2 2 4 2 3 4 2" xfId="37458" xr:uid="{DAD63D9F-4754-4A67-BA63-F9CF2F8BDA0C}"/>
    <cellStyle name="Normal 3 2 2 2 4 2 3 5" xfId="30013" xr:uid="{92EC29C6-D14B-43FA-8E3C-6FA706738227}"/>
    <cellStyle name="Normal 3 2 2 2 4 2 4" xfId="174" xr:uid="{00000000-0005-0000-0000-0000C0060000}"/>
    <cellStyle name="Normal 3 2 2 2 4 2 4 2" xfId="12146" xr:uid="{00000000-0005-0000-0000-0000C1060000}"/>
    <cellStyle name="Normal 3 2 2 2 4 2 4 2 2" xfId="20188" xr:uid="{00000000-0005-0000-0000-0000C2060000}"/>
    <cellStyle name="Normal 3 2 2 2 4 2 4 2 2 2" xfId="41181" xr:uid="{9F1DFDAF-B85A-4123-A7C7-278F2E96CB36}"/>
    <cellStyle name="Normal 3 2 2 2 4 2 4 2 3" xfId="33739" xr:uid="{7579812C-FA9B-47C4-A670-69242F5389F4}"/>
    <cellStyle name="Normal 3 2 2 2 4 2 4 3" xfId="15943" xr:uid="{00000000-0005-0000-0000-0000C3060000}"/>
    <cellStyle name="Normal 3 2 2 2 4 2 4 3 2" xfId="37460" xr:uid="{AA888356-2A9A-49CA-80F8-4B139E65D82A}"/>
    <cellStyle name="Normal 3 2 2 2 4 2 4 4" xfId="30015" xr:uid="{D1ABF920-4FAC-4C6C-83E6-D4294C38EA89}"/>
    <cellStyle name="Normal 3 2 2 2 4 2 5" xfId="12139" xr:uid="{00000000-0005-0000-0000-0000C4060000}"/>
    <cellStyle name="Normal 3 2 2 2 4 2 5 2" xfId="20181" xr:uid="{00000000-0005-0000-0000-0000C5060000}"/>
    <cellStyle name="Normal 3 2 2 2 4 2 5 2 2" xfId="41174" xr:uid="{ADBAC8BC-3BFD-4D53-AAFE-DAE548D66BB5}"/>
    <cellStyle name="Normal 3 2 2 2 4 2 5 3" xfId="33732" xr:uid="{4FFC58E9-8128-4B82-9957-124B41C65BE1}"/>
    <cellStyle name="Normal 3 2 2 2 4 2 6" xfId="15936" xr:uid="{00000000-0005-0000-0000-0000C6060000}"/>
    <cellStyle name="Normal 3 2 2 2 4 2 6 2" xfId="37453" xr:uid="{6E556AD8-2ACA-4595-97AC-43B98773809B}"/>
    <cellStyle name="Normal 3 2 2 2 4 2 7" xfId="30008" xr:uid="{799EE47A-C472-4D4E-94D3-7EE3B02D1174}"/>
    <cellStyle name="Normal 3 2 2 2 4 3" xfId="175" xr:uid="{00000000-0005-0000-0000-0000C7060000}"/>
    <cellStyle name="Normal 3 2 2 2 4 3 2" xfId="176" xr:uid="{00000000-0005-0000-0000-0000C8060000}"/>
    <cellStyle name="Normal 3 2 2 2 4 3 2 2" xfId="177" xr:uid="{00000000-0005-0000-0000-0000C9060000}"/>
    <cellStyle name="Normal 3 2 2 2 4 3 2 2 2" xfId="12149" xr:uid="{00000000-0005-0000-0000-0000CA060000}"/>
    <cellStyle name="Normal 3 2 2 2 4 3 2 2 2 2" xfId="20191" xr:uid="{00000000-0005-0000-0000-0000CB060000}"/>
    <cellStyle name="Normal 3 2 2 2 4 3 2 2 2 2 2" xfId="41184" xr:uid="{44407B21-E3C9-4ADC-AF5A-A653F80114D3}"/>
    <cellStyle name="Normal 3 2 2 2 4 3 2 2 2 3" xfId="33742" xr:uid="{60D98C8A-FD9B-428D-9CF8-F74340B40E0D}"/>
    <cellStyle name="Normal 3 2 2 2 4 3 2 2 3" xfId="15946" xr:uid="{00000000-0005-0000-0000-0000CC060000}"/>
    <cellStyle name="Normal 3 2 2 2 4 3 2 2 3 2" xfId="37463" xr:uid="{A62F851E-20CC-4BAF-89D6-3B1B0F7A8E30}"/>
    <cellStyle name="Normal 3 2 2 2 4 3 2 2 4" xfId="30018" xr:uid="{6C838737-3C31-4702-A3F5-5CE7C5EC9157}"/>
    <cellStyle name="Normal 3 2 2 2 4 3 2 3" xfId="12148" xr:uid="{00000000-0005-0000-0000-0000CD060000}"/>
    <cellStyle name="Normal 3 2 2 2 4 3 2 3 2" xfId="20190" xr:uid="{00000000-0005-0000-0000-0000CE060000}"/>
    <cellStyle name="Normal 3 2 2 2 4 3 2 3 2 2" xfId="41183" xr:uid="{243CBD0A-EA6E-4F21-9123-549CA06F4B61}"/>
    <cellStyle name="Normal 3 2 2 2 4 3 2 3 3" xfId="33741" xr:uid="{EA355DD4-62A8-4E7F-876B-F5BA4F87B716}"/>
    <cellStyle name="Normal 3 2 2 2 4 3 2 4" xfId="15945" xr:uid="{00000000-0005-0000-0000-0000CF060000}"/>
    <cellStyle name="Normal 3 2 2 2 4 3 2 4 2" xfId="37462" xr:uid="{299F61C4-4810-4636-A01E-05750F07E38E}"/>
    <cellStyle name="Normal 3 2 2 2 4 3 2 5" xfId="30017" xr:uid="{8184C5F0-89AF-4476-B6B7-2A4939A73E8B}"/>
    <cellStyle name="Normal 3 2 2 2 4 3 3" xfId="178" xr:uid="{00000000-0005-0000-0000-0000D0060000}"/>
    <cellStyle name="Normal 3 2 2 2 4 3 3 2" xfId="12150" xr:uid="{00000000-0005-0000-0000-0000D1060000}"/>
    <cellStyle name="Normal 3 2 2 2 4 3 3 2 2" xfId="20192" xr:uid="{00000000-0005-0000-0000-0000D2060000}"/>
    <cellStyle name="Normal 3 2 2 2 4 3 3 2 2 2" xfId="41185" xr:uid="{B16CDFFE-34F4-4968-95F8-F42C88E6D911}"/>
    <cellStyle name="Normal 3 2 2 2 4 3 3 2 3" xfId="33743" xr:uid="{3C10EE75-6856-4984-846B-579C624A14B0}"/>
    <cellStyle name="Normal 3 2 2 2 4 3 3 3" xfId="15947" xr:uid="{00000000-0005-0000-0000-0000D3060000}"/>
    <cellStyle name="Normal 3 2 2 2 4 3 3 3 2" xfId="37464" xr:uid="{A2448F29-470D-41C8-9C2D-4FDFEB2AD951}"/>
    <cellStyle name="Normal 3 2 2 2 4 3 3 4" xfId="30019" xr:uid="{490CEA40-1C53-48A3-86E0-18288150838C}"/>
    <cellStyle name="Normal 3 2 2 2 4 3 4" xfId="12147" xr:uid="{00000000-0005-0000-0000-0000D4060000}"/>
    <cellStyle name="Normal 3 2 2 2 4 3 4 2" xfId="20189" xr:uid="{00000000-0005-0000-0000-0000D5060000}"/>
    <cellStyle name="Normal 3 2 2 2 4 3 4 2 2" xfId="41182" xr:uid="{46E30FBB-10C9-4403-8E51-CE7FD517E458}"/>
    <cellStyle name="Normal 3 2 2 2 4 3 4 3" xfId="33740" xr:uid="{7010B827-1FAC-4492-8230-7B55F16A5566}"/>
    <cellStyle name="Normal 3 2 2 2 4 3 5" xfId="15944" xr:uid="{00000000-0005-0000-0000-0000D6060000}"/>
    <cellStyle name="Normal 3 2 2 2 4 3 5 2" xfId="37461" xr:uid="{8F1610A2-D2BF-49AC-8943-D0A9FE078C81}"/>
    <cellStyle name="Normal 3 2 2 2 4 3 6" xfId="30016" xr:uid="{B2FE8DC4-B8AE-4F27-8FD8-C0506BB26F43}"/>
    <cellStyle name="Normal 3 2 2 2 4 4" xfId="179" xr:uid="{00000000-0005-0000-0000-0000D7060000}"/>
    <cellStyle name="Normal 3 2 2 2 4 4 2" xfId="180" xr:uid="{00000000-0005-0000-0000-0000D8060000}"/>
    <cellStyle name="Normal 3 2 2 2 4 4 2 2" xfId="12152" xr:uid="{00000000-0005-0000-0000-0000D9060000}"/>
    <cellStyle name="Normal 3 2 2 2 4 4 2 2 2" xfId="20194" xr:uid="{00000000-0005-0000-0000-0000DA060000}"/>
    <cellStyle name="Normal 3 2 2 2 4 4 2 2 2 2" xfId="41187" xr:uid="{D0AB125F-CD92-4A96-B4FA-9CE20B6F052D}"/>
    <cellStyle name="Normal 3 2 2 2 4 4 2 2 3" xfId="33745" xr:uid="{C330021D-18A5-4F41-AF25-6CB80135272D}"/>
    <cellStyle name="Normal 3 2 2 2 4 4 2 3" xfId="15949" xr:uid="{00000000-0005-0000-0000-0000DB060000}"/>
    <cellStyle name="Normal 3 2 2 2 4 4 2 3 2" xfId="37466" xr:uid="{133A52B7-88C3-45D2-A19E-9A41F66B98E7}"/>
    <cellStyle name="Normal 3 2 2 2 4 4 2 4" xfId="30021" xr:uid="{E6FE9FFB-58E1-4CA6-81AA-78C5199EC87F}"/>
    <cellStyle name="Normal 3 2 2 2 4 4 3" xfId="12151" xr:uid="{00000000-0005-0000-0000-0000DC060000}"/>
    <cellStyle name="Normal 3 2 2 2 4 4 3 2" xfId="20193" xr:uid="{00000000-0005-0000-0000-0000DD060000}"/>
    <cellStyle name="Normal 3 2 2 2 4 4 3 2 2" xfId="41186" xr:uid="{F3F469DC-B600-43C5-90AD-ABB1948A02BF}"/>
    <cellStyle name="Normal 3 2 2 2 4 4 3 3" xfId="33744" xr:uid="{5C99DA6F-B9EC-4609-8500-C2025406AF44}"/>
    <cellStyle name="Normal 3 2 2 2 4 4 4" xfId="15948" xr:uid="{00000000-0005-0000-0000-0000DE060000}"/>
    <cellStyle name="Normal 3 2 2 2 4 4 4 2" xfId="37465" xr:uid="{C901EE23-A533-460E-B458-F258A3065C23}"/>
    <cellStyle name="Normal 3 2 2 2 4 4 5" xfId="30020" xr:uid="{B8546192-F9A7-4E89-8F1B-B9BE389A8BE6}"/>
    <cellStyle name="Normal 3 2 2 2 4 5" xfId="181" xr:uid="{00000000-0005-0000-0000-0000DF060000}"/>
    <cellStyle name="Normal 3 2 2 2 4 5 2" xfId="12153" xr:uid="{00000000-0005-0000-0000-0000E0060000}"/>
    <cellStyle name="Normal 3 2 2 2 4 5 2 2" xfId="20195" xr:uid="{00000000-0005-0000-0000-0000E1060000}"/>
    <cellStyle name="Normal 3 2 2 2 4 5 2 2 2" xfId="41188" xr:uid="{99658A83-11CE-48B4-9C1A-FEFD9D119AEE}"/>
    <cellStyle name="Normal 3 2 2 2 4 5 2 3" xfId="33746" xr:uid="{6EC3BE34-F806-4DCD-A0C2-BF55D1C2CFD0}"/>
    <cellStyle name="Normal 3 2 2 2 4 5 3" xfId="15950" xr:uid="{00000000-0005-0000-0000-0000E2060000}"/>
    <cellStyle name="Normal 3 2 2 2 4 5 3 2" xfId="37467" xr:uid="{1169FE96-3519-4AA9-B161-D967C8CE450D}"/>
    <cellStyle name="Normal 3 2 2 2 4 5 4" xfId="30022" xr:uid="{D270EF9D-B9F6-44BB-BE4D-2BA5A29D8A4B}"/>
    <cellStyle name="Normal 3 2 2 2 4 6" xfId="12138" xr:uid="{00000000-0005-0000-0000-0000E3060000}"/>
    <cellStyle name="Normal 3 2 2 2 4 6 2" xfId="20180" xr:uid="{00000000-0005-0000-0000-0000E4060000}"/>
    <cellStyle name="Normal 3 2 2 2 4 6 2 2" xfId="41173" xr:uid="{736D6A40-7E1B-4588-9463-FD08A3933865}"/>
    <cellStyle name="Normal 3 2 2 2 4 6 3" xfId="33731" xr:uid="{01D6BB0C-ABE8-44D9-9CEB-82E79C7D47E1}"/>
    <cellStyle name="Normal 3 2 2 2 4 7" xfId="15935" xr:uid="{00000000-0005-0000-0000-0000E5060000}"/>
    <cellStyle name="Normal 3 2 2 2 4 7 2" xfId="37452" xr:uid="{12B06360-3731-4E45-BD43-8F6FD635A0BF}"/>
    <cellStyle name="Normal 3 2 2 2 4 8" xfId="30007" xr:uid="{796FF6AB-5D35-42A9-9218-C71D8BFE7644}"/>
    <cellStyle name="Normal 3 2 2 2 5" xfId="182" xr:uid="{00000000-0005-0000-0000-0000E6060000}"/>
    <cellStyle name="Normal 3 2 2 2 5 2" xfId="183" xr:uid="{00000000-0005-0000-0000-0000E7060000}"/>
    <cellStyle name="Normal 3 2 2 2 5 2 2" xfId="184" xr:uid="{00000000-0005-0000-0000-0000E8060000}"/>
    <cellStyle name="Normal 3 2 2 2 5 2 2 2" xfId="185" xr:uid="{00000000-0005-0000-0000-0000E9060000}"/>
    <cellStyle name="Normal 3 2 2 2 5 2 2 2 2" xfId="12157" xr:uid="{00000000-0005-0000-0000-0000EA060000}"/>
    <cellStyle name="Normal 3 2 2 2 5 2 2 2 2 2" xfId="20199" xr:uid="{00000000-0005-0000-0000-0000EB060000}"/>
    <cellStyle name="Normal 3 2 2 2 5 2 2 2 2 2 2" xfId="41192" xr:uid="{B311D004-D98A-43C5-BA9F-7CA4D335CB55}"/>
    <cellStyle name="Normal 3 2 2 2 5 2 2 2 2 3" xfId="33750" xr:uid="{85958F95-C365-4A04-82E8-7ABA80408265}"/>
    <cellStyle name="Normal 3 2 2 2 5 2 2 2 3" xfId="15954" xr:uid="{00000000-0005-0000-0000-0000EC060000}"/>
    <cellStyle name="Normal 3 2 2 2 5 2 2 2 3 2" xfId="37471" xr:uid="{86F35DE2-5F1E-4DE0-899E-827F73020CD6}"/>
    <cellStyle name="Normal 3 2 2 2 5 2 2 2 4" xfId="30026" xr:uid="{D2EEFCB1-9D00-48A4-ADF0-FA30F99FF356}"/>
    <cellStyle name="Normal 3 2 2 2 5 2 2 3" xfId="12156" xr:uid="{00000000-0005-0000-0000-0000ED060000}"/>
    <cellStyle name="Normal 3 2 2 2 5 2 2 3 2" xfId="20198" xr:uid="{00000000-0005-0000-0000-0000EE060000}"/>
    <cellStyle name="Normal 3 2 2 2 5 2 2 3 2 2" xfId="41191" xr:uid="{AD8D3225-177C-4A71-B811-F2170534DAD1}"/>
    <cellStyle name="Normal 3 2 2 2 5 2 2 3 3" xfId="33749" xr:uid="{5FD6410F-3B1F-47E7-B231-6CECAF9A85BC}"/>
    <cellStyle name="Normal 3 2 2 2 5 2 2 4" xfId="15953" xr:uid="{00000000-0005-0000-0000-0000EF060000}"/>
    <cellStyle name="Normal 3 2 2 2 5 2 2 4 2" xfId="37470" xr:uid="{82502939-D3FE-43DE-A1C4-0AFDC40D991D}"/>
    <cellStyle name="Normal 3 2 2 2 5 2 2 5" xfId="30025" xr:uid="{C6B817E6-3AF1-45BE-9122-4E319B600DB0}"/>
    <cellStyle name="Normal 3 2 2 2 5 2 3" xfId="186" xr:uid="{00000000-0005-0000-0000-0000F0060000}"/>
    <cellStyle name="Normal 3 2 2 2 5 2 3 2" xfId="12158" xr:uid="{00000000-0005-0000-0000-0000F1060000}"/>
    <cellStyle name="Normal 3 2 2 2 5 2 3 2 2" xfId="20200" xr:uid="{00000000-0005-0000-0000-0000F2060000}"/>
    <cellStyle name="Normal 3 2 2 2 5 2 3 2 2 2" xfId="41193" xr:uid="{522B17D1-FA0C-4DF9-BA72-0B36BEB8088D}"/>
    <cellStyle name="Normal 3 2 2 2 5 2 3 2 3" xfId="33751" xr:uid="{D1555842-346B-4113-9529-22D3107A64CD}"/>
    <cellStyle name="Normal 3 2 2 2 5 2 3 3" xfId="15955" xr:uid="{00000000-0005-0000-0000-0000F3060000}"/>
    <cellStyle name="Normal 3 2 2 2 5 2 3 3 2" xfId="37472" xr:uid="{10ED32C8-153C-4019-8A03-E16EA50B09E5}"/>
    <cellStyle name="Normal 3 2 2 2 5 2 3 4" xfId="30027" xr:uid="{C4D37470-E210-4E0C-B707-AD7ABF75DDA5}"/>
    <cellStyle name="Normal 3 2 2 2 5 2 4" xfId="12155" xr:uid="{00000000-0005-0000-0000-0000F4060000}"/>
    <cellStyle name="Normal 3 2 2 2 5 2 4 2" xfId="20197" xr:uid="{00000000-0005-0000-0000-0000F5060000}"/>
    <cellStyle name="Normal 3 2 2 2 5 2 4 2 2" xfId="41190" xr:uid="{5F180678-8346-40C2-A203-975379CA612B}"/>
    <cellStyle name="Normal 3 2 2 2 5 2 4 3" xfId="33748" xr:uid="{0CC552B5-6B92-46CB-9392-262F55D4A39B}"/>
    <cellStyle name="Normal 3 2 2 2 5 2 5" xfId="15952" xr:uid="{00000000-0005-0000-0000-0000F6060000}"/>
    <cellStyle name="Normal 3 2 2 2 5 2 5 2" xfId="37469" xr:uid="{AEC502AF-A79E-435D-B0C5-1274BA77C510}"/>
    <cellStyle name="Normal 3 2 2 2 5 2 6" xfId="30024" xr:uid="{EA067C49-7019-4B9C-AEB5-90CB3663458B}"/>
    <cellStyle name="Normal 3 2 2 2 5 3" xfId="187" xr:uid="{00000000-0005-0000-0000-0000F7060000}"/>
    <cellStyle name="Normal 3 2 2 2 5 3 2" xfId="188" xr:uid="{00000000-0005-0000-0000-0000F8060000}"/>
    <cellStyle name="Normal 3 2 2 2 5 3 2 2" xfId="12160" xr:uid="{00000000-0005-0000-0000-0000F9060000}"/>
    <cellStyle name="Normal 3 2 2 2 5 3 2 2 2" xfId="20202" xr:uid="{00000000-0005-0000-0000-0000FA060000}"/>
    <cellStyle name="Normal 3 2 2 2 5 3 2 2 2 2" xfId="41195" xr:uid="{DC69B56D-43B8-4576-A0B0-30F84FAA2ED2}"/>
    <cellStyle name="Normal 3 2 2 2 5 3 2 2 3" xfId="33753" xr:uid="{1E111322-B187-4BE7-8DC1-95691847182E}"/>
    <cellStyle name="Normal 3 2 2 2 5 3 2 3" xfId="15957" xr:uid="{00000000-0005-0000-0000-0000FB060000}"/>
    <cellStyle name="Normal 3 2 2 2 5 3 2 3 2" xfId="37474" xr:uid="{4B2E3376-DF29-4146-979A-9B385DF06E58}"/>
    <cellStyle name="Normal 3 2 2 2 5 3 2 4" xfId="30029" xr:uid="{DDF84B21-E53D-4CEE-A42E-85F70C810987}"/>
    <cellStyle name="Normal 3 2 2 2 5 3 3" xfId="12159" xr:uid="{00000000-0005-0000-0000-0000FC060000}"/>
    <cellStyle name="Normal 3 2 2 2 5 3 3 2" xfId="20201" xr:uid="{00000000-0005-0000-0000-0000FD060000}"/>
    <cellStyle name="Normal 3 2 2 2 5 3 3 2 2" xfId="41194" xr:uid="{34C8B711-82CB-4776-BD11-F71B2ABCB0E2}"/>
    <cellStyle name="Normal 3 2 2 2 5 3 3 3" xfId="33752" xr:uid="{3854D94F-20BE-49F6-9419-3764D633E857}"/>
    <cellStyle name="Normal 3 2 2 2 5 3 4" xfId="15956" xr:uid="{00000000-0005-0000-0000-0000FE060000}"/>
    <cellStyle name="Normal 3 2 2 2 5 3 4 2" xfId="37473" xr:uid="{C6C3AB31-440B-4E0F-9D06-75C7FC78021C}"/>
    <cellStyle name="Normal 3 2 2 2 5 3 5" xfId="30028" xr:uid="{2D8F79EA-CFEF-4212-8D3D-B542B5B3F868}"/>
    <cellStyle name="Normal 3 2 2 2 5 4" xfId="189" xr:uid="{00000000-0005-0000-0000-0000FF060000}"/>
    <cellStyle name="Normal 3 2 2 2 5 4 2" xfId="12161" xr:uid="{00000000-0005-0000-0000-000000070000}"/>
    <cellStyle name="Normal 3 2 2 2 5 4 2 2" xfId="20203" xr:uid="{00000000-0005-0000-0000-000001070000}"/>
    <cellStyle name="Normal 3 2 2 2 5 4 2 2 2" xfId="41196" xr:uid="{211F9EE2-C33F-4709-B5CB-53A8E7B98EF3}"/>
    <cellStyle name="Normal 3 2 2 2 5 4 2 3" xfId="33754" xr:uid="{E0E36092-6B88-4DA5-8DC8-81EA6668E997}"/>
    <cellStyle name="Normal 3 2 2 2 5 4 3" xfId="15958" xr:uid="{00000000-0005-0000-0000-000002070000}"/>
    <cellStyle name="Normal 3 2 2 2 5 4 3 2" xfId="37475" xr:uid="{17E1CE7B-B669-4E3A-BE99-84173B90A9CF}"/>
    <cellStyle name="Normal 3 2 2 2 5 4 4" xfId="30030" xr:uid="{AE6F4190-B569-4182-8DC3-4114092A8B7B}"/>
    <cellStyle name="Normal 3 2 2 2 5 5" xfId="12154" xr:uid="{00000000-0005-0000-0000-000003070000}"/>
    <cellStyle name="Normal 3 2 2 2 5 5 2" xfId="20196" xr:uid="{00000000-0005-0000-0000-000004070000}"/>
    <cellStyle name="Normal 3 2 2 2 5 5 2 2" xfId="41189" xr:uid="{E827AD99-BFED-4F8E-8931-B4C85F326414}"/>
    <cellStyle name="Normal 3 2 2 2 5 5 3" xfId="33747" xr:uid="{16F50785-CE7A-4D4F-95E5-65CF336B6DB6}"/>
    <cellStyle name="Normal 3 2 2 2 5 6" xfId="15951" xr:uid="{00000000-0005-0000-0000-000005070000}"/>
    <cellStyle name="Normal 3 2 2 2 5 6 2" xfId="37468" xr:uid="{47AE62E8-93E4-4DF4-ABE3-34C4ED107470}"/>
    <cellStyle name="Normal 3 2 2 2 5 7" xfId="30023" xr:uid="{2141405B-A5B8-4240-B83B-878AE23358CA}"/>
    <cellStyle name="Normal 3 2 2 2 6" xfId="190" xr:uid="{00000000-0005-0000-0000-000006070000}"/>
    <cellStyle name="Normal 3 2 2 2 6 2" xfId="191" xr:uid="{00000000-0005-0000-0000-000007070000}"/>
    <cellStyle name="Normal 3 2 2 2 6 2 2" xfId="192" xr:uid="{00000000-0005-0000-0000-000008070000}"/>
    <cellStyle name="Normal 3 2 2 2 6 2 2 2" xfId="12164" xr:uid="{00000000-0005-0000-0000-000009070000}"/>
    <cellStyle name="Normal 3 2 2 2 6 2 2 2 2" xfId="20206" xr:uid="{00000000-0005-0000-0000-00000A070000}"/>
    <cellStyle name="Normal 3 2 2 2 6 2 2 2 2 2" xfId="41199" xr:uid="{79F0E39A-F0BD-48C0-9322-A6ACA3B3E389}"/>
    <cellStyle name="Normal 3 2 2 2 6 2 2 2 3" xfId="33757" xr:uid="{78B5EBBD-6186-41E9-95B3-E3728053359D}"/>
    <cellStyle name="Normal 3 2 2 2 6 2 2 3" xfId="15961" xr:uid="{00000000-0005-0000-0000-00000B070000}"/>
    <cellStyle name="Normal 3 2 2 2 6 2 2 3 2" xfId="37478" xr:uid="{65D37414-F785-4870-A1CD-52ACCA888EF5}"/>
    <cellStyle name="Normal 3 2 2 2 6 2 2 4" xfId="30033" xr:uid="{917F38A1-FF27-45AD-92D7-9B5B2BAB5DF3}"/>
    <cellStyle name="Normal 3 2 2 2 6 2 3" xfId="12163" xr:uid="{00000000-0005-0000-0000-00000C070000}"/>
    <cellStyle name="Normal 3 2 2 2 6 2 3 2" xfId="20205" xr:uid="{00000000-0005-0000-0000-00000D070000}"/>
    <cellStyle name="Normal 3 2 2 2 6 2 3 2 2" xfId="41198" xr:uid="{55BF8FD0-6613-4DF1-828D-D3B57BC6BA9D}"/>
    <cellStyle name="Normal 3 2 2 2 6 2 3 3" xfId="33756" xr:uid="{E6C97682-2A93-4E78-B1F9-48CFFE291551}"/>
    <cellStyle name="Normal 3 2 2 2 6 2 4" xfId="15960" xr:uid="{00000000-0005-0000-0000-00000E070000}"/>
    <cellStyle name="Normal 3 2 2 2 6 2 4 2" xfId="37477" xr:uid="{CFC7EBA1-F9BD-4589-8959-6C2E92A5D9CC}"/>
    <cellStyle name="Normal 3 2 2 2 6 2 5" xfId="30032" xr:uid="{1E434ECE-21C8-4279-BE0D-D0927D2FD529}"/>
    <cellStyle name="Normal 3 2 2 2 6 3" xfId="193" xr:uid="{00000000-0005-0000-0000-00000F070000}"/>
    <cellStyle name="Normal 3 2 2 2 6 3 2" xfId="12165" xr:uid="{00000000-0005-0000-0000-000010070000}"/>
    <cellStyle name="Normal 3 2 2 2 6 3 2 2" xfId="20207" xr:uid="{00000000-0005-0000-0000-000011070000}"/>
    <cellStyle name="Normal 3 2 2 2 6 3 2 2 2" xfId="41200" xr:uid="{1433E6C9-AA7C-48BD-B1F5-173DD260D4F1}"/>
    <cellStyle name="Normal 3 2 2 2 6 3 2 3" xfId="33758" xr:uid="{4A19C2B0-92A0-49DE-899E-E73B15F2B93E}"/>
    <cellStyle name="Normal 3 2 2 2 6 3 3" xfId="15962" xr:uid="{00000000-0005-0000-0000-000012070000}"/>
    <cellStyle name="Normal 3 2 2 2 6 3 3 2" xfId="37479" xr:uid="{EE220962-0306-49AB-91C5-3FF77A73C3F9}"/>
    <cellStyle name="Normal 3 2 2 2 6 3 4" xfId="30034" xr:uid="{982553C8-3066-40B5-899F-72F7554CBCBE}"/>
    <cellStyle name="Normal 3 2 2 2 6 4" xfId="12162" xr:uid="{00000000-0005-0000-0000-000013070000}"/>
    <cellStyle name="Normal 3 2 2 2 6 4 2" xfId="20204" xr:uid="{00000000-0005-0000-0000-000014070000}"/>
    <cellStyle name="Normal 3 2 2 2 6 4 2 2" xfId="41197" xr:uid="{E70C5C22-D00D-4D1C-9A21-4DF0557D9421}"/>
    <cellStyle name="Normal 3 2 2 2 6 4 3" xfId="33755" xr:uid="{6B62131C-6430-4765-A10C-0E46DA6A7DA0}"/>
    <cellStyle name="Normal 3 2 2 2 6 5" xfId="15959" xr:uid="{00000000-0005-0000-0000-000015070000}"/>
    <cellStyle name="Normal 3 2 2 2 6 5 2" xfId="37476" xr:uid="{4BFEEB77-1C49-48E5-BE90-E147BC141637}"/>
    <cellStyle name="Normal 3 2 2 2 6 6" xfId="30031" xr:uid="{E922103B-C13B-4679-9C7E-87801C1D12EA}"/>
    <cellStyle name="Normal 3 2 2 2 7" xfId="194" xr:uid="{00000000-0005-0000-0000-000016070000}"/>
    <cellStyle name="Normal 3 2 2 2 7 2" xfId="195" xr:uid="{00000000-0005-0000-0000-000017070000}"/>
    <cellStyle name="Normal 3 2 2 2 7 2 2" xfId="12167" xr:uid="{00000000-0005-0000-0000-000018070000}"/>
    <cellStyle name="Normal 3 2 2 2 7 2 2 2" xfId="20209" xr:uid="{00000000-0005-0000-0000-000019070000}"/>
    <cellStyle name="Normal 3 2 2 2 7 2 2 2 2" xfId="41202" xr:uid="{B77FDB9C-461D-4418-97A1-CAD63C096743}"/>
    <cellStyle name="Normal 3 2 2 2 7 2 2 3" xfId="33760" xr:uid="{CFF3EE9C-0ED7-49D4-A0E9-4F0D231A77C5}"/>
    <cellStyle name="Normal 3 2 2 2 7 2 3" xfId="15964" xr:uid="{00000000-0005-0000-0000-00001A070000}"/>
    <cellStyle name="Normal 3 2 2 2 7 2 3 2" xfId="37481" xr:uid="{81D33AC1-9F3C-4DE8-AED4-6BC22DBE2ED7}"/>
    <cellStyle name="Normal 3 2 2 2 7 2 4" xfId="30036" xr:uid="{A16E3AB0-E264-47BD-BB53-7CE826B938EC}"/>
    <cellStyle name="Normal 3 2 2 2 7 3" xfId="12166" xr:uid="{00000000-0005-0000-0000-00001B070000}"/>
    <cellStyle name="Normal 3 2 2 2 7 3 2" xfId="20208" xr:uid="{00000000-0005-0000-0000-00001C070000}"/>
    <cellStyle name="Normal 3 2 2 2 7 3 2 2" xfId="41201" xr:uid="{BEC46BFF-B343-4FBA-8EB8-496BE005E75E}"/>
    <cellStyle name="Normal 3 2 2 2 7 3 3" xfId="33759" xr:uid="{443A0171-74B7-45C5-A610-ACF95F3EEC5C}"/>
    <cellStyle name="Normal 3 2 2 2 7 4" xfId="15963" xr:uid="{00000000-0005-0000-0000-00001D070000}"/>
    <cellStyle name="Normal 3 2 2 2 7 4 2" xfId="37480" xr:uid="{85E6AFC0-6B21-437C-8781-6F2396497F70}"/>
    <cellStyle name="Normal 3 2 2 2 7 5" xfId="30035" xr:uid="{397E1433-85FA-44E0-99F8-39455B705413}"/>
    <cellStyle name="Normal 3 2 2 2 8" xfId="196" xr:uid="{00000000-0005-0000-0000-00001E070000}"/>
    <cellStyle name="Normal 3 2 2 2 8 2" xfId="12168" xr:uid="{00000000-0005-0000-0000-00001F070000}"/>
    <cellStyle name="Normal 3 2 2 2 8 2 2" xfId="20210" xr:uid="{00000000-0005-0000-0000-000020070000}"/>
    <cellStyle name="Normal 3 2 2 2 8 2 2 2" xfId="41203" xr:uid="{B8A54C70-D9EC-4E91-99AA-2AFBE50AD995}"/>
    <cellStyle name="Normal 3 2 2 2 8 2 3" xfId="33761" xr:uid="{6ADD7555-637D-49EA-A8D5-193AFC225A21}"/>
    <cellStyle name="Normal 3 2 2 2 8 3" xfId="15965" xr:uid="{00000000-0005-0000-0000-000021070000}"/>
    <cellStyle name="Normal 3 2 2 2 8 3 2" xfId="37482" xr:uid="{4D2CA5B5-4AC1-429F-A01A-47AFB310B2C3}"/>
    <cellStyle name="Normal 3 2 2 2 8 4" xfId="30037" xr:uid="{7E202859-EA56-4187-B8C2-13961581188D}"/>
    <cellStyle name="Normal 3 2 2 2 9" xfId="12073" xr:uid="{00000000-0005-0000-0000-000022070000}"/>
    <cellStyle name="Normal 3 2 2 2 9 2" xfId="20115" xr:uid="{00000000-0005-0000-0000-000023070000}"/>
    <cellStyle name="Normal 3 2 2 2 9 2 2" xfId="41108" xr:uid="{D8822A77-67C2-4F9F-95B3-268602225489}"/>
    <cellStyle name="Normal 3 2 2 2 9 3" xfId="33666" xr:uid="{F2F5D74D-89A9-4C09-AFC3-3A1C500E08FE}"/>
    <cellStyle name="Normal 3 2 2 3" xfId="197" xr:uid="{00000000-0005-0000-0000-000024070000}"/>
    <cellStyle name="Normal 3 2 2 3 10" xfId="30038" xr:uid="{4B575737-5D61-4356-93FE-629E09AC569A}"/>
    <cellStyle name="Normal 3 2 2 3 2" xfId="198" xr:uid="{00000000-0005-0000-0000-000025070000}"/>
    <cellStyle name="Normal 3 2 2 3 2 2" xfId="199" xr:uid="{00000000-0005-0000-0000-000026070000}"/>
    <cellStyle name="Normal 3 2 2 3 2 2 2" xfId="200" xr:uid="{00000000-0005-0000-0000-000027070000}"/>
    <cellStyle name="Normal 3 2 2 3 2 2 2 2" xfId="201" xr:uid="{00000000-0005-0000-0000-000028070000}"/>
    <cellStyle name="Normal 3 2 2 3 2 2 2 2 2" xfId="202" xr:uid="{00000000-0005-0000-0000-000029070000}"/>
    <cellStyle name="Normal 3 2 2 3 2 2 2 2 2 2" xfId="12174" xr:uid="{00000000-0005-0000-0000-00002A070000}"/>
    <cellStyle name="Normal 3 2 2 3 2 2 2 2 2 2 2" xfId="20216" xr:uid="{00000000-0005-0000-0000-00002B070000}"/>
    <cellStyle name="Normal 3 2 2 3 2 2 2 2 2 2 2 2" xfId="41209" xr:uid="{CC191E9A-BDF0-42D8-8E91-4C9F9B71FE26}"/>
    <cellStyle name="Normal 3 2 2 3 2 2 2 2 2 2 3" xfId="33767" xr:uid="{0D42FA4B-6FA4-4A82-8BD4-5E956C538EDB}"/>
    <cellStyle name="Normal 3 2 2 3 2 2 2 2 2 3" xfId="15971" xr:uid="{00000000-0005-0000-0000-00002C070000}"/>
    <cellStyle name="Normal 3 2 2 3 2 2 2 2 2 3 2" xfId="37488" xr:uid="{6A4BD252-1A16-4D1F-AD53-242106D52FA9}"/>
    <cellStyle name="Normal 3 2 2 3 2 2 2 2 2 4" xfId="30043" xr:uid="{909E6C22-B930-4DBC-8FF1-4646BC2E27B4}"/>
    <cellStyle name="Normal 3 2 2 3 2 2 2 2 3" xfId="12173" xr:uid="{00000000-0005-0000-0000-00002D070000}"/>
    <cellStyle name="Normal 3 2 2 3 2 2 2 2 3 2" xfId="20215" xr:uid="{00000000-0005-0000-0000-00002E070000}"/>
    <cellStyle name="Normal 3 2 2 3 2 2 2 2 3 2 2" xfId="41208" xr:uid="{56B51573-89D5-4D0B-A939-B39A0DEF4E79}"/>
    <cellStyle name="Normal 3 2 2 3 2 2 2 2 3 3" xfId="33766" xr:uid="{AFBF4630-1208-408F-B2CB-08BD9E9270BE}"/>
    <cellStyle name="Normal 3 2 2 3 2 2 2 2 4" xfId="15970" xr:uid="{00000000-0005-0000-0000-00002F070000}"/>
    <cellStyle name="Normal 3 2 2 3 2 2 2 2 4 2" xfId="37487" xr:uid="{FE976757-17BD-4CAD-9AB1-F6A950D01028}"/>
    <cellStyle name="Normal 3 2 2 3 2 2 2 2 5" xfId="30042" xr:uid="{AD49B1B3-E327-41FA-8AAC-3D616DA741CA}"/>
    <cellStyle name="Normal 3 2 2 3 2 2 2 3" xfId="203" xr:uid="{00000000-0005-0000-0000-000030070000}"/>
    <cellStyle name="Normal 3 2 2 3 2 2 2 3 2" xfId="12175" xr:uid="{00000000-0005-0000-0000-000031070000}"/>
    <cellStyle name="Normal 3 2 2 3 2 2 2 3 2 2" xfId="20217" xr:uid="{00000000-0005-0000-0000-000032070000}"/>
    <cellStyle name="Normal 3 2 2 3 2 2 2 3 2 2 2" xfId="41210" xr:uid="{75DB7D0A-69A3-4384-A66E-E2B173594511}"/>
    <cellStyle name="Normal 3 2 2 3 2 2 2 3 2 3" xfId="33768" xr:uid="{246812BC-3CC0-43BB-AAB5-57ADA195EF00}"/>
    <cellStyle name="Normal 3 2 2 3 2 2 2 3 3" xfId="15972" xr:uid="{00000000-0005-0000-0000-000033070000}"/>
    <cellStyle name="Normal 3 2 2 3 2 2 2 3 3 2" xfId="37489" xr:uid="{A5EBFA5F-ABDC-4629-9330-E6D1E748F8AE}"/>
    <cellStyle name="Normal 3 2 2 3 2 2 2 3 4" xfId="30044" xr:uid="{45D16D45-2163-46A7-BD6F-1D566312A294}"/>
    <cellStyle name="Normal 3 2 2 3 2 2 2 4" xfId="12172" xr:uid="{00000000-0005-0000-0000-000034070000}"/>
    <cellStyle name="Normal 3 2 2 3 2 2 2 4 2" xfId="20214" xr:uid="{00000000-0005-0000-0000-000035070000}"/>
    <cellStyle name="Normal 3 2 2 3 2 2 2 4 2 2" xfId="41207" xr:uid="{E9AE994E-E7FC-4AF0-8E07-78E703EA820D}"/>
    <cellStyle name="Normal 3 2 2 3 2 2 2 4 3" xfId="33765" xr:uid="{31BFAE47-0090-4D2B-84B1-C6CEBA8312D7}"/>
    <cellStyle name="Normal 3 2 2 3 2 2 2 5" xfId="15969" xr:uid="{00000000-0005-0000-0000-000036070000}"/>
    <cellStyle name="Normal 3 2 2 3 2 2 2 5 2" xfId="37486" xr:uid="{928796A0-E4EE-48AC-B50D-CCCF6466448D}"/>
    <cellStyle name="Normal 3 2 2 3 2 2 2 6" xfId="30041" xr:uid="{42206D7B-4536-45FF-A8AD-869DBD720949}"/>
    <cellStyle name="Normal 3 2 2 3 2 2 3" xfId="204" xr:uid="{00000000-0005-0000-0000-000037070000}"/>
    <cellStyle name="Normal 3 2 2 3 2 2 3 2" xfId="205" xr:uid="{00000000-0005-0000-0000-000038070000}"/>
    <cellStyle name="Normal 3 2 2 3 2 2 3 2 2" xfId="12177" xr:uid="{00000000-0005-0000-0000-000039070000}"/>
    <cellStyle name="Normal 3 2 2 3 2 2 3 2 2 2" xfId="20219" xr:uid="{00000000-0005-0000-0000-00003A070000}"/>
    <cellStyle name="Normal 3 2 2 3 2 2 3 2 2 2 2" xfId="41212" xr:uid="{0A3FE0D1-44EF-4202-9624-1F6AA3512DEA}"/>
    <cellStyle name="Normal 3 2 2 3 2 2 3 2 2 3" xfId="33770" xr:uid="{325CDBD0-D132-4CB2-8E92-DE3A82C46EC8}"/>
    <cellStyle name="Normal 3 2 2 3 2 2 3 2 3" xfId="15974" xr:uid="{00000000-0005-0000-0000-00003B070000}"/>
    <cellStyle name="Normal 3 2 2 3 2 2 3 2 3 2" xfId="37491" xr:uid="{15FBDA8C-FB09-4005-BB9C-E538D7FCA57D}"/>
    <cellStyle name="Normal 3 2 2 3 2 2 3 2 4" xfId="30046" xr:uid="{0E4253EB-C8D6-408A-802A-24EEFF3AE652}"/>
    <cellStyle name="Normal 3 2 2 3 2 2 3 3" xfId="12176" xr:uid="{00000000-0005-0000-0000-00003C070000}"/>
    <cellStyle name="Normal 3 2 2 3 2 2 3 3 2" xfId="20218" xr:uid="{00000000-0005-0000-0000-00003D070000}"/>
    <cellStyle name="Normal 3 2 2 3 2 2 3 3 2 2" xfId="41211" xr:uid="{393D7F77-7578-4387-8303-3C80E4355B2F}"/>
    <cellStyle name="Normal 3 2 2 3 2 2 3 3 3" xfId="33769" xr:uid="{FCF0771E-B6CE-4112-B3B4-8FBFA9DAA3D5}"/>
    <cellStyle name="Normal 3 2 2 3 2 2 3 4" xfId="15973" xr:uid="{00000000-0005-0000-0000-00003E070000}"/>
    <cellStyle name="Normal 3 2 2 3 2 2 3 4 2" xfId="37490" xr:uid="{2538CAD5-04D1-40CB-BF90-BFD009E8CF9F}"/>
    <cellStyle name="Normal 3 2 2 3 2 2 3 5" xfId="30045" xr:uid="{F231A20D-4B84-4998-B724-D817DB2D3ACF}"/>
    <cellStyle name="Normal 3 2 2 3 2 2 4" xfId="206" xr:uid="{00000000-0005-0000-0000-00003F070000}"/>
    <cellStyle name="Normal 3 2 2 3 2 2 4 2" xfId="12178" xr:uid="{00000000-0005-0000-0000-000040070000}"/>
    <cellStyle name="Normal 3 2 2 3 2 2 4 2 2" xfId="20220" xr:uid="{00000000-0005-0000-0000-000041070000}"/>
    <cellStyle name="Normal 3 2 2 3 2 2 4 2 2 2" xfId="41213" xr:uid="{CF209A2F-50D0-4603-8E55-EEB5EE7A0F1E}"/>
    <cellStyle name="Normal 3 2 2 3 2 2 4 2 3" xfId="33771" xr:uid="{397AEBCF-4409-4AAB-BDE6-D06E2DC6DACF}"/>
    <cellStyle name="Normal 3 2 2 3 2 2 4 3" xfId="15975" xr:uid="{00000000-0005-0000-0000-000042070000}"/>
    <cellStyle name="Normal 3 2 2 3 2 2 4 3 2" xfId="37492" xr:uid="{EBAA4E5A-CA5F-4A48-91B7-D162E7821A6F}"/>
    <cellStyle name="Normal 3 2 2 3 2 2 4 4" xfId="30047" xr:uid="{DA2BB269-4C71-42E1-A3FF-0E2E78E3FCE5}"/>
    <cellStyle name="Normal 3 2 2 3 2 2 5" xfId="12171" xr:uid="{00000000-0005-0000-0000-000043070000}"/>
    <cellStyle name="Normal 3 2 2 3 2 2 5 2" xfId="20213" xr:uid="{00000000-0005-0000-0000-000044070000}"/>
    <cellStyle name="Normal 3 2 2 3 2 2 5 2 2" xfId="41206" xr:uid="{1636E282-AB64-49DF-B682-013B337C9988}"/>
    <cellStyle name="Normal 3 2 2 3 2 2 5 3" xfId="33764" xr:uid="{E167F89C-507A-4013-A130-D495DB2C76AC}"/>
    <cellStyle name="Normal 3 2 2 3 2 2 6" xfId="15968" xr:uid="{00000000-0005-0000-0000-000045070000}"/>
    <cellStyle name="Normal 3 2 2 3 2 2 6 2" xfId="37485" xr:uid="{E1347281-F994-43E4-AC55-44C789B36AF6}"/>
    <cellStyle name="Normal 3 2 2 3 2 2 7" xfId="30040" xr:uid="{DE7FD344-DF1D-4892-B514-8A55D74E9C99}"/>
    <cellStyle name="Normal 3 2 2 3 2 3" xfId="207" xr:uid="{00000000-0005-0000-0000-000046070000}"/>
    <cellStyle name="Normal 3 2 2 3 2 3 2" xfId="208" xr:uid="{00000000-0005-0000-0000-000047070000}"/>
    <cellStyle name="Normal 3 2 2 3 2 3 2 2" xfId="209" xr:uid="{00000000-0005-0000-0000-000048070000}"/>
    <cellStyle name="Normal 3 2 2 3 2 3 2 2 2" xfId="12181" xr:uid="{00000000-0005-0000-0000-000049070000}"/>
    <cellStyle name="Normal 3 2 2 3 2 3 2 2 2 2" xfId="20223" xr:uid="{00000000-0005-0000-0000-00004A070000}"/>
    <cellStyle name="Normal 3 2 2 3 2 3 2 2 2 2 2" xfId="41216" xr:uid="{7D9B2B0A-66B3-4CEC-B35C-4267FAECF5C7}"/>
    <cellStyle name="Normal 3 2 2 3 2 3 2 2 2 3" xfId="33774" xr:uid="{0D853852-CFEC-46F6-98A1-7BE8F025C461}"/>
    <cellStyle name="Normal 3 2 2 3 2 3 2 2 3" xfId="15978" xr:uid="{00000000-0005-0000-0000-00004B070000}"/>
    <cellStyle name="Normal 3 2 2 3 2 3 2 2 3 2" xfId="37495" xr:uid="{ABDB1443-D651-4386-ACD0-C944FB55C037}"/>
    <cellStyle name="Normal 3 2 2 3 2 3 2 2 4" xfId="30050" xr:uid="{FCB15040-4BA5-4DE4-AD04-DEC64690FC53}"/>
    <cellStyle name="Normal 3 2 2 3 2 3 2 3" xfId="12180" xr:uid="{00000000-0005-0000-0000-00004C070000}"/>
    <cellStyle name="Normal 3 2 2 3 2 3 2 3 2" xfId="20222" xr:uid="{00000000-0005-0000-0000-00004D070000}"/>
    <cellStyle name="Normal 3 2 2 3 2 3 2 3 2 2" xfId="41215" xr:uid="{3227EC41-B443-42ED-8CA5-B2C0DEB9FA06}"/>
    <cellStyle name="Normal 3 2 2 3 2 3 2 3 3" xfId="33773" xr:uid="{B7BA767D-7FBB-4C1F-94F7-55CC0B196051}"/>
    <cellStyle name="Normal 3 2 2 3 2 3 2 4" xfId="15977" xr:uid="{00000000-0005-0000-0000-00004E070000}"/>
    <cellStyle name="Normal 3 2 2 3 2 3 2 4 2" xfId="37494" xr:uid="{E5ABE0C9-53A2-414D-A4AA-9057B0A3A4EB}"/>
    <cellStyle name="Normal 3 2 2 3 2 3 2 5" xfId="30049" xr:uid="{9E62EB4D-9DE8-435C-AA38-936E1CDD91F9}"/>
    <cellStyle name="Normal 3 2 2 3 2 3 3" xfId="210" xr:uid="{00000000-0005-0000-0000-00004F070000}"/>
    <cellStyle name="Normal 3 2 2 3 2 3 3 2" xfId="12182" xr:uid="{00000000-0005-0000-0000-000050070000}"/>
    <cellStyle name="Normal 3 2 2 3 2 3 3 2 2" xfId="20224" xr:uid="{00000000-0005-0000-0000-000051070000}"/>
    <cellStyle name="Normal 3 2 2 3 2 3 3 2 2 2" xfId="41217" xr:uid="{A8C0138E-34FD-4F7C-A0BB-5975D532CFBE}"/>
    <cellStyle name="Normal 3 2 2 3 2 3 3 2 3" xfId="33775" xr:uid="{2C61F9D8-F754-4E21-BD2F-90C490D1DC57}"/>
    <cellStyle name="Normal 3 2 2 3 2 3 3 3" xfId="15979" xr:uid="{00000000-0005-0000-0000-000052070000}"/>
    <cellStyle name="Normal 3 2 2 3 2 3 3 3 2" xfId="37496" xr:uid="{D57CEAE4-52A3-443B-9ABE-25C3AD3AF0FD}"/>
    <cellStyle name="Normal 3 2 2 3 2 3 3 4" xfId="30051" xr:uid="{A2EFAB34-A1A8-4DF1-97CF-2C9CC29105B2}"/>
    <cellStyle name="Normal 3 2 2 3 2 3 4" xfId="12179" xr:uid="{00000000-0005-0000-0000-000053070000}"/>
    <cellStyle name="Normal 3 2 2 3 2 3 4 2" xfId="20221" xr:uid="{00000000-0005-0000-0000-000054070000}"/>
    <cellStyle name="Normal 3 2 2 3 2 3 4 2 2" xfId="41214" xr:uid="{37D4DDB8-68B8-45CE-B202-1B905264E2E8}"/>
    <cellStyle name="Normal 3 2 2 3 2 3 4 3" xfId="33772" xr:uid="{29BD0784-B0F7-48FB-B4D9-F0757BCE2B07}"/>
    <cellStyle name="Normal 3 2 2 3 2 3 5" xfId="15976" xr:uid="{00000000-0005-0000-0000-000055070000}"/>
    <cellStyle name="Normal 3 2 2 3 2 3 5 2" xfId="37493" xr:uid="{79896040-488D-4576-927B-CA86D86B1CB5}"/>
    <cellStyle name="Normal 3 2 2 3 2 3 6" xfId="30048" xr:uid="{0E851022-35E0-4B2B-A501-91026158067B}"/>
    <cellStyle name="Normal 3 2 2 3 2 4" xfId="211" xr:uid="{00000000-0005-0000-0000-000056070000}"/>
    <cellStyle name="Normal 3 2 2 3 2 4 2" xfId="212" xr:uid="{00000000-0005-0000-0000-000057070000}"/>
    <cellStyle name="Normal 3 2 2 3 2 4 2 2" xfId="12184" xr:uid="{00000000-0005-0000-0000-000058070000}"/>
    <cellStyle name="Normal 3 2 2 3 2 4 2 2 2" xfId="20226" xr:uid="{00000000-0005-0000-0000-000059070000}"/>
    <cellStyle name="Normal 3 2 2 3 2 4 2 2 2 2" xfId="41219" xr:uid="{E9D1A259-1D46-4A2F-B062-9FEA6B987C49}"/>
    <cellStyle name="Normal 3 2 2 3 2 4 2 2 3" xfId="33777" xr:uid="{B0CFE72F-101B-40B7-8A5E-0D7E6669B4E5}"/>
    <cellStyle name="Normal 3 2 2 3 2 4 2 3" xfId="15981" xr:uid="{00000000-0005-0000-0000-00005A070000}"/>
    <cellStyle name="Normal 3 2 2 3 2 4 2 3 2" xfId="37498" xr:uid="{56FA3B89-1801-41A9-8877-12F7C2621EC7}"/>
    <cellStyle name="Normal 3 2 2 3 2 4 2 4" xfId="30053" xr:uid="{9992A5AC-D080-48C5-8A92-42D2C87864A6}"/>
    <cellStyle name="Normal 3 2 2 3 2 4 3" xfId="12183" xr:uid="{00000000-0005-0000-0000-00005B070000}"/>
    <cellStyle name="Normal 3 2 2 3 2 4 3 2" xfId="20225" xr:uid="{00000000-0005-0000-0000-00005C070000}"/>
    <cellStyle name="Normal 3 2 2 3 2 4 3 2 2" xfId="41218" xr:uid="{D4CF92D1-58A1-49B4-981B-8A75146B6FC3}"/>
    <cellStyle name="Normal 3 2 2 3 2 4 3 3" xfId="33776" xr:uid="{325F6078-3F80-486A-854E-11CFDDAC0911}"/>
    <cellStyle name="Normal 3 2 2 3 2 4 4" xfId="15980" xr:uid="{00000000-0005-0000-0000-00005D070000}"/>
    <cellStyle name="Normal 3 2 2 3 2 4 4 2" xfId="37497" xr:uid="{41F110C1-25CA-4989-B35A-B2C015ACE573}"/>
    <cellStyle name="Normal 3 2 2 3 2 4 5" xfId="30052" xr:uid="{D0499CB3-290A-4CD2-85BF-42C799995861}"/>
    <cellStyle name="Normal 3 2 2 3 2 5" xfId="213" xr:uid="{00000000-0005-0000-0000-00005E070000}"/>
    <cellStyle name="Normal 3 2 2 3 2 5 2" xfId="12185" xr:uid="{00000000-0005-0000-0000-00005F070000}"/>
    <cellStyle name="Normal 3 2 2 3 2 5 2 2" xfId="20227" xr:uid="{00000000-0005-0000-0000-000060070000}"/>
    <cellStyle name="Normal 3 2 2 3 2 5 2 2 2" xfId="41220" xr:uid="{176CB7FC-6E11-42A4-A9B1-89B3F5F7E090}"/>
    <cellStyle name="Normal 3 2 2 3 2 5 2 3" xfId="33778" xr:uid="{BA42C6A5-B240-40ED-BBF3-350D4A0E6F41}"/>
    <cellStyle name="Normal 3 2 2 3 2 5 3" xfId="15982" xr:uid="{00000000-0005-0000-0000-000061070000}"/>
    <cellStyle name="Normal 3 2 2 3 2 5 3 2" xfId="37499" xr:uid="{941FD265-569E-4B42-B572-BCA1FC7B8500}"/>
    <cellStyle name="Normal 3 2 2 3 2 5 4" xfId="30054" xr:uid="{66D98BA6-70EE-439B-984A-7D8305EE07ED}"/>
    <cellStyle name="Normal 3 2 2 3 2 6" xfId="12170" xr:uid="{00000000-0005-0000-0000-000062070000}"/>
    <cellStyle name="Normal 3 2 2 3 2 6 2" xfId="20212" xr:uid="{00000000-0005-0000-0000-000063070000}"/>
    <cellStyle name="Normal 3 2 2 3 2 6 2 2" xfId="41205" xr:uid="{A30201D2-4127-42C5-8C98-4C2FBE161364}"/>
    <cellStyle name="Normal 3 2 2 3 2 6 3" xfId="33763" xr:uid="{A352655F-137C-4A13-9FBF-0E226CCE9093}"/>
    <cellStyle name="Normal 3 2 2 3 2 7" xfId="15967" xr:uid="{00000000-0005-0000-0000-000064070000}"/>
    <cellStyle name="Normal 3 2 2 3 2 7 2" xfId="37484" xr:uid="{075BA0AC-3BF9-4B82-AC07-A4F345D685AD}"/>
    <cellStyle name="Normal 3 2 2 3 2 8" xfId="30039" xr:uid="{69FF049E-2F6B-4B23-BBBF-188E91E0B236}"/>
    <cellStyle name="Normal 3 2 2 3 3" xfId="214" xr:uid="{00000000-0005-0000-0000-000065070000}"/>
    <cellStyle name="Normal 3 2 2 3 3 2" xfId="215" xr:uid="{00000000-0005-0000-0000-000066070000}"/>
    <cellStyle name="Normal 3 2 2 3 3 2 2" xfId="216" xr:uid="{00000000-0005-0000-0000-000067070000}"/>
    <cellStyle name="Normal 3 2 2 3 3 2 2 2" xfId="217" xr:uid="{00000000-0005-0000-0000-000068070000}"/>
    <cellStyle name="Normal 3 2 2 3 3 2 2 2 2" xfId="218" xr:uid="{00000000-0005-0000-0000-000069070000}"/>
    <cellStyle name="Normal 3 2 2 3 3 2 2 2 2 2" xfId="12190" xr:uid="{00000000-0005-0000-0000-00006A070000}"/>
    <cellStyle name="Normal 3 2 2 3 3 2 2 2 2 2 2" xfId="20232" xr:uid="{00000000-0005-0000-0000-00006B070000}"/>
    <cellStyle name="Normal 3 2 2 3 3 2 2 2 2 2 2 2" xfId="41225" xr:uid="{1E57EF19-D1D3-47E3-8D1B-074D878F543C}"/>
    <cellStyle name="Normal 3 2 2 3 3 2 2 2 2 2 3" xfId="33783" xr:uid="{97F7A155-83D9-4D34-8D23-7B25BAA9CD5F}"/>
    <cellStyle name="Normal 3 2 2 3 3 2 2 2 2 3" xfId="15987" xr:uid="{00000000-0005-0000-0000-00006C070000}"/>
    <cellStyle name="Normal 3 2 2 3 3 2 2 2 2 3 2" xfId="37504" xr:uid="{63DB5545-CA6A-477A-8420-6CAAF0238831}"/>
    <cellStyle name="Normal 3 2 2 3 3 2 2 2 2 4" xfId="30059" xr:uid="{BD72929F-7ED3-485E-AAB2-98BB41E2B376}"/>
    <cellStyle name="Normal 3 2 2 3 3 2 2 2 3" xfId="12189" xr:uid="{00000000-0005-0000-0000-00006D070000}"/>
    <cellStyle name="Normal 3 2 2 3 3 2 2 2 3 2" xfId="20231" xr:uid="{00000000-0005-0000-0000-00006E070000}"/>
    <cellStyle name="Normal 3 2 2 3 3 2 2 2 3 2 2" xfId="41224" xr:uid="{BF430378-F60A-4F8D-8664-94E758433FF3}"/>
    <cellStyle name="Normal 3 2 2 3 3 2 2 2 3 3" xfId="33782" xr:uid="{84B99E3C-EFB6-42C4-856B-CFF9F5F54BE6}"/>
    <cellStyle name="Normal 3 2 2 3 3 2 2 2 4" xfId="15986" xr:uid="{00000000-0005-0000-0000-00006F070000}"/>
    <cellStyle name="Normal 3 2 2 3 3 2 2 2 4 2" xfId="37503" xr:uid="{D4C02B13-E791-4886-B877-CEFD528F285F}"/>
    <cellStyle name="Normal 3 2 2 3 3 2 2 2 5" xfId="30058" xr:uid="{C5874259-8D32-40B6-B7B9-C04B36B8685A}"/>
    <cellStyle name="Normal 3 2 2 3 3 2 2 3" xfId="219" xr:uid="{00000000-0005-0000-0000-000070070000}"/>
    <cellStyle name="Normal 3 2 2 3 3 2 2 3 2" xfId="12191" xr:uid="{00000000-0005-0000-0000-000071070000}"/>
    <cellStyle name="Normal 3 2 2 3 3 2 2 3 2 2" xfId="20233" xr:uid="{00000000-0005-0000-0000-000072070000}"/>
    <cellStyle name="Normal 3 2 2 3 3 2 2 3 2 2 2" xfId="41226" xr:uid="{F6F10B91-606A-4214-8696-4D406FEAED00}"/>
    <cellStyle name="Normal 3 2 2 3 3 2 2 3 2 3" xfId="33784" xr:uid="{B90F3699-6592-4B9B-8572-33AB56667ED7}"/>
    <cellStyle name="Normal 3 2 2 3 3 2 2 3 3" xfId="15988" xr:uid="{00000000-0005-0000-0000-000073070000}"/>
    <cellStyle name="Normal 3 2 2 3 3 2 2 3 3 2" xfId="37505" xr:uid="{C0D3BCE8-78AF-45C6-86EB-40913A036D9F}"/>
    <cellStyle name="Normal 3 2 2 3 3 2 2 3 4" xfId="30060" xr:uid="{FAFE9E27-E462-4521-8956-BBC6E0132AA1}"/>
    <cellStyle name="Normal 3 2 2 3 3 2 2 4" xfId="12188" xr:uid="{00000000-0005-0000-0000-000074070000}"/>
    <cellStyle name="Normal 3 2 2 3 3 2 2 4 2" xfId="20230" xr:uid="{00000000-0005-0000-0000-000075070000}"/>
    <cellStyle name="Normal 3 2 2 3 3 2 2 4 2 2" xfId="41223" xr:uid="{473B17DD-D12E-4E5C-9EBE-C8EADBDDA242}"/>
    <cellStyle name="Normal 3 2 2 3 3 2 2 4 3" xfId="33781" xr:uid="{215B55D1-AFFD-4E03-8ECA-7D79F07AC6FE}"/>
    <cellStyle name="Normal 3 2 2 3 3 2 2 5" xfId="15985" xr:uid="{00000000-0005-0000-0000-000076070000}"/>
    <cellStyle name="Normal 3 2 2 3 3 2 2 5 2" xfId="37502" xr:uid="{BE585509-5860-4471-9F8F-3AB9AE645CA2}"/>
    <cellStyle name="Normal 3 2 2 3 3 2 2 6" xfId="30057" xr:uid="{CE29712C-948C-40A6-9EC0-9EA73FCF0B01}"/>
    <cellStyle name="Normal 3 2 2 3 3 2 3" xfId="220" xr:uid="{00000000-0005-0000-0000-000077070000}"/>
    <cellStyle name="Normal 3 2 2 3 3 2 3 2" xfId="221" xr:uid="{00000000-0005-0000-0000-000078070000}"/>
    <cellStyle name="Normal 3 2 2 3 3 2 3 2 2" xfId="12193" xr:uid="{00000000-0005-0000-0000-000079070000}"/>
    <cellStyle name="Normal 3 2 2 3 3 2 3 2 2 2" xfId="20235" xr:uid="{00000000-0005-0000-0000-00007A070000}"/>
    <cellStyle name="Normal 3 2 2 3 3 2 3 2 2 2 2" xfId="41228" xr:uid="{FF967E8F-9D49-4C70-9BA5-686D6E4AF84C}"/>
    <cellStyle name="Normal 3 2 2 3 3 2 3 2 2 3" xfId="33786" xr:uid="{1BAEB821-BA20-416C-A36B-A6E07380595E}"/>
    <cellStyle name="Normal 3 2 2 3 3 2 3 2 3" xfId="15990" xr:uid="{00000000-0005-0000-0000-00007B070000}"/>
    <cellStyle name="Normal 3 2 2 3 3 2 3 2 3 2" xfId="37507" xr:uid="{17FF195F-DFB9-4CC7-8AFD-EE2903422E8E}"/>
    <cellStyle name="Normal 3 2 2 3 3 2 3 2 4" xfId="30062" xr:uid="{B9E3C1A1-81D4-4448-903F-E30D585B9DA2}"/>
    <cellStyle name="Normal 3 2 2 3 3 2 3 3" xfId="12192" xr:uid="{00000000-0005-0000-0000-00007C070000}"/>
    <cellStyle name="Normal 3 2 2 3 3 2 3 3 2" xfId="20234" xr:uid="{00000000-0005-0000-0000-00007D070000}"/>
    <cellStyle name="Normal 3 2 2 3 3 2 3 3 2 2" xfId="41227" xr:uid="{25963A31-C984-447F-AEB3-27B42469EF91}"/>
    <cellStyle name="Normal 3 2 2 3 3 2 3 3 3" xfId="33785" xr:uid="{F297931B-D131-485E-868B-A9C03845BE55}"/>
    <cellStyle name="Normal 3 2 2 3 3 2 3 4" xfId="15989" xr:uid="{00000000-0005-0000-0000-00007E070000}"/>
    <cellStyle name="Normal 3 2 2 3 3 2 3 4 2" xfId="37506" xr:uid="{5BAB3AB5-8252-4BC5-BB1D-5B439195836A}"/>
    <cellStyle name="Normal 3 2 2 3 3 2 3 5" xfId="30061" xr:uid="{70842070-F8A8-43E2-8A55-E13931646A58}"/>
    <cellStyle name="Normal 3 2 2 3 3 2 4" xfId="222" xr:uid="{00000000-0005-0000-0000-00007F070000}"/>
    <cellStyle name="Normal 3 2 2 3 3 2 4 2" xfId="12194" xr:uid="{00000000-0005-0000-0000-000080070000}"/>
    <cellStyle name="Normal 3 2 2 3 3 2 4 2 2" xfId="20236" xr:uid="{00000000-0005-0000-0000-000081070000}"/>
    <cellStyle name="Normal 3 2 2 3 3 2 4 2 2 2" xfId="41229" xr:uid="{5FD97253-7958-40F3-B1D0-2EC32C62567E}"/>
    <cellStyle name="Normal 3 2 2 3 3 2 4 2 3" xfId="33787" xr:uid="{844DC3D0-D884-427D-B7FB-6015433EDFE5}"/>
    <cellStyle name="Normal 3 2 2 3 3 2 4 3" xfId="15991" xr:uid="{00000000-0005-0000-0000-000082070000}"/>
    <cellStyle name="Normal 3 2 2 3 3 2 4 3 2" xfId="37508" xr:uid="{97EEE526-DDB2-4B41-B613-AD167A0B4A13}"/>
    <cellStyle name="Normal 3 2 2 3 3 2 4 4" xfId="30063" xr:uid="{7847E7B5-A98F-4E2D-BE5F-D393091D9718}"/>
    <cellStyle name="Normal 3 2 2 3 3 2 5" xfId="12187" xr:uid="{00000000-0005-0000-0000-000083070000}"/>
    <cellStyle name="Normal 3 2 2 3 3 2 5 2" xfId="20229" xr:uid="{00000000-0005-0000-0000-000084070000}"/>
    <cellStyle name="Normal 3 2 2 3 3 2 5 2 2" xfId="41222" xr:uid="{C4A8E7DF-67DB-49EC-B84D-83A6C111BFC1}"/>
    <cellStyle name="Normal 3 2 2 3 3 2 5 3" xfId="33780" xr:uid="{619D170F-99BC-4DD5-BDB8-78BF958EA74A}"/>
    <cellStyle name="Normal 3 2 2 3 3 2 6" xfId="15984" xr:uid="{00000000-0005-0000-0000-000085070000}"/>
    <cellStyle name="Normal 3 2 2 3 3 2 6 2" xfId="37501" xr:uid="{E8F29E80-B675-415C-9313-97F7550531C5}"/>
    <cellStyle name="Normal 3 2 2 3 3 2 7" xfId="30056" xr:uid="{A7B3E4BE-901D-4621-ADDE-2665024BC8B7}"/>
    <cellStyle name="Normal 3 2 2 3 3 3" xfId="223" xr:uid="{00000000-0005-0000-0000-000086070000}"/>
    <cellStyle name="Normal 3 2 2 3 3 3 2" xfId="224" xr:uid="{00000000-0005-0000-0000-000087070000}"/>
    <cellStyle name="Normal 3 2 2 3 3 3 2 2" xfId="225" xr:uid="{00000000-0005-0000-0000-000088070000}"/>
    <cellStyle name="Normal 3 2 2 3 3 3 2 2 2" xfId="12197" xr:uid="{00000000-0005-0000-0000-000089070000}"/>
    <cellStyle name="Normal 3 2 2 3 3 3 2 2 2 2" xfId="20239" xr:uid="{00000000-0005-0000-0000-00008A070000}"/>
    <cellStyle name="Normal 3 2 2 3 3 3 2 2 2 2 2" xfId="41232" xr:uid="{7895FC9F-3BC3-4D8D-9254-FE7B090E9916}"/>
    <cellStyle name="Normal 3 2 2 3 3 3 2 2 2 3" xfId="33790" xr:uid="{775F821B-AE23-4E38-8F3B-C82845052648}"/>
    <cellStyle name="Normal 3 2 2 3 3 3 2 2 3" xfId="15994" xr:uid="{00000000-0005-0000-0000-00008B070000}"/>
    <cellStyle name="Normal 3 2 2 3 3 3 2 2 3 2" xfId="37511" xr:uid="{18B46244-4DA3-4DC2-B4B0-F18ED7DBC716}"/>
    <cellStyle name="Normal 3 2 2 3 3 3 2 2 4" xfId="30066" xr:uid="{CE3A536F-3417-4E34-AFEA-D8D4D5C88C3E}"/>
    <cellStyle name="Normal 3 2 2 3 3 3 2 3" xfId="12196" xr:uid="{00000000-0005-0000-0000-00008C070000}"/>
    <cellStyle name="Normal 3 2 2 3 3 3 2 3 2" xfId="20238" xr:uid="{00000000-0005-0000-0000-00008D070000}"/>
    <cellStyle name="Normal 3 2 2 3 3 3 2 3 2 2" xfId="41231" xr:uid="{E219C9A2-6409-45F8-A35D-8641922B6B57}"/>
    <cellStyle name="Normal 3 2 2 3 3 3 2 3 3" xfId="33789" xr:uid="{E1FDBEB1-7FAD-429F-A4A7-EF92A35664A0}"/>
    <cellStyle name="Normal 3 2 2 3 3 3 2 4" xfId="15993" xr:uid="{00000000-0005-0000-0000-00008E070000}"/>
    <cellStyle name="Normal 3 2 2 3 3 3 2 4 2" xfId="37510" xr:uid="{50EF6B5D-F507-4932-AD57-9DDF57F79945}"/>
    <cellStyle name="Normal 3 2 2 3 3 3 2 5" xfId="30065" xr:uid="{D7EAC6D0-F971-4BDA-9CCD-4DDF8EFF1A5C}"/>
    <cellStyle name="Normal 3 2 2 3 3 3 3" xfId="226" xr:uid="{00000000-0005-0000-0000-00008F070000}"/>
    <cellStyle name="Normal 3 2 2 3 3 3 3 2" xfId="12198" xr:uid="{00000000-0005-0000-0000-000090070000}"/>
    <cellStyle name="Normal 3 2 2 3 3 3 3 2 2" xfId="20240" xr:uid="{00000000-0005-0000-0000-000091070000}"/>
    <cellStyle name="Normal 3 2 2 3 3 3 3 2 2 2" xfId="41233" xr:uid="{346271D2-D7AE-4D97-A747-88A446B88F9E}"/>
    <cellStyle name="Normal 3 2 2 3 3 3 3 2 3" xfId="33791" xr:uid="{8543E01A-A92E-4749-82A0-96A9F9639AC4}"/>
    <cellStyle name="Normal 3 2 2 3 3 3 3 3" xfId="15995" xr:uid="{00000000-0005-0000-0000-000092070000}"/>
    <cellStyle name="Normal 3 2 2 3 3 3 3 3 2" xfId="37512" xr:uid="{9180F798-3A97-4510-9638-264E5184F6DE}"/>
    <cellStyle name="Normal 3 2 2 3 3 3 3 4" xfId="30067" xr:uid="{18F52A10-B213-45B2-A0FB-8C12C979C3B7}"/>
    <cellStyle name="Normal 3 2 2 3 3 3 4" xfId="12195" xr:uid="{00000000-0005-0000-0000-000093070000}"/>
    <cellStyle name="Normal 3 2 2 3 3 3 4 2" xfId="20237" xr:uid="{00000000-0005-0000-0000-000094070000}"/>
    <cellStyle name="Normal 3 2 2 3 3 3 4 2 2" xfId="41230" xr:uid="{7655FD09-2D44-46D3-851E-3E1F7EDE6E11}"/>
    <cellStyle name="Normal 3 2 2 3 3 3 4 3" xfId="33788" xr:uid="{CA90E4DC-3585-46C4-B0C1-78BE16CAA434}"/>
    <cellStyle name="Normal 3 2 2 3 3 3 5" xfId="15992" xr:uid="{00000000-0005-0000-0000-000095070000}"/>
    <cellStyle name="Normal 3 2 2 3 3 3 5 2" xfId="37509" xr:uid="{F8939A69-D423-460E-A72B-D96C277C4671}"/>
    <cellStyle name="Normal 3 2 2 3 3 3 6" xfId="30064" xr:uid="{C5BB95D9-B51F-4DCC-BE71-0B43823D2325}"/>
    <cellStyle name="Normal 3 2 2 3 3 4" xfId="227" xr:uid="{00000000-0005-0000-0000-000096070000}"/>
    <cellStyle name="Normal 3 2 2 3 3 4 2" xfId="228" xr:uid="{00000000-0005-0000-0000-000097070000}"/>
    <cellStyle name="Normal 3 2 2 3 3 4 2 2" xfId="12200" xr:uid="{00000000-0005-0000-0000-000098070000}"/>
    <cellStyle name="Normal 3 2 2 3 3 4 2 2 2" xfId="20242" xr:uid="{00000000-0005-0000-0000-000099070000}"/>
    <cellStyle name="Normal 3 2 2 3 3 4 2 2 2 2" xfId="41235" xr:uid="{6C599244-EB28-4BE5-9F26-B728D63824A0}"/>
    <cellStyle name="Normal 3 2 2 3 3 4 2 2 3" xfId="33793" xr:uid="{A48356E4-8A22-4599-879E-F8B38646D903}"/>
    <cellStyle name="Normal 3 2 2 3 3 4 2 3" xfId="15997" xr:uid="{00000000-0005-0000-0000-00009A070000}"/>
    <cellStyle name="Normal 3 2 2 3 3 4 2 3 2" xfId="37514" xr:uid="{6CA0308F-650E-4512-B2B8-748AFC7D61FB}"/>
    <cellStyle name="Normal 3 2 2 3 3 4 2 4" xfId="30069" xr:uid="{150C0C95-A0CD-48F2-9B5E-D72C7A4CD71A}"/>
    <cellStyle name="Normal 3 2 2 3 3 4 3" xfId="12199" xr:uid="{00000000-0005-0000-0000-00009B070000}"/>
    <cellStyle name="Normal 3 2 2 3 3 4 3 2" xfId="20241" xr:uid="{00000000-0005-0000-0000-00009C070000}"/>
    <cellStyle name="Normal 3 2 2 3 3 4 3 2 2" xfId="41234" xr:uid="{724EF53B-2C89-4FDD-8E3C-497C8B8E3286}"/>
    <cellStyle name="Normal 3 2 2 3 3 4 3 3" xfId="33792" xr:uid="{3763C59A-9622-4F4E-AA95-E017DE1EB3F9}"/>
    <cellStyle name="Normal 3 2 2 3 3 4 4" xfId="15996" xr:uid="{00000000-0005-0000-0000-00009D070000}"/>
    <cellStyle name="Normal 3 2 2 3 3 4 4 2" xfId="37513" xr:uid="{7B1905EC-394E-4D42-AB95-3FF26C4C0473}"/>
    <cellStyle name="Normal 3 2 2 3 3 4 5" xfId="30068" xr:uid="{09EFD8C2-02D5-4E01-BCE0-566CDCB2782C}"/>
    <cellStyle name="Normal 3 2 2 3 3 5" xfId="229" xr:uid="{00000000-0005-0000-0000-00009E070000}"/>
    <cellStyle name="Normal 3 2 2 3 3 5 2" xfId="12201" xr:uid="{00000000-0005-0000-0000-00009F070000}"/>
    <cellStyle name="Normal 3 2 2 3 3 5 2 2" xfId="20243" xr:uid="{00000000-0005-0000-0000-0000A0070000}"/>
    <cellStyle name="Normal 3 2 2 3 3 5 2 2 2" xfId="41236" xr:uid="{FC04D402-FD33-4D78-BA3E-DCA541EA78D2}"/>
    <cellStyle name="Normal 3 2 2 3 3 5 2 3" xfId="33794" xr:uid="{06C92FAC-436D-4E73-B9E9-AB1F8B93B0B6}"/>
    <cellStyle name="Normal 3 2 2 3 3 5 3" xfId="15998" xr:uid="{00000000-0005-0000-0000-0000A1070000}"/>
    <cellStyle name="Normal 3 2 2 3 3 5 3 2" xfId="37515" xr:uid="{BDF1985D-242B-4AA7-8303-72F4909CF083}"/>
    <cellStyle name="Normal 3 2 2 3 3 5 4" xfId="30070" xr:uid="{D4383C97-38A8-4E2D-80C2-661FA4D181A4}"/>
    <cellStyle name="Normal 3 2 2 3 3 6" xfId="12186" xr:uid="{00000000-0005-0000-0000-0000A2070000}"/>
    <cellStyle name="Normal 3 2 2 3 3 6 2" xfId="20228" xr:uid="{00000000-0005-0000-0000-0000A3070000}"/>
    <cellStyle name="Normal 3 2 2 3 3 6 2 2" xfId="41221" xr:uid="{F9B78D3E-9037-45D4-8CD1-72A95C70F7D7}"/>
    <cellStyle name="Normal 3 2 2 3 3 6 3" xfId="33779" xr:uid="{2D7F69A3-8DB6-410F-BE0F-97A1F476CD05}"/>
    <cellStyle name="Normal 3 2 2 3 3 7" xfId="15983" xr:uid="{00000000-0005-0000-0000-0000A4070000}"/>
    <cellStyle name="Normal 3 2 2 3 3 7 2" xfId="37500" xr:uid="{F04F4B7C-D615-4C9D-8399-C3F03BEB18DE}"/>
    <cellStyle name="Normal 3 2 2 3 3 8" xfId="30055" xr:uid="{3AFC6F2E-D2F2-4459-A083-46092C5FF7A9}"/>
    <cellStyle name="Normal 3 2 2 3 4" xfId="230" xr:uid="{00000000-0005-0000-0000-0000A5070000}"/>
    <cellStyle name="Normal 3 2 2 3 4 2" xfId="231" xr:uid="{00000000-0005-0000-0000-0000A6070000}"/>
    <cellStyle name="Normal 3 2 2 3 4 2 2" xfId="232" xr:uid="{00000000-0005-0000-0000-0000A7070000}"/>
    <cellStyle name="Normal 3 2 2 3 4 2 2 2" xfId="233" xr:uid="{00000000-0005-0000-0000-0000A8070000}"/>
    <cellStyle name="Normal 3 2 2 3 4 2 2 2 2" xfId="12205" xr:uid="{00000000-0005-0000-0000-0000A9070000}"/>
    <cellStyle name="Normal 3 2 2 3 4 2 2 2 2 2" xfId="20247" xr:uid="{00000000-0005-0000-0000-0000AA070000}"/>
    <cellStyle name="Normal 3 2 2 3 4 2 2 2 2 2 2" xfId="41240" xr:uid="{DB8C4B1B-8AA9-41B6-8A4D-6794F897F531}"/>
    <cellStyle name="Normal 3 2 2 3 4 2 2 2 2 3" xfId="33798" xr:uid="{524CD20F-60CA-46DF-87D1-53DC7171AB33}"/>
    <cellStyle name="Normal 3 2 2 3 4 2 2 2 3" xfId="16002" xr:uid="{00000000-0005-0000-0000-0000AB070000}"/>
    <cellStyle name="Normal 3 2 2 3 4 2 2 2 3 2" xfId="37519" xr:uid="{6419B643-4FEB-4A9E-A2B5-259BAE3F98E4}"/>
    <cellStyle name="Normal 3 2 2 3 4 2 2 2 4" xfId="30074" xr:uid="{7368F7EA-AF8D-45CD-BD77-76F1B3F2F538}"/>
    <cellStyle name="Normal 3 2 2 3 4 2 2 3" xfId="12204" xr:uid="{00000000-0005-0000-0000-0000AC070000}"/>
    <cellStyle name="Normal 3 2 2 3 4 2 2 3 2" xfId="20246" xr:uid="{00000000-0005-0000-0000-0000AD070000}"/>
    <cellStyle name="Normal 3 2 2 3 4 2 2 3 2 2" xfId="41239" xr:uid="{3DE85A65-9E99-4BD4-B0FD-D2B3A494BB9D}"/>
    <cellStyle name="Normal 3 2 2 3 4 2 2 3 3" xfId="33797" xr:uid="{5B820FE4-9F6B-4871-90FE-3136F96B2667}"/>
    <cellStyle name="Normal 3 2 2 3 4 2 2 4" xfId="16001" xr:uid="{00000000-0005-0000-0000-0000AE070000}"/>
    <cellStyle name="Normal 3 2 2 3 4 2 2 4 2" xfId="37518" xr:uid="{459AD64F-CAC8-4D2D-803B-26530A9D48A0}"/>
    <cellStyle name="Normal 3 2 2 3 4 2 2 5" xfId="30073" xr:uid="{E90F2094-8169-4E60-A364-5AB67AAE5325}"/>
    <cellStyle name="Normal 3 2 2 3 4 2 3" xfId="234" xr:uid="{00000000-0005-0000-0000-0000AF070000}"/>
    <cellStyle name="Normal 3 2 2 3 4 2 3 2" xfId="12206" xr:uid="{00000000-0005-0000-0000-0000B0070000}"/>
    <cellStyle name="Normal 3 2 2 3 4 2 3 2 2" xfId="20248" xr:uid="{00000000-0005-0000-0000-0000B1070000}"/>
    <cellStyle name="Normal 3 2 2 3 4 2 3 2 2 2" xfId="41241" xr:uid="{3222B5BC-C14F-4AD3-AE47-4D3C8D2151E1}"/>
    <cellStyle name="Normal 3 2 2 3 4 2 3 2 3" xfId="33799" xr:uid="{34AA7DAD-916E-46E4-8F55-92E53F53E9C2}"/>
    <cellStyle name="Normal 3 2 2 3 4 2 3 3" xfId="16003" xr:uid="{00000000-0005-0000-0000-0000B2070000}"/>
    <cellStyle name="Normal 3 2 2 3 4 2 3 3 2" xfId="37520" xr:uid="{31F05233-1716-465D-81E2-2933AED59731}"/>
    <cellStyle name="Normal 3 2 2 3 4 2 3 4" xfId="30075" xr:uid="{ECCEC71E-C4AC-4194-B3E8-144D8C807E3D}"/>
    <cellStyle name="Normal 3 2 2 3 4 2 4" xfId="12203" xr:uid="{00000000-0005-0000-0000-0000B3070000}"/>
    <cellStyle name="Normal 3 2 2 3 4 2 4 2" xfId="20245" xr:uid="{00000000-0005-0000-0000-0000B4070000}"/>
    <cellStyle name="Normal 3 2 2 3 4 2 4 2 2" xfId="41238" xr:uid="{29342E10-BD53-4335-A9E0-6C7B91271CD3}"/>
    <cellStyle name="Normal 3 2 2 3 4 2 4 3" xfId="33796" xr:uid="{910F923A-E59C-4CB0-9835-56BCD8E7A3C9}"/>
    <cellStyle name="Normal 3 2 2 3 4 2 5" xfId="16000" xr:uid="{00000000-0005-0000-0000-0000B5070000}"/>
    <cellStyle name="Normal 3 2 2 3 4 2 5 2" xfId="37517" xr:uid="{08AE35C7-8FA9-4D9E-B857-7748575F7A10}"/>
    <cellStyle name="Normal 3 2 2 3 4 2 6" xfId="30072" xr:uid="{35D576A6-72DB-47E9-8E75-A425763B8097}"/>
    <cellStyle name="Normal 3 2 2 3 4 3" xfId="235" xr:uid="{00000000-0005-0000-0000-0000B6070000}"/>
    <cellStyle name="Normal 3 2 2 3 4 3 2" xfId="236" xr:uid="{00000000-0005-0000-0000-0000B7070000}"/>
    <cellStyle name="Normal 3 2 2 3 4 3 2 2" xfId="12208" xr:uid="{00000000-0005-0000-0000-0000B8070000}"/>
    <cellStyle name="Normal 3 2 2 3 4 3 2 2 2" xfId="20250" xr:uid="{00000000-0005-0000-0000-0000B9070000}"/>
    <cellStyle name="Normal 3 2 2 3 4 3 2 2 2 2" xfId="41243" xr:uid="{206F25FA-CC51-48AC-A0CB-874822CADC9E}"/>
    <cellStyle name="Normal 3 2 2 3 4 3 2 2 3" xfId="33801" xr:uid="{ACF3150A-8218-43A1-9035-F52417A39DCF}"/>
    <cellStyle name="Normal 3 2 2 3 4 3 2 3" xfId="16005" xr:uid="{00000000-0005-0000-0000-0000BA070000}"/>
    <cellStyle name="Normal 3 2 2 3 4 3 2 3 2" xfId="37522" xr:uid="{D1E92C6D-EB11-4A29-B5FA-16BB005FB5B0}"/>
    <cellStyle name="Normal 3 2 2 3 4 3 2 4" xfId="30077" xr:uid="{DF1D4E42-E0CC-4962-9C0E-6CED49B2B4D2}"/>
    <cellStyle name="Normal 3 2 2 3 4 3 3" xfId="12207" xr:uid="{00000000-0005-0000-0000-0000BB070000}"/>
    <cellStyle name="Normal 3 2 2 3 4 3 3 2" xfId="20249" xr:uid="{00000000-0005-0000-0000-0000BC070000}"/>
    <cellStyle name="Normal 3 2 2 3 4 3 3 2 2" xfId="41242" xr:uid="{17BEC36F-B504-4AA8-A0CA-1CBDE526F1FA}"/>
    <cellStyle name="Normal 3 2 2 3 4 3 3 3" xfId="33800" xr:uid="{8CE6ABEC-3B48-448E-9394-7A4CF8878A29}"/>
    <cellStyle name="Normal 3 2 2 3 4 3 4" xfId="16004" xr:uid="{00000000-0005-0000-0000-0000BD070000}"/>
    <cellStyle name="Normal 3 2 2 3 4 3 4 2" xfId="37521" xr:uid="{8DCFE4C4-00E6-426B-9E24-93860AD3933D}"/>
    <cellStyle name="Normal 3 2 2 3 4 3 5" xfId="30076" xr:uid="{7CECFA24-075A-462C-92F9-92B2503A6826}"/>
    <cellStyle name="Normal 3 2 2 3 4 4" xfId="237" xr:uid="{00000000-0005-0000-0000-0000BE070000}"/>
    <cellStyle name="Normal 3 2 2 3 4 4 2" xfId="12209" xr:uid="{00000000-0005-0000-0000-0000BF070000}"/>
    <cellStyle name="Normal 3 2 2 3 4 4 2 2" xfId="20251" xr:uid="{00000000-0005-0000-0000-0000C0070000}"/>
    <cellStyle name="Normal 3 2 2 3 4 4 2 2 2" xfId="41244" xr:uid="{B40A7A4D-D1EE-4A8D-916F-D93DF3DCD934}"/>
    <cellStyle name="Normal 3 2 2 3 4 4 2 3" xfId="33802" xr:uid="{0ACEB380-D649-4A9A-B605-F7F0C88C14F1}"/>
    <cellStyle name="Normal 3 2 2 3 4 4 3" xfId="16006" xr:uid="{00000000-0005-0000-0000-0000C1070000}"/>
    <cellStyle name="Normal 3 2 2 3 4 4 3 2" xfId="37523" xr:uid="{EF240F40-B56D-4E0B-99E9-6F7325963000}"/>
    <cellStyle name="Normal 3 2 2 3 4 4 4" xfId="30078" xr:uid="{56EEFE45-058F-48A4-8291-FC881A7D94CD}"/>
    <cellStyle name="Normal 3 2 2 3 4 5" xfId="12202" xr:uid="{00000000-0005-0000-0000-0000C2070000}"/>
    <cellStyle name="Normal 3 2 2 3 4 5 2" xfId="20244" xr:uid="{00000000-0005-0000-0000-0000C3070000}"/>
    <cellStyle name="Normal 3 2 2 3 4 5 2 2" xfId="41237" xr:uid="{50FCD377-A374-4D4A-BE98-C6F0B67AE6AC}"/>
    <cellStyle name="Normal 3 2 2 3 4 5 3" xfId="33795" xr:uid="{7659AF9A-FD5F-41CA-A2BF-C1F8F18A2347}"/>
    <cellStyle name="Normal 3 2 2 3 4 6" xfId="15999" xr:uid="{00000000-0005-0000-0000-0000C4070000}"/>
    <cellStyle name="Normal 3 2 2 3 4 6 2" xfId="37516" xr:uid="{A1F9530F-1DD6-40AA-B773-4EA7DC05ECEF}"/>
    <cellStyle name="Normal 3 2 2 3 4 7" xfId="30071" xr:uid="{7996691F-5C93-4FEC-A22F-4EEE2DAB7C2B}"/>
    <cellStyle name="Normal 3 2 2 3 5" xfId="238" xr:uid="{00000000-0005-0000-0000-0000C5070000}"/>
    <cellStyle name="Normal 3 2 2 3 5 2" xfId="239" xr:uid="{00000000-0005-0000-0000-0000C6070000}"/>
    <cellStyle name="Normal 3 2 2 3 5 2 2" xfId="240" xr:uid="{00000000-0005-0000-0000-0000C7070000}"/>
    <cellStyle name="Normal 3 2 2 3 5 2 2 2" xfId="12212" xr:uid="{00000000-0005-0000-0000-0000C8070000}"/>
    <cellStyle name="Normal 3 2 2 3 5 2 2 2 2" xfId="20254" xr:uid="{00000000-0005-0000-0000-0000C9070000}"/>
    <cellStyle name="Normal 3 2 2 3 5 2 2 2 2 2" xfId="41247" xr:uid="{74F9F0C6-44D3-4479-80DC-19B8F522A991}"/>
    <cellStyle name="Normal 3 2 2 3 5 2 2 2 3" xfId="33805" xr:uid="{529482F5-8EF9-4510-BAC9-68AAAABB29DE}"/>
    <cellStyle name="Normal 3 2 2 3 5 2 2 3" xfId="16009" xr:uid="{00000000-0005-0000-0000-0000CA070000}"/>
    <cellStyle name="Normal 3 2 2 3 5 2 2 3 2" xfId="37526" xr:uid="{BEE23903-6F9B-485E-B3AE-57729C5384E8}"/>
    <cellStyle name="Normal 3 2 2 3 5 2 2 4" xfId="30081" xr:uid="{4670A38F-8FBB-435D-A4A8-721E767E4A48}"/>
    <cellStyle name="Normal 3 2 2 3 5 2 3" xfId="12211" xr:uid="{00000000-0005-0000-0000-0000CB070000}"/>
    <cellStyle name="Normal 3 2 2 3 5 2 3 2" xfId="20253" xr:uid="{00000000-0005-0000-0000-0000CC070000}"/>
    <cellStyle name="Normal 3 2 2 3 5 2 3 2 2" xfId="41246" xr:uid="{EF037260-874B-42BC-9069-DB8AAAF0BA1C}"/>
    <cellStyle name="Normal 3 2 2 3 5 2 3 3" xfId="33804" xr:uid="{C6754549-E056-4031-8533-F7A2E4794E24}"/>
    <cellStyle name="Normal 3 2 2 3 5 2 4" xfId="16008" xr:uid="{00000000-0005-0000-0000-0000CD070000}"/>
    <cellStyle name="Normal 3 2 2 3 5 2 4 2" xfId="37525" xr:uid="{0D407DC0-A688-4897-9D70-9D316F4ECB65}"/>
    <cellStyle name="Normal 3 2 2 3 5 2 5" xfId="30080" xr:uid="{4CB614C9-6856-4ADF-833B-2E8275EA13E1}"/>
    <cellStyle name="Normal 3 2 2 3 5 3" xfId="241" xr:uid="{00000000-0005-0000-0000-0000CE070000}"/>
    <cellStyle name="Normal 3 2 2 3 5 3 2" xfId="12213" xr:uid="{00000000-0005-0000-0000-0000CF070000}"/>
    <cellStyle name="Normal 3 2 2 3 5 3 2 2" xfId="20255" xr:uid="{00000000-0005-0000-0000-0000D0070000}"/>
    <cellStyle name="Normal 3 2 2 3 5 3 2 2 2" xfId="41248" xr:uid="{1A7826DA-42F4-4AB0-AFD3-99DF82973237}"/>
    <cellStyle name="Normal 3 2 2 3 5 3 2 3" xfId="33806" xr:uid="{A1CA6703-72FE-4AD8-9BF1-865DE5A2C9EE}"/>
    <cellStyle name="Normal 3 2 2 3 5 3 3" xfId="16010" xr:uid="{00000000-0005-0000-0000-0000D1070000}"/>
    <cellStyle name="Normal 3 2 2 3 5 3 3 2" xfId="37527" xr:uid="{4319C3A3-529C-4680-8A48-6D51E4D809B4}"/>
    <cellStyle name="Normal 3 2 2 3 5 3 4" xfId="30082" xr:uid="{E150C3C5-3B1A-4A80-BAA1-77928FF7F106}"/>
    <cellStyle name="Normal 3 2 2 3 5 4" xfId="12210" xr:uid="{00000000-0005-0000-0000-0000D2070000}"/>
    <cellStyle name="Normal 3 2 2 3 5 4 2" xfId="20252" xr:uid="{00000000-0005-0000-0000-0000D3070000}"/>
    <cellStyle name="Normal 3 2 2 3 5 4 2 2" xfId="41245" xr:uid="{3BA9A5FF-B733-4AB9-AFE8-45C473301B78}"/>
    <cellStyle name="Normal 3 2 2 3 5 4 3" xfId="33803" xr:uid="{D5597797-3D3B-4526-8057-7C6520D4D673}"/>
    <cellStyle name="Normal 3 2 2 3 5 5" xfId="16007" xr:uid="{00000000-0005-0000-0000-0000D4070000}"/>
    <cellStyle name="Normal 3 2 2 3 5 5 2" xfId="37524" xr:uid="{09C1E04C-B414-4461-A6AA-4257AA7796FA}"/>
    <cellStyle name="Normal 3 2 2 3 5 6" xfId="30079" xr:uid="{8DA78F06-8112-4007-AC31-0C2A55B13A1A}"/>
    <cellStyle name="Normal 3 2 2 3 6" xfId="242" xr:uid="{00000000-0005-0000-0000-0000D5070000}"/>
    <cellStyle name="Normal 3 2 2 3 6 2" xfId="243" xr:uid="{00000000-0005-0000-0000-0000D6070000}"/>
    <cellStyle name="Normal 3 2 2 3 6 2 2" xfId="12215" xr:uid="{00000000-0005-0000-0000-0000D7070000}"/>
    <cellStyle name="Normal 3 2 2 3 6 2 2 2" xfId="20257" xr:uid="{00000000-0005-0000-0000-0000D8070000}"/>
    <cellStyle name="Normal 3 2 2 3 6 2 2 2 2" xfId="41250" xr:uid="{DB8D3C03-6426-4DF2-AAAE-6FC6764F5E1F}"/>
    <cellStyle name="Normal 3 2 2 3 6 2 2 3" xfId="33808" xr:uid="{1121DFD1-F466-4DE0-A87C-DC2B3C5BD37D}"/>
    <cellStyle name="Normal 3 2 2 3 6 2 3" xfId="16012" xr:uid="{00000000-0005-0000-0000-0000D9070000}"/>
    <cellStyle name="Normal 3 2 2 3 6 2 3 2" xfId="37529" xr:uid="{88BC7503-9068-4300-92B6-ECCDC4D047D4}"/>
    <cellStyle name="Normal 3 2 2 3 6 2 4" xfId="30084" xr:uid="{2A562385-31E1-47EB-AF09-20C93BE0BE29}"/>
    <cellStyle name="Normal 3 2 2 3 6 3" xfId="12214" xr:uid="{00000000-0005-0000-0000-0000DA070000}"/>
    <cellStyle name="Normal 3 2 2 3 6 3 2" xfId="20256" xr:uid="{00000000-0005-0000-0000-0000DB070000}"/>
    <cellStyle name="Normal 3 2 2 3 6 3 2 2" xfId="41249" xr:uid="{81D2F396-B806-4C4D-8257-AA250E3B1A03}"/>
    <cellStyle name="Normal 3 2 2 3 6 3 3" xfId="33807" xr:uid="{8F6E5797-A7CA-488E-A990-6A59B95587BC}"/>
    <cellStyle name="Normal 3 2 2 3 6 4" xfId="16011" xr:uid="{00000000-0005-0000-0000-0000DC070000}"/>
    <cellStyle name="Normal 3 2 2 3 6 4 2" xfId="37528" xr:uid="{D5C75373-AD13-4900-A2B1-51EDE07F4723}"/>
    <cellStyle name="Normal 3 2 2 3 6 5" xfId="30083" xr:uid="{CAC3AA95-71BD-4FB2-9470-FBC75ED18223}"/>
    <cellStyle name="Normal 3 2 2 3 7" xfId="244" xr:uid="{00000000-0005-0000-0000-0000DD070000}"/>
    <cellStyle name="Normal 3 2 2 3 7 2" xfId="12216" xr:uid="{00000000-0005-0000-0000-0000DE070000}"/>
    <cellStyle name="Normal 3 2 2 3 7 2 2" xfId="20258" xr:uid="{00000000-0005-0000-0000-0000DF070000}"/>
    <cellStyle name="Normal 3 2 2 3 7 2 2 2" xfId="41251" xr:uid="{AFFAB418-D636-4461-A9FB-768E7B26CF6C}"/>
    <cellStyle name="Normal 3 2 2 3 7 2 3" xfId="33809" xr:uid="{D922B797-0365-4E3C-9E26-27D381585DBE}"/>
    <cellStyle name="Normal 3 2 2 3 7 3" xfId="16013" xr:uid="{00000000-0005-0000-0000-0000E0070000}"/>
    <cellStyle name="Normal 3 2 2 3 7 3 2" xfId="37530" xr:uid="{78E95E6D-3E3F-47C1-96AB-794F17F828EA}"/>
    <cellStyle name="Normal 3 2 2 3 7 4" xfId="30085" xr:uid="{4B729605-F7E6-4A42-B2B5-201EE2BB9EB3}"/>
    <cellStyle name="Normal 3 2 2 3 8" xfId="12169" xr:uid="{00000000-0005-0000-0000-0000E1070000}"/>
    <cellStyle name="Normal 3 2 2 3 8 2" xfId="20211" xr:uid="{00000000-0005-0000-0000-0000E2070000}"/>
    <cellStyle name="Normal 3 2 2 3 8 2 2" xfId="41204" xr:uid="{E9576BB5-B06A-41E9-949B-652C28D82CA7}"/>
    <cellStyle name="Normal 3 2 2 3 8 3" xfId="33762" xr:uid="{58FBC054-6BF5-4951-8E3D-07E15F9A8412}"/>
    <cellStyle name="Normal 3 2 2 3 9" xfId="15966" xr:uid="{00000000-0005-0000-0000-0000E3070000}"/>
    <cellStyle name="Normal 3 2 2 3 9 2" xfId="37483" xr:uid="{6ABF6B7C-9865-4B1F-8264-1CF31B8F5BF3}"/>
    <cellStyle name="Normal 3 2 2 4" xfId="245" xr:uid="{00000000-0005-0000-0000-0000E4070000}"/>
    <cellStyle name="Normal 3 2 2 4 2" xfId="246" xr:uid="{00000000-0005-0000-0000-0000E5070000}"/>
    <cellStyle name="Normal 3 2 2 4 2 2" xfId="247" xr:uid="{00000000-0005-0000-0000-0000E6070000}"/>
    <cellStyle name="Normal 3 2 2 4 2 2 2" xfId="248" xr:uid="{00000000-0005-0000-0000-0000E7070000}"/>
    <cellStyle name="Normal 3 2 2 4 2 2 2 2" xfId="249" xr:uid="{00000000-0005-0000-0000-0000E8070000}"/>
    <cellStyle name="Normal 3 2 2 4 2 2 2 2 2" xfId="12221" xr:uid="{00000000-0005-0000-0000-0000E9070000}"/>
    <cellStyle name="Normal 3 2 2 4 2 2 2 2 2 2" xfId="20263" xr:uid="{00000000-0005-0000-0000-0000EA070000}"/>
    <cellStyle name="Normal 3 2 2 4 2 2 2 2 2 2 2" xfId="41256" xr:uid="{00E5E081-83E0-4D67-9BF6-72D320A4C61C}"/>
    <cellStyle name="Normal 3 2 2 4 2 2 2 2 2 3" xfId="33814" xr:uid="{3C7E3D4D-8BD8-4478-9F9A-0831F218C013}"/>
    <cellStyle name="Normal 3 2 2 4 2 2 2 2 3" xfId="16018" xr:uid="{00000000-0005-0000-0000-0000EB070000}"/>
    <cellStyle name="Normal 3 2 2 4 2 2 2 2 3 2" xfId="37535" xr:uid="{A37C9903-FE13-4792-9274-16181AC32F7D}"/>
    <cellStyle name="Normal 3 2 2 4 2 2 2 2 4" xfId="30090" xr:uid="{FEAA9106-2B38-4933-B13C-F01756D05127}"/>
    <cellStyle name="Normal 3 2 2 4 2 2 2 3" xfId="12220" xr:uid="{00000000-0005-0000-0000-0000EC070000}"/>
    <cellStyle name="Normal 3 2 2 4 2 2 2 3 2" xfId="20262" xr:uid="{00000000-0005-0000-0000-0000ED070000}"/>
    <cellStyle name="Normal 3 2 2 4 2 2 2 3 2 2" xfId="41255" xr:uid="{CF72B065-57FA-4015-8A34-B27ADC24A68A}"/>
    <cellStyle name="Normal 3 2 2 4 2 2 2 3 3" xfId="33813" xr:uid="{A1AA491D-2EFC-4DAD-A29B-C44972D66D3F}"/>
    <cellStyle name="Normal 3 2 2 4 2 2 2 4" xfId="16017" xr:uid="{00000000-0005-0000-0000-0000EE070000}"/>
    <cellStyle name="Normal 3 2 2 4 2 2 2 4 2" xfId="37534" xr:uid="{60A1FB69-8B3C-40E5-88F5-7DB4FEF69E7F}"/>
    <cellStyle name="Normal 3 2 2 4 2 2 2 5" xfId="30089" xr:uid="{E57831EF-2A2A-49CD-A5F9-4733344B69D8}"/>
    <cellStyle name="Normal 3 2 2 4 2 2 3" xfId="250" xr:uid="{00000000-0005-0000-0000-0000EF070000}"/>
    <cellStyle name="Normal 3 2 2 4 2 2 3 2" xfId="12222" xr:uid="{00000000-0005-0000-0000-0000F0070000}"/>
    <cellStyle name="Normal 3 2 2 4 2 2 3 2 2" xfId="20264" xr:uid="{00000000-0005-0000-0000-0000F1070000}"/>
    <cellStyle name="Normal 3 2 2 4 2 2 3 2 2 2" xfId="41257" xr:uid="{67DD6D03-A60F-40CC-AA8E-AC97FB7B44D8}"/>
    <cellStyle name="Normal 3 2 2 4 2 2 3 2 3" xfId="33815" xr:uid="{9A4E57A8-C7E0-4EEE-AD73-4F6D94DBE4FC}"/>
    <cellStyle name="Normal 3 2 2 4 2 2 3 3" xfId="16019" xr:uid="{00000000-0005-0000-0000-0000F2070000}"/>
    <cellStyle name="Normal 3 2 2 4 2 2 3 3 2" xfId="37536" xr:uid="{B2BBC545-23FF-466C-A546-020EDAF8DBC2}"/>
    <cellStyle name="Normal 3 2 2 4 2 2 3 4" xfId="30091" xr:uid="{13E856FE-A670-4920-9BE0-05401DC98CDF}"/>
    <cellStyle name="Normal 3 2 2 4 2 2 4" xfId="12219" xr:uid="{00000000-0005-0000-0000-0000F3070000}"/>
    <cellStyle name="Normal 3 2 2 4 2 2 4 2" xfId="20261" xr:uid="{00000000-0005-0000-0000-0000F4070000}"/>
    <cellStyle name="Normal 3 2 2 4 2 2 4 2 2" xfId="41254" xr:uid="{68BC8DED-E146-4DEA-BB17-7883CA72B4F2}"/>
    <cellStyle name="Normal 3 2 2 4 2 2 4 3" xfId="33812" xr:uid="{250E76E7-302F-40F6-B5D2-A9103877D606}"/>
    <cellStyle name="Normal 3 2 2 4 2 2 5" xfId="16016" xr:uid="{00000000-0005-0000-0000-0000F5070000}"/>
    <cellStyle name="Normal 3 2 2 4 2 2 5 2" xfId="37533" xr:uid="{7613BDA7-187B-46C9-9B8B-3F162DC39118}"/>
    <cellStyle name="Normal 3 2 2 4 2 2 6" xfId="30088" xr:uid="{19C2C283-7DA1-4A9B-AF76-C88677391C31}"/>
    <cellStyle name="Normal 3 2 2 4 2 3" xfId="251" xr:uid="{00000000-0005-0000-0000-0000F6070000}"/>
    <cellStyle name="Normal 3 2 2 4 2 3 2" xfId="252" xr:uid="{00000000-0005-0000-0000-0000F7070000}"/>
    <cellStyle name="Normal 3 2 2 4 2 3 2 2" xfId="12224" xr:uid="{00000000-0005-0000-0000-0000F8070000}"/>
    <cellStyle name="Normal 3 2 2 4 2 3 2 2 2" xfId="20266" xr:uid="{00000000-0005-0000-0000-0000F9070000}"/>
    <cellStyle name="Normal 3 2 2 4 2 3 2 2 2 2" xfId="41259" xr:uid="{C4E3E76F-BA34-4971-961A-2D742E9FC136}"/>
    <cellStyle name="Normal 3 2 2 4 2 3 2 2 3" xfId="33817" xr:uid="{348DA441-A552-4DAE-A8F6-1C9D62F7BAE5}"/>
    <cellStyle name="Normal 3 2 2 4 2 3 2 3" xfId="16021" xr:uid="{00000000-0005-0000-0000-0000FA070000}"/>
    <cellStyle name="Normal 3 2 2 4 2 3 2 3 2" xfId="37538" xr:uid="{9C5FF4FE-3C77-4BB6-9FF8-824FF682C860}"/>
    <cellStyle name="Normal 3 2 2 4 2 3 2 4" xfId="30093" xr:uid="{93D347AC-E12E-450A-8C5B-E7E5BB0BC6D6}"/>
    <cellStyle name="Normal 3 2 2 4 2 3 3" xfId="12223" xr:uid="{00000000-0005-0000-0000-0000FB070000}"/>
    <cellStyle name="Normal 3 2 2 4 2 3 3 2" xfId="20265" xr:uid="{00000000-0005-0000-0000-0000FC070000}"/>
    <cellStyle name="Normal 3 2 2 4 2 3 3 2 2" xfId="41258" xr:uid="{E0F5FDD7-F195-48C8-921F-9CA24822D6AA}"/>
    <cellStyle name="Normal 3 2 2 4 2 3 3 3" xfId="33816" xr:uid="{27EFD01B-9FE2-4A32-A3F5-8759EA6795EA}"/>
    <cellStyle name="Normal 3 2 2 4 2 3 4" xfId="16020" xr:uid="{00000000-0005-0000-0000-0000FD070000}"/>
    <cellStyle name="Normal 3 2 2 4 2 3 4 2" xfId="37537" xr:uid="{68249961-2993-4306-BE11-FE1AE871AB5C}"/>
    <cellStyle name="Normal 3 2 2 4 2 3 5" xfId="30092" xr:uid="{6967F318-7C01-478D-9938-9537117BB482}"/>
    <cellStyle name="Normal 3 2 2 4 2 4" xfId="253" xr:uid="{00000000-0005-0000-0000-0000FE070000}"/>
    <cellStyle name="Normal 3 2 2 4 2 4 2" xfId="12225" xr:uid="{00000000-0005-0000-0000-0000FF070000}"/>
    <cellStyle name="Normal 3 2 2 4 2 4 2 2" xfId="20267" xr:uid="{00000000-0005-0000-0000-000000080000}"/>
    <cellStyle name="Normal 3 2 2 4 2 4 2 2 2" xfId="41260" xr:uid="{961A162D-53C0-449C-9CE1-DFB3B68C6C42}"/>
    <cellStyle name="Normal 3 2 2 4 2 4 2 3" xfId="33818" xr:uid="{6055FF1D-27EB-4347-AE6D-78B0BC10909F}"/>
    <cellStyle name="Normal 3 2 2 4 2 4 3" xfId="16022" xr:uid="{00000000-0005-0000-0000-000001080000}"/>
    <cellStyle name="Normal 3 2 2 4 2 4 3 2" xfId="37539" xr:uid="{1503F600-B728-4497-AAAE-5F40A035CA69}"/>
    <cellStyle name="Normal 3 2 2 4 2 4 4" xfId="30094" xr:uid="{BA2C874C-09E6-4647-BF4D-6E5D03620DFF}"/>
    <cellStyle name="Normal 3 2 2 4 2 5" xfId="12218" xr:uid="{00000000-0005-0000-0000-000002080000}"/>
    <cellStyle name="Normal 3 2 2 4 2 5 2" xfId="20260" xr:uid="{00000000-0005-0000-0000-000003080000}"/>
    <cellStyle name="Normal 3 2 2 4 2 5 2 2" xfId="41253" xr:uid="{529E64A9-649F-47E1-8A86-833BBE4CD16C}"/>
    <cellStyle name="Normal 3 2 2 4 2 5 3" xfId="33811" xr:uid="{7A9BC2CD-A65E-4A91-BF49-1F9B52FD4B7E}"/>
    <cellStyle name="Normal 3 2 2 4 2 6" xfId="16015" xr:uid="{00000000-0005-0000-0000-000004080000}"/>
    <cellStyle name="Normal 3 2 2 4 2 6 2" xfId="37532" xr:uid="{28D5409E-E7E6-4EBD-913F-73FF834FC1FE}"/>
    <cellStyle name="Normal 3 2 2 4 2 7" xfId="30087" xr:uid="{5823E9A8-0FE9-4E3F-A777-C25BDF762C3E}"/>
    <cellStyle name="Normal 3 2 2 4 3" xfId="254" xr:uid="{00000000-0005-0000-0000-000005080000}"/>
    <cellStyle name="Normal 3 2 2 4 3 2" xfId="255" xr:uid="{00000000-0005-0000-0000-000006080000}"/>
    <cellStyle name="Normal 3 2 2 4 3 2 2" xfId="256" xr:uid="{00000000-0005-0000-0000-000007080000}"/>
    <cellStyle name="Normal 3 2 2 4 3 2 2 2" xfId="12228" xr:uid="{00000000-0005-0000-0000-000008080000}"/>
    <cellStyle name="Normal 3 2 2 4 3 2 2 2 2" xfId="20270" xr:uid="{00000000-0005-0000-0000-000009080000}"/>
    <cellStyle name="Normal 3 2 2 4 3 2 2 2 2 2" xfId="41263" xr:uid="{2C994072-AB10-4D6E-A0CA-356DBB689475}"/>
    <cellStyle name="Normal 3 2 2 4 3 2 2 2 3" xfId="33821" xr:uid="{840F1122-ACCB-4502-9353-A05265111256}"/>
    <cellStyle name="Normal 3 2 2 4 3 2 2 3" xfId="16025" xr:uid="{00000000-0005-0000-0000-00000A080000}"/>
    <cellStyle name="Normal 3 2 2 4 3 2 2 3 2" xfId="37542" xr:uid="{2C3EED60-F474-4DCE-8604-84926BBDDC9D}"/>
    <cellStyle name="Normal 3 2 2 4 3 2 2 4" xfId="30097" xr:uid="{DC01EBFE-F108-412F-AB8A-CB50D1D227E2}"/>
    <cellStyle name="Normal 3 2 2 4 3 2 3" xfId="12227" xr:uid="{00000000-0005-0000-0000-00000B080000}"/>
    <cellStyle name="Normal 3 2 2 4 3 2 3 2" xfId="20269" xr:uid="{00000000-0005-0000-0000-00000C080000}"/>
    <cellStyle name="Normal 3 2 2 4 3 2 3 2 2" xfId="41262" xr:uid="{D63AC889-8321-469D-B9FF-87EA1B19D5C3}"/>
    <cellStyle name="Normal 3 2 2 4 3 2 3 3" xfId="33820" xr:uid="{FA80CC93-DC25-4FC8-96A9-233AA23E4AF6}"/>
    <cellStyle name="Normal 3 2 2 4 3 2 4" xfId="16024" xr:uid="{00000000-0005-0000-0000-00000D080000}"/>
    <cellStyle name="Normal 3 2 2 4 3 2 4 2" xfId="37541" xr:uid="{60B83CC4-66D6-42A0-A739-77BF7C5B38FE}"/>
    <cellStyle name="Normal 3 2 2 4 3 2 5" xfId="30096" xr:uid="{D65FCC3C-CD8D-4BC5-8821-E2F75E647808}"/>
    <cellStyle name="Normal 3 2 2 4 3 3" xfId="257" xr:uid="{00000000-0005-0000-0000-00000E080000}"/>
    <cellStyle name="Normal 3 2 2 4 3 3 2" xfId="12229" xr:uid="{00000000-0005-0000-0000-00000F080000}"/>
    <cellStyle name="Normal 3 2 2 4 3 3 2 2" xfId="20271" xr:uid="{00000000-0005-0000-0000-000010080000}"/>
    <cellStyle name="Normal 3 2 2 4 3 3 2 2 2" xfId="41264" xr:uid="{A04E27FC-86E0-4C50-8DBA-7ADB2964B038}"/>
    <cellStyle name="Normal 3 2 2 4 3 3 2 3" xfId="33822" xr:uid="{9098356F-6DFF-4C36-96B2-6398892FA2B4}"/>
    <cellStyle name="Normal 3 2 2 4 3 3 3" xfId="16026" xr:uid="{00000000-0005-0000-0000-000011080000}"/>
    <cellStyle name="Normal 3 2 2 4 3 3 3 2" xfId="37543" xr:uid="{A2E3B895-C569-4E42-AC0E-6E093D8044CE}"/>
    <cellStyle name="Normal 3 2 2 4 3 3 4" xfId="30098" xr:uid="{7500A1BF-0B00-4331-A26A-A132C519448A}"/>
    <cellStyle name="Normal 3 2 2 4 3 4" xfId="12226" xr:uid="{00000000-0005-0000-0000-000012080000}"/>
    <cellStyle name="Normal 3 2 2 4 3 4 2" xfId="20268" xr:uid="{00000000-0005-0000-0000-000013080000}"/>
    <cellStyle name="Normal 3 2 2 4 3 4 2 2" xfId="41261" xr:uid="{07739121-141C-425D-8073-DD8B10DBA839}"/>
    <cellStyle name="Normal 3 2 2 4 3 4 3" xfId="33819" xr:uid="{BCC31D89-A82F-4D61-A6EB-9D00FE7512DF}"/>
    <cellStyle name="Normal 3 2 2 4 3 5" xfId="16023" xr:uid="{00000000-0005-0000-0000-000014080000}"/>
    <cellStyle name="Normal 3 2 2 4 3 5 2" xfId="37540" xr:uid="{29B4FFEE-36F5-4AEC-8826-7D1C5C178E3E}"/>
    <cellStyle name="Normal 3 2 2 4 3 6" xfId="30095" xr:uid="{B8233EF1-3F8D-4E2F-A4EC-256739602E37}"/>
    <cellStyle name="Normal 3 2 2 4 4" xfId="258" xr:uid="{00000000-0005-0000-0000-000015080000}"/>
    <cellStyle name="Normal 3 2 2 4 4 2" xfId="259" xr:uid="{00000000-0005-0000-0000-000016080000}"/>
    <cellStyle name="Normal 3 2 2 4 4 2 2" xfId="12231" xr:uid="{00000000-0005-0000-0000-000017080000}"/>
    <cellStyle name="Normal 3 2 2 4 4 2 2 2" xfId="20273" xr:uid="{00000000-0005-0000-0000-000018080000}"/>
    <cellStyle name="Normal 3 2 2 4 4 2 2 2 2" xfId="41266" xr:uid="{E8C45830-1D82-41F6-B433-38442A26687C}"/>
    <cellStyle name="Normal 3 2 2 4 4 2 2 3" xfId="33824" xr:uid="{B067E723-482C-43EF-B11F-9E300F6F12A6}"/>
    <cellStyle name="Normal 3 2 2 4 4 2 3" xfId="16028" xr:uid="{00000000-0005-0000-0000-000019080000}"/>
    <cellStyle name="Normal 3 2 2 4 4 2 3 2" xfId="37545" xr:uid="{DF8A0879-EABA-4193-B2B6-693BA5636085}"/>
    <cellStyle name="Normal 3 2 2 4 4 2 4" xfId="30100" xr:uid="{C99F8C18-2D1E-4C06-9E40-3E2F41B98F27}"/>
    <cellStyle name="Normal 3 2 2 4 4 3" xfId="12230" xr:uid="{00000000-0005-0000-0000-00001A080000}"/>
    <cellStyle name="Normal 3 2 2 4 4 3 2" xfId="20272" xr:uid="{00000000-0005-0000-0000-00001B080000}"/>
    <cellStyle name="Normal 3 2 2 4 4 3 2 2" xfId="41265" xr:uid="{23A55287-6022-40CA-AB50-4D4949D16E80}"/>
    <cellStyle name="Normal 3 2 2 4 4 3 3" xfId="33823" xr:uid="{1E9DA985-624F-4552-97C0-8407D2C517BD}"/>
    <cellStyle name="Normal 3 2 2 4 4 4" xfId="16027" xr:uid="{00000000-0005-0000-0000-00001C080000}"/>
    <cellStyle name="Normal 3 2 2 4 4 4 2" xfId="37544" xr:uid="{AB8D798A-D639-41BC-9185-D6B1FD706C5A}"/>
    <cellStyle name="Normal 3 2 2 4 4 5" xfId="30099" xr:uid="{ACCC286F-6203-47B3-8DCE-019AA56FEBC2}"/>
    <cellStyle name="Normal 3 2 2 4 5" xfId="260" xr:uid="{00000000-0005-0000-0000-00001D080000}"/>
    <cellStyle name="Normal 3 2 2 4 5 2" xfId="12232" xr:uid="{00000000-0005-0000-0000-00001E080000}"/>
    <cellStyle name="Normal 3 2 2 4 5 2 2" xfId="20274" xr:uid="{00000000-0005-0000-0000-00001F080000}"/>
    <cellStyle name="Normal 3 2 2 4 5 2 2 2" xfId="41267" xr:uid="{1E4C5887-DEA4-4F82-8947-9BC09B0B48CF}"/>
    <cellStyle name="Normal 3 2 2 4 5 2 3" xfId="33825" xr:uid="{2F6F5C3F-9BDF-4BF8-B67F-F082DFB6602A}"/>
    <cellStyle name="Normal 3 2 2 4 5 3" xfId="16029" xr:uid="{00000000-0005-0000-0000-000020080000}"/>
    <cellStyle name="Normal 3 2 2 4 5 3 2" xfId="37546" xr:uid="{00C80A0F-5B4A-4F6F-BF8E-4035602BCB49}"/>
    <cellStyle name="Normal 3 2 2 4 5 4" xfId="30101" xr:uid="{A1804D38-E408-4C18-9D1C-15FC8E090C44}"/>
    <cellStyle name="Normal 3 2 2 4 6" xfId="12217" xr:uid="{00000000-0005-0000-0000-000021080000}"/>
    <cellStyle name="Normal 3 2 2 4 6 2" xfId="20259" xr:uid="{00000000-0005-0000-0000-000022080000}"/>
    <cellStyle name="Normal 3 2 2 4 6 2 2" xfId="41252" xr:uid="{4CFA3ED3-553B-43F3-9CF2-4238DB3C4692}"/>
    <cellStyle name="Normal 3 2 2 4 6 3" xfId="33810" xr:uid="{67DD9FA4-CEE1-41F5-9953-948C048EEF7E}"/>
    <cellStyle name="Normal 3 2 2 4 7" xfId="16014" xr:uid="{00000000-0005-0000-0000-000023080000}"/>
    <cellStyle name="Normal 3 2 2 4 7 2" xfId="37531" xr:uid="{8A480EA6-0A91-4BB5-A94C-894AB40E881F}"/>
    <cellStyle name="Normal 3 2 2 4 8" xfId="30086" xr:uid="{C7A98AF4-2E0C-4349-86DA-1521AFDA92FD}"/>
    <cellStyle name="Normal 3 2 2 5" xfId="261" xr:uid="{00000000-0005-0000-0000-000024080000}"/>
    <cellStyle name="Normal 3 2 2 5 2" xfId="262" xr:uid="{00000000-0005-0000-0000-000025080000}"/>
    <cellStyle name="Normal 3 2 2 5 2 2" xfId="263" xr:uid="{00000000-0005-0000-0000-000026080000}"/>
    <cellStyle name="Normal 3 2 2 5 2 2 2" xfId="264" xr:uid="{00000000-0005-0000-0000-000027080000}"/>
    <cellStyle name="Normal 3 2 2 5 2 2 2 2" xfId="265" xr:uid="{00000000-0005-0000-0000-000028080000}"/>
    <cellStyle name="Normal 3 2 2 5 2 2 2 2 2" xfId="12237" xr:uid="{00000000-0005-0000-0000-000029080000}"/>
    <cellStyle name="Normal 3 2 2 5 2 2 2 2 2 2" xfId="20279" xr:uid="{00000000-0005-0000-0000-00002A080000}"/>
    <cellStyle name="Normal 3 2 2 5 2 2 2 2 2 2 2" xfId="41272" xr:uid="{4DD0DDC9-8BE3-4511-9221-7EECDA020B07}"/>
    <cellStyle name="Normal 3 2 2 5 2 2 2 2 2 3" xfId="33830" xr:uid="{F1E30EAC-3E13-4751-B215-B171D728E6D1}"/>
    <cellStyle name="Normal 3 2 2 5 2 2 2 2 3" xfId="16034" xr:uid="{00000000-0005-0000-0000-00002B080000}"/>
    <cellStyle name="Normal 3 2 2 5 2 2 2 2 3 2" xfId="37551" xr:uid="{F52B09AA-D015-490E-810C-BB1213AF83C0}"/>
    <cellStyle name="Normal 3 2 2 5 2 2 2 2 4" xfId="30106" xr:uid="{FBF3F779-F2F9-4DAE-88C0-0E818A2B51A8}"/>
    <cellStyle name="Normal 3 2 2 5 2 2 2 3" xfId="12236" xr:uid="{00000000-0005-0000-0000-00002C080000}"/>
    <cellStyle name="Normal 3 2 2 5 2 2 2 3 2" xfId="20278" xr:uid="{00000000-0005-0000-0000-00002D080000}"/>
    <cellStyle name="Normal 3 2 2 5 2 2 2 3 2 2" xfId="41271" xr:uid="{94C754B3-AA11-4C26-A337-E581E75B5C7F}"/>
    <cellStyle name="Normal 3 2 2 5 2 2 2 3 3" xfId="33829" xr:uid="{B80CCDC5-6535-422E-B6AA-F688EF38629A}"/>
    <cellStyle name="Normal 3 2 2 5 2 2 2 4" xfId="16033" xr:uid="{00000000-0005-0000-0000-00002E080000}"/>
    <cellStyle name="Normal 3 2 2 5 2 2 2 4 2" xfId="37550" xr:uid="{0968A7E3-7F40-402D-938B-55E02D3FA99A}"/>
    <cellStyle name="Normal 3 2 2 5 2 2 2 5" xfId="30105" xr:uid="{C587F986-3E29-4966-AE74-5771516A5C5D}"/>
    <cellStyle name="Normal 3 2 2 5 2 2 3" xfId="266" xr:uid="{00000000-0005-0000-0000-00002F080000}"/>
    <cellStyle name="Normal 3 2 2 5 2 2 3 2" xfId="12238" xr:uid="{00000000-0005-0000-0000-000030080000}"/>
    <cellStyle name="Normal 3 2 2 5 2 2 3 2 2" xfId="20280" xr:uid="{00000000-0005-0000-0000-000031080000}"/>
    <cellStyle name="Normal 3 2 2 5 2 2 3 2 2 2" xfId="41273" xr:uid="{54B5DFF8-0285-4903-89B6-AE50B9870A28}"/>
    <cellStyle name="Normal 3 2 2 5 2 2 3 2 3" xfId="33831" xr:uid="{35F773AA-F10C-4DC9-B6DD-2833606199EA}"/>
    <cellStyle name="Normal 3 2 2 5 2 2 3 3" xfId="16035" xr:uid="{00000000-0005-0000-0000-000032080000}"/>
    <cellStyle name="Normal 3 2 2 5 2 2 3 3 2" xfId="37552" xr:uid="{DAAD1F77-88AD-45D4-BDD0-A8783C095C1D}"/>
    <cellStyle name="Normal 3 2 2 5 2 2 3 4" xfId="30107" xr:uid="{240482BB-00BC-4BA7-89B9-5A17FA702C59}"/>
    <cellStyle name="Normal 3 2 2 5 2 2 4" xfId="12235" xr:uid="{00000000-0005-0000-0000-000033080000}"/>
    <cellStyle name="Normal 3 2 2 5 2 2 4 2" xfId="20277" xr:uid="{00000000-0005-0000-0000-000034080000}"/>
    <cellStyle name="Normal 3 2 2 5 2 2 4 2 2" xfId="41270" xr:uid="{4292C86E-5BA1-4172-97F7-D59C0080976B}"/>
    <cellStyle name="Normal 3 2 2 5 2 2 4 3" xfId="33828" xr:uid="{98376B58-D70B-4FD4-9B7A-F8218B784714}"/>
    <cellStyle name="Normal 3 2 2 5 2 2 5" xfId="16032" xr:uid="{00000000-0005-0000-0000-000035080000}"/>
    <cellStyle name="Normal 3 2 2 5 2 2 5 2" xfId="37549" xr:uid="{5526E59E-5E2C-4207-A61B-CFEDB996FF98}"/>
    <cellStyle name="Normal 3 2 2 5 2 2 6" xfId="30104" xr:uid="{880F1CC2-E76F-45DE-8540-DB9C3113E22B}"/>
    <cellStyle name="Normal 3 2 2 5 2 3" xfId="267" xr:uid="{00000000-0005-0000-0000-000036080000}"/>
    <cellStyle name="Normal 3 2 2 5 2 3 2" xfId="268" xr:uid="{00000000-0005-0000-0000-000037080000}"/>
    <cellStyle name="Normal 3 2 2 5 2 3 2 2" xfId="12240" xr:uid="{00000000-0005-0000-0000-000038080000}"/>
    <cellStyle name="Normal 3 2 2 5 2 3 2 2 2" xfId="20282" xr:uid="{00000000-0005-0000-0000-000039080000}"/>
    <cellStyle name="Normal 3 2 2 5 2 3 2 2 2 2" xfId="41275" xr:uid="{F0907ABD-4152-407B-97FB-C58C9BF7B80B}"/>
    <cellStyle name="Normal 3 2 2 5 2 3 2 2 3" xfId="33833" xr:uid="{A8C0CE99-9302-4F00-8528-5334171C3741}"/>
    <cellStyle name="Normal 3 2 2 5 2 3 2 3" xfId="16037" xr:uid="{00000000-0005-0000-0000-00003A080000}"/>
    <cellStyle name="Normal 3 2 2 5 2 3 2 3 2" xfId="37554" xr:uid="{785A47DF-F3DF-4AA5-B1D4-CE8461700453}"/>
    <cellStyle name="Normal 3 2 2 5 2 3 2 4" xfId="30109" xr:uid="{51CC9BFF-1E9A-4B69-A844-31D56FE20B5C}"/>
    <cellStyle name="Normal 3 2 2 5 2 3 3" xfId="12239" xr:uid="{00000000-0005-0000-0000-00003B080000}"/>
    <cellStyle name="Normal 3 2 2 5 2 3 3 2" xfId="20281" xr:uid="{00000000-0005-0000-0000-00003C080000}"/>
    <cellStyle name="Normal 3 2 2 5 2 3 3 2 2" xfId="41274" xr:uid="{48DA87E3-AA33-4ACB-ADD7-817EC5414D81}"/>
    <cellStyle name="Normal 3 2 2 5 2 3 3 3" xfId="33832" xr:uid="{5E1A219B-033A-4AC9-8EA1-9E10A0877ED1}"/>
    <cellStyle name="Normal 3 2 2 5 2 3 4" xfId="16036" xr:uid="{00000000-0005-0000-0000-00003D080000}"/>
    <cellStyle name="Normal 3 2 2 5 2 3 4 2" xfId="37553" xr:uid="{6A661E1A-6E4D-4A1A-ABB2-F92E7F63599B}"/>
    <cellStyle name="Normal 3 2 2 5 2 3 5" xfId="30108" xr:uid="{A6F42E83-FC47-4DB7-9532-3DF18E72DC1D}"/>
    <cellStyle name="Normal 3 2 2 5 2 4" xfId="269" xr:uid="{00000000-0005-0000-0000-00003E080000}"/>
    <cellStyle name="Normal 3 2 2 5 2 4 2" xfId="12241" xr:uid="{00000000-0005-0000-0000-00003F080000}"/>
    <cellStyle name="Normal 3 2 2 5 2 4 2 2" xfId="20283" xr:uid="{00000000-0005-0000-0000-000040080000}"/>
    <cellStyle name="Normal 3 2 2 5 2 4 2 2 2" xfId="41276" xr:uid="{4F9CB2E9-D11F-4D7A-B915-928805F2ADF2}"/>
    <cellStyle name="Normal 3 2 2 5 2 4 2 3" xfId="33834" xr:uid="{01BF06EA-AAD5-4FD7-A248-F08E2B136330}"/>
    <cellStyle name="Normal 3 2 2 5 2 4 3" xfId="16038" xr:uid="{00000000-0005-0000-0000-000041080000}"/>
    <cellStyle name="Normal 3 2 2 5 2 4 3 2" xfId="37555" xr:uid="{27EF4646-1923-48E7-AE84-1F98AB956679}"/>
    <cellStyle name="Normal 3 2 2 5 2 4 4" xfId="30110" xr:uid="{B7B9B66A-1C8D-4255-897A-97FF74D8DD16}"/>
    <cellStyle name="Normal 3 2 2 5 2 5" xfId="12234" xr:uid="{00000000-0005-0000-0000-000042080000}"/>
    <cellStyle name="Normal 3 2 2 5 2 5 2" xfId="20276" xr:uid="{00000000-0005-0000-0000-000043080000}"/>
    <cellStyle name="Normal 3 2 2 5 2 5 2 2" xfId="41269" xr:uid="{7F78CF5F-380F-4155-BAC3-A2977A5EE860}"/>
    <cellStyle name="Normal 3 2 2 5 2 5 3" xfId="33827" xr:uid="{2E7EC7F1-A785-414E-8029-4F5FCDD7FBAD}"/>
    <cellStyle name="Normal 3 2 2 5 2 6" xfId="16031" xr:uid="{00000000-0005-0000-0000-000044080000}"/>
    <cellStyle name="Normal 3 2 2 5 2 6 2" xfId="37548" xr:uid="{8A415558-817E-4879-BAB0-165DCDDF5285}"/>
    <cellStyle name="Normal 3 2 2 5 2 7" xfId="30103" xr:uid="{FEF2D4BF-C0A1-4134-A1E8-BD798918F291}"/>
    <cellStyle name="Normal 3 2 2 5 3" xfId="270" xr:uid="{00000000-0005-0000-0000-000045080000}"/>
    <cellStyle name="Normal 3 2 2 5 3 2" xfId="271" xr:uid="{00000000-0005-0000-0000-000046080000}"/>
    <cellStyle name="Normal 3 2 2 5 3 2 2" xfId="272" xr:uid="{00000000-0005-0000-0000-000047080000}"/>
    <cellStyle name="Normal 3 2 2 5 3 2 2 2" xfId="12244" xr:uid="{00000000-0005-0000-0000-000048080000}"/>
    <cellStyle name="Normal 3 2 2 5 3 2 2 2 2" xfId="20286" xr:uid="{00000000-0005-0000-0000-000049080000}"/>
    <cellStyle name="Normal 3 2 2 5 3 2 2 2 2 2" xfId="41279" xr:uid="{239E9A44-0DD4-4194-A692-4E418639DAE8}"/>
    <cellStyle name="Normal 3 2 2 5 3 2 2 2 3" xfId="33837" xr:uid="{BF76312B-E960-4FAB-886B-021F9B091822}"/>
    <cellStyle name="Normal 3 2 2 5 3 2 2 3" xfId="16041" xr:uid="{00000000-0005-0000-0000-00004A080000}"/>
    <cellStyle name="Normal 3 2 2 5 3 2 2 3 2" xfId="37558" xr:uid="{2E19C9D6-FA99-457E-86F0-7E642DBAB625}"/>
    <cellStyle name="Normal 3 2 2 5 3 2 2 4" xfId="30113" xr:uid="{84A5602B-5ACA-42B4-9BDA-5F0DB87559AA}"/>
    <cellStyle name="Normal 3 2 2 5 3 2 3" xfId="12243" xr:uid="{00000000-0005-0000-0000-00004B080000}"/>
    <cellStyle name="Normal 3 2 2 5 3 2 3 2" xfId="20285" xr:uid="{00000000-0005-0000-0000-00004C080000}"/>
    <cellStyle name="Normal 3 2 2 5 3 2 3 2 2" xfId="41278" xr:uid="{58D5AB12-D208-4E10-9326-3ED6B77816FA}"/>
    <cellStyle name="Normal 3 2 2 5 3 2 3 3" xfId="33836" xr:uid="{7E394F80-4708-4FEB-932E-157555B6B5D9}"/>
    <cellStyle name="Normal 3 2 2 5 3 2 4" xfId="16040" xr:uid="{00000000-0005-0000-0000-00004D080000}"/>
    <cellStyle name="Normal 3 2 2 5 3 2 4 2" xfId="37557" xr:uid="{8CBE6E68-A0F9-4805-9889-2DD7CDE575DC}"/>
    <cellStyle name="Normal 3 2 2 5 3 2 5" xfId="30112" xr:uid="{01CC5A5F-6D09-4752-AB26-A68788E5579C}"/>
    <cellStyle name="Normal 3 2 2 5 3 3" xfId="273" xr:uid="{00000000-0005-0000-0000-00004E080000}"/>
    <cellStyle name="Normal 3 2 2 5 3 3 2" xfId="12245" xr:uid="{00000000-0005-0000-0000-00004F080000}"/>
    <cellStyle name="Normal 3 2 2 5 3 3 2 2" xfId="20287" xr:uid="{00000000-0005-0000-0000-000050080000}"/>
    <cellStyle name="Normal 3 2 2 5 3 3 2 2 2" xfId="41280" xr:uid="{561464A7-6310-418B-A971-B6C9949EE56D}"/>
    <cellStyle name="Normal 3 2 2 5 3 3 2 3" xfId="33838" xr:uid="{4844F5B4-7BAD-44D7-80B0-A457A43AD818}"/>
    <cellStyle name="Normal 3 2 2 5 3 3 3" xfId="16042" xr:uid="{00000000-0005-0000-0000-000051080000}"/>
    <cellStyle name="Normal 3 2 2 5 3 3 3 2" xfId="37559" xr:uid="{9E3573CF-3085-4EE0-A70E-72325AE3C4FF}"/>
    <cellStyle name="Normal 3 2 2 5 3 3 4" xfId="30114" xr:uid="{88BB12DB-66DC-4F25-B35B-8EC85164FC95}"/>
    <cellStyle name="Normal 3 2 2 5 3 4" xfId="12242" xr:uid="{00000000-0005-0000-0000-000052080000}"/>
    <cellStyle name="Normal 3 2 2 5 3 4 2" xfId="20284" xr:uid="{00000000-0005-0000-0000-000053080000}"/>
    <cellStyle name="Normal 3 2 2 5 3 4 2 2" xfId="41277" xr:uid="{905CE542-8307-4905-BAD1-9BE0F7D6FEB9}"/>
    <cellStyle name="Normal 3 2 2 5 3 4 3" xfId="33835" xr:uid="{D343C35C-0F26-48EE-B420-F606F582F243}"/>
    <cellStyle name="Normal 3 2 2 5 3 5" xfId="16039" xr:uid="{00000000-0005-0000-0000-000054080000}"/>
    <cellStyle name="Normal 3 2 2 5 3 5 2" xfId="37556" xr:uid="{18C89ABC-3AE2-4783-B3F3-671CD5C3BC16}"/>
    <cellStyle name="Normal 3 2 2 5 3 6" xfId="30111" xr:uid="{CA8B2666-B44D-4A73-A2F8-89B83B3C0091}"/>
    <cellStyle name="Normal 3 2 2 5 4" xfId="274" xr:uid="{00000000-0005-0000-0000-000055080000}"/>
    <cellStyle name="Normal 3 2 2 5 4 2" xfId="275" xr:uid="{00000000-0005-0000-0000-000056080000}"/>
    <cellStyle name="Normal 3 2 2 5 4 2 2" xfId="12247" xr:uid="{00000000-0005-0000-0000-000057080000}"/>
    <cellStyle name="Normal 3 2 2 5 4 2 2 2" xfId="20289" xr:uid="{00000000-0005-0000-0000-000058080000}"/>
    <cellStyle name="Normal 3 2 2 5 4 2 2 2 2" xfId="41282" xr:uid="{961C229A-9B0A-4808-A691-6E0C193553C8}"/>
    <cellStyle name="Normal 3 2 2 5 4 2 2 3" xfId="33840" xr:uid="{A70AC4EA-E1C2-4431-8C93-3F3D39526A8B}"/>
    <cellStyle name="Normal 3 2 2 5 4 2 3" xfId="16044" xr:uid="{00000000-0005-0000-0000-000059080000}"/>
    <cellStyle name="Normal 3 2 2 5 4 2 3 2" xfId="37561" xr:uid="{F643A3BA-B846-461F-8733-4A6EEA735596}"/>
    <cellStyle name="Normal 3 2 2 5 4 2 4" xfId="30116" xr:uid="{18C0CA20-75A5-402B-90EE-D8781ADE9603}"/>
    <cellStyle name="Normal 3 2 2 5 4 3" xfId="12246" xr:uid="{00000000-0005-0000-0000-00005A080000}"/>
    <cellStyle name="Normal 3 2 2 5 4 3 2" xfId="20288" xr:uid="{00000000-0005-0000-0000-00005B080000}"/>
    <cellStyle name="Normal 3 2 2 5 4 3 2 2" xfId="41281" xr:uid="{5AC46682-AD06-4B9F-98CB-E67A80C9B4B4}"/>
    <cellStyle name="Normal 3 2 2 5 4 3 3" xfId="33839" xr:uid="{E9F947C2-28A5-4671-8BDA-107E68F480B3}"/>
    <cellStyle name="Normal 3 2 2 5 4 4" xfId="16043" xr:uid="{00000000-0005-0000-0000-00005C080000}"/>
    <cellStyle name="Normal 3 2 2 5 4 4 2" xfId="37560" xr:uid="{05EDD475-00D3-47EF-9E86-CAB582FC912D}"/>
    <cellStyle name="Normal 3 2 2 5 4 5" xfId="30115" xr:uid="{9B931386-322B-4D45-ABF0-6DD8C6A533BC}"/>
    <cellStyle name="Normal 3 2 2 5 5" xfId="276" xr:uid="{00000000-0005-0000-0000-00005D080000}"/>
    <cellStyle name="Normal 3 2 2 5 5 2" xfId="12248" xr:uid="{00000000-0005-0000-0000-00005E080000}"/>
    <cellStyle name="Normal 3 2 2 5 5 2 2" xfId="20290" xr:uid="{00000000-0005-0000-0000-00005F080000}"/>
    <cellStyle name="Normal 3 2 2 5 5 2 2 2" xfId="41283" xr:uid="{ABF99524-58FC-4AE4-9D3E-240FC45C4301}"/>
    <cellStyle name="Normal 3 2 2 5 5 2 3" xfId="33841" xr:uid="{5B8E0108-097E-4948-8317-B92C21DBA65A}"/>
    <cellStyle name="Normal 3 2 2 5 5 3" xfId="16045" xr:uid="{00000000-0005-0000-0000-000060080000}"/>
    <cellStyle name="Normal 3 2 2 5 5 3 2" xfId="37562" xr:uid="{D288893E-5266-499F-8EA8-090921B82E9F}"/>
    <cellStyle name="Normal 3 2 2 5 5 4" xfId="30117" xr:uid="{546EE14F-A367-44D0-B489-EC5611AEE8BD}"/>
    <cellStyle name="Normal 3 2 2 5 6" xfId="12233" xr:uid="{00000000-0005-0000-0000-000061080000}"/>
    <cellStyle name="Normal 3 2 2 5 6 2" xfId="20275" xr:uid="{00000000-0005-0000-0000-000062080000}"/>
    <cellStyle name="Normal 3 2 2 5 6 2 2" xfId="41268" xr:uid="{AC9684D5-A118-4944-97F0-4832A4E43A7C}"/>
    <cellStyle name="Normal 3 2 2 5 6 3" xfId="33826" xr:uid="{9BAAF7F6-81EB-488E-A1B2-244185545D3D}"/>
    <cellStyle name="Normal 3 2 2 5 7" xfId="16030" xr:uid="{00000000-0005-0000-0000-000063080000}"/>
    <cellStyle name="Normal 3 2 2 5 7 2" xfId="37547" xr:uid="{C4097D9E-7AF9-4A83-8A19-0F1BC309F114}"/>
    <cellStyle name="Normal 3 2 2 5 8" xfId="30102" xr:uid="{82C43E2C-5027-41EE-B7A8-044F927E4DE3}"/>
    <cellStyle name="Normal 3 2 2 6" xfId="277" xr:uid="{00000000-0005-0000-0000-000064080000}"/>
    <cellStyle name="Normal 3 2 2 6 2" xfId="278" xr:uid="{00000000-0005-0000-0000-000065080000}"/>
    <cellStyle name="Normal 3 2 2 6 2 2" xfId="279" xr:uid="{00000000-0005-0000-0000-000066080000}"/>
    <cellStyle name="Normal 3 2 2 6 2 2 2" xfId="280" xr:uid="{00000000-0005-0000-0000-000067080000}"/>
    <cellStyle name="Normal 3 2 2 6 2 2 2 2" xfId="12252" xr:uid="{00000000-0005-0000-0000-000068080000}"/>
    <cellStyle name="Normal 3 2 2 6 2 2 2 2 2" xfId="20294" xr:uid="{00000000-0005-0000-0000-000069080000}"/>
    <cellStyle name="Normal 3 2 2 6 2 2 2 2 2 2" xfId="41287" xr:uid="{E63D3946-32CC-475E-9D2B-2B94F7BBBB58}"/>
    <cellStyle name="Normal 3 2 2 6 2 2 2 2 3" xfId="33845" xr:uid="{C7923630-13FA-4DAE-B695-6DBA4CC71E9F}"/>
    <cellStyle name="Normal 3 2 2 6 2 2 2 3" xfId="16049" xr:uid="{00000000-0005-0000-0000-00006A080000}"/>
    <cellStyle name="Normal 3 2 2 6 2 2 2 3 2" xfId="37566" xr:uid="{6168DFAD-70A0-4855-8322-30F3D45EFCC5}"/>
    <cellStyle name="Normal 3 2 2 6 2 2 2 4" xfId="30121" xr:uid="{CD61F02C-057A-4250-BFF5-AE4103749749}"/>
    <cellStyle name="Normal 3 2 2 6 2 2 3" xfId="12251" xr:uid="{00000000-0005-0000-0000-00006B080000}"/>
    <cellStyle name="Normal 3 2 2 6 2 2 3 2" xfId="20293" xr:uid="{00000000-0005-0000-0000-00006C080000}"/>
    <cellStyle name="Normal 3 2 2 6 2 2 3 2 2" xfId="41286" xr:uid="{EE8A86A1-C240-4E17-B945-E3EF68618648}"/>
    <cellStyle name="Normal 3 2 2 6 2 2 3 3" xfId="33844" xr:uid="{086FD40A-F412-476F-97A9-5A510AA671D3}"/>
    <cellStyle name="Normal 3 2 2 6 2 2 4" xfId="16048" xr:uid="{00000000-0005-0000-0000-00006D080000}"/>
    <cellStyle name="Normal 3 2 2 6 2 2 4 2" xfId="37565" xr:uid="{523012C1-0CF7-4D5B-A7BF-4E18EBCD15BB}"/>
    <cellStyle name="Normal 3 2 2 6 2 2 5" xfId="30120" xr:uid="{72B83FFB-634D-4250-B1CD-674B2255FA66}"/>
    <cellStyle name="Normal 3 2 2 6 2 3" xfId="281" xr:uid="{00000000-0005-0000-0000-00006E080000}"/>
    <cellStyle name="Normal 3 2 2 6 2 3 2" xfId="12253" xr:uid="{00000000-0005-0000-0000-00006F080000}"/>
    <cellStyle name="Normal 3 2 2 6 2 3 2 2" xfId="20295" xr:uid="{00000000-0005-0000-0000-000070080000}"/>
    <cellStyle name="Normal 3 2 2 6 2 3 2 2 2" xfId="41288" xr:uid="{D380C07A-E960-4013-8751-324DC95D8580}"/>
    <cellStyle name="Normal 3 2 2 6 2 3 2 3" xfId="33846" xr:uid="{C8156A1A-10BC-4CA6-B216-CC6306D222D9}"/>
    <cellStyle name="Normal 3 2 2 6 2 3 3" xfId="16050" xr:uid="{00000000-0005-0000-0000-000071080000}"/>
    <cellStyle name="Normal 3 2 2 6 2 3 3 2" xfId="37567" xr:uid="{0D560A9D-3C0D-4A8B-947B-05DF5147F4E9}"/>
    <cellStyle name="Normal 3 2 2 6 2 3 4" xfId="30122" xr:uid="{8514E40A-8BBF-4D4F-BFCE-1AD0E953FAA4}"/>
    <cellStyle name="Normal 3 2 2 6 2 4" xfId="12250" xr:uid="{00000000-0005-0000-0000-000072080000}"/>
    <cellStyle name="Normal 3 2 2 6 2 4 2" xfId="20292" xr:uid="{00000000-0005-0000-0000-000073080000}"/>
    <cellStyle name="Normal 3 2 2 6 2 4 2 2" xfId="41285" xr:uid="{74138E9A-85CA-42AD-B110-D7AFE46E30CC}"/>
    <cellStyle name="Normal 3 2 2 6 2 4 3" xfId="33843" xr:uid="{75E3A8BA-FCE7-4D98-A74E-A4AF833FF3AF}"/>
    <cellStyle name="Normal 3 2 2 6 2 5" xfId="16047" xr:uid="{00000000-0005-0000-0000-000074080000}"/>
    <cellStyle name="Normal 3 2 2 6 2 5 2" xfId="37564" xr:uid="{B50302CF-0D04-4685-B8B7-5FA055FAB6A9}"/>
    <cellStyle name="Normal 3 2 2 6 2 6" xfId="30119" xr:uid="{5EFB4C26-8BF2-4A27-81D3-A5538501531C}"/>
    <cellStyle name="Normal 3 2 2 6 3" xfId="282" xr:uid="{00000000-0005-0000-0000-000075080000}"/>
    <cellStyle name="Normal 3 2 2 6 3 2" xfId="283" xr:uid="{00000000-0005-0000-0000-000076080000}"/>
    <cellStyle name="Normal 3 2 2 6 3 2 2" xfId="12255" xr:uid="{00000000-0005-0000-0000-000077080000}"/>
    <cellStyle name="Normal 3 2 2 6 3 2 2 2" xfId="20297" xr:uid="{00000000-0005-0000-0000-000078080000}"/>
    <cellStyle name="Normal 3 2 2 6 3 2 2 2 2" xfId="41290" xr:uid="{622835E2-1ECC-4213-96F5-73629CA2DC37}"/>
    <cellStyle name="Normal 3 2 2 6 3 2 2 3" xfId="33848" xr:uid="{3C04F372-A0E6-43E9-8F53-FCCF95A647DA}"/>
    <cellStyle name="Normal 3 2 2 6 3 2 3" xfId="16052" xr:uid="{00000000-0005-0000-0000-000079080000}"/>
    <cellStyle name="Normal 3 2 2 6 3 2 3 2" xfId="37569" xr:uid="{A7D40CA4-A793-45C3-A932-637D7DDCA02A}"/>
    <cellStyle name="Normal 3 2 2 6 3 2 4" xfId="30124" xr:uid="{0F393089-1D9D-4B53-B298-A79B40E3BA80}"/>
    <cellStyle name="Normal 3 2 2 6 3 3" xfId="12254" xr:uid="{00000000-0005-0000-0000-00007A080000}"/>
    <cellStyle name="Normal 3 2 2 6 3 3 2" xfId="20296" xr:uid="{00000000-0005-0000-0000-00007B080000}"/>
    <cellStyle name="Normal 3 2 2 6 3 3 2 2" xfId="41289" xr:uid="{6764E302-C391-413B-B404-D8DBDE1B1828}"/>
    <cellStyle name="Normal 3 2 2 6 3 3 3" xfId="33847" xr:uid="{DB7C0F3F-A7CA-4764-8BE9-1B3C63D6F322}"/>
    <cellStyle name="Normal 3 2 2 6 3 4" xfId="16051" xr:uid="{00000000-0005-0000-0000-00007C080000}"/>
    <cellStyle name="Normal 3 2 2 6 3 4 2" xfId="37568" xr:uid="{ECA6C8F2-9F18-40A6-9720-EE03A89A2B0B}"/>
    <cellStyle name="Normal 3 2 2 6 3 5" xfId="30123" xr:uid="{78247B6A-DCE9-4767-BDD1-0072C6B54BEF}"/>
    <cellStyle name="Normal 3 2 2 6 4" xfId="284" xr:uid="{00000000-0005-0000-0000-00007D080000}"/>
    <cellStyle name="Normal 3 2 2 6 4 2" xfId="12256" xr:uid="{00000000-0005-0000-0000-00007E080000}"/>
    <cellStyle name="Normal 3 2 2 6 4 2 2" xfId="20298" xr:uid="{00000000-0005-0000-0000-00007F080000}"/>
    <cellStyle name="Normal 3 2 2 6 4 2 2 2" xfId="41291" xr:uid="{78E4DF5A-19AD-4671-82FD-1DD544E53671}"/>
    <cellStyle name="Normal 3 2 2 6 4 2 3" xfId="33849" xr:uid="{9FC906BC-3819-43C2-8F10-722311BA1A30}"/>
    <cellStyle name="Normal 3 2 2 6 4 3" xfId="16053" xr:uid="{00000000-0005-0000-0000-000080080000}"/>
    <cellStyle name="Normal 3 2 2 6 4 3 2" xfId="37570" xr:uid="{92E2B399-B181-41F0-A3BC-B748EBB84DF9}"/>
    <cellStyle name="Normal 3 2 2 6 4 4" xfId="30125" xr:uid="{7A0C6017-4C67-4EC4-9929-EA464F5E25BB}"/>
    <cellStyle name="Normal 3 2 2 6 5" xfId="12249" xr:uid="{00000000-0005-0000-0000-000081080000}"/>
    <cellStyle name="Normal 3 2 2 6 5 2" xfId="20291" xr:uid="{00000000-0005-0000-0000-000082080000}"/>
    <cellStyle name="Normal 3 2 2 6 5 2 2" xfId="41284" xr:uid="{8748315F-C838-45C1-910E-DEE071703221}"/>
    <cellStyle name="Normal 3 2 2 6 5 3" xfId="33842" xr:uid="{C6F1AC06-5C6E-4F30-9CA4-043C061EAA99}"/>
    <cellStyle name="Normal 3 2 2 6 6" xfId="16046" xr:uid="{00000000-0005-0000-0000-000083080000}"/>
    <cellStyle name="Normal 3 2 2 6 6 2" xfId="37563" xr:uid="{E8E6D796-3E8E-4C75-8A0E-EF28F41EB875}"/>
    <cellStyle name="Normal 3 2 2 6 7" xfId="30118" xr:uid="{0683AD6B-FD33-4897-8F26-B53DF4819670}"/>
    <cellStyle name="Normal 3 2 2 7" xfId="285" xr:uid="{00000000-0005-0000-0000-000084080000}"/>
    <cellStyle name="Normal 3 2 2 7 2" xfId="286" xr:uid="{00000000-0005-0000-0000-000085080000}"/>
    <cellStyle name="Normal 3 2 2 7 2 2" xfId="287" xr:uid="{00000000-0005-0000-0000-000086080000}"/>
    <cellStyle name="Normal 3 2 2 7 2 2 2" xfId="12259" xr:uid="{00000000-0005-0000-0000-000087080000}"/>
    <cellStyle name="Normal 3 2 2 7 2 2 2 2" xfId="20301" xr:uid="{00000000-0005-0000-0000-000088080000}"/>
    <cellStyle name="Normal 3 2 2 7 2 2 2 2 2" xfId="41294" xr:uid="{188B9BEE-4209-43AD-BFC6-56057BE36B8E}"/>
    <cellStyle name="Normal 3 2 2 7 2 2 2 3" xfId="33852" xr:uid="{7758E08C-DF3D-4C4C-8EBE-F5A06D711E7F}"/>
    <cellStyle name="Normal 3 2 2 7 2 2 3" xfId="16056" xr:uid="{00000000-0005-0000-0000-000089080000}"/>
    <cellStyle name="Normal 3 2 2 7 2 2 3 2" xfId="37573" xr:uid="{78A3C160-2E3D-4D2F-A72A-D745ECEC46DD}"/>
    <cellStyle name="Normal 3 2 2 7 2 2 4" xfId="30128" xr:uid="{56040F8E-FA70-413C-8C1C-627148786F23}"/>
    <cellStyle name="Normal 3 2 2 7 2 3" xfId="12258" xr:uid="{00000000-0005-0000-0000-00008A080000}"/>
    <cellStyle name="Normal 3 2 2 7 2 3 2" xfId="20300" xr:uid="{00000000-0005-0000-0000-00008B080000}"/>
    <cellStyle name="Normal 3 2 2 7 2 3 2 2" xfId="41293" xr:uid="{E76ED0A3-0624-43E6-B720-702EC5F43E8F}"/>
    <cellStyle name="Normal 3 2 2 7 2 3 3" xfId="33851" xr:uid="{E0863EDA-DAA8-4FB2-8E98-8D8C7B826CA7}"/>
    <cellStyle name="Normal 3 2 2 7 2 4" xfId="16055" xr:uid="{00000000-0005-0000-0000-00008C080000}"/>
    <cellStyle name="Normal 3 2 2 7 2 4 2" xfId="37572" xr:uid="{717A56FF-A5F4-4A8B-9E06-2F61E69B9E58}"/>
    <cellStyle name="Normal 3 2 2 7 2 5" xfId="30127" xr:uid="{53C7DFC4-B213-4820-A537-96F0D6C2BFE5}"/>
    <cellStyle name="Normal 3 2 2 7 3" xfId="288" xr:uid="{00000000-0005-0000-0000-00008D080000}"/>
    <cellStyle name="Normal 3 2 2 7 3 2" xfId="12260" xr:uid="{00000000-0005-0000-0000-00008E080000}"/>
    <cellStyle name="Normal 3 2 2 7 3 2 2" xfId="20302" xr:uid="{00000000-0005-0000-0000-00008F080000}"/>
    <cellStyle name="Normal 3 2 2 7 3 2 2 2" xfId="41295" xr:uid="{14E6E8FF-58A9-44DB-8C57-2F7B0412D400}"/>
    <cellStyle name="Normal 3 2 2 7 3 2 3" xfId="33853" xr:uid="{FCEB6885-736A-4712-AC8D-A4DF5F281635}"/>
    <cellStyle name="Normal 3 2 2 7 3 3" xfId="16057" xr:uid="{00000000-0005-0000-0000-000090080000}"/>
    <cellStyle name="Normal 3 2 2 7 3 3 2" xfId="37574" xr:uid="{FBF62B02-C263-4335-A806-AA3E78C5897F}"/>
    <cellStyle name="Normal 3 2 2 7 3 4" xfId="30129" xr:uid="{3767CC53-34F4-49E3-AA84-B28C9FE78F51}"/>
    <cellStyle name="Normal 3 2 2 7 4" xfId="12257" xr:uid="{00000000-0005-0000-0000-000091080000}"/>
    <cellStyle name="Normal 3 2 2 7 4 2" xfId="20299" xr:uid="{00000000-0005-0000-0000-000092080000}"/>
    <cellStyle name="Normal 3 2 2 7 4 2 2" xfId="41292" xr:uid="{EB056609-B9A8-4C22-AC72-2B4AE82F9B1E}"/>
    <cellStyle name="Normal 3 2 2 7 4 3" xfId="33850" xr:uid="{529801C1-151D-4189-9727-4FE7ABA77BFC}"/>
    <cellStyle name="Normal 3 2 2 7 5" xfId="16054" xr:uid="{00000000-0005-0000-0000-000093080000}"/>
    <cellStyle name="Normal 3 2 2 7 5 2" xfId="37571" xr:uid="{8E9D00C2-08A2-4FFC-9167-EC07F99DAAD3}"/>
    <cellStyle name="Normal 3 2 2 7 6" xfId="30126" xr:uid="{F617520F-21B7-48B3-8CAA-624D0B51D790}"/>
    <cellStyle name="Normal 3 2 2 8" xfId="289" xr:uid="{00000000-0005-0000-0000-000094080000}"/>
    <cellStyle name="Normal 3 2 2 8 2" xfId="290" xr:uid="{00000000-0005-0000-0000-000095080000}"/>
    <cellStyle name="Normal 3 2 2 8 2 2" xfId="12262" xr:uid="{00000000-0005-0000-0000-000096080000}"/>
    <cellStyle name="Normal 3 2 2 8 2 2 2" xfId="20304" xr:uid="{00000000-0005-0000-0000-000097080000}"/>
    <cellStyle name="Normal 3 2 2 8 2 2 2 2" xfId="41297" xr:uid="{AC74477D-4C2F-4930-89CA-5CEA8432427F}"/>
    <cellStyle name="Normal 3 2 2 8 2 2 3" xfId="33855" xr:uid="{3AFBB32E-A01A-4187-A2B6-627D236F89CA}"/>
    <cellStyle name="Normal 3 2 2 8 2 3" xfId="16059" xr:uid="{00000000-0005-0000-0000-000098080000}"/>
    <cellStyle name="Normal 3 2 2 8 2 3 2" xfId="37576" xr:uid="{EBCD2E9F-7C31-49C5-BA0F-8E90777F7002}"/>
    <cellStyle name="Normal 3 2 2 8 2 4" xfId="30131" xr:uid="{748563E5-4A29-429F-B89F-FE024F67EE45}"/>
    <cellStyle name="Normal 3 2 2 8 3" xfId="12261" xr:uid="{00000000-0005-0000-0000-000099080000}"/>
    <cellStyle name="Normal 3 2 2 8 3 2" xfId="20303" xr:uid="{00000000-0005-0000-0000-00009A080000}"/>
    <cellStyle name="Normal 3 2 2 8 3 2 2" xfId="41296" xr:uid="{29F46AB6-2AB6-4E10-A9EF-32025D9F1510}"/>
    <cellStyle name="Normal 3 2 2 8 3 3" xfId="33854" xr:uid="{49707CFB-9C0D-450B-B21F-4336B5DF630A}"/>
    <cellStyle name="Normal 3 2 2 8 4" xfId="16058" xr:uid="{00000000-0005-0000-0000-00009B080000}"/>
    <cellStyle name="Normal 3 2 2 8 4 2" xfId="37575" xr:uid="{80CD3CF3-80BA-4EB2-8D71-0F086D78D2CE}"/>
    <cellStyle name="Normal 3 2 2 8 5" xfId="30130" xr:uid="{844C93BC-ECFA-45E3-A7B2-C7945247436B}"/>
    <cellStyle name="Normal 3 2 2 9" xfId="291" xr:uid="{00000000-0005-0000-0000-00009C080000}"/>
    <cellStyle name="Normal 3 2 2 9 2" xfId="12263" xr:uid="{00000000-0005-0000-0000-00009D080000}"/>
    <cellStyle name="Normal 3 2 2 9 2 2" xfId="20305" xr:uid="{00000000-0005-0000-0000-00009E080000}"/>
    <cellStyle name="Normal 3 2 2 9 2 2 2" xfId="41298" xr:uid="{07799A23-9377-46E9-A2AE-3B860C2B5F6C}"/>
    <cellStyle name="Normal 3 2 2 9 2 3" xfId="33856" xr:uid="{277FB41D-ECED-4276-96F1-BA102E048745}"/>
    <cellStyle name="Normal 3 2 2 9 3" xfId="16060" xr:uid="{00000000-0005-0000-0000-00009F080000}"/>
    <cellStyle name="Normal 3 2 2 9 3 2" xfId="37577" xr:uid="{B115C133-BB97-4FD8-8653-986A41D45C66}"/>
    <cellStyle name="Normal 3 2 2 9 4" xfId="30132" xr:uid="{875F10B6-3286-4388-B343-5D3EC95415AF}"/>
    <cellStyle name="Normal 3 2 3" xfId="292" xr:uid="{00000000-0005-0000-0000-0000A0080000}"/>
    <cellStyle name="Normal 3 2 3 10" xfId="16061" xr:uid="{00000000-0005-0000-0000-0000A1080000}"/>
    <cellStyle name="Normal 3 2 3 10 2" xfId="37578" xr:uid="{7726CD19-3530-4C16-8F84-54B8780641ED}"/>
    <cellStyle name="Normal 3 2 3 11" xfId="30133" xr:uid="{19984491-9BE4-4153-B748-73171540498D}"/>
    <cellStyle name="Normal 3 2 3 2" xfId="293" xr:uid="{00000000-0005-0000-0000-0000A2080000}"/>
    <cellStyle name="Normal 3 2 3 2 10" xfId="30134" xr:uid="{CF20883A-D907-409C-97C4-59596C72D172}"/>
    <cellStyle name="Normal 3 2 3 2 2" xfId="294" xr:uid="{00000000-0005-0000-0000-0000A3080000}"/>
    <cellStyle name="Normal 3 2 3 2 2 2" xfId="295" xr:uid="{00000000-0005-0000-0000-0000A4080000}"/>
    <cellStyle name="Normal 3 2 3 2 2 2 2" xfId="296" xr:uid="{00000000-0005-0000-0000-0000A5080000}"/>
    <cellStyle name="Normal 3 2 3 2 2 2 2 2" xfId="297" xr:uid="{00000000-0005-0000-0000-0000A6080000}"/>
    <cellStyle name="Normal 3 2 3 2 2 2 2 2 2" xfId="298" xr:uid="{00000000-0005-0000-0000-0000A7080000}"/>
    <cellStyle name="Normal 3 2 3 2 2 2 2 2 2 2" xfId="12270" xr:uid="{00000000-0005-0000-0000-0000A8080000}"/>
    <cellStyle name="Normal 3 2 3 2 2 2 2 2 2 2 2" xfId="20312" xr:uid="{00000000-0005-0000-0000-0000A9080000}"/>
    <cellStyle name="Normal 3 2 3 2 2 2 2 2 2 2 2 2" xfId="41305" xr:uid="{EE600941-F4E7-4244-8551-14EA1F0CB811}"/>
    <cellStyle name="Normal 3 2 3 2 2 2 2 2 2 2 3" xfId="33863" xr:uid="{2BC41263-D6A5-4B1B-9077-C3716A57F575}"/>
    <cellStyle name="Normal 3 2 3 2 2 2 2 2 2 3" xfId="16067" xr:uid="{00000000-0005-0000-0000-0000AA080000}"/>
    <cellStyle name="Normal 3 2 3 2 2 2 2 2 2 3 2" xfId="37584" xr:uid="{A5590A38-425F-4ABA-9BA0-4A5B4FAE693B}"/>
    <cellStyle name="Normal 3 2 3 2 2 2 2 2 2 4" xfId="30139" xr:uid="{A453FAD0-9948-4D02-8196-6B8EA35AC6BE}"/>
    <cellStyle name="Normal 3 2 3 2 2 2 2 2 3" xfId="12269" xr:uid="{00000000-0005-0000-0000-0000AB080000}"/>
    <cellStyle name="Normal 3 2 3 2 2 2 2 2 3 2" xfId="20311" xr:uid="{00000000-0005-0000-0000-0000AC080000}"/>
    <cellStyle name="Normal 3 2 3 2 2 2 2 2 3 2 2" xfId="41304" xr:uid="{607414D0-A6A3-4705-A314-3C98319C33E8}"/>
    <cellStyle name="Normal 3 2 3 2 2 2 2 2 3 3" xfId="33862" xr:uid="{404DC9DD-7F5A-4C33-9D15-FADF54ABB0E9}"/>
    <cellStyle name="Normal 3 2 3 2 2 2 2 2 4" xfId="16066" xr:uid="{00000000-0005-0000-0000-0000AD080000}"/>
    <cellStyle name="Normal 3 2 3 2 2 2 2 2 4 2" xfId="37583" xr:uid="{C451BBE1-1382-4971-B7BD-44CE9750EFBC}"/>
    <cellStyle name="Normal 3 2 3 2 2 2 2 2 5" xfId="30138" xr:uid="{4E402CEA-AE64-4452-BE38-316A0F0D112E}"/>
    <cellStyle name="Normal 3 2 3 2 2 2 2 3" xfId="299" xr:uid="{00000000-0005-0000-0000-0000AE080000}"/>
    <cellStyle name="Normal 3 2 3 2 2 2 2 3 2" xfId="12271" xr:uid="{00000000-0005-0000-0000-0000AF080000}"/>
    <cellStyle name="Normal 3 2 3 2 2 2 2 3 2 2" xfId="20313" xr:uid="{00000000-0005-0000-0000-0000B0080000}"/>
    <cellStyle name="Normal 3 2 3 2 2 2 2 3 2 2 2" xfId="41306" xr:uid="{76341DCE-73B5-4117-A188-EF7A2541DDA5}"/>
    <cellStyle name="Normal 3 2 3 2 2 2 2 3 2 3" xfId="33864" xr:uid="{5CA5DE50-D3EB-40AE-BBD2-7D537C14D160}"/>
    <cellStyle name="Normal 3 2 3 2 2 2 2 3 3" xfId="16068" xr:uid="{00000000-0005-0000-0000-0000B1080000}"/>
    <cellStyle name="Normal 3 2 3 2 2 2 2 3 3 2" xfId="37585" xr:uid="{71E0D023-6BAC-48E7-ACB0-9789222C849A}"/>
    <cellStyle name="Normal 3 2 3 2 2 2 2 3 4" xfId="30140" xr:uid="{0CD5B1E3-BB2F-4063-B36D-F113FDE08786}"/>
    <cellStyle name="Normal 3 2 3 2 2 2 2 4" xfId="12268" xr:uid="{00000000-0005-0000-0000-0000B2080000}"/>
    <cellStyle name="Normal 3 2 3 2 2 2 2 4 2" xfId="20310" xr:uid="{00000000-0005-0000-0000-0000B3080000}"/>
    <cellStyle name="Normal 3 2 3 2 2 2 2 4 2 2" xfId="41303" xr:uid="{EF4F53BC-A505-4BAC-9E21-37A29B937E0A}"/>
    <cellStyle name="Normal 3 2 3 2 2 2 2 4 3" xfId="33861" xr:uid="{B38499CB-2F4F-40B8-9312-AD3CF270A4A1}"/>
    <cellStyle name="Normal 3 2 3 2 2 2 2 5" xfId="16065" xr:uid="{00000000-0005-0000-0000-0000B4080000}"/>
    <cellStyle name="Normal 3 2 3 2 2 2 2 5 2" xfId="37582" xr:uid="{B2B93994-1AB8-45AD-93DD-DB61BFD975A3}"/>
    <cellStyle name="Normal 3 2 3 2 2 2 2 6" xfId="30137" xr:uid="{44C213E2-51D2-4E86-9BB6-E28D70F1B6D9}"/>
    <cellStyle name="Normal 3 2 3 2 2 2 3" xfId="300" xr:uid="{00000000-0005-0000-0000-0000B5080000}"/>
    <cellStyle name="Normal 3 2 3 2 2 2 3 2" xfId="301" xr:uid="{00000000-0005-0000-0000-0000B6080000}"/>
    <cellStyle name="Normal 3 2 3 2 2 2 3 2 2" xfId="12273" xr:uid="{00000000-0005-0000-0000-0000B7080000}"/>
    <cellStyle name="Normal 3 2 3 2 2 2 3 2 2 2" xfId="20315" xr:uid="{00000000-0005-0000-0000-0000B8080000}"/>
    <cellStyle name="Normal 3 2 3 2 2 2 3 2 2 2 2" xfId="41308" xr:uid="{64C4CBA4-B3EF-4467-8707-C234E2FFCA58}"/>
    <cellStyle name="Normal 3 2 3 2 2 2 3 2 2 3" xfId="33866" xr:uid="{7552D9C5-D629-492C-9B6B-5BD9CF1F1451}"/>
    <cellStyle name="Normal 3 2 3 2 2 2 3 2 3" xfId="16070" xr:uid="{00000000-0005-0000-0000-0000B9080000}"/>
    <cellStyle name="Normal 3 2 3 2 2 2 3 2 3 2" xfId="37587" xr:uid="{3EFEE872-4095-4511-86D5-FA192DD8F6FE}"/>
    <cellStyle name="Normal 3 2 3 2 2 2 3 2 4" xfId="30142" xr:uid="{56D0522A-5FEB-4F64-B69E-56FBC6DB56B1}"/>
    <cellStyle name="Normal 3 2 3 2 2 2 3 3" xfId="12272" xr:uid="{00000000-0005-0000-0000-0000BA080000}"/>
    <cellStyle name="Normal 3 2 3 2 2 2 3 3 2" xfId="20314" xr:uid="{00000000-0005-0000-0000-0000BB080000}"/>
    <cellStyle name="Normal 3 2 3 2 2 2 3 3 2 2" xfId="41307" xr:uid="{8C699235-1CC9-4A30-A054-71616FB03F6B}"/>
    <cellStyle name="Normal 3 2 3 2 2 2 3 3 3" xfId="33865" xr:uid="{430F9989-F8D3-4970-BDBF-4B8FE8248DF5}"/>
    <cellStyle name="Normal 3 2 3 2 2 2 3 4" xfId="16069" xr:uid="{00000000-0005-0000-0000-0000BC080000}"/>
    <cellStyle name="Normal 3 2 3 2 2 2 3 4 2" xfId="37586" xr:uid="{5EA1E2B6-296E-40DB-9215-09FC3E5D4203}"/>
    <cellStyle name="Normal 3 2 3 2 2 2 3 5" xfId="30141" xr:uid="{29B8BF96-1443-4BC7-B56E-078193D3B715}"/>
    <cellStyle name="Normal 3 2 3 2 2 2 4" xfId="302" xr:uid="{00000000-0005-0000-0000-0000BD080000}"/>
    <cellStyle name="Normal 3 2 3 2 2 2 4 2" xfId="12274" xr:uid="{00000000-0005-0000-0000-0000BE080000}"/>
    <cellStyle name="Normal 3 2 3 2 2 2 4 2 2" xfId="20316" xr:uid="{00000000-0005-0000-0000-0000BF080000}"/>
    <cellStyle name="Normal 3 2 3 2 2 2 4 2 2 2" xfId="41309" xr:uid="{BECD5A78-FB0D-43E8-9975-C89642A19C7E}"/>
    <cellStyle name="Normal 3 2 3 2 2 2 4 2 3" xfId="33867" xr:uid="{5AEAA7E3-7166-457F-BCDF-E62BE5AA871C}"/>
    <cellStyle name="Normal 3 2 3 2 2 2 4 3" xfId="16071" xr:uid="{00000000-0005-0000-0000-0000C0080000}"/>
    <cellStyle name="Normal 3 2 3 2 2 2 4 3 2" xfId="37588" xr:uid="{D34E754B-1C30-4129-9DF8-D14B83F64CEF}"/>
    <cellStyle name="Normal 3 2 3 2 2 2 4 4" xfId="30143" xr:uid="{63E9C7A7-66ED-4BDD-B3C0-3944A0267C34}"/>
    <cellStyle name="Normal 3 2 3 2 2 2 5" xfId="12267" xr:uid="{00000000-0005-0000-0000-0000C1080000}"/>
    <cellStyle name="Normal 3 2 3 2 2 2 5 2" xfId="20309" xr:uid="{00000000-0005-0000-0000-0000C2080000}"/>
    <cellStyle name="Normal 3 2 3 2 2 2 5 2 2" xfId="41302" xr:uid="{53923F4A-EB50-43A0-B797-71B2622FF739}"/>
    <cellStyle name="Normal 3 2 3 2 2 2 5 3" xfId="33860" xr:uid="{EFE6BECD-9CD7-4DCC-A271-5CCE7A4FCB22}"/>
    <cellStyle name="Normal 3 2 3 2 2 2 6" xfId="16064" xr:uid="{00000000-0005-0000-0000-0000C3080000}"/>
    <cellStyle name="Normal 3 2 3 2 2 2 6 2" xfId="37581" xr:uid="{82E8FF42-AA8C-44B0-940D-4CEA889C0309}"/>
    <cellStyle name="Normal 3 2 3 2 2 2 7" xfId="30136" xr:uid="{613A94C6-B1D1-4E18-92A6-3909813584BA}"/>
    <cellStyle name="Normal 3 2 3 2 2 3" xfId="303" xr:uid="{00000000-0005-0000-0000-0000C4080000}"/>
    <cellStyle name="Normal 3 2 3 2 2 3 2" xfId="304" xr:uid="{00000000-0005-0000-0000-0000C5080000}"/>
    <cellStyle name="Normal 3 2 3 2 2 3 2 2" xfId="305" xr:uid="{00000000-0005-0000-0000-0000C6080000}"/>
    <cellStyle name="Normal 3 2 3 2 2 3 2 2 2" xfId="12277" xr:uid="{00000000-0005-0000-0000-0000C7080000}"/>
    <cellStyle name="Normal 3 2 3 2 2 3 2 2 2 2" xfId="20319" xr:uid="{00000000-0005-0000-0000-0000C8080000}"/>
    <cellStyle name="Normal 3 2 3 2 2 3 2 2 2 2 2" xfId="41312" xr:uid="{31B4A112-B17D-43DA-8075-158BB80ABB6E}"/>
    <cellStyle name="Normal 3 2 3 2 2 3 2 2 2 3" xfId="33870" xr:uid="{A927EC11-0308-47AE-9585-EF1B35B80AAF}"/>
    <cellStyle name="Normal 3 2 3 2 2 3 2 2 3" xfId="16074" xr:uid="{00000000-0005-0000-0000-0000C9080000}"/>
    <cellStyle name="Normal 3 2 3 2 2 3 2 2 3 2" xfId="37591" xr:uid="{2AF60754-B2F5-4FF3-97E6-D63AA784DFD1}"/>
    <cellStyle name="Normal 3 2 3 2 2 3 2 2 4" xfId="30146" xr:uid="{37A2DE02-226F-47E5-ACE9-A87CED6E9E89}"/>
    <cellStyle name="Normal 3 2 3 2 2 3 2 3" xfId="12276" xr:uid="{00000000-0005-0000-0000-0000CA080000}"/>
    <cellStyle name="Normal 3 2 3 2 2 3 2 3 2" xfId="20318" xr:uid="{00000000-0005-0000-0000-0000CB080000}"/>
    <cellStyle name="Normal 3 2 3 2 2 3 2 3 2 2" xfId="41311" xr:uid="{F0D8B8F7-9A01-4566-947D-A771BEFE64E6}"/>
    <cellStyle name="Normal 3 2 3 2 2 3 2 3 3" xfId="33869" xr:uid="{35D435FE-2336-458E-8EA3-E0FA9CE41A5E}"/>
    <cellStyle name="Normal 3 2 3 2 2 3 2 4" xfId="16073" xr:uid="{00000000-0005-0000-0000-0000CC080000}"/>
    <cellStyle name="Normal 3 2 3 2 2 3 2 4 2" xfId="37590" xr:uid="{8C85F63B-92A0-423C-AFAD-051409299766}"/>
    <cellStyle name="Normal 3 2 3 2 2 3 2 5" xfId="30145" xr:uid="{3731A39D-69C6-4901-8C0D-B3D0019C4C34}"/>
    <cellStyle name="Normal 3 2 3 2 2 3 3" xfId="306" xr:uid="{00000000-0005-0000-0000-0000CD080000}"/>
    <cellStyle name="Normal 3 2 3 2 2 3 3 2" xfId="12278" xr:uid="{00000000-0005-0000-0000-0000CE080000}"/>
    <cellStyle name="Normal 3 2 3 2 2 3 3 2 2" xfId="20320" xr:uid="{00000000-0005-0000-0000-0000CF080000}"/>
    <cellStyle name="Normal 3 2 3 2 2 3 3 2 2 2" xfId="41313" xr:uid="{3422A367-1EF9-4183-B8F8-408013B76FCE}"/>
    <cellStyle name="Normal 3 2 3 2 2 3 3 2 3" xfId="33871" xr:uid="{36E6F6F9-3E4E-4C72-A60B-C08F120A0422}"/>
    <cellStyle name="Normal 3 2 3 2 2 3 3 3" xfId="16075" xr:uid="{00000000-0005-0000-0000-0000D0080000}"/>
    <cellStyle name="Normal 3 2 3 2 2 3 3 3 2" xfId="37592" xr:uid="{62292604-5D4E-4BCD-9D29-758069F20F02}"/>
    <cellStyle name="Normal 3 2 3 2 2 3 3 4" xfId="30147" xr:uid="{55711CF9-29E4-45FE-AFE6-162A6A6E786E}"/>
    <cellStyle name="Normal 3 2 3 2 2 3 4" xfId="12275" xr:uid="{00000000-0005-0000-0000-0000D1080000}"/>
    <cellStyle name="Normal 3 2 3 2 2 3 4 2" xfId="20317" xr:uid="{00000000-0005-0000-0000-0000D2080000}"/>
    <cellStyle name="Normal 3 2 3 2 2 3 4 2 2" xfId="41310" xr:uid="{75FBD1E1-E5D5-4379-B571-E1E65CC568FA}"/>
    <cellStyle name="Normal 3 2 3 2 2 3 4 3" xfId="33868" xr:uid="{0F03E8D0-4C20-4A95-9B1A-D0B046EE115E}"/>
    <cellStyle name="Normal 3 2 3 2 2 3 5" xfId="16072" xr:uid="{00000000-0005-0000-0000-0000D3080000}"/>
    <cellStyle name="Normal 3 2 3 2 2 3 5 2" xfId="37589" xr:uid="{D2881C25-5254-475D-8B99-AB8EB448CC85}"/>
    <cellStyle name="Normal 3 2 3 2 2 3 6" xfId="30144" xr:uid="{5A663026-AA63-43C7-8715-0123A8D23106}"/>
    <cellStyle name="Normal 3 2 3 2 2 4" xfId="307" xr:uid="{00000000-0005-0000-0000-0000D4080000}"/>
    <cellStyle name="Normal 3 2 3 2 2 4 2" xfId="308" xr:uid="{00000000-0005-0000-0000-0000D5080000}"/>
    <cellStyle name="Normal 3 2 3 2 2 4 2 2" xfId="12280" xr:uid="{00000000-0005-0000-0000-0000D6080000}"/>
    <cellStyle name="Normal 3 2 3 2 2 4 2 2 2" xfId="20322" xr:uid="{00000000-0005-0000-0000-0000D7080000}"/>
    <cellStyle name="Normal 3 2 3 2 2 4 2 2 2 2" xfId="41315" xr:uid="{DD69E7A9-FA21-4511-AC1E-E95C9544B9D6}"/>
    <cellStyle name="Normal 3 2 3 2 2 4 2 2 3" xfId="33873" xr:uid="{35D3EBE7-70D1-4DAB-BC31-5B7235CCC4A5}"/>
    <cellStyle name="Normal 3 2 3 2 2 4 2 3" xfId="16077" xr:uid="{00000000-0005-0000-0000-0000D8080000}"/>
    <cellStyle name="Normal 3 2 3 2 2 4 2 3 2" xfId="37594" xr:uid="{2C875898-CFE5-49B1-82A3-43867E559A9B}"/>
    <cellStyle name="Normal 3 2 3 2 2 4 2 4" xfId="30149" xr:uid="{50D4FB36-B4C4-4F8F-9270-8DE6BA95D06D}"/>
    <cellStyle name="Normal 3 2 3 2 2 4 3" xfId="12279" xr:uid="{00000000-0005-0000-0000-0000D9080000}"/>
    <cellStyle name="Normal 3 2 3 2 2 4 3 2" xfId="20321" xr:uid="{00000000-0005-0000-0000-0000DA080000}"/>
    <cellStyle name="Normal 3 2 3 2 2 4 3 2 2" xfId="41314" xr:uid="{6C308CB9-25A7-459D-B149-B9F095696293}"/>
    <cellStyle name="Normal 3 2 3 2 2 4 3 3" xfId="33872" xr:uid="{7B9E1612-D3E6-44DF-8C79-C28E8FA91887}"/>
    <cellStyle name="Normal 3 2 3 2 2 4 4" xfId="16076" xr:uid="{00000000-0005-0000-0000-0000DB080000}"/>
    <cellStyle name="Normal 3 2 3 2 2 4 4 2" xfId="37593" xr:uid="{B4EDFCAA-8293-4BBC-B00F-C983B3A46AF3}"/>
    <cellStyle name="Normal 3 2 3 2 2 4 5" xfId="30148" xr:uid="{EABF4E80-88D8-4643-8402-424E039B5491}"/>
    <cellStyle name="Normal 3 2 3 2 2 5" xfId="309" xr:uid="{00000000-0005-0000-0000-0000DC080000}"/>
    <cellStyle name="Normal 3 2 3 2 2 5 2" xfId="12281" xr:uid="{00000000-0005-0000-0000-0000DD080000}"/>
    <cellStyle name="Normal 3 2 3 2 2 5 2 2" xfId="20323" xr:uid="{00000000-0005-0000-0000-0000DE080000}"/>
    <cellStyle name="Normal 3 2 3 2 2 5 2 2 2" xfId="41316" xr:uid="{3E30880B-E8F1-4F31-94AA-C7D0244454BC}"/>
    <cellStyle name="Normal 3 2 3 2 2 5 2 3" xfId="33874" xr:uid="{6292AE55-A223-497B-9B61-D4D426E5BDCE}"/>
    <cellStyle name="Normal 3 2 3 2 2 5 3" xfId="16078" xr:uid="{00000000-0005-0000-0000-0000DF080000}"/>
    <cellStyle name="Normal 3 2 3 2 2 5 3 2" xfId="37595" xr:uid="{E16D0E72-6E6C-4CEF-8E45-9FA7644D4F42}"/>
    <cellStyle name="Normal 3 2 3 2 2 5 4" xfId="30150" xr:uid="{0F9F4BFD-ACCC-426E-8BA9-BE9A16C3C09E}"/>
    <cellStyle name="Normal 3 2 3 2 2 6" xfId="12266" xr:uid="{00000000-0005-0000-0000-0000E0080000}"/>
    <cellStyle name="Normal 3 2 3 2 2 6 2" xfId="20308" xr:uid="{00000000-0005-0000-0000-0000E1080000}"/>
    <cellStyle name="Normal 3 2 3 2 2 6 2 2" xfId="41301" xr:uid="{E25FDFD7-46A0-4564-BF71-40DEE8E7F062}"/>
    <cellStyle name="Normal 3 2 3 2 2 6 3" xfId="33859" xr:uid="{C0704845-A53F-4C5D-A343-C11CE8489562}"/>
    <cellStyle name="Normal 3 2 3 2 2 7" xfId="16063" xr:uid="{00000000-0005-0000-0000-0000E2080000}"/>
    <cellStyle name="Normal 3 2 3 2 2 7 2" xfId="37580" xr:uid="{5AD119C4-27F2-44DD-A296-6D8FA28CC790}"/>
    <cellStyle name="Normal 3 2 3 2 2 8" xfId="30135" xr:uid="{BF01DE9F-4B7E-434A-867B-49B438729CF6}"/>
    <cellStyle name="Normal 3 2 3 2 3" xfId="310" xr:uid="{00000000-0005-0000-0000-0000E3080000}"/>
    <cellStyle name="Normal 3 2 3 2 3 2" xfId="311" xr:uid="{00000000-0005-0000-0000-0000E4080000}"/>
    <cellStyle name="Normal 3 2 3 2 3 2 2" xfId="312" xr:uid="{00000000-0005-0000-0000-0000E5080000}"/>
    <cellStyle name="Normal 3 2 3 2 3 2 2 2" xfId="313" xr:uid="{00000000-0005-0000-0000-0000E6080000}"/>
    <cellStyle name="Normal 3 2 3 2 3 2 2 2 2" xfId="314" xr:uid="{00000000-0005-0000-0000-0000E7080000}"/>
    <cellStyle name="Normal 3 2 3 2 3 2 2 2 2 2" xfId="12286" xr:uid="{00000000-0005-0000-0000-0000E8080000}"/>
    <cellStyle name="Normal 3 2 3 2 3 2 2 2 2 2 2" xfId="20328" xr:uid="{00000000-0005-0000-0000-0000E9080000}"/>
    <cellStyle name="Normal 3 2 3 2 3 2 2 2 2 2 2 2" xfId="41321" xr:uid="{EB19F154-514E-44B9-A500-7BAA7365C8CA}"/>
    <cellStyle name="Normal 3 2 3 2 3 2 2 2 2 2 3" xfId="33879" xr:uid="{DFD3866D-100D-41EE-9BC1-21BE571BB7DC}"/>
    <cellStyle name="Normal 3 2 3 2 3 2 2 2 2 3" xfId="16083" xr:uid="{00000000-0005-0000-0000-0000EA080000}"/>
    <cellStyle name="Normal 3 2 3 2 3 2 2 2 2 3 2" xfId="37600" xr:uid="{ADE803E7-0A41-425A-AB42-B63A75756E93}"/>
    <cellStyle name="Normal 3 2 3 2 3 2 2 2 2 4" xfId="30155" xr:uid="{DB2488FE-49AB-4674-9D1A-95FED447F7DD}"/>
    <cellStyle name="Normal 3 2 3 2 3 2 2 2 3" xfId="12285" xr:uid="{00000000-0005-0000-0000-0000EB080000}"/>
    <cellStyle name="Normal 3 2 3 2 3 2 2 2 3 2" xfId="20327" xr:uid="{00000000-0005-0000-0000-0000EC080000}"/>
    <cellStyle name="Normal 3 2 3 2 3 2 2 2 3 2 2" xfId="41320" xr:uid="{5B4D6AEF-CD78-4433-A443-630575BBFBC5}"/>
    <cellStyle name="Normal 3 2 3 2 3 2 2 2 3 3" xfId="33878" xr:uid="{531C9F63-7F54-46A3-A9E0-5DA7DF85CF89}"/>
    <cellStyle name="Normal 3 2 3 2 3 2 2 2 4" xfId="16082" xr:uid="{00000000-0005-0000-0000-0000ED080000}"/>
    <cellStyle name="Normal 3 2 3 2 3 2 2 2 4 2" xfId="37599" xr:uid="{323F2415-596A-4EA7-B472-2AA9B212ECE9}"/>
    <cellStyle name="Normal 3 2 3 2 3 2 2 2 5" xfId="30154" xr:uid="{6A7807C0-59D6-4839-B202-7C420312CD4C}"/>
    <cellStyle name="Normal 3 2 3 2 3 2 2 3" xfId="315" xr:uid="{00000000-0005-0000-0000-0000EE080000}"/>
    <cellStyle name="Normal 3 2 3 2 3 2 2 3 2" xfId="12287" xr:uid="{00000000-0005-0000-0000-0000EF080000}"/>
    <cellStyle name="Normal 3 2 3 2 3 2 2 3 2 2" xfId="20329" xr:uid="{00000000-0005-0000-0000-0000F0080000}"/>
    <cellStyle name="Normal 3 2 3 2 3 2 2 3 2 2 2" xfId="41322" xr:uid="{188EB4D7-1302-4CFA-8A37-49534A021E28}"/>
    <cellStyle name="Normal 3 2 3 2 3 2 2 3 2 3" xfId="33880" xr:uid="{3B435126-04F0-48B2-B264-7D2C6C625578}"/>
    <cellStyle name="Normal 3 2 3 2 3 2 2 3 3" xfId="16084" xr:uid="{00000000-0005-0000-0000-0000F1080000}"/>
    <cellStyle name="Normal 3 2 3 2 3 2 2 3 3 2" xfId="37601" xr:uid="{272268CF-15AD-4295-8931-5C559D4A8E12}"/>
    <cellStyle name="Normal 3 2 3 2 3 2 2 3 4" xfId="30156" xr:uid="{CB0A152A-A212-4852-BFDE-DF599B0C45CF}"/>
    <cellStyle name="Normal 3 2 3 2 3 2 2 4" xfId="12284" xr:uid="{00000000-0005-0000-0000-0000F2080000}"/>
    <cellStyle name="Normal 3 2 3 2 3 2 2 4 2" xfId="20326" xr:uid="{00000000-0005-0000-0000-0000F3080000}"/>
    <cellStyle name="Normal 3 2 3 2 3 2 2 4 2 2" xfId="41319" xr:uid="{E809D53E-FB33-409B-80B4-4950A11CB539}"/>
    <cellStyle name="Normal 3 2 3 2 3 2 2 4 3" xfId="33877" xr:uid="{CC5F6A50-C318-469B-9059-9E80F387D359}"/>
    <cellStyle name="Normal 3 2 3 2 3 2 2 5" xfId="16081" xr:uid="{00000000-0005-0000-0000-0000F4080000}"/>
    <cellStyle name="Normal 3 2 3 2 3 2 2 5 2" xfId="37598" xr:uid="{AAC2702F-835D-4978-A75B-621A9164246F}"/>
    <cellStyle name="Normal 3 2 3 2 3 2 2 6" xfId="30153" xr:uid="{F06D97F5-7E7F-4A88-BE00-B96B75DFAD2F}"/>
    <cellStyle name="Normal 3 2 3 2 3 2 3" xfId="316" xr:uid="{00000000-0005-0000-0000-0000F5080000}"/>
    <cellStyle name="Normal 3 2 3 2 3 2 3 2" xfId="317" xr:uid="{00000000-0005-0000-0000-0000F6080000}"/>
    <cellStyle name="Normal 3 2 3 2 3 2 3 2 2" xfId="12289" xr:uid="{00000000-0005-0000-0000-0000F7080000}"/>
    <cellStyle name="Normal 3 2 3 2 3 2 3 2 2 2" xfId="20331" xr:uid="{00000000-0005-0000-0000-0000F8080000}"/>
    <cellStyle name="Normal 3 2 3 2 3 2 3 2 2 2 2" xfId="41324" xr:uid="{5F154734-DECB-476A-8752-5A43233F9029}"/>
    <cellStyle name="Normal 3 2 3 2 3 2 3 2 2 3" xfId="33882" xr:uid="{C3B37E13-F59D-4324-9BFC-3BF6A649DBEC}"/>
    <cellStyle name="Normal 3 2 3 2 3 2 3 2 3" xfId="16086" xr:uid="{00000000-0005-0000-0000-0000F9080000}"/>
    <cellStyle name="Normal 3 2 3 2 3 2 3 2 3 2" xfId="37603" xr:uid="{8AD41D3F-596D-4488-AF1F-B8400689385F}"/>
    <cellStyle name="Normal 3 2 3 2 3 2 3 2 4" xfId="30158" xr:uid="{C08C97E1-9219-4052-BED3-7416C6C48895}"/>
    <cellStyle name="Normal 3 2 3 2 3 2 3 3" xfId="12288" xr:uid="{00000000-0005-0000-0000-0000FA080000}"/>
    <cellStyle name="Normal 3 2 3 2 3 2 3 3 2" xfId="20330" xr:uid="{00000000-0005-0000-0000-0000FB080000}"/>
    <cellStyle name="Normal 3 2 3 2 3 2 3 3 2 2" xfId="41323" xr:uid="{73CF1898-B850-4AC5-8508-D96CD06B7602}"/>
    <cellStyle name="Normal 3 2 3 2 3 2 3 3 3" xfId="33881" xr:uid="{DB1E17B6-50FE-42B6-9CED-97763CBB2086}"/>
    <cellStyle name="Normal 3 2 3 2 3 2 3 4" xfId="16085" xr:uid="{00000000-0005-0000-0000-0000FC080000}"/>
    <cellStyle name="Normal 3 2 3 2 3 2 3 4 2" xfId="37602" xr:uid="{6864A6A0-AD5D-40A7-9D6B-E872B70FBDB1}"/>
    <cellStyle name="Normal 3 2 3 2 3 2 3 5" xfId="30157" xr:uid="{7014496C-7E1F-423A-829F-8D363A2FDC1F}"/>
    <cellStyle name="Normal 3 2 3 2 3 2 4" xfId="318" xr:uid="{00000000-0005-0000-0000-0000FD080000}"/>
    <cellStyle name="Normal 3 2 3 2 3 2 4 2" xfId="12290" xr:uid="{00000000-0005-0000-0000-0000FE080000}"/>
    <cellStyle name="Normal 3 2 3 2 3 2 4 2 2" xfId="20332" xr:uid="{00000000-0005-0000-0000-0000FF080000}"/>
    <cellStyle name="Normal 3 2 3 2 3 2 4 2 2 2" xfId="41325" xr:uid="{7FBC8319-D166-4162-9C85-28B120D89162}"/>
    <cellStyle name="Normal 3 2 3 2 3 2 4 2 3" xfId="33883" xr:uid="{6C40F0E2-7CE1-4DB4-9D78-901E0E13FC94}"/>
    <cellStyle name="Normal 3 2 3 2 3 2 4 3" xfId="16087" xr:uid="{00000000-0005-0000-0000-000000090000}"/>
    <cellStyle name="Normal 3 2 3 2 3 2 4 3 2" xfId="37604" xr:uid="{408B4704-22E3-4D60-B8E3-22A9717EFDEC}"/>
    <cellStyle name="Normal 3 2 3 2 3 2 4 4" xfId="30159" xr:uid="{DC76DD18-7FB1-4874-BFD9-AD9FD88F97C2}"/>
    <cellStyle name="Normal 3 2 3 2 3 2 5" xfId="12283" xr:uid="{00000000-0005-0000-0000-000001090000}"/>
    <cellStyle name="Normal 3 2 3 2 3 2 5 2" xfId="20325" xr:uid="{00000000-0005-0000-0000-000002090000}"/>
    <cellStyle name="Normal 3 2 3 2 3 2 5 2 2" xfId="41318" xr:uid="{F2B3A1FF-4E47-4833-9A6E-0040458D4D98}"/>
    <cellStyle name="Normal 3 2 3 2 3 2 5 3" xfId="33876" xr:uid="{6E7DC30D-89D5-45B0-8F64-A297132DEE64}"/>
    <cellStyle name="Normal 3 2 3 2 3 2 6" xfId="16080" xr:uid="{00000000-0005-0000-0000-000003090000}"/>
    <cellStyle name="Normal 3 2 3 2 3 2 6 2" xfId="37597" xr:uid="{F52A99D6-E6DF-45AB-AC99-34A6CB92A9C2}"/>
    <cellStyle name="Normal 3 2 3 2 3 2 7" xfId="30152" xr:uid="{747EB0B5-2B84-40EB-913A-8282A797CF80}"/>
    <cellStyle name="Normal 3 2 3 2 3 3" xfId="319" xr:uid="{00000000-0005-0000-0000-000004090000}"/>
    <cellStyle name="Normal 3 2 3 2 3 3 2" xfId="320" xr:uid="{00000000-0005-0000-0000-000005090000}"/>
    <cellStyle name="Normal 3 2 3 2 3 3 2 2" xfId="321" xr:uid="{00000000-0005-0000-0000-000006090000}"/>
    <cellStyle name="Normal 3 2 3 2 3 3 2 2 2" xfId="12293" xr:uid="{00000000-0005-0000-0000-000007090000}"/>
    <cellStyle name="Normal 3 2 3 2 3 3 2 2 2 2" xfId="20335" xr:uid="{00000000-0005-0000-0000-000008090000}"/>
    <cellStyle name="Normal 3 2 3 2 3 3 2 2 2 2 2" xfId="41328" xr:uid="{CC399B04-A5FF-4CC8-BF6B-ECF9B7EEB6D1}"/>
    <cellStyle name="Normal 3 2 3 2 3 3 2 2 2 3" xfId="33886" xr:uid="{266633CE-E38D-4980-97E4-950DB5DBFECA}"/>
    <cellStyle name="Normal 3 2 3 2 3 3 2 2 3" xfId="16090" xr:uid="{00000000-0005-0000-0000-000009090000}"/>
    <cellStyle name="Normal 3 2 3 2 3 3 2 2 3 2" xfId="37607" xr:uid="{E633030F-E31E-41F2-A119-269D5D47B32C}"/>
    <cellStyle name="Normal 3 2 3 2 3 3 2 2 4" xfId="30162" xr:uid="{CCF35A0E-9A72-43E1-A245-B7C86B6CEB53}"/>
    <cellStyle name="Normal 3 2 3 2 3 3 2 3" xfId="12292" xr:uid="{00000000-0005-0000-0000-00000A090000}"/>
    <cellStyle name="Normal 3 2 3 2 3 3 2 3 2" xfId="20334" xr:uid="{00000000-0005-0000-0000-00000B090000}"/>
    <cellStyle name="Normal 3 2 3 2 3 3 2 3 2 2" xfId="41327" xr:uid="{EE039A8A-65C5-4D0B-AD2A-A6AE0353591C}"/>
    <cellStyle name="Normal 3 2 3 2 3 3 2 3 3" xfId="33885" xr:uid="{2719DDA7-30DA-461E-9435-1608F9A8C194}"/>
    <cellStyle name="Normal 3 2 3 2 3 3 2 4" xfId="16089" xr:uid="{00000000-0005-0000-0000-00000C090000}"/>
    <cellStyle name="Normal 3 2 3 2 3 3 2 4 2" xfId="37606" xr:uid="{4DE761F6-8CE9-49A5-B461-3430A345A601}"/>
    <cellStyle name="Normal 3 2 3 2 3 3 2 5" xfId="30161" xr:uid="{6854DB20-8E41-47FC-98D1-F0F1EBD2ED28}"/>
    <cellStyle name="Normal 3 2 3 2 3 3 3" xfId="322" xr:uid="{00000000-0005-0000-0000-00000D090000}"/>
    <cellStyle name="Normal 3 2 3 2 3 3 3 2" xfId="12294" xr:uid="{00000000-0005-0000-0000-00000E090000}"/>
    <cellStyle name="Normal 3 2 3 2 3 3 3 2 2" xfId="20336" xr:uid="{00000000-0005-0000-0000-00000F090000}"/>
    <cellStyle name="Normal 3 2 3 2 3 3 3 2 2 2" xfId="41329" xr:uid="{71736013-27D4-4FF1-83B2-899BF44303D7}"/>
    <cellStyle name="Normal 3 2 3 2 3 3 3 2 3" xfId="33887" xr:uid="{A195B9A6-BE0A-4BFB-8B10-6D72A4E3CBFE}"/>
    <cellStyle name="Normal 3 2 3 2 3 3 3 3" xfId="16091" xr:uid="{00000000-0005-0000-0000-000010090000}"/>
    <cellStyle name="Normal 3 2 3 2 3 3 3 3 2" xfId="37608" xr:uid="{AED88BB2-6632-4E8B-9931-A4B1BD2385D0}"/>
    <cellStyle name="Normal 3 2 3 2 3 3 3 4" xfId="30163" xr:uid="{07954797-76B6-4D9B-A4A4-6B58338A7205}"/>
    <cellStyle name="Normal 3 2 3 2 3 3 4" xfId="12291" xr:uid="{00000000-0005-0000-0000-000011090000}"/>
    <cellStyle name="Normal 3 2 3 2 3 3 4 2" xfId="20333" xr:uid="{00000000-0005-0000-0000-000012090000}"/>
    <cellStyle name="Normal 3 2 3 2 3 3 4 2 2" xfId="41326" xr:uid="{6FFB19A6-A9BA-40A1-96A8-6D469B402199}"/>
    <cellStyle name="Normal 3 2 3 2 3 3 4 3" xfId="33884" xr:uid="{6C78EF98-3F7F-4816-8D32-7C63DC4B3E6C}"/>
    <cellStyle name="Normal 3 2 3 2 3 3 5" xfId="16088" xr:uid="{00000000-0005-0000-0000-000013090000}"/>
    <cellStyle name="Normal 3 2 3 2 3 3 5 2" xfId="37605" xr:uid="{B5BA01E5-D3B9-4F12-94E2-3A6CFEB87B3E}"/>
    <cellStyle name="Normal 3 2 3 2 3 3 6" xfId="30160" xr:uid="{AFE89D61-AFE7-4089-97CC-5CE60D054D72}"/>
    <cellStyle name="Normal 3 2 3 2 3 4" xfId="323" xr:uid="{00000000-0005-0000-0000-000014090000}"/>
    <cellStyle name="Normal 3 2 3 2 3 4 2" xfId="324" xr:uid="{00000000-0005-0000-0000-000015090000}"/>
    <cellStyle name="Normal 3 2 3 2 3 4 2 2" xfId="12296" xr:uid="{00000000-0005-0000-0000-000016090000}"/>
    <cellStyle name="Normal 3 2 3 2 3 4 2 2 2" xfId="20338" xr:uid="{00000000-0005-0000-0000-000017090000}"/>
    <cellStyle name="Normal 3 2 3 2 3 4 2 2 2 2" xfId="41331" xr:uid="{6FB88AF2-731E-478D-B5C2-2B144698B960}"/>
    <cellStyle name="Normal 3 2 3 2 3 4 2 2 3" xfId="33889" xr:uid="{E113322C-9328-4463-A13F-7A3C49E4CEF2}"/>
    <cellStyle name="Normal 3 2 3 2 3 4 2 3" xfId="16093" xr:uid="{00000000-0005-0000-0000-000018090000}"/>
    <cellStyle name="Normal 3 2 3 2 3 4 2 3 2" xfId="37610" xr:uid="{9F9B24D3-AEDA-4BBC-AFC2-DAD561DB9774}"/>
    <cellStyle name="Normal 3 2 3 2 3 4 2 4" xfId="30165" xr:uid="{2E620B10-B99F-4FDD-806F-0F57261D8EE1}"/>
    <cellStyle name="Normal 3 2 3 2 3 4 3" xfId="12295" xr:uid="{00000000-0005-0000-0000-000019090000}"/>
    <cellStyle name="Normal 3 2 3 2 3 4 3 2" xfId="20337" xr:uid="{00000000-0005-0000-0000-00001A090000}"/>
    <cellStyle name="Normal 3 2 3 2 3 4 3 2 2" xfId="41330" xr:uid="{CCBCF5A8-6299-4730-98F8-EFD81455877D}"/>
    <cellStyle name="Normal 3 2 3 2 3 4 3 3" xfId="33888" xr:uid="{C4E8E982-051C-4FA1-BA3D-2C6537397426}"/>
    <cellStyle name="Normal 3 2 3 2 3 4 4" xfId="16092" xr:uid="{00000000-0005-0000-0000-00001B090000}"/>
    <cellStyle name="Normal 3 2 3 2 3 4 4 2" xfId="37609" xr:uid="{B6FDE50C-40C6-4121-B22C-1F3E4BBBDB45}"/>
    <cellStyle name="Normal 3 2 3 2 3 4 5" xfId="30164" xr:uid="{D2EC2082-319C-463C-B10F-C81B123AC424}"/>
    <cellStyle name="Normal 3 2 3 2 3 5" xfId="325" xr:uid="{00000000-0005-0000-0000-00001C090000}"/>
    <cellStyle name="Normal 3 2 3 2 3 5 2" xfId="12297" xr:uid="{00000000-0005-0000-0000-00001D090000}"/>
    <cellStyle name="Normal 3 2 3 2 3 5 2 2" xfId="20339" xr:uid="{00000000-0005-0000-0000-00001E090000}"/>
    <cellStyle name="Normal 3 2 3 2 3 5 2 2 2" xfId="41332" xr:uid="{59A6050F-AAE4-4CEF-85D3-E1C79B4C9650}"/>
    <cellStyle name="Normal 3 2 3 2 3 5 2 3" xfId="33890" xr:uid="{AF63803B-4F6A-4898-9E91-430F621FF308}"/>
    <cellStyle name="Normal 3 2 3 2 3 5 3" xfId="16094" xr:uid="{00000000-0005-0000-0000-00001F090000}"/>
    <cellStyle name="Normal 3 2 3 2 3 5 3 2" xfId="37611" xr:uid="{53B11C90-23E8-403D-B6A7-27AADBC9BE0D}"/>
    <cellStyle name="Normal 3 2 3 2 3 5 4" xfId="30166" xr:uid="{8850EA84-C65E-4E78-A035-06779EE61E63}"/>
    <cellStyle name="Normal 3 2 3 2 3 6" xfId="12282" xr:uid="{00000000-0005-0000-0000-000020090000}"/>
    <cellStyle name="Normal 3 2 3 2 3 6 2" xfId="20324" xr:uid="{00000000-0005-0000-0000-000021090000}"/>
    <cellStyle name="Normal 3 2 3 2 3 6 2 2" xfId="41317" xr:uid="{032C2BCC-7C45-4012-8731-8B36B299F7BB}"/>
    <cellStyle name="Normal 3 2 3 2 3 6 3" xfId="33875" xr:uid="{11765030-D069-4FC8-8127-08BBA174685F}"/>
    <cellStyle name="Normal 3 2 3 2 3 7" xfId="16079" xr:uid="{00000000-0005-0000-0000-000022090000}"/>
    <cellStyle name="Normal 3 2 3 2 3 7 2" xfId="37596" xr:uid="{6838C2F7-A89F-4FD9-AF6F-6C4879B1219B}"/>
    <cellStyle name="Normal 3 2 3 2 3 8" xfId="30151" xr:uid="{06DA2237-3ADA-4FB9-A723-236429E4580D}"/>
    <cellStyle name="Normal 3 2 3 2 4" xfId="326" xr:uid="{00000000-0005-0000-0000-000023090000}"/>
    <cellStyle name="Normal 3 2 3 2 4 2" xfId="327" xr:uid="{00000000-0005-0000-0000-000024090000}"/>
    <cellStyle name="Normal 3 2 3 2 4 2 2" xfId="328" xr:uid="{00000000-0005-0000-0000-000025090000}"/>
    <cellStyle name="Normal 3 2 3 2 4 2 2 2" xfId="329" xr:uid="{00000000-0005-0000-0000-000026090000}"/>
    <cellStyle name="Normal 3 2 3 2 4 2 2 2 2" xfId="12301" xr:uid="{00000000-0005-0000-0000-000027090000}"/>
    <cellStyle name="Normal 3 2 3 2 4 2 2 2 2 2" xfId="20343" xr:uid="{00000000-0005-0000-0000-000028090000}"/>
    <cellStyle name="Normal 3 2 3 2 4 2 2 2 2 2 2" xfId="41336" xr:uid="{8643B5B0-056B-49FC-B1CF-0963394E2F7F}"/>
    <cellStyle name="Normal 3 2 3 2 4 2 2 2 2 3" xfId="33894" xr:uid="{5A68FB8C-CDA6-484E-A738-69862B4EA5A4}"/>
    <cellStyle name="Normal 3 2 3 2 4 2 2 2 3" xfId="16098" xr:uid="{00000000-0005-0000-0000-000029090000}"/>
    <cellStyle name="Normal 3 2 3 2 4 2 2 2 3 2" xfId="37615" xr:uid="{C8A1E304-02FC-4165-A99C-3EF3EE24BB05}"/>
    <cellStyle name="Normal 3 2 3 2 4 2 2 2 4" xfId="30170" xr:uid="{8A1CF692-6E0D-46CE-B106-C706237E4928}"/>
    <cellStyle name="Normal 3 2 3 2 4 2 2 3" xfId="12300" xr:uid="{00000000-0005-0000-0000-00002A090000}"/>
    <cellStyle name="Normal 3 2 3 2 4 2 2 3 2" xfId="20342" xr:uid="{00000000-0005-0000-0000-00002B090000}"/>
    <cellStyle name="Normal 3 2 3 2 4 2 2 3 2 2" xfId="41335" xr:uid="{13197994-2FD4-4598-95DA-F7322D3BB9F5}"/>
    <cellStyle name="Normal 3 2 3 2 4 2 2 3 3" xfId="33893" xr:uid="{E59C17EB-B797-452E-AB77-72C058C795D6}"/>
    <cellStyle name="Normal 3 2 3 2 4 2 2 4" xfId="16097" xr:uid="{00000000-0005-0000-0000-00002C090000}"/>
    <cellStyle name="Normal 3 2 3 2 4 2 2 4 2" xfId="37614" xr:uid="{7C1294C2-CBE9-4411-A76F-D58F28D73B68}"/>
    <cellStyle name="Normal 3 2 3 2 4 2 2 5" xfId="30169" xr:uid="{E30B3E61-BA3E-490B-9FC9-64DFE867C343}"/>
    <cellStyle name="Normal 3 2 3 2 4 2 3" xfId="330" xr:uid="{00000000-0005-0000-0000-00002D090000}"/>
    <cellStyle name="Normal 3 2 3 2 4 2 3 2" xfId="12302" xr:uid="{00000000-0005-0000-0000-00002E090000}"/>
    <cellStyle name="Normal 3 2 3 2 4 2 3 2 2" xfId="20344" xr:uid="{00000000-0005-0000-0000-00002F090000}"/>
    <cellStyle name="Normal 3 2 3 2 4 2 3 2 2 2" xfId="41337" xr:uid="{63AD090A-41B1-4F27-9FE3-C0ABBC211A65}"/>
    <cellStyle name="Normal 3 2 3 2 4 2 3 2 3" xfId="33895" xr:uid="{9B3B7CEC-CA89-4400-BC96-0EDB699D556C}"/>
    <cellStyle name="Normal 3 2 3 2 4 2 3 3" xfId="16099" xr:uid="{00000000-0005-0000-0000-000030090000}"/>
    <cellStyle name="Normal 3 2 3 2 4 2 3 3 2" xfId="37616" xr:uid="{583F8D84-A281-4818-98F3-A61D2CF0A1EB}"/>
    <cellStyle name="Normal 3 2 3 2 4 2 3 4" xfId="30171" xr:uid="{D995A559-C138-403F-A450-DC14B47198E3}"/>
    <cellStyle name="Normal 3 2 3 2 4 2 4" xfId="12299" xr:uid="{00000000-0005-0000-0000-000031090000}"/>
    <cellStyle name="Normal 3 2 3 2 4 2 4 2" xfId="20341" xr:uid="{00000000-0005-0000-0000-000032090000}"/>
    <cellStyle name="Normal 3 2 3 2 4 2 4 2 2" xfId="41334" xr:uid="{CD5CF7B6-A761-4823-BE3A-926A3EDEB472}"/>
    <cellStyle name="Normal 3 2 3 2 4 2 4 3" xfId="33892" xr:uid="{A6B42667-58B4-40A0-A5EC-B546E0C3707E}"/>
    <cellStyle name="Normal 3 2 3 2 4 2 5" xfId="16096" xr:uid="{00000000-0005-0000-0000-000033090000}"/>
    <cellStyle name="Normal 3 2 3 2 4 2 5 2" xfId="37613" xr:uid="{D5EA7929-E020-469D-BB37-6CD7BFCD653C}"/>
    <cellStyle name="Normal 3 2 3 2 4 2 6" xfId="30168" xr:uid="{3FC93CF1-D0F2-46A1-8186-AC27AC29EC68}"/>
    <cellStyle name="Normal 3 2 3 2 4 3" xfId="331" xr:uid="{00000000-0005-0000-0000-000034090000}"/>
    <cellStyle name="Normal 3 2 3 2 4 3 2" xfId="332" xr:uid="{00000000-0005-0000-0000-000035090000}"/>
    <cellStyle name="Normal 3 2 3 2 4 3 2 2" xfId="12304" xr:uid="{00000000-0005-0000-0000-000036090000}"/>
    <cellStyle name="Normal 3 2 3 2 4 3 2 2 2" xfId="20346" xr:uid="{00000000-0005-0000-0000-000037090000}"/>
    <cellStyle name="Normal 3 2 3 2 4 3 2 2 2 2" xfId="41339" xr:uid="{F4509D6C-6DD6-4B2A-B382-2EBA9E558DC1}"/>
    <cellStyle name="Normal 3 2 3 2 4 3 2 2 3" xfId="33897" xr:uid="{6C8983A8-9290-4D8F-B2FA-19E8C1431095}"/>
    <cellStyle name="Normal 3 2 3 2 4 3 2 3" xfId="16101" xr:uid="{00000000-0005-0000-0000-000038090000}"/>
    <cellStyle name="Normal 3 2 3 2 4 3 2 3 2" xfId="37618" xr:uid="{7B307735-E252-46B3-985D-5C3A35C06F29}"/>
    <cellStyle name="Normal 3 2 3 2 4 3 2 4" xfId="30173" xr:uid="{9C6DE84F-6A88-47B8-BA87-BC4FB14C3915}"/>
    <cellStyle name="Normal 3 2 3 2 4 3 3" xfId="12303" xr:uid="{00000000-0005-0000-0000-000039090000}"/>
    <cellStyle name="Normal 3 2 3 2 4 3 3 2" xfId="20345" xr:uid="{00000000-0005-0000-0000-00003A090000}"/>
    <cellStyle name="Normal 3 2 3 2 4 3 3 2 2" xfId="41338" xr:uid="{C2FA9D77-FE00-4C60-A0AE-967FCF35E850}"/>
    <cellStyle name="Normal 3 2 3 2 4 3 3 3" xfId="33896" xr:uid="{7ED887FB-03D2-4FE3-9548-C9275E9140C1}"/>
    <cellStyle name="Normal 3 2 3 2 4 3 4" xfId="16100" xr:uid="{00000000-0005-0000-0000-00003B090000}"/>
    <cellStyle name="Normal 3 2 3 2 4 3 4 2" xfId="37617" xr:uid="{94B0FEC2-A5A7-406D-BFD8-84717E4A0D5A}"/>
    <cellStyle name="Normal 3 2 3 2 4 3 5" xfId="30172" xr:uid="{29BF02A5-32CB-4217-BD04-5F5AC5E2F8BA}"/>
    <cellStyle name="Normal 3 2 3 2 4 4" xfId="333" xr:uid="{00000000-0005-0000-0000-00003C090000}"/>
    <cellStyle name="Normal 3 2 3 2 4 4 2" xfId="12305" xr:uid="{00000000-0005-0000-0000-00003D090000}"/>
    <cellStyle name="Normal 3 2 3 2 4 4 2 2" xfId="20347" xr:uid="{00000000-0005-0000-0000-00003E090000}"/>
    <cellStyle name="Normal 3 2 3 2 4 4 2 2 2" xfId="41340" xr:uid="{DB45F421-7FFE-427D-AED8-BB6736687941}"/>
    <cellStyle name="Normal 3 2 3 2 4 4 2 3" xfId="33898" xr:uid="{D2CE261F-0F34-4E19-861B-A64BDEDEE042}"/>
    <cellStyle name="Normal 3 2 3 2 4 4 3" xfId="16102" xr:uid="{00000000-0005-0000-0000-00003F090000}"/>
    <cellStyle name="Normal 3 2 3 2 4 4 3 2" xfId="37619" xr:uid="{6434FF11-7CE2-44C9-8760-5A38C8BD3C25}"/>
    <cellStyle name="Normal 3 2 3 2 4 4 4" xfId="30174" xr:uid="{F7967E9C-F691-467E-BA17-053F29088F7D}"/>
    <cellStyle name="Normal 3 2 3 2 4 5" xfId="12298" xr:uid="{00000000-0005-0000-0000-000040090000}"/>
    <cellStyle name="Normal 3 2 3 2 4 5 2" xfId="20340" xr:uid="{00000000-0005-0000-0000-000041090000}"/>
    <cellStyle name="Normal 3 2 3 2 4 5 2 2" xfId="41333" xr:uid="{8CCAF0AF-7577-4643-9F99-E38F376BC4C3}"/>
    <cellStyle name="Normal 3 2 3 2 4 5 3" xfId="33891" xr:uid="{B81019CE-5617-4A4C-BAC1-B9C4029CD73B}"/>
    <cellStyle name="Normal 3 2 3 2 4 6" xfId="16095" xr:uid="{00000000-0005-0000-0000-000042090000}"/>
    <cellStyle name="Normal 3 2 3 2 4 6 2" xfId="37612" xr:uid="{346C7A76-8253-4736-818B-F81CAB9F4EB5}"/>
    <cellStyle name="Normal 3 2 3 2 4 7" xfId="30167" xr:uid="{D2882349-9D01-49BB-A072-2E2EE7949CD8}"/>
    <cellStyle name="Normal 3 2 3 2 5" xfId="334" xr:uid="{00000000-0005-0000-0000-000043090000}"/>
    <cellStyle name="Normal 3 2 3 2 5 2" xfId="335" xr:uid="{00000000-0005-0000-0000-000044090000}"/>
    <cellStyle name="Normal 3 2 3 2 5 2 2" xfId="336" xr:uid="{00000000-0005-0000-0000-000045090000}"/>
    <cellStyle name="Normal 3 2 3 2 5 2 2 2" xfId="12308" xr:uid="{00000000-0005-0000-0000-000046090000}"/>
    <cellStyle name="Normal 3 2 3 2 5 2 2 2 2" xfId="20350" xr:uid="{00000000-0005-0000-0000-000047090000}"/>
    <cellStyle name="Normal 3 2 3 2 5 2 2 2 2 2" xfId="41343" xr:uid="{572B4E93-E0FA-4CF7-8BF9-05DCEC482052}"/>
    <cellStyle name="Normal 3 2 3 2 5 2 2 2 3" xfId="33901" xr:uid="{44DAB401-AD8D-4393-A8D9-94515A8A91B5}"/>
    <cellStyle name="Normal 3 2 3 2 5 2 2 3" xfId="16105" xr:uid="{00000000-0005-0000-0000-000048090000}"/>
    <cellStyle name="Normal 3 2 3 2 5 2 2 3 2" xfId="37622" xr:uid="{60768B0D-C4BE-41DC-9E7B-CCA160CA8FFC}"/>
    <cellStyle name="Normal 3 2 3 2 5 2 2 4" xfId="30177" xr:uid="{68C1EDEC-0241-4637-AA5C-2D901F7F4CC8}"/>
    <cellStyle name="Normal 3 2 3 2 5 2 3" xfId="12307" xr:uid="{00000000-0005-0000-0000-000049090000}"/>
    <cellStyle name="Normal 3 2 3 2 5 2 3 2" xfId="20349" xr:uid="{00000000-0005-0000-0000-00004A090000}"/>
    <cellStyle name="Normal 3 2 3 2 5 2 3 2 2" xfId="41342" xr:uid="{02F4432E-F21A-4628-9FEC-7A0F132F268E}"/>
    <cellStyle name="Normal 3 2 3 2 5 2 3 3" xfId="33900" xr:uid="{D6AAC9FD-B424-4680-BB3A-7DE0AB5D3E61}"/>
    <cellStyle name="Normal 3 2 3 2 5 2 4" xfId="16104" xr:uid="{00000000-0005-0000-0000-00004B090000}"/>
    <cellStyle name="Normal 3 2 3 2 5 2 4 2" xfId="37621" xr:uid="{711E5351-7852-4752-B5D8-A3619DF3BE41}"/>
    <cellStyle name="Normal 3 2 3 2 5 2 5" xfId="30176" xr:uid="{40FAFF92-82FA-4B82-8177-53F25451CF25}"/>
    <cellStyle name="Normal 3 2 3 2 5 3" xfId="337" xr:uid="{00000000-0005-0000-0000-00004C090000}"/>
    <cellStyle name="Normal 3 2 3 2 5 3 2" xfId="12309" xr:uid="{00000000-0005-0000-0000-00004D090000}"/>
    <cellStyle name="Normal 3 2 3 2 5 3 2 2" xfId="20351" xr:uid="{00000000-0005-0000-0000-00004E090000}"/>
    <cellStyle name="Normal 3 2 3 2 5 3 2 2 2" xfId="41344" xr:uid="{FB55AC24-65AD-4479-8B2D-4D652CABE046}"/>
    <cellStyle name="Normal 3 2 3 2 5 3 2 3" xfId="33902" xr:uid="{24173BB2-A837-4CAD-B9A7-F8CBC6CF41B1}"/>
    <cellStyle name="Normal 3 2 3 2 5 3 3" xfId="16106" xr:uid="{00000000-0005-0000-0000-00004F090000}"/>
    <cellStyle name="Normal 3 2 3 2 5 3 3 2" xfId="37623" xr:uid="{560C995A-973D-4E40-B6DB-B4AD98FF370D}"/>
    <cellStyle name="Normal 3 2 3 2 5 3 4" xfId="30178" xr:uid="{10934886-B133-437B-9F21-1C3DD76B6AF9}"/>
    <cellStyle name="Normal 3 2 3 2 5 4" xfId="12306" xr:uid="{00000000-0005-0000-0000-000050090000}"/>
    <cellStyle name="Normal 3 2 3 2 5 4 2" xfId="20348" xr:uid="{00000000-0005-0000-0000-000051090000}"/>
    <cellStyle name="Normal 3 2 3 2 5 4 2 2" xfId="41341" xr:uid="{4714552E-9AAB-4EB9-ABA6-FDD7DFE0DE1B}"/>
    <cellStyle name="Normal 3 2 3 2 5 4 3" xfId="33899" xr:uid="{6D4ABEE9-2898-4B98-8917-DA955366F68D}"/>
    <cellStyle name="Normal 3 2 3 2 5 5" xfId="16103" xr:uid="{00000000-0005-0000-0000-000052090000}"/>
    <cellStyle name="Normal 3 2 3 2 5 5 2" xfId="37620" xr:uid="{4AAB60B5-9E9F-498B-9A3F-77CAE7506E94}"/>
    <cellStyle name="Normal 3 2 3 2 5 6" xfId="30175" xr:uid="{AFAEF60E-D023-4BD7-99B6-C382D8D842ED}"/>
    <cellStyle name="Normal 3 2 3 2 6" xfId="338" xr:uid="{00000000-0005-0000-0000-000053090000}"/>
    <cellStyle name="Normal 3 2 3 2 6 2" xfId="339" xr:uid="{00000000-0005-0000-0000-000054090000}"/>
    <cellStyle name="Normal 3 2 3 2 6 2 2" xfId="12311" xr:uid="{00000000-0005-0000-0000-000055090000}"/>
    <cellStyle name="Normal 3 2 3 2 6 2 2 2" xfId="20353" xr:uid="{00000000-0005-0000-0000-000056090000}"/>
    <cellStyle name="Normal 3 2 3 2 6 2 2 2 2" xfId="41346" xr:uid="{F747FFDC-4581-4D34-8AA3-4DB3EE0660F1}"/>
    <cellStyle name="Normal 3 2 3 2 6 2 2 3" xfId="33904" xr:uid="{4D4FBABA-1784-4BB9-88DA-11C41F02BE3C}"/>
    <cellStyle name="Normal 3 2 3 2 6 2 3" xfId="16108" xr:uid="{00000000-0005-0000-0000-000057090000}"/>
    <cellStyle name="Normal 3 2 3 2 6 2 3 2" xfId="37625" xr:uid="{BCA46873-4ED4-43FA-ACCD-094631A95AEE}"/>
    <cellStyle name="Normal 3 2 3 2 6 2 4" xfId="30180" xr:uid="{A73AA38A-9A6F-45F7-9A86-937F1AEBD863}"/>
    <cellStyle name="Normal 3 2 3 2 6 3" xfId="12310" xr:uid="{00000000-0005-0000-0000-000058090000}"/>
    <cellStyle name="Normal 3 2 3 2 6 3 2" xfId="20352" xr:uid="{00000000-0005-0000-0000-000059090000}"/>
    <cellStyle name="Normal 3 2 3 2 6 3 2 2" xfId="41345" xr:uid="{8132E948-E66B-4AF5-990E-CBA4E4633FAC}"/>
    <cellStyle name="Normal 3 2 3 2 6 3 3" xfId="33903" xr:uid="{068E383C-9930-4001-BD26-8431FC543D9B}"/>
    <cellStyle name="Normal 3 2 3 2 6 4" xfId="16107" xr:uid="{00000000-0005-0000-0000-00005A090000}"/>
    <cellStyle name="Normal 3 2 3 2 6 4 2" xfId="37624" xr:uid="{D41359A9-BFA3-435C-87D9-2226F723592B}"/>
    <cellStyle name="Normal 3 2 3 2 6 5" xfId="30179" xr:uid="{49430E41-2752-4472-8415-AAF73911795F}"/>
    <cellStyle name="Normal 3 2 3 2 7" xfId="340" xr:uid="{00000000-0005-0000-0000-00005B090000}"/>
    <cellStyle name="Normal 3 2 3 2 7 2" xfId="12312" xr:uid="{00000000-0005-0000-0000-00005C090000}"/>
    <cellStyle name="Normal 3 2 3 2 7 2 2" xfId="20354" xr:uid="{00000000-0005-0000-0000-00005D090000}"/>
    <cellStyle name="Normal 3 2 3 2 7 2 2 2" xfId="41347" xr:uid="{FDD7B733-96F6-4ABF-8C0E-575E7D650256}"/>
    <cellStyle name="Normal 3 2 3 2 7 2 3" xfId="33905" xr:uid="{E28E2F70-7C20-4190-9F1F-E907C773C891}"/>
    <cellStyle name="Normal 3 2 3 2 7 3" xfId="16109" xr:uid="{00000000-0005-0000-0000-00005E090000}"/>
    <cellStyle name="Normal 3 2 3 2 7 3 2" xfId="37626" xr:uid="{6F1F1F2A-6673-414C-BAA0-CBE8EA7CAC48}"/>
    <cellStyle name="Normal 3 2 3 2 7 4" xfId="30181" xr:uid="{39E53B5E-67F7-4B1D-A33C-CBF9FE6BABEB}"/>
    <cellStyle name="Normal 3 2 3 2 8" xfId="12265" xr:uid="{00000000-0005-0000-0000-00005F090000}"/>
    <cellStyle name="Normal 3 2 3 2 8 2" xfId="20307" xr:uid="{00000000-0005-0000-0000-000060090000}"/>
    <cellStyle name="Normal 3 2 3 2 8 2 2" xfId="41300" xr:uid="{36271C0C-9E40-4527-BA16-21A4C57C25DD}"/>
    <cellStyle name="Normal 3 2 3 2 8 3" xfId="33858" xr:uid="{6C0962CB-10DC-44F5-8142-EDF216961D71}"/>
    <cellStyle name="Normal 3 2 3 2 9" xfId="16062" xr:uid="{00000000-0005-0000-0000-000061090000}"/>
    <cellStyle name="Normal 3 2 3 2 9 2" xfId="37579" xr:uid="{B6132070-BCD5-4B33-9E0E-8C71E1D1B4C9}"/>
    <cellStyle name="Normal 3 2 3 3" xfId="341" xr:uid="{00000000-0005-0000-0000-000062090000}"/>
    <cellStyle name="Normal 3 2 3 3 2" xfId="342" xr:uid="{00000000-0005-0000-0000-000063090000}"/>
    <cellStyle name="Normal 3 2 3 3 2 2" xfId="343" xr:uid="{00000000-0005-0000-0000-000064090000}"/>
    <cellStyle name="Normal 3 2 3 3 2 2 2" xfId="344" xr:uid="{00000000-0005-0000-0000-000065090000}"/>
    <cellStyle name="Normal 3 2 3 3 2 2 2 2" xfId="345" xr:uid="{00000000-0005-0000-0000-000066090000}"/>
    <cellStyle name="Normal 3 2 3 3 2 2 2 2 2" xfId="12317" xr:uid="{00000000-0005-0000-0000-000067090000}"/>
    <cellStyle name="Normal 3 2 3 3 2 2 2 2 2 2" xfId="20359" xr:uid="{00000000-0005-0000-0000-000068090000}"/>
    <cellStyle name="Normal 3 2 3 3 2 2 2 2 2 2 2" xfId="41352" xr:uid="{D5610B33-C499-4C21-A027-A9EF775B184E}"/>
    <cellStyle name="Normal 3 2 3 3 2 2 2 2 2 3" xfId="33910" xr:uid="{EB8A9C8A-BEAD-47FE-9903-FC794AB96366}"/>
    <cellStyle name="Normal 3 2 3 3 2 2 2 2 3" xfId="16114" xr:uid="{00000000-0005-0000-0000-000069090000}"/>
    <cellStyle name="Normal 3 2 3 3 2 2 2 2 3 2" xfId="37631" xr:uid="{CB66943C-ACB6-4C10-9A5D-C496052731B9}"/>
    <cellStyle name="Normal 3 2 3 3 2 2 2 2 4" xfId="30186" xr:uid="{BD8A9864-29C2-4674-9581-F80E17AD3234}"/>
    <cellStyle name="Normal 3 2 3 3 2 2 2 3" xfId="12316" xr:uid="{00000000-0005-0000-0000-00006A090000}"/>
    <cellStyle name="Normal 3 2 3 3 2 2 2 3 2" xfId="20358" xr:uid="{00000000-0005-0000-0000-00006B090000}"/>
    <cellStyle name="Normal 3 2 3 3 2 2 2 3 2 2" xfId="41351" xr:uid="{0630AD65-CAE8-4760-8C7F-A3F1FE24AE2A}"/>
    <cellStyle name="Normal 3 2 3 3 2 2 2 3 3" xfId="33909" xr:uid="{884502F7-58CB-459F-BC8B-296A50B160AB}"/>
    <cellStyle name="Normal 3 2 3 3 2 2 2 4" xfId="16113" xr:uid="{00000000-0005-0000-0000-00006C090000}"/>
    <cellStyle name="Normal 3 2 3 3 2 2 2 4 2" xfId="37630" xr:uid="{DD9381DA-77DA-4B22-AC80-05408ED1162B}"/>
    <cellStyle name="Normal 3 2 3 3 2 2 2 5" xfId="30185" xr:uid="{D270873F-B784-4CF3-BA56-52DE1BAE5A91}"/>
    <cellStyle name="Normal 3 2 3 3 2 2 3" xfId="346" xr:uid="{00000000-0005-0000-0000-00006D090000}"/>
    <cellStyle name="Normal 3 2 3 3 2 2 3 2" xfId="12318" xr:uid="{00000000-0005-0000-0000-00006E090000}"/>
    <cellStyle name="Normal 3 2 3 3 2 2 3 2 2" xfId="20360" xr:uid="{00000000-0005-0000-0000-00006F090000}"/>
    <cellStyle name="Normal 3 2 3 3 2 2 3 2 2 2" xfId="41353" xr:uid="{23A06CD2-2229-4359-A2C8-0799C0497229}"/>
    <cellStyle name="Normal 3 2 3 3 2 2 3 2 3" xfId="33911" xr:uid="{66A0109C-9C5D-4F74-8F7B-890245046115}"/>
    <cellStyle name="Normal 3 2 3 3 2 2 3 3" xfId="16115" xr:uid="{00000000-0005-0000-0000-000070090000}"/>
    <cellStyle name="Normal 3 2 3 3 2 2 3 3 2" xfId="37632" xr:uid="{7FFF0E32-C279-4214-85A3-F63304D33B31}"/>
    <cellStyle name="Normal 3 2 3 3 2 2 3 4" xfId="30187" xr:uid="{6FADDF22-7384-4371-B1E4-1F41D5DAD9E9}"/>
    <cellStyle name="Normal 3 2 3 3 2 2 4" xfId="12315" xr:uid="{00000000-0005-0000-0000-000071090000}"/>
    <cellStyle name="Normal 3 2 3 3 2 2 4 2" xfId="20357" xr:uid="{00000000-0005-0000-0000-000072090000}"/>
    <cellStyle name="Normal 3 2 3 3 2 2 4 2 2" xfId="41350" xr:uid="{7231C07D-4362-40DF-955B-D41784EA505B}"/>
    <cellStyle name="Normal 3 2 3 3 2 2 4 3" xfId="33908" xr:uid="{E54C9FA3-51FC-49B1-B20C-A88E64C75F0F}"/>
    <cellStyle name="Normal 3 2 3 3 2 2 5" xfId="16112" xr:uid="{00000000-0005-0000-0000-000073090000}"/>
    <cellStyle name="Normal 3 2 3 3 2 2 5 2" xfId="37629" xr:uid="{1006B999-8EF4-4797-A11E-D1B6FC2D5B07}"/>
    <cellStyle name="Normal 3 2 3 3 2 2 6" xfId="30184" xr:uid="{D6240088-89A4-4F1C-8C06-B488D5AA58F7}"/>
    <cellStyle name="Normal 3 2 3 3 2 3" xfId="347" xr:uid="{00000000-0005-0000-0000-000074090000}"/>
    <cellStyle name="Normal 3 2 3 3 2 3 2" xfId="348" xr:uid="{00000000-0005-0000-0000-000075090000}"/>
    <cellStyle name="Normal 3 2 3 3 2 3 2 2" xfId="12320" xr:uid="{00000000-0005-0000-0000-000076090000}"/>
    <cellStyle name="Normal 3 2 3 3 2 3 2 2 2" xfId="20362" xr:uid="{00000000-0005-0000-0000-000077090000}"/>
    <cellStyle name="Normal 3 2 3 3 2 3 2 2 2 2" xfId="41355" xr:uid="{21BD051E-D421-414C-8BC2-C9A1E43952BA}"/>
    <cellStyle name="Normal 3 2 3 3 2 3 2 2 3" xfId="33913" xr:uid="{9B13A9A2-B4AB-4CD5-A6B2-6845B104C230}"/>
    <cellStyle name="Normal 3 2 3 3 2 3 2 3" xfId="16117" xr:uid="{00000000-0005-0000-0000-000078090000}"/>
    <cellStyle name="Normal 3 2 3 3 2 3 2 3 2" xfId="37634" xr:uid="{5459F7CC-ABF7-4EAF-B672-5D4634A7B6FB}"/>
    <cellStyle name="Normal 3 2 3 3 2 3 2 4" xfId="30189" xr:uid="{265E27E7-CEAD-4363-A8DC-F0CB851ABFC7}"/>
    <cellStyle name="Normal 3 2 3 3 2 3 3" xfId="12319" xr:uid="{00000000-0005-0000-0000-000079090000}"/>
    <cellStyle name="Normal 3 2 3 3 2 3 3 2" xfId="20361" xr:uid="{00000000-0005-0000-0000-00007A090000}"/>
    <cellStyle name="Normal 3 2 3 3 2 3 3 2 2" xfId="41354" xr:uid="{21B64622-9796-4C06-9AA5-72C6D35C1BD4}"/>
    <cellStyle name="Normal 3 2 3 3 2 3 3 3" xfId="33912" xr:uid="{E5B364C3-0A9E-4EE3-B92C-E08370307090}"/>
    <cellStyle name="Normal 3 2 3 3 2 3 4" xfId="16116" xr:uid="{00000000-0005-0000-0000-00007B090000}"/>
    <cellStyle name="Normal 3 2 3 3 2 3 4 2" xfId="37633" xr:uid="{2F59BFBA-319A-4E06-BD14-DAE5AE118A99}"/>
    <cellStyle name="Normal 3 2 3 3 2 3 5" xfId="30188" xr:uid="{BBB71A74-273E-4793-BDB4-AF4F513BF65F}"/>
    <cellStyle name="Normal 3 2 3 3 2 4" xfId="349" xr:uid="{00000000-0005-0000-0000-00007C090000}"/>
    <cellStyle name="Normal 3 2 3 3 2 4 2" xfId="12321" xr:uid="{00000000-0005-0000-0000-00007D090000}"/>
    <cellStyle name="Normal 3 2 3 3 2 4 2 2" xfId="20363" xr:uid="{00000000-0005-0000-0000-00007E090000}"/>
    <cellStyle name="Normal 3 2 3 3 2 4 2 2 2" xfId="41356" xr:uid="{2C71F769-07BE-4D14-A5DA-6B6D7420E5D7}"/>
    <cellStyle name="Normal 3 2 3 3 2 4 2 3" xfId="33914" xr:uid="{238F9172-598A-4791-A2A2-36532C1654AC}"/>
    <cellStyle name="Normal 3 2 3 3 2 4 3" xfId="16118" xr:uid="{00000000-0005-0000-0000-00007F090000}"/>
    <cellStyle name="Normal 3 2 3 3 2 4 3 2" xfId="37635" xr:uid="{85DC4062-6235-4436-B097-2F1B22B86B3C}"/>
    <cellStyle name="Normal 3 2 3 3 2 4 4" xfId="30190" xr:uid="{B9CFBA78-6EA8-4C82-BCC2-32CC937AC62E}"/>
    <cellStyle name="Normal 3 2 3 3 2 5" xfId="12314" xr:uid="{00000000-0005-0000-0000-000080090000}"/>
    <cellStyle name="Normal 3 2 3 3 2 5 2" xfId="20356" xr:uid="{00000000-0005-0000-0000-000081090000}"/>
    <cellStyle name="Normal 3 2 3 3 2 5 2 2" xfId="41349" xr:uid="{C7481CA9-EC94-484F-94F4-7914EA3C29F0}"/>
    <cellStyle name="Normal 3 2 3 3 2 5 3" xfId="33907" xr:uid="{9F3FCC9A-6B39-4CBA-BE97-98CE94E97DCA}"/>
    <cellStyle name="Normal 3 2 3 3 2 6" xfId="16111" xr:uid="{00000000-0005-0000-0000-000082090000}"/>
    <cellStyle name="Normal 3 2 3 3 2 6 2" xfId="37628" xr:uid="{3F77334C-482E-410A-8E68-976B382D24A2}"/>
    <cellStyle name="Normal 3 2 3 3 2 7" xfId="30183" xr:uid="{F23DEF9D-0D2C-4F7A-8EB6-F9BAB339AC03}"/>
    <cellStyle name="Normal 3 2 3 3 3" xfId="350" xr:uid="{00000000-0005-0000-0000-000083090000}"/>
    <cellStyle name="Normal 3 2 3 3 3 2" xfId="351" xr:uid="{00000000-0005-0000-0000-000084090000}"/>
    <cellStyle name="Normal 3 2 3 3 3 2 2" xfId="352" xr:uid="{00000000-0005-0000-0000-000085090000}"/>
    <cellStyle name="Normal 3 2 3 3 3 2 2 2" xfId="12324" xr:uid="{00000000-0005-0000-0000-000086090000}"/>
    <cellStyle name="Normal 3 2 3 3 3 2 2 2 2" xfId="20366" xr:uid="{00000000-0005-0000-0000-000087090000}"/>
    <cellStyle name="Normal 3 2 3 3 3 2 2 2 2 2" xfId="41359" xr:uid="{43315B00-BC31-4EF6-9DF3-818E36E3469F}"/>
    <cellStyle name="Normal 3 2 3 3 3 2 2 2 3" xfId="33917" xr:uid="{8B98517C-2238-4A72-A5B7-DFC20F589BAA}"/>
    <cellStyle name="Normal 3 2 3 3 3 2 2 3" xfId="16121" xr:uid="{00000000-0005-0000-0000-000088090000}"/>
    <cellStyle name="Normal 3 2 3 3 3 2 2 3 2" xfId="37638" xr:uid="{D4B90155-B899-4C31-A561-6FCB69F843D4}"/>
    <cellStyle name="Normal 3 2 3 3 3 2 2 4" xfId="30193" xr:uid="{2339374F-07ED-4DDF-B272-B62E711096D7}"/>
    <cellStyle name="Normal 3 2 3 3 3 2 3" xfId="12323" xr:uid="{00000000-0005-0000-0000-000089090000}"/>
    <cellStyle name="Normal 3 2 3 3 3 2 3 2" xfId="20365" xr:uid="{00000000-0005-0000-0000-00008A090000}"/>
    <cellStyle name="Normal 3 2 3 3 3 2 3 2 2" xfId="41358" xr:uid="{CA74951B-0998-4BD2-AD59-B9774F7D802C}"/>
    <cellStyle name="Normal 3 2 3 3 3 2 3 3" xfId="33916" xr:uid="{378CAC75-FAB3-4A27-B4BD-DC704537FE40}"/>
    <cellStyle name="Normal 3 2 3 3 3 2 4" xfId="16120" xr:uid="{00000000-0005-0000-0000-00008B090000}"/>
    <cellStyle name="Normal 3 2 3 3 3 2 4 2" xfId="37637" xr:uid="{A9CD2740-2AAB-4AEE-B54E-78D22A971BDA}"/>
    <cellStyle name="Normal 3 2 3 3 3 2 5" xfId="30192" xr:uid="{37081418-F8F1-45A4-819E-82859452E858}"/>
    <cellStyle name="Normal 3 2 3 3 3 3" xfId="353" xr:uid="{00000000-0005-0000-0000-00008C090000}"/>
    <cellStyle name="Normal 3 2 3 3 3 3 2" xfId="12325" xr:uid="{00000000-0005-0000-0000-00008D090000}"/>
    <cellStyle name="Normal 3 2 3 3 3 3 2 2" xfId="20367" xr:uid="{00000000-0005-0000-0000-00008E090000}"/>
    <cellStyle name="Normal 3 2 3 3 3 3 2 2 2" xfId="41360" xr:uid="{09A527CC-C4B8-4DE7-99DF-9FA3B3BEF840}"/>
    <cellStyle name="Normal 3 2 3 3 3 3 2 3" xfId="33918" xr:uid="{CC26BA60-8C8C-4CA9-A945-DE5448363A6B}"/>
    <cellStyle name="Normal 3 2 3 3 3 3 3" xfId="16122" xr:uid="{00000000-0005-0000-0000-00008F090000}"/>
    <cellStyle name="Normal 3 2 3 3 3 3 3 2" xfId="37639" xr:uid="{8D0F2519-5137-4153-838E-53E12BDFF877}"/>
    <cellStyle name="Normal 3 2 3 3 3 3 4" xfId="30194" xr:uid="{E07BD7C0-B7A7-4C0C-8F11-2D5E49D1C7FB}"/>
    <cellStyle name="Normal 3 2 3 3 3 4" xfId="12322" xr:uid="{00000000-0005-0000-0000-000090090000}"/>
    <cellStyle name="Normal 3 2 3 3 3 4 2" xfId="20364" xr:uid="{00000000-0005-0000-0000-000091090000}"/>
    <cellStyle name="Normal 3 2 3 3 3 4 2 2" xfId="41357" xr:uid="{C43C12B3-8BF4-4C68-9098-CF2FD522A13A}"/>
    <cellStyle name="Normal 3 2 3 3 3 4 3" xfId="33915" xr:uid="{8383AAF8-3331-4445-B047-DA4604C36956}"/>
    <cellStyle name="Normal 3 2 3 3 3 5" xfId="16119" xr:uid="{00000000-0005-0000-0000-000092090000}"/>
    <cellStyle name="Normal 3 2 3 3 3 5 2" xfId="37636" xr:uid="{F3997D44-7443-48B2-9690-4578895E478D}"/>
    <cellStyle name="Normal 3 2 3 3 3 6" xfId="30191" xr:uid="{476CA966-FBC3-4BAA-BD6F-5488A2018CC9}"/>
    <cellStyle name="Normal 3 2 3 3 4" xfId="354" xr:uid="{00000000-0005-0000-0000-000093090000}"/>
    <cellStyle name="Normal 3 2 3 3 4 2" xfId="355" xr:uid="{00000000-0005-0000-0000-000094090000}"/>
    <cellStyle name="Normal 3 2 3 3 4 2 2" xfId="12327" xr:uid="{00000000-0005-0000-0000-000095090000}"/>
    <cellStyle name="Normal 3 2 3 3 4 2 2 2" xfId="20369" xr:uid="{00000000-0005-0000-0000-000096090000}"/>
    <cellStyle name="Normal 3 2 3 3 4 2 2 2 2" xfId="41362" xr:uid="{9FC72799-298E-4542-B6D1-AC396EAC84FC}"/>
    <cellStyle name="Normal 3 2 3 3 4 2 2 3" xfId="33920" xr:uid="{2C78AEF0-3B60-44C9-A186-7B816DAAC691}"/>
    <cellStyle name="Normal 3 2 3 3 4 2 3" xfId="16124" xr:uid="{00000000-0005-0000-0000-000097090000}"/>
    <cellStyle name="Normal 3 2 3 3 4 2 3 2" xfId="37641" xr:uid="{2328C4CE-D834-4EC1-A193-4E96B23790B5}"/>
    <cellStyle name="Normal 3 2 3 3 4 2 4" xfId="30196" xr:uid="{40EA9396-F40B-494B-9264-99B118481515}"/>
    <cellStyle name="Normal 3 2 3 3 4 3" xfId="12326" xr:uid="{00000000-0005-0000-0000-000098090000}"/>
    <cellStyle name="Normal 3 2 3 3 4 3 2" xfId="20368" xr:uid="{00000000-0005-0000-0000-000099090000}"/>
    <cellStyle name="Normal 3 2 3 3 4 3 2 2" xfId="41361" xr:uid="{759FB039-0C69-4825-BF17-F8CFC38FC4E2}"/>
    <cellStyle name="Normal 3 2 3 3 4 3 3" xfId="33919" xr:uid="{8DE6BE86-1BC8-473C-A348-0A13155047C1}"/>
    <cellStyle name="Normal 3 2 3 3 4 4" xfId="16123" xr:uid="{00000000-0005-0000-0000-00009A090000}"/>
    <cellStyle name="Normal 3 2 3 3 4 4 2" xfId="37640" xr:uid="{9FAB8B4C-6C59-488D-BECA-7A9CDC456753}"/>
    <cellStyle name="Normal 3 2 3 3 4 5" xfId="30195" xr:uid="{8E200674-9A7C-4867-800B-346C9FCCCFC1}"/>
    <cellStyle name="Normal 3 2 3 3 5" xfId="356" xr:uid="{00000000-0005-0000-0000-00009B090000}"/>
    <cellStyle name="Normal 3 2 3 3 5 2" xfId="12328" xr:uid="{00000000-0005-0000-0000-00009C090000}"/>
    <cellStyle name="Normal 3 2 3 3 5 2 2" xfId="20370" xr:uid="{00000000-0005-0000-0000-00009D090000}"/>
    <cellStyle name="Normal 3 2 3 3 5 2 2 2" xfId="41363" xr:uid="{12F0FB39-BACC-41A7-B90F-0D1ADDD865FF}"/>
    <cellStyle name="Normal 3 2 3 3 5 2 3" xfId="33921" xr:uid="{C7024913-595E-4F4E-AF3A-D8EA6205A78B}"/>
    <cellStyle name="Normal 3 2 3 3 5 3" xfId="16125" xr:uid="{00000000-0005-0000-0000-00009E090000}"/>
    <cellStyle name="Normal 3 2 3 3 5 3 2" xfId="37642" xr:uid="{0A3F211E-AB6A-4EF0-B9E7-9F4A51BF4C0A}"/>
    <cellStyle name="Normal 3 2 3 3 5 4" xfId="30197" xr:uid="{ABDC6332-DF36-41F1-846A-25FE6908B85C}"/>
    <cellStyle name="Normal 3 2 3 3 6" xfId="12313" xr:uid="{00000000-0005-0000-0000-00009F090000}"/>
    <cellStyle name="Normal 3 2 3 3 6 2" xfId="20355" xr:uid="{00000000-0005-0000-0000-0000A0090000}"/>
    <cellStyle name="Normal 3 2 3 3 6 2 2" xfId="41348" xr:uid="{4439CFAD-CA0A-4F54-861A-EF2498DB4158}"/>
    <cellStyle name="Normal 3 2 3 3 6 3" xfId="33906" xr:uid="{3C9A06D2-FC07-422D-9BD3-2E6A2F25F4DE}"/>
    <cellStyle name="Normal 3 2 3 3 7" xfId="16110" xr:uid="{00000000-0005-0000-0000-0000A1090000}"/>
    <cellStyle name="Normal 3 2 3 3 7 2" xfId="37627" xr:uid="{92994D7E-E384-4890-BBED-0910562ABAC4}"/>
    <cellStyle name="Normal 3 2 3 3 8" xfId="30182" xr:uid="{98345075-58EA-4FD6-8A31-660DF538B2B5}"/>
    <cellStyle name="Normal 3 2 3 4" xfId="357" xr:uid="{00000000-0005-0000-0000-0000A2090000}"/>
    <cellStyle name="Normal 3 2 3 4 2" xfId="358" xr:uid="{00000000-0005-0000-0000-0000A3090000}"/>
    <cellStyle name="Normal 3 2 3 4 2 2" xfId="359" xr:uid="{00000000-0005-0000-0000-0000A4090000}"/>
    <cellStyle name="Normal 3 2 3 4 2 2 2" xfId="360" xr:uid="{00000000-0005-0000-0000-0000A5090000}"/>
    <cellStyle name="Normal 3 2 3 4 2 2 2 2" xfId="361" xr:uid="{00000000-0005-0000-0000-0000A6090000}"/>
    <cellStyle name="Normal 3 2 3 4 2 2 2 2 2" xfId="12333" xr:uid="{00000000-0005-0000-0000-0000A7090000}"/>
    <cellStyle name="Normal 3 2 3 4 2 2 2 2 2 2" xfId="20375" xr:uid="{00000000-0005-0000-0000-0000A8090000}"/>
    <cellStyle name="Normal 3 2 3 4 2 2 2 2 2 2 2" xfId="41368" xr:uid="{02FD40A6-9FFD-4E3D-A576-AF0863787EEF}"/>
    <cellStyle name="Normal 3 2 3 4 2 2 2 2 2 3" xfId="33926" xr:uid="{CE0E2DC0-C349-4696-9814-00CF68746164}"/>
    <cellStyle name="Normal 3 2 3 4 2 2 2 2 3" xfId="16130" xr:uid="{00000000-0005-0000-0000-0000A9090000}"/>
    <cellStyle name="Normal 3 2 3 4 2 2 2 2 3 2" xfId="37647" xr:uid="{A9CE4B2F-F5A5-4955-88FE-3244D2E6ADED}"/>
    <cellStyle name="Normal 3 2 3 4 2 2 2 2 4" xfId="30202" xr:uid="{17E66CDB-1D87-417F-B2DF-C179C1F627D9}"/>
    <cellStyle name="Normal 3 2 3 4 2 2 2 3" xfId="12332" xr:uid="{00000000-0005-0000-0000-0000AA090000}"/>
    <cellStyle name="Normal 3 2 3 4 2 2 2 3 2" xfId="20374" xr:uid="{00000000-0005-0000-0000-0000AB090000}"/>
    <cellStyle name="Normal 3 2 3 4 2 2 2 3 2 2" xfId="41367" xr:uid="{26924B5B-9932-4588-A758-328EB72C0686}"/>
    <cellStyle name="Normal 3 2 3 4 2 2 2 3 3" xfId="33925" xr:uid="{2A6130A5-49F6-4196-9C2F-561BD414E4CA}"/>
    <cellStyle name="Normal 3 2 3 4 2 2 2 4" xfId="16129" xr:uid="{00000000-0005-0000-0000-0000AC090000}"/>
    <cellStyle name="Normal 3 2 3 4 2 2 2 4 2" xfId="37646" xr:uid="{B27DFE91-68CB-4650-AE77-89AC6A68D4F0}"/>
    <cellStyle name="Normal 3 2 3 4 2 2 2 5" xfId="30201" xr:uid="{D767A775-FCCB-442E-B9D5-0C01CCD816D7}"/>
    <cellStyle name="Normal 3 2 3 4 2 2 3" xfId="362" xr:uid="{00000000-0005-0000-0000-0000AD090000}"/>
    <cellStyle name="Normal 3 2 3 4 2 2 3 2" xfId="12334" xr:uid="{00000000-0005-0000-0000-0000AE090000}"/>
    <cellStyle name="Normal 3 2 3 4 2 2 3 2 2" xfId="20376" xr:uid="{00000000-0005-0000-0000-0000AF090000}"/>
    <cellStyle name="Normal 3 2 3 4 2 2 3 2 2 2" xfId="41369" xr:uid="{73FA4D25-E940-4B35-8847-D976C321BCF7}"/>
    <cellStyle name="Normal 3 2 3 4 2 2 3 2 3" xfId="33927" xr:uid="{0DFFBEC4-34CD-40BE-89E2-4E8529F0DCA9}"/>
    <cellStyle name="Normal 3 2 3 4 2 2 3 3" xfId="16131" xr:uid="{00000000-0005-0000-0000-0000B0090000}"/>
    <cellStyle name="Normal 3 2 3 4 2 2 3 3 2" xfId="37648" xr:uid="{8EA76129-57A3-48A6-855A-AE4E42D90432}"/>
    <cellStyle name="Normal 3 2 3 4 2 2 3 4" xfId="30203" xr:uid="{438DB437-19BE-4E50-B51D-5A768725C3A6}"/>
    <cellStyle name="Normal 3 2 3 4 2 2 4" xfId="12331" xr:uid="{00000000-0005-0000-0000-0000B1090000}"/>
    <cellStyle name="Normal 3 2 3 4 2 2 4 2" xfId="20373" xr:uid="{00000000-0005-0000-0000-0000B2090000}"/>
    <cellStyle name="Normal 3 2 3 4 2 2 4 2 2" xfId="41366" xr:uid="{89C2AEC6-67CB-45AC-B247-E3CCFA0F2EE0}"/>
    <cellStyle name="Normal 3 2 3 4 2 2 4 3" xfId="33924" xr:uid="{6F358D32-6884-4F99-B5AB-16CC96B50A32}"/>
    <cellStyle name="Normal 3 2 3 4 2 2 5" xfId="16128" xr:uid="{00000000-0005-0000-0000-0000B3090000}"/>
    <cellStyle name="Normal 3 2 3 4 2 2 5 2" xfId="37645" xr:uid="{3CE6D067-51C8-45EA-85EB-41D9E62907DA}"/>
    <cellStyle name="Normal 3 2 3 4 2 2 6" xfId="30200" xr:uid="{AD8587D0-66D7-4579-8EBD-233AC761B9B2}"/>
    <cellStyle name="Normal 3 2 3 4 2 3" xfId="363" xr:uid="{00000000-0005-0000-0000-0000B4090000}"/>
    <cellStyle name="Normal 3 2 3 4 2 3 2" xfId="364" xr:uid="{00000000-0005-0000-0000-0000B5090000}"/>
    <cellStyle name="Normal 3 2 3 4 2 3 2 2" xfId="12336" xr:uid="{00000000-0005-0000-0000-0000B6090000}"/>
    <cellStyle name="Normal 3 2 3 4 2 3 2 2 2" xfId="20378" xr:uid="{00000000-0005-0000-0000-0000B7090000}"/>
    <cellStyle name="Normal 3 2 3 4 2 3 2 2 2 2" xfId="41371" xr:uid="{EB221FE9-CEA8-4FB2-A152-FB7E5847C425}"/>
    <cellStyle name="Normal 3 2 3 4 2 3 2 2 3" xfId="33929" xr:uid="{D4DEE52F-F6F2-4F98-A086-082B294A5F1D}"/>
    <cellStyle name="Normal 3 2 3 4 2 3 2 3" xfId="16133" xr:uid="{00000000-0005-0000-0000-0000B8090000}"/>
    <cellStyle name="Normal 3 2 3 4 2 3 2 3 2" xfId="37650" xr:uid="{D5665282-C3F7-49E4-B128-939EAFA62939}"/>
    <cellStyle name="Normal 3 2 3 4 2 3 2 4" xfId="30205" xr:uid="{F66ADE56-96F4-4979-8745-6EDC56781647}"/>
    <cellStyle name="Normal 3 2 3 4 2 3 3" xfId="12335" xr:uid="{00000000-0005-0000-0000-0000B9090000}"/>
    <cellStyle name="Normal 3 2 3 4 2 3 3 2" xfId="20377" xr:uid="{00000000-0005-0000-0000-0000BA090000}"/>
    <cellStyle name="Normal 3 2 3 4 2 3 3 2 2" xfId="41370" xr:uid="{1F791EB2-DEBD-4F0D-A9E3-9E3B9A7AF9FC}"/>
    <cellStyle name="Normal 3 2 3 4 2 3 3 3" xfId="33928" xr:uid="{E2C235FB-68DA-4E18-B1B0-E27DCFD2AD1A}"/>
    <cellStyle name="Normal 3 2 3 4 2 3 4" xfId="16132" xr:uid="{00000000-0005-0000-0000-0000BB090000}"/>
    <cellStyle name="Normal 3 2 3 4 2 3 4 2" xfId="37649" xr:uid="{A25E7E28-780F-47CD-84E2-23E9DD92096B}"/>
    <cellStyle name="Normal 3 2 3 4 2 3 5" xfId="30204" xr:uid="{BF17ED5A-25FF-406F-90F6-A82385A03729}"/>
    <cellStyle name="Normal 3 2 3 4 2 4" xfId="365" xr:uid="{00000000-0005-0000-0000-0000BC090000}"/>
    <cellStyle name="Normal 3 2 3 4 2 4 2" xfId="12337" xr:uid="{00000000-0005-0000-0000-0000BD090000}"/>
    <cellStyle name="Normal 3 2 3 4 2 4 2 2" xfId="20379" xr:uid="{00000000-0005-0000-0000-0000BE090000}"/>
    <cellStyle name="Normal 3 2 3 4 2 4 2 2 2" xfId="41372" xr:uid="{DCC1401F-B416-4193-BE68-49F48972369E}"/>
    <cellStyle name="Normal 3 2 3 4 2 4 2 3" xfId="33930" xr:uid="{E9C76452-CD0F-487E-8807-8AE7A924662B}"/>
    <cellStyle name="Normal 3 2 3 4 2 4 3" xfId="16134" xr:uid="{00000000-0005-0000-0000-0000BF090000}"/>
    <cellStyle name="Normal 3 2 3 4 2 4 3 2" xfId="37651" xr:uid="{649A93C2-3CF7-450B-97A5-DBB08FBDB5D7}"/>
    <cellStyle name="Normal 3 2 3 4 2 4 4" xfId="30206" xr:uid="{047AFD1D-8F19-4D4F-9717-28AC60DBA94C}"/>
    <cellStyle name="Normal 3 2 3 4 2 5" xfId="12330" xr:uid="{00000000-0005-0000-0000-0000C0090000}"/>
    <cellStyle name="Normal 3 2 3 4 2 5 2" xfId="20372" xr:uid="{00000000-0005-0000-0000-0000C1090000}"/>
    <cellStyle name="Normal 3 2 3 4 2 5 2 2" xfId="41365" xr:uid="{DFB00747-2F9A-4669-B796-BA39B0BBF10C}"/>
    <cellStyle name="Normal 3 2 3 4 2 5 3" xfId="33923" xr:uid="{C470DFE3-CC63-42EA-98AE-F1B2647B45F0}"/>
    <cellStyle name="Normal 3 2 3 4 2 6" xfId="16127" xr:uid="{00000000-0005-0000-0000-0000C2090000}"/>
    <cellStyle name="Normal 3 2 3 4 2 6 2" xfId="37644" xr:uid="{9996CF4E-B007-4FA6-9B18-76A6C671A510}"/>
    <cellStyle name="Normal 3 2 3 4 2 7" xfId="30199" xr:uid="{69EDC36B-2BC7-4969-88E8-2D4D5553E246}"/>
    <cellStyle name="Normal 3 2 3 4 3" xfId="366" xr:uid="{00000000-0005-0000-0000-0000C3090000}"/>
    <cellStyle name="Normal 3 2 3 4 3 2" xfId="367" xr:uid="{00000000-0005-0000-0000-0000C4090000}"/>
    <cellStyle name="Normal 3 2 3 4 3 2 2" xfId="368" xr:uid="{00000000-0005-0000-0000-0000C5090000}"/>
    <cellStyle name="Normal 3 2 3 4 3 2 2 2" xfId="12340" xr:uid="{00000000-0005-0000-0000-0000C6090000}"/>
    <cellStyle name="Normal 3 2 3 4 3 2 2 2 2" xfId="20382" xr:uid="{00000000-0005-0000-0000-0000C7090000}"/>
    <cellStyle name="Normal 3 2 3 4 3 2 2 2 2 2" xfId="41375" xr:uid="{A6E77410-FD37-4E0A-A84F-AE01828F6E1E}"/>
    <cellStyle name="Normal 3 2 3 4 3 2 2 2 3" xfId="33933" xr:uid="{98C4E0F5-EEC4-4745-B2C7-C3CBC3D4B659}"/>
    <cellStyle name="Normal 3 2 3 4 3 2 2 3" xfId="16137" xr:uid="{00000000-0005-0000-0000-0000C8090000}"/>
    <cellStyle name="Normal 3 2 3 4 3 2 2 3 2" xfId="37654" xr:uid="{48F96EEF-8075-48C3-9D1C-7CFBC86C1AE8}"/>
    <cellStyle name="Normal 3 2 3 4 3 2 2 4" xfId="30209" xr:uid="{D8467E1C-E47F-4AEC-9186-E618AE6C8828}"/>
    <cellStyle name="Normal 3 2 3 4 3 2 3" xfId="12339" xr:uid="{00000000-0005-0000-0000-0000C9090000}"/>
    <cellStyle name="Normal 3 2 3 4 3 2 3 2" xfId="20381" xr:uid="{00000000-0005-0000-0000-0000CA090000}"/>
    <cellStyle name="Normal 3 2 3 4 3 2 3 2 2" xfId="41374" xr:uid="{6F8F22DF-8D1C-4850-ADEB-11ED18C45AEA}"/>
    <cellStyle name="Normal 3 2 3 4 3 2 3 3" xfId="33932" xr:uid="{BA0F2D12-36C8-40AC-A13C-A87681872F38}"/>
    <cellStyle name="Normal 3 2 3 4 3 2 4" xfId="16136" xr:uid="{00000000-0005-0000-0000-0000CB090000}"/>
    <cellStyle name="Normal 3 2 3 4 3 2 4 2" xfId="37653" xr:uid="{B6A183AE-72F6-4828-A236-278AB9320DF9}"/>
    <cellStyle name="Normal 3 2 3 4 3 2 5" xfId="30208" xr:uid="{AB119376-669F-472A-91E2-22AC7A167BED}"/>
    <cellStyle name="Normal 3 2 3 4 3 3" xfId="369" xr:uid="{00000000-0005-0000-0000-0000CC090000}"/>
    <cellStyle name="Normal 3 2 3 4 3 3 2" xfId="12341" xr:uid="{00000000-0005-0000-0000-0000CD090000}"/>
    <cellStyle name="Normal 3 2 3 4 3 3 2 2" xfId="20383" xr:uid="{00000000-0005-0000-0000-0000CE090000}"/>
    <cellStyle name="Normal 3 2 3 4 3 3 2 2 2" xfId="41376" xr:uid="{C4B4BF0C-B859-4ADA-860C-2D78BA6FD2F7}"/>
    <cellStyle name="Normal 3 2 3 4 3 3 2 3" xfId="33934" xr:uid="{7A7D19C3-AC42-41FE-87D2-AD527C7C274C}"/>
    <cellStyle name="Normal 3 2 3 4 3 3 3" xfId="16138" xr:uid="{00000000-0005-0000-0000-0000CF090000}"/>
    <cellStyle name="Normal 3 2 3 4 3 3 3 2" xfId="37655" xr:uid="{9EB5B8FF-6F97-46ED-83D7-9367E90A1340}"/>
    <cellStyle name="Normal 3 2 3 4 3 3 4" xfId="30210" xr:uid="{0A6A6676-BBF4-47B9-861E-7BBD1CB009D1}"/>
    <cellStyle name="Normal 3 2 3 4 3 4" xfId="12338" xr:uid="{00000000-0005-0000-0000-0000D0090000}"/>
    <cellStyle name="Normal 3 2 3 4 3 4 2" xfId="20380" xr:uid="{00000000-0005-0000-0000-0000D1090000}"/>
    <cellStyle name="Normal 3 2 3 4 3 4 2 2" xfId="41373" xr:uid="{C1DB0E6A-2D48-4421-A3AD-9FCB8135B396}"/>
    <cellStyle name="Normal 3 2 3 4 3 4 3" xfId="33931" xr:uid="{778ECA82-746F-440C-9809-D0CEA45E5BDD}"/>
    <cellStyle name="Normal 3 2 3 4 3 5" xfId="16135" xr:uid="{00000000-0005-0000-0000-0000D2090000}"/>
    <cellStyle name="Normal 3 2 3 4 3 5 2" xfId="37652" xr:uid="{D91843B4-7558-4FF8-9600-67F7B33DC9AB}"/>
    <cellStyle name="Normal 3 2 3 4 3 6" xfId="30207" xr:uid="{203197ED-EDCA-4F89-8819-D5AB48AC16A9}"/>
    <cellStyle name="Normal 3 2 3 4 4" xfId="370" xr:uid="{00000000-0005-0000-0000-0000D3090000}"/>
    <cellStyle name="Normal 3 2 3 4 4 2" xfId="371" xr:uid="{00000000-0005-0000-0000-0000D4090000}"/>
    <cellStyle name="Normal 3 2 3 4 4 2 2" xfId="12343" xr:uid="{00000000-0005-0000-0000-0000D5090000}"/>
    <cellStyle name="Normal 3 2 3 4 4 2 2 2" xfId="20385" xr:uid="{00000000-0005-0000-0000-0000D6090000}"/>
    <cellStyle name="Normal 3 2 3 4 4 2 2 2 2" xfId="41378" xr:uid="{D2CF8058-6E66-414A-B080-735485EAF15B}"/>
    <cellStyle name="Normal 3 2 3 4 4 2 2 3" xfId="33936" xr:uid="{EB0F479E-64FE-475F-A126-9418490FBDDC}"/>
    <cellStyle name="Normal 3 2 3 4 4 2 3" xfId="16140" xr:uid="{00000000-0005-0000-0000-0000D7090000}"/>
    <cellStyle name="Normal 3 2 3 4 4 2 3 2" xfId="37657" xr:uid="{8D031BFB-70AD-428A-841D-7A50F7B0D37E}"/>
    <cellStyle name="Normal 3 2 3 4 4 2 4" xfId="30212" xr:uid="{8E84F9AC-2A39-43DD-B05B-A636FE73D27B}"/>
    <cellStyle name="Normal 3 2 3 4 4 3" xfId="12342" xr:uid="{00000000-0005-0000-0000-0000D8090000}"/>
    <cellStyle name="Normal 3 2 3 4 4 3 2" xfId="20384" xr:uid="{00000000-0005-0000-0000-0000D9090000}"/>
    <cellStyle name="Normal 3 2 3 4 4 3 2 2" xfId="41377" xr:uid="{0582FDBC-3D4B-4D78-B662-14ED030F4EB7}"/>
    <cellStyle name="Normal 3 2 3 4 4 3 3" xfId="33935" xr:uid="{D30ACCB5-9110-4CBE-A006-BACBE9B46753}"/>
    <cellStyle name="Normal 3 2 3 4 4 4" xfId="16139" xr:uid="{00000000-0005-0000-0000-0000DA090000}"/>
    <cellStyle name="Normal 3 2 3 4 4 4 2" xfId="37656" xr:uid="{2A9F60E3-AABA-4AA2-9628-B0B3275E61A8}"/>
    <cellStyle name="Normal 3 2 3 4 4 5" xfId="30211" xr:uid="{E053342A-5D64-4CC9-A5C2-F479B64481F7}"/>
    <cellStyle name="Normal 3 2 3 4 5" xfId="372" xr:uid="{00000000-0005-0000-0000-0000DB090000}"/>
    <cellStyle name="Normal 3 2 3 4 5 2" xfId="12344" xr:uid="{00000000-0005-0000-0000-0000DC090000}"/>
    <cellStyle name="Normal 3 2 3 4 5 2 2" xfId="20386" xr:uid="{00000000-0005-0000-0000-0000DD090000}"/>
    <cellStyle name="Normal 3 2 3 4 5 2 2 2" xfId="41379" xr:uid="{5D43CB40-42AB-4F0D-9889-031D98866A07}"/>
    <cellStyle name="Normal 3 2 3 4 5 2 3" xfId="33937" xr:uid="{2F1F1C6F-637C-4FDC-B5A6-B806CD89E008}"/>
    <cellStyle name="Normal 3 2 3 4 5 3" xfId="16141" xr:uid="{00000000-0005-0000-0000-0000DE090000}"/>
    <cellStyle name="Normal 3 2 3 4 5 3 2" xfId="37658" xr:uid="{C1A898C8-6422-4620-886F-F887D0C41659}"/>
    <cellStyle name="Normal 3 2 3 4 5 4" xfId="30213" xr:uid="{8C763A1F-CDEC-4589-8F7E-5C60E5C837E2}"/>
    <cellStyle name="Normal 3 2 3 4 6" xfId="12329" xr:uid="{00000000-0005-0000-0000-0000DF090000}"/>
    <cellStyle name="Normal 3 2 3 4 6 2" xfId="20371" xr:uid="{00000000-0005-0000-0000-0000E0090000}"/>
    <cellStyle name="Normal 3 2 3 4 6 2 2" xfId="41364" xr:uid="{1E6AF02F-1EA9-432A-AD74-4FE1508BFFB6}"/>
    <cellStyle name="Normal 3 2 3 4 6 3" xfId="33922" xr:uid="{E9224C95-E773-4DE6-8019-94F23B87A468}"/>
    <cellStyle name="Normal 3 2 3 4 7" xfId="16126" xr:uid="{00000000-0005-0000-0000-0000E1090000}"/>
    <cellStyle name="Normal 3 2 3 4 7 2" xfId="37643" xr:uid="{198E8E1A-99D8-43CD-A9B2-D33877ED3590}"/>
    <cellStyle name="Normal 3 2 3 4 8" xfId="30198" xr:uid="{C5294D0A-F245-4D47-AB1A-04D74678B4F3}"/>
    <cellStyle name="Normal 3 2 3 5" xfId="373" xr:uid="{00000000-0005-0000-0000-0000E2090000}"/>
    <cellStyle name="Normal 3 2 3 5 2" xfId="374" xr:uid="{00000000-0005-0000-0000-0000E3090000}"/>
    <cellStyle name="Normal 3 2 3 5 2 2" xfId="375" xr:uid="{00000000-0005-0000-0000-0000E4090000}"/>
    <cellStyle name="Normal 3 2 3 5 2 2 2" xfId="376" xr:uid="{00000000-0005-0000-0000-0000E5090000}"/>
    <cellStyle name="Normal 3 2 3 5 2 2 2 2" xfId="12348" xr:uid="{00000000-0005-0000-0000-0000E6090000}"/>
    <cellStyle name="Normal 3 2 3 5 2 2 2 2 2" xfId="20390" xr:uid="{00000000-0005-0000-0000-0000E7090000}"/>
    <cellStyle name="Normal 3 2 3 5 2 2 2 2 2 2" xfId="41383" xr:uid="{DF1425BE-2163-482A-8CE2-12C6999C6227}"/>
    <cellStyle name="Normal 3 2 3 5 2 2 2 2 3" xfId="33941" xr:uid="{2AA547B2-3541-4272-9BB9-A1FBB72D934C}"/>
    <cellStyle name="Normal 3 2 3 5 2 2 2 3" xfId="16145" xr:uid="{00000000-0005-0000-0000-0000E8090000}"/>
    <cellStyle name="Normal 3 2 3 5 2 2 2 3 2" xfId="37662" xr:uid="{5EA629D0-B4B2-47C4-BC57-71FAF1AF026E}"/>
    <cellStyle name="Normal 3 2 3 5 2 2 2 4" xfId="30217" xr:uid="{9D22CAF0-67A4-41C6-A7B2-385A38FB8884}"/>
    <cellStyle name="Normal 3 2 3 5 2 2 3" xfId="12347" xr:uid="{00000000-0005-0000-0000-0000E9090000}"/>
    <cellStyle name="Normal 3 2 3 5 2 2 3 2" xfId="20389" xr:uid="{00000000-0005-0000-0000-0000EA090000}"/>
    <cellStyle name="Normal 3 2 3 5 2 2 3 2 2" xfId="41382" xr:uid="{5426C39B-6634-43E9-A420-36DA0D6FBD3F}"/>
    <cellStyle name="Normal 3 2 3 5 2 2 3 3" xfId="33940" xr:uid="{6EC7963B-3BA8-4D17-A6AF-17D58EAA0E23}"/>
    <cellStyle name="Normal 3 2 3 5 2 2 4" xfId="16144" xr:uid="{00000000-0005-0000-0000-0000EB090000}"/>
    <cellStyle name="Normal 3 2 3 5 2 2 4 2" xfId="37661" xr:uid="{0230EDFD-EFF7-44BC-BAD1-1E139A483E7F}"/>
    <cellStyle name="Normal 3 2 3 5 2 2 5" xfId="30216" xr:uid="{A74027C1-6EAC-48AC-A942-7204AE85BF92}"/>
    <cellStyle name="Normal 3 2 3 5 2 3" xfId="377" xr:uid="{00000000-0005-0000-0000-0000EC090000}"/>
    <cellStyle name="Normal 3 2 3 5 2 3 2" xfId="12349" xr:uid="{00000000-0005-0000-0000-0000ED090000}"/>
    <cellStyle name="Normal 3 2 3 5 2 3 2 2" xfId="20391" xr:uid="{00000000-0005-0000-0000-0000EE090000}"/>
    <cellStyle name="Normal 3 2 3 5 2 3 2 2 2" xfId="41384" xr:uid="{8454FEFD-FDC2-4F92-90C6-F61A83BDFC2C}"/>
    <cellStyle name="Normal 3 2 3 5 2 3 2 3" xfId="33942" xr:uid="{41A80DF6-8461-4B4A-82CA-CBBD6DE938B2}"/>
    <cellStyle name="Normal 3 2 3 5 2 3 3" xfId="16146" xr:uid="{00000000-0005-0000-0000-0000EF090000}"/>
    <cellStyle name="Normal 3 2 3 5 2 3 3 2" xfId="37663" xr:uid="{56F6DAB6-36C4-457B-8359-BFF1797FB0FB}"/>
    <cellStyle name="Normal 3 2 3 5 2 3 4" xfId="30218" xr:uid="{85B9081A-275F-43B0-A93E-0CD4CFC1515D}"/>
    <cellStyle name="Normal 3 2 3 5 2 4" xfId="12346" xr:uid="{00000000-0005-0000-0000-0000F0090000}"/>
    <cellStyle name="Normal 3 2 3 5 2 4 2" xfId="20388" xr:uid="{00000000-0005-0000-0000-0000F1090000}"/>
    <cellStyle name="Normal 3 2 3 5 2 4 2 2" xfId="41381" xr:uid="{CEFAA766-02BF-43F8-9DC9-0CCC355B1678}"/>
    <cellStyle name="Normal 3 2 3 5 2 4 3" xfId="33939" xr:uid="{661BB6D3-A343-417F-8C83-4FC5C03FC41C}"/>
    <cellStyle name="Normal 3 2 3 5 2 5" xfId="16143" xr:uid="{00000000-0005-0000-0000-0000F2090000}"/>
    <cellStyle name="Normal 3 2 3 5 2 5 2" xfId="37660" xr:uid="{B02FACC3-A7D7-42AA-B4EB-C890D2D911E7}"/>
    <cellStyle name="Normal 3 2 3 5 2 6" xfId="30215" xr:uid="{C240906A-584C-43B0-9D2B-6F09E9246BFB}"/>
    <cellStyle name="Normal 3 2 3 5 3" xfId="378" xr:uid="{00000000-0005-0000-0000-0000F3090000}"/>
    <cellStyle name="Normal 3 2 3 5 3 2" xfId="379" xr:uid="{00000000-0005-0000-0000-0000F4090000}"/>
    <cellStyle name="Normal 3 2 3 5 3 2 2" xfId="12351" xr:uid="{00000000-0005-0000-0000-0000F5090000}"/>
    <cellStyle name="Normal 3 2 3 5 3 2 2 2" xfId="20393" xr:uid="{00000000-0005-0000-0000-0000F6090000}"/>
    <cellStyle name="Normal 3 2 3 5 3 2 2 2 2" xfId="41386" xr:uid="{FBB2CD01-B1F0-435F-93F3-E65BE8617EAF}"/>
    <cellStyle name="Normal 3 2 3 5 3 2 2 3" xfId="33944" xr:uid="{CE98FD63-C8DF-475B-83F3-D986F9FE846B}"/>
    <cellStyle name="Normal 3 2 3 5 3 2 3" xfId="16148" xr:uid="{00000000-0005-0000-0000-0000F7090000}"/>
    <cellStyle name="Normal 3 2 3 5 3 2 3 2" xfId="37665" xr:uid="{578EAD71-34C9-412D-9307-CC8657D2773D}"/>
    <cellStyle name="Normal 3 2 3 5 3 2 4" xfId="30220" xr:uid="{1210D943-C143-42D8-AA26-D7AA7891E863}"/>
    <cellStyle name="Normal 3 2 3 5 3 3" xfId="12350" xr:uid="{00000000-0005-0000-0000-0000F8090000}"/>
    <cellStyle name="Normal 3 2 3 5 3 3 2" xfId="20392" xr:uid="{00000000-0005-0000-0000-0000F9090000}"/>
    <cellStyle name="Normal 3 2 3 5 3 3 2 2" xfId="41385" xr:uid="{9DAD3264-2C7D-49E0-A092-310159190D66}"/>
    <cellStyle name="Normal 3 2 3 5 3 3 3" xfId="33943" xr:uid="{C18CA819-5891-46A3-BDB9-2C39533D92CD}"/>
    <cellStyle name="Normal 3 2 3 5 3 4" xfId="16147" xr:uid="{00000000-0005-0000-0000-0000FA090000}"/>
    <cellStyle name="Normal 3 2 3 5 3 4 2" xfId="37664" xr:uid="{2DC80D5F-85D1-4D0F-9FCD-1835C957976D}"/>
    <cellStyle name="Normal 3 2 3 5 3 5" xfId="30219" xr:uid="{A75E6EC5-D975-4AAE-A526-3D21696C1AC6}"/>
    <cellStyle name="Normal 3 2 3 5 4" xfId="380" xr:uid="{00000000-0005-0000-0000-0000FB090000}"/>
    <cellStyle name="Normal 3 2 3 5 4 2" xfId="12352" xr:uid="{00000000-0005-0000-0000-0000FC090000}"/>
    <cellStyle name="Normal 3 2 3 5 4 2 2" xfId="20394" xr:uid="{00000000-0005-0000-0000-0000FD090000}"/>
    <cellStyle name="Normal 3 2 3 5 4 2 2 2" xfId="41387" xr:uid="{10C40278-9A09-4515-A080-A3DE0F40DCE5}"/>
    <cellStyle name="Normal 3 2 3 5 4 2 3" xfId="33945" xr:uid="{D29755BB-1D85-41C6-BFC2-819E478257FD}"/>
    <cellStyle name="Normal 3 2 3 5 4 3" xfId="16149" xr:uid="{00000000-0005-0000-0000-0000FE090000}"/>
    <cellStyle name="Normal 3 2 3 5 4 3 2" xfId="37666" xr:uid="{FE9E1E56-E78D-4B05-9758-56405C5AFE97}"/>
    <cellStyle name="Normal 3 2 3 5 4 4" xfId="30221" xr:uid="{456F5440-7B13-44C5-8DA5-BB7FECD2E9ED}"/>
    <cellStyle name="Normal 3 2 3 5 5" xfId="12345" xr:uid="{00000000-0005-0000-0000-0000FF090000}"/>
    <cellStyle name="Normal 3 2 3 5 5 2" xfId="20387" xr:uid="{00000000-0005-0000-0000-0000000A0000}"/>
    <cellStyle name="Normal 3 2 3 5 5 2 2" xfId="41380" xr:uid="{D6E14535-4A43-4876-BDE7-FD5B71F35C40}"/>
    <cellStyle name="Normal 3 2 3 5 5 3" xfId="33938" xr:uid="{3EB0A017-E5DA-4ABB-9D89-F3ABBF6DC0F9}"/>
    <cellStyle name="Normal 3 2 3 5 6" xfId="16142" xr:uid="{00000000-0005-0000-0000-0000010A0000}"/>
    <cellStyle name="Normal 3 2 3 5 6 2" xfId="37659" xr:uid="{7BDD6C1E-C87E-432D-9752-D5518CBD7D36}"/>
    <cellStyle name="Normal 3 2 3 5 7" xfId="30214" xr:uid="{FF1BAEE6-0F0B-4BA3-95AB-96EF6195A6D7}"/>
    <cellStyle name="Normal 3 2 3 6" xfId="381" xr:uid="{00000000-0005-0000-0000-0000020A0000}"/>
    <cellStyle name="Normal 3 2 3 6 2" xfId="382" xr:uid="{00000000-0005-0000-0000-0000030A0000}"/>
    <cellStyle name="Normal 3 2 3 6 2 2" xfId="383" xr:uid="{00000000-0005-0000-0000-0000040A0000}"/>
    <cellStyle name="Normal 3 2 3 6 2 2 2" xfId="12355" xr:uid="{00000000-0005-0000-0000-0000050A0000}"/>
    <cellStyle name="Normal 3 2 3 6 2 2 2 2" xfId="20397" xr:uid="{00000000-0005-0000-0000-0000060A0000}"/>
    <cellStyle name="Normal 3 2 3 6 2 2 2 2 2" xfId="41390" xr:uid="{D7D83E6F-267D-4E6E-A17B-042AC4F637EA}"/>
    <cellStyle name="Normal 3 2 3 6 2 2 2 3" xfId="33948" xr:uid="{27911F04-26EE-439A-A9C9-C4BE1194C326}"/>
    <cellStyle name="Normal 3 2 3 6 2 2 3" xfId="16152" xr:uid="{00000000-0005-0000-0000-0000070A0000}"/>
    <cellStyle name="Normal 3 2 3 6 2 2 3 2" xfId="37669" xr:uid="{0925CC78-1A80-443C-A683-389A6F56C179}"/>
    <cellStyle name="Normal 3 2 3 6 2 2 4" xfId="30224" xr:uid="{77C12D6A-9559-4E82-AD9F-9B5AFC015F9A}"/>
    <cellStyle name="Normal 3 2 3 6 2 3" xfId="12354" xr:uid="{00000000-0005-0000-0000-0000080A0000}"/>
    <cellStyle name="Normal 3 2 3 6 2 3 2" xfId="20396" xr:uid="{00000000-0005-0000-0000-0000090A0000}"/>
    <cellStyle name="Normal 3 2 3 6 2 3 2 2" xfId="41389" xr:uid="{693FF8CF-1B2D-40D3-A63F-88995F44378B}"/>
    <cellStyle name="Normal 3 2 3 6 2 3 3" xfId="33947" xr:uid="{BA27628A-3467-4C47-A075-0FAEA166F6C0}"/>
    <cellStyle name="Normal 3 2 3 6 2 4" xfId="16151" xr:uid="{00000000-0005-0000-0000-00000A0A0000}"/>
    <cellStyle name="Normal 3 2 3 6 2 4 2" xfId="37668" xr:uid="{14F15741-C0BA-42CE-BCAE-6984C3A4F784}"/>
    <cellStyle name="Normal 3 2 3 6 2 5" xfId="30223" xr:uid="{531043E3-77C5-4CAF-9FCD-8474BA7D814C}"/>
    <cellStyle name="Normal 3 2 3 6 3" xfId="384" xr:uid="{00000000-0005-0000-0000-00000B0A0000}"/>
    <cellStyle name="Normal 3 2 3 6 3 2" xfId="12356" xr:uid="{00000000-0005-0000-0000-00000C0A0000}"/>
    <cellStyle name="Normal 3 2 3 6 3 2 2" xfId="20398" xr:uid="{00000000-0005-0000-0000-00000D0A0000}"/>
    <cellStyle name="Normal 3 2 3 6 3 2 2 2" xfId="41391" xr:uid="{2482B238-CC78-4B7D-AA99-E7F394018FBF}"/>
    <cellStyle name="Normal 3 2 3 6 3 2 3" xfId="33949" xr:uid="{83616BCA-66EE-4852-BA05-BAAACED7BBF8}"/>
    <cellStyle name="Normal 3 2 3 6 3 3" xfId="16153" xr:uid="{00000000-0005-0000-0000-00000E0A0000}"/>
    <cellStyle name="Normal 3 2 3 6 3 3 2" xfId="37670" xr:uid="{E9372FBD-0CEA-4EB5-8697-741A9802E433}"/>
    <cellStyle name="Normal 3 2 3 6 3 4" xfId="30225" xr:uid="{81CCD3E3-6A51-4789-95F0-F71B49FB2FD0}"/>
    <cellStyle name="Normal 3 2 3 6 4" xfId="12353" xr:uid="{00000000-0005-0000-0000-00000F0A0000}"/>
    <cellStyle name="Normal 3 2 3 6 4 2" xfId="20395" xr:uid="{00000000-0005-0000-0000-0000100A0000}"/>
    <cellStyle name="Normal 3 2 3 6 4 2 2" xfId="41388" xr:uid="{498AA0D8-40AF-4C90-AFEC-36DEAEB8ED2E}"/>
    <cellStyle name="Normal 3 2 3 6 4 3" xfId="33946" xr:uid="{EAB5BFAB-A9DD-4A3E-B312-6B152DB1FA3F}"/>
    <cellStyle name="Normal 3 2 3 6 5" xfId="16150" xr:uid="{00000000-0005-0000-0000-0000110A0000}"/>
    <cellStyle name="Normal 3 2 3 6 5 2" xfId="37667" xr:uid="{3484F760-FB4F-493B-9197-A2AE28493B97}"/>
    <cellStyle name="Normal 3 2 3 6 6" xfId="30222" xr:uid="{4BDFEDC7-878E-4C0F-95E7-8F51A6EBD657}"/>
    <cellStyle name="Normal 3 2 3 7" xfId="385" xr:uid="{00000000-0005-0000-0000-0000120A0000}"/>
    <cellStyle name="Normal 3 2 3 7 2" xfId="386" xr:uid="{00000000-0005-0000-0000-0000130A0000}"/>
    <cellStyle name="Normal 3 2 3 7 2 2" xfId="12358" xr:uid="{00000000-0005-0000-0000-0000140A0000}"/>
    <cellStyle name="Normal 3 2 3 7 2 2 2" xfId="20400" xr:uid="{00000000-0005-0000-0000-0000150A0000}"/>
    <cellStyle name="Normal 3 2 3 7 2 2 2 2" xfId="41393" xr:uid="{4FB1A4C4-4434-4CBE-8949-31080A04F24D}"/>
    <cellStyle name="Normal 3 2 3 7 2 2 3" xfId="33951" xr:uid="{E52599A6-2602-409E-BFAE-2182FC178970}"/>
    <cellStyle name="Normal 3 2 3 7 2 3" xfId="16155" xr:uid="{00000000-0005-0000-0000-0000160A0000}"/>
    <cellStyle name="Normal 3 2 3 7 2 3 2" xfId="37672" xr:uid="{F85ED960-4F6C-4C1F-866D-8B25006C4DF9}"/>
    <cellStyle name="Normal 3 2 3 7 2 4" xfId="30227" xr:uid="{315D0958-75A1-4DDD-B66F-123C7EE6B739}"/>
    <cellStyle name="Normal 3 2 3 7 3" xfId="12357" xr:uid="{00000000-0005-0000-0000-0000170A0000}"/>
    <cellStyle name="Normal 3 2 3 7 3 2" xfId="20399" xr:uid="{00000000-0005-0000-0000-0000180A0000}"/>
    <cellStyle name="Normal 3 2 3 7 3 2 2" xfId="41392" xr:uid="{E0172664-EFB2-49A5-BD9D-831CE4D4A02C}"/>
    <cellStyle name="Normal 3 2 3 7 3 3" xfId="33950" xr:uid="{91019F3A-1992-4AA7-A529-770219130B33}"/>
    <cellStyle name="Normal 3 2 3 7 4" xfId="16154" xr:uid="{00000000-0005-0000-0000-0000190A0000}"/>
    <cellStyle name="Normal 3 2 3 7 4 2" xfId="37671" xr:uid="{0C538530-14EF-468F-9AA2-D70F1372B3E9}"/>
    <cellStyle name="Normal 3 2 3 7 5" xfId="30226" xr:uid="{707833B8-9435-481F-846E-C8360525E744}"/>
    <cellStyle name="Normal 3 2 3 8" xfId="387" xr:uid="{00000000-0005-0000-0000-00001A0A0000}"/>
    <cellStyle name="Normal 3 2 3 8 2" xfId="12359" xr:uid="{00000000-0005-0000-0000-00001B0A0000}"/>
    <cellStyle name="Normal 3 2 3 8 2 2" xfId="20401" xr:uid="{00000000-0005-0000-0000-00001C0A0000}"/>
    <cellStyle name="Normal 3 2 3 8 2 2 2" xfId="41394" xr:uid="{08CACE29-3E87-42A4-9BF5-89585B31B2A4}"/>
    <cellStyle name="Normal 3 2 3 8 2 3" xfId="33952" xr:uid="{B24F13B7-EC2F-4B70-AF17-B40B896374FD}"/>
    <cellStyle name="Normal 3 2 3 8 3" xfId="16156" xr:uid="{00000000-0005-0000-0000-00001D0A0000}"/>
    <cellStyle name="Normal 3 2 3 8 3 2" xfId="37673" xr:uid="{837837F5-F3C8-4A53-B36B-DF87409BED88}"/>
    <cellStyle name="Normal 3 2 3 8 4" xfId="30228" xr:uid="{72B009A6-6375-4576-8C0D-9DCB673AFD7F}"/>
    <cellStyle name="Normal 3 2 3 9" xfId="12264" xr:uid="{00000000-0005-0000-0000-00001E0A0000}"/>
    <cellStyle name="Normal 3 2 3 9 2" xfId="20306" xr:uid="{00000000-0005-0000-0000-00001F0A0000}"/>
    <cellStyle name="Normal 3 2 3 9 2 2" xfId="41299" xr:uid="{7F4C9F55-BC47-4F44-B6E1-A753FBC0EA42}"/>
    <cellStyle name="Normal 3 2 3 9 3" xfId="33857" xr:uid="{2B68212A-69ED-48CE-BD75-283E9CB77B60}"/>
    <cellStyle name="Normal 3 2 4" xfId="388" xr:uid="{00000000-0005-0000-0000-0000200A0000}"/>
    <cellStyle name="Normal 3 2 4 10" xfId="30229" xr:uid="{64D72A5F-45DC-4A1A-8E23-3C9E143EDCCD}"/>
    <cellStyle name="Normal 3 2 4 2" xfId="389" xr:uid="{00000000-0005-0000-0000-0000210A0000}"/>
    <cellStyle name="Normal 3 2 4 2 2" xfId="390" xr:uid="{00000000-0005-0000-0000-0000220A0000}"/>
    <cellStyle name="Normal 3 2 4 2 2 2" xfId="391" xr:uid="{00000000-0005-0000-0000-0000230A0000}"/>
    <cellStyle name="Normal 3 2 4 2 2 2 2" xfId="392" xr:uid="{00000000-0005-0000-0000-0000240A0000}"/>
    <cellStyle name="Normal 3 2 4 2 2 2 2 2" xfId="393" xr:uid="{00000000-0005-0000-0000-0000250A0000}"/>
    <cellStyle name="Normal 3 2 4 2 2 2 2 2 2" xfId="12365" xr:uid="{00000000-0005-0000-0000-0000260A0000}"/>
    <cellStyle name="Normal 3 2 4 2 2 2 2 2 2 2" xfId="20407" xr:uid="{00000000-0005-0000-0000-0000270A0000}"/>
    <cellStyle name="Normal 3 2 4 2 2 2 2 2 2 2 2" xfId="41400" xr:uid="{1F823374-402F-4202-B744-0714E75A604E}"/>
    <cellStyle name="Normal 3 2 4 2 2 2 2 2 2 3" xfId="33958" xr:uid="{B5934486-5F18-48FA-92BC-B6D75D16BDF1}"/>
    <cellStyle name="Normal 3 2 4 2 2 2 2 2 3" xfId="16162" xr:uid="{00000000-0005-0000-0000-0000280A0000}"/>
    <cellStyle name="Normal 3 2 4 2 2 2 2 2 3 2" xfId="37679" xr:uid="{5DBA979D-4F23-4CA9-B2ED-EF498B717EEC}"/>
    <cellStyle name="Normal 3 2 4 2 2 2 2 2 4" xfId="30234" xr:uid="{9F4AB2DA-4195-40BB-82C9-AB20C8F4E0BE}"/>
    <cellStyle name="Normal 3 2 4 2 2 2 2 3" xfId="12364" xr:uid="{00000000-0005-0000-0000-0000290A0000}"/>
    <cellStyle name="Normal 3 2 4 2 2 2 2 3 2" xfId="20406" xr:uid="{00000000-0005-0000-0000-00002A0A0000}"/>
    <cellStyle name="Normal 3 2 4 2 2 2 2 3 2 2" xfId="41399" xr:uid="{A3AA0BE0-8EFB-4C3D-9459-A9D4BD0A1A99}"/>
    <cellStyle name="Normal 3 2 4 2 2 2 2 3 3" xfId="33957" xr:uid="{4B2AD125-6513-4DA2-A851-59DD459F7E9D}"/>
    <cellStyle name="Normal 3 2 4 2 2 2 2 4" xfId="16161" xr:uid="{00000000-0005-0000-0000-00002B0A0000}"/>
    <cellStyle name="Normal 3 2 4 2 2 2 2 4 2" xfId="37678" xr:uid="{C1F634FF-DA46-45F3-95AE-B403A2046178}"/>
    <cellStyle name="Normal 3 2 4 2 2 2 2 5" xfId="30233" xr:uid="{7963C993-A097-4BF1-8D97-29CBE895CCB1}"/>
    <cellStyle name="Normal 3 2 4 2 2 2 3" xfId="394" xr:uid="{00000000-0005-0000-0000-00002C0A0000}"/>
    <cellStyle name="Normal 3 2 4 2 2 2 3 2" xfId="12366" xr:uid="{00000000-0005-0000-0000-00002D0A0000}"/>
    <cellStyle name="Normal 3 2 4 2 2 2 3 2 2" xfId="20408" xr:uid="{00000000-0005-0000-0000-00002E0A0000}"/>
    <cellStyle name="Normal 3 2 4 2 2 2 3 2 2 2" xfId="41401" xr:uid="{FEAA988C-A1E6-48F1-B0D3-9454327693CC}"/>
    <cellStyle name="Normal 3 2 4 2 2 2 3 2 3" xfId="33959" xr:uid="{1B848919-7E55-4DE4-A32A-32CFCD3ACA44}"/>
    <cellStyle name="Normal 3 2 4 2 2 2 3 3" xfId="16163" xr:uid="{00000000-0005-0000-0000-00002F0A0000}"/>
    <cellStyle name="Normal 3 2 4 2 2 2 3 3 2" xfId="37680" xr:uid="{297AB8CD-4D12-4D4F-9901-06F0A62B848D}"/>
    <cellStyle name="Normal 3 2 4 2 2 2 3 4" xfId="30235" xr:uid="{C121046C-085D-4F1F-A251-35ADD03A7FC3}"/>
    <cellStyle name="Normal 3 2 4 2 2 2 4" xfId="12363" xr:uid="{00000000-0005-0000-0000-0000300A0000}"/>
    <cellStyle name="Normal 3 2 4 2 2 2 4 2" xfId="20405" xr:uid="{00000000-0005-0000-0000-0000310A0000}"/>
    <cellStyle name="Normal 3 2 4 2 2 2 4 2 2" xfId="41398" xr:uid="{04D4D0DE-D32A-4B19-BE6B-748FFA4F2829}"/>
    <cellStyle name="Normal 3 2 4 2 2 2 4 3" xfId="33956" xr:uid="{8D3EF6D5-06CE-4B54-8E59-CD9315E5EC41}"/>
    <cellStyle name="Normal 3 2 4 2 2 2 5" xfId="16160" xr:uid="{00000000-0005-0000-0000-0000320A0000}"/>
    <cellStyle name="Normal 3 2 4 2 2 2 5 2" xfId="37677" xr:uid="{459D6DB6-343A-4FA4-8513-1F8F043DDA92}"/>
    <cellStyle name="Normal 3 2 4 2 2 2 6" xfId="30232" xr:uid="{190AB856-43BF-4E5C-AD1B-940280A5BDA0}"/>
    <cellStyle name="Normal 3 2 4 2 2 3" xfId="395" xr:uid="{00000000-0005-0000-0000-0000330A0000}"/>
    <cellStyle name="Normal 3 2 4 2 2 3 2" xfId="396" xr:uid="{00000000-0005-0000-0000-0000340A0000}"/>
    <cellStyle name="Normal 3 2 4 2 2 3 2 2" xfId="12368" xr:uid="{00000000-0005-0000-0000-0000350A0000}"/>
    <cellStyle name="Normal 3 2 4 2 2 3 2 2 2" xfId="20410" xr:uid="{00000000-0005-0000-0000-0000360A0000}"/>
    <cellStyle name="Normal 3 2 4 2 2 3 2 2 2 2" xfId="41403" xr:uid="{AF704B45-5393-446F-8032-6209476B027C}"/>
    <cellStyle name="Normal 3 2 4 2 2 3 2 2 3" xfId="33961" xr:uid="{DD3A2849-E155-45AB-980D-7037D0EF1B1B}"/>
    <cellStyle name="Normal 3 2 4 2 2 3 2 3" xfId="16165" xr:uid="{00000000-0005-0000-0000-0000370A0000}"/>
    <cellStyle name="Normal 3 2 4 2 2 3 2 3 2" xfId="37682" xr:uid="{C9E0D591-4D1A-495B-A526-F32BC89A2222}"/>
    <cellStyle name="Normal 3 2 4 2 2 3 2 4" xfId="30237" xr:uid="{8780B465-71A2-48BA-99B0-9BE7D5BC1526}"/>
    <cellStyle name="Normal 3 2 4 2 2 3 3" xfId="12367" xr:uid="{00000000-0005-0000-0000-0000380A0000}"/>
    <cellStyle name="Normal 3 2 4 2 2 3 3 2" xfId="20409" xr:uid="{00000000-0005-0000-0000-0000390A0000}"/>
    <cellStyle name="Normal 3 2 4 2 2 3 3 2 2" xfId="41402" xr:uid="{4718AD6D-D76C-4293-93B0-C2CC657F5A70}"/>
    <cellStyle name="Normal 3 2 4 2 2 3 3 3" xfId="33960" xr:uid="{EE7AEEB8-696B-44B6-BB56-B1444AA33632}"/>
    <cellStyle name="Normal 3 2 4 2 2 3 4" xfId="16164" xr:uid="{00000000-0005-0000-0000-00003A0A0000}"/>
    <cellStyle name="Normal 3 2 4 2 2 3 4 2" xfId="37681" xr:uid="{190D3421-939F-4C17-A551-753F5D77F649}"/>
    <cellStyle name="Normal 3 2 4 2 2 3 5" xfId="30236" xr:uid="{51888D7C-1F37-45A5-A2BC-B3889F21DB91}"/>
    <cellStyle name="Normal 3 2 4 2 2 4" xfId="397" xr:uid="{00000000-0005-0000-0000-00003B0A0000}"/>
    <cellStyle name="Normal 3 2 4 2 2 4 2" xfId="12369" xr:uid="{00000000-0005-0000-0000-00003C0A0000}"/>
    <cellStyle name="Normal 3 2 4 2 2 4 2 2" xfId="20411" xr:uid="{00000000-0005-0000-0000-00003D0A0000}"/>
    <cellStyle name="Normal 3 2 4 2 2 4 2 2 2" xfId="41404" xr:uid="{3515288E-0758-4210-93A4-FBC861EA352C}"/>
    <cellStyle name="Normal 3 2 4 2 2 4 2 3" xfId="33962" xr:uid="{E6F62475-6002-477A-825D-CABB02A480D1}"/>
    <cellStyle name="Normal 3 2 4 2 2 4 3" xfId="16166" xr:uid="{00000000-0005-0000-0000-00003E0A0000}"/>
    <cellStyle name="Normal 3 2 4 2 2 4 3 2" xfId="37683" xr:uid="{7C53548D-03CA-48E0-AD2D-5CEBD2BC12FC}"/>
    <cellStyle name="Normal 3 2 4 2 2 4 4" xfId="30238" xr:uid="{FA1A0756-2969-4C86-8B83-B9BD7E9BAC7E}"/>
    <cellStyle name="Normal 3 2 4 2 2 5" xfId="12362" xr:uid="{00000000-0005-0000-0000-00003F0A0000}"/>
    <cellStyle name="Normal 3 2 4 2 2 5 2" xfId="20404" xr:uid="{00000000-0005-0000-0000-0000400A0000}"/>
    <cellStyle name="Normal 3 2 4 2 2 5 2 2" xfId="41397" xr:uid="{086822E0-9D5E-4715-B5D1-A959158B57B9}"/>
    <cellStyle name="Normal 3 2 4 2 2 5 3" xfId="33955" xr:uid="{6411D915-80FA-484B-A3AA-C50B134BC75F}"/>
    <cellStyle name="Normal 3 2 4 2 2 6" xfId="16159" xr:uid="{00000000-0005-0000-0000-0000410A0000}"/>
    <cellStyle name="Normal 3 2 4 2 2 6 2" xfId="37676" xr:uid="{8E5EC720-9B01-4B51-BFF7-6FD9C8177BB1}"/>
    <cellStyle name="Normal 3 2 4 2 2 7" xfId="30231" xr:uid="{91E95AC3-184C-4AA7-9F47-2BCAE422A7EE}"/>
    <cellStyle name="Normal 3 2 4 2 3" xfId="398" xr:uid="{00000000-0005-0000-0000-0000420A0000}"/>
    <cellStyle name="Normal 3 2 4 2 3 2" xfId="399" xr:uid="{00000000-0005-0000-0000-0000430A0000}"/>
    <cellStyle name="Normal 3 2 4 2 3 2 2" xfId="400" xr:uid="{00000000-0005-0000-0000-0000440A0000}"/>
    <cellStyle name="Normal 3 2 4 2 3 2 2 2" xfId="12372" xr:uid="{00000000-0005-0000-0000-0000450A0000}"/>
    <cellStyle name="Normal 3 2 4 2 3 2 2 2 2" xfId="20414" xr:uid="{00000000-0005-0000-0000-0000460A0000}"/>
    <cellStyle name="Normal 3 2 4 2 3 2 2 2 2 2" xfId="41407" xr:uid="{96C54C91-F982-4FA4-A11D-E378423A7FFA}"/>
    <cellStyle name="Normal 3 2 4 2 3 2 2 2 3" xfId="33965" xr:uid="{23D9CD1A-5809-41F4-BA36-B68F5D02DF81}"/>
    <cellStyle name="Normal 3 2 4 2 3 2 2 3" xfId="16169" xr:uid="{00000000-0005-0000-0000-0000470A0000}"/>
    <cellStyle name="Normal 3 2 4 2 3 2 2 3 2" xfId="37686" xr:uid="{D0CB87DE-7B3B-4DD2-B76B-E41F6675536E}"/>
    <cellStyle name="Normal 3 2 4 2 3 2 2 4" xfId="30241" xr:uid="{0827B328-6F5C-4195-A64F-7EB5C17BC5E6}"/>
    <cellStyle name="Normal 3 2 4 2 3 2 3" xfId="12371" xr:uid="{00000000-0005-0000-0000-0000480A0000}"/>
    <cellStyle name="Normal 3 2 4 2 3 2 3 2" xfId="20413" xr:uid="{00000000-0005-0000-0000-0000490A0000}"/>
    <cellStyle name="Normal 3 2 4 2 3 2 3 2 2" xfId="41406" xr:uid="{545497DC-1866-4747-82E7-DF81B28CEAA0}"/>
    <cellStyle name="Normal 3 2 4 2 3 2 3 3" xfId="33964" xr:uid="{C52D78AD-7920-48DD-AD23-67EC39754C46}"/>
    <cellStyle name="Normal 3 2 4 2 3 2 4" xfId="16168" xr:uid="{00000000-0005-0000-0000-00004A0A0000}"/>
    <cellStyle name="Normal 3 2 4 2 3 2 4 2" xfId="37685" xr:uid="{A724E66E-02D2-4A79-9F78-3E7A91A5C27C}"/>
    <cellStyle name="Normal 3 2 4 2 3 2 5" xfId="30240" xr:uid="{A729326F-2D45-473F-96B5-C78FA0D8F4A3}"/>
    <cellStyle name="Normal 3 2 4 2 3 3" xfId="401" xr:uid="{00000000-0005-0000-0000-00004B0A0000}"/>
    <cellStyle name="Normal 3 2 4 2 3 3 2" xfId="12373" xr:uid="{00000000-0005-0000-0000-00004C0A0000}"/>
    <cellStyle name="Normal 3 2 4 2 3 3 2 2" xfId="20415" xr:uid="{00000000-0005-0000-0000-00004D0A0000}"/>
    <cellStyle name="Normal 3 2 4 2 3 3 2 2 2" xfId="41408" xr:uid="{0780C424-EE34-40F8-8562-9F96DF40C8FC}"/>
    <cellStyle name="Normal 3 2 4 2 3 3 2 3" xfId="33966" xr:uid="{28BCA9D3-7927-435F-B2FB-C3BF883E34FD}"/>
    <cellStyle name="Normal 3 2 4 2 3 3 3" xfId="16170" xr:uid="{00000000-0005-0000-0000-00004E0A0000}"/>
    <cellStyle name="Normal 3 2 4 2 3 3 3 2" xfId="37687" xr:uid="{15CE7E9A-F4C8-4A5D-B217-61DF2512F12C}"/>
    <cellStyle name="Normal 3 2 4 2 3 3 4" xfId="30242" xr:uid="{734FD112-F51F-4FAE-8A7E-560AC1EA8FB3}"/>
    <cellStyle name="Normal 3 2 4 2 3 4" xfId="12370" xr:uid="{00000000-0005-0000-0000-00004F0A0000}"/>
    <cellStyle name="Normal 3 2 4 2 3 4 2" xfId="20412" xr:uid="{00000000-0005-0000-0000-0000500A0000}"/>
    <cellStyle name="Normal 3 2 4 2 3 4 2 2" xfId="41405" xr:uid="{9172F6C9-62AE-40C7-92D4-A760BEC3F8B3}"/>
    <cellStyle name="Normal 3 2 4 2 3 4 3" xfId="33963" xr:uid="{7FDFD5B3-81F8-484A-A358-57B80E3EADD9}"/>
    <cellStyle name="Normal 3 2 4 2 3 5" xfId="16167" xr:uid="{00000000-0005-0000-0000-0000510A0000}"/>
    <cellStyle name="Normal 3 2 4 2 3 5 2" xfId="37684" xr:uid="{3C83369D-59BF-428D-9269-0799F49A5F26}"/>
    <cellStyle name="Normal 3 2 4 2 3 6" xfId="30239" xr:uid="{3AA9301D-CA13-437A-99F3-AA24636640EF}"/>
    <cellStyle name="Normal 3 2 4 2 4" xfId="402" xr:uid="{00000000-0005-0000-0000-0000520A0000}"/>
    <cellStyle name="Normal 3 2 4 2 4 2" xfId="403" xr:uid="{00000000-0005-0000-0000-0000530A0000}"/>
    <cellStyle name="Normal 3 2 4 2 4 2 2" xfId="12375" xr:uid="{00000000-0005-0000-0000-0000540A0000}"/>
    <cellStyle name="Normal 3 2 4 2 4 2 2 2" xfId="20417" xr:uid="{00000000-0005-0000-0000-0000550A0000}"/>
    <cellStyle name="Normal 3 2 4 2 4 2 2 2 2" xfId="41410" xr:uid="{935D8949-4BB5-484E-858D-22A5A8F9FEBC}"/>
    <cellStyle name="Normal 3 2 4 2 4 2 2 3" xfId="33968" xr:uid="{3AC6A678-6FBB-4849-A2B1-BF9CD8A125CD}"/>
    <cellStyle name="Normal 3 2 4 2 4 2 3" xfId="16172" xr:uid="{00000000-0005-0000-0000-0000560A0000}"/>
    <cellStyle name="Normal 3 2 4 2 4 2 3 2" xfId="37689" xr:uid="{56E36392-507D-4BD8-ABE1-2A02439C72D3}"/>
    <cellStyle name="Normal 3 2 4 2 4 2 4" xfId="30244" xr:uid="{B920E02D-B361-44E3-A3F1-2DD11FB5AC75}"/>
    <cellStyle name="Normal 3 2 4 2 4 3" xfId="12374" xr:uid="{00000000-0005-0000-0000-0000570A0000}"/>
    <cellStyle name="Normal 3 2 4 2 4 3 2" xfId="20416" xr:uid="{00000000-0005-0000-0000-0000580A0000}"/>
    <cellStyle name="Normal 3 2 4 2 4 3 2 2" xfId="41409" xr:uid="{193B6ED2-BEB3-4C84-A7E1-932A1F3792BB}"/>
    <cellStyle name="Normal 3 2 4 2 4 3 3" xfId="33967" xr:uid="{D0C6F441-6CD2-46D8-A05B-F99095F04957}"/>
    <cellStyle name="Normal 3 2 4 2 4 4" xfId="16171" xr:uid="{00000000-0005-0000-0000-0000590A0000}"/>
    <cellStyle name="Normal 3 2 4 2 4 4 2" xfId="37688" xr:uid="{8A993ADB-5DCB-42AE-A7C6-ACC7F64767F7}"/>
    <cellStyle name="Normal 3 2 4 2 4 5" xfId="30243" xr:uid="{71025AD2-C571-4F5C-935E-D96808D12D55}"/>
    <cellStyle name="Normal 3 2 4 2 5" xfId="404" xr:uid="{00000000-0005-0000-0000-00005A0A0000}"/>
    <cellStyle name="Normal 3 2 4 2 5 2" xfId="12376" xr:uid="{00000000-0005-0000-0000-00005B0A0000}"/>
    <cellStyle name="Normal 3 2 4 2 5 2 2" xfId="20418" xr:uid="{00000000-0005-0000-0000-00005C0A0000}"/>
    <cellStyle name="Normal 3 2 4 2 5 2 2 2" xfId="41411" xr:uid="{F5F0AF40-0331-43F3-9CFA-A32D5A247545}"/>
    <cellStyle name="Normal 3 2 4 2 5 2 3" xfId="33969" xr:uid="{D51C0AF8-3BC6-442B-AEC1-43BC0EE54C50}"/>
    <cellStyle name="Normal 3 2 4 2 5 3" xfId="16173" xr:uid="{00000000-0005-0000-0000-00005D0A0000}"/>
    <cellStyle name="Normal 3 2 4 2 5 3 2" xfId="37690" xr:uid="{189A78EE-F53C-493A-816C-19D9DEAC9A6D}"/>
    <cellStyle name="Normal 3 2 4 2 5 4" xfId="30245" xr:uid="{99B73CAA-F311-4A8A-95C9-37442FB8EDB9}"/>
    <cellStyle name="Normal 3 2 4 2 6" xfId="12361" xr:uid="{00000000-0005-0000-0000-00005E0A0000}"/>
    <cellStyle name="Normal 3 2 4 2 6 2" xfId="20403" xr:uid="{00000000-0005-0000-0000-00005F0A0000}"/>
    <cellStyle name="Normal 3 2 4 2 6 2 2" xfId="41396" xr:uid="{D540888D-1A9A-4F32-A779-8B8A5B3131F5}"/>
    <cellStyle name="Normal 3 2 4 2 6 3" xfId="33954" xr:uid="{BDE6F5DD-CEDC-414A-AEC8-5D99200521B9}"/>
    <cellStyle name="Normal 3 2 4 2 7" xfId="16158" xr:uid="{00000000-0005-0000-0000-0000600A0000}"/>
    <cellStyle name="Normal 3 2 4 2 7 2" xfId="37675" xr:uid="{4043D06F-4EFF-4102-A918-4A594EB70BEF}"/>
    <cellStyle name="Normal 3 2 4 2 8" xfId="30230" xr:uid="{C4D5A801-1FE2-486F-8021-A586AC3E71AA}"/>
    <cellStyle name="Normal 3 2 4 3" xfId="405" xr:uid="{00000000-0005-0000-0000-0000610A0000}"/>
    <cellStyle name="Normal 3 2 4 3 2" xfId="406" xr:uid="{00000000-0005-0000-0000-0000620A0000}"/>
    <cellStyle name="Normal 3 2 4 3 2 2" xfId="407" xr:uid="{00000000-0005-0000-0000-0000630A0000}"/>
    <cellStyle name="Normal 3 2 4 3 2 2 2" xfId="408" xr:uid="{00000000-0005-0000-0000-0000640A0000}"/>
    <cellStyle name="Normal 3 2 4 3 2 2 2 2" xfId="409" xr:uid="{00000000-0005-0000-0000-0000650A0000}"/>
    <cellStyle name="Normal 3 2 4 3 2 2 2 2 2" xfId="12381" xr:uid="{00000000-0005-0000-0000-0000660A0000}"/>
    <cellStyle name="Normal 3 2 4 3 2 2 2 2 2 2" xfId="20423" xr:uid="{00000000-0005-0000-0000-0000670A0000}"/>
    <cellStyle name="Normal 3 2 4 3 2 2 2 2 2 2 2" xfId="41416" xr:uid="{14EA1ED5-9BC7-4767-B772-41F12746DAB5}"/>
    <cellStyle name="Normal 3 2 4 3 2 2 2 2 2 3" xfId="33974" xr:uid="{6540CAF0-DACE-4A36-B06F-35E92B1D1A58}"/>
    <cellStyle name="Normal 3 2 4 3 2 2 2 2 3" xfId="16178" xr:uid="{00000000-0005-0000-0000-0000680A0000}"/>
    <cellStyle name="Normal 3 2 4 3 2 2 2 2 3 2" xfId="37695" xr:uid="{B0634664-FF4E-4880-A404-65C96012F3D5}"/>
    <cellStyle name="Normal 3 2 4 3 2 2 2 2 4" xfId="30250" xr:uid="{143A693F-A066-4CA1-B08E-AAB5DB85FA35}"/>
    <cellStyle name="Normal 3 2 4 3 2 2 2 3" xfId="12380" xr:uid="{00000000-0005-0000-0000-0000690A0000}"/>
    <cellStyle name="Normal 3 2 4 3 2 2 2 3 2" xfId="20422" xr:uid="{00000000-0005-0000-0000-00006A0A0000}"/>
    <cellStyle name="Normal 3 2 4 3 2 2 2 3 2 2" xfId="41415" xr:uid="{90788445-8844-42D5-83E5-619AC9727FC4}"/>
    <cellStyle name="Normal 3 2 4 3 2 2 2 3 3" xfId="33973" xr:uid="{D6425015-6023-41CC-A34E-65025106F370}"/>
    <cellStyle name="Normal 3 2 4 3 2 2 2 4" xfId="16177" xr:uid="{00000000-0005-0000-0000-00006B0A0000}"/>
    <cellStyle name="Normal 3 2 4 3 2 2 2 4 2" xfId="37694" xr:uid="{90D31BF8-A79C-4979-B705-FE02610BC8F4}"/>
    <cellStyle name="Normal 3 2 4 3 2 2 2 5" xfId="30249" xr:uid="{905EAD36-0E7E-4A79-B96E-AF94DBDA8DE1}"/>
    <cellStyle name="Normal 3 2 4 3 2 2 3" xfId="410" xr:uid="{00000000-0005-0000-0000-00006C0A0000}"/>
    <cellStyle name="Normal 3 2 4 3 2 2 3 2" xfId="12382" xr:uid="{00000000-0005-0000-0000-00006D0A0000}"/>
    <cellStyle name="Normal 3 2 4 3 2 2 3 2 2" xfId="20424" xr:uid="{00000000-0005-0000-0000-00006E0A0000}"/>
    <cellStyle name="Normal 3 2 4 3 2 2 3 2 2 2" xfId="41417" xr:uid="{E6FBA5D5-BD4E-4642-837C-0CFC4B307B3D}"/>
    <cellStyle name="Normal 3 2 4 3 2 2 3 2 3" xfId="33975" xr:uid="{B63BE81A-0685-497B-8FBC-DA4520D024CC}"/>
    <cellStyle name="Normal 3 2 4 3 2 2 3 3" xfId="16179" xr:uid="{00000000-0005-0000-0000-00006F0A0000}"/>
    <cellStyle name="Normal 3 2 4 3 2 2 3 3 2" xfId="37696" xr:uid="{C0D488D5-89A0-4E61-9DC2-E06D2FB0EBDC}"/>
    <cellStyle name="Normal 3 2 4 3 2 2 3 4" xfId="30251" xr:uid="{66EFD23D-FE96-48EE-9079-27AE28419165}"/>
    <cellStyle name="Normal 3 2 4 3 2 2 4" xfId="12379" xr:uid="{00000000-0005-0000-0000-0000700A0000}"/>
    <cellStyle name="Normal 3 2 4 3 2 2 4 2" xfId="20421" xr:uid="{00000000-0005-0000-0000-0000710A0000}"/>
    <cellStyle name="Normal 3 2 4 3 2 2 4 2 2" xfId="41414" xr:uid="{440390B5-7182-4961-BBAC-BAC3BF7279C9}"/>
    <cellStyle name="Normal 3 2 4 3 2 2 4 3" xfId="33972" xr:uid="{85251CD5-9040-4BF8-A1D3-2E43514EDF81}"/>
    <cellStyle name="Normal 3 2 4 3 2 2 5" xfId="16176" xr:uid="{00000000-0005-0000-0000-0000720A0000}"/>
    <cellStyle name="Normal 3 2 4 3 2 2 5 2" xfId="37693" xr:uid="{9C9FD127-A01C-40D6-93A6-DD6461BD5DBE}"/>
    <cellStyle name="Normal 3 2 4 3 2 2 6" xfId="30248" xr:uid="{AB6E8D79-214D-45C3-BB81-BAD91A39DC38}"/>
    <cellStyle name="Normal 3 2 4 3 2 3" xfId="411" xr:uid="{00000000-0005-0000-0000-0000730A0000}"/>
    <cellStyle name="Normal 3 2 4 3 2 3 2" xfId="412" xr:uid="{00000000-0005-0000-0000-0000740A0000}"/>
    <cellStyle name="Normal 3 2 4 3 2 3 2 2" xfId="12384" xr:uid="{00000000-0005-0000-0000-0000750A0000}"/>
    <cellStyle name="Normal 3 2 4 3 2 3 2 2 2" xfId="20426" xr:uid="{00000000-0005-0000-0000-0000760A0000}"/>
    <cellStyle name="Normal 3 2 4 3 2 3 2 2 2 2" xfId="41419" xr:uid="{A9584106-6122-442E-890D-1EF155EAC27D}"/>
    <cellStyle name="Normal 3 2 4 3 2 3 2 2 3" xfId="33977" xr:uid="{9B659944-AE29-4756-AC43-99C6A6B8210B}"/>
    <cellStyle name="Normal 3 2 4 3 2 3 2 3" xfId="16181" xr:uid="{00000000-0005-0000-0000-0000770A0000}"/>
    <cellStyle name="Normal 3 2 4 3 2 3 2 3 2" xfId="37698" xr:uid="{EEA26699-BF75-4CD8-9BF5-543C46A0CFAC}"/>
    <cellStyle name="Normal 3 2 4 3 2 3 2 4" xfId="30253" xr:uid="{42C4A63B-58A7-43C7-8719-F34F243B33AB}"/>
    <cellStyle name="Normal 3 2 4 3 2 3 3" xfId="12383" xr:uid="{00000000-0005-0000-0000-0000780A0000}"/>
    <cellStyle name="Normal 3 2 4 3 2 3 3 2" xfId="20425" xr:uid="{00000000-0005-0000-0000-0000790A0000}"/>
    <cellStyle name="Normal 3 2 4 3 2 3 3 2 2" xfId="41418" xr:uid="{5410B6DE-5937-46A1-BA49-B4D9D215CD4F}"/>
    <cellStyle name="Normal 3 2 4 3 2 3 3 3" xfId="33976" xr:uid="{F781C8CD-920B-4AAD-B16F-41D6FAEF146B}"/>
    <cellStyle name="Normal 3 2 4 3 2 3 4" xfId="16180" xr:uid="{00000000-0005-0000-0000-00007A0A0000}"/>
    <cellStyle name="Normal 3 2 4 3 2 3 4 2" xfId="37697" xr:uid="{18FF14BA-ADE2-4121-857A-15FA935878CE}"/>
    <cellStyle name="Normal 3 2 4 3 2 3 5" xfId="30252" xr:uid="{5D17424A-F548-4B12-BD37-B4F4681843D0}"/>
    <cellStyle name="Normal 3 2 4 3 2 4" xfId="413" xr:uid="{00000000-0005-0000-0000-00007B0A0000}"/>
    <cellStyle name="Normal 3 2 4 3 2 4 2" xfId="12385" xr:uid="{00000000-0005-0000-0000-00007C0A0000}"/>
    <cellStyle name="Normal 3 2 4 3 2 4 2 2" xfId="20427" xr:uid="{00000000-0005-0000-0000-00007D0A0000}"/>
    <cellStyle name="Normal 3 2 4 3 2 4 2 2 2" xfId="41420" xr:uid="{CECEE8D0-B70C-4B97-81F1-63066C3A4557}"/>
    <cellStyle name="Normal 3 2 4 3 2 4 2 3" xfId="33978" xr:uid="{00E9E235-1DBB-4928-9B97-EB8828743096}"/>
    <cellStyle name="Normal 3 2 4 3 2 4 3" xfId="16182" xr:uid="{00000000-0005-0000-0000-00007E0A0000}"/>
    <cellStyle name="Normal 3 2 4 3 2 4 3 2" xfId="37699" xr:uid="{4365EB1D-3F02-4169-BBC7-15E1411AEAC6}"/>
    <cellStyle name="Normal 3 2 4 3 2 4 4" xfId="30254" xr:uid="{913411DF-D004-469D-8C29-217C5DF76D6E}"/>
    <cellStyle name="Normal 3 2 4 3 2 5" xfId="12378" xr:uid="{00000000-0005-0000-0000-00007F0A0000}"/>
    <cellStyle name="Normal 3 2 4 3 2 5 2" xfId="20420" xr:uid="{00000000-0005-0000-0000-0000800A0000}"/>
    <cellStyle name="Normal 3 2 4 3 2 5 2 2" xfId="41413" xr:uid="{CF1DE28F-C9B5-493C-ACA1-9B871F61A673}"/>
    <cellStyle name="Normal 3 2 4 3 2 5 3" xfId="33971" xr:uid="{A73B12BF-B6FB-43BF-B13F-EABD8AE17497}"/>
    <cellStyle name="Normal 3 2 4 3 2 6" xfId="16175" xr:uid="{00000000-0005-0000-0000-0000810A0000}"/>
    <cellStyle name="Normal 3 2 4 3 2 6 2" xfId="37692" xr:uid="{CDBBB68C-5431-4D06-B237-E055C914EF85}"/>
    <cellStyle name="Normal 3 2 4 3 2 7" xfId="30247" xr:uid="{C8243983-4993-416B-89A8-AC834A882C32}"/>
    <cellStyle name="Normal 3 2 4 3 3" xfId="414" xr:uid="{00000000-0005-0000-0000-0000820A0000}"/>
    <cellStyle name="Normal 3 2 4 3 3 2" xfId="415" xr:uid="{00000000-0005-0000-0000-0000830A0000}"/>
    <cellStyle name="Normal 3 2 4 3 3 2 2" xfId="416" xr:uid="{00000000-0005-0000-0000-0000840A0000}"/>
    <cellStyle name="Normal 3 2 4 3 3 2 2 2" xfId="12388" xr:uid="{00000000-0005-0000-0000-0000850A0000}"/>
    <cellStyle name="Normal 3 2 4 3 3 2 2 2 2" xfId="20430" xr:uid="{00000000-0005-0000-0000-0000860A0000}"/>
    <cellStyle name="Normal 3 2 4 3 3 2 2 2 2 2" xfId="41423" xr:uid="{BCCBEFCA-1670-45AA-B26F-4A14525F923A}"/>
    <cellStyle name="Normal 3 2 4 3 3 2 2 2 3" xfId="33981" xr:uid="{14EA0FDD-6A46-4A48-8CE1-418118B24960}"/>
    <cellStyle name="Normal 3 2 4 3 3 2 2 3" xfId="16185" xr:uid="{00000000-0005-0000-0000-0000870A0000}"/>
    <cellStyle name="Normal 3 2 4 3 3 2 2 3 2" xfId="37702" xr:uid="{8B4BDAC9-8962-4B30-A5C2-8D1CE139E303}"/>
    <cellStyle name="Normal 3 2 4 3 3 2 2 4" xfId="30257" xr:uid="{D1FE09C0-AF0C-42D7-A60F-019508878378}"/>
    <cellStyle name="Normal 3 2 4 3 3 2 3" xfId="12387" xr:uid="{00000000-0005-0000-0000-0000880A0000}"/>
    <cellStyle name="Normal 3 2 4 3 3 2 3 2" xfId="20429" xr:uid="{00000000-0005-0000-0000-0000890A0000}"/>
    <cellStyle name="Normal 3 2 4 3 3 2 3 2 2" xfId="41422" xr:uid="{20C1D964-6468-4699-AB07-4132D72B71EC}"/>
    <cellStyle name="Normal 3 2 4 3 3 2 3 3" xfId="33980" xr:uid="{036EF1ED-EE35-41DD-B5FA-336243F3DB85}"/>
    <cellStyle name="Normal 3 2 4 3 3 2 4" xfId="16184" xr:uid="{00000000-0005-0000-0000-00008A0A0000}"/>
    <cellStyle name="Normal 3 2 4 3 3 2 4 2" xfId="37701" xr:uid="{7BCC1FE8-71D7-4802-A73E-99FBF2503E3B}"/>
    <cellStyle name="Normal 3 2 4 3 3 2 5" xfId="30256" xr:uid="{4E04232D-89BC-485C-AEAC-3E73B1C08308}"/>
    <cellStyle name="Normal 3 2 4 3 3 3" xfId="417" xr:uid="{00000000-0005-0000-0000-00008B0A0000}"/>
    <cellStyle name="Normal 3 2 4 3 3 3 2" xfId="12389" xr:uid="{00000000-0005-0000-0000-00008C0A0000}"/>
    <cellStyle name="Normal 3 2 4 3 3 3 2 2" xfId="20431" xr:uid="{00000000-0005-0000-0000-00008D0A0000}"/>
    <cellStyle name="Normal 3 2 4 3 3 3 2 2 2" xfId="41424" xr:uid="{82BC5ADC-CB49-4A88-9710-281982F8CE43}"/>
    <cellStyle name="Normal 3 2 4 3 3 3 2 3" xfId="33982" xr:uid="{0C7B7328-6A71-43ED-AB1B-3833590A39D3}"/>
    <cellStyle name="Normal 3 2 4 3 3 3 3" xfId="16186" xr:uid="{00000000-0005-0000-0000-00008E0A0000}"/>
    <cellStyle name="Normal 3 2 4 3 3 3 3 2" xfId="37703" xr:uid="{48564C82-5DCD-4BE7-9FFE-0842C7C0855C}"/>
    <cellStyle name="Normal 3 2 4 3 3 3 4" xfId="30258" xr:uid="{894EC14F-19E0-45FF-A52F-FCB571D367D6}"/>
    <cellStyle name="Normal 3 2 4 3 3 4" xfId="12386" xr:uid="{00000000-0005-0000-0000-00008F0A0000}"/>
    <cellStyle name="Normal 3 2 4 3 3 4 2" xfId="20428" xr:uid="{00000000-0005-0000-0000-0000900A0000}"/>
    <cellStyle name="Normal 3 2 4 3 3 4 2 2" xfId="41421" xr:uid="{ABD733C3-A09C-4B0A-8955-765F54A8A8F7}"/>
    <cellStyle name="Normal 3 2 4 3 3 4 3" xfId="33979" xr:uid="{0C57EACD-A8CE-4AB3-B443-B46DA6BA0129}"/>
    <cellStyle name="Normal 3 2 4 3 3 5" xfId="16183" xr:uid="{00000000-0005-0000-0000-0000910A0000}"/>
    <cellStyle name="Normal 3 2 4 3 3 5 2" xfId="37700" xr:uid="{36F1568A-78F0-4F66-A312-801C1F46C57B}"/>
    <cellStyle name="Normal 3 2 4 3 3 6" xfId="30255" xr:uid="{657EE23F-9F31-42AC-BA47-04141DB60D93}"/>
    <cellStyle name="Normal 3 2 4 3 4" xfId="418" xr:uid="{00000000-0005-0000-0000-0000920A0000}"/>
    <cellStyle name="Normal 3 2 4 3 4 2" xfId="419" xr:uid="{00000000-0005-0000-0000-0000930A0000}"/>
    <cellStyle name="Normal 3 2 4 3 4 2 2" xfId="12391" xr:uid="{00000000-0005-0000-0000-0000940A0000}"/>
    <cellStyle name="Normal 3 2 4 3 4 2 2 2" xfId="20433" xr:uid="{00000000-0005-0000-0000-0000950A0000}"/>
    <cellStyle name="Normal 3 2 4 3 4 2 2 2 2" xfId="41426" xr:uid="{67C0D33C-3B8B-4C7E-919D-69FD2D03B33E}"/>
    <cellStyle name="Normal 3 2 4 3 4 2 2 3" xfId="33984" xr:uid="{6CA8D6A7-055C-421C-AA66-D669E448C26A}"/>
    <cellStyle name="Normal 3 2 4 3 4 2 3" xfId="16188" xr:uid="{00000000-0005-0000-0000-0000960A0000}"/>
    <cellStyle name="Normal 3 2 4 3 4 2 3 2" xfId="37705" xr:uid="{2EDCFDC9-5F5B-42A1-8E73-739E2C4E1057}"/>
    <cellStyle name="Normal 3 2 4 3 4 2 4" xfId="30260" xr:uid="{40485E73-96CE-487C-839F-B0A45F84DC46}"/>
    <cellStyle name="Normal 3 2 4 3 4 3" xfId="12390" xr:uid="{00000000-0005-0000-0000-0000970A0000}"/>
    <cellStyle name="Normal 3 2 4 3 4 3 2" xfId="20432" xr:uid="{00000000-0005-0000-0000-0000980A0000}"/>
    <cellStyle name="Normal 3 2 4 3 4 3 2 2" xfId="41425" xr:uid="{FA0E57D7-8CA8-46B5-8B7D-460C1E018545}"/>
    <cellStyle name="Normal 3 2 4 3 4 3 3" xfId="33983" xr:uid="{E07616A5-D2D8-41C4-B145-A4CCA00443BB}"/>
    <cellStyle name="Normal 3 2 4 3 4 4" xfId="16187" xr:uid="{00000000-0005-0000-0000-0000990A0000}"/>
    <cellStyle name="Normal 3 2 4 3 4 4 2" xfId="37704" xr:uid="{87C0DD21-C77B-4F36-9E2F-8E36CCCE2DDC}"/>
    <cellStyle name="Normal 3 2 4 3 4 5" xfId="30259" xr:uid="{34589EE7-DD7A-4DBA-8822-81CE3AF4BAEB}"/>
    <cellStyle name="Normal 3 2 4 3 5" xfId="420" xr:uid="{00000000-0005-0000-0000-00009A0A0000}"/>
    <cellStyle name="Normal 3 2 4 3 5 2" xfId="12392" xr:uid="{00000000-0005-0000-0000-00009B0A0000}"/>
    <cellStyle name="Normal 3 2 4 3 5 2 2" xfId="20434" xr:uid="{00000000-0005-0000-0000-00009C0A0000}"/>
    <cellStyle name="Normal 3 2 4 3 5 2 2 2" xfId="41427" xr:uid="{36C4CB9C-3E0D-4E51-B4F6-34B816948FB2}"/>
    <cellStyle name="Normal 3 2 4 3 5 2 3" xfId="33985" xr:uid="{3F43D440-A43D-4D87-AA22-E31B76341077}"/>
    <cellStyle name="Normal 3 2 4 3 5 3" xfId="16189" xr:uid="{00000000-0005-0000-0000-00009D0A0000}"/>
    <cellStyle name="Normal 3 2 4 3 5 3 2" xfId="37706" xr:uid="{F43BF1A6-416D-4F97-97A8-25AD83055D12}"/>
    <cellStyle name="Normal 3 2 4 3 5 4" xfId="30261" xr:uid="{BF1B9062-690A-4F4E-85DF-E2640D5130DE}"/>
    <cellStyle name="Normal 3 2 4 3 6" xfId="12377" xr:uid="{00000000-0005-0000-0000-00009E0A0000}"/>
    <cellStyle name="Normal 3 2 4 3 6 2" xfId="20419" xr:uid="{00000000-0005-0000-0000-00009F0A0000}"/>
    <cellStyle name="Normal 3 2 4 3 6 2 2" xfId="41412" xr:uid="{8C658F9C-80FE-4F1A-BE0D-C78CC02E7A0B}"/>
    <cellStyle name="Normal 3 2 4 3 6 3" xfId="33970" xr:uid="{B8EBDDF4-2242-42B4-B714-C4FD5AA8E50E}"/>
    <cellStyle name="Normal 3 2 4 3 7" xfId="16174" xr:uid="{00000000-0005-0000-0000-0000A00A0000}"/>
    <cellStyle name="Normal 3 2 4 3 7 2" xfId="37691" xr:uid="{797B9D9A-DB1E-44E3-990A-B9D2297F985B}"/>
    <cellStyle name="Normal 3 2 4 3 8" xfId="30246" xr:uid="{D86C12C4-A37F-4C2C-ACA8-725D6A5118A8}"/>
    <cellStyle name="Normal 3 2 4 4" xfId="421" xr:uid="{00000000-0005-0000-0000-0000A10A0000}"/>
    <cellStyle name="Normal 3 2 4 4 2" xfId="422" xr:uid="{00000000-0005-0000-0000-0000A20A0000}"/>
    <cellStyle name="Normal 3 2 4 4 2 2" xfId="423" xr:uid="{00000000-0005-0000-0000-0000A30A0000}"/>
    <cellStyle name="Normal 3 2 4 4 2 2 2" xfId="424" xr:uid="{00000000-0005-0000-0000-0000A40A0000}"/>
    <cellStyle name="Normal 3 2 4 4 2 2 2 2" xfId="12396" xr:uid="{00000000-0005-0000-0000-0000A50A0000}"/>
    <cellStyle name="Normal 3 2 4 4 2 2 2 2 2" xfId="20438" xr:uid="{00000000-0005-0000-0000-0000A60A0000}"/>
    <cellStyle name="Normal 3 2 4 4 2 2 2 2 2 2" xfId="41431" xr:uid="{FEDC558B-3F00-415F-B2F7-7FE930BE4534}"/>
    <cellStyle name="Normal 3 2 4 4 2 2 2 2 3" xfId="33989" xr:uid="{0D48CB46-0758-4041-A539-0B25B45B4078}"/>
    <cellStyle name="Normal 3 2 4 4 2 2 2 3" xfId="16193" xr:uid="{00000000-0005-0000-0000-0000A70A0000}"/>
    <cellStyle name="Normal 3 2 4 4 2 2 2 3 2" xfId="37710" xr:uid="{8F3A8CE2-4BFE-4DAA-BD8E-311DE93FD2D9}"/>
    <cellStyle name="Normal 3 2 4 4 2 2 2 4" xfId="30265" xr:uid="{F1FC904D-2B6D-4AA9-BBF3-5891FB9662AB}"/>
    <cellStyle name="Normal 3 2 4 4 2 2 3" xfId="12395" xr:uid="{00000000-0005-0000-0000-0000A80A0000}"/>
    <cellStyle name="Normal 3 2 4 4 2 2 3 2" xfId="20437" xr:uid="{00000000-0005-0000-0000-0000A90A0000}"/>
    <cellStyle name="Normal 3 2 4 4 2 2 3 2 2" xfId="41430" xr:uid="{7AAF5632-E4A8-408F-824C-52B8E5E93D28}"/>
    <cellStyle name="Normal 3 2 4 4 2 2 3 3" xfId="33988" xr:uid="{5514E6D4-9E9C-4DFE-A217-C5B4046FD696}"/>
    <cellStyle name="Normal 3 2 4 4 2 2 4" xfId="16192" xr:uid="{00000000-0005-0000-0000-0000AA0A0000}"/>
    <cellStyle name="Normal 3 2 4 4 2 2 4 2" xfId="37709" xr:uid="{3DEAD178-AB9A-404B-85ED-DC999BA9CE54}"/>
    <cellStyle name="Normal 3 2 4 4 2 2 5" xfId="30264" xr:uid="{926A44C8-2B50-4730-88C4-455BADAFECA2}"/>
    <cellStyle name="Normal 3 2 4 4 2 3" xfId="425" xr:uid="{00000000-0005-0000-0000-0000AB0A0000}"/>
    <cellStyle name="Normal 3 2 4 4 2 3 2" xfId="12397" xr:uid="{00000000-0005-0000-0000-0000AC0A0000}"/>
    <cellStyle name="Normal 3 2 4 4 2 3 2 2" xfId="20439" xr:uid="{00000000-0005-0000-0000-0000AD0A0000}"/>
    <cellStyle name="Normal 3 2 4 4 2 3 2 2 2" xfId="41432" xr:uid="{B7BED9A5-F4DF-4D24-9822-4E6CD367C993}"/>
    <cellStyle name="Normal 3 2 4 4 2 3 2 3" xfId="33990" xr:uid="{E062669E-7D11-46EF-A603-17D6F5718907}"/>
    <cellStyle name="Normal 3 2 4 4 2 3 3" xfId="16194" xr:uid="{00000000-0005-0000-0000-0000AE0A0000}"/>
    <cellStyle name="Normal 3 2 4 4 2 3 3 2" xfId="37711" xr:uid="{A6410383-6A54-4075-993A-D6DEFC0CC597}"/>
    <cellStyle name="Normal 3 2 4 4 2 3 4" xfId="30266" xr:uid="{956E67E6-EA7E-4B0D-B1EC-DC937BD15C7B}"/>
    <cellStyle name="Normal 3 2 4 4 2 4" xfId="12394" xr:uid="{00000000-0005-0000-0000-0000AF0A0000}"/>
    <cellStyle name="Normal 3 2 4 4 2 4 2" xfId="20436" xr:uid="{00000000-0005-0000-0000-0000B00A0000}"/>
    <cellStyle name="Normal 3 2 4 4 2 4 2 2" xfId="41429" xr:uid="{7F03A555-025A-4415-8A99-8F08B7C0D379}"/>
    <cellStyle name="Normal 3 2 4 4 2 4 3" xfId="33987" xr:uid="{0C00844E-F27F-4BEE-BFDF-8BBA9788B97A}"/>
    <cellStyle name="Normal 3 2 4 4 2 5" xfId="16191" xr:uid="{00000000-0005-0000-0000-0000B10A0000}"/>
    <cellStyle name="Normal 3 2 4 4 2 5 2" xfId="37708" xr:uid="{83E4E44F-8867-4E96-84BD-953C62E2A60C}"/>
    <cellStyle name="Normal 3 2 4 4 2 6" xfId="30263" xr:uid="{4F34AED8-B327-4034-8462-AD5B32E6B630}"/>
    <cellStyle name="Normal 3 2 4 4 3" xfId="426" xr:uid="{00000000-0005-0000-0000-0000B20A0000}"/>
    <cellStyle name="Normal 3 2 4 4 3 2" xfId="427" xr:uid="{00000000-0005-0000-0000-0000B30A0000}"/>
    <cellStyle name="Normal 3 2 4 4 3 2 2" xfId="12399" xr:uid="{00000000-0005-0000-0000-0000B40A0000}"/>
    <cellStyle name="Normal 3 2 4 4 3 2 2 2" xfId="20441" xr:uid="{00000000-0005-0000-0000-0000B50A0000}"/>
    <cellStyle name="Normal 3 2 4 4 3 2 2 2 2" xfId="41434" xr:uid="{7D42B51E-FC69-4D31-92D1-CF993087D338}"/>
    <cellStyle name="Normal 3 2 4 4 3 2 2 3" xfId="33992" xr:uid="{AA9FA8FA-B999-4678-939C-F62AA02950F1}"/>
    <cellStyle name="Normal 3 2 4 4 3 2 3" xfId="16196" xr:uid="{00000000-0005-0000-0000-0000B60A0000}"/>
    <cellStyle name="Normal 3 2 4 4 3 2 3 2" xfId="37713" xr:uid="{9F97C2E6-25AD-41AA-B141-7B545E0E4B8E}"/>
    <cellStyle name="Normal 3 2 4 4 3 2 4" xfId="30268" xr:uid="{957C1FBF-58B8-4714-B2CB-6A82C15CDF9F}"/>
    <cellStyle name="Normal 3 2 4 4 3 3" xfId="12398" xr:uid="{00000000-0005-0000-0000-0000B70A0000}"/>
    <cellStyle name="Normal 3 2 4 4 3 3 2" xfId="20440" xr:uid="{00000000-0005-0000-0000-0000B80A0000}"/>
    <cellStyle name="Normal 3 2 4 4 3 3 2 2" xfId="41433" xr:uid="{F606AEA0-CA65-4AD0-BFC6-40C23DDBD55D}"/>
    <cellStyle name="Normal 3 2 4 4 3 3 3" xfId="33991" xr:uid="{96F74F2A-3075-45F8-8EEE-F4E2F0FA04F5}"/>
    <cellStyle name="Normal 3 2 4 4 3 4" xfId="16195" xr:uid="{00000000-0005-0000-0000-0000B90A0000}"/>
    <cellStyle name="Normal 3 2 4 4 3 4 2" xfId="37712" xr:uid="{681BFD26-9F11-486B-9C6B-914908446D00}"/>
    <cellStyle name="Normal 3 2 4 4 3 5" xfId="30267" xr:uid="{64008287-F92F-4E5E-A0DB-FC90E15F2F37}"/>
    <cellStyle name="Normal 3 2 4 4 4" xfId="428" xr:uid="{00000000-0005-0000-0000-0000BA0A0000}"/>
    <cellStyle name="Normal 3 2 4 4 4 2" xfId="12400" xr:uid="{00000000-0005-0000-0000-0000BB0A0000}"/>
    <cellStyle name="Normal 3 2 4 4 4 2 2" xfId="20442" xr:uid="{00000000-0005-0000-0000-0000BC0A0000}"/>
    <cellStyle name="Normal 3 2 4 4 4 2 2 2" xfId="41435" xr:uid="{31BC5FC0-A354-48E9-880E-7AC2B27FA8F1}"/>
    <cellStyle name="Normal 3 2 4 4 4 2 3" xfId="33993" xr:uid="{5987DEDB-BE8F-4726-8C3A-86F92BF5D365}"/>
    <cellStyle name="Normal 3 2 4 4 4 3" xfId="16197" xr:uid="{00000000-0005-0000-0000-0000BD0A0000}"/>
    <cellStyle name="Normal 3 2 4 4 4 3 2" xfId="37714" xr:uid="{20C42AAA-FAD2-48B1-8ADC-A14D61E26148}"/>
    <cellStyle name="Normal 3 2 4 4 4 4" xfId="30269" xr:uid="{9020CAD2-AD14-4975-9588-40A3D12C6A0A}"/>
    <cellStyle name="Normal 3 2 4 4 5" xfId="12393" xr:uid="{00000000-0005-0000-0000-0000BE0A0000}"/>
    <cellStyle name="Normal 3 2 4 4 5 2" xfId="20435" xr:uid="{00000000-0005-0000-0000-0000BF0A0000}"/>
    <cellStyle name="Normal 3 2 4 4 5 2 2" xfId="41428" xr:uid="{63E2101C-8FA3-4FCB-BEF1-CC24A263AE92}"/>
    <cellStyle name="Normal 3 2 4 4 5 3" xfId="33986" xr:uid="{F63830FB-19D2-4F2B-85C9-835D613D28D3}"/>
    <cellStyle name="Normal 3 2 4 4 6" xfId="16190" xr:uid="{00000000-0005-0000-0000-0000C00A0000}"/>
    <cellStyle name="Normal 3 2 4 4 6 2" xfId="37707" xr:uid="{258179F9-5673-4C3B-8E39-669C45D921EC}"/>
    <cellStyle name="Normal 3 2 4 4 7" xfId="30262" xr:uid="{D8E730E2-F60C-43E3-A0A8-1AE9BFF93F72}"/>
    <cellStyle name="Normal 3 2 4 5" xfId="429" xr:uid="{00000000-0005-0000-0000-0000C10A0000}"/>
    <cellStyle name="Normal 3 2 4 5 2" xfId="430" xr:uid="{00000000-0005-0000-0000-0000C20A0000}"/>
    <cellStyle name="Normal 3 2 4 5 2 2" xfId="431" xr:uid="{00000000-0005-0000-0000-0000C30A0000}"/>
    <cellStyle name="Normal 3 2 4 5 2 2 2" xfId="12403" xr:uid="{00000000-0005-0000-0000-0000C40A0000}"/>
    <cellStyle name="Normal 3 2 4 5 2 2 2 2" xfId="20445" xr:uid="{00000000-0005-0000-0000-0000C50A0000}"/>
    <cellStyle name="Normal 3 2 4 5 2 2 2 2 2" xfId="41438" xr:uid="{1B2C24B6-169F-4CEF-960A-9918E57A73F9}"/>
    <cellStyle name="Normal 3 2 4 5 2 2 2 3" xfId="33996" xr:uid="{116E5BEA-8E7E-453A-8D5D-05FB77C02DE0}"/>
    <cellStyle name="Normal 3 2 4 5 2 2 3" xfId="16200" xr:uid="{00000000-0005-0000-0000-0000C60A0000}"/>
    <cellStyle name="Normal 3 2 4 5 2 2 3 2" xfId="37717" xr:uid="{D6EAA224-8490-4319-8BD3-0E0C022DB9D9}"/>
    <cellStyle name="Normal 3 2 4 5 2 2 4" xfId="30272" xr:uid="{9B4982B8-018C-4A51-9074-823FE03841C7}"/>
    <cellStyle name="Normal 3 2 4 5 2 3" xfId="12402" xr:uid="{00000000-0005-0000-0000-0000C70A0000}"/>
    <cellStyle name="Normal 3 2 4 5 2 3 2" xfId="20444" xr:uid="{00000000-0005-0000-0000-0000C80A0000}"/>
    <cellStyle name="Normal 3 2 4 5 2 3 2 2" xfId="41437" xr:uid="{14C54A8A-A94B-4FC6-9A75-5630FA34E048}"/>
    <cellStyle name="Normal 3 2 4 5 2 3 3" xfId="33995" xr:uid="{D7D91EF6-0911-41AD-AA9D-0A8CCF654FFA}"/>
    <cellStyle name="Normal 3 2 4 5 2 4" xfId="16199" xr:uid="{00000000-0005-0000-0000-0000C90A0000}"/>
    <cellStyle name="Normal 3 2 4 5 2 4 2" xfId="37716" xr:uid="{6BD7D74D-8076-4BD0-A9C7-31E38A1671EC}"/>
    <cellStyle name="Normal 3 2 4 5 2 5" xfId="30271" xr:uid="{5431D1AF-0D2C-4118-8305-9B2686CBCB98}"/>
    <cellStyle name="Normal 3 2 4 5 3" xfId="432" xr:uid="{00000000-0005-0000-0000-0000CA0A0000}"/>
    <cellStyle name="Normal 3 2 4 5 3 2" xfId="12404" xr:uid="{00000000-0005-0000-0000-0000CB0A0000}"/>
    <cellStyle name="Normal 3 2 4 5 3 2 2" xfId="20446" xr:uid="{00000000-0005-0000-0000-0000CC0A0000}"/>
    <cellStyle name="Normal 3 2 4 5 3 2 2 2" xfId="41439" xr:uid="{876DC7F4-A9BA-4772-96D8-8870D95AA336}"/>
    <cellStyle name="Normal 3 2 4 5 3 2 3" xfId="33997" xr:uid="{A070A6F0-6D4D-4894-B6B7-F73034BE8777}"/>
    <cellStyle name="Normal 3 2 4 5 3 3" xfId="16201" xr:uid="{00000000-0005-0000-0000-0000CD0A0000}"/>
    <cellStyle name="Normal 3 2 4 5 3 3 2" xfId="37718" xr:uid="{4646450B-39F0-4BDA-8DB3-4AE28DFB3C79}"/>
    <cellStyle name="Normal 3 2 4 5 3 4" xfId="30273" xr:uid="{58BD7521-87A3-4C1B-98B2-5E0B9F7D1BE6}"/>
    <cellStyle name="Normal 3 2 4 5 4" xfId="12401" xr:uid="{00000000-0005-0000-0000-0000CE0A0000}"/>
    <cellStyle name="Normal 3 2 4 5 4 2" xfId="20443" xr:uid="{00000000-0005-0000-0000-0000CF0A0000}"/>
    <cellStyle name="Normal 3 2 4 5 4 2 2" xfId="41436" xr:uid="{43AEC3A1-3272-41AE-A722-A58D047739C3}"/>
    <cellStyle name="Normal 3 2 4 5 4 3" xfId="33994" xr:uid="{3ADA9AB4-312E-4EA3-A3F0-9EE9712C05C7}"/>
    <cellStyle name="Normal 3 2 4 5 5" xfId="16198" xr:uid="{00000000-0005-0000-0000-0000D00A0000}"/>
    <cellStyle name="Normal 3 2 4 5 5 2" xfId="37715" xr:uid="{E83F30B8-4C4B-4400-89CD-9FC380B9FF5E}"/>
    <cellStyle name="Normal 3 2 4 5 6" xfId="30270" xr:uid="{84C9395D-A8D6-47B1-B1F4-EBCBCF7D40C3}"/>
    <cellStyle name="Normal 3 2 4 6" xfId="433" xr:uid="{00000000-0005-0000-0000-0000D10A0000}"/>
    <cellStyle name="Normal 3 2 4 6 2" xfId="434" xr:uid="{00000000-0005-0000-0000-0000D20A0000}"/>
    <cellStyle name="Normal 3 2 4 6 2 2" xfId="12406" xr:uid="{00000000-0005-0000-0000-0000D30A0000}"/>
    <cellStyle name="Normal 3 2 4 6 2 2 2" xfId="20448" xr:uid="{00000000-0005-0000-0000-0000D40A0000}"/>
    <cellStyle name="Normal 3 2 4 6 2 2 2 2" xfId="41441" xr:uid="{A1A48335-695C-4944-9673-EF2CB39CDD2F}"/>
    <cellStyle name="Normal 3 2 4 6 2 2 3" xfId="33999" xr:uid="{B1B46601-9B6D-444D-9C4C-D6F81D7ED008}"/>
    <cellStyle name="Normal 3 2 4 6 2 3" xfId="16203" xr:uid="{00000000-0005-0000-0000-0000D50A0000}"/>
    <cellStyle name="Normal 3 2 4 6 2 3 2" xfId="37720" xr:uid="{DBCDA99B-CAFF-4245-9E48-650C522ED51F}"/>
    <cellStyle name="Normal 3 2 4 6 2 4" xfId="30275" xr:uid="{F930D202-3622-4273-84EC-13175C9FB95C}"/>
    <cellStyle name="Normal 3 2 4 6 3" xfId="12405" xr:uid="{00000000-0005-0000-0000-0000D60A0000}"/>
    <cellStyle name="Normal 3 2 4 6 3 2" xfId="20447" xr:uid="{00000000-0005-0000-0000-0000D70A0000}"/>
    <cellStyle name="Normal 3 2 4 6 3 2 2" xfId="41440" xr:uid="{6EB36F1D-C5FD-4C0D-9955-53CCC35232D9}"/>
    <cellStyle name="Normal 3 2 4 6 3 3" xfId="33998" xr:uid="{CFCE0B6E-0C92-4F1E-8313-0968B261D894}"/>
    <cellStyle name="Normal 3 2 4 6 4" xfId="16202" xr:uid="{00000000-0005-0000-0000-0000D80A0000}"/>
    <cellStyle name="Normal 3 2 4 6 4 2" xfId="37719" xr:uid="{5010BAB5-AC0B-41F5-8B0A-7E32C9436290}"/>
    <cellStyle name="Normal 3 2 4 6 5" xfId="30274" xr:uid="{CCC3C5BF-1310-49FB-AC5F-D31F029D597C}"/>
    <cellStyle name="Normal 3 2 4 7" xfId="435" xr:uid="{00000000-0005-0000-0000-0000D90A0000}"/>
    <cellStyle name="Normal 3 2 4 7 2" xfId="12407" xr:uid="{00000000-0005-0000-0000-0000DA0A0000}"/>
    <cellStyle name="Normal 3 2 4 7 2 2" xfId="20449" xr:uid="{00000000-0005-0000-0000-0000DB0A0000}"/>
    <cellStyle name="Normal 3 2 4 7 2 2 2" xfId="41442" xr:uid="{D834759B-67AF-4A19-858F-5FC5B233F408}"/>
    <cellStyle name="Normal 3 2 4 7 2 3" xfId="34000" xr:uid="{2B4B9750-94EB-405B-A855-E059F9A20A6E}"/>
    <cellStyle name="Normal 3 2 4 7 3" xfId="16204" xr:uid="{00000000-0005-0000-0000-0000DC0A0000}"/>
    <cellStyle name="Normal 3 2 4 7 3 2" xfId="37721" xr:uid="{53DE305D-AAF6-41EF-96A0-91B3BB2312B1}"/>
    <cellStyle name="Normal 3 2 4 7 4" xfId="30276" xr:uid="{6875FE25-43A8-4051-9105-2FDDD5691BA1}"/>
    <cellStyle name="Normal 3 2 4 8" xfId="12360" xr:uid="{00000000-0005-0000-0000-0000DD0A0000}"/>
    <cellStyle name="Normal 3 2 4 8 2" xfId="20402" xr:uid="{00000000-0005-0000-0000-0000DE0A0000}"/>
    <cellStyle name="Normal 3 2 4 8 2 2" xfId="41395" xr:uid="{4ED4366D-CCF5-4935-9075-5E4FF080D9D3}"/>
    <cellStyle name="Normal 3 2 4 8 3" xfId="33953" xr:uid="{C336BB2D-6EC5-42F3-B83E-3819BC77FD8D}"/>
    <cellStyle name="Normal 3 2 4 9" xfId="16157" xr:uid="{00000000-0005-0000-0000-0000DF0A0000}"/>
    <cellStyle name="Normal 3 2 4 9 2" xfId="37674" xr:uid="{C9A10E1B-9FCB-414A-A4D5-5229705F7131}"/>
    <cellStyle name="Normal 3 2 5" xfId="436" xr:uid="{00000000-0005-0000-0000-0000E00A0000}"/>
    <cellStyle name="Normal 3 2 5 2" xfId="437" xr:uid="{00000000-0005-0000-0000-0000E10A0000}"/>
    <cellStyle name="Normal 3 2 5 2 2" xfId="438" xr:uid="{00000000-0005-0000-0000-0000E20A0000}"/>
    <cellStyle name="Normal 3 2 5 2 2 2" xfId="439" xr:uid="{00000000-0005-0000-0000-0000E30A0000}"/>
    <cellStyle name="Normal 3 2 5 2 2 2 2" xfId="440" xr:uid="{00000000-0005-0000-0000-0000E40A0000}"/>
    <cellStyle name="Normal 3 2 5 2 2 2 2 2" xfId="12412" xr:uid="{00000000-0005-0000-0000-0000E50A0000}"/>
    <cellStyle name="Normal 3 2 5 2 2 2 2 2 2" xfId="20454" xr:uid="{00000000-0005-0000-0000-0000E60A0000}"/>
    <cellStyle name="Normal 3 2 5 2 2 2 2 2 2 2" xfId="41447" xr:uid="{BDA28651-BF1B-40F3-8FA9-0F8EE8216464}"/>
    <cellStyle name="Normal 3 2 5 2 2 2 2 2 3" xfId="34005" xr:uid="{F8EAB93B-ED1C-46E7-AD18-767ED9922B90}"/>
    <cellStyle name="Normal 3 2 5 2 2 2 2 3" xfId="16209" xr:uid="{00000000-0005-0000-0000-0000E70A0000}"/>
    <cellStyle name="Normal 3 2 5 2 2 2 2 3 2" xfId="37726" xr:uid="{D893C013-BD45-48BC-B985-5BA71461E463}"/>
    <cellStyle name="Normal 3 2 5 2 2 2 2 4" xfId="30281" xr:uid="{32D9B4FB-813C-4161-8894-ED670E690562}"/>
    <cellStyle name="Normal 3 2 5 2 2 2 3" xfId="12411" xr:uid="{00000000-0005-0000-0000-0000E80A0000}"/>
    <cellStyle name="Normal 3 2 5 2 2 2 3 2" xfId="20453" xr:uid="{00000000-0005-0000-0000-0000E90A0000}"/>
    <cellStyle name="Normal 3 2 5 2 2 2 3 2 2" xfId="41446" xr:uid="{101E3976-547E-4195-BFD1-1827D6FF2C46}"/>
    <cellStyle name="Normal 3 2 5 2 2 2 3 3" xfId="34004" xr:uid="{9DCE3758-56B9-4C08-AD13-B486520EBF97}"/>
    <cellStyle name="Normal 3 2 5 2 2 2 4" xfId="16208" xr:uid="{00000000-0005-0000-0000-0000EA0A0000}"/>
    <cellStyle name="Normal 3 2 5 2 2 2 4 2" xfId="37725" xr:uid="{3BD05631-190D-4E9F-B966-024A7BB400D9}"/>
    <cellStyle name="Normal 3 2 5 2 2 2 5" xfId="30280" xr:uid="{2FCA51F6-E2BE-46F6-91E6-D5CCFDA09D27}"/>
    <cellStyle name="Normal 3 2 5 2 2 3" xfId="441" xr:uid="{00000000-0005-0000-0000-0000EB0A0000}"/>
    <cellStyle name="Normal 3 2 5 2 2 3 2" xfId="12413" xr:uid="{00000000-0005-0000-0000-0000EC0A0000}"/>
    <cellStyle name="Normal 3 2 5 2 2 3 2 2" xfId="20455" xr:uid="{00000000-0005-0000-0000-0000ED0A0000}"/>
    <cellStyle name="Normal 3 2 5 2 2 3 2 2 2" xfId="41448" xr:uid="{F2EF0F10-5F49-4FE9-8B3F-36C7076710D6}"/>
    <cellStyle name="Normal 3 2 5 2 2 3 2 3" xfId="34006" xr:uid="{433CAD67-212B-4274-B5D0-59D94360474A}"/>
    <cellStyle name="Normal 3 2 5 2 2 3 3" xfId="16210" xr:uid="{00000000-0005-0000-0000-0000EE0A0000}"/>
    <cellStyle name="Normal 3 2 5 2 2 3 3 2" xfId="37727" xr:uid="{0590373F-474F-46F3-9C61-550DA3918631}"/>
    <cellStyle name="Normal 3 2 5 2 2 3 4" xfId="30282" xr:uid="{2C9493ED-9925-4F72-8364-21B5D909E2D7}"/>
    <cellStyle name="Normal 3 2 5 2 2 4" xfId="12410" xr:uid="{00000000-0005-0000-0000-0000EF0A0000}"/>
    <cellStyle name="Normal 3 2 5 2 2 4 2" xfId="20452" xr:uid="{00000000-0005-0000-0000-0000F00A0000}"/>
    <cellStyle name="Normal 3 2 5 2 2 4 2 2" xfId="41445" xr:uid="{360C259C-650A-47B0-A302-B239124F3CBA}"/>
    <cellStyle name="Normal 3 2 5 2 2 4 3" xfId="34003" xr:uid="{3B9B2FF4-595F-4C45-9EC5-8C5CA2D685AB}"/>
    <cellStyle name="Normal 3 2 5 2 2 5" xfId="16207" xr:uid="{00000000-0005-0000-0000-0000F10A0000}"/>
    <cellStyle name="Normal 3 2 5 2 2 5 2" xfId="37724" xr:uid="{4DE46CC0-6997-4FB0-85D8-B2EA5E3544E7}"/>
    <cellStyle name="Normal 3 2 5 2 2 6" xfId="30279" xr:uid="{02FEAB34-186E-40D6-8F79-59E9AED6AE4E}"/>
    <cellStyle name="Normal 3 2 5 2 3" xfId="442" xr:uid="{00000000-0005-0000-0000-0000F20A0000}"/>
    <cellStyle name="Normal 3 2 5 2 3 2" xfId="443" xr:uid="{00000000-0005-0000-0000-0000F30A0000}"/>
    <cellStyle name="Normal 3 2 5 2 3 2 2" xfId="12415" xr:uid="{00000000-0005-0000-0000-0000F40A0000}"/>
    <cellStyle name="Normal 3 2 5 2 3 2 2 2" xfId="20457" xr:uid="{00000000-0005-0000-0000-0000F50A0000}"/>
    <cellStyle name="Normal 3 2 5 2 3 2 2 2 2" xfId="41450" xr:uid="{416CCBA2-1555-4E1E-986E-483458122E7A}"/>
    <cellStyle name="Normal 3 2 5 2 3 2 2 3" xfId="34008" xr:uid="{84C503C6-0A70-41AE-B088-7B41E653B92F}"/>
    <cellStyle name="Normal 3 2 5 2 3 2 3" xfId="16212" xr:uid="{00000000-0005-0000-0000-0000F60A0000}"/>
    <cellStyle name="Normal 3 2 5 2 3 2 3 2" xfId="37729" xr:uid="{A6670D09-A5C3-40F5-B29D-1C38B17D3D9A}"/>
    <cellStyle name="Normal 3 2 5 2 3 2 4" xfId="30284" xr:uid="{6F86C46F-567B-449A-9E0F-F28842971CD3}"/>
    <cellStyle name="Normal 3 2 5 2 3 3" xfId="12414" xr:uid="{00000000-0005-0000-0000-0000F70A0000}"/>
    <cellStyle name="Normal 3 2 5 2 3 3 2" xfId="20456" xr:uid="{00000000-0005-0000-0000-0000F80A0000}"/>
    <cellStyle name="Normal 3 2 5 2 3 3 2 2" xfId="41449" xr:uid="{8659BC70-80EB-4A0C-8654-724F9CF95DA6}"/>
    <cellStyle name="Normal 3 2 5 2 3 3 3" xfId="34007" xr:uid="{3281EE87-FA33-486E-AE8C-FF37BBEF7828}"/>
    <cellStyle name="Normal 3 2 5 2 3 4" xfId="16211" xr:uid="{00000000-0005-0000-0000-0000F90A0000}"/>
    <cellStyle name="Normal 3 2 5 2 3 4 2" xfId="37728" xr:uid="{67B79313-9852-4D29-940D-BEF4ACFF919A}"/>
    <cellStyle name="Normal 3 2 5 2 3 5" xfId="30283" xr:uid="{EBCBDEB0-CFFF-44D0-ABF3-80D3CBA6F692}"/>
    <cellStyle name="Normal 3 2 5 2 4" xfId="444" xr:uid="{00000000-0005-0000-0000-0000FA0A0000}"/>
    <cellStyle name="Normal 3 2 5 2 4 2" xfId="12416" xr:uid="{00000000-0005-0000-0000-0000FB0A0000}"/>
    <cellStyle name="Normal 3 2 5 2 4 2 2" xfId="20458" xr:uid="{00000000-0005-0000-0000-0000FC0A0000}"/>
    <cellStyle name="Normal 3 2 5 2 4 2 2 2" xfId="41451" xr:uid="{34FFB063-E0F2-4A39-B62A-BA85D8935B5A}"/>
    <cellStyle name="Normal 3 2 5 2 4 2 3" xfId="34009" xr:uid="{E63B1D81-52A5-469A-AD72-D04518B98B5F}"/>
    <cellStyle name="Normal 3 2 5 2 4 3" xfId="16213" xr:uid="{00000000-0005-0000-0000-0000FD0A0000}"/>
    <cellStyle name="Normal 3 2 5 2 4 3 2" xfId="37730" xr:uid="{DB7CC993-EBD8-4C24-9B54-9995ECE4B549}"/>
    <cellStyle name="Normal 3 2 5 2 4 4" xfId="30285" xr:uid="{B3B3D7BC-3D10-4E18-AB5C-13BD2F3A4E5A}"/>
    <cellStyle name="Normal 3 2 5 2 5" xfId="12409" xr:uid="{00000000-0005-0000-0000-0000FE0A0000}"/>
    <cellStyle name="Normal 3 2 5 2 5 2" xfId="20451" xr:uid="{00000000-0005-0000-0000-0000FF0A0000}"/>
    <cellStyle name="Normal 3 2 5 2 5 2 2" xfId="41444" xr:uid="{A093C3C4-465D-41BD-9C9F-BA2941E7C937}"/>
    <cellStyle name="Normal 3 2 5 2 5 3" xfId="34002" xr:uid="{7726DEB1-FE46-4F12-806D-102D69D0E30C}"/>
    <cellStyle name="Normal 3 2 5 2 6" xfId="16206" xr:uid="{00000000-0005-0000-0000-0000000B0000}"/>
    <cellStyle name="Normal 3 2 5 2 6 2" xfId="37723" xr:uid="{EB2DC731-7F40-4DAE-9A7B-6BACB442A442}"/>
    <cellStyle name="Normal 3 2 5 2 7" xfId="30278" xr:uid="{1C96C3EF-2A34-46F2-8D73-A6B9B56585E5}"/>
    <cellStyle name="Normal 3 2 5 3" xfId="445" xr:uid="{00000000-0005-0000-0000-0000010B0000}"/>
    <cellStyle name="Normal 3 2 5 3 2" xfId="446" xr:uid="{00000000-0005-0000-0000-0000020B0000}"/>
    <cellStyle name="Normal 3 2 5 3 2 2" xfId="447" xr:uid="{00000000-0005-0000-0000-0000030B0000}"/>
    <cellStyle name="Normal 3 2 5 3 2 2 2" xfId="12419" xr:uid="{00000000-0005-0000-0000-0000040B0000}"/>
    <cellStyle name="Normal 3 2 5 3 2 2 2 2" xfId="20461" xr:uid="{00000000-0005-0000-0000-0000050B0000}"/>
    <cellStyle name="Normal 3 2 5 3 2 2 2 2 2" xfId="41454" xr:uid="{25F2A502-F183-4C21-AE96-530E31C0E0AD}"/>
    <cellStyle name="Normal 3 2 5 3 2 2 2 3" xfId="34012" xr:uid="{E58AC135-27D6-4CA4-92C1-48BADA2BE154}"/>
    <cellStyle name="Normal 3 2 5 3 2 2 3" xfId="16216" xr:uid="{00000000-0005-0000-0000-0000060B0000}"/>
    <cellStyle name="Normal 3 2 5 3 2 2 3 2" xfId="37733" xr:uid="{7163B30D-FEDE-446C-AD1B-7E549A7CAD56}"/>
    <cellStyle name="Normal 3 2 5 3 2 2 4" xfId="30288" xr:uid="{260CF3E8-8F9F-4ABE-9737-6D78ECE5E20F}"/>
    <cellStyle name="Normal 3 2 5 3 2 3" xfId="12418" xr:uid="{00000000-0005-0000-0000-0000070B0000}"/>
    <cellStyle name="Normal 3 2 5 3 2 3 2" xfId="20460" xr:uid="{00000000-0005-0000-0000-0000080B0000}"/>
    <cellStyle name="Normal 3 2 5 3 2 3 2 2" xfId="41453" xr:uid="{6CD96EF4-324C-4C76-9872-50893A5031C5}"/>
    <cellStyle name="Normal 3 2 5 3 2 3 3" xfId="34011" xr:uid="{E13F31A2-B019-4FFA-9932-3A796E8622EA}"/>
    <cellStyle name="Normal 3 2 5 3 2 4" xfId="16215" xr:uid="{00000000-0005-0000-0000-0000090B0000}"/>
    <cellStyle name="Normal 3 2 5 3 2 4 2" xfId="37732" xr:uid="{1FE98752-8164-41F2-8AF5-C15779F1FB24}"/>
    <cellStyle name="Normal 3 2 5 3 2 5" xfId="30287" xr:uid="{FEB79B0D-D7A8-472D-9089-5FC95524A0FF}"/>
    <cellStyle name="Normal 3 2 5 3 3" xfId="448" xr:uid="{00000000-0005-0000-0000-00000A0B0000}"/>
    <cellStyle name="Normal 3 2 5 3 3 2" xfId="12420" xr:uid="{00000000-0005-0000-0000-00000B0B0000}"/>
    <cellStyle name="Normal 3 2 5 3 3 2 2" xfId="20462" xr:uid="{00000000-0005-0000-0000-00000C0B0000}"/>
    <cellStyle name="Normal 3 2 5 3 3 2 2 2" xfId="41455" xr:uid="{5F34170C-E244-495B-80F0-716C866245EF}"/>
    <cellStyle name="Normal 3 2 5 3 3 2 3" xfId="34013" xr:uid="{D13FB5FF-F441-42B5-9A36-5684681F01DF}"/>
    <cellStyle name="Normal 3 2 5 3 3 3" xfId="16217" xr:uid="{00000000-0005-0000-0000-00000D0B0000}"/>
    <cellStyle name="Normal 3 2 5 3 3 3 2" xfId="37734" xr:uid="{C1F81644-3E89-4D8F-B619-338825E8E3FD}"/>
    <cellStyle name="Normal 3 2 5 3 3 4" xfId="30289" xr:uid="{401AE026-EFDF-4A4D-8A0B-7601810EEBC1}"/>
    <cellStyle name="Normal 3 2 5 3 4" xfId="12417" xr:uid="{00000000-0005-0000-0000-00000E0B0000}"/>
    <cellStyle name="Normal 3 2 5 3 4 2" xfId="20459" xr:uid="{00000000-0005-0000-0000-00000F0B0000}"/>
    <cellStyle name="Normal 3 2 5 3 4 2 2" xfId="41452" xr:uid="{2FFEB822-AC8A-4172-BC2A-CAC915B3A8A0}"/>
    <cellStyle name="Normal 3 2 5 3 4 3" xfId="34010" xr:uid="{E441BE31-7D24-41AD-B3D8-95DFF12FB1F2}"/>
    <cellStyle name="Normal 3 2 5 3 5" xfId="16214" xr:uid="{00000000-0005-0000-0000-0000100B0000}"/>
    <cellStyle name="Normal 3 2 5 3 5 2" xfId="37731" xr:uid="{3C5B67CD-25A4-4CB5-B490-ED11829F1265}"/>
    <cellStyle name="Normal 3 2 5 3 6" xfId="30286" xr:uid="{81144119-51E0-4927-AB55-4CC23F28352D}"/>
    <cellStyle name="Normal 3 2 5 4" xfId="449" xr:uid="{00000000-0005-0000-0000-0000110B0000}"/>
    <cellStyle name="Normal 3 2 5 4 2" xfId="450" xr:uid="{00000000-0005-0000-0000-0000120B0000}"/>
    <cellStyle name="Normal 3 2 5 4 2 2" xfId="12422" xr:uid="{00000000-0005-0000-0000-0000130B0000}"/>
    <cellStyle name="Normal 3 2 5 4 2 2 2" xfId="20464" xr:uid="{00000000-0005-0000-0000-0000140B0000}"/>
    <cellStyle name="Normal 3 2 5 4 2 2 2 2" xfId="41457" xr:uid="{B5498152-E914-4F11-8F11-4821AA35AB46}"/>
    <cellStyle name="Normal 3 2 5 4 2 2 3" xfId="34015" xr:uid="{E6B5A039-33BB-43C2-BA46-016521370928}"/>
    <cellStyle name="Normal 3 2 5 4 2 3" xfId="16219" xr:uid="{00000000-0005-0000-0000-0000150B0000}"/>
    <cellStyle name="Normal 3 2 5 4 2 3 2" xfId="37736" xr:uid="{0E4BEA59-221C-4E81-8622-59BFA5392533}"/>
    <cellStyle name="Normal 3 2 5 4 2 4" xfId="30291" xr:uid="{CCD7F1C0-B6C1-4CFD-BA1B-F1AF2180D7A6}"/>
    <cellStyle name="Normal 3 2 5 4 3" xfId="12421" xr:uid="{00000000-0005-0000-0000-0000160B0000}"/>
    <cellStyle name="Normal 3 2 5 4 3 2" xfId="20463" xr:uid="{00000000-0005-0000-0000-0000170B0000}"/>
    <cellStyle name="Normal 3 2 5 4 3 2 2" xfId="41456" xr:uid="{ED1C664E-D96C-4191-A3D2-FCF59B8E16EA}"/>
    <cellStyle name="Normal 3 2 5 4 3 3" xfId="34014" xr:uid="{C057FDB6-3285-4816-B407-246A72CD0D52}"/>
    <cellStyle name="Normal 3 2 5 4 4" xfId="16218" xr:uid="{00000000-0005-0000-0000-0000180B0000}"/>
    <cellStyle name="Normal 3 2 5 4 4 2" xfId="37735" xr:uid="{7009E6FB-A29C-45DB-9B13-4238CE67A2E3}"/>
    <cellStyle name="Normal 3 2 5 4 5" xfId="30290" xr:uid="{701CF977-4241-401A-A1E9-2A5D5E53AD73}"/>
    <cellStyle name="Normal 3 2 5 5" xfId="451" xr:uid="{00000000-0005-0000-0000-0000190B0000}"/>
    <cellStyle name="Normal 3 2 5 5 2" xfId="12423" xr:uid="{00000000-0005-0000-0000-00001A0B0000}"/>
    <cellStyle name="Normal 3 2 5 5 2 2" xfId="20465" xr:uid="{00000000-0005-0000-0000-00001B0B0000}"/>
    <cellStyle name="Normal 3 2 5 5 2 2 2" xfId="41458" xr:uid="{F9C41CA8-A9EF-445B-B35E-7BB23B827191}"/>
    <cellStyle name="Normal 3 2 5 5 2 3" xfId="34016" xr:uid="{9381F96D-1595-41B2-940D-A78DADE0E7BD}"/>
    <cellStyle name="Normal 3 2 5 5 3" xfId="16220" xr:uid="{00000000-0005-0000-0000-00001C0B0000}"/>
    <cellStyle name="Normal 3 2 5 5 3 2" xfId="37737" xr:uid="{E4D78A66-0E20-43A1-B4B9-B66CF0C0979D}"/>
    <cellStyle name="Normal 3 2 5 5 4" xfId="30292" xr:uid="{8B328041-3676-4B8A-9B0C-610B62535B98}"/>
    <cellStyle name="Normal 3 2 5 6" xfId="12408" xr:uid="{00000000-0005-0000-0000-00001D0B0000}"/>
    <cellStyle name="Normal 3 2 5 6 2" xfId="20450" xr:uid="{00000000-0005-0000-0000-00001E0B0000}"/>
    <cellStyle name="Normal 3 2 5 6 2 2" xfId="41443" xr:uid="{6ECC01DB-7234-443D-B1FE-6B32C84078ED}"/>
    <cellStyle name="Normal 3 2 5 6 3" xfId="34001" xr:uid="{E1E7CDB0-FA8E-4B11-B222-F3917F6EDF9D}"/>
    <cellStyle name="Normal 3 2 5 7" xfId="16205" xr:uid="{00000000-0005-0000-0000-00001F0B0000}"/>
    <cellStyle name="Normal 3 2 5 7 2" xfId="37722" xr:uid="{03DCB6DB-D2F6-4A06-811F-873FFD944D11}"/>
    <cellStyle name="Normal 3 2 5 8" xfId="30277" xr:uid="{F0B1102F-33FE-4472-B38E-6DCDC01A7D71}"/>
    <cellStyle name="Normal 3 2 6" xfId="452" xr:uid="{00000000-0005-0000-0000-0000200B0000}"/>
    <cellStyle name="Normal 3 2 6 2" xfId="453" xr:uid="{00000000-0005-0000-0000-0000210B0000}"/>
    <cellStyle name="Normal 3 2 6 2 2" xfId="454" xr:uid="{00000000-0005-0000-0000-0000220B0000}"/>
    <cellStyle name="Normal 3 2 6 2 2 2" xfId="455" xr:uid="{00000000-0005-0000-0000-0000230B0000}"/>
    <cellStyle name="Normal 3 2 6 2 2 2 2" xfId="456" xr:uid="{00000000-0005-0000-0000-0000240B0000}"/>
    <cellStyle name="Normal 3 2 6 2 2 2 2 2" xfId="12428" xr:uid="{00000000-0005-0000-0000-0000250B0000}"/>
    <cellStyle name="Normal 3 2 6 2 2 2 2 2 2" xfId="20470" xr:uid="{00000000-0005-0000-0000-0000260B0000}"/>
    <cellStyle name="Normal 3 2 6 2 2 2 2 2 2 2" xfId="41463" xr:uid="{19F12AA9-4D77-43D1-BFB4-A9E24DB8B66A}"/>
    <cellStyle name="Normal 3 2 6 2 2 2 2 2 3" xfId="34021" xr:uid="{02766888-01B5-4DC5-8B17-99E99E7E4D93}"/>
    <cellStyle name="Normal 3 2 6 2 2 2 2 3" xfId="16225" xr:uid="{00000000-0005-0000-0000-0000270B0000}"/>
    <cellStyle name="Normal 3 2 6 2 2 2 2 3 2" xfId="37742" xr:uid="{230E7B0F-80D7-412A-89DA-A708D8B8FC06}"/>
    <cellStyle name="Normal 3 2 6 2 2 2 2 4" xfId="30297" xr:uid="{E2324803-93C2-497A-8E19-2CE7C3F705D3}"/>
    <cellStyle name="Normal 3 2 6 2 2 2 3" xfId="12427" xr:uid="{00000000-0005-0000-0000-0000280B0000}"/>
    <cellStyle name="Normal 3 2 6 2 2 2 3 2" xfId="20469" xr:uid="{00000000-0005-0000-0000-0000290B0000}"/>
    <cellStyle name="Normal 3 2 6 2 2 2 3 2 2" xfId="41462" xr:uid="{E34BD46C-2A11-4092-BD6E-5E33840D58D3}"/>
    <cellStyle name="Normal 3 2 6 2 2 2 3 3" xfId="34020" xr:uid="{D06D0779-1DD7-47FA-8BD8-8337572CFBAB}"/>
    <cellStyle name="Normal 3 2 6 2 2 2 4" xfId="16224" xr:uid="{00000000-0005-0000-0000-00002A0B0000}"/>
    <cellStyle name="Normal 3 2 6 2 2 2 4 2" xfId="37741" xr:uid="{58F316EE-A5A6-49EB-B6A3-EB1EF1B59897}"/>
    <cellStyle name="Normal 3 2 6 2 2 2 5" xfId="30296" xr:uid="{0271DF88-ED58-4CB7-A59C-4AA141CE185D}"/>
    <cellStyle name="Normal 3 2 6 2 2 3" xfId="457" xr:uid="{00000000-0005-0000-0000-00002B0B0000}"/>
    <cellStyle name="Normal 3 2 6 2 2 3 2" xfId="12429" xr:uid="{00000000-0005-0000-0000-00002C0B0000}"/>
    <cellStyle name="Normal 3 2 6 2 2 3 2 2" xfId="20471" xr:uid="{00000000-0005-0000-0000-00002D0B0000}"/>
    <cellStyle name="Normal 3 2 6 2 2 3 2 2 2" xfId="41464" xr:uid="{CC7E605D-E3B6-46CF-9CEA-0791CB31C64E}"/>
    <cellStyle name="Normal 3 2 6 2 2 3 2 3" xfId="34022" xr:uid="{3F792C06-095A-4D8C-8B16-0B2D54FD45D9}"/>
    <cellStyle name="Normal 3 2 6 2 2 3 3" xfId="16226" xr:uid="{00000000-0005-0000-0000-00002E0B0000}"/>
    <cellStyle name="Normal 3 2 6 2 2 3 3 2" xfId="37743" xr:uid="{C566C3A1-E8E3-4B32-9C62-C6AB725685AB}"/>
    <cellStyle name="Normal 3 2 6 2 2 3 4" xfId="30298" xr:uid="{EADA83F2-10CA-4F25-BFC7-6F4081BF4E24}"/>
    <cellStyle name="Normal 3 2 6 2 2 4" xfId="12426" xr:uid="{00000000-0005-0000-0000-00002F0B0000}"/>
    <cellStyle name="Normal 3 2 6 2 2 4 2" xfId="20468" xr:uid="{00000000-0005-0000-0000-0000300B0000}"/>
    <cellStyle name="Normal 3 2 6 2 2 4 2 2" xfId="41461" xr:uid="{A3F7547F-487D-4D29-8D74-F438E0B5E705}"/>
    <cellStyle name="Normal 3 2 6 2 2 4 3" xfId="34019" xr:uid="{CE34973B-AEED-4139-B999-C6CCCAFAF427}"/>
    <cellStyle name="Normal 3 2 6 2 2 5" xfId="16223" xr:uid="{00000000-0005-0000-0000-0000310B0000}"/>
    <cellStyle name="Normal 3 2 6 2 2 5 2" xfId="37740" xr:uid="{8026D9E2-D3AD-427A-B6E6-2B4B849D22AE}"/>
    <cellStyle name="Normal 3 2 6 2 2 6" xfId="30295" xr:uid="{F6F74B7A-57F6-4BBA-8E86-8DD1CF6AAC7A}"/>
    <cellStyle name="Normal 3 2 6 2 3" xfId="458" xr:uid="{00000000-0005-0000-0000-0000320B0000}"/>
    <cellStyle name="Normal 3 2 6 2 3 2" xfId="459" xr:uid="{00000000-0005-0000-0000-0000330B0000}"/>
    <cellStyle name="Normal 3 2 6 2 3 2 2" xfId="12431" xr:uid="{00000000-0005-0000-0000-0000340B0000}"/>
    <cellStyle name="Normal 3 2 6 2 3 2 2 2" xfId="20473" xr:uid="{00000000-0005-0000-0000-0000350B0000}"/>
    <cellStyle name="Normal 3 2 6 2 3 2 2 2 2" xfId="41466" xr:uid="{2DF21505-AA5E-4889-8268-8741E73F97C2}"/>
    <cellStyle name="Normal 3 2 6 2 3 2 2 3" xfId="34024" xr:uid="{0F65460F-2C90-4F6D-A722-FA754504042B}"/>
    <cellStyle name="Normal 3 2 6 2 3 2 3" xfId="16228" xr:uid="{00000000-0005-0000-0000-0000360B0000}"/>
    <cellStyle name="Normal 3 2 6 2 3 2 3 2" xfId="37745" xr:uid="{CB1A5024-5A02-4EC0-97AD-50045D187BFC}"/>
    <cellStyle name="Normal 3 2 6 2 3 2 4" xfId="30300" xr:uid="{1D660091-4B6B-4547-8734-08FB5A3BFAD0}"/>
    <cellStyle name="Normal 3 2 6 2 3 3" xfId="12430" xr:uid="{00000000-0005-0000-0000-0000370B0000}"/>
    <cellStyle name="Normal 3 2 6 2 3 3 2" xfId="20472" xr:uid="{00000000-0005-0000-0000-0000380B0000}"/>
    <cellStyle name="Normal 3 2 6 2 3 3 2 2" xfId="41465" xr:uid="{A38CD1A8-D678-4247-8491-AAEF9A20E77A}"/>
    <cellStyle name="Normal 3 2 6 2 3 3 3" xfId="34023" xr:uid="{85AD57D1-4257-4172-8F6A-EBEB17D8173C}"/>
    <cellStyle name="Normal 3 2 6 2 3 4" xfId="16227" xr:uid="{00000000-0005-0000-0000-0000390B0000}"/>
    <cellStyle name="Normal 3 2 6 2 3 4 2" xfId="37744" xr:uid="{FE9894A3-5874-4AEA-AE7D-4AA52BE2604F}"/>
    <cellStyle name="Normal 3 2 6 2 3 5" xfId="30299" xr:uid="{6D1EDD78-7D1A-4649-B5EA-FA38C8E065FB}"/>
    <cellStyle name="Normal 3 2 6 2 4" xfId="460" xr:uid="{00000000-0005-0000-0000-00003A0B0000}"/>
    <cellStyle name="Normal 3 2 6 2 4 2" xfId="12432" xr:uid="{00000000-0005-0000-0000-00003B0B0000}"/>
    <cellStyle name="Normal 3 2 6 2 4 2 2" xfId="20474" xr:uid="{00000000-0005-0000-0000-00003C0B0000}"/>
    <cellStyle name="Normal 3 2 6 2 4 2 2 2" xfId="41467" xr:uid="{17892CED-B8D2-4516-BFA7-FF204E675EA6}"/>
    <cellStyle name="Normal 3 2 6 2 4 2 3" xfId="34025" xr:uid="{E8847ADC-5F7B-4A52-9FA1-CF3BEDF94C73}"/>
    <cellStyle name="Normal 3 2 6 2 4 3" xfId="16229" xr:uid="{00000000-0005-0000-0000-00003D0B0000}"/>
    <cellStyle name="Normal 3 2 6 2 4 3 2" xfId="37746" xr:uid="{CD02F127-88C8-4B6A-905D-EE677E4EC0B5}"/>
    <cellStyle name="Normal 3 2 6 2 4 4" xfId="30301" xr:uid="{3AA75A18-A4CA-4965-B9B8-6D298064D6B3}"/>
    <cellStyle name="Normal 3 2 6 2 5" xfId="12425" xr:uid="{00000000-0005-0000-0000-00003E0B0000}"/>
    <cellStyle name="Normal 3 2 6 2 5 2" xfId="20467" xr:uid="{00000000-0005-0000-0000-00003F0B0000}"/>
    <cellStyle name="Normal 3 2 6 2 5 2 2" xfId="41460" xr:uid="{F7F2B61D-57CC-4773-BAAB-384C92C55F07}"/>
    <cellStyle name="Normal 3 2 6 2 5 3" xfId="34018" xr:uid="{F7992C6C-3383-40BD-8C41-B34658AE6201}"/>
    <cellStyle name="Normal 3 2 6 2 6" xfId="16222" xr:uid="{00000000-0005-0000-0000-0000400B0000}"/>
    <cellStyle name="Normal 3 2 6 2 6 2" xfId="37739" xr:uid="{B8BB2C26-8776-4EDA-9288-995AD65269B2}"/>
    <cellStyle name="Normal 3 2 6 2 7" xfId="30294" xr:uid="{9F0819BC-AC7C-4CD7-A42D-359CE0F1B760}"/>
    <cellStyle name="Normal 3 2 6 3" xfId="461" xr:uid="{00000000-0005-0000-0000-0000410B0000}"/>
    <cellStyle name="Normal 3 2 6 3 2" xfId="462" xr:uid="{00000000-0005-0000-0000-0000420B0000}"/>
    <cellStyle name="Normal 3 2 6 3 2 2" xfId="463" xr:uid="{00000000-0005-0000-0000-0000430B0000}"/>
    <cellStyle name="Normal 3 2 6 3 2 2 2" xfId="12435" xr:uid="{00000000-0005-0000-0000-0000440B0000}"/>
    <cellStyle name="Normal 3 2 6 3 2 2 2 2" xfId="20477" xr:uid="{00000000-0005-0000-0000-0000450B0000}"/>
    <cellStyle name="Normal 3 2 6 3 2 2 2 2 2" xfId="41470" xr:uid="{91BA2574-DAB6-4341-AE3A-72E2B41599E8}"/>
    <cellStyle name="Normal 3 2 6 3 2 2 2 3" xfId="34028" xr:uid="{B6C0AD4D-7527-42E0-8598-7B763A1A8969}"/>
    <cellStyle name="Normal 3 2 6 3 2 2 3" xfId="16232" xr:uid="{00000000-0005-0000-0000-0000460B0000}"/>
    <cellStyle name="Normal 3 2 6 3 2 2 3 2" xfId="37749" xr:uid="{659E79AE-74CE-49E4-B148-2C817DF43D0D}"/>
    <cellStyle name="Normal 3 2 6 3 2 2 4" xfId="30304" xr:uid="{CD7777B1-122A-4E27-BB26-E9AD8DFB5174}"/>
    <cellStyle name="Normal 3 2 6 3 2 3" xfId="12434" xr:uid="{00000000-0005-0000-0000-0000470B0000}"/>
    <cellStyle name="Normal 3 2 6 3 2 3 2" xfId="20476" xr:uid="{00000000-0005-0000-0000-0000480B0000}"/>
    <cellStyle name="Normal 3 2 6 3 2 3 2 2" xfId="41469" xr:uid="{7326A16A-F889-4850-931B-3BAD7B7356D0}"/>
    <cellStyle name="Normal 3 2 6 3 2 3 3" xfId="34027" xr:uid="{C6C6FD90-B1F8-464B-8F54-05D76AE0728F}"/>
    <cellStyle name="Normal 3 2 6 3 2 4" xfId="16231" xr:uid="{00000000-0005-0000-0000-0000490B0000}"/>
    <cellStyle name="Normal 3 2 6 3 2 4 2" xfId="37748" xr:uid="{2D340599-C10B-4692-8F41-A7BD7A3701AC}"/>
    <cellStyle name="Normal 3 2 6 3 2 5" xfId="30303" xr:uid="{70750E70-5192-4ABA-AEF5-6C75BEF4F8A0}"/>
    <cellStyle name="Normal 3 2 6 3 3" xfId="464" xr:uid="{00000000-0005-0000-0000-00004A0B0000}"/>
    <cellStyle name="Normal 3 2 6 3 3 2" xfId="12436" xr:uid="{00000000-0005-0000-0000-00004B0B0000}"/>
    <cellStyle name="Normal 3 2 6 3 3 2 2" xfId="20478" xr:uid="{00000000-0005-0000-0000-00004C0B0000}"/>
    <cellStyle name="Normal 3 2 6 3 3 2 2 2" xfId="41471" xr:uid="{7DD5F000-4562-4873-8B7B-B030A370F340}"/>
    <cellStyle name="Normal 3 2 6 3 3 2 3" xfId="34029" xr:uid="{A8B1CA64-DDCA-436F-81C0-A1508898C781}"/>
    <cellStyle name="Normal 3 2 6 3 3 3" xfId="16233" xr:uid="{00000000-0005-0000-0000-00004D0B0000}"/>
    <cellStyle name="Normal 3 2 6 3 3 3 2" xfId="37750" xr:uid="{AA8986A3-32A2-4B6B-AB8C-D249A29B0593}"/>
    <cellStyle name="Normal 3 2 6 3 3 4" xfId="30305" xr:uid="{3A323D18-1062-4725-9395-3CEA1289FC3A}"/>
    <cellStyle name="Normal 3 2 6 3 4" xfId="12433" xr:uid="{00000000-0005-0000-0000-00004E0B0000}"/>
    <cellStyle name="Normal 3 2 6 3 4 2" xfId="20475" xr:uid="{00000000-0005-0000-0000-00004F0B0000}"/>
    <cellStyle name="Normal 3 2 6 3 4 2 2" xfId="41468" xr:uid="{D3C8EBC0-6994-4B47-BB61-004D11C38B5E}"/>
    <cellStyle name="Normal 3 2 6 3 4 3" xfId="34026" xr:uid="{373D80B2-A55C-4CE9-8E1D-E8C924F433CB}"/>
    <cellStyle name="Normal 3 2 6 3 5" xfId="16230" xr:uid="{00000000-0005-0000-0000-0000500B0000}"/>
    <cellStyle name="Normal 3 2 6 3 5 2" xfId="37747" xr:uid="{5E3937B3-A0E2-4FB9-B589-08657BA6B015}"/>
    <cellStyle name="Normal 3 2 6 3 6" xfId="30302" xr:uid="{2C7611FB-BF9D-43A9-BF46-E2903B40155E}"/>
    <cellStyle name="Normal 3 2 6 4" xfId="465" xr:uid="{00000000-0005-0000-0000-0000510B0000}"/>
    <cellStyle name="Normal 3 2 6 4 2" xfId="466" xr:uid="{00000000-0005-0000-0000-0000520B0000}"/>
    <cellStyle name="Normal 3 2 6 4 2 2" xfId="12438" xr:uid="{00000000-0005-0000-0000-0000530B0000}"/>
    <cellStyle name="Normal 3 2 6 4 2 2 2" xfId="20480" xr:uid="{00000000-0005-0000-0000-0000540B0000}"/>
    <cellStyle name="Normal 3 2 6 4 2 2 2 2" xfId="41473" xr:uid="{BC3ED0DC-F5B8-43CF-8686-BDC235E7FB53}"/>
    <cellStyle name="Normal 3 2 6 4 2 2 3" xfId="34031" xr:uid="{4E93469B-77A0-4845-8AAA-70D33468AB74}"/>
    <cellStyle name="Normal 3 2 6 4 2 3" xfId="16235" xr:uid="{00000000-0005-0000-0000-0000550B0000}"/>
    <cellStyle name="Normal 3 2 6 4 2 3 2" xfId="37752" xr:uid="{36068AB1-9A2D-4236-9426-252396D49D83}"/>
    <cellStyle name="Normal 3 2 6 4 2 4" xfId="30307" xr:uid="{B5830BAF-A00C-45FF-899C-787FF927C57B}"/>
    <cellStyle name="Normal 3 2 6 4 3" xfId="12437" xr:uid="{00000000-0005-0000-0000-0000560B0000}"/>
    <cellStyle name="Normal 3 2 6 4 3 2" xfId="20479" xr:uid="{00000000-0005-0000-0000-0000570B0000}"/>
    <cellStyle name="Normal 3 2 6 4 3 2 2" xfId="41472" xr:uid="{FB696659-8FD3-4D5F-A397-AF82027FC401}"/>
    <cellStyle name="Normal 3 2 6 4 3 3" xfId="34030" xr:uid="{D2589184-ECF3-49CB-8C43-B0E423C36193}"/>
    <cellStyle name="Normal 3 2 6 4 4" xfId="16234" xr:uid="{00000000-0005-0000-0000-0000580B0000}"/>
    <cellStyle name="Normal 3 2 6 4 4 2" xfId="37751" xr:uid="{53240C1F-F7A2-4149-9658-03ECEDA999A8}"/>
    <cellStyle name="Normal 3 2 6 4 5" xfId="30306" xr:uid="{7EAA733D-00D7-46A7-9237-788F967F917C}"/>
    <cellStyle name="Normal 3 2 6 5" xfId="467" xr:uid="{00000000-0005-0000-0000-0000590B0000}"/>
    <cellStyle name="Normal 3 2 6 5 2" xfId="12439" xr:uid="{00000000-0005-0000-0000-00005A0B0000}"/>
    <cellStyle name="Normal 3 2 6 5 2 2" xfId="20481" xr:uid="{00000000-0005-0000-0000-00005B0B0000}"/>
    <cellStyle name="Normal 3 2 6 5 2 2 2" xfId="41474" xr:uid="{45E14127-898C-4598-8CAC-C57776EF3DD5}"/>
    <cellStyle name="Normal 3 2 6 5 2 3" xfId="34032" xr:uid="{585B7204-88E2-4E42-A50F-E9E6FFBD342F}"/>
    <cellStyle name="Normal 3 2 6 5 3" xfId="16236" xr:uid="{00000000-0005-0000-0000-00005C0B0000}"/>
    <cellStyle name="Normal 3 2 6 5 3 2" xfId="37753" xr:uid="{668687CB-F1B5-4457-B1D8-9C774A98A95C}"/>
    <cellStyle name="Normal 3 2 6 5 4" xfId="30308" xr:uid="{BB4FA393-762B-4116-B62A-8D7DC02D957C}"/>
    <cellStyle name="Normal 3 2 6 6" xfId="12424" xr:uid="{00000000-0005-0000-0000-00005D0B0000}"/>
    <cellStyle name="Normal 3 2 6 6 2" xfId="20466" xr:uid="{00000000-0005-0000-0000-00005E0B0000}"/>
    <cellStyle name="Normal 3 2 6 6 2 2" xfId="41459" xr:uid="{E502A12C-8293-41B7-927D-5A5C90C5FB97}"/>
    <cellStyle name="Normal 3 2 6 6 3" xfId="34017" xr:uid="{3693B508-8440-40C5-86AF-27FFF7464CF4}"/>
    <cellStyle name="Normal 3 2 6 7" xfId="16221" xr:uid="{00000000-0005-0000-0000-00005F0B0000}"/>
    <cellStyle name="Normal 3 2 6 7 2" xfId="37738" xr:uid="{638B7457-2230-42DD-992E-81CFD19DC323}"/>
    <cellStyle name="Normal 3 2 6 8" xfId="30293" xr:uid="{2817D02B-BADE-4FBD-B93F-C1D45C9F754B}"/>
    <cellStyle name="Normal 3 2 7" xfId="468" xr:uid="{00000000-0005-0000-0000-0000600B0000}"/>
    <cellStyle name="Normal 3 2 7 2" xfId="469" xr:uid="{00000000-0005-0000-0000-0000610B0000}"/>
    <cellStyle name="Normal 3 2 7 2 2" xfId="470" xr:uid="{00000000-0005-0000-0000-0000620B0000}"/>
    <cellStyle name="Normal 3 2 7 2 2 2" xfId="471" xr:uid="{00000000-0005-0000-0000-0000630B0000}"/>
    <cellStyle name="Normal 3 2 7 2 2 2 2" xfId="12443" xr:uid="{00000000-0005-0000-0000-0000640B0000}"/>
    <cellStyle name="Normal 3 2 7 2 2 2 2 2" xfId="20485" xr:uid="{00000000-0005-0000-0000-0000650B0000}"/>
    <cellStyle name="Normal 3 2 7 2 2 2 2 2 2" xfId="41478" xr:uid="{5192B075-223B-49E5-BDD3-5217D808290C}"/>
    <cellStyle name="Normal 3 2 7 2 2 2 2 3" xfId="34036" xr:uid="{93D708A0-C567-45DA-8087-BA09D9294F97}"/>
    <cellStyle name="Normal 3 2 7 2 2 2 3" xfId="16240" xr:uid="{00000000-0005-0000-0000-0000660B0000}"/>
    <cellStyle name="Normal 3 2 7 2 2 2 3 2" xfId="37757" xr:uid="{D903E22E-CFBE-4F20-A808-84414536BD9E}"/>
    <cellStyle name="Normal 3 2 7 2 2 2 4" xfId="30312" xr:uid="{9BA960C1-7DB0-4C43-9EB6-73AF4F8320B2}"/>
    <cellStyle name="Normal 3 2 7 2 2 3" xfId="12442" xr:uid="{00000000-0005-0000-0000-0000670B0000}"/>
    <cellStyle name="Normal 3 2 7 2 2 3 2" xfId="20484" xr:uid="{00000000-0005-0000-0000-0000680B0000}"/>
    <cellStyle name="Normal 3 2 7 2 2 3 2 2" xfId="41477" xr:uid="{276CD916-9267-45B7-8DAE-E6C6B6F30AC9}"/>
    <cellStyle name="Normal 3 2 7 2 2 3 3" xfId="34035" xr:uid="{361C49B2-6198-40CF-94D9-B34C3F39ECEF}"/>
    <cellStyle name="Normal 3 2 7 2 2 4" xfId="16239" xr:uid="{00000000-0005-0000-0000-0000690B0000}"/>
    <cellStyle name="Normal 3 2 7 2 2 4 2" xfId="37756" xr:uid="{4DC76A5D-440E-453C-9A88-9F11040DE99D}"/>
    <cellStyle name="Normal 3 2 7 2 2 5" xfId="30311" xr:uid="{6C1BC794-B815-4020-9281-EBD2D12643BF}"/>
    <cellStyle name="Normal 3 2 7 2 3" xfId="472" xr:uid="{00000000-0005-0000-0000-00006A0B0000}"/>
    <cellStyle name="Normal 3 2 7 2 3 2" xfId="12444" xr:uid="{00000000-0005-0000-0000-00006B0B0000}"/>
    <cellStyle name="Normal 3 2 7 2 3 2 2" xfId="20486" xr:uid="{00000000-0005-0000-0000-00006C0B0000}"/>
    <cellStyle name="Normal 3 2 7 2 3 2 2 2" xfId="41479" xr:uid="{D4165D02-EA90-479C-8632-076CAFF0FC5A}"/>
    <cellStyle name="Normal 3 2 7 2 3 2 3" xfId="34037" xr:uid="{DA37230B-3974-4F25-8CB6-12321D2C7D08}"/>
    <cellStyle name="Normal 3 2 7 2 3 3" xfId="16241" xr:uid="{00000000-0005-0000-0000-00006D0B0000}"/>
    <cellStyle name="Normal 3 2 7 2 3 3 2" xfId="37758" xr:uid="{25852424-1598-4375-A577-3700E0A8AC03}"/>
    <cellStyle name="Normal 3 2 7 2 3 4" xfId="30313" xr:uid="{9F755B1A-C8A8-405B-86BE-E8C5DCC675E7}"/>
    <cellStyle name="Normal 3 2 7 2 4" xfId="12441" xr:uid="{00000000-0005-0000-0000-00006E0B0000}"/>
    <cellStyle name="Normal 3 2 7 2 4 2" xfId="20483" xr:uid="{00000000-0005-0000-0000-00006F0B0000}"/>
    <cellStyle name="Normal 3 2 7 2 4 2 2" xfId="41476" xr:uid="{6D9BB41F-B697-4A28-BD4D-77A5273E2C48}"/>
    <cellStyle name="Normal 3 2 7 2 4 3" xfId="34034" xr:uid="{0BFCDD48-E026-4CA8-BA5B-0A07BFDD57FD}"/>
    <cellStyle name="Normal 3 2 7 2 5" xfId="16238" xr:uid="{00000000-0005-0000-0000-0000700B0000}"/>
    <cellStyle name="Normal 3 2 7 2 5 2" xfId="37755" xr:uid="{D984D258-5E1E-4720-A31E-80CFCB25282C}"/>
    <cellStyle name="Normal 3 2 7 2 6" xfId="30310" xr:uid="{0003C1DE-6AC7-4AF0-9540-DDF0296BF5B2}"/>
    <cellStyle name="Normal 3 2 7 3" xfId="473" xr:uid="{00000000-0005-0000-0000-0000710B0000}"/>
    <cellStyle name="Normal 3 2 7 3 2" xfId="474" xr:uid="{00000000-0005-0000-0000-0000720B0000}"/>
    <cellStyle name="Normal 3 2 7 3 2 2" xfId="12446" xr:uid="{00000000-0005-0000-0000-0000730B0000}"/>
    <cellStyle name="Normal 3 2 7 3 2 2 2" xfId="20488" xr:uid="{00000000-0005-0000-0000-0000740B0000}"/>
    <cellStyle name="Normal 3 2 7 3 2 2 2 2" xfId="41481" xr:uid="{5794591F-92C1-4115-A113-2CF447AD567A}"/>
    <cellStyle name="Normal 3 2 7 3 2 2 3" xfId="34039" xr:uid="{5B7A3AB1-380F-4B5A-BADB-026F4B3DFBC2}"/>
    <cellStyle name="Normal 3 2 7 3 2 3" xfId="16243" xr:uid="{00000000-0005-0000-0000-0000750B0000}"/>
    <cellStyle name="Normal 3 2 7 3 2 3 2" xfId="37760" xr:uid="{503FC6D2-0B1D-412F-8643-CF38AF049A7A}"/>
    <cellStyle name="Normal 3 2 7 3 2 4" xfId="30315" xr:uid="{48FE585B-05AD-4ECE-B057-E3DDADFA455A}"/>
    <cellStyle name="Normal 3 2 7 3 3" xfId="12445" xr:uid="{00000000-0005-0000-0000-0000760B0000}"/>
    <cellStyle name="Normal 3 2 7 3 3 2" xfId="20487" xr:uid="{00000000-0005-0000-0000-0000770B0000}"/>
    <cellStyle name="Normal 3 2 7 3 3 2 2" xfId="41480" xr:uid="{C9602733-5DC6-41E3-8BBB-498A403C449D}"/>
    <cellStyle name="Normal 3 2 7 3 3 3" xfId="34038" xr:uid="{6AA9592E-5157-4264-BB1B-8952C67CF78D}"/>
    <cellStyle name="Normal 3 2 7 3 4" xfId="16242" xr:uid="{00000000-0005-0000-0000-0000780B0000}"/>
    <cellStyle name="Normal 3 2 7 3 4 2" xfId="37759" xr:uid="{4E59C126-50EC-49A7-A546-1E4AD7FC5F64}"/>
    <cellStyle name="Normal 3 2 7 3 5" xfId="30314" xr:uid="{531CD96C-2A8F-4703-B60D-6F7B174EC378}"/>
    <cellStyle name="Normal 3 2 7 4" xfId="475" xr:uid="{00000000-0005-0000-0000-0000790B0000}"/>
    <cellStyle name="Normal 3 2 7 4 2" xfId="12447" xr:uid="{00000000-0005-0000-0000-00007A0B0000}"/>
    <cellStyle name="Normal 3 2 7 4 2 2" xfId="20489" xr:uid="{00000000-0005-0000-0000-00007B0B0000}"/>
    <cellStyle name="Normal 3 2 7 4 2 2 2" xfId="41482" xr:uid="{9537F846-B2FD-47EA-9053-9F9368B7D6A4}"/>
    <cellStyle name="Normal 3 2 7 4 2 3" xfId="34040" xr:uid="{DF1CF930-94A6-4543-9B8B-74F8E8B8A185}"/>
    <cellStyle name="Normal 3 2 7 4 3" xfId="16244" xr:uid="{00000000-0005-0000-0000-00007C0B0000}"/>
    <cellStyle name="Normal 3 2 7 4 3 2" xfId="37761" xr:uid="{DE60580E-1570-4304-9870-8A6D6C481816}"/>
    <cellStyle name="Normal 3 2 7 4 4" xfId="30316" xr:uid="{E659E92C-BA43-4DDC-A610-710F7F188675}"/>
    <cellStyle name="Normal 3 2 7 5" xfId="12440" xr:uid="{00000000-0005-0000-0000-00007D0B0000}"/>
    <cellStyle name="Normal 3 2 7 5 2" xfId="20482" xr:uid="{00000000-0005-0000-0000-00007E0B0000}"/>
    <cellStyle name="Normal 3 2 7 5 2 2" xfId="41475" xr:uid="{E41548E7-F039-441E-8DC1-AE0532685FDA}"/>
    <cellStyle name="Normal 3 2 7 5 3" xfId="34033" xr:uid="{97925625-BA47-4DF1-BFC6-D134CBEFD5A9}"/>
    <cellStyle name="Normal 3 2 7 6" xfId="16237" xr:uid="{00000000-0005-0000-0000-00007F0B0000}"/>
    <cellStyle name="Normal 3 2 7 6 2" xfId="37754" xr:uid="{378FCD9D-7301-4A48-8518-EBB879392F8B}"/>
    <cellStyle name="Normal 3 2 7 7" xfId="30309" xr:uid="{C82CFCE2-3D44-42DA-A1A6-DAD0A17250AB}"/>
    <cellStyle name="Normal 3 2 8" xfId="476" xr:uid="{00000000-0005-0000-0000-0000800B0000}"/>
    <cellStyle name="Normal 3 2 8 2" xfId="477" xr:uid="{00000000-0005-0000-0000-0000810B0000}"/>
    <cellStyle name="Normal 3 2 8 2 2" xfId="478" xr:uid="{00000000-0005-0000-0000-0000820B0000}"/>
    <cellStyle name="Normal 3 2 8 2 2 2" xfId="12450" xr:uid="{00000000-0005-0000-0000-0000830B0000}"/>
    <cellStyle name="Normal 3 2 8 2 2 2 2" xfId="20492" xr:uid="{00000000-0005-0000-0000-0000840B0000}"/>
    <cellStyle name="Normal 3 2 8 2 2 2 2 2" xfId="41485" xr:uid="{04A3C412-AE6C-48D7-841C-00F25EB28BD0}"/>
    <cellStyle name="Normal 3 2 8 2 2 2 3" xfId="34043" xr:uid="{D7EE7DE8-79BF-47E6-8032-620702211FA7}"/>
    <cellStyle name="Normal 3 2 8 2 2 3" xfId="16247" xr:uid="{00000000-0005-0000-0000-0000850B0000}"/>
    <cellStyle name="Normal 3 2 8 2 2 3 2" xfId="37764" xr:uid="{78D7A2C6-F6B4-4C4B-A651-9271BD42ED03}"/>
    <cellStyle name="Normal 3 2 8 2 2 4" xfId="30319" xr:uid="{78AB120A-D42F-4286-82D4-FB0AD131F501}"/>
    <cellStyle name="Normal 3 2 8 2 3" xfId="12449" xr:uid="{00000000-0005-0000-0000-0000860B0000}"/>
    <cellStyle name="Normal 3 2 8 2 3 2" xfId="20491" xr:uid="{00000000-0005-0000-0000-0000870B0000}"/>
    <cellStyle name="Normal 3 2 8 2 3 2 2" xfId="41484" xr:uid="{153E066B-ACF7-4DCD-88C9-B0CBE26B5B0E}"/>
    <cellStyle name="Normal 3 2 8 2 3 3" xfId="34042" xr:uid="{7555BB73-8D6C-45C4-93B6-F5BA7CF0C0D3}"/>
    <cellStyle name="Normal 3 2 8 2 4" xfId="16246" xr:uid="{00000000-0005-0000-0000-0000880B0000}"/>
    <cellStyle name="Normal 3 2 8 2 4 2" xfId="37763" xr:uid="{9ACAC43F-06DC-42BC-8373-14A800C5B159}"/>
    <cellStyle name="Normal 3 2 8 2 5" xfId="30318" xr:uid="{D0C3280C-C9A8-4B58-A6CF-0AD099382697}"/>
    <cellStyle name="Normal 3 2 8 3" xfId="479" xr:uid="{00000000-0005-0000-0000-0000890B0000}"/>
    <cellStyle name="Normal 3 2 8 3 2" xfId="12451" xr:uid="{00000000-0005-0000-0000-00008A0B0000}"/>
    <cellStyle name="Normal 3 2 8 3 2 2" xfId="20493" xr:uid="{00000000-0005-0000-0000-00008B0B0000}"/>
    <cellStyle name="Normal 3 2 8 3 2 2 2" xfId="41486" xr:uid="{17EC7EE7-E67B-498F-BBBA-9EB818BD9897}"/>
    <cellStyle name="Normal 3 2 8 3 2 3" xfId="34044" xr:uid="{0BA052EE-59FF-421B-A781-76227A8DCB86}"/>
    <cellStyle name="Normal 3 2 8 3 3" xfId="16248" xr:uid="{00000000-0005-0000-0000-00008C0B0000}"/>
    <cellStyle name="Normal 3 2 8 3 3 2" xfId="37765" xr:uid="{1340C254-4D51-4E63-9C17-FE91C5199B5A}"/>
    <cellStyle name="Normal 3 2 8 3 4" xfId="30320" xr:uid="{E0D3BBA9-EDDB-4463-B034-D8AAE4FD63DD}"/>
    <cellStyle name="Normal 3 2 8 4" xfId="12448" xr:uid="{00000000-0005-0000-0000-00008D0B0000}"/>
    <cellStyle name="Normal 3 2 8 4 2" xfId="20490" xr:uid="{00000000-0005-0000-0000-00008E0B0000}"/>
    <cellStyle name="Normal 3 2 8 4 2 2" xfId="41483" xr:uid="{990AFD89-428C-47D7-90EA-0B6B8D0E97D5}"/>
    <cellStyle name="Normal 3 2 8 4 3" xfId="34041" xr:uid="{EF764C11-A8D1-48F2-A3D9-9C3C35065053}"/>
    <cellStyle name="Normal 3 2 8 5" xfId="16245" xr:uid="{00000000-0005-0000-0000-00008F0B0000}"/>
    <cellStyle name="Normal 3 2 8 5 2" xfId="37762" xr:uid="{F6D494C1-830B-49A4-B26E-ECEFD4882F9B}"/>
    <cellStyle name="Normal 3 2 8 6" xfId="30317" xr:uid="{52BC8DE1-AC1A-4B23-A351-54B56B7FA910}"/>
    <cellStyle name="Normal 3 2 9" xfId="480" xr:uid="{00000000-0005-0000-0000-0000900B0000}"/>
    <cellStyle name="Normal 3 2 9 2" xfId="481" xr:uid="{00000000-0005-0000-0000-0000910B0000}"/>
    <cellStyle name="Normal 3 2 9 2 2" xfId="12453" xr:uid="{00000000-0005-0000-0000-0000920B0000}"/>
    <cellStyle name="Normal 3 2 9 2 2 2" xfId="20495" xr:uid="{00000000-0005-0000-0000-0000930B0000}"/>
    <cellStyle name="Normal 3 2 9 2 2 2 2" xfId="41488" xr:uid="{7837E0F8-DD05-4822-A1F5-EAD3357508C2}"/>
    <cellStyle name="Normal 3 2 9 2 2 3" xfId="34046" xr:uid="{4B6BCE5E-04E8-4290-9AA5-89E33C0FD50D}"/>
    <cellStyle name="Normal 3 2 9 2 3" xfId="16250" xr:uid="{00000000-0005-0000-0000-0000940B0000}"/>
    <cellStyle name="Normal 3 2 9 2 3 2" xfId="37767" xr:uid="{2B425683-079F-4E03-A30F-3BBD4ED4A64F}"/>
    <cellStyle name="Normal 3 2 9 2 4" xfId="30322" xr:uid="{1BF5EE61-5A86-4E29-A96E-D3D4DEAE810C}"/>
    <cellStyle name="Normal 3 2 9 3" xfId="12452" xr:uid="{00000000-0005-0000-0000-0000950B0000}"/>
    <cellStyle name="Normal 3 2 9 3 2" xfId="20494" xr:uid="{00000000-0005-0000-0000-0000960B0000}"/>
    <cellStyle name="Normal 3 2 9 3 2 2" xfId="41487" xr:uid="{6ED4CB1B-8E7D-484A-88B6-AE926AA37978}"/>
    <cellStyle name="Normal 3 2 9 3 3" xfId="34045" xr:uid="{D0545668-3BDF-4F2F-BCED-7FCD24FDAE2D}"/>
    <cellStyle name="Normal 3 2 9 4" xfId="16249" xr:uid="{00000000-0005-0000-0000-0000970B0000}"/>
    <cellStyle name="Normal 3 2 9 4 2" xfId="37766" xr:uid="{C3167CD1-9F0F-4EEE-BEBA-C4FC9D5BE0B8}"/>
    <cellStyle name="Normal 3 2 9 5" xfId="30321" xr:uid="{F524B4DF-8BD2-4582-8584-4F547E5C3A2F}"/>
    <cellStyle name="Normal 3 3" xfId="482" xr:uid="{00000000-0005-0000-0000-0000980B0000}"/>
    <cellStyle name="Normal 3 3 10" xfId="12454" xr:uid="{00000000-0005-0000-0000-0000990B0000}"/>
    <cellStyle name="Normal 3 3 10 2" xfId="20496" xr:uid="{00000000-0005-0000-0000-00009A0B0000}"/>
    <cellStyle name="Normal 3 3 10 2 2" xfId="41489" xr:uid="{6717F33A-B47C-4303-8007-3561EBC6F78B}"/>
    <cellStyle name="Normal 3 3 10 3" xfId="34047" xr:uid="{051AED22-0C6A-4E41-B67C-5A3938B6E105}"/>
    <cellStyle name="Normal 3 3 11" xfId="16251" xr:uid="{00000000-0005-0000-0000-00009B0B0000}"/>
    <cellStyle name="Normal 3 3 11 2" xfId="37768" xr:uid="{BEF7D0FA-3EB9-45C2-917D-178AB40213EA}"/>
    <cellStyle name="Normal 3 3 12" xfId="30323" xr:uid="{AF9114DF-F0EE-4CE1-BF2F-B5056E721B11}"/>
    <cellStyle name="Normal 3 3 2" xfId="483" xr:uid="{00000000-0005-0000-0000-00009C0B0000}"/>
    <cellStyle name="Normal 3 3 2 10" xfId="16252" xr:uid="{00000000-0005-0000-0000-00009D0B0000}"/>
    <cellStyle name="Normal 3 3 2 10 2" xfId="37769" xr:uid="{376D2D18-4821-456A-AAAC-185983C45961}"/>
    <cellStyle name="Normal 3 3 2 11" xfId="30324" xr:uid="{17C0A4C9-3790-4D33-9836-E11D5E31F74F}"/>
    <cellStyle name="Normal 3 3 2 2" xfId="484" xr:uid="{00000000-0005-0000-0000-00009E0B0000}"/>
    <cellStyle name="Normal 3 3 2 2 10" xfId="30325" xr:uid="{C6C7A1D0-5D40-4D57-8E79-5E9FEACA9943}"/>
    <cellStyle name="Normal 3 3 2 2 2" xfId="485" xr:uid="{00000000-0005-0000-0000-00009F0B0000}"/>
    <cellStyle name="Normal 3 3 2 2 2 2" xfId="486" xr:uid="{00000000-0005-0000-0000-0000A00B0000}"/>
    <cellStyle name="Normal 3 3 2 2 2 2 2" xfId="487" xr:uid="{00000000-0005-0000-0000-0000A10B0000}"/>
    <cellStyle name="Normal 3 3 2 2 2 2 2 2" xfId="488" xr:uid="{00000000-0005-0000-0000-0000A20B0000}"/>
    <cellStyle name="Normal 3 3 2 2 2 2 2 2 2" xfId="489" xr:uid="{00000000-0005-0000-0000-0000A30B0000}"/>
    <cellStyle name="Normal 3 3 2 2 2 2 2 2 2 2" xfId="12461" xr:uid="{00000000-0005-0000-0000-0000A40B0000}"/>
    <cellStyle name="Normal 3 3 2 2 2 2 2 2 2 2 2" xfId="20503" xr:uid="{00000000-0005-0000-0000-0000A50B0000}"/>
    <cellStyle name="Normal 3 3 2 2 2 2 2 2 2 2 2 2" xfId="41496" xr:uid="{C9D43BDF-F49D-48F1-A853-008FD587829E}"/>
    <cellStyle name="Normal 3 3 2 2 2 2 2 2 2 2 3" xfId="34054" xr:uid="{EA9EE1FB-4E3F-4F7C-A73A-36AA57E85223}"/>
    <cellStyle name="Normal 3 3 2 2 2 2 2 2 2 3" xfId="16258" xr:uid="{00000000-0005-0000-0000-0000A60B0000}"/>
    <cellStyle name="Normal 3 3 2 2 2 2 2 2 2 3 2" xfId="37775" xr:uid="{4C12B0DC-9FD4-4C42-BE4F-BC677EC89F17}"/>
    <cellStyle name="Normal 3 3 2 2 2 2 2 2 2 4" xfId="30330" xr:uid="{76701C4A-DE53-4B5E-AB98-9F52902115A9}"/>
    <cellStyle name="Normal 3 3 2 2 2 2 2 2 3" xfId="12460" xr:uid="{00000000-0005-0000-0000-0000A70B0000}"/>
    <cellStyle name="Normal 3 3 2 2 2 2 2 2 3 2" xfId="20502" xr:uid="{00000000-0005-0000-0000-0000A80B0000}"/>
    <cellStyle name="Normal 3 3 2 2 2 2 2 2 3 2 2" xfId="41495" xr:uid="{E21E9126-0682-4DF4-979D-6F318C21A444}"/>
    <cellStyle name="Normal 3 3 2 2 2 2 2 2 3 3" xfId="34053" xr:uid="{1FB9DD03-7514-428F-8BCD-E94C57C5F066}"/>
    <cellStyle name="Normal 3 3 2 2 2 2 2 2 4" xfId="16257" xr:uid="{00000000-0005-0000-0000-0000A90B0000}"/>
    <cellStyle name="Normal 3 3 2 2 2 2 2 2 4 2" xfId="37774" xr:uid="{10E92DEE-E252-4FD0-AF0C-B614014A43AE}"/>
    <cellStyle name="Normal 3 3 2 2 2 2 2 2 5" xfId="30329" xr:uid="{29993441-1809-477B-A3EF-BE552F205F6C}"/>
    <cellStyle name="Normal 3 3 2 2 2 2 2 3" xfId="490" xr:uid="{00000000-0005-0000-0000-0000AA0B0000}"/>
    <cellStyle name="Normal 3 3 2 2 2 2 2 3 2" xfId="12462" xr:uid="{00000000-0005-0000-0000-0000AB0B0000}"/>
    <cellStyle name="Normal 3 3 2 2 2 2 2 3 2 2" xfId="20504" xr:uid="{00000000-0005-0000-0000-0000AC0B0000}"/>
    <cellStyle name="Normal 3 3 2 2 2 2 2 3 2 2 2" xfId="41497" xr:uid="{92E43462-6A99-4DBB-83C6-6BF4F6B974F1}"/>
    <cellStyle name="Normal 3 3 2 2 2 2 2 3 2 3" xfId="34055" xr:uid="{A0CE1691-435F-486C-B8B8-88CF07D9242C}"/>
    <cellStyle name="Normal 3 3 2 2 2 2 2 3 3" xfId="16259" xr:uid="{00000000-0005-0000-0000-0000AD0B0000}"/>
    <cellStyle name="Normal 3 3 2 2 2 2 2 3 3 2" xfId="37776" xr:uid="{87617E18-6CF5-4A8A-B675-501DC1CC7C2A}"/>
    <cellStyle name="Normal 3 3 2 2 2 2 2 3 4" xfId="30331" xr:uid="{1B139488-C627-4D8A-8D57-0C6CE6D4BF9F}"/>
    <cellStyle name="Normal 3 3 2 2 2 2 2 4" xfId="12459" xr:uid="{00000000-0005-0000-0000-0000AE0B0000}"/>
    <cellStyle name="Normal 3 3 2 2 2 2 2 4 2" xfId="20501" xr:uid="{00000000-0005-0000-0000-0000AF0B0000}"/>
    <cellStyle name="Normal 3 3 2 2 2 2 2 4 2 2" xfId="41494" xr:uid="{F559C75F-4D8A-4701-B5CB-4108A7283B78}"/>
    <cellStyle name="Normal 3 3 2 2 2 2 2 4 3" xfId="34052" xr:uid="{4E034284-6399-476E-BD01-4BC84767E514}"/>
    <cellStyle name="Normal 3 3 2 2 2 2 2 5" xfId="16256" xr:uid="{00000000-0005-0000-0000-0000B00B0000}"/>
    <cellStyle name="Normal 3 3 2 2 2 2 2 5 2" xfId="37773" xr:uid="{16074498-1DE9-4A01-9578-3C7CD144E780}"/>
    <cellStyle name="Normal 3 3 2 2 2 2 2 6" xfId="30328" xr:uid="{5F73DA38-9760-40A6-9F9B-6C82A63086B2}"/>
    <cellStyle name="Normal 3 3 2 2 2 2 3" xfId="491" xr:uid="{00000000-0005-0000-0000-0000B10B0000}"/>
    <cellStyle name="Normal 3 3 2 2 2 2 3 2" xfId="492" xr:uid="{00000000-0005-0000-0000-0000B20B0000}"/>
    <cellStyle name="Normal 3 3 2 2 2 2 3 2 2" xfId="12464" xr:uid="{00000000-0005-0000-0000-0000B30B0000}"/>
    <cellStyle name="Normal 3 3 2 2 2 2 3 2 2 2" xfId="20506" xr:uid="{00000000-0005-0000-0000-0000B40B0000}"/>
    <cellStyle name="Normal 3 3 2 2 2 2 3 2 2 2 2" xfId="41499" xr:uid="{A93F86AC-46A6-4BF0-9EDB-193B9FE1CA27}"/>
    <cellStyle name="Normal 3 3 2 2 2 2 3 2 2 3" xfId="34057" xr:uid="{ED811109-1D35-451F-BF1C-7C4B08742B0F}"/>
    <cellStyle name="Normal 3 3 2 2 2 2 3 2 3" xfId="16261" xr:uid="{00000000-0005-0000-0000-0000B50B0000}"/>
    <cellStyle name="Normal 3 3 2 2 2 2 3 2 3 2" xfId="37778" xr:uid="{B2BB2EB8-8447-4EB1-BCD8-A33BF220A5B1}"/>
    <cellStyle name="Normal 3 3 2 2 2 2 3 2 4" xfId="30333" xr:uid="{E9BB5F7B-11B0-4FE3-B04F-531485AB1817}"/>
    <cellStyle name="Normal 3 3 2 2 2 2 3 3" xfId="12463" xr:uid="{00000000-0005-0000-0000-0000B60B0000}"/>
    <cellStyle name="Normal 3 3 2 2 2 2 3 3 2" xfId="20505" xr:uid="{00000000-0005-0000-0000-0000B70B0000}"/>
    <cellStyle name="Normal 3 3 2 2 2 2 3 3 2 2" xfId="41498" xr:uid="{04330F42-520A-4715-B134-5B843A26F092}"/>
    <cellStyle name="Normal 3 3 2 2 2 2 3 3 3" xfId="34056" xr:uid="{B7DDD2EB-BE62-4A33-9B3C-06922542819B}"/>
    <cellStyle name="Normal 3 3 2 2 2 2 3 4" xfId="16260" xr:uid="{00000000-0005-0000-0000-0000B80B0000}"/>
    <cellStyle name="Normal 3 3 2 2 2 2 3 4 2" xfId="37777" xr:uid="{E8C59E1F-F8DF-4E45-A0F4-39FD9FF0D3DF}"/>
    <cellStyle name="Normal 3 3 2 2 2 2 3 5" xfId="30332" xr:uid="{281EA3D5-318D-4DCF-9732-5EF739858A26}"/>
    <cellStyle name="Normal 3 3 2 2 2 2 4" xfId="493" xr:uid="{00000000-0005-0000-0000-0000B90B0000}"/>
    <cellStyle name="Normal 3 3 2 2 2 2 4 2" xfId="12465" xr:uid="{00000000-0005-0000-0000-0000BA0B0000}"/>
    <cellStyle name="Normal 3 3 2 2 2 2 4 2 2" xfId="20507" xr:uid="{00000000-0005-0000-0000-0000BB0B0000}"/>
    <cellStyle name="Normal 3 3 2 2 2 2 4 2 2 2" xfId="41500" xr:uid="{EF5220DB-39EE-4D88-A772-6F67CECC6E87}"/>
    <cellStyle name="Normal 3 3 2 2 2 2 4 2 3" xfId="34058" xr:uid="{76D78CAF-F740-484E-9E75-266759DFEEC0}"/>
    <cellStyle name="Normal 3 3 2 2 2 2 4 3" xfId="16262" xr:uid="{00000000-0005-0000-0000-0000BC0B0000}"/>
    <cellStyle name="Normal 3 3 2 2 2 2 4 3 2" xfId="37779" xr:uid="{9A97546E-197D-414F-BAD8-8A1863EDA292}"/>
    <cellStyle name="Normal 3 3 2 2 2 2 4 4" xfId="30334" xr:uid="{702C4AAB-8C0A-4D95-A794-7A73026215B5}"/>
    <cellStyle name="Normal 3 3 2 2 2 2 5" xfId="12458" xr:uid="{00000000-0005-0000-0000-0000BD0B0000}"/>
    <cellStyle name="Normal 3 3 2 2 2 2 5 2" xfId="20500" xr:uid="{00000000-0005-0000-0000-0000BE0B0000}"/>
    <cellStyle name="Normal 3 3 2 2 2 2 5 2 2" xfId="41493" xr:uid="{698FD96E-FD53-4484-B944-DA039DDB9370}"/>
    <cellStyle name="Normal 3 3 2 2 2 2 5 3" xfId="34051" xr:uid="{F789CCAF-3491-4F3D-A78B-FEFC93F8E9DA}"/>
    <cellStyle name="Normal 3 3 2 2 2 2 6" xfId="16255" xr:uid="{00000000-0005-0000-0000-0000BF0B0000}"/>
    <cellStyle name="Normal 3 3 2 2 2 2 6 2" xfId="37772" xr:uid="{1835607D-5DCB-49BC-A60D-75D2B1E17A40}"/>
    <cellStyle name="Normal 3 3 2 2 2 2 7" xfId="30327" xr:uid="{1A5CAD49-0366-4BD2-A34C-34DE0D4FC885}"/>
    <cellStyle name="Normal 3 3 2 2 2 3" xfId="494" xr:uid="{00000000-0005-0000-0000-0000C00B0000}"/>
    <cellStyle name="Normal 3 3 2 2 2 3 2" xfId="495" xr:uid="{00000000-0005-0000-0000-0000C10B0000}"/>
    <cellStyle name="Normal 3 3 2 2 2 3 2 2" xfId="496" xr:uid="{00000000-0005-0000-0000-0000C20B0000}"/>
    <cellStyle name="Normal 3 3 2 2 2 3 2 2 2" xfId="12468" xr:uid="{00000000-0005-0000-0000-0000C30B0000}"/>
    <cellStyle name="Normal 3 3 2 2 2 3 2 2 2 2" xfId="20510" xr:uid="{00000000-0005-0000-0000-0000C40B0000}"/>
    <cellStyle name="Normal 3 3 2 2 2 3 2 2 2 2 2" xfId="41503" xr:uid="{8F229125-E91D-4701-A355-DD518D0942D0}"/>
    <cellStyle name="Normal 3 3 2 2 2 3 2 2 2 3" xfId="34061" xr:uid="{CCC2FF91-9EAD-40C5-ACBA-BD5287C1CAD9}"/>
    <cellStyle name="Normal 3 3 2 2 2 3 2 2 3" xfId="16265" xr:uid="{00000000-0005-0000-0000-0000C50B0000}"/>
    <cellStyle name="Normal 3 3 2 2 2 3 2 2 3 2" xfId="37782" xr:uid="{81F49CEB-B860-4098-82C2-E0D48B18F85B}"/>
    <cellStyle name="Normal 3 3 2 2 2 3 2 2 4" xfId="30337" xr:uid="{DD42D6C9-C127-4B2C-8B5E-B5F5B1B0DF91}"/>
    <cellStyle name="Normal 3 3 2 2 2 3 2 3" xfId="12467" xr:uid="{00000000-0005-0000-0000-0000C60B0000}"/>
    <cellStyle name="Normal 3 3 2 2 2 3 2 3 2" xfId="20509" xr:uid="{00000000-0005-0000-0000-0000C70B0000}"/>
    <cellStyle name="Normal 3 3 2 2 2 3 2 3 2 2" xfId="41502" xr:uid="{10D8D04A-DE1C-4423-A970-E1628BF12279}"/>
    <cellStyle name="Normal 3 3 2 2 2 3 2 3 3" xfId="34060" xr:uid="{78E0AF19-602B-4F6C-A570-C67317E6F0FE}"/>
    <cellStyle name="Normal 3 3 2 2 2 3 2 4" xfId="16264" xr:uid="{00000000-0005-0000-0000-0000C80B0000}"/>
    <cellStyle name="Normal 3 3 2 2 2 3 2 4 2" xfId="37781" xr:uid="{5336A11B-C207-47B2-8925-3E525FA3F2FF}"/>
    <cellStyle name="Normal 3 3 2 2 2 3 2 5" xfId="30336" xr:uid="{232102D7-BC28-4661-99D6-E6A7F69CF278}"/>
    <cellStyle name="Normal 3 3 2 2 2 3 3" xfId="497" xr:uid="{00000000-0005-0000-0000-0000C90B0000}"/>
    <cellStyle name="Normal 3 3 2 2 2 3 3 2" xfId="12469" xr:uid="{00000000-0005-0000-0000-0000CA0B0000}"/>
    <cellStyle name="Normal 3 3 2 2 2 3 3 2 2" xfId="20511" xr:uid="{00000000-0005-0000-0000-0000CB0B0000}"/>
    <cellStyle name="Normal 3 3 2 2 2 3 3 2 2 2" xfId="41504" xr:uid="{43C91384-C8AD-4CCB-92AC-7A4435ECB4BE}"/>
    <cellStyle name="Normal 3 3 2 2 2 3 3 2 3" xfId="34062" xr:uid="{09AEEAEF-61D5-4F21-B5ED-DEEC4638B2E3}"/>
    <cellStyle name="Normal 3 3 2 2 2 3 3 3" xfId="16266" xr:uid="{00000000-0005-0000-0000-0000CC0B0000}"/>
    <cellStyle name="Normal 3 3 2 2 2 3 3 3 2" xfId="37783" xr:uid="{A0EF8737-7D89-4EC5-A8A0-36ACB62145D6}"/>
    <cellStyle name="Normal 3 3 2 2 2 3 3 4" xfId="30338" xr:uid="{FCF2BE92-5E6F-49D0-84E7-6997B9892F54}"/>
    <cellStyle name="Normal 3 3 2 2 2 3 4" xfId="12466" xr:uid="{00000000-0005-0000-0000-0000CD0B0000}"/>
    <cellStyle name="Normal 3 3 2 2 2 3 4 2" xfId="20508" xr:uid="{00000000-0005-0000-0000-0000CE0B0000}"/>
    <cellStyle name="Normal 3 3 2 2 2 3 4 2 2" xfId="41501" xr:uid="{AA38A59B-C717-4733-AA38-6895BF6C4900}"/>
    <cellStyle name="Normal 3 3 2 2 2 3 4 3" xfId="34059" xr:uid="{02AF23A0-1F20-4253-B0B3-6EC26426B158}"/>
    <cellStyle name="Normal 3 3 2 2 2 3 5" xfId="16263" xr:uid="{00000000-0005-0000-0000-0000CF0B0000}"/>
    <cellStyle name="Normal 3 3 2 2 2 3 5 2" xfId="37780" xr:uid="{D7A913DB-85F6-408A-8571-55E94DFB54CA}"/>
    <cellStyle name="Normal 3 3 2 2 2 3 6" xfId="30335" xr:uid="{6D42A294-FBE7-4A8B-83EB-9F9EBDB5A840}"/>
    <cellStyle name="Normal 3 3 2 2 2 4" xfId="498" xr:uid="{00000000-0005-0000-0000-0000D00B0000}"/>
    <cellStyle name="Normal 3 3 2 2 2 4 2" xfId="499" xr:uid="{00000000-0005-0000-0000-0000D10B0000}"/>
    <cellStyle name="Normal 3 3 2 2 2 4 2 2" xfId="12471" xr:uid="{00000000-0005-0000-0000-0000D20B0000}"/>
    <cellStyle name="Normal 3 3 2 2 2 4 2 2 2" xfId="20513" xr:uid="{00000000-0005-0000-0000-0000D30B0000}"/>
    <cellStyle name="Normal 3 3 2 2 2 4 2 2 2 2" xfId="41506" xr:uid="{91E58575-4376-4D40-AA70-2DB3B595BC07}"/>
    <cellStyle name="Normal 3 3 2 2 2 4 2 2 3" xfId="34064" xr:uid="{73095C9F-F8F4-4A68-9A1D-A628401ED0A6}"/>
    <cellStyle name="Normal 3 3 2 2 2 4 2 3" xfId="16268" xr:uid="{00000000-0005-0000-0000-0000D40B0000}"/>
    <cellStyle name="Normal 3 3 2 2 2 4 2 3 2" xfId="37785" xr:uid="{282D170C-EA5F-47FC-949C-6B3F03D87AD9}"/>
    <cellStyle name="Normal 3 3 2 2 2 4 2 4" xfId="30340" xr:uid="{364FC83B-026F-4266-89FD-BAD11C8F5A21}"/>
    <cellStyle name="Normal 3 3 2 2 2 4 3" xfId="12470" xr:uid="{00000000-0005-0000-0000-0000D50B0000}"/>
    <cellStyle name="Normal 3 3 2 2 2 4 3 2" xfId="20512" xr:uid="{00000000-0005-0000-0000-0000D60B0000}"/>
    <cellStyle name="Normal 3 3 2 2 2 4 3 2 2" xfId="41505" xr:uid="{DDEF76FB-CAA0-4AF2-B8C2-87855146447E}"/>
    <cellStyle name="Normal 3 3 2 2 2 4 3 3" xfId="34063" xr:uid="{79709A22-044C-4A91-A3DD-91EA767758FA}"/>
    <cellStyle name="Normal 3 3 2 2 2 4 4" xfId="16267" xr:uid="{00000000-0005-0000-0000-0000D70B0000}"/>
    <cellStyle name="Normal 3 3 2 2 2 4 4 2" xfId="37784" xr:uid="{9AC9B38E-1CE3-48EC-94EB-50EE424F40EF}"/>
    <cellStyle name="Normal 3 3 2 2 2 4 5" xfId="30339" xr:uid="{F5CF3309-DA9B-4DE2-A814-8EB2D5466144}"/>
    <cellStyle name="Normal 3 3 2 2 2 5" xfId="500" xr:uid="{00000000-0005-0000-0000-0000D80B0000}"/>
    <cellStyle name="Normal 3 3 2 2 2 5 2" xfId="12472" xr:uid="{00000000-0005-0000-0000-0000D90B0000}"/>
    <cellStyle name="Normal 3 3 2 2 2 5 2 2" xfId="20514" xr:uid="{00000000-0005-0000-0000-0000DA0B0000}"/>
    <cellStyle name="Normal 3 3 2 2 2 5 2 2 2" xfId="41507" xr:uid="{C622BCB8-DB0D-4F13-9A5A-05AE96613666}"/>
    <cellStyle name="Normal 3 3 2 2 2 5 2 3" xfId="34065" xr:uid="{8FF0F239-3078-45EC-A557-E51D26D5B2D5}"/>
    <cellStyle name="Normal 3 3 2 2 2 5 3" xfId="16269" xr:uid="{00000000-0005-0000-0000-0000DB0B0000}"/>
    <cellStyle name="Normal 3 3 2 2 2 5 3 2" xfId="37786" xr:uid="{6D93DB09-E601-445C-BF2E-F8A6AF581C0E}"/>
    <cellStyle name="Normal 3 3 2 2 2 5 4" xfId="30341" xr:uid="{6BF0937C-72F7-48AC-BF01-3D7A22D020AD}"/>
    <cellStyle name="Normal 3 3 2 2 2 6" xfId="12457" xr:uid="{00000000-0005-0000-0000-0000DC0B0000}"/>
    <cellStyle name="Normal 3 3 2 2 2 6 2" xfId="20499" xr:uid="{00000000-0005-0000-0000-0000DD0B0000}"/>
    <cellStyle name="Normal 3 3 2 2 2 6 2 2" xfId="41492" xr:uid="{ADAEA5FB-AA1E-4716-92FA-2F8A3DC119A1}"/>
    <cellStyle name="Normal 3 3 2 2 2 6 3" xfId="34050" xr:uid="{ED8C233C-C110-4798-9835-F5CD9D4531E2}"/>
    <cellStyle name="Normal 3 3 2 2 2 7" xfId="16254" xr:uid="{00000000-0005-0000-0000-0000DE0B0000}"/>
    <cellStyle name="Normal 3 3 2 2 2 7 2" xfId="37771" xr:uid="{359DEBC5-EBE3-4652-9073-0961B498EC53}"/>
    <cellStyle name="Normal 3 3 2 2 2 8" xfId="30326" xr:uid="{24C558F5-4B11-4455-AEFD-34E8A347AF5E}"/>
    <cellStyle name="Normal 3 3 2 2 3" xfId="501" xr:uid="{00000000-0005-0000-0000-0000DF0B0000}"/>
    <cellStyle name="Normal 3 3 2 2 3 2" xfId="502" xr:uid="{00000000-0005-0000-0000-0000E00B0000}"/>
    <cellStyle name="Normal 3 3 2 2 3 2 2" xfId="503" xr:uid="{00000000-0005-0000-0000-0000E10B0000}"/>
    <cellStyle name="Normal 3 3 2 2 3 2 2 2" xfId="504" xr:uid="{00000000-0005-0000-0000-0000E20B0000}"/>
    <cellStyle name="Normal 3 3 2 2 3 2 2 2 2" xfId="505" xr:uid="{00000000-0005-0000-0000-0000E30B0000}"/>
    <cellStyle name="Normal 3 3 2 2 3 2 2 2 2 2" xfId="12477" xr:uid="{00000000-0005-0000-0000-0000E40B0000}"/>
    <cellStyle name="Normal 3 3 2 2 3 2 2 2 2 2 2" xfId="20519" xr:uid="{00000000-0005-0000-0000-0000E50B0000}"/>
    <cellStyle name="Normal 3 3 2 2 3 2 2 2 2 2 2 2" xfId="41512" xr:uid="{6DDD8F6A-6465-4DCC-9E94-0476174311C4}"/>
    <cellStyle name="Normal 3 3 2 2 3 2 2 2 2 2 3" xfId="34070" xr:uid="{3972276B-7D41-40A3-A179-941CF857B415}"/>
    <cellStyle name="Normal 3 3 2 2 3 2 2 2 2 3" xfId="16274" xr:uid="{00000000-0005-0000-0000-0000E60B0000}"/>
    <cellStyle name="Normal 3 3 2 2 3 2 2 2 2 3 2" xfId="37791" xr:uid="{556B4477-03A0-4147-9A8C-792EDA973F41}"/>
    <cellStyle name="Normal 3 3 2 2 3 2 2 2 2 4" xfId="30346" xr:uid="{8D5DAF1A-62FA-4431-8C68-3B347A8C01F0}"/>
    <cellStyle name="Normal 3 3 2 2 3 2 2 2 3" xfId="12476" xr:uid="{00000000-0005-0000-0000-0000E70B0000}"/>
    <cellStyle name="Normal 3 3 2 2 3 2 2 2 3 2" xfId="20518" xr:uid="{00000000-0005-0000-0000-0000E80B0000}"/>
    <cellStyle name="Normal 3 3 2 2 3 2 2 2 3 2 2" xfId="41511" xr:uid="{E54FBB47-0D82-48BC-B304-7A3F859DF8ED}"/>
    <cellStyle name="Normal 3 3 2 2 3 2 2 2 3 3" xfId="34069" xr:uid="{DC0AFE9F-C75D-40BD-A3A9-9FC83960A319}"/>
    <cellStyle name="Normal 3 3 2 2 3 2 2 2 4" xfId="16273" xr:uid="{00000000-0005-0000-0000-0000E90B0000}"/>
    <cellStyle name="Normal 3 3 2 2 3 2 2 2 4 2" xfId="37790" xr:uid="{0BBF2CFB-1F5D-4807-9F58-B9C43421D7D9}"/>
    <cellStyle name="Normal 3 3 2 2 3 2 2 2 5" xfId="30345" xr:uid="{33221525-3399-4AC7-9FE3-13B2DF43BDB9}"/>
    <cellStyle name="Normal 3 3 2 2 3 2 2 3" xfId="506" xr:uid="{00000000-0005-0000-0000-0000EA0B0000}"/>
    <cellStyle name="Normal 3 3 2 2 3 2 2 3 2" xfId="12478" xr:uid="{00000000-0005-0000-0000-0000EB0B0000}"/>
    <cellStyle name="Normal 3 3 2 2 3 2 2 3 2 2" xfId="20520" xr:uid="{00000000-0005-0000-0000-0000EC0B0000}"/>
    <cellStyle name="Normal 3 3 2 2 3 2 2 3 2 2 2" xfId="41513" xr:uid="{C4EDE79A-0589-4E6C-AB48-3C67D08DE87F}"/>
    <cellStyle name="Normal 3 3 2 2 3 2 2 3 2 3" xfId="34071" xr:uid="{DB78151A-EF46-4456-9AA0-93CA59B577F8}"/>
    <cellStyle name="Normal 3 3 2 2 3 2 2 3 3" xfId="16275" xr:uid="{00000000-0005-0000-0000-0000ED0B0000}"/>
    <cellStyle name="Normal 3 3 2 2 3 2 2 3 3 2" xfId="37792" xr:uid="{D3170076-9ADC-4F45-BEA2-0098E4A52B50}"/>
    <cellStyle name="Normal 3 3 2 2 3 2 2 3 4" xfId="30347" xr:uid="{E289FF16-E18D-47E6-8FB3-2236E6C54E46}"/>
    <cellStyle name="Normal 3 3 2 2 3 2 2 4" xfId="12475" xr:uid="{00000000-0005-0000-0000-0000EE0B0000}"/>
    <cellStyle name="Normal 3 3 2 2 3 2 2 4 2" xfId="20517" xr:uid="{00000000-0005-0000-0000-0000EF0B0000}"/>
    <cellStyle name="Normal 3 3 2 2 3 2 2 4 2 2" xfId="41510" xr:uid="{2605FC94-C9DF-4AAB-A749-91F0E357D887}"/>
    <cellStyle name="Normal 3 3 2 2 3 2 2 4 3" xfId="34068" xr:uid="{12DFF591-83FE-47BB-859E-57BE72DBA2A4}"/>
    <cellStyle name="Normal 3 3 2 2 3 2 2 5" xfId="16272" xr:uid="{00000000-0005-0000-0000-0000F00B0000}"/>
    <cellStyle name="Normal 3 3 2 2 3 2 2 5 2" xfId="37789" xr:uid="{0622D900-09DA-4867-B21D-B2399B4313FA}"/>
    <cellStyle name="Normal 3 3 2 2 3 2 2 6" xfId="30344" xr:uid="{500B855D-4EFC-46DC-9CD6-B26A363DC09D}"/>
    <cellStyle name="Normal 3 3 2 2 3 2 3" xfId="507" xr:uid="{00000000-0005-0000-0000-0000F10B0000}"/>
    <cellStyle name="Normal 3 3 2 2 3 2 3 2" xfId="508" xr:uid="{00000000-0005-0000-0000-0000F20B0000}"/>
    <cellStyle name="Normal 3 3 2 2 3 2 3 2 2" xfId="12480" xr:uid="{00000000-0005-0000-0000-0000F30B0000}"/>
    <cellStyle name="Normal 3 3 2 2 3 2 3 2 2 2" xfId="20522" xr:uid="{00000000-0005-0000-0000-0000F40B0000}"/>
    <cellStyle name="Normal 3 3 2 2 3 2 3 2 2 2 2" xfId="41515" xr:uid="{F17C2BFD-E104-446F-93DB-291515CC78B3}"/>
    <cellStyle name="Normal 3 3 2 2 3 2 3 2 2 3" xfId="34073" xr:uid="{C195B7E9-E3EA-443F-A964-23DBC3C763CA}"/>
    <cellStyle name="Normal 3 3 2 2 3 2 3 2 3" xfId="16277" xr:uid="{00000000-0005-0000-0000-0000F50B0000}"/>
    <cellStyle name="Normal 3 3 2 2 3 2 3 2 3 2" xfId="37794" xr:uid="{40E88CA8-DF1C-4AFD-9B9D-8A636DEA4776}"/>
    <cellStyle name="Normal 3 3 2 2 3 2 3 2 4" xfId="30349" xr:uid="{D89DAEE8-380A-4900-A82B-F5C21A8C3E2D}"/>
    <cellStyle name="Normal 3 3 2 2 3 2 3 3" xfId="12479" xr:uid="{00000000-0005-0000-0000-0000F60B0000}"/>
    <cellStyle name="Normal 3 3 2 2 3 2 3 3 2" xfId="20521" xr:uid="{00000000-0005-0000-0000-0000F70B0000}"/>
    <cellStyle name="Normal 3 3 2 2 3 2 3 3 2 2" xfId="41514" xr:uid="{3E8D989A-ED3D-4531-A386-FCBDEAD5AFF5}"/>
    <cellStyle name="Normal 3 3 2 2 3 2 3 3 3" xfId="34072" xr:uid="{611C0953-F40A-4011-85B5-05057CB5A067}"/>
    <cellStyle name="Normal 3 3 2 2 3 2 3 4" xfId="16276" xr:uid="{00000000-0005-0000-0000-0000F80B0000}"/>
    <cellStyle name="Normal 3 3 2 2 3 2 3 4 2" xfId="37793" xr:uid="{816533D2-BB1B-44E7-946E-9F0D24F745D5}"/>
    <cellStyle name="Normal 3 3 2 2 3 2 3 5" xfId="30348" xr:uid="{19ED9021-A571-4239-8503-C296EC07F309}"/>
    <cellStyle name="Normal 3 3 2 2 3 2 4" xfId="509" xr:uid="{00000000-0005-0000-0000-0000F90B0000}"/>
    <cellStyle name="Normal 3 3 2 2 3 2 4 2" xfId="12481" xr:uid="{00000000-0005-0000-0000-0000FA0B0000}"/>
    <cellStyle name="Normal 3 3 2 2 3 2 4 2 2" xfId="20523" xr:uid="{00000000-0005-0000-0000-0000FB0B0000}"/>
    <cellStyle name="Normal 3 3 2 2 3 2 4 2 2 2" xfId="41516" xr:uid="{5F7CCFC7-FCD7-45B0-93B2-5A95C9DABFBE}"/>
    <cellStyle name="Normal 3 3 2 2 3 2 4 2 3" xfId="34074" xr:uid="{75578A31-4836-4E63-BC1B-9814A5E3589A}"/>
    <cellStyle name="Normal 3 3 2 2 3 2 4 3" xfId="16278" xr:uid="{00000000-0005-0000-0000-0000FC0B0000}"/>
    <cellStyle name="Normal 3 3 2 2 3 2 4 3 2" xfId="37795" xr:uid="{69A70600-E393-4A0A-999F-98FE797DB4CA}"/>
    <cellStyle name="Normal 3 3 2 2 3 2 4 4" xfId="30350" xr:uid="{4F8C1CBB-37B4-4F64-84C5-C351D5454B32}"/>
    <cellStyle name="Normal 3 3 2 2 3 2 5" xfId="12474" xr:uid="{00000000-0005-0000-0000-0000FD0B0000}"/>
    <cellStyle name="Normal 3 3 2 2 3 2 5 2" xfId="20516" xr:uid="{00000000-0005-0000-0000-0000FE0B0000}"/>
    <cellStyle name="Normal 3 3 2 2 3 2 5 2 2" xfId="41509" xr:uid="{7436CC29-CBC6-4C59-BAE8-CD6A6AAF15B4}"/>
    <cellStyle name="Normal 3 3 2 2 3 2 5 3" xfId="34067" xr:uid="{3273A377-066F-4474-98BC-CC6BA5FC9599}"/>
    <cellStyle name="Normal 3 3 2 2 3 2 6" xfId="16271" xr:uid="{00000000-0005-0000-0000-0000FF0B0000}"/>
    <cellStyle name="Normal 3 3 2 2 3 2 6 2" xfId="37788" xr:uid="{AC1EE575-AE92-4EBA-817A-B2E41C5F0C3C}"/>
    <cellStyle name="Normal 3 3 2 2 3 2 7" xfId="30343" xr:uid="{BD886228-EA01-4234-BB33-0BBBD28E5583}"/>
    <cellStyle name="Normal 3 3 2 2 3 3" xfId="510" xr:uid="{00000000-0005-0000-0000-0000000C0000}"/>
    <cellStyle name="Normal 3 3 2 2 3 3 2" xfId="511" xr:uid="{00000000-0005-0000-0000-0000010C0000}"/>
    <cellStyle name="Normal 3 3 2 2 3 3 2 2" xfId="512" xr:uid="{00000000-0005-0000-0000-0000020C0000}"/>
    <cellStyle name="Normal 3 3 2 2 3 3 2 2 2" xfId="12484" xr:uid="{00000000-0005-0000-0000-0000030C0000}"/>
    <cellStyle name="Normal 3 3 2 2 3 3 2 2 2 2" xfId="20526" xr:uid="{00000000-0005-0000-0000-0000040C0000}"/>
    <cellStyle name="Normal 3 3 2 2 3 3 2 2 2 2 2" xfId="41519" xr:uid="{FF3F7855-10EB-49AE-BA27-C4CC6A711550}"/>
    <cellStyle name="Normal 3 3 2 2 3 3 2 2 2 3" xfId="34077" xr:uid="{BA5A907F-7CF0-4F88-BE39-28907D64DA05}"/>
    <cellStyle name="Normal 3 3 2 2 3 3 2 2 3" xfId="16281" xr:uid="{00000000-0005-0000-0000-0000050C0000}"/>
    <cellStyle name="Normal 3 3 2 2 3 3 2 2 3 2" xfId="37798" xr:uid="{DA44184B-904B-4A73-80C9-00FB7AE1EA08}"/>
    <cellStyle name="Normal 3 3 2 2 3 3 2 2 4" xfId="30353" xr:uid="{13B55E72-972E-4D9C-A7EF-4576863B82E8}"/>
    <cellStyle name="Normal 3 3 2 2 3 3 2 3" xfId="12483" xr:uid="{00000000-0005-0000-0000-0000060C0000}"/>
    <cellStyle name="Normal 3 3 2 2 3 3 2 3 2" xfId="20525" xr:uid="{00000000-0005-0000-0000-0000070C0000}"/>
    <cellStyle name="Normal 3 3 2 2 3 3 2 3 2 2" xfId="41518" xr:uid="{D9338630-736E-4EA0-B1C0-B23FA85155D1}"/>
    <cellStyle name="Normal 3 3 2 2 3 3 2 3 3" xfId="34076" xr:uid="{9AD3FD3D-5DDF-42F7-88B3-2A9F9FE9117A}"/>
    <cellStyle name="Normal 3 3 2 2 3 3 2 4" xfId="16280" xr:uid="{00000000-0005-0000-0000-0000080C0000}"/>
    <cellStyle name="Normal 3 3 2 2 3 3 2 4 2" xfId="37797" xr:uid="{9C76D37D-D30E-4C49-9B06-2A54E87CBC1D}"/>
    <cellStyle name="Normal 3 3 2 2 3 3 2 5" xfId="30352" xr:uid="{7F6974BE-0479-4609-9F26-6DD8AF5B3B52}"/>
    <cellStyle name="Normal 3 3 2 2 3 3 3" xfId="513" xr:uid="{00000000-0005-0000-0000-0000090C0000}"/>
    <cellStyle name="Normal 3 3 2 2 3 3 3 2" xfId="12485" xr:uid="{00000000-0005-0000-0000-00000A0C0000}"/>
    <cellStyle name="Normal 3 3 2 2 3 3 3 2 2" xfId="20527" xr:uid="{00000000-0005-0000-0000-00000B0C0000}"/>
    <cellStyle name="Normal 3 3 2 2 3 3 3 2 2 2" xfId="41520" xr:uid="{E938ACFB-E216-4938-961B-2E67A72D4C9B}"/>
    <cellStyle name="Normal 3 3 2 2 3 3 3 2 3" xfId="34078" xr:uid="{85B90151-2A5D-4B78-B19C-9C0CA75B1726}"/>
    <cellStyle name="Normal 3 3 2 2 3 3 3 3" xfId="16282" xr:uid="{00000000-0005-0000-0000-00000C0C0000}"/>
    <cellStyle name="Normal 3 3 2 2 3 3 3 3 2" xfId="37799" xr:uid="{DEA4E970-D6F5-43A1-B754-F241D853C688}"/>
    <cellStyle name="Normal 3 3 2 2 3 3 3 4" xfId="30354" xr:uid="{E24F496F-232F-4E8C-8924-4E39CE31C534}"/>
    <cellStyle name="Normal 3 3 2 2 3 3 4" xfId="12482" xr:uid="{00000000-0005-0000-0000-00000D0C0000}"/>
    <cellStyle name="Normal 3 3 2 2 3 3 4 2" xfId="20524" xr:uid="{00000000-0005-0000-0000-00000E0C0000}"/>
    <cellStyle name="Normal 3 3 2 2 3 3 4 2 2" xfId="41517" xr:uid="{998424F4-C7F1-467A-99EC-7E88CA30D8BB}"/>
    <cellStyle name="Normal 3 3 2 2 3 3 4 3" xfId="34075" xr:uid="{340FB827-B307-4E3C-B216-70DA83CD6147}"/>
    <cellStyle name="Normal 3 3 2 2 3 3 5" xfId="16279" xr:uid="{00000000-0005-0000-0000-00000F0C0000}"/>
    <cellStyle name="Normal 3 3 2 2 3 3 5 2" xfId="37796" xr:uid="{F12BF060-B72C-40A0-8BD9-199A5702167F}"/>
    <cellStyle name="Normal 3 3 2 2 3 3 6" xfId="30351" xr:uid="{0227A97A-92AD-4FD6-9898-B44D84DD45EF}"/>
    <cellStyle name="Normal 3 3 2 2 3 4" xfId="514" xr:uid="{00000000-0005-0000-0000-0000100C0000}"/>
    <cellStyle name="Normal 3 3 2 2 3 4 2" xfId="515" xr:uid="{00000000-0005-0000-0000-0000110C0000}"/>
    <cellStyle name="Normal 3 3 2 2 3 4 2 2" xfId="12487" xr:uid="{00000000-0005-0000-0000-0000120C0000}"/>
    <cellStyle name="Normal 3 3 2 2 3 4 2 2 2" xfId="20529" xr:uid="{00000000-0005-0000-0000-0000130C0000}"/>
    <cellStyle name="Normal 3 3 2 2 3 4 2 2 2 2" xfId="41522" xr:uid="{939C0E38-3EB3-4DE2-A1AC-AD70DA832AC1}"/>
    <cellStyle name="Normal 3 3 2 2 3 4 2 2 3" xfId="34080" xr:uid="{179D9A7E-D29C-47AD-AACC-8F8347F4A3DD}"/>
    <cellStyle name="Normal 3 3 2 2 3 4 2 3" xfId="16284" xr:uid="{00000000-0005-0000-0000-0000140C0000}"/>
    <cellStyle name="Normal 3 3 2 2 3 4 2 3 2" xfId="37801" xr:uid="{18F1D55B-4269-4174-B83A-48D99CF82B11}"/>
    <cellStyle name="Normal 3 3 2 2 3 4 2 4" xfId="30356" xr:uid="{5917B619-1FCD-4153-B638-3CAB1DC1F063}"/>
    <cellStyle name="Normal 3 3 2 2 3 4 3" xfId="12486" xr:uid="{00000000-0005-0000-0000-0000150C0000}"/>
    <cellStyle name="Normal 3 3 2 2 3 4 3 2" xfId="20528" xr:uid="{00000000-0005-0000-0000-0000160C0000}"/>
    <cellStyle name="Normal 3 3 2 2 3 4 3 2 2" xfId="41521" xr:uid="{7E2AA5F2-536F-4B7F-B813-A7D426A567B8}"/>
    <cellStyle name="Normal 3 3 2 2 3 4 3 3" xfId="34079" xr:uid="{539A9927-F265-4593-9957-73091265D6BA}"/>
    <cellStyle name="Normal 3 3 2 2 3 4 4" xfId="16283" xr:uid="{00000000-0005-0000-0000-0000170C0000}"/>
    <cellStyle name="Normal 3 3 2 2 3 4 4 2" xfId="37800" xr:uid="{54A96ECA-ACB1-4660-B249-BBD1A39CA171}"/>
    <cellStyle name="Normal 3 3 2 2 3 4 5" xfId="30355" xr:uid="{86941EDF-F901-4FE5-A094-96E9EA8E9E87}"/>
    <cellStyle name="Normal 3 3 2 2 3 5" xfId="516" xr:uid="{00000000-0005-0000-0000-0000180C0000}"/>
    <cellStyle name="Normal 3 3 2 2 3 5 2" xfId="12488" xr:uid="{00000000-0005-0000-0000-0000190C0000}"/>
    <cellStyle name="Normal 3 3 2 2 3 5 2 2" xfId="20530" xr:uid="{00000000-0005-0000-0000-00001A0C0000}"/>
    <cellStyle name="Normal 3 3 2 2 3 5 2 2 2" xfId="41523" xr:uid="{A5423C64-250B-4D67-930A-9E71D03359B5}"/>
    <cellStyle name="Normal 3 3 2 2 3 5 2 3" xfId="34081" xr:uid="{C93BCE8D-1B9E-4BC2-8724-2E2B194E6A43}"/>
    <cellStyle name="Normal 3 3 2 2 3 5 3" xfId="16285" xr:uid="{00000000-0005-0000-0000-00001B0C0000}"/>
    <cellStyle name="Normal 3 3 2 2 3 5 3 2" xfId="37802" xr:uid="{23EE252E-5BDA-4158-9D0A-E477325FAAC8}"/>
    <cellStyle name="Normal 3 3 2 2 3 5 4" xfId="30357" xr:uid="{4E40655B-E1F3-4421-9EF4-DF523AC801C2}"/>
    <cellStyle name="Normal 3 3 2 2 3 6" xfId="12473" xr:uid="{00000000-0005-0000-0000-00001C0C0000}"/>
    <cellStyle name="Normal 3 3 2 2 3 6 2" xfId="20515" xr:uid="{00000000-0005-0000-0000-00001D0C0000}"/>
    <cellStyle name="Normal 3 3 2 2 3 6 2 2" xfId="41508" xr:uid="{490612AD-C48D-4DF1-81AF-83764089C6E5}"/>
    <cellStyle name="Normal 3 3 2 2 3 6 3" xfId="34066" xr:uid="{FC7FB587-771A-4B50-90CA-462F267667A4}"/>
    <cellStyle name="Normal 3 3 2 2 3 7" xfId="16270" xr:uid="{00000000-0005-0000-0000-00001E0C0000}"/>
    <cellStyle name="Normal 3 3 2 2 3 7 2" xfId="37787" xr:uid="{63895C3F-8272-4A68-8C23-C975ECA71A22}"/>
    <cellStyle name="Normal 3 3 2 2 3 8" xfId="30342" xr:uid="{19752527-70BA-439D-9ED7-9879123BC0B7}"/>
    <cellStyle name="Normal 3 3 2 2 4" xfId="517" xr:uid="{00000000-0005-0000-0000-00001F0C0000}"/>
    <cellStyle name="Normal 3 3 2 2 4 2" xfId="518" xr:uid="{00000000-0005-0000-0000-0000200C0000}"/>
    <cellStyle name="Normal 3 3 2 2 4 2 2" xfId="519" xr:uid="{00000000-0005-0000-0000-0000210C0000}"/>
    <cellStyle name="Normal 3 3 2 2 4 2 2 2" xfId="520" xr:uid="{00000000-0005-0000-0000-0000220C0000}"/>
    <cellStyle name="Normal 3 3 2 2 4 2 2 2 2" xfId="12492" xr:uid="{00000000-0005-0000-0000-0000230C0000}"/>
    <cellStyle name="Normal 3 3 2 2 4 2 2 2 2 2" xfId="20534" xr:uid="{00000000-0005-0000-0000-0000240C0000}"/>
    <cellStyle name="Normal 3 3 2 2 4 2 2 2 2 2 2" xfId="41527" xr:uid="{A3DF4580-8DEC-4013-B1C3-B1487A49888A}"/>
    <cellStyle name="Normal 3 3 2 2 4 2 2 2 2 3" xfId="34085" xr:uid="{641A2ED7-80BB-4C9B-B12B-0A31A2A5546A}"/>
    <cellStyle name="Normal 3 3 2 2 4 2 2 2 3" xfId="16289" xr:uid="{00000000-0005-0000-0000-0000250C0000}"/>
    <cellStyle name="Normal 3 3 2 2 4 2 2 2 3 2" xfId="37806" xr:uid="{7683D0C6-CDC0-4B75-95FB-66FB6E187DBE}"/>
    <cellStyle name="Normal 3 3 2 2 4 2 2 2 4" xfId="30361" xr:uid="{31EA51CD-529D-4045-B998-E56303A094EA}"/>
    <cellStyle name="Normal 3 3 2 2 4 2 2 3" xfId="12491" xr:uid="{00000000-0005-0000-0000-0000260C0000}"/>
    <cellStyle name="Normal 3 3 2 2 4 2 2 3 2" xfId="20533" xr:uid="{00000000-0005-0000-0000-0000270C0000}"/>
    <cellStyle name="Normal 3 3 2 2 4 2 2 3 2 2" xfId="41526" xr:uid="{C65AE3C2-F8A5-4A66-8246-8724C5628AD5}"/>
    <cellStyle name="Normal 3 3 2 2 4 2 2 3 3" xfId="34084" xr:uid="{1CD6743E-BE6B-4E08-9DC3-A29E4216B1AC}"/>
    <cellStyle name="Normal 3 3 2 2 4 2 2 4" xfId="16288" xr:uid="{00000000-0005-0000-0000-0000280C0000}"/>
    <cellStyle name="Normal 3 3 2 2 4 2 2 4 2" xfId="37805" xr:uid="{D1E6CC79-9149-4750-BB46-0CCB040020EE}"/>
    <cellStyle name="Normal 3 3 2 2 4 2 2 5" xfId="30360" xr:uid="{AB6AC094-DE63-4A52-A315-482D6B1D93B5}"/>
    <cellStyle name="Normal 3 3 2 2 4 2 3" xfId="521" xr:uid="{00000000-0005-0000-0000-0000290C0000}"/>
    <cellStyle name="Normal 3 3 2 2 4 2 3 2" xfId="12493" xr:uid="{00000000-0005-0000-0000-00002A0C0000}"/>
    <cellStyle name="Normal 3 3 2 2 4 2 3 2 2" xfId="20535" xr:uid="{00000000-0005-0000-0000-00002B0C0000}"/>
    <cellStyle name="Normal 3 3 2 2 4 2 3 2 2 2" xfId="41528" xr:uid="{1BC04250-341D-4B42-98CC-2180277EFB03}"/>
    <cellStyle name="Normal 3 3 2 2 4 2 3 2 3" xfId="34086" xr:uid="{666EE9C4-C4BB-4D23-8DC5-F6AAC3AD2173}"/>
    <cellStyle name="Normal 3 3 2 2 4 2 3 3" xfId="16290" xr:uid="{00000000-0005-0000-0000-00002C0C0000}"/>
    <cellStyle name="Normal 3 3 2 2 4 2 3 3 2" xfId="37807" xr:uid="{D8CA243D-122C-4AE6-8099-30F655955EF5}"/>
    <cellStyle name="Normal 3 3 2 2 4 2 3 4" xfId="30362" xr:uid="{87A3142A-173A-40AE-82D9-A7EBA9C2B47D}"/>
    <cellStyle name="Normal 3 3 2 2 4 2 4" xfId="12490" xr:uid="{00000000-0005-0000-0000-00002D0C0000}"/>
    <cellStyle name="Normal 3 3 2 2 4 2 4 2" xfId="20532" xr:uid="{00000000-0005-0000-0000-00002E0C0000}"/>
    <cellStyle name="Normal 3 3 2 2 4 2 4 2 2" xfId="41525" xr:uid="{D3679E03-BA13-42E0-A369-7C37C713DA49}"/>
    <cellStyle name="Normal 3 3 2 2 4 2 4 3" xfId="34083" xr:uid="{D42012FC-847F-40DC-9DD1-59231764CFCC}"/>
    <cellStyle name="Normal 3 3 2 2 4 2 5" xfId="16287" xr:uid="{00000000-0005-0000-0000-00002F0C0000}"/>
    <cellStyle name="Normal 3 3 2 2 4 2 5 2" xfId="37804" xr:uid="{71D37FF1-E27B-42E6-8CA4-47287712A19C}"/>
    <cellStyle name="Normal 3 3 2 2 4 2 6" xfId="30359" xr:uid="{5452C6CD-9367-4DD5-BE6F-80AFD69FA900}"/>
    <cellStyle name="Normal 3 3 2 2 4 3" xfId="522" xr:uid="{00000000-0005-0000-0000-0000300C0000}"/>
    <cellStyle name="Normal 3 3 2 2 4 3 2" xfId="523" xr:uid="{00000000-0005-0000-0000-0000310C0000}"/>
    <cellStyle name="Normal 3 3 2 2 4 3 2 2" xfId="12495" xr:uid="{00000000-0005-0000-0000-0000320C0000}"/>
    <cellStyle name="Normal 3 3 2 2 4 3 2 2 2" xfId="20537" xr:uid="{00000000-0005-0000-0000-0000330C0000}"/>
    <cellStyle name="Normal 3 3 2 2 4 3 2 2 2 2" xfId="41530" xr:uid="{1B22559E-94EC-4E60-8CA6-1D2E0D10FB5B}"/>
    <cellStyle name="Normal 3 3 2 2 4 3 2 2 3" xfId="34088" xr:uid="{77618D42-8AA4-4BEB-8E76-6DB56DDE466A}"/>
    <cellStyle name="Normal 3 3 2 2 4 3 2 3" xfId="16292" xr:uid="{00000000-0005-0000-0000-0000340C0000}"/>
    <cellStyle name="Normal 3 3 2 2 4 3 2 3 2" xfId="37809" xr:uid="{8070485B-F3A7-4F32-8323-BCCA6821D9D6}"/>
    <cellStyle name="Normal 3 3 2 2 4 3 2 4" xfId="30364" xr:uid="{EA3D5BA0-919D-44C3-8300-0CEAE6B33D02}"/>
    <cellStyle name="Normal 3 3 2 2 4 3 3" xfId="12494" xr:uid="{00000000-0005-0000-0000-0000350C0000}"/>
    <cellStyle name="Normal 3 3 2 2 4 3 3 2" xfId="20536" xr:uid="{00000000-0005-0000-0000-0000360C0000}"/>
    <cellStyle name="Normal 3 3 2 2 4 3 3 2 2" xfId="41529" xr:uid="{94BBFE22-D040-415F-B459-5FD13A7214A3}"/>
    <cellStyle name="Normal 3 3 2 2 4 3 3 3" xfId="34087" xr:uid="{199DE851-F93B-46F7-A788-2BA03CC96860}"/>
    <cellStyle name="Normal 3 3 2 2 4 3 4" xfId="16291" xr:uid="{00000000-0005-0000-0000-0000370C0000}"/>
    <cellStyle name="Normal 3 3 2 2 4 3 4 2" xfId="37808" xr:uid="{D83E729F-F7DD-44AB-8225-40CA6C265AF0}"/>
    <cellStyle name="Normal 3 3 2 2 4 3 5" xfId="30363" xr:uid="{1BC233C9-9B79-4791-A292-97C81649DED4}"/>
    <cellStyle name="Normal 3 3 2 2 4 4" xfId="524" xr:uid="{00000000-0005-0000-0000-0000380C0000}"/>
    <cellStyle name="Normal 3 3 2 2 4 4 2" xfId="12496" xr:uid="{00000000-0005-0000-0000-0000390C0000}"/>
    <cellStyle name="Normal 3 3 2 2 4 4 2 2" xfId="20538" xr:uid="{00000000-0005-0000-0000-00003A0C0000}"/>
    <cellStyle name="Normal 3 3 2 2 4 4 2 2 2" xfId="41531" xr:uid="{3C891FAD-CEFD-42EE-B535-622B3E78E9D4}"/>
    <cellStyle name="Normal 3 3 2 2 4 4 2 3" xfId="34089" xr:uid="{D87B2063-7DB4-4DCB-8C86-956F8654C4A5}"/>
    <cellStyle name="Normal 3 3 2 2 4 4 3" xfId="16293" xr:uid="{00000000-0005-0000-0000-00003B0C0000}"/>
    <cellStyle name="Normal 3 3 2 2 4 4 3 2" xfId="37810" xr:uid="{4F4D4217-1D83-4919-ADE3-E5BB5984C606}"/>
    <cellStyle name="Normal 3 3 2 2 4 4 4" xfId="30365" xr:uid="{F80B3850-86E1-411A-B4E0-6215B43B99F3}"/>
    <cellStyle name="Normal 3 3 2 2 4 5" xfId="12489" xr:uid="{00000000-0005-0000-0000-00003C0C0000}"/>
    <cellStyle name="Normal 3 3 2 2 4 5 2" xfId="20531" xr:uid="{00000000-0005-0000-0000-00003D0C0000}"/>
    <cellStyle name="Normal 3 3 2 2 4 5 2 2" xfId="41524" xr:uid="{DEA64C36-46C7-4701-A2F6-CA487F1BF95F}"/>
    <cellStyle name="Normal 3 3 2 2 4 5 3" xfId="34082" xr:uid="{E66AC1C4-F687-4B98-9330-AAD9FA5FB15F}"/>
    <cellStyle name="Normal 3 3 2 2 4 6" xfId="16286" xr:uid="{00000000-0005-0000-0000-00003E0C0000}"/>
    <cellStyle name="Normal 3 3 2 2 4 6 2" xfId="37803" xr:uid="{C552C0A9-9BA2-4E0D-B27D-188C1C06D263}"/>
    <cellStyle name="Normal 3 3 2 2 4 7" xfId="30358" xr:uid="{6D8F4B86-2A7B-40B9-A92B-68A87541AE7C}"/>
    <cellStyle name="Normal 3 3 2 2 5" xfId="525" xr:uid="{00000000-0005-0000-0000-00003F0C0000}"/>
    <cellStyle name="Normal 3 3 2 2 5 2" xfId="526" xr:uid="{00000000-0005-0000-0000-0000400C0000}"/>
    <cellStyle name="Normal 3 3 2 2 5 2 2" xfId="527" xr:uid="{00000000-0005-0000-0000-0000410C0000}"/>
    <cellStyle name="Normal 3 3 2 2 5 2 2 2" xfId="12499" xr:uid="{00000000-0005-0000-0000-0000420C0000}"/>
    <cellStyle name="Normal 3 3 2 2 5 2 2 2 2" xfId="20541" xr:uid="{00000000-0005-0000-0000-0000430C0000}"/>
    <cellStyle name="Normal 3 3 2 2 5 2 2 2 2 2" xfId="41534" xr:uid="{9F1632CB-4066-408B-A0FB-B3F80B6CA8FC}"/>
    <cellStyle name="Normal 3 3 2 2 5 2 2 2 3" xfId="34092" xr:uid="{B0F2F314-ABF2-4248-87F1-AACA75E187FB}"/>
    <cellStyle name="Normal 3 3 2 2 5 2 2 3" xfId="16296" xr:uid="{00000000-0005-0000-0000-0000440C0000}"/>
    <cellStyle name="Normal 3 3 2 2 5 2 2 3 2" xfId="37813" xr:uid="{717A2549-03A4-46B3-AE6D-D8BC489857D6}"/>
    <cellStyle name="Normal 3 3 2 2 5 2 2 4" xfId="30368" xr:uid="{4CF85AF4-B864-474C-97AE-319B7717BF88}"/>
    <cellStyle name="Normal 3 3 2 2 5 2 3" xfId="12498" xr:uid="{00000000-0005-0000-0000-0000450C0000}"/>
    <cellStyle name="Normal 3 3 2 2 5 2 3 2" xfId="20540" xr:uid="{00000000-0005-0000-0000-0000460C0000}"/>
    <cellStyle name="Normal 3 3 2 2 5 2 3 2 2" xfId="41533" xr:uid="{AE62F2B7-1453-49BE-9B87-0C613C3EA601}"/>
    <cellStyle name="Normal 3 3 2 2 5 2 3 3" xfId="34091" xr:uid="{21F17A99-1EAD-477C-B640-7FC6B1F11367}"/>
    <cellStyle name="Normal 3 3 2 2 5 2 4" xfId="16295" xr:uid="{00000000-0005-0000-0000-0000470C0000}"/>
    <cellStyle name="Normal 3 3 2 2 5 2 4 2" xfId="37812" xr:uid="{A056D2F3-D31C-44D0-A44D-1C99311160BB}"/>
    <cellStyle name="Normal 3 3 2 2 5 2 5" xfId="30367" xr:uid="{85D1D538-E6FD-4BBF-939E-AC1D74C93A60}"/>
    <cellStyle name="Normal 3 3 2 2 5 3" xfId="528" xr:uid="{00000000-0005-0000-0000-0000480C0000}"/>
    <cellStyle name="Normal 3 3 2 2 5 3 2" xfId="12500" xr:uid="{00000000-0005-0000-0000-0000490C0000}"/>
    <cellStyle name="Normal 3 3 2 2 5 3 2 2" xfId="20542" xr:uid="{00000000-0005-0000-0000-00004A0C0000}"/>
    <cellStyle name="Normal 3 3 2 2 5 3 2 2 2" xfId="41535" xr:uid="{735F9DF0-86B9-4ABF-AADC-11FC0DF65583}"/>
    <cellStyle name="Normal 3 3 2 2 5 3 2 3" xfId="34093" xr:uid="{90ED79B0-E6EB-4FBC-AF77-2F795946B60C}"/>
    <cellStyle name="Normal 3 3 2 2 5 3 3" xfId="16297" xr:uid="{00000000-0005-0000-0000-00004B0C0000}"/>
    <cellStyle name="Normal 3 3 2 2 5 3 3 2" xfId="37814" xr:uid="{241FD354-2C03-4C7D-8568-DDF8893E0F96}"/>
    <cellStyle name="Normal 3 3 2 2 5 3 4" xfId="30369" xr:uid="{242AFA68-3201-40DF-B68D-1D2DEEBBCE1A}"/>
    <cellStyle name="Normal 3 3 2 2 5 4" xfId="12497" xr:uid="{00000000-0005-0000-0000-00004C0C0000}"/>
    <cellStyle name="Normal 3 3 2 2 5 4 2" xfId="20539" xr:uid="{00000000-0005-0000-0000-00004D0C0000}"/>
    <cellStyle name="Normal 3 3 2 2 5 4 2 2" xfId="41532" xr:uid="{230B433A-6FF8-43EC-BADB-B4A1FB8321E3}"/>
    <cellStyle name="Normal 3 3 2 2 5 4 3" xfId="34090" xr:uid="{51D20CB6-29CC-4471-9CE9-C6DCDD649B18}"/>
    <cellStyle name="Normal 3 3 2 2 5 5" xfId="16294" xr:uid="{00000000-0005-0000-0000-00004E0C0000}"/>
    <cellStyle name="Normal 3 3 2 2 5 5 2" xfId="37811" xr:uid="{D3B23820-5A80-42DD-B8CC-5A0565458E0F}"/>
    <cellStyle name="Normal 3 3 2 2 5 6" xfId="30366" xr:uid="{0D55FE42-FA21-49B1-81CC-2FBD310DBA9C}"/>
    <cellStyle name="Normal 3 3 2 2 6" xfId="529" xr:uid="{00000000-0005-0000-0000-00004F0C0000}"/>
    <cellStyle name="Normal 3 3 2 2 6 2" xfId="530" xr:uid="{00000000-0005-0000-0000-0000500C0000}"/>
    <cellStyle name="Normal 3 3 2 2 6 2 2" xfId="12502" xr:uid="{00000000-0005-0000-0000-0000510C0000}"/>
    <cellStyle name="Normal 3 3 2 2 6 2 2 2" xfId="20544" xr:uid="{00000000-0005-0000-0000-0000520C0000}"/>
    <cellStyle name="Normal 3 3 2 2 6 2 2 2 2" xfId="41537" xr:uid="{C622093B-5D2A-4291-8A89-09E1A0529A0C}"/>
    <cellStyle name="Normal 3 3 2 2 6 2 2 3" xfId="34095" xr:uid="{C66AB746-2E5B-4A5F-943D-8702A7240640}"/>
    <cellStyle name="Normal 3 3 2 2 6 2 3" xfId="16299" xr:uid="{00000000-0005-0000-0000-0000530C0000}"/>
    <cellStyle name="Normal 3 3 2 2 6 2 3 2" xfId="37816" xr:uid="{EF37230B-B500-492B-BA6C-3FA0F1486D02}"/>
    <cellStyle name="Normal 3 3 2 2 6 2 4" xfId="30371" xr:uid="{0E76532A-99EF-4AFB-BCB4-E12B0809478C}"/>
    <cellStyle name="Normal 3 3 2 2 6 3" xfId="12501" xr:uid="{00000000-0005-0000-0000-0000540C0000}"/>
    <cellStyle name="Normal 3 3 2 2 6 3 2" xfId="20543" xr:uid="{00000000-0005-0000-0000-0000550C0000}"/>
    <cellStyle name="Normal 3 3 2 2 6 3 2 2" xfId="41536" xr:uid="{621819EC-2C2C-4D43-9B73-254AE38F537A}"/>
    <cellStyle name="Normal 3 3 2 2 6 3 3" xfId="34094" xr:uid="{5A6B627C-95B2-4882-B1DE-9979CDC595FB}"/>
    <cellStyle name="Normal 3 3 2 2 6 4" xfId="16298" xr:uid="{00000000-0005-0000-0000-0000560C0000}"/>
    <cellStyle name="Normal 3 3 2 2 6 4 2" xfId="37815" xr:uid="{D9D26E27-A889-49B7-924F-63BCCB3E324B}"/>
    <cellStyle name="Normal 3 3 2 2 6 5" xfId="30370" xr:uid="{8C667BAA-452D-47F2-9881-8E98EE78D8D3}"/>
    <cellStyle name="Normal 3 3 2 2 7" xfId="531" xr:uid="{00000000-0005-0000-0000-0000570C0000}"/>
    <cellStyle name="Normal 3 3 2 2 7 2" xfId="12503" xr:uid="{00000000-0005-0000-0000-0000580C0000}"/>
    <cellStyle name="Normal 3 3 2 2 7 2 2" xfId="20545" xr:uid="{00000000-0005-0000-0000-0000590C0000}"/>
    <cellStyle name="Normal 3 3 2 2 7 2 2 2" xfId="41538" xr:uid="{04BCDC09-715C-40F5-82C2-45614FF3C12E}"/>
    <cellStyle name="Normal 3 3 2 2 7 2 3" xfId="34096" xr:uid="{2C035709-6AD8-4239-9F4E-C96345ABE27E}"/>
    <cellStyle name="Normal 3 3 2 2 7 3" xfId="16300" xr:uid="{00000000-0005-0000-0000-00005A0C0000}"/>
    <cellStyle name="Normal 3 3 2 2 7 3 2" xfId="37817" xr:uid="{AAC26BC2-A16A-45C2-BD88-9F7B5540C429}"/>
    <cellStyle name="Normal 3 3 2 2 7 4" xfId="30372" xr:uid="{2DDEC22B-C054-44FF-A262-7F9FAFC41478}"/>
    <cellStyle name="Normal 3 3 2 2 8" xfId="12456" xr:uid="{00000000-0005-0000-0000-00005B0C0000}"/>
    <cellStyle name="Normal 3 3 2 2 8 2" xfId="20498" xr:uid="{00000000-0005-0000-0000-00005C0C0000}"/>
    <cellStyle name="Normal 3 3 2 2 8 2 2" xfId="41491" xr:uid="{CD16A04D-BDD4-4C19-93BA-8A7CD8CEB9DA}"/>
    <cellStyle name="Normal 3 3 2 2 8 3" xfId="34049" xr:uid="{DFA39566-5C2E-418D-B0DD-12EEBE3A588A}"/>
    <cellStyle name="Normal 3 3 2 2 9" xfId="16253" xr:uid="{00000000-0005-0000-0000-00005D0C0000}"/>
    <cellStyle name="Normal 3 3 2 2 9 2" xfId="37770" xr:uid="{3D68DA95-A667-41A8-93EF-D945D124DFA1}"/>
    <cellStyle name="Normal 3 3 2 3" xfId="532" xr:uid="{00000000-0005-0000-0000-00005E0C0000}"/>
    <cellStyle name="Normal 3 3 2 3 2" xfId="533" xr:uid="{00000000-0005-0000-0000-00005F0C0000}"/>
    <cellStyle name="Normal 3 3 2 3 2 2" xfId="534" xr:uid="{00000000-0005-0000-0000-0000600C0000}"/>
    <cellStyle name="Normal 3 3 2 3 2 2 2" xfId="535" xr:uid="{00000000-0005-0000-0000-0000610C0000}"/>
    <cellStyle name="Normal 3 3 2 3 2 2 2 2" xfId="536" xr:uid="{00000000-0005-0000-0000-0000620C0000}"/>
    <cellStyle name="Normal 3 3 2 3 2 2 2 2 2" xfId="12508" xr:uid="{00000000-0005-0000-0000-0000630C0000}"/>
    <cellStyle name="Normal 3 3 2 3 2 2 2 2 2 2" xfId="20550" xr:uid="{00000000-0005-0000-0000-0000640C0000}"/>
    <cellStyle name="Normal 3 3 2 3 2 2 2 2 2 2 2" xfId="41543" xr:uid="{D8DBDE48-432E-43E3-9319-9F3B1F8D71E2}"/>
    <cellStyle name="Normal 3 3 2 3 2 2 2 2 2 3" xfId="34101" xr:uid="{6266A1FE-63F9-408D-ACB3-79A83ABFC2EC}"/>
    <cellStyle name="Normal 3 3 2 3 2 2 2 2 3" xfId="16305" xr:uid="{00000000-0005-0000-0000-0000650C0000}"/>
    <cellStyle name="Normal 3 3 2 3 2 2 2 2 3 2" xfId="37822" xr:uid="{61920E92-DEA5-4CED-88DC-AB9802EC820C}"/>
    <cellStyle name="Normal 3 3 2 3 2 2 2 2 4" xfId="30377" xr:uid="{7E1B62C1-656D-4648-91CF-0AE2C2E2D4BB}"/>
    <cellStyle name="Normal 3 3 2 3 2 2 2 3" xfId="12507" xr:uid="{00000000-0005-0000-0000-0000660C0000}"/>
    <cellStyle name="Normal 3 3 2 3 2 2 2 3 2" xfId="20549" xr:uid="{00000000-0005-0000-0000-0000670C0000}"/>
    <cellStyle name="Normal 3 3 2 3 2 2 2 3 2 2" xfId="41542" xr:uid="{CFA40762-AB61-4771-8435-14B284007C83}"/>
    <cellStyle name="Normal 3 3 2 3 2 2 2 3 3" xfId="34100" xr:uid="{C67F385C-5CA8-43F6-A86F-C7DE63116DC8}"/>
    <cellStyle name="Normal 3 3 2 3 2 2 2 4" xfId="16304" xr:uid="{00000000-0005-0000-0000-0000680C0000}"/>
    <cellStyle name="Normal 3 3 2 3 2 2 2 4 2" xfId="37821" xr:uid="{D9D06646-1560-4B8C-B136-0F8DBCFBD5C4}"/>
    <cellStyle name="Normal 3 3 2 3 2 2 2 5" xfId="30376" xr:uid="{D205C85B-3D81-4B04-87C8-67BD5051ECDE}"/>
    <cellStyle name="Normal 3 3 2 3 2 2 3" xfId="537" xr:uid="{00000000-0005-0000-0000-0000690C0000}"/>
    <cellStyle name="Normal 3 3 2 3 2 2 3 2" xfId="12509" xr:uid="{00000000-0005-0000-0000-00006A0C0000}"/>
    <cellStyle name="Normal 3 3 2 3 2 2 3 2 2" xfId="20551" xr:uid="{00000000-0005-0000-0000-00006B0C0000}"/>
    <cellStyle name="Normal 3 3 2 3 2 2 3 2 2 2" xfId="41544" xr:uid="{BB9F0A69-304F-40BB-9BCC-1945E8CD3A7D}"/>
    <cellStyle name="Normal 3 3 2 3 2 2 3 2 3" xfId="34102" xr:uid="{36FB76AB-957B-4D7E-AAE9-A1C3F430A509}"/>
    <cellStyle name="Normal 3 3 2 3 2 2 3 3" xfId="16306" xr:uid="{00000000-0005-0000-0000-00006C0C0000}"/>
    <cellStyle name="Normal 3 3 2 3 2 2 3 3 2" xfId="37823" xr:uid="{37DB76A4-56C0-42E5-9A4E-079057691DF1}"/>
    <cellStyle name="Normal 3 3 2 3 2 2 3 4" xfId="30378" xr:uid="{22312C7C-DFE5-4231-AD33-784AB23C633E}"/>
    <cellStyle name="Normal 3 3 2 3 2 2 4" xfId="12506" xr:uid="{00000000-0005-0000-0000-00006D0C0000}"/>
    <cellStyle name="Normal 3 3 2 3 2 2 4 2" xfId="20548" xr:uid="{00000000-0005-0000-0000-00006E0C0000}"/>
    <cellStyle name="Normal 3 3 2 3 2 2 4 2 2" xfId="41541" xr:uid="{78E7945D-E879-4F39-B192-3D0A3D0175A8}"/>
    <cellStyle name="Normal 3 3 2 3 2 2 4 3" xfId="34099" xr:uid="{600ED2D5-EEC3-417B-B1C0-C81120783E0B}"/>
    <cellStyle name="Normal 3 3 2 3 2 2 5" xfId="16303" xr:uid="{00000000-0005-0000-0000-00006F0C0000}"/>
    <cellStyle name="Normal 3 3 2 3 2 2 5 2" xfId="37820" xr:uid="{E67ABB75-35DD-420A-8B75-CCD479390472}"/>
    <cellStyle name="Normal 3 3 2 3 2 2 6" xfId="30375" xr:uid="{A79F2211-E961-41F0-8634-F32E2CF1BBF5}"/>
    <cellStyle name="Normal 3 3 2 3 2 3" xfId="538" xr:uid="{00000000-0005-0000-0000-0000700C0000}"/>
    <cellStyle name="Normal 3 3 2 3 2 3 2" xfId="539" xr:uid="{00000000-0005-0000-0000-0000710C0000}"/>
    <cellStyle name="Normal 3 3 2 3 2 3 2 2" xfId="12511" xr:uid="{00000000-0005-0000-0000-0000720C0000}"/>
    <cellStyle name="Normal 3 3 2 3 2 3 2 2 2" xfId="20553" xr:uid="{00000000-0005-0000-0000-0000730C0000}"/>
    <cellStyle name="Normal 3 3 2 3 2 3 2 2 2 2" xfId="41546" xr:uid="{0073B8CB-38E9-4137-8FBE-6A8F80DA07F2}"/>
    <cellStyle name="Normal 3 3 2 3 2 3 2 2 3" xfId="34104" xr:uid="{A7138A30-F50D-4B7F-A958-AF0C6F96730A}"/>
    <cellStyle name="Normal 3 3 2 3 2 3 2 3" xfId="16308" xr:uid="{00000000-0005-0000-0000-0000740C0000}"/>
    <cellStyle name="Normal 3 3 2 3 2 3 2 3 2" xfId="37825" xr:uid="{04093591-46AA-4195-BF28-97F3942E6685}"/>
    <cellStyle name="Normal 3 3 2 3 2 3 2 4" xfId="30380" xr:uid="{6DD007DE-DDF7-4900-94DF-2E56689AD1DF}"/>
    <cellStyle name="Normal 3 3 2 3 2 3 3" xfId="12510" xr:uid="{00000000-0005-0000-0000-0000750C0000}"/>
    <cellStyle name="Normal 3 3 2 3 2 3 3 2" xfId="20552" xr:uid="{00000000-0005-0000-0000-0000760C0000}"/>
    <cellStyle name="Normal 3 3 2 3 2 3 3 2 2" xfId="41545" xr:uid="{B562A4BF-3402-47F2-9F2A-10ED495ACA0B}"/>
    <cellStyle name="Normal 3 3 2 3 2 3 3 3" xfId="34103" xr:uid="{6A9319AE-94A7-4C9C-85F2-6D44815B6143}"/>
    <cellStyle name="Normal 3 3 2 3 2 3 4" xfId="16307" xr:uid="{00000000-0005-0000-0000-0000770C0000}"/>
    <cellStyle name="Normal 3 3 2 3 2 3 4 2" xfId="37824" xr:uid="{A513E849-4EDB-4DC6-B4AF-DFDE92B72608}"/>
    <cellStyle name="Normal 3 3 2 3 2 3 5" xfId="30379" xr:uid="{AAEDEB39-A99B-4F78-BD35-B2415E0CAEC0}"/>
    <cellStyle name="Normal 3 3 2 3 2 4" xfId="540" xr:uid="{00000000-0005-0000-0000-0000780C0000}"/>
    <cellStyle name="Normal 3 3 2 3 2 4 2" xfId="12512" xr:uid="{00000000-0005-0000-0000-0000790C0000}"/>
    <cellStyle name="Normal 3 3 2 3 2 4 2 2" xfId="20554" xr:uid="{00000000-0005-0000-0000-00007A0C0000}"/>
    <cellStyle name="Normal 3 3 2 3 2 4 2 2 2" xfId="41547" xr:uid="{B19C33CB-7958-46E5-AAE3-58D98124A529}"/>
    <cellStyle name="Normal 3 3 2 3 2 4 2 3" xfId="34105" xr:uid="{9DE14744-5FDD-4820-B277-689B8055062F}"/>
    <cellStyle name="Normal 3 3 2 3 2 4 3" xfId="16309" xr:uid="{00000000-0005-0000-0000-00007B0C0000}"/>
    <cellStyle name="Normal 3 3 2 3 2 4 3 2" xfId="37826" xr:uid="{81819CF7-9E66-4B64-89DA-F1ABE825A092}"/>
    <cellStyle name="Normal 3 3 2 3 2 4 4" xfId="30381" xr:uid="{843E0DDD-730A-4A25-9F85-BD7CF4F2FF9A}"/>
    <cellStyle name="Normal 3 3 2 3 2 5" xfId="12505" xr:uid="{00000000-0005-0000-0000-00007C0C0000}"/>
    <cellStyle name="Normal 3 3 2 3 2 5 2" xfId="20547" xr:uid="{00000000-0005-0000-0000-00007D0C0000}"/>
    <cellStyle name="Normal 3 3 2 3 2 5 2 2" xfId="41540" xr:uid="{35CC93BD-6C61-412D-B91F-95BEEA31624F}"/>
    <cellStyle name="Normal 3 3 2 3 2 5 3" xfId="34098" xr:uid="{140E0466-DA55-4498-BCBE-02011E039B2F}"/>
    <cellStyle name="Normal 3 3 2 3 2 6" xfId="16302" xr:uid="{00000000-0005-0000-0000-00007E0C0000}"/>
    <cellStyle name="Normal 3 3 2 3 2 6 2" xfId="37819" xr:uid="{4AECA19C-5A33-48F4-B8C9-8D42A629A6B3}"/>
    <cellStyle name="Normal 3 3 2 3 2 7" xfId="30374" xr:uid="{5787C911-5FCA-4174-99A2-7DA1D7B09CCB}"/>
    <cellStyle name="Normal 3 3 2 3 3" xfId="541" xr:uid="{00000000-0005-0000-0000-00007F0C0000}"/>
    <cellStyle name="Normal 3 3 2 3 3 2" xfId="542" xr:uid="{00000000-0005-0000-0000-0000800C0000}"/>
    <cellStyle name="Normal 3 3 2 3 3 2 2" xfId="543" xr:uid="{00000000-0005-0000-0000-0000810C0000}"/>
    <cellStyle name="Normal 3 3 2 3 3 2 2 2" xfId="12515" xr:uid="{00000000-0005-0000-0000-0000820C0000}"/>
    <cellStyle name="Normal 3 3 2 3 3 2 2 2 2" xfId="20557" xr:uid="{00000000-0005-0000-0000-0000830C0000}"/>
    <cellStyle name="Normal 3 3 2 3 3 2 2 2 2 2" xfId="41550" xr:uid="{5F10BFA5-4C2A-451A-9743-CFA0001493DB}"/>
    <cellStyle name="Normal 3 3 2 3 3 2 2 2 3" xfId="34108" xr:uid="{855693D7-E0BF-404B-B052-751576321B81}"/>
    <cellStyle name="Normal 3 3 2 3 3 2 2 3" xfId="16312" xr:uid="{00000000-0005-0000-0000-0000840C0000}"/>
    <cellStyle name="Normal 3 3 2 3 3 2 2 3 2" xfId="37829" xr:uid="{F4273E31-18BE-4403-8E2B-7121E6D19573}"/>
    <cellStyle name="Normal 3 3 2 3 3 2 2 4" xfId="30384" xr:uid="{3B758ECE-C452-4F56-8F9B-BB706F2E2581}"/>
    <cellStyle name="Normal 3 3 2 3 3 2 3" xfId="12514" xr:uid="{00000000-0005-0000-0000-0000850C0000}"/>
    <cellStyle name="Normal 3 3 2 3 3 2 3 2" xfId="20556" xr:uid="{00000000-0005-0000-0000-0000860C0000}"/>
    <cellStyle name="Normal 3 3 2 3 3 2 3 2 2" xfId="41549" xr:uid="{8D3BE8FF-2AE3-491E-AAFF-EE797A6648A6}"/>
    <cellStyle name="Normal 3 3 2 3 3 2 3 3" xfId="34107" xr:uid="{24C06FF6-33A4-4342-9049-5DF0FD08C3D1}"/>
    <cellStyle name="Normal 3 3 2 3 3 2 4" xfId="16311" xr:uid="{00000000-0005-0000-0000-0000870C0000}"/>
    <cellStyle name="Normal 3 3 2 3 3 2 4 2" xfId="37828" xr:uid="{E2F50105-11F9-45B5-AEE2-B10EDE701C2C}"/>
    <cellStyle name="Normal 3 3 2 3 3 2 5" xfId="30383" xr:uid="{2E721295-1124-42BA-855F-25C7532CB2F8}"/>
    <cellStyle name="Normal 3 3 2 3 3 3" xfId="544" xr:uid="{00000000-0005-0000-0000-0000880C0000}"/>
    <cellStyle name="Normal 3 3 2 3 3 3 2" xfId="12516" xr:uid="{00000000-0005-0000-0000-0000890C0000}"/>
    <cellStyle name="Normal 3 3 2 3 3 3 2 2" xfId="20558" xr:uid="{00000000-0005-0000-0000-00008A0C0000}"/>
    <cellStyle name="Normal 3 3 2 3 3 3 2 2 2" xfId="41551" xr:uid="{E0565643-5C13-4F64-A0DB-96E8AE31CD2A}"/>
    <cellStyle name="Normal 3 3 2 3 3 3 2 3" xfId="34109" xr:uid="{AB565816-9232-4A9E-84C0-A62BB686D3C8}"/>
    <cellStyle name="Normal 3 3 2 3 3 3 3" xfId="16313" xr:uid="{00000000-0005-0000-0000-00008B0C0000}"/>
    <cellStyle name="Normal 3 3 2 3 3 3 3 2" xfId="37830" xr:uid="{E4846013-5F99-4CB0-8FE8-A00ECBAD6365}"/>
    <cellStyle name="Normal 3 3 2 3 3 3 4" xfId="30385" xr:uid="{A50E67AD-32E3-45CF-82D5-7744F788D989}"/>
    <cellStyle name="Normal 3 3 2 3 3 4" xfId="12513" xr:uid="{00000000-0005-0000-0000-00008C0C0000}"/>
    <cellStyle name="Normal 3 3 2 3 3 4 2" xfId="20555" xr:uid="{00000000-0005-0000-0000-00008D0C0000}"/>
    <cellStyle name="Normal 3 3 2 3 3 4 2 2" xfId="41548" xr:uid="{36516155-8794-4008-AB86-C6755F519C5C}"/>
    <cellStyle name="Normal 3 3 2 3 3 4 3" xfId="34106" xr:uid="{F71B1018-6C36-46A8-8603-692764C91571}"/>
    <cellStyle name="Normal 3 3 2 3 3 5" xfId="16310" xr:uid="{00000000-0005-0000-0000-00008E0C0000}"/>
    <cellStyle name="Normal 3 3 2 3 3 5 2" xfId="37827" xr:uid="{17E39ED0-03DF-4174-AF0E-4F3921AD0FAD}"/>
    <cellStyle name="Normal 3 3 2 3 3 6" xfId="30382" xr:uid="{22DF0F6C-38AB-4858-8FC7-106B3B598DB5}"/>
    <cellStyle name="Normal 3 3 2 3 4" xfId="545" xr:uid="{00000000-0005-0000-0000-00008F0C0000}"/>
    <cellStyle name="Normal 3 3 2 3 4 2" xfId="546" xr:uid="{00000000-0005-0000-0000-0000900C0000}"/>
    <cellStyle name="Normal 3 3 2 3 4 2 2" xfId="12518" xr:uid="{00000000-0005-0000-0000-0000910C0000}"/>
    <cellStyle name="Normal 3 3 2 3 4 2 2 2" xfId="20560" xr:uid="{00000000-0005-0000-0000-0000920C0000}"/>
    <cellStyle name="Normal 3 3 2 3 4 2 2 2 2" xfId="41553" xr:uid="{506E14CB-EF7B-493C-A549-FC7FFBF9858A}"/>
    <cellStyle name="Normal 3 3 2 3 4 2 2 3" xfId="34111" xr:uid="{F1E896B1-D26E-4DE9-88CF-7885D56CDB98}"/>
    <cellStyle name="Normal 3 3 2 3 4 2 3" xfId="16315" xr:uid="{00000000-0005-0000-0000-0000930C0000}"/>
    <cellStyle name="Normal 3 3 2 3 4 2 3 2" xfId="37832" xr:uid="{541D6852-4D48-4D2D-9133-82237E7AFA6D}"/>
    <cellStyle name="Normal 3 3 2 3 4 2 4" xfId="30387" xr:uid="{8489C953-30AB-4802-9582-2EA2EB7370D9}"/>
    <cellStyle name="Normal 3 3 2 3 4 3" xfId="12517" xr:uid="{00000000-0005-0000-0000-0000940C0000}"/>
    <cellStyle name="Normal 3 3 2 3 4 3 2" xfId="20559" xr:uid="{00000000-0005-0000-0000-0000950C0000}"/>
    <cellStyle name="Normal 3 3 2 3 4 3 2 2" xfId="41552" xr:uid="{7CD1ADA7-FF25-4919-85D7-9750028D15B1}"/>
    <cellStyle name="Normal 3 3 2 3 4 3 3" xfId="34110" xr:uid="{9842F3C1-DE31-4ABF-B467-937BAE42043B}"/>
    <cellStyle name="Normal 3 3 2 3 4 4" xfId="16314" xr:uid="{00000000-0005-0000-0000-0000960C0000}"/>
    <cellStyle name="Normal 3 3 2 3 4 4 2" xfId="37831" xr:uid="{0F8C423B-4B7D-4E88-988C-15421ADBFA40}"/>
    <cellStyle name="Normal 3 3 2 3 4 5" xfId="30386" xr:uid="{7163917C-E03D-4A4D-A18E-E440D3A7DE55}"/>
    <cellStyle name="Normal 3 3 2 3 5" xfId="547" xr:uid="{00000000-0005-0000-0000-0000970C0000}"/>
    <cellStyle name="Normal 3 3 2 3 5 2" xfId="12519" xr:uid="{00000000-0005-0000-0000-0000980C0000}"/>
    <cellStyle name="Normal 3 3 2 3 5 2 2" xfId="20561" xr:uid="{00000000-0005-0000-0000-0000990C0000}"/>
    <cellStyle name="Normal 3 3 2 3 5 2 2 2" xfId="41554" xr:uid="{A2900E8C-476C-4868-B060-9C1B1822BABB}"/>
    <cellStyle name="Normal 3 3 2 3 5 2 3" xfId="34112" xr:uid="{7003FA36-4B08-4CF7-9863-20A96ED96A78}"/>
    <cellStyle name="Normal 3 3 2 3 5 3" xfId="16316" xr:uid="{00000000-0005-0000-0000-00009A0C0000}"/>
    <cellStyle name="Normal 3 3 2 3 5 3 2" xfId="37833" xr:uid="{6B7DBE3A-C047-4DD7-B1E2-9F0D682F94F9}"/>
    <cellStyle name="Normal 3 3 2 3 5 4" xfId="30388" xr:uid="{D5B40BDD-EC45-402E-A872-9BE7CBB5CAA4}"/>
    <cellStyle name="Normal 3 3 2 3 6" xfId="12504" xr:uid="{00000000-0005-0000-0000-00009B0C0000}"/>
    <cellStyle name="Normal 3 3 2 3 6 2" xfId="20546" xr:uid="{00000000-0005-0000-0000-00009C0C0000}"/>
    <cellStyle name="Normal 3 3 2 3 6 2 2" xfId="41539" xr:uid="{E17126B3-8794-44FE-AFB3-4A03C58CEA86}"/>
    <cellStyle name="Normal 3 3 2 3 6 3" xfId="34097" xr:uid="{DA0CC4D5-EBA2-4CFC-9602-44974389C14C}"/>
    <cellStyle name="Normal 3 3 2 3 7" xfId="16301" xr:uid="{00000000-0005-0000-0000-00009D0C0000}"/>
    <cellStyle name="Normal 3 3 2 3 7 2" xfId="37818" xr:uid="{3E24D6C7-7142-462D-9762-9B95AFD227D8}"/>
    <cellStyle name="Normal 3 3 2 3 8" xfId="30373" xr:uid="{6FFE02B3-4F66-4CE8-A4B6-5A9667EBC143}"/>
    <cellStyle name="Normal 3 3 2 4" xfId="548" xr:uid="{00000000-0005-0000-0000-00009E0C0000}"/>
    <cellStyle name="Normal 3 3 2 4 2" xfId="549" xr:uid="{00000000-0005-0000-0000-00009F0C0000}"/>
    <cellStyle name="Normal 3 3 2 4 2 2" xfId="550" xr:uid="{00000000-0005-0000-0000-0000A00C0000}"/>
    <cellStyle name="Normal 3 3 2 4 2 2 2" xfId="551" xr:uid="{00000000-0005-0000-0000-0000A10C0000}"/>
    <cellStyle name="Normal 3 3 2 4 2 2 2 2" xfId="552" xr:uid="{00000000-0005-0000-0000-0000A20C0000}"/>
    <cellStyle name="Normal 3 3 2 4 2 2 2 2 2" xfId="12524" xr:uid="{00000000-0005-0000-0000-0000A30C0000}"/>
    <cellStyle name="Normal 3 3 2 4 2 2 2 2 2 2" xfId="20566" xr:uid="{00000000-0005-0000-0000-0000A40C0000}"/>
    <cellStyle name="Normal 3 3 2 4 2 2 2 2 2 2 2" xfId="41559" xr:uid="{395B0AC8-01C6-4B13-B6B0-4E7207936A45}"/>
    <cellStyle name="Normal 3 3 2 4 2 2 2 2 2 3" xfId="34117" xr:uid="{E8AD715D-F5BD-4733-A54A-8A147D6956C5}"/>
    <cellStyle name="Normal 3 3 2 4 2 2 2 2 3" xfId="16321" xr:uid="{00000000-0005-0000-0000-0000A50C0000}"/>
    <cellStyle name="Normal 3 3 2 4 2 2 2 2 3 2" xfId="37838" xr:uid="{4ED1E0A1-DB58-4157-A343-12C782EC6223}"/>
    <cellStyle name="Normal 3 3 2 4 2 2 2 2 4" xfId="30393" xr:uid="{A0754766-CC10-4AFA-B447-12A3F8F6F219}"/>
    <cellStyle name="Normal 3 3 2 4 2 2 2 3" xfId="12523" xr:uid="{00000000-0005-0000-0000-0000A60C0000}"/>
    <cellStyle name="Normal 3 3 2 4 2 2 2 3 2" xfId="20565" xr:uid="{00000000-0005-0000-0000-0000A70C0000}"/>
    <cellStyle name="Normal 3 3 2 4 2 2 2 3 2 2" xfId="41558" xr:uid="{83F98039-3013-4F48-A73D-047A1F14F1C1}"/>
    <cellStyle name="Normal 3 3 2 4 2 2 2 3 3" xfId="34116" xr:uid="{9EA85E74-B388-4388-BE5A-82FB1D0F0B36}"/>
    <cellStyle name="Normal 3 3 2 4 2 2 2 4" xfId="16320" xr:uid="{00000000-0005-0000-0000-0000A80C0000}"/>
    <cellStyle name="Normal 3 3 2 4 2 2 2 4 2" xfId="37837" xr:uid="{8CB9D7A0-4C44-4472-A179-32C472C73CF6}"/>
    <cellStyle name="Normal 3 3 2 4 2 2 2 5" xfId="30392" xr:uid="{A3F89547-760D-499D-8DB3-B91CDE63767A}"/>
    <cellStyle name="Normal 3 3 2 4 2 2 3" xfId="553" xr:uid="{00000000-0005-0000-0000-0000A90C0000}"/>
    <cellStyle name="Normal 3 3 2 4 2 2 3 2" xfId="12525" xr:uid="{00000000-0005-0000-0000-0000AA0C0000}"/>
    <cellStyle name="Normal 3 3 2 4 2 2 3 2 2" xfId="20567" xr:uid="{00000000-0005-0000-0000-0000AB0C0000}"/>
    <cellStyle name="Normal 3 3 2 4 2 2 3 2 2 2" xfId="41560" xr:uid="{91EBC608-6A14-4D61-ABEB-21B6FEC58708}"/>
    <cellStyle name="Normal 3 3 2 4 2 2 3 2 3" xfId="34118" xr:uid="{7F140060-91C8-46E8-88E0-B253DBD7EA41}"/>
    <cellStyle name="Normal 3 3 2 4 2 2 3 3" xfId="16322" xr:uid="{00000000-0005-0000-0000-0000AC0C0000}"/>
    <cellStyle name="Normal 3 3 2 4 2 2 3 3 2" xfId="37839" xr:uid="{E619B384-CDCB-437E-BEB3-2726F4AF5A13}"/>
    <cellStyle name="Normal 3 3 2 4 2 2 3 4" xfId="30394" xr:uid="{182180D7-0300-4681-9703-E786F8950B3C}"/>
    <cellStyle name="Normal 3 3 2 4 2 2 4" xfId="12522" xr:uid="{00000000-0005-0000-0000-0000AD0C0000}"/>
    <cellStyle name="Normal 3 3 2 4 2 2 4 2" xfId="20564" xr:uid="{00000000-0005-0000-0000-0000AE0C0000}"/>
    <cellStyle name="Normal 3 3 2 4 2 2 4 2 2" xfId="41557" xr:uid="{7B31B8D8-C4B5-4C29-A6DC-104D2BE310F3}"/>
    <cellStyle name="Normal 3 3 2 4 2 2 4 3" xfId="34115" xr:uid="{59269F2F-B565-4060-9E94-222847C1F5E5}"/>
    <cellStyle name="Normal 3 3 2 4 2 2 5" xfId="16319" xr:uid="{00000000-0005-0000-0000-0000AF0C0000}"/>
    <cellStyle name="Normal 3 3 2 4 2 2 5 2" xfId="37836" xr:uid="{361AF653-F31B-4677-ACAA-9A8995E9A908}"/>
    <cellStyle name="Normal 3 3 2 4 2 2 6" xfId="30391" xr:uid="{21695613-D2CE-47A9-B29B-9B2B7AB6BF3B}"/>
    <cellStyle name="Normal 3 3 2 4 2 3" xfId="554" xr:uid="{00000000-0005-0000-0000-0000B00C0000}"/>
    <cellStyle name="Normal 3 3 2 4 2 3 2" xfId="555" xr:uid="{00000000-0005-0000-0000-0000B10C0000}"/>
    <cellStyle name="Normal 3 3 2 4 2 3 2 2" xfId="12527" xr:uid="{00000000-0005-0000-0000-0000B20C0000}"/>
    <cellStyle name="Normal 3 3 2 4 2 3 2 2 2" xfId="20569" xr:uid="{00000000-0005-0000-0000-0000B30C0000}"/>
    <cellStyle name="Normal 3 3 2 4 2 3 2 2 2 2" xfId="41562" xr:uid="{03420061-1C7E-4129-9E5C-62411EAACD88}"/>
    <cellStyle name="Normal 3 3 2 4 2 3 2 2 3" xfId="34120" xr:uid="{A6AF20BC-2782-47B0-8DA9-458535BD9EFF}"/>
    <cellStyle name="Normal 3 3 2 4 2 3 2 3" xfId="16324" xr:uid="{00000000-0005-0000-0000-0000B40C0000}"/>
    <cellStyle name="Normal 3 3 2 4 2 3 2 3 2" xfId="37841" xr:uid="{F325EBF2-B24A-4BB5-9959-658544BD595F}"/>
    <cellStyle name="Normal 3 3 2 4 2 3 2 4" xfId="30396" xr:uid="{EBAC955D-5898-4CFB-B932-F5379DB40D98}"/>
    <cellStyle name="Normal 3 3 2 4 2 3 3" xfId="12526" xr:uid="{00000000-0005-0000-0000-0000B50C0000}"/>
    <cellStyle name="Normal 3 3 2 4 2 3 3 2" xfId="20568" xr:uid="{00000000-0005-0000-0000-0000B60C0000}"/>
    <cellStyle name="Normal 3 3 2 4 2 3 3 2 2" xfId="41561" xr:uid="{370637EA-091C-477E-B1F0-BB9A9407C207}"/>
    <cellStyle name="Normal 3 3 2 4 2 3 3 3" xfId="34119" xr:uid="{30495D11-5C4A-439C-B45A-DADA4CD6DC2D}"/>
    <cellStyle name="Normal 3 3 2 4 2 3 4" xfId="16323" xr:uid="{00000000-0005-0000-0000-0000B70C0000}"/>
    <cellStyle name="Normal 3 3 2 4 2 3 4 2" xfId="37840" xr:uid="{39EEFDD5-EC10-4E79-A2D4-4409EACDDA69}"/>
    <cellStyle name="Normal 3 3 2 4 2 3 5" xfId="30395" xr:uid="{5CBF113B-8AEC-4274-9ACD-7DB18896C8FD}"/>
    <cellStyle name="Normal 3 3 2 4 2 4" xfId="556" xr:uid="{00000000-0005-0000-0000-0000B80C0000}"/>
    <cellStyle name="Normal 3 3 2 4 2 4 2" xfId="12528" xr:uid="{00000000-0005-0000-0000-0000B90C0000}"/>
    <cellStyle name="Normal 3 3 2 4 2 4 2 2" xfId="20570" xr:uid="{00000000-0005-0000-0000-0000BA0C0000}"/>
    <cellStyle name="Normal 3 3 2 4 2 4 2 2 2" xfId="41563" xr:uid="{88CF0F28-6FAD-4068-BD89-AEF72C8D61CC}"/>
    <cellStyle name="Normal 3 3 2 4 2 4 2 3" xfId="34121" xr:uid="{856CF430-EEE7-4BBC-B5DD-E2EC316129EA}"/>
    <cellStyle name="Normal 3 3 2 4 2 4 3" xfId="16325" xr:uid="{00000000-0005-0000-0000-0000BB0C0000}"/>
    <cellStyle name="Normal 3 3 2 4 2 4 3 2" xfId="37842" xr:uid="{FFE11737-C906-47C7-B7B8-13197FEBF3C2}"/>
    <cellStyle name="Normal 3 3 2 4 2 4 4" xfId="30397" xr:uid="{DC31F256-6207-4695-B2FD-E315554F02A6}"/>
    <cellStyle name="Normal 3 3 2 4 2 5" xfId="12521" xr:uid="{00000000-0005-0000-0000-0000BC0C0000}"/>
    <cellStyle name="Normal 3 3 2 4 2 5 2" xfId="20563" xr:uid="{00000000-0005-0000-0000-0000BD0C0000}"/>
    <cellStyle name="Normal 3 3 2 4 2 5 2 2" xfId="41556" xr:uid="{EF11D646-3567-4AA5-ADE7-4782950FAA89}"/>
    <cellStyle name="Normal 3 3 2 4 2 5 3" xfId="34114" xr:uid="{7901AA1B-6210-436F-AA1A-EE3C45503FA3}"/>
    <cellStyle name="Normal 3 3 2 4 2 6" xfId="16318" xr:uid="{00000000-0005-0000-0000-0000BE0C0000}"/>
    <cellStyle name="Normal 3 3 2 4 2 6 2" xfId="37835" xr:uid="{A3F20704-E98A-446B-B0F5-CFDA71D165B2}"/>
    <cellStyle name="Normal 3 3 2 4 2 7" xfId="30390" xr:uid="{59F937D3-8368-4331-B942-AFDCC89E3454}"/>
    <cellStyle name="Normal 3 3 2 4 3" xfId="557" xr:uid="{00000000-0005-0000-0000-0000BF0C0000}"/>
    <cellStyle name="Normal 3 3 2 4 3 2" xfId="558" xr:uid="{00000000-0005-0000-0000-0000C00C0000}"/>
    <cellStyle name="Normal 3 3 2 4 3 2 2" xfId="559" xr:uid="{00000000-0005-0000-0000-0000C10C0000}"/>
    <cellStyle name="Normal 3 3 2 4 3 2 2 2" xfId="12531" xr:uid="{00000000-0005-0000-0000-0000C20C0000}"/>
    <cellStyle name="Normal 3 3 2 4 3 2 2 2 2" xfId="20573" xr:uid="{00000000-0005-0000-0000-0000C30C0000}"/>
    <cellStyle name="Normal 3 3 2 4 3 2 2 2 2 2" xfId="41566" xr:uid="{2ED65463-2CA4-4804-A64C-21F9AD109B21}"/>
    <cellStyle name="Normal 3 3 2 4 3 2 2 2 3" xfId="34124" xr:uid="{330E1C06-ECB9-4C46-8FAD-9ED01144BEFB}"/>
    <cellStyle name="Normal 3 3 2 4 3 2 2 3" xfId="16328" xr:uid="{00000000-0005-0000-0000-0000C40C0000}"/>
    <cellStyle name="Normal 3 3 2 4 3 2 2 3 2" xfId="37845" xr:uid="{2EFE28CC-41E0-4AAD-8C1C-292D3E85278B}"/>
    <cellStyle name="Normal 3 3 2 4 3 2 2 4" xfId="30400" xr:uid="{065E6CC6-4702-4886-9ACC-3667F170B2B4}"/>
    <cellStyle name="Normal 3 3 2 4 3 2 3" xfId="12530" xr:uid="{00000000-0005-0000-0000-0000C50C0000}"/>
    <cellStyle name="Normal 3 3 2 4 3 2 3 2" xfId="20572" xr:uid="{00000000-0005-0000-0000-0000C60C0000}"/>
    <cellStyle name="Normal 3 3 2 4 3 2 3 2 2" xfId="41565" xr:uid="{EBA2244B-4DCB-4E30-9C01-B16CD9B65868}"/>
    <cellStyle name="Normal 3 3 2 4 3 2 3 3" xfId="34123" xr:uid="{64DD75BA-3486-4EC6-BE6F-BCC884A777AD}"/>
    <cellStyle name="Normal 3 3 2 4 3 2 4" xfId="16327" xr:uid="{00000000-0005-0000-0000-0000C70C0000}"/>
    <cellStyle name="Normal 3 3 2 4 3 2 4 2" xfId="37844" xr:uid="{039B5F47-BA92-4704-8C72-2F6186A78543}"/>
    <cellStyle name="Normal 3 3 2 4 3 2 5" xfId="30399" xr:uid="{017FF740-CD8E-4F76-BDEC-AB471098012F}"/>
    <cellStyle name="Normal 3 3 2 4 3 3" xfId="560" xr:uid="{00000000-0005-0000-0000-0000C80C0000}"/>
    <cellStyle name="Normal 3 3 2 4 3 3 2" xfId="12532" xr:uid="{00000000-0005-0000-0000-0000C90C0000}"/>
    <cellStyle name="Normal 3 3 2 4 3 3 2 2" xfId="20574" xr:uid="{00000000-0005-0000-0000-0000CA0C0000}"/>
    <cellStyle name="Normal 3 3 2 4 3 3 2 2 2" xfId="41567" xr:uid="{6A160475-D69D-4230-BD23-0ADBCBD3F2B1}"/>
    <cellStyle name="Normal 3 3 2 4 3 3 2 3" xfId="34125" xr:uid="{3BEE03FC-F1EC-4BD2-BF7F-CE7E3B85F0C8}"/>
    <cellStyle name="Normal 3 3 2 4 3 3 3" xfId="16329" xr:uid="{00000000-0005-0000-0000-0000CB0C0000}"/>
    <cellStyle name="Normal 3 3 2 4 3 3 3 2" xfId="37846" xr:uid="{BD47605B-73C9-441C-90F5-7B68ACF684A3}"/>
    <cellStyle name="Normal 3 3 2 4 3 3 4" xfId="30401" xr:uid="{DC1D6395-A55B-40AE-92A0-E6BACF963E2D}"/>
    <cellStyle name="Normal 3 3 2 4 3 4" xfId="12529" xr:uid="{00000000-0005-0000-0000-0000CC0C0000}"/>
    <cellStyle name="Normal 3 3 2 4 3 4 2" xfId="20571" xr:uid="{00000000-0005-0000-0000-0000CD0C0000}"/>
    <cellStyle name="Normal 3 3 2 4 3 4 2 2" xfId="41564" xr:uid="{B26C7396-A31F-4027-91F0-976EA35821A8}"/>
    <cellStyle name="Normal 3 3 2 4 3 4 3" xfId="34122" xr:uid="{4BC77464-A1B4-4F28-822C-1347A4BA1D24}"/>
    <cellStyle name="Normal 3 3 2 4 3 5" xfId="16326" xr:uid="{00000000-0005-0000-0000-0000CE0C0000}"/>
    <cellStyle name="Normal 3 3 2 4 3 5 2" xfId="37843" xr:uid="{0B695DAD-857A-46F6-886F-AE769AD7EDE7}"/>
    <cellStyle name="Normal 3 3 2 4 3 6" xfId="30398" xr:uid="{8EF61DF3-41FD-4BED-8BA1-37BF8FC21F33}"/>
    <cellStyle name="Normal 3 3 2 4 4" xfId="561" xr:uid="{00000000-0005-0000-0000-0000CF0C0000}"/>
    <cellStyle name="Normal 3 3 2 4 4 2" xfId="562" xr:uid="{00000000-0005-0000-0000-0000D00C0000}"/>
    <cellStyle name="Normal 3 3 2 4 4 2 2" xfId="12534" xr:uid="{00000000-0005-0000-0000-0000D10C0000}"/>
    <cellStyle name="Normal 3 3 2 4 4 2 2 2" xfId="20576" xr:uid="{00000000-0005-0000-0000-0000D20C0000}"/>
    <cellStyle name="Normal 3 3 2 4 4 2 2 2 2" xfId="41569" xr:uid="{96FA49DA-9E22-4259-BCF4-8CCF2F9B3638}"/>
    <cellStyle name="Normal 3 3 2 4 4 2 2 3" xfId="34127" xr:uid="{7486666A-CC14-4994-8845-FE464156317C}"/>
    <cellStyle name="Normal 3 3 2 4 4 2 3" xfId="16331" xr:uid="{00000000-0005-0000-0000-0000D30C0000}"/>
    <cellStyle name="Normal 3 3 2 4 4 2 3 2" xfId="37848" xr:uid="{3CD429CE-E3F4-407F-B2BD-324FF7BD1FC3}"/>
    <cellStyle name="Normal 3 3 2 4 4 2 4" xfId="30403" xr:uid="{324CF23D-E198-458E-ABBD-06E2A181FDA4}"/>
    <cellStyle name="Normal 3 3 2 4 4 3" xfId="12533" xr:uid="{00000000-0005-0000-0000-0000D40C0000}"/>
    <cellStyle name="Normal 3 3 2 4 4 3 2" xfId="20575" xr:uid="{00000000-0005-0000-0000-0000D50C0000}"/>
    <cellStyle name="Normal 3 3 2 4 4 3 2 2" xfId="41568" xr:uid="{77C9122D-AE36-4836-B948-6D880C0C4CBB}"/>
    <cellStyle name="Normal 3 3 2 4 4 3 3" xfId="34126" xr:uid="{453EBEAB-D277-4721-A679-3914D655E1FA}"/>
    <cellStyle name="Normal 3 3 2 4 4 4" xfId="16330" xr:uid="{00000000-0005-0000-0000-0000D60C0000}"/>
    <cellStyle name="Normal 3 3 2 4 4 4 2" xfId="37847" xr:uid="{78A583E8-EBD5-4A27-9F3F-706525AC4E4D}"/>
    <cellStyle name="Normal 3 3 2 4 4 5" xfId="30402" xr:uid="{69086467-4429-47EB-882E-868B8CA4AFB4}"/>
    <cellStyle name="Normal 3 3 2 4 5" xfId="563" xr:uid="{00000000-0005-0000-0000-0000D70C0000}"/>
    <cellStyle name="Normal 3 3 2 4 5 2" xfId="12535" xr:uid="{00000000-0005-0000-0000-0000D80C0000}"/>
    <cellStyle name="Normal 3 3 2 4 5 2 2" xfId="20577" xr:uid="{00000000-0005-0000-0000-0000D90C0000}"/>
    <cellStyle name="Normal 3 3 2 4 5 2 2 2" xfId="41570" xr:uid="{4AF017EB-0132-4D1E-80F9-19C3469C85C2}"/>
    <cellStyle name="Normal 3 3 2 4 5 2 3" xfId="34128" xr:uid="{6C25DE1A-1F21-4F8F-A5B6-4377C1A27E70}"/>
    <cellStyle name="Normal 3 3 2 4 5 3" xfId="16332" xr:uid="{00000000-0005-0000-0000-0000DA0C0000}"/>
    <cellStyle name="Normal 3 3 2 4 5 3 2" xfId="37849" xr:uid="{8725CC93-5B8E-4E14-8E34-2420A2D96CD5}"/>
    <cellStyle name="Normal 3 3 2 4 5 4" xfId="30404" xr:uid="{CB046EC4-6507-465B-B930-5A84E0359478}"/>
    <cellStyle name="Normal 3 3 2 4 6" xfId="12520" xr:uid="{00000000-0005-0000-0000-0000DB0C0000}"/>
    <cellStyle name="Normal 3 3 2 4 6 2" xfId="20562" xr:uid="{00000000-0005-0000-0000-0000DC0C0000}"/>
    <cellStyle name="Normal 3 3 2 4 6 2 2" xfId="41555" xr:uid="{36D0DBAD-B5BC-4958-8F80-CFE472B83422}"/>
    <cellStyle name="Normal 3 3 2 4 6 3" xfId="34113" xr:uid="{B276D7C6-9A20-4C7F-BF8B-97B6BACF1136}"/>
    <cellStyle name="Normal 3 3 2 4 7" xfId="16317" xr:uid="{00000000-0005-0000-0000-0000DD0C0000}"/>
    <cellStyle name="Normal 3 3 2 4 7 2" xfId="37834" xr:uid="{9EF3A0D1-C42D-430C-AECA-C4092FF5B590}"/>
    <cellStyle name="Normal 3 3 2 4 8" xfId="30389" xr:uid="{D190FB30-3589-4DD1-B5B6-F38AAE65DF0E}"/>
    <cellStyle name="Normal 3 3 2 5" xfId="564" xr:uid="{00000000-0005-0000-0000-0000DE0C0000}"/>
    <cellStyle name="Normal 3 3 2 5 2" xfId="565" xr:uid="{00000000-0005-0000-0000-0000DF0C0000}"/>
    <cellStyle name="Normal 3 3 2 5 2 2" xfId="566" xr:uid="{00000000-0005-0000-0000-0000E00C0000}"/>
    <cellStyle name="Normal 3 3 2 5 2 2 2" xfId="567" xr:uid="{00000000-0005-0000-0000-0000E10C0000}"/>
    <cellStyle name="Normal 3 3 2 5 2 2 2 2" xfId="12539" xr:uid="{00000000-0005-0000-0000-0000E20C0000}"/>
    <cellStyle name="Normal 3 3 2 5 2 2 2 2 2" xfId="20581" xr:uid="{00000000-0005-0000-0000-0000E30C0000}"/>
    <cellStyle name="Normal 3 3 2 5 2 2 2 2 2 2" xfId="41574" xr:uid="{5AF2D7FF-998B-40DC-881F-F11E913893B2}"/>
    <cellStyle name="Normal 3 3 2 5 2 2 2 2 3" xfId="34132" xr:uid="{7D3918A8-4B2A-4F80-ACAB-75A66E7D2ED4}"/>
    <cellStyle name="Normal 3 3 2 5 2 2 2 3" xfId="16336" xr:uid="{00000000-0005-0000-0000-0000E40C0000}"/>
    <cellStyle name="Normal 3 3 2 5 2 2 2 3 2" xfId="37853" xr:uid="{B521BFEA-4461-411E-A1EC-763B34EA465A}"/>
    <cellStyle name="Normal 3 3 2 5 2 2 2 4" xfId="30408" xr:uid="{94D519FD-8AEF-4938-8772-7C1B85651178}"/>
    <cellStyle name="Normal 3 3 2 5 2 2 3" xfId="12538" xr:uid="{00000000-0005-0000-0000-0000E50C0000}"/>
    <cellStyle name="Normal 3 3 2 5 2 2 3 2" xfId="20580" xr:uid="{00000000-0005-0000-0000-0000E60C0000}"/>
    <cellStyle name="Normal 3 3 2 5 2 2 3 2 2" xfId="41573" xr:uid="{07125BE5-05FE-484D-ADB7-542DBEDF34AF}"/>
    <cellStyle name="Normal 3 3 2 5 2 2 3 3" xfId="34131" xr:uid="{04CFDB19-D63C-4689-BDC6-40D76228E2C6}"/>
    <cellStyle name="Normal 3 3 2 5 2 2 4" xfId="16335" xr:uid="{00000000-0005-0000-0000-0000E70C0000}"/>
    <cellStyle name="Normal 3 3 2 5 2 2 4 2" xfId="37852" xr:uid="{1CD1464E-0A95-47CE-A00E-D77C4C5A1CA5}"/>
    <cellStyle name="Normal 3 3 2 5 2 2 5" xfId="30407" xr:uid="{1C58E516-6C97-4ADF-9CDA-115BB63DA246}"/>
    <cellStyle name="Normal 3 3 2 5 2 3" xfId="568" xr:uid="{00000000-0005-0000-0000-0000E80C0000}"/>
    <cellStyle name="Normal 3 3 2 5 2 3 2" xfId="12540" xr:uid="{00000000-0005-0000-0000-0000E90C0000}"/>
    <cellStyle name="Normal 3 3 2 5 2 3 2 2" xfId="20582" xr:uid="{00000000-0005-0000-0000-0000EA0C0000}"/>
    <cellStyle name="Normal 3 3 2 5 2 3 2 2 2" xfId="41575" xr:uid="{30C25BBE-BFDF-4D50-AC93-CA4F599892C3}"/>
    <cellStyle name="Normal 3 3 2 5 2 3 2 3" xfId="34133" xr:uid="{5BB0EF15-C1B6-4464-9206-8A5FF7C9067B}"/>
    <cellStyle name="Normal 3 3 2 5 2 3 3" xfId="16337" xr:uid="{00000000-0005-0000-0000-0000EB0C0000}"/>
    <cellStyle name="Normal 3 3 2 5 2 3 3 2" xfId="37854" xr:uid="{BD1BC6D7-8ABE-419C-B9D9-DD7DDA086F58}"/>
    <cellStyle name="Normal 3 3 2 5 2 3 4" xfId="30409" xr:uid="{EE1D9024-B4C7-4151-B10D-717A25900513}"/>
    <cellStyle name="Normal 3 3 2 5 2 4" xfId="12537" xr:uid="{00000000-0005-0000-0000-0000EC0C0000}"/>
    <cellStyle name="Normal 3 3 2 5 2 4 2" xfId="20579" xr:uid="{00000000-0005-0000-0000-0000ED0C0000}"/>
    <cellStyle name="Normal 3 3 2 5 2 4 2 2" xfId="41572" xr:uid="{ADC2D849-FFE2-4180-B4BE-742B2747F521}"/>
    <cellStyle name="Normal 3 3 2 5 2 4 3" xfId="34130" xr:uid="{7184CC82-F755-4EE8-931E-6DE2331E31F6}"/>
    <cellStyle name="Normal 3 3 2 5 2 5" xfId="16334" xr:uid="{00000000-0005-0000-0000-0000EE0C0000}"/>
    <cellStyle name="Normal 3 3 2 5 2 5 2" xfId="37851" xr:uid="{B94AB570-6DBC-4A2F-A5AC-BD14B6261E4E}"/>
    <cellStyle name="Normal 3 3 2 5 2 6" xfId="30406" xr:uid="{C3B0F411-9870-4559-96BC-C916740FE3A1}"/>
    <cellStyle name="Normal 3 3 2 5 3" xfId="569" xr:uid="{00000000-0005-0000-0000-0000EF0C0000}"/>
    <cellStyle name="Normal 3 3 2 5 3 2" xfId="570" xr:uid="{00000000-0005-0000-0000-0000F00C0000}"/>
    <cellStyle name="Normal 3 3 2 5 3 2 2" xfId="12542" xr:uid="{00000000-0005-0000-0000-0000F10C0000}"/>
    <cellStyle name="Normal 3 3 2 5 3 2 2 2" xfId="20584" xr:uid="{00000000-0005-0000-0000-0000F20C0000}"/>
    <cellStyle name="Normal 3 3 2 5 3 2 2 2 2" xfId="41577" xr:uid="{46D80DD8-2B14-4258-81A7-A4D3DF2E7AD5}"/>
    <cellStyle name="Normal 3 3 2 5 3 2 2 3" xfId="34135" xr:uid="{82B56195-8EED-48C8-89F5-B79ECAC96442}"/>
    <cellStyle name="Normal 3 3 2 5 3 2 3" xfId="16339" xr:uid="{00000000-0005-0000-0000-0000F30C0000}"/>
    <cellStyle name="Normal 3 3 2 5 3 2 3 2" xfId="37856" xr:uid="{BB1EEC0B-EF5C-4B38-B616-03F191F0F4D0}"/>
    <cellStyle name="Normal 3 3 2 5 3 2 4" xfId="30411" xr:uid="{B08F1A4E-8ED3-4708-A25E-C8D3EF62C4D7}"/>
    <cellStyle name="Normal 3 3 2 5 3 3" xfId="12541" xr:uid="{00000000-0005-0000-0000-0000F40C0000}"/>
    <cellStyle name="Normal 3 3 2 5 3 3 2" xfId="20583" xr:uid="{00000000-0005-0000-0000-0000F50C0000}"/>
    <cellStyle name="Normal 3 3 2 5 3 3 2 2" xfId="41576" xr:uid="{B90B31AF-61AF-418D-AD59-D1886D12E09D}"/>
    <cellStyle name="Normal 3 3 2 5 3 3 3" xfId="34134" xr:uid="{2A3C8147-E39B-4D42-B189-4D106B9CBFD8}"/>
    <cellStyle name="Normal 3 3 2 5 3 4" xfId="16338" xr:uid="{00000000-0005-0000-0000-0000F60C0000}"/>
    <cellStyle name="Normal 3 3 2 5 3 4 2" xfId="37855" xr:uid="{3AA61ABA-8274-4C7C-AEB0-064692C35DBB}"/>
    <cellStyle name="Normal 3 3 2 5 3 5" xfId="30410" xr:uid="{0ABEFE4E-45CB-4E8B-850C-02A738425BB6}"/>
    <cellStyle name="Normal 3 3 2 5 4" xfId="571" xr:uid="{00000000-0005-0000-0000-0000F70C0000}"/>
    <cellStyle name="Normal 3 3 2 5 4 2" xfId="12543" xr:uid="{00000000-0005-0000-0000-0000F80C0000}"/>
    <cellStyle name="Normal 3 3 2 5 4 2 2" xfId="20585" xr:uid="{00000000-0005-0000-0000-0000F90C0000}"/>
    <cellStyle name="Normal 3 3 2 5 4 2 2 2" xfId="41578" xr:uid="{0BBDB03D-2D35-4EC0-B2BB-8BDE66D6506A}"/>
    <cellStyle name="Normal 3 3 2 5 4 2 3" xfId="34136" xr:uid="{1860053A-1096-41A9-9F8C-6611EC026BC7}"/>
    <cellStyle name="Normal 3 3 2 5 4 3" xfId="16340" xr:uid="{00000000-0005-0000-0000-0000FA0C0000}"/>
    <cellStyle name="Normal 3 3 2 5 4 3 2" xfId="37857" xr:uid="{EF6A5B50-4AC8-41D7-9FB8-1F1F2280023D}"/>
    <cellStyle name="Normal 3 3 2 5 4 4" xfId="30412" xr:uid="{F8F265C7-A364-472A-9B9A-E4CA4CAAAB8C}"/>
    <cellStyle name="Normal 3 3 2 5 5" xfId="12536" xr:uid="{00000000-0005-0000-0000-0000FB0C0000}"/>
    <cellStyle name="Normal 3 3 2 5 5 2" xfId="20578" xr:uid="{00000000-0005-0000-0000-0000FC0C0000}"/>
    <cellStyle name="Normal 3 3 2 5 5 2 2" xfId="41571" xr:uid="{669F8628-49AF-4048-89FF-FF1CD319F0EB}"/>
    <cellStyle name="Normal 3 3 2 5 5 3" xfId="34129" xr:uid="{35157942-09AC-4085-93CD-DE39BB4DE775}"/>
    <cellStyle name="Normal 3 3 2 5 6" xfId="16333" xr:uid="{00000000-0005-0000-0000-0000FD0C0000}"/>
    <cellStyle name="Normal 3 3 2 5 6 2" xfId="37850" xr:uid="{EAD2B8DF-61AE-4BC4-9058-803631EEE500}"/>
    <cellStyle name="Normal 3 3 2 5 7" xfId="30405" xr:uid="{FBEA2264-5646-4709-8E4C-9D2341AA3AE1}"/>
    <cellStyle name="Normal 3 3 2 6" xfId="572" xr:uid="{00000000-0005-0000-0000-0000FE0C0000}"/>
    <cellStyle name="Normal 3 3 2 6 2" xfId="573" xr:uid="{00000000-0005-0000-0000-0000FF0C0000}"/>
    <cellStyle name="Normal 3 3 2 6 2 2" xfId="574" xr:uid="{00000000-0005-0000-0000-0000000D0000}"/>
    <cellStyle name="Normal 3 3 2 6 2 2 2" xfId="12546" xr:uid="{00000000-0005-0000-0000-0000010D0000}"/>
    <cellStyle name="Normal 3 3 2 6 2 2 2 2" xfId="20588" xr:uid="{00000000-0005-0000-0000-0000020D0000}"/>
    <cellStyle name="Normal 3 3 2 6 2 2 2 2 2" xfId="41581" xr:uid="{5635DDC2-DFF5-4DEF-93BA-F99284488CAC}"/>
    <cellStyle name="Normal 3 3 2 6 2 2 2 3" xfId="34139" xr:uid="{28CAE717-BAF6-4271-B191-BB2CD67DD669}"/>
    <cellStyle name="Normal 3 3 2 6 2 2 3" xfId="16343" xr:uid="{00000000-0005-0000-0000-0000030D0000}"/>
    <cellStyle name="Normal 3 3 2 6 2 2 3 2" xfId="37860" xr:uid="{26FB43AE-DDA9-423C-B717-CF2D84FD15B3}"/>
    <cellStyle name="Normal 3 3 2 6 2 2 4" xfId="30415" xr:uid="{BFC3B0FB-F652-459D-B12D-D726A7F5510C}"/>
    <cellStyle name="Normal 3 3 2 6 2 3" xfId="12545" xr:uid="{00000000-0005-0000-0000-0000040D0000}"/>
    <cellStyle name="Normal 3 3 2 6 2 3 2" xfId="20587" xr:uid="{00000000-0005-0000-0000-0000050D0000}"/>
    <cellStyle name="Normal 3 3 2 6 2 3 2 2" xfId="41580" xr:uid="{5E7615B1-1D82-4063-AC13-F768A45741E2}"/>
    <cellStyle name="Normal 3 3 2 6 2 3 3" xfId="34138" xr:uid="{CAC5C466-B4DC-428B-B56A-DC96FCC37807}"/>
    <cellStyle name="Normal 3 3 2 6 2 4" xfId="16342" xr:uid="{00000000-0005-0000-0000-0000060D0000}"/>
    <cellStyle name="Normal 3 3 2 6 2 4 2" xfId="37859" xr:uid="{7F936B81-3E15-462A-82FE-F39ECC3BA990}"/>
    <cellStyle name="Normal 3 3 2 6 2 5" xfId="30414" xr:uid="{05AE56D4-0669-4CB3-97F6-F8EF85E5E147}"/>
    <cellStyle name="Normal 3 3 2 6 3" xfId="575" xr:uid="{00000000-0005-0000-0000-0000070D0000}"/>
    <cellStyle name="Normal 3 3 2 6 3 2" xfId="12547" xr:uid="{00000000-0005-0000-0000-0000080D0000}"/>
    <cellStyle name="Normal 3 3 2 6 3 2 2" xfId="20589" xr:uid="{00000000-0005-0000-0000-0000090D0000}"/>
    <cellStyle name="Normal 3 3 2 6 3 2 2 2" xfId="41582" xr:uid="{595522E4-BFC0-4FD2-AF8B-B0778213373E}"/>
    <cellStyle name="Normal 3 3 2 6 3 2 3" xfId="34140" xr:uid="{B4D26662-F388-4D90-8732-27504CFB646E}"/>
    <cellStyle name="Normal 3 3 2 6 3 3" xfId="16344" xr:uid="{00000000-0005-0000-0000-00000A0D0000}"/>
    <cellStyle name="Normal 3 3 2 6 3 3 2" xfId="37861" xr:uid="{0E28EEF1-DC93-447C-82FA-0F014071E6F2}"/>
    <cellStyle name="Normal 3 3 2 6 3 4" xfId="30416" xr:uid="{F5FBA164-FCA4-45A7-90F8-FC7B83D1B069}"/>
    <cellStyle name="Normal 3 3 2 6 4" xfId="12544" xr:uid="{00000000-0005-0000-0000-00000B0D0000}"/>
    <cellStyle name="Normal 3 3 2 6 4 2" xfId="20586" xr:uid="{00000000-0005-0000-0000-00000C0D0000}"/>
    <cellStyle name="Normal 3 3 2 6 4 2 2" xfId="41579" xr:uid="{63653EEB-9053-41C5-A805-9B871A02C195}"/>
    <cellStyle name="Normal 3 3 2 6 4 3" xfId="34137" xr:uid="{22951A11-9CB8-42D0-82B4-670B9B59459E}"/>
    <cellStyle name="Normal 3 3 2 6 5" xfId="16341" xr:uid="{00000000-0005-0000-0000-00000D0D0000}"/>
    <cellStyle name="Normal 3 3 2 6 5 2" xfId="37858" xr:uid="{D8BE4C30-B2A5-418E-A71C-9E5F4672FFB1}"/>
    <cellStyle name="Normal 3 3 2 6 6" xfId="30413" xr:uid="{D95FCF2A-1C0C-4616-86FB-BA8103FCA4F7}"/>
    <cellStyle name="Normal 3 3 2 7" xfId="576" xr:uid="{00000000-0005-0000-0000-00000E0D0000}"/>
    <cellStyle name="Normal 3 3 2 7 2" xfId="577" xr:uid="{00000000-0005-0000-0000-00000F0D0000}"/>
    <cellStyle name="Normal 3 3 2 7 2 2" xfId="12549" xr:uid="{00000000-0005-0000-0000-0000100D0000}"/>
    <cellStyle name="Normal 3 3 2 7 2 2 2" xfId="20591" xr:uid="{00000000-0005-0000-0000-0000110D0000}"/>
    <cellStyle name="Normal 3 3 2 7 2 2 2 2" xfId="41584" xr:uid="{64F6DCC0-B985-4C68-B7AC-07C20E5B64FE}"/>
    <cellStyle name="Normal 3 3 2 7 2 2 3" xfId="34142" xr:uid="{4781C621-2F86-47B5-9279-54B3B9EF7ED4}"/>
    <cellStyle name="Normal 3 3 2 7 2 3" xfId="16346" xr:uid="{00000000-0005-0000-0000-0000120D0000}"/>
    <cellStyle name="Normal 3 3 2 7 2 3 2" xfId="37863" xr:uid="{826C00A0-3B22-4C2F-B06C-6E922ACF4932}"/>
    <cellStyle name="Normal 3 3 2 7 2 4" xfId="30418" xr:uid="{3B0CF264-160F-4B60-8583-0E5983B145DE}"/>
    <cellStyle name="Normal 3 3 2 7 3" xfId="12548" xr:uid="{00000000-0005-0000-0000-0000130D0000}"/>
    <cellStyle name="Normal 3 3 2 7 3 2" xfId="20590" xr:uid="{00000000-0005-0000-0000-0000140D0000}"/>
    <cellStyle name="Normal 3 3 2 7 3 2 2" xfId="41583" xr:uid="{8DA9388A-1947-4CE8-9A91-BA88B9AB7723}"/>
    <cellStyle name="Normal 3 3 2 7 3 3" xfId="34141" xr:uid="{553D99D5-5268-478F-852F-097C7CD506EB}"/>
    <cellStyle name="Normal 3 3 2 7 4" xfId="16345" xr:uid="{00000000-0005-0000-0000-0000150D0000}"/>
    <cellStyle name="Normal 3 3 2 7 4 2" xfId="37862" xr:uid="{0C943127-8A76-450B-AE8C-B26492AF8ADB}"/>
    <cellStyle name="Normal 3 3 2 7 5" xfId="30417" xr:uid="{29E22518-CC71-4B7B-B02B-5E76DC675E13}"/>
    <cellStyle name="Normal 3 3 2 8" xfId="578" xr:uid="{00000000-0005-0000-0000-0000160D0000}"/>
    <cellStyle name="Normal 3 3 2 8 2" xfId="12550" xr:uid="{00000000-0005-0000-0000-0000170D0000}"/>
    <cellStyle name="Normal 3 3 2 8 2 2" xfId="20592" xr:uid="{00000000-0005-0000-0000-0000180D0000}"/>
    <cellStyle name="Normal 3 3 2 8 2 2 2" xfId="41585" xr:uid="{389F1BF7-DFCF-4426-BF33-C219B1ED6C91}"/>
    <cellStyle name="Normal 3 3 2 8 2 3" xfId="34143" xr:uid="{CD3609A1-C475-4AC5-AA07-C70C8661D3BC}"/>
    <cellStyle name="Normal 3 3 2 8 3" xfId="16347" xr:uid="{00000000-0005-0000-0000-0000190D0000}"/>
    <cellStyle name="Normal 3 3 2 8 3 2" xfId="37864" xr:uid="{465AB3D8-A5F9-46F5-B134-2F6DD909FE5B}"/>
    <cellStyle name="Normal 3 3 2 8 4" xfId="30419" xr:uid="{312067A0-56EC-4588-9696-9CFF0AB29FD7}"/>
    <cellStyle name="Normal 3 3 2 9" xfId="12455" xr:uid="{00000000-0005-0000-0000-00001A0D0000}"/>
    <cellStyle name="Normal 3 3 2 9 2" xfId="20497" xr:uid="{00000000-0005-0000-0000-00001B0D0000}"/>
    <cellStyle name="Normal 3 3 2 9 2 2" xfId="41490" xr:uid="{0D53B45A-B8B9-456C-AF4F-415D6421F0D5}"/>
    <cellStyle name="Normal 3 3 2 9 3" xfId="34048" xr:uid="{F578699C-80F1-4449-8A95-2C41D474F24E}"/>
    <cellStyle name="Normal 3 3 3" xfId="579" xr:uid="{00000000-0005-0000-0000-00001C0D0000}"/>
    <cellStyle name="Normal 3 3 3 10" xfId="30420" xr:uid="{0850D7F5-F286-44D5-A85C-A85D9BE91DEB}"/>
    <cellStyle name="Normal 3 3 3 2" xfId="580" xr:uid="{00000000-0005-0000-0000-00001D0D0000}"/>
    <cellStyle name="Normal 3 3 3 2 2" xfId="581" xr:uid="{00000000-0005-0000-0000-00001E0D0000}"/>
    <cellStyle name="Normal 3 3 3 2 2 2" xfId="582" xr:uid="{00000000-0005-0000-0000-00001F0D0000}"/>
    <cellStyle name="Normal 3 3 3 2 2 2 2" xfId="583" xr:uid="{00000000-0005-0000-0000-0000200D0000}"/>
    <cellStyle name="Normal 3 3 3 2 2 2 2 2" xfId="584" xr:uid="{00000000-0005-0000-0000-0000210D0000}"/>
    <cellStyle name="Normal 3 3 3 2 2 2 2 2 2" xfId="12556" xr:uid="{00000000-0005-0000-0000-0000220D0000}"/>
    <cellStyle name="Normal 3 3 3 2 2 2 2 2 2 2" xfId="20598" xr:uid="{00000000-0005-0000-0000-0000230D0000}"/>
    <cellStyle name="Normal 3 3 3 2 2 2 2 2 2 2 2" xfId="41591" xr:uid="{528850B8-BA43-4BFD-A281-C2E3DFE2D777}"/>
    <cellStyle name="Normal 3 3 3 2 2 2 2 2 2 3" xfId="34149" xr:uid="{37926900-8542-4092-A1EE-4F8CC4DC5F4E}"/>
    <cellStyle name="Normal 3 3 3 2 2 2 2 2 3" xfId="16353" xr:uid="{00000000-0005-0000-0000-0000240D0000}"/>
    <cellStyle name="Normal 3 3 3 2 2 2 2 2 3 2" xfId="37870" xr:uid="{6F893D32-A869-49BD-9B64-0084514ABC1F}"/>
    <cellStyle name="Normal 3 3 3 2 2 2 2 2 4" xfId="30425" xr:uid="{C00807AA-2283-4D06-BEE1-45E861DF64F9}"/>
    <cellStyle name="Normal 3 3 3 2 2 2 2 3" xfId="12555" xr:uid="{00000000-0005-0000-0000-0000250D0000}"/>
    <cellStyle name="Normal 3 3 3 2 2 2 2 3 2" xfId="20597" xr:uid="{00000000-0005-0000-0000-0000260D0000}"/>
    <cellStyle name="Normal 3 3 3 2 2 2 2 3 2 2" xfId="41590" xr:uid="{57ACE969-D21A-418D-95BF-7B85C1F4B164}"/>
    <cellStyle name="Normal 3 3 3 2 2 2 2 3 3" xfId="34148" xr:uid="{C1571F43-7216-447E-A864-D9B5B97369CA}"/>
    <cellStyle name="Normal 3 3 3 2 2 2 2 4" xfId="16352" xr:uid="{00000000-0005-0000-0000-0000270D0000}"/>
    <cellStyle name="Normal 3 3 3 2 2 2 2 4 2" xfId="37869" xr:uid="{86BD4B9C-0938-40F0-8CE2-17B16FF7E8D9}"/>
    <cellStyle name="Normal 3 3 3 2 2 2 2 5" xfId="30424" xr:uid="{472A61FD-D7D4-4E6D-A97D-DE33B981056B}"/>
    <cellStyle name="Normal 3 3 3 2 2 2 3" xfId="585" xr:uid="{00000000-0005-0000-0000-0000280D0000}"/>
    <cellStyle name="Normal 3 3 3 2 2 2 3 2" xfId="12557" xr:uid="{00000000-0005-0000-0000-0000290D0000}"/>
    <cellStyle name="Normal 3 3 3 2 2 2 3 2 2" xfId="20599" xr:uid="{00000000-0005-0000-0000-00002A0D0000}"/>
    <cellStyle name="Normal 3 3 3 2 2 2 3 2 2 2" xfId="41592" xr:uid="{58C8630B-9985-4823-8BD5-274F5AF3202C}"/>
    <cellStyle name="Normal 3 3 3 2 2 2 3 2 3" xfId="34150" xr:uid="{1217811B-D758-44B2-B4CF-8CC67BF4B5A8}"/>
    <cellStyle name="Normal 3 3 3 2 2 2 3 3" xfId="16354" xr:uid="{00000000-0005-0000-0000-00002B0D0000}"/>
    <cellStyle name="Normal 3 3 3 2 2 2 3 3 2" xfId="37871" xr:uid="{5E544BF6-453F-4CB4-BEF6-B19FDE73258F}"/>
    <cellStyle name="Normal 3 3 3 2 2 2 3 4" xfId="30426" xr:uid="{C8BB68E8-0793-46BB-B4C8-2AA4B8F0232D}"/>
    <cellStyle name="Normal 3 3 3 2 2 2 4" xfId="12554" xr:uid="{00000000-0005-0000-0000-00002C0D0000}"/>
    <cellStyle name="Normal 3 3 3 2 2 2 4 2" xfId="20596" xr:uid="{00000000-0005-0000-0000-00002D0D0000}"/>
    <cellStyle name="Normal 3 3 3 2 2 2 4 2 2" xfId="41589" xr:uid="{7B4CEEA2-E034-4AB4-BD6C-E65417BF8E27}"/>
    <cellStyle name="Normal 3 3 3 2 2 2 4 3" xfId="34147" xr:uid="{E8B9CFBF-A763-4214-B734-67CF65475387}"/>
    <cellStyle name="Normal 3 3 3 2 2 2 5" xfId="16351" xr:uid="{00000000-0005-0000-0000-00002E0D0000}"/>
    <cellStyle name="Normal 3 3 3 2 2 2 5 2" xfId="37868" xr:uid="{C1397591-D6CA-4B8E-B284-38C69E92F23B}"/>
    <cellStyle name="Normal 3 3 3 2 2 2 6" xfId="30423" xr:uid="{0E48F3C7-1F3B-40C8-AFD1-7E06D0833D8A}"/>
    <cellStyle name="Normal 3 3 3 2 2 3" xfId="586" xr:uid="{00000000-0005-0000-0000-00002F0D0000}"/>
    <cellStyle name="Normal 3 3 3 2 2 3 2" xfId="587" xr:uid="{00000000-0005-0000-0000-0000300D0000}"/>
    <cellStyle name="Normal 3 3 3 2 2 3 2 2" xfId="12559" xr:uid="{00000000-0005-0000-0000-0000310D0000}"/>
    <cellStyle name="Normal 3 3 3 2 2 3 2 2 2" xfId="20601" xr:uid="{00000000-0005-0000-0000-0000320D0000}"/>
    <cellStyle name="Normal 3 3 3 2 2 3 2 2 2 2" xfId="41594" xr:uid="{B6F69144-9B32-43C6-A755-C974B8129E66}"/>
    <cellStyle name="Normal 3 3 3 2 2 3 2 2 3" xfId="34152" xr:uid="{1E92AA4C-2659-43D8-ABC2-A3A4C29574FE}"/>
    <cellStyle name="Normal 3 3 3 2 2 3 2 3" xfId="16356" xr:uid="{00000000-0005-0000-0000-0000330D0000}"/>
    <cellStyle name="Normal 3 3 3 2 2 3 2 3 2" xfId="37873" xr:uid="{09769222-D735-458E-BBAB-78279037C838}"/>
    <cellStyle name="Normal 3 3 3 2 2 3 2 4" xfId="30428" xr:uid="{17995F0E-0F73-4F78-9C4E-1E268E067F33}"/>
    <cellStyle name="Normal 3 3 3 2 2 3 3" xfId="12558" xr:uid="{00000000-0005-0000-0000-0000340D0000}"/>
    <cellStyle name="Normal 3 3 3 2 2 3 3 2" xfId="20600" xr:uid="{00000000-0005-0000-0000-0000350D0000}"/>
    <cellStyle name="Normal 3 3 3 2 2 3 3 2 2" xfId="41593" xr:uid="{4C856CBA-FC7B-4426-B84E-342C48DA9D6A}"/>
    <cellStyle name="Normal 3 3 3 2 2 3 3 3" xfId="34151" xr:uid="{554440DC-8BDF-4A34-A6E9-4FC9C61878D9}"/>
    <cellStyle name="Normal 3 3 3 2 2 3 4" xfId="16355" xr:uid="{00000000-0005-0000-0000-0000360D0000}"/>
    <cellStyle name="Normal 3 3 3 2 2 3 4 2" xfId="37872" xr:uid="{64AD761A-8D8B-4A50-AAD2-88F781A5E449}"/>
    <cellStyle name="Normal 3 3 3 2 2 3 5" xfId="30427" xr:uid="{F395D63C-F93A-46CB-BDC2-E2C6395A224F}"/>
    <cellStyle name="Normal 3 3 3 2 2 4" xfId="588" xr:uid="{00000000-0005-0000-0000-0000370D0000}"/>
    <cellStyle name="Normal 3 3 3 2 2 4 2" xfId="12560" xr:uid="{00000000-0005-0000-0000-0000380D0000}"/>
    <cellStyle name="Normal 3 3 3 2 2 4 2 2" xfId="20602" xr:uid="{00000000-0005-0000-0000-0000390D0000}"/>
    <cellStyle name="Normal 3 3 3 2 2 4 2 2 2" xfId="41595" xr:uid="{2217E69F-8BC2-4723-984E-D13085D91450}"/>
    <cellStyle name="Normal 3 3 3 2 2 4 2 3" xfId="34153" xr:uid="{0CDB105D-A99E-4C65-9FC8-9542F9385E28}"/>
    <cellStyle name="Normal 3 3 3 2 2 4 3" xfId="16357" xr:uid="{00000000-0005-0000-0000-00003A0D0000}"/>
    <cellStyle name="Normal 3 3 3 2 2 4 3 2" xfId="37874" xr:uid="{CD7F4477-4133-4D8C-BB2D-D35F2FD9396E}"/>
    <cellStyle name="Normal 3 3 3 2 2 4 4" xfId="30429" xr:uid="{BF481673-EE45-4542-827E-37891D39C000}"/>
    <cellStyle name="Normal 3 3 3 2 2 5" xfId="12553" xr:uid="{00000000-0005-0000-0000-00003B0D0000}"/>
    <cellStyle name="Normal 3 3 3 2 2 5 2" xfId="20595" xr:uid="{00000000-0005-0000-0000-00003C0D0000}"/>
    <cellStyle name="Normal 3 3 3 2 2 5 2 2" xfId="41588" xr:uid="{F40BD9BD-2CF7-454F-B19E-54E944322967}"/>
    <cellStyle name="Normal 3 3 3 2 2 5 3" xfId="34146" xr:uid="{793CC08B-A0E0-4A97-BF59-549EA33AC780}"/>
    <cellStyle name="Normal 3 3 3 2 2 6" xfId="16350" xr:uid="{00000000-0005-0000-0000-00003D0D0000}"/>
    <cellStyle name="Normal 3 3 3 2 2 6 2" xfId="37867" xr:uid="{4DCF06A9-9326-40ED-9272-343206E58097}"/>
    <cellStyle name="Normal 3 3 3 2 2 7" xfId="30422" xr:uid="{13DAABBE-FEE4-40D7-8459-2A04699C02E8}"/>
    <cellStyle name="Normal 3 3 3 2 3" xfId="589" xr:uid="{00000000-0005-0000-0000-00003E0D0000}"/>
    <cellStyle name="Normal 3 3 3 2 3 2" xfId="590" xr:uid="{00000000-0005-0000-0000-00003F0D0000}"/>
    <cellStyle name="Normal 3 3 3 2 3 2 2" xfId="591" xr:uid="{00000000-0005-0000-0000-0000400D0000}"/>
    <cellStyle name="Normal 3 3 3 2 3 2 2 2" xfId="12563" xr:uid="{00000000-0005-0000-0000-0000410D0000}"/>
    <cellStyle name="Normal 3 3 3 2 3 2 2 2 2" xfId="20605" xr:uid="{00000000-0005-0000-0000-0000420D0000}"/>
    <cellStyle name="Normal 3 3 3 2 3 2 2 2 2 2" xfId="41598" xr:uid="{8D9C9B8E-1E04-461F-B96A-361829119832}"/>
    <cellStyle name="Normal 3 3 3 2 3 2 2 2 3" xfId="34156" xr:uid="{D14EAA56-6ACF-4179-8440-27F37A36F828}"/>
    <cellStyle name="Normal 3 3 3 2 3 2 2 3" xfId="16360" xr:uid="{00000000-0005-0000-0000-0000430D0000}"/>
    <cellStyle name="Normal 3 3 3 2 3 2 2 3 2" xfId="37877" xr:uid="{7B305660-E123-4673-8484-17FBC5D748E3}"/>
    <cellStyle name="Normal 3 3 3 2 3 2 2 4" xfId="30432" xr:uid="{6904328D-E60A-45EA-9984-F7D2DE3007BC}"/>
    <cellStyle name="Normal 3 3 3 2 3 2 3" xfId="12562" xr:uid="{00000000-0005-0000-0000-0000440D0000}"/>
    <cellStyle name="Normal 3 3 3 2 3 2 3 2" xfId="20604" xr:uid="{00000000-0005-0000-0000-0000450D0000}"/>
    <cellStyle name="Normal 3 3 3 2 3 2 3 2 2" xfId="41597" xr:uid="{D83B3FEE-6659-43CA-94BF-A16820DB5013}"/>
    <cellStyle name="Normal 3 3 3 2 3 2 3 3" xfId="34155" xr:uid="{914ACFE4-9CFE-4985-929E-093049F76CEC}"/>
    <cellStyle name="Normal 3 3 3 2 3 2 4" xfId="16359" xr:uid="{00000000-0005-0000-0000-0000460D0000}"/>
    <cellStyle name="Normal 3 3 3 2 3 2 4 2" xfId="37876" xr:uid="{09238C01-D263-469E-A785-FA003A3BFAD1}"/>
    <cellStyle name="Normal 3 3 3 2 3 2 5" xfId="30431" xr:uid="{2FA20C45-6B7A-4EE3-8B0A-DAC31A2F345B}"/>
    <cellStyle name="Normal 3 3 3 2 3 3" xfId="592" xr:uid="{00000000-0005-0000-0000-0000470D0000}"/>
    <cellStyle name="Normal 3 3 3 2 3 3 2" xfId="12564" xr:uid="{00000000-0005-0000-0000-0000480D0000}"/>
    <cellStyle name="Normal 3 3 3 2 3 3 2 2" xfId="20606" xr:uid="{00000000-0005-0000-0000-0000490D0000}"/>
    <cellStyle name="Normal 3 3 3 2 3 3 2 2 2" xfId="41599" xr:uid="{70B54295-4CCB-4A3F-B9AD-83BC6CC3634A}"/>
    <cellStyle name="Normal 3 3 3 2 3 3 2 3" xfId="34157" xr:uid="{F46759BE-F433-4B35-A321-FAE547BB8032}"/>
    <cellStyle name="Normal 3 3 3 2 3 3 3" xfId="16361" xr:uid="{00000000-0005-0000-0000-00004A0D0000}"/>
    <cellStyle name="Normal 3 3 3 2 3 3 3 2" xfId="37878" xr:uid="{A8B2CE22-249C-43C4-80D4-725625E3B193}"/>
    <cellStyle name="Normal 3 3 3 2 3 3 4" xfId="30433" xr:uid="{D9D6D21C-F910-4BAC-A032-2C2ABCCB83E1}"/>
    <cellStyle name="Normal 3 3 3 2 3 4" xfId="12561" xr:uid="{00000000-0005-0000-0000-00004B0D0000}"/>
    <cellStyle name="Normal 3 3 3 2 3 4 2" xfId="20603" xr:uid="{00000000-0005-0000-0000-00004C0D0000}"/>
    <cellStyle name="Normal 3 3 3 2 3 4 2 2" xfId="41596" xr:uid="{43D2079C-AE45-44C6-A9AB-B88705FC8F5C}"/>
    <cellStyle name="Normal 3 3 3 2 3 4 3" xfId="34154" xr:uid="{CC3444CF-E1CA-4042-87D7-56738F37C51A}"/>
    <cellStyle name="Normal 3 3 3 2 3 5" xfId="16358" xr:uid="{00000000-0005-0000-0000-00004D0D0000}"/>
    <cellStyle name="Normal 3 3 3 2 3 5 2" xfId="37875" xr:uid="{128823F6-BBF0-4353-824B-32BA8425002A}"/>
    <cellStyle name="Normal 3 3 3 2 3 6" xfId="30430" xr:uid="{033F6880-F709-4149-925B-4916CD5EE04D}"/>
    <cellStyle name="Normal 3 3 3 2 4" xfId="593" xr:uid="{00000000-0005-0000-0000-00004E0D0000}"/>
    <cellStyle name="Normal 3 3 3 2 4 2" xfId="594" xr:uid="{00000000-0005-0000-0000-00004F0D0000}"/>
    <cellStyle name="Normal 3 3 3 2 4 2 2" xfId="12566" xr:uid="{00000000-0005-0000-0000-0000500D0000}"/>
    <cellStyle name="Normal 3 3 3 2 4 2 2 2" xfId="20608" xr:uid="{00000000-0005-0000-0000-0000510D0000}"/>
    <cellStyle name="Normal 3 3 3 2 4 2 2 2 2" xfId="41601" xr:uid="{30648031-D00D-44DF-8341-6BB6B95E1B0B}"/>
    <cellStyle name="Normal 3 3 3 2 4 2 2 3" xfId="34159" xr:uid="{469DAE9D-2551-43C0-8F76-11B2C322226D}"/>
    <cellStyle name="Normal 3 3 3 2 4 2 3" xfId="16363" xr:uid="{00000000-0005-0000-0000-0000520D0000}"/>
    <cellStyle name="Normal 3 3 3 2 4 2 3 2" xfId="37880" xr:uid="{C60DD4B6-5D1E-4B73-9A41-B2FCDFA61E30}"/>
    <cellStyle name="Normal 3 3 3 2 4 2 4" xfId="30435" xr:uid="{362A81DC-AD45-492A-8B6B-E4168EC6AE54}"/>
    <cellStyle name="Normal 3 3 3 2 4 3" xfId="12565" xr:uid="{00000000-0005-0000-0000-0000530D0000}"/>
    <cellStyle name="Normal 3 3 3 2 4 3 2" xfId="20607" xr:uid="{00000000-0005-0000-0000-0000540D0000}"/>
    <cellStyle name="Normal 3 3 3 2 4 3 2 2" xfId="41600" xr:uid="{7D362588-3683-4E07-933A-7A1C6577869D}"/>
    <cellStyle name="Normal 3 3 3 2 4 3 3" xfId="34158" xr:uid="{EBF44392-0C2B-4479-8A8F-1A08436FCD5F}"/>
    <cellStyle name="Normal 3 3 3 2 4 4" xfId="16362" xr:uid="{00000000-0005-0000-0000-0000550D0000}"/>
    <cellStyle name="Normal 3 3 3 2 4 4 2" xfId="37879" xr:uid="{3BA50CDA-2968-42DC-B131-E9295F32AAC0}"/>
    <cellStyle name="Normal 3 3 3 2 4 5" xfId="30434" xr:uid="{5542D735-D914-45BC-8E90-07A75D1D0FDC}"/>
    <cellStyle name="Normal 3 3 3 2 5" xfId="595" xr:uid="{00000000-0005-0000-0000-0000560D0000}"/>
    <cellStyle name="Normal 3 3 3 2 5 2" xfId="12567" xr:uid="{00000000-0005-0000-0000-0000570D0000}"/>
    <cellStyle name="Normal 3 3 3 2 5 2 2" xfId="20609" xr:uid="{00000000-0005-0000-0000-0000580D0000}"/>
    <cellStyle name="Normal 3 3 3 2 5 2 2 2" xfId="41602" xr:uid="{273857F5-66C1-4A61-BF21-40DD8395541F}"/>
    <cellStyle name="Normal 3 3 3 2 5 2 3" xfId="34160" xr:uid="{77A4A949-7473-4519-9F16-8AF8511B59DC}"/>
    <cellStyle name="Normal 3 3 3 2 5 3" xfId="16364" xr:uid="{00000000-0005-0000-0000-0000590D0000}"/>
    <cellStyle name="Normal 3 3 3 2 5 3 2" xfId="37881" xr:uid="{CA9A039F-8FF2-4539-871E-3501A272EA71}"/>
    <cellStyle name="Normal 3 3 3 2 5 4" xfId="30436" xr:uid="{BD3253B0-4D69-465D-A934-8B1CD092B1F1}"/>
    <cellStyle name="Normal 3 3 3 2 6" xfId="12552" xr:uid="{00000000-0005-0000-0000-00005A0D0000}"/>
    <cellStyle name="Normal 3 3 3 2 6 2" xfId="20594" xr:uid="{00000000-0005-0000-0000-00005B0D0000}"/>
    <cellStyle name="Normal 3 3 3 2 6 2 2" xfId="41587" xr:uid="{6CB2667E-FB52-4CD1-A3CD-AC9B5BA6E5C3}"/>
    <cellStyle name="Normal 3 3 3 2 6 3" xfId="34145" xr:uid="{EC5BD149-CD36-4293-8813-ECFA5665B044}"/>
    <cellStyle name="Normal 3 3 3 2 7" xfId="16349" xr:uid="{00000000-0005-0000-0000-00005C0D0000}"/>
    <cellStyle name="Normal 3 3 3 2 7 2" xfId="37866" xr:uid="{DFC85D14-9B67-446A-9B61-7D2B733EA698}"/>
    <cellStyle name="Normal 3 3 3 2 8" xfId="30421" xr:uid="{9C99BEB5-AFD3-4B32-85E1-5AEDED8BB782}"/>
    <cellStyle name="Normal 3 3 3 3" xfId="596" xr:uid="{00000000-0005-0000-0000-00005D0D0000}"/>
    <cellStyle name="Normal 3 3 3 3 2" xfId="597" xr:uid="{00000000-0005-0000-0000-00005E0D0000}"/>
    <cellStyle name="Normal 3 3 3 3 2 2" xfId="598" xr:uid="{00000000-0005-0000-0000-00005F0D0000}"/>
    <cellStyle name="Normal 3 3 3 3 2 2 2" xfId="599" xr:uid="{00000000-0005-0000-0000-0000600D0000}"/>
    <cellStyle name="Normal 3 3 3 3 2 2 2 2" xfId="600" xr:uid="{00000000-0005-0000-0000-0000610D0000}"/>
    <cellStyle name="Normal 3 3 3 3 2 2 2 2 2" xfId="12572" xr:uid="{00000000-0005-0000-0000-0000620D0000}"/>
    <cellStyle name="Normal 3 3 3 3 2 2 2 2 2 2" xfId="20614" xr:uid="{00000000-0005-0000-0000-0000630D0000}"/>
    <cellStyle name="Normal 3 3 3 3 2 2 2 2 2 2 2" xfId="41607" xr:uid="{3FE6F7F9-BE82-42CF-8B2E-CF5290B761B5}"/>
    <cellStyle name="Normal 3 3 3 3 2 2 2 2 2 3" xfId="34165" xr:uid="{3BBE870B-0E0D-46B9-9F6F-D57537DD0A0C}"/>
    <cellStyle name="Normal 3 3 3 3 2 2 2 2 3" xfId="16369" xr:uid="{00000000-0005-0000-0000-0000640D0000}"/>
    <cellStyle name="Normal 3 3 3 3 2 2 2 2 3 2" xfId="37886" xr:uid="{DF6FCFA8-EE91-4AF8-BD07-D1D41EF68510}"/>
    <cellStyle name="Normal 3 3 3 3 2 2 2 2 4" xfId="30441" xr:uid="{4F5F2D5C-EE56-4A63-B368-083B6A0DA93E}"/>
    <cellStyle name="Normal 3 3 3 3 2 2 2 3" xfId="12571" xr:uid="{00000000-0005-0000-0000-0000650D0000}"/>
    <cellStyle name="Normal 3 3 3 3 2 2 2 3 2" xfId="20613" xr:uid="{00000000-0005-0000-0000-0000660D0000}"/>
    <cellStyle name="Normal 3 3 3 3 2 2 2 3 2 2" xfId="41606" xr:uid="{D49C0F03-E07E-43E7-8EC1-92054495FDA6}"/>
    <cellStyle name="Normal 3 3 3 3 2 2 2 3 3" xfId="34164" xr:uid="{D84B3A60-24C6-4F25-AC08-8481354F7BC8}"/>
    <cellStyle name="Normal 3 3 3 3 2 2 2 4" xfId="16368" xr:uid="{00000000-0005-0000-0000-0000670D0000}"/>
    <cellStyle name="Normal 3 3 3 3 2 2 2 4 2" xfId="37885" xr:uid="{BD54724C-1F2C-4C29-9E18-A14D88B9F3DB}"/>
    <cellStyle name="Normal 3 3 3 3 2 2 2 5" xfId="30440" xr:uid="{65F918F8-B229-48E0-A30F-9F13DF287C52}"/>
    <cellStyle name="Normal 3 3 3 3 2 2 3" xfId="601" xr:uid="{00000000-0005-0000-0000-0000680D0000}"/>
    <cellStyle name="Normal 3 3 3 3 2 2 3 2" xfId="12573" xr:uid="{00000000-0005-0000-0000-0000690D0000}"/>
    <cellStyle name="Normal 3 3 3 3 2 2 3 2 2" xfId="20615" xr:uid="{00000000-0005-0000-0000-00006A0D0000}"/>
    <cellStyle name="Normal 3 3 3 3 2 2 3 2 2 2" xfId="41608" xr:uid="{C5654240-C7D7-4324-89F2-D1030ED3FBBA}"/>
    <cellStyle name="Normal 3 3 3 3 2 2 3 2 3" xfId="34166" xr:uid="{6946FD59-75DB-48AD-A6D9-96C976211403}"/>
    <cellStyle name="Normal 3 3 3 3 2 2 3 3" xfId="16370" xr:uid="{00000000-0005-0000-0000-00006B0D0000}"/>
    <cellStyle name="Normal 3 3 3 3 2 2 3 3 2" xfId="37887" xr:uid="{ECB9F985-9F8A-4CB9-B10B-0CA700313954}"/>
    <cellStyle name="Normal 3 3 3 3 2 2 3 4" xfId="30442" xr:uid="{E1FB25F2-497E-4F0B-BE66-94486954A4DA}"/>
    <cellStyle name="Normal 3 3 3 3 2 2 4" xfId="12570" xr:uid="{00000000-0005-0000-0000-00006C0D0000}"/>
    <cellStyle name="Normal 3 3 3 3 2 2 4 2" xfId="20612" xr:uid="{00000000-0005-0000-0000-00006D0D0000}"/>
    <cellStyle name="Normal 3 3 3 3 2 2 4 2 2" xfId="41605" xr:uid="{14B38ED8-8210-4A64-9E36-E51044EC2A75}"/>
    <cellStyle name="Normal 3 3 3 3 2 2 4 3" xfId="34163" xr:uid="{10C62F01-9DD0-46A8-969D-B75C8C020A2B}"/>
    <cellStyle name="Normal 3 3 3 3 2 2 5" xfId="16367" xr:uid="{00000000-0005-0000-0000-00006E0D0000}"/>
    <cellStyle name="Normal 3 3 3 3 2 2 5 2" xfId="37884" xr:uid="{2F08990E-4308-4788-8DF4-CBDE07B26411}"/>
    <cellStyle name="Normal 3 3 3 3 2 2 6" xfId="30439" xr:uid="{83BF6ADF-4B9E-4546-93D1-EDE9963428D1}"/>
    <cellStyle name="Normal 3 3 3 3 2 3" xfId="602" xr:uid="{00000000-0005-0000-0000-00006F0D0000}"/>
    <cellStyle name="Normal 3 3 3 3 2 3 2" xfId="603" xr:uid="{00000000-0005-0000-0000-0000700D0000}"/>
    <cellStyle name="Normal 3 3 3 3 2 3 2 2" xfId="12575" xr:uid="{00000000-0005-0000-0000-0000710D0000}"/>
    <cellStyle name="Normal 3 3 3 3 2 3 2 2 2" xfId="20617" xr:uid="{00000000-0005-0000-0000-0000720D0000}"/>
    <cellStyle name="Normal 3 3 3 3 2 3 2 2 2 2" xfId="41610" xr:uid="{04B38196-1FD9-4FBC-9B36-47255DA55630}"/>
    <cellStyle name="Normal 3 3 3 3 2 3 2 2 3" xfId="34168" xr:uid="{F35168DB-6153-4CE7-9EFF-5FEEDF61BDB5}"/>
    <cellStyle name="Normal 3 3 3 3 2 3 2 3" xfId="16372" xr:uid="{00000000-0005-0000-0000-0000730D0000}"/>
    <cellStyle name="Normal 3 3 3 3 2 3 2 3 2" xfId="37889" xr:uid="{9FE6C5A7-8AA3-4EA7-999D-51311D2BA162}"/>
    <cellStyle name="Normal 3 3 3 3 2 3 2 4" xfId="30444" xr:uid="{868F322D-9CED-4E6B-A143-88E52A7FC2B6}"/>
    <cellStyle name="Normal 3 3 3 3 2 3 3" xfId="12574" xr:uid="{00000000-0005-0000-0000-0000740D0000}"/>
    <cellStyle name="Normal 3 3 3 3 2 3 3 2" xfId="20616" xr:uid="{00000000-0005-0000-0000-0000750D0000}"/>
    <cellStyle name="Normal 3 3 3 3 2 3 3 2 2" xfId="41609" xr:uid="{B21BCEA5-3089-46A4-B9EA-14E848798A91}"/>
    <cellStyle name="Normal 3 3 3 3 2 3 3 3" xfId="34167" xr:uid="{8DECCC63-4FAE-4A21-B227-0823B774A534}"/>
    <cellStyle name="Normal 3 3 3 3 2 3 4" xfId="16371" xr:uid="{00000000-0005-0000-0000-0000760D0000}"/>
    <cellStyle name="Normal 3 3 3 3 2 3 4 2" xfId="37888" xr:uid="{9AEF02C8-98FB-42E2-9DE2-2E3258188D5C}"/>
    <cellStyle name="Normal 3 3 3 3 2 3 5" xfId="30443" xr:uid="{3746CEAE-6A82-41AF-BE21-FB12078B06EC}"/>
    <cellStyle name="Normal 3 3 3 3 2 4" xfId="604" xr:uid="{00000000-0005-0000-0000-0000770D0000}"/>
    <cellStyle name="Normal 3 3 3 3 2 4 2" xfId="12576" xr:uid="{00000000-0005-0000-0000-0000780D0000}"/>
    <cellStyle name="Normal 3 3 3 3 2 4 2 2" xfId="20618" xr:uid="{00000000-0005-0000-0000-0000790D0000}"/>
    <cellStyle name="Normal 3 3 3 3 2 4 2 2 2" xfId="41611" xr:uid="{AF30F902-9930-4BF2-8056-B6EEF12209BF}"/>
    <cellStyle name="Normal 3 3 3 3 2 4 2 3" xfId="34169" xr:uid="{D83E388C-9AD5-4670-9031-3900E7295DCA}"/>
    <cellStyle name="Normal 3 3 3 3 2 4 3" xfId="16373" xr:uid="{00000000-0005-0000-0000-00007A0D0000}"/>
    <cellStyle name="Normal 3 3 3 3 2 4 3 2" xfId="37890" xr:uid="{A9EF8E7F-2741-425A-AE66-1EE10FAF22D5}"/>
    <cellStyle name="Normal 3 3 3 3 2 4 4" xfId="30445" xr:uid="{BDE9EE78-2F6D-4B47-A8EC-1DFAFC3E8339}"/>
    <cellStyle name="Normal 3 3 3 3 2 5" xfId="12569" xr:uid="{00000000-0005-0000-0000-00007B0D0000}"/>
    <cellStyle name="Normal 3 3 3 3 2 5 2" xfId="20611" xr:uid="{00000000-0005-0000-0000-00007C0D0000}"/>
    <cellStyle name="Normal 3 3 3 3 2 5 2 2" xfId="41604" xr:uid="{82275155-597D-4B10-AC26-B30715B57570}"/>
    <cellStyle name="Normal 3 3 3 3 2 5 3" xfId="34162" xr:uid="{B3A55CB0-76D2-43A9-A716-2D4CF49C8165}"/>
    <cellStyle name="Normal 3 3 3 3 2 6" xfId="16366" xr:uid="{00000000-0005-0000-0000-00007D0D0000}"/>
    <cellStyle name="Normal 3 3 3 3 2 6 2" xfId="37883" xr:uid="{5D95D075-4601-4E77-ACB8-7C9778E3D1E1}"/>
    <cellStyle name="Normal 3 3 3 3 2 7" xfId="30438" xr:uid="{2915D20F-5C4D-49BD-853D-CE748076DAB4}"/>
    <cellStyle name="Normal 3 3 3 3 3" xfId="605" xr:uid="{00000000-0005-0000-0000-00007E0D0000}"/>
    <cellStyle name="Normal 3 3 3 3 3 2" xfId="606" xr:uid="{00000000-0005-0000-0000-00007F0D0000}"/>
    <cellStyle name="Normal 3 3 3 3 3 2 2" xfId="607" xr:uid="{00000000-0005-0000-0000-0000800D0000}"/>
    <cellStyle name="Normal 3 3 3 3 3 2 2 2" xfId="12579" xr:uid="{00000000-0005-0000-0000-0000810D0000}"/>
    <cellStyle name="Normal 3 3 3 3 3 2 2 2 2" xfId="20621" xr:uid="{00000000-0005-0000-0000-0000820D0000}"/>
    <cellStyle name="Normal 3 3 3 3 3 2 2 2 2 2" xfId="41614" xr:uid="{75F2D790-A5AB-4BE5-A3E7-8B16E80BABE7}"/>
    <cellStyle name="Normal 3 3 3 3 3 2 2 2 3" xfId="34172" xr:uid="{E0F13B1D-EB92-43AB-ACF2-19D1F4F71976}"/>
    <cellStyle name="Normal 3 3 3 3 3 2 2 3" xfId="16376" xr:uid="{00000000-0005-0000-0000-0000830D0000}"/>
    <cellStyle name="Normal 3 3 3 3 3 2 2 3 2" xfId="37893" xr:uid="{59AEFA55-E9C4-493E-B2B2-C53AFA11327D}"/>
    <cellStyle name="Normal 3 3 3 3 3 2 2 4" xfId="30448" xr:uid="{8ACE1BC5-F765-46C1-9E00-670CE815BAFA}"/>
    <cellStyle name="Normal 3 3 3 3 3 2 3" xfId="12578" xr:uid="{00000000-0005-0000-0000-0000840D0000}"/>
    <cellStyle name="Normal 3 3 3 3 3 2 3 2" xfId="20620" xr:uid="{00000000-0005-0000-0000-0000850D0000}"/>
    <cellStyle name="Normal 3 3 3 3 3 2 3 2 2" xfId="41613" xr:uid="{F8F69AC4-1722-4BFD-9B1A-D6FB470C2FC9}"/>
    <cellStyle name="Normal 3 3 3 3 3 2 3 3" xfId="34171" xr:uid="{2AAE191B-C121-466D-80B6-734C15A782E0}"/>
    <cellStyle name="Normal 3 3 3 3 3 2 4" xfId="16375" xr:uid="{00000000-0005-0000-0000-0000860D0000}"/>
    <cellStyle name="Normal 3 3 3 3 3 2 4 2" xfId="37892" xr:uid="{481708CE-ED35-40AC-8ED3-26C011E5FD65}"/>
    <cellStyle name="Normal 3 3 3 3 3 2 5" xfId="30447" xr:uid="{F4389985-0E3E-40DF-9FB9-0574BF49D692}"/>
    <cellStyle name="Normal 3 3 3 3 3 3" xfId="608" xr:uid="{00000000-0005-0000-0000-0000870D0000}"/>
    <cellStyle name="Normal 3 3 3 3 3 3 2" xfId="12580" xr:uid="{00000000-0005-0000-0000-0000880D0000}"/>
    <cellStyle name="Normal 3 3 3 3 3 3 2 2" xfId="20622" xr:uid="{00000000-0005-0000-0000-0000890D0000}"/>
    <cellStyle name="Normal 3 3 3 3 3 3 2 2 2" xfId="41615" xr:uid="{B1D741E0-494C-4BA3-9347-2F138C618B6F}"/>
    <cellStyle name="Normal 3 3 3 3 3 3 2 3" xfId="34173" xr:uid="{1CEFDCEB-A779-44DA-B72D-5D84B72811E6}"/>
    <cellStyle name="Normal 3 3 3 3 3 3 3" xfId="16377" xr:uid="{00000000-0005-0000-0000-00008A0D0000}"/>
    <cellStyle name="Normal 3 3 3 3 3 3 3 2" xfId="37894" xr:uid="{50B506E7-FDF1-4330-8CB4-AB1A90AB8A60}"/>
    <cellStyle name="Normal 3 3 3 3 3 3 4" xfId="30449" xr:uid="{976299AC-E81C-4AD0-92EF-E3375F927894}"/>
    <cellStyle name="Normal 3 3 3 3 3 4" xfId="12577" xr:uid="{00000000-0005-0000-0000-00008B0D0000}"/>
    <cellStyle name="Normal 3 3 3 3 3 4 2" xfId="20619" xr:uid="{00000000-0005-0000-0000-00008C0D0000}"/>
    <cellStyle name="Normal 3 3 3 3 3 4 2 2" xfId="41612" xr:uid="{C9FB4EE5-40EF-4F34-A5E2-D2237BCBFBB4}"/>
    <cellStyle name="Normal 3 3 3 3 3 4 3" xfId="34170" xr:uid="{B4E996E9-9EA7-4632-996D-9EB9BD87977D}"/>
    <cellStyle name="Normal 3 3 3 3 3 5" xfId="16374" xr:uid="{00000000-0005-0000-0000-00008D0D0000}"/>
    <cellStyle name="Normal 3 3 3 3 3 5 2" xfId="37891" xr:uid="{E16B2509-F1D3-438E-9DC7-73E6692E7A85}"/>
    <cellStyle name="Normal 3 3 3 3 3 6" xfId="30446" xr:uid="{B088C49D-3CBD-4CC0-8829-D54F5B1D578B}"/>
    <cellStyle name="Normal 3 3 3 3 4" xfId="609" xr:uid="{00000000-0005-0000-0000-00008E0D0000}"/>
    <cellStyle name="Normal 3 3 3 3 4 2" xfId="610" xr:uid="{00000000-0005-0000-0000-00008F0D0000}"/>
    <cellStyle name="Normal 3 3 3 3 4 2 2" xfId="12582" xr:uid="{00000000-0005-0000-0000-0000900D0000}"/>
    <cellStyle name="Normal 3 3 3 3 4 2 2 2" xfId="20624" xr:uid="{00000000-0005-0000-0000-0000910D0000}"/>
    <cellStyle name="Normal 3 3 3 3 4 2 2 2 2" xfId="41617" xr:uid="{D18F8320-07C2-4F87-AA0C-1E34BDF5D629}"/>
    <cellStyle name="Normal 3 3 3 3 4 2 2 3" xfId="34175" xr:uid="{2CFF9D80-2356-4289-A546-11C880BBCAD3}"/>
    <cellStyle name="Normal 3 3 3 3 4 2 3" xfId="16379" xr:uid="{00000000-0005-0000-0000-0000920D0000}"/>
    <cellStyle name="Normal 3 3 3 3 4 2 3 2" xfId="37896" xr:uid="{8F817125-CF24-4C8E-8CE4-981DB944CCEF}"/>
    <cellStyle name="Normal 3 3 3 3 4 2 4" xfId="30451" xr:uid="{F255C3D6-06F8-422E-BB3B-801DEC57FD26}"/>
    <cellStyle name="Normal 3 3 3 3 4 3" xfId="12581" xr:uid="{00000000-0005-0000-0000-0000930D0000}"/>
    <cellStyle name="Normal 3 3 3 3 4 3 2" xfId="20623" xr:uid="{00000000-0005-0000-0000-0000940D0000}"/>
    <cellStyle name="Normal 3 3 3 3 4 3 2 2" xfId="41616" xr:uid="{5E3BA9F2-AE86-4DC3-A5C1-531F89E829F8}"/>
    <cellStyle name="Normal 3 3 3 3 4 3 3" xfId="34174" xr:uid="{EE3F9B2C-5A61-4314-9CF8-6D7C99F8995B}"/>
    <cellStyle name="Normal 3 3 3 3 4 4" xfId="16378" xr:uid="{00000000-0005-0000-0000-0000950D0000}"/>
    <cellStyle name="Normal 3 3 3 3 4 4 2" xfId="37895" xr:uid="{90C9C8BE-C548-410E-99E5-33B51CF6B4F2}"/>
    <cellStyle name="Normal 3 3 3 3 4 5" xfId="30450" xr:uid="{48FD2093-8A31-4279-8200-EC1AFEF5EF03}"/>
    <cellStyle name="Normal 3 3 3 3 5" xfId="611" xr:uid="{00000000-0005-0000-0000-0000960D0000}"/>
    <cellStyle name="Normal 3 3 3 3 5 2" xfId="12583" xr:uid="{00000000-0005-0000-0000-0000970D0000}"/>
    <cellStyle name="Normal 3 3 3 3 5 2 2" xfId="20625" xr:uid="{00000000-0005-0000-0000-0000980D0000}"/>
    <cellStyle name="Normal 3 3 3 3 5 2 2 2" xfId="41618" xr:uid="{64D35E1B-3BDD-4877-98AC-C3A9E4836C54}"/>
    <cellStyle name="Normal 3 3 3 3 5 2 3" xfId="34176" xr:uid="{65AED4B0-6F2F-4F1D-93CE-F19F24577184}"/>
    <cellStyle name="Normal 3 3 3 3 5 3" xfId="16380" xr:uid="{00000000-0005-0000-0000-0000990D0000}"/>
    <cellStyle name="Normal 3 3 3 3 5 3 2" xfId="37897" xr:uid="{E1125A5C-F54C-4E86-80D7-3D15498ACB09}"/>
    <cellStyle name="Normal 3 3 3 3 5 4" xfId="30452" xr:uid="{379CCD60-0092-4FB6-8912-E768ABCF4809}"/>
    <cellStyle name="Normal 3 3 3 3 6" xfId="12568" xr:uid="{00000000-0005-0000-0000-00009A0D0000}"/>
    <cellStyle name="Normal 3 3 3 3 6 2" xfId="20610" xr:uid="{00000000-0005-0000-0000-00009B0D0000}"/>
    <cellStyle name="Normal 3 3 3 3 6 2 2" xfId="41603" xr:uid="{1A03FE4B-7D5E-4CCB-978F-2487E0BA2D96}"/>
    <cellStyle name="Normal 3 3 3 3 6 3" xfId="34161" xr:uid="{E282FCAF-C1B8-4829-A2A0-2BB7216E1910}"/>
    <cellStyle name="Normal 3 3 3 3 7" xfId="16365" xr:uid="{00000000-0005-0000-0000-00009C0D0000}"/>
    <cellStyle name="Normal 3 3 3 3 7 2" xfId="37882" xr:uid="{E1318A8A-9424-42CA-B20E-9DCB96A2F9B1}"/>
    <cellStyle name="Normal 3 3 3 3 8" xfId="30437" xr:uid="{F8603120-DCF6-4ED5-97AA-2AA01D2D7F79}"/>
    <cellStyle name="Normal 3 3 3 4" xfId="612" xr:uid="{00000000-0005-0000-0000-00009D0D0000}"/>
    <cellStyle name="Normal 3 3 3 4 2" xfId="613" xr:uid="{00000000-0005-0000-0000-00009E0D0000}"/>
    <cellStyle name="Normal 3 3 3 4 2 2" xfId="614" xr:uid="{00000000-0005-0000-0000-00009F0D0000}"/>
    <cellStyle name="Normal 3 3 3 4 2 2 2" xfId="615" xr:uid="{00000000-0005-0000-0000-0000A00D0000}"/>
    <cellStyle name="Normal 3 3 3 4 2 2 2 2" xfId="12587" xr:uid="{00000000-0005-0000-0000-0000A10D0000}"/>
    <cellStyle name="Normal 3 3 3 4 2 2 2 2 2" xfId="20629" xr:uid="{00000000-0005-0000-0000-0000A20D0000}"/>
    <cellStyle name="Normal 3 3 3 4 2 2 2 2 2 2" xfId="41622" xr:uid="{B0D0BD0F-3B53-424A-A311-EAA08964EF3E}"/>
    <cellStyle name="Normal 3 3 3 4 2 2 2 2 3" xfId="34180" xr:uid="{1CCB3373-C6D9-4958-BBE3-308E3892C6F4}"/>
    <cellStyle name="Normal 3 3 3 4 2 2 2 3" xfId="16384" xr:uid="{00000000-0005-0000-0000-0000A30D0000}"/>
    <cellStyle name="Normal 3 3 3 4 2 2 2 3 2" xfId="37901" xr:uid="{0DCCC814-4719-410A-9E40-5DF8681329A8}"/>
    <cellStyle name="Normal 3 3 3 4 2 2 2 4" xfId="30456" xr:uid="{B5C10922-065C-49EA-882D-D0E7342823C5}"/>
    <cellStyle name="Normal 3 3 3 4 2 2 3" xfId="12586" xr:uid="{00000000-0005-0000-0000-0000A40D0000}"/>
    <cellStyle name="Normal 3 3 3 4 2 2 3 2" xfId="20628" xr:uid="{00000000-0005-0000-0000-0000A50D0000}"/>
    <cellStyle name="Normal 3 3 3 4 2 2 3 2 2" xfId="41621" xr:uid="{DA384271-C40A-4CF2-8E49-CE038C037BB3}"/>
    <cellStyle name="Normal 3 3 3 4 2 2 3 3" xfId="34179" xr:uid="{FB37CACB-7D30-47C2-950A-356380C78DE1}"/>
    <cellStyle name="Normal 3 3 3 4 2 2 4" xfId="16383" xr:uid="{00000000-0005-0000-0000-0000A60D0000}"/>
    <cellStyle name="Normal 3 3 3 4 2 2 4 2" xfId="37900" xr:uid="{58C11443-43BB-4599-9E51-67162A046FC5}"/>
    <cellStyle name="Normal 3 3 3 4 2 2 5" xfId="30455" xr:uid="{19195168-CFDF-47A1-BAF4-986B8844E642}"/>
    <cellStyle name="Normal 3 3 3 4 2 3" xfId="616" xr:uid="{00000000-0005-0000-0000-0000A70D0000}"/>
    <cellStyle name="Normal 3 3 3 4 2 3 2" xfId="12588" xr:uid="{00000000-0005-0000-0000-0000A80D0000}"/>
    <cellStyle name="Normal 3 3 3 4 2 3 2 2" xfId="20630" xr:uid="{00000000-0005-0000-0000-0000A90D0000}"/>
    <cellStyle name="Normal 3 3 3 4 2 3 2 2 2" xfId="41623" xr:uid="{577547AA-D711-41FF-837C-1D831F270169}"/>
    <cellStyle name="Normal 3 3 3 4 2 3 2 3" xfId="34181" xr:uid="{1662CC55-28A3-4374-A612-3E3233787A4D}"/>
    <cellStyle name="Normal 3 3 3 4 2 3 3" xfId="16385" xr:uid="{00000000-0005-0000-0000-0000AA0D0000}"/>
    <cellStyle name="Normal 3 3 3 4 2 3 3 2" xfId="37902" xr:uid="{AEB25CED-3329-4C0A-BA4A-00775A30546D}"/>
    <cellStyle name="Normal 3 3 3 4 2 3 4" xfId="30457" xr:uid="{E2D106D4-663A-4182-A20A-3FAE96784C99}"/>
    <cellStyle name="Normal 3 3 3 4 2 4" xfId="12585" xr:uid="{00000000-0005-0000-0000-0000AB0D0000}"/>
    <cellStyle name="Normal 3 3 3 4 2 4 2" xfId="20627" xr:uid="{00000000-0005-0000-0000-0000AC0D0000}"/>
    <cellStyle name="Normal 3 3 3 4 2 4 2 2" xfId="41620" xr:uid="{BCE9B303-2AB4-4123-ADA9-196294588AEE}"/>
    <cellStyle name="Normal 3 3 3 4 2 4 3" xfId="34178" xr:uid="{CC9C852D-3DF4-4744-8A5B-435C392B1F20}"/>
    <cellStyle name="Normal 3 3 3 4 2 5" xfId="16382" xr:uid="{00000000-0005-0000-0000-0000AD0D0000}"/>
    <cellStyle name="Normal 3 3 3 4 2 5 2" xfId="37899" xr:uid="{020D1BE3-B414-46C5-924F-5AC4C4D4A27D}"/>
    <cellStyle name="Normal 3 3 3 4 2 6" xfId="30454" xr:uid="{8A3E0F19-375F-4ABD-A693-1890AB8FB8A2}"/>
    <cellStyle name="Normal 3 3 3 4 3" xfId="617" xr:uid="{00000000-0005-0000-0000-0000AE0D0000}"/>
    <cellStyle name="Normal 3 3 3 4 3 2" xfId="618" xr:uid="{00000000-0005-0000-0000-0000AF0D0000}"/>
    <cellStyle name="Normal 3 3 3 4 3 2 2" xfId="12590" xr:uid="{00000000-0005-0000-0000-0000B00D0000}"/>
    <cellStyle name="Normal 3 3 3 4 3 2 2 2" xfId="20632" xr:uid="{00000000-0005-0000-0000-0000B10D0000}"/>
    <cellStyle name="Normal 3 3 3 4 3 2 2 2 2" xfId="41625" xr:uid="{3215BFDB-3D38-4AEA-BAC1-0EEB28470DEC}"/>
    <cellStyle name="Normal 3 3 3 4 3 2 2 3" xfId="34183" xr:uid="{31EF3F10-7E2A-48ED-BDA0-E80FC27EEF6C}"/>
    <cellStyle name="Normal 3 3 3 4 3 2 3" xfId="16387" xr:uid="{00000000-0005-0000-0000-0000B20D0000}"/>
    <cellStyle name="Normal 3 3 3 4 3 2 3 2" xfId="37904" xr:uid="{DD1712BB-E66A-42E4-BC85-F6527911F6AB}"/>
    <cellStyle name="Normal 3 3 3 4 3 2 4" xfId="30459" xr:uid="{52AE686D-BFEF-45BF-BA9B-9DF7484085B9}"/>
    <cellStyle name="Normal 3 3 3 4 3 3" xfId="12589" xr:uid="{00000000-0005-0000-0000-0000B30D0000}"/>
    <cellStyle name="Normal 3 3 3 4 3 3 2" xfId="20631" xr:uid="{00000000-0005-0000-0000-0000B40D0000}"/>
    <cellStyle name="Normal 3 3 3 4 3 3 2 2" xfId="41624" xr:uid="{731B7BD3-B5B8-416B-869D-C36EF0413795}"/>
    <cellStyle name="Normal 3 3 3 4 3 3 3" xfId="34182" xr:uid="{C9A611D5-546D-4271-949B-88CBD2E87C65}"/>
    <cellStyle name="Normal 3 3 3 4 3 4" xfId="16386" xr:uid="{00000000-0005-0000-0000-0000B50D0000}"/>
    <cellStyle name="Normal 3 3 3 4 3 4 2" xfId="37903" xr:uid="{70043FD4-59F1-4A62-B892-9CFF807A6D68}"/>
    <cellStyle name="Normal 3 3 3 4 3 5" xfId="30458" xr:uid="{802C3F59-D7E1-49EB-8949-1D077B8C1BD3}"/>
    <cellStyle name="Normal 3 3 3 4 4" xfId="619" xr:uid="{00000000-0005-0000-0000-0000B60D0000}"/>
    <cellStyle name="Normal 3 3 3 4 4 2" xfId="12591" xr:uid="{00000000-0005-0000-0000-0000B70D0000}"/>
    <cellStyle name="Normal 3 3 3 4 4 2 2" xfId="20633" xr:uid="{00000000-0005-0000-0000-0000B80D0000}"/>
    <cellStyle name="Normal 3 3 3 4 4 2 2 2" xfId="41626" xr:uid="{80BDE503-2FFB-4BC8-A4EF-CBA6A309FDBA}"/>
    <cellStyle name="Normal 3 3 3 4 4 2 3" xfId="34184" xr:uid="{69DC5D65-3694-4D94-8C0E-1D6D30F96FA0}"/>
    <cellStyle name="Normal 3 3 3 4 4 3" xfId="16388" xr:uid="{00000000-0005-0000-0000-0000B90D0000}"/>
    <cellStyle name="Normal 3 3 3 4 4 3 2" xfId="37905" xr:uid="{782FB945-C345-4F58-A79E-F64DC1C6F4EF}"/>
    <cellStyle name="Normal 3 3 3 4 4 4" xfId="30460" xr:uid="{9D518EB4-FEDC-4BBA-BD53-26D0F21DA4A4}"/>
    <cellStyle name="Normal 3 3 3 4 5" xfId="12584" xr:uid="{00000000-0005-0000-0000-0000BA0D0000}"/>
    <cellStyle name="Normal 3 3 3 4 5 2" xfId="20626" xr:uid="{00000000-0005-0000-0000-0000BB0D0000}"/>
    <cellStyle name="Normal 3 3 3 4 5 2 2" xfId="41619" xr:uid="{20DACCF0-7A60-42E7-86EA-F88752755F99}"/>
    <cellStyle name="Normal 3 3 3 4 5 3" xfId="34177" xr:uid="{C89BA7AC-EA95-4DB5-8937-DB60D4700767}"/>
    <cellStyle name="Normal 3 3 3 4 6" xfId="16381" xr:uid="{00000000-0005-0000-0000-0000BC0D0000}"/>
    <cellStyle name="Normal 3 3 3 4 6 2" xfId="37898" xr:uid="{1FDD6CEA-A7AE-4608-9AC2-DF5792BE4198}"/>
    <cellStyle name="Normal 3 3 3 4 7" xfId="30453" xr:uid="{7CC58323-B2CD-4C12-9ACC-6C3815B1D0EF}"/>
    <cellStyle name="Normal 3 3 3 5" xfId="620" xr:uid="{00000000-0005-0000-0000-0000BD0D0000}"/>
    <cellStyle name="Normal 3 3 3 5 2" xfId="621" xr:uid="{00000000-0005-0000-0000-0000BE0D0000}"/>
    <cellStyle name="Normal 3 3 3 5 2 2" xfId="622" xr:uid="{00000000-0005-0000-0000-0000BF0D0000}"/>
    <cellStyle name="Normal 3 3 3 5 2 2 2" xfId="12594" xr:uid="{00000000-0005-0000-0000-0000C00D0000}"/>
    <cellStyle name="Normal 3 3 3 5 2 2 2 2" xfId="20636" xr:uid="{00000000-0005-0000-0000-0000C10D0000}"/>
    <cellStyle name="Normal 3 3 3 5 2 2 2 2 2" xfId="41629" xr:uid="{80831D9E-8575-4ED2-BD6A-69A409FBA641}"/>
    <cellStyle name="Normal 3 3 3 5 2 2 2 3" xfId="34187" xr:uid="{90E56FD2-1839-4CF7-91C3-E1F439FFB816}"/>
    <cellStyle name="Normal 3 3 3 5 2 2 3" xfId="16391" xr:uid="{00000000-0005-0000-0000-0000C20D0000}"/>
    <cellStyle name="Normal 3 3 3 5 2 2 3 2" xfId="37908" xr:uid="{66368FCD-C1B3-4B93-AC10-EEC459DE825B}"/>
    <cellStyle name="Normal 3 3 3 5 2 2 4" xfId="30463" xr:uid="{98F7BADC-9242-4972-B538-D74EEB3C255F}"/>
    <cellStyle name="Normal 3 3 3 5 2 3" xfId="12593" xr:uid="{00000000-0005-0000-0000-0000C30D0000}"/>
    <cellStyle name="Normal 3 3 3 5 2 3 2" xfId="20635" xr:uid="{00000000-0005-0000-0000-0000C40D0000}"/>
    <cellStyle name="Normal 3 3 3 5 2 3 2 2" xfId="41628" xr:uid="{79BE5061-1D2B-4DDE-9F37-4C117A1A5E3E}"/>
    <cellStyle name="Normal 3 3 3 5 2 3 3" xfId="34186" xr:uid="{8EAB93A9-A1B9-4DD3-A5A4-B645610D8A45}"/>
    <cellStyle name="Normal 3 3 3 5 2 4" xfId="16390" xr:uid="{00000000-0005-0000-0000-0000C50D0000}"/>
    <cellStyle name="Normal 3 3 3 5 2 4 2" xfId="37907" xr:uid="{0688C94A-D472-4734-9241-ABE7EA87F6A9}"/>
    <cellStyle name="Normal 3 3 3 5 2 5" xfId="30462" xr:uid="{36F3D514-2417-4385-8CCE-24029095FAE3}"/>
    <cellStyle name="Normal 3 3 3 5 3" xfId="623" xr:uid="{00000000-0005-0000-0000-0000C60D0000}"/>
    <cellStyle name="Normal 3 3 3 5 3 2" xfId="12595" xr:uid="{00000000-0005-0000-0000-0000C70D0000}"/>
    <cellStyle name="Normal 3 3 3 5 3 2 2" xfId="20637" xr:uid="{00000000-0005-0000-0000-0000C80D0000}"/>
    <cellStyle name="Normal 3 3 3 5 3 2 2 2" xfId="41630" xr:uid="{BAC820F2-1A80-46D3-9591-60A20CBE5E1E}"/>
    <cellStyle name="Normal 3 3 3 5 3 2 3" xfId="34188" xr:uid="{A554D110-2D68-450E-80F6-2980E729F9ED}"/>
    <cellStyle name="Normal 3 3 3 5 3 3" xfId="16392" xr:uid="{00000000-0005-0000-0000-0000C90D0000}"/>
    <cellStyle name="Normal 3 3 3 5 3 3 2" xfId="37909" xr:uid="{2F7FF353-4CC1-4210-9299-8D55999806E8}"/>
    <cellStyle name="Normal 3 3 3 5 3 4" xfId="30464" xr:uid="{FB0AD46F-11E7-4EC1-AF29-00B885AB0B6B}"/>
    <cellStyle name="Normal 3 3 3 5 4" xfId="12592" xr:uid="{00000000-0005-0000-0000-0000CA0D0000}"/>
    <cellStyle name="Normal 3 3 3 5 4 2" xfId="20634" xr:uid="{00000000-0005-0000-0000-0000CB0D0000}"/>
    <cellStyle name="Normal 3 3 3 5 4 2 2" xfId="41627" xr:uid="{A2D32FA7-B08C-4470-B7E3-0786CAE9032F}"/>
    <cellStyle name="Normal 3 3 3 5 4 3" xfId="34185" xr:uid="{49B78CF5-9F5D-4386-8FFB-06DBF7BF6CA7}"/>
    <cellStyle name="Normal 3 3 3 5 5" xfId="16389" xr:uid="{00000000-0005-0000-0000-0000CC0D0000}"/>
    <cellStyle name="Normal 3 3 3 5 5 2" xfId="37906" xr:uid="{5682C2AF-5B84-4A2A-801C-C78A0C45CDEB}"/>
    <cellStyle name="Normal 3 3 3 5 6" xfId="30461" xr:uid="{5E878CF7-37A4-468C-847D-52B004CCB239}"/>
    <cellStyle name="Normal 3 3 3 6" xfId="624" xr:uid="{00000000-0005-0000-0000-0000CD0D0000}"/>
    <cellStyle name="Normal 3 3 3 6 2" xfId="625" xr:uid="{00000000-0005-0000-0000-0000CE0D0000}"/>
    <cellStyle name="Normal 3 3 3 6 2 2" xfId="12597" xr:uid="{00000000-0005-0000-0000-0000CF0D0000}"/>
    <cellStyle name="Normal 3 3 3 6 2 2 2" xfId="20639" xr:uid="{00000000-0005-0000-0000-0000D00D0000}"/>
    <cellStyle name="Normal 3 3 3 6 2 2 2 2" xfId="41632" xr:uid="{7CE64CBD-0251-4FA1-9E74-7EE3AB11E157}"/>
    <cellStyle name="Normal 3 3 3 6 2 2 3" xfId="34190" xr:uid="{AB5682CE-BAE5-4131-BAAC-FA8368913F4E}"/>
    <cellStyle name="Normal 3 3 3 6 2 3" xfId="16394" xr:uid="{00000000-0005-0000-0000-0000D10D0000}"/>
    <cellStyle name="Normal 3 3 3 6 2 3 2" xfId="37911" xr:uid="{EC52CF90-643F-46EF-9432-364FBEE6833C}"/>
    <cellStyle name="Normal 3 3 3 6 2 4" xfId="30466" xr:uid="{2B1E8D76-DB82-400A-891E-E4BC7BEE0055}"/>
    <cellStyle name="Normal 3 3 3 6 3" xfId="12596" xr:uid="{00000000-0005-0000-0000-0000D20D0000}"/>
    <cellStyle name="Normal 3 3 3 6 3 2" xfId="20638" xr:uid="{00000000-0005-0000-0000-0000D30D0000}"/>
    <cellStyle name="Normal 3 3 3 6 3 2 2" xfId="41631" xr:uid="{DF36F9C8-7458-4224-AFF8-F73CF0751138}"/>
    <cellStyle name="Normal 3 3 3 6 3 3" xfId="34189" xr:uid="{26449EEC-9A18-4B1E-9A75-F85DB6AFE90B}"/>
    <cellStyle name="Normal 3 3 3 6 4" xfId="16393" xr:uid="{00000000-0005-0000-0000-0000D40D0000}"/>
    <cellStyle name="Normal 3 3 3 6 4 2" xfId="37910" xr:uid="{FC088565-46B4-4F6C-B634-97AB09802429}"/>
    <cellStyle name="Normal 3 3 3 6 5" xfId="30465" xr:uid="{B4D15A53-1484-49D0-998D-E60184B2A1CA}"/>
    <cellStyle name="Normal 3 3 3 7" xfId="626" xr:uid="{00000000-0005-0000-0000-0000D50D0000}"/>
    <cellStyle name="Normal 3 3 3 7 2" xfId="12598" xr:uid="{00000000-0005-0000-0000-0000D60D0000}"/>
    <cellStyle name="Normal 3 3 3 7 2 2" xfId="20640" xr:uid="{00000000-0005-0000-0000-0000D70D0000}"/>
    <cellStyle name="Normal 3 3 3 7 2 2 2" xfId="41633" xr:uid="{9B1DA5C1-5DD8-48D2-B0F3-D06496EB4E62}"/>
    <cellStyle name="Normal 3 3 3 7 2 3" xfId="34191" xr:uid="{4CC3698B-80EA-4DCB-A399-D137EF300529}"/>
    <cellStyle name="Normal 3 3 3 7 3" xfId="16395" xr:uid="{00000000-0005-0000-0000-0000D80D0000}"/>
    <cellStyle name="Normal 3 3 3 7 3 2" xfId="37912" xr:uid="{1A076954-85EC-4A94-80D7-01863F3DAA3A}"/>
    <cellStyle name="Normal 3 3 3 7 4" xfId="30467" xr:uid="{F48CF77F-2E69-4521-8894-D53F1C00F3C3}"/>
    <cellStyle name="Normal 3 3 3 8" xfId="12551" xr:uid="{00000000-0005-0000-0000-0000D90D0000}"/>
    <cellStyle name="Normal 3 3 3 8 2" xfId="20593" xr:uid="{00000000-0005-0000-0000-0000DA0D0000}"/>
    <cellStyle name="Normal 3 3 3 8 2 2" xfId="41586" xr:uid="{FB37FD6C-BE66-4E65-BE55-06CE61CAE2E0}"/>
    <cellStyle name="Normal 3 3 3 8 3" xfId="34144" xr:uid="{D5D7E8AB-7F00-4228-9A0E-933DD9B686CF}"/>
    <cellStyle name="Normal 3 3 3 9" xfId="16348" xr:uid="{00000000-0005-0000-0000-0000DB0D0000}"/>
    <cellStyle name="Normal 3 3 3 9 2" xfId="37865" xr:uid="{BC021068-FA31-4D3D-B3E4-A63D99E1646F}"/>
    <cellStyle name="Normal 3 3 4" xfId="627" xr:uid="{00000000-0005-0000-0000-0000DC0D0000}"/>
    <cellStyle name="Normal 3 3 4 2" xfId="628" xr:uid="{00000000-0005-0000-0000-0000DD0D0000}"/>
    <cellStyle name="Normal 3 3 4 2 2" xfId="629" xr:uid="{00000000-0005-0000-0000-0000DE0D0000}"/>
    <cellStyle name="Normal 3 3 4 2 2 2" xfId="630" xr:uid="{00000000-0005-0000-0000-0000DF0D0000}"/>
    <cellStyle name="Normal 3 3 4 2 2 2 2" xfId="631" xr:uid="{00000000-0005-0000-0000-0000E00D0000}"/>
    <cellStyle name="Normal 3 3 4 2 2 2 2 2" xfId="12603" xr:uid="{00000000-0005-0000-0000-0000E10D0000}"/>
    <cellStyle name="Normal 3 3 4 2 2 2 2 2 2" xfId="20645" xr:uid="{00000000-0005-0000-0000-0000E20D0000}"/>
    <cellStyle name="Normal 3 3 4 2 2 2 2 2 2 2" xfId="41638" xr:uid="{9F486BE5-B304-4AB5-BD44-9F987551B702}"/>
    <cellStyle name="Normal 3 3 4 2 2 2 2 2 3" xfId="34196" xr:uid="{009FD74E-9685-408C-914A-48C2E46B3C13}"/>
    <cellStyle name="Normal 3 3 4 2 2 2 2 3" xfId="16400" xr:uid="{00000000-0005-0000-0000-0000E30D0000}"/>
    <cellStyle name="Normal 3 3 4 2 2 2 2 3 2" xfId="37917" xr:uid="{B2B2F975-8326-4B9D-BD75-081337B37ABF}"/>
    <cellStyle name="Normal 3 3 4 2 2 2 2 4" xfId="30472" xr:uid="{D3710C67-A19F-48E8-B969-66B3C4A21EAF}"/>
    <cellStyle name="Normal 3 3 4 2 2 2 3" xfId="12602" xr:uid="{00000000-0005-0000-0000-0000E40D0000}"/>
    <cellStyle name="Normal 3 3 4 2 2 2 3 2" xfId="20644" xr:uid="{00000000-0005-0000-0000-0000E50D0000}"/>
    <cellStyle name="Normal 3 3 4 2 2 2 3 2 2" xfId="41637" xr:uid="{3087D795-944F-4DDF-9EAC-028CA04C3994}"/>
    <cellStyle name="Normal 3 3 4 2 2 2 3 3" xfId="34195" xr:uid="{8D566454-C56C-4F49-997A-19C460811354}"/>
    <cellStyle name="Normal 3 3 4 2 2 2 4" xfId="16399" xr:uid="{00000000-0005-0000-0000-0000E60D0000}"/>
    <cellStyle name="Normal 3 3 4 2 2 2 4 2" xfId="37916" xr:uid="{23737367-F860-462B-8377-0CDBB39F305E}"/>
    <cellStyle name="Normal 3 3 4 2 2 2 5" xfId="30471" xr:uid="{BD775EDD-32FC-478A-A0C1-739EEFB56516}"/>
    <cellStyle name="Normal 3 3 4 2 2 3" xfId="632" xr:uid="{00000000-0005-0000-0000-0000E70D0000}"/>
    <cellStyle name="Normal 3 3 4 2 2 3 2" xfId="12604" xr:uid="{00000000-0005-0000-0000-0000E80D0000}"/>
    <cellStyle name="Normal 3 3 4 2 2 3 2 2" xfId="20646" xr:uid="{00000000-0005-0000-0000-0000E90D0000}"/>
    <cellStyle name="Normal 3 3 4 2 2 3 2 2 2" xfId="41639" xr:uid="{F2674AD6-E11D-47C6-8634-529E9D50379B}"/>
    <cellStyle name="Normal 3 3 4 2 2 3 2 3" xfId="34197" xr:uid="{8590B47C-CB9E-4B11-8C8C-C740C42224F4}"/>
    <cellStyle name="Normal 3 3 4 2 2 3 3" xfId="16401" xr:uid="{00000000-0005-0000-0000-0000EA0D0000}"/>
    <cellStyle name="Normal 3 3 4 2 2 3 3 2" xfId="37918" xr:uid="{029E1234-729B-411B-B1D9-FC0D9FC4C125}"/>
    <cellStyle name="Normal 3 3 4 2 2 3 4" xfId="30473" xr:uid="{3F68F3D1-3889-4BDD-958B-7E2BE9A3FA86}"/>
    <cellStyle name="Normal 3 3 4 2 2 4" xfId="12601" xr:uid="{00000000-0005-0000-0000-0000EB0D0000}"/>
    <cellStyle name="Normal 3 3 4 2 2 4 2" xfId="20643" xr:uid="{00000000-0005-0000-0000-0000EC0D0000}"/>
    <cellStyle name="Normal 3 3 4 2 2 4 2 2" xfId="41636" xr:uid="{C2A62B48-860E-49A0-8CD8-01C9D29EA694}"/>
    <cellStyle name="Normal 3 3 4 2 2 4 3" xfId="34194" xr:uid="{8EDBCFB8-5FF9-42E9-A9CD-8AC24A2A82EE}"/>
    <cellStyle name="Normal 3 3 4 2 2 5" xfId="16398" xr:uid="{00000000-0005-0000-0000-0000ED0D0000}"/>
    <cellStyle name="Normal 3 3 4 2 2 5 2" xfId="37915" xr:uid="{C87C96EC-4C9E-4741-A1BC-FAB230D0E58E}"/>
    <cellStyle name="Normal 3 3 4 2 2 6" xfId="30470" xr:uid="{78459731-AEC8-4F8C-AFD6-0113CBD63A26}"/>
    <cellStyle name="Normal 3 3 4 2 3" xfId="633" xr:uid="{00000000-0005-0000-0000-0000EE0D0000}"/>
    <cellStyle name="Normal 3 3 4 2 3 2" xfId="634" xr:uid="{00000000-0005-0000-0000-0000EF0D0000}"/>
    <cellStyle name="Normal 3 3 4 2 3 2 2" xfId="12606" xr:uid="{00000000-0005-0000-0000-0000F00D0000}"/>
    <cellStyle name="Normal 3 3 4 2 3 2 2 2" xfId="20648" xr:uid="{00000000-0005-0000-0000-0000F10D0000}"/>
    <cellStyle name="Normal 3 3 4 2 3 2 2 2 2" xfId="41641" xr:uid="{7A0BE3CE-6F18-4840-BF56-4E73E14CAF08}"/>
    <cellStyle name="Normal 3 3 4 2 3 2 2 3" xfId="34199" xr:uid="{9920E622-CB25-4B6C-8528-367E0AAC9836}"/>
    <cellStyle name="Normal 3 3 4 2 3 2 3" xfId="16403" xr:uid="{00000000-0005-0000-0000-0000F20D0000}"/>
    <cellStyle name="Normal 3 3 4 2 3 2 3 2" xfId="37920" xr:uid="{8518047D-4267-4123-8BD3-2A4F6E6B9717}"/>
    <cellStyle name="Normal 3 3 4 2 3 2 4" xfId="30475" xr:uid="{844E44EF-E1B1-4F54-BCB0-789F0F6F7845}"/>
    <cellStyle name="Normal 3 3 4 2 3 3" xfId="12605" xr:uid="{00000000-0005-0000-0000-0000F30D0000}"/>
    <cellStyle name="Normal 3 3 4 2 3 3 2" xfId="20647" xr:uid="{00000000-0005-0000-0000-0000F40D0000}"/>
    <cellStyle name="Normal 3 3 4 2 3 3 2 2" xfId="41640" xr:uid="{23501178-9B2C-49C0-84EB-C1B1AB82D583}"/>
    <cellStyle name="Normal 3 3 4 2 3 3 3" xfId="34198" xr:uid="{44588035-D1A2-483D-8CAD-08B82CE08C14}"/>
    <cellStyle name="Normal 3 3 4 2 3 4" xfId="16402" xr:uid="{00000000-0005-0000-0000-0000F50D0000}"/>
    <cellStyle name="Normal 3 3 4 2 3 4 2" xfId="37919" xr:uid="{7B00949A-2301-4EF2-B539-2074D1D2DAF7}"/>
    <cellStyle name="Normal 3 3 4 2 3 5" xfId="30474" xr:uid="{2E02FB42-F167-42EF-9C1A-2BCA162065B3}"/>
    <cellStyle name="Normal 3 3 4 2 4" xfId="635" xr:uid="{00000000-0005-0000-0000-0000F60D0000}"/>
    <cellStyle name="Normal 3 3 4 2 4 2" xfId="12607" xr:uid="{00000000-0005-0000-0000-0000F70D0000}"/>
    <cellStyle name="Normal 3 3 4 2 4 2 2" xfId="20649" xr:uid="{00000000-0005-0000-0000-0000F80D0000}"/>
    <cellStyle name="Normal 3 3 4 2 4 2 2 2" xfId="41642" xr:uid="{46447BFD-3E91-47D8-B62E-24EFD382D55A}"/>
    <cellStyle name="Normal 3 3 4 2 4 2 3" xfId="34200" xr:uid="{1216B496-C5B6-4602-A093-448B96463222}"/>
    <cellStyle name="Normal 3 3 4 2 4 3" xfId="16404" xr:uid="{00000000-0005-0000-0000-0000F90D0000}"/>
    <cellStyle name="Normal 3 3 4 2 4 3 2" xfId="37921" xr:uid="{A77F5657-41FD-4663-8FD5-7E8DE3A76E38}"/>
    <cellStyle name="Normal 3 3 4 2 4 4" xfId="30476" xr:uid="{2A2C3DD9-97E8-4C05-B49D-50E50C1B19B3}"/>
    <cellStyle name="Normal 3 3 4 2 5" xfId="12600" xr:uid="{00000000-0005-0000-0000-0000FA0D0000}"/>
    <cellStyle name="Normal 3 3 4 2 5 2" xfId="20642" xr:uid="{00000000-0005-0000-0000-0000FB0D0000}"/>
    <cellStyle name="Normal 3 3 4 2 5 2 2" xfId="41635" xr:uid="{12E7EF2B-F889-4D7B-87C1-5E85AC6D1981}"/>
    <cellStyle name="Normal 3 3 4 2 5 3" xfId="34193" xr:uid="{C75870E0-6FAE-4B3E-9DA2-81F785E7DABE}"/>
    <cellStyle name="Normal 3 3 4 2 6" xfId="16397" xr:uid="{00000000-0005-0000-0000-0000FC0D0000}"/>
    <cellStyle name="Normal 3 3 4 2 6 2" xfId="37914" xr:uid="{CD1FD7D8-A594-4B15-8422-5DE7D44B607D}"/>
    <cellStyle name="Normal 3 3 4 2 7" xfId="30469" xr:uid="{9689B4CD-67CC-4D50-AC52-6559D4D74DA9}"/>
    <cellStyle name="Normal 3 3 4 3" xfId="636" xr:uid="{00000000-0005-0000-0000-0000FD0D0000}"/>
    <cellStyle name="Normal 3 3 4 3 2" xfId="637" xr:uid="{00000000-0005-0000-0000-0000FE0D0000}"/>
    <cellStyle name="Normal 3 3 4 3 2 2" xfId="638" xr:uid="{00000000-0005-0000-0000-0000FF0D0000}"/>
    <cellStyle name="Normal 3 3 4 3 2 2 2" xfId="12610" xr:uid="{00000000-0005-0000-0000-0000000E0000}"/>
    <cellStyle name="Normal 3 3 4 3 2 2 2 2" xfId="20652" xr:uid="{00000000-0005-0000-0000-0000010E0000}"/>
    <cellStyle name="Normal 3 3 4 3 2 2 2 2 2" xfId="41645" xr:uid="{CF7FA2CF-9EC1-4F2E-A5DB-FE18E0098252}"/>
    <cellStyle name="Normal 3 3 4 3 2 2 2 3" xfId="34203" xr:uid="{B9EAA11F-6905-4249-AEC7-58C41AE1CD23}"/>
    <cellStyle name="Normal 3 3 4 3 2 2 3" xfId="16407" xr:uid="{00000000-0005-0000-0000-0000020E0000}"/>
    <cellStyle name="Normal 3 3 4 3 2 2 3 2" xfId="37924" xr:uid="{1C5F0A5A-AD85-4BF3-AB32-8B52180358AF}"/>
    <cellStyle name="Normal 3 3 4 3 2 2 4" xfId="30479" xr:uid="{301AD140-3B77-4633-BC63-E8F481F33231}"/>
    <cellStyle name="Normal 3 3 4 3 2 3" xfId="12609" xr:uid="{00000000-0005-0000-0000-0000030E0000}"/>
    <cellStyle name="Normal 3 3 4 3 2 3 2" xfId="20651" xr:uid="{00000000-0005-0000-0000-0000040E0000}"/>
    <cellStyle name="Normal 3 3 4 3 2 3 2 2" xfId="41644" xr:uid="{77DB2584-1EB9-49AD-B255-100AF11C5E80}"/>
    <cellStyle name="Normal 3 3 4 3 2 3 3" xfId="34202" xr:uid="{81B2FB91-27DF-4454-9B1E-CB8DC0CD9510}"/>
    <cellStyle name="Normal 3 3 4 3 2 4" xfId="16406" xr:uid="{00000000-0005-0000-0000-0000050E0000}"/>
    <cellStyle name="Normal 3 3 4 3 2 4 2" xfId="37923" xr:uid="{0CE55F22-9E1E-4400-8DD2-B997515A7851}"/>
    <cellStyle name="Normal 3 3 4 3 2 5" xfId="30478" xr:uid="{F744E9E5-3437-49B2-B485-8DD8070CBE6B}"/>
    <cellStyle name="Normal 3 3 4 3 3" xfId="639" xr:uid="{00000000-0005-0000-0000-0000060E0000}"/>
    <cellStyle name="Normal 3 3 4 3 3 2" xfId="12611" xr:uid="{00000000-0005-0000-0000-0000070E0000}"/>
    <cellStyle name="Normal 3 3 4 3 3 2 2" xfId="20653" xr:uid="{00000000-0005-0000-0000-0000080E0000}"/>
    <cellStyle name="Normal 3 3 4 3 3 2 2 2" xfId="41646" xr:uid="{02E0E562-E1CF-429A-BC71-508D84A06BFC}"/>
    <cellStyle name="Normal 3 3 4 3 3 2 3" xfId="34204" xr:uid="{A87986E6-4839-451A-8923-DB65CF485107}"/>
    <cellStyle name="Normal 3 3 4 3 3 3" xfId="16408" xr:uid="{00000000-0005-0000-0000-0000090E0000}"/>
    <cellStyle name="Normal 3 3 4 3 3 3 2" xfId="37925" xr:uid="{A1C3DF30-C393-41E3-8E1F-508620108DC3}"/>
    <cellStyle name="Normal 3 3 4 3 3 4" xfId="30480" xr:uid="{DF5DFAD1-521A-4703-894A-E2BC897DA8F8}"/>
    <cellStyle name="Normal 3 3 4 3 4" xfId="12608" xr:uid="{00000000-0005-0000-0000-00000A0E0000}"/>
    <cellStyle name="Normal 3 3 4 3 4 2" xfId="20650" xr:uid="{00000000-0005-0000-0000-00000B0E0000}"/>
    <cellStyle name="Normal 3 3 4 3 4 2 2" xfId="41643" xr:uid="{8A70BA4C-ACD6-4DED-9CB9-2C758AD32C69}"/>
    <cellStyle name="Normal 3 3 4 3 4 3" xfId="34201" xr:uid="{7D369F05-989C-4E6A-A29D-4E2BAD06D940}"/>
    <cellStyle name="Normal 3 3 4 3 5" xfId="16405" xr:uid="{00000000-0005-0000-0000-00000C0E0000}"/>
    <cellStyle name="Normal 3 3 4 3 5 2" xfId="37922" xr:uid="{82C7DCA7-FCC8-4A45-A10F-6F44EE96EB68}"/>
    <cellStyle name="Normal 3 3 4 3 6" xfId="30477" xr:uid="{4989BA7B-7BAE-4E16-93D6-2A5C452BB4EC}"/>
    <cellStyle name="Normal 3 3 4 4" xfId="640" xr:uid="{00000000-0005-0000-0000-00000D0E0000}"/>
    <cellStyle name="Normal 3 3 4 4 2" xfId="641" xr:uid="{00000000-0005-0000-0000-00000E0E0000}"/>
    <cellStyle name="Normal 3 3 4 4 2 2" xfId="12613" xr:uid="{00000000-0005-0000-0000-00000F0E0000}"/>
    <cellStyle name="Normal 3 3 4 4 2 2 2" xfId="20655" xr:uid="{00000000-0005-0000-0000-0000100E0000}"/>
    <cellStyle name="Normal 3 3 4 4 2 2 2 2" xfId="41648" xr:uid="{81BFDFE2-D5F1-4B6C-8E31-B09A72183203}"/>
    <cellStyle name="Normal 3 3 4 4 2 2 3" xfId="34206" xr:uid="{64915CAC-37A6-46EA-9C8E-D4364A513898}"/>
    <cellStyle name="Normal 3 3 4 4 2 3" xfId="16410" xr:uid="{00000000-0005-0000-0000-0000110E0000}"/>
    <cellStyle name="Normal 3 3 4 4 2 3 2" xfId="37927" xr:uid="{3133DA09-84C3-456C-85AF-905D4B4F7455}"/>
    <cellStyle name="Normal 3 3 4 4 2 4" xfId="30482" xr:uid="{0A6755AB-F007-45A7-A2FA-5C6084419233}"/>
    <cellStyle name="Normal 3 3 4 4 3" xfId="12612" xr:uid="{00000000-0005-0000-0000-0000120E0000}"/>
    <cellStyle name="Normal 3 3 4 4 3 2" xfId="20654" xr:uid="{00000000-0005-0000-0000-0000130E0000}"/>
    <cellStyle name="Normal 3 3 4 4 3 2 2" xfId="41647" xr:uid="{8D1E2144-2DFD-4952-A1F1-CB4878A1035C}"/>
    <cellStyle name="Normal 3 3 4 4 3 3" xfId="34205" xr:uid="{425D3C46-A134-4EF7-9152-7003EA3B756F}"/>
    <cellStyle name="Normal 3 3 4 4 4" xfId="16409" xr:uid="{00000000-0005-0000-0000-0000140E0000}"/>
    <cellStyle name="Normal 3 3 4 4 4 2" xfId="37926" xr:uid="{D6211DCA-142D-40EB-9CF5-8857916D3793}"/>
    <cellStyle name="Normal 3 3 4 4 5" xfId="30481" xr:uid="{CBE7B854-7159-4140-8559-D1D70683B33C}"/>
    <cellStyle name="Normal 3 3 4 5" xfId="642" xr:uid="{00000000-0005-0000-0000-0000150E0000}"/>
    <cellStyle name="Normal 3 3 4 5 2" xfId="12614" xr:uid="{00000000-0005-0000-0000-0000160E0000}"/>
    <cellStyle name="Normal 3 3 4 5 2 2" xfId="20656" xr:uid="{00000000-0005-0000-0000-0000170E0000}"/>
    <cellStyle name="Normal 3 3 4 5 2 2 2" xfId="41649" xr:uid="{C60DE171-1B96-4581-911D-99EB7F1FDC40}"/>
    <cellStyle name="Normal 3 3 4 5 2 3" xfId="34207" xr:uid="{265B2E64-EA2D-41ED-A0F6-AA5EA65C52F6}"/>
    <cellStyle name="Normal 3 3 4 5 3" xfId="16411" xr:uid="{00000000-0005-0000-0000-0000180E0000}"/>
    <cellStyle name="Normal 3 3 4 5 3 2" xfId="37928" xr:uid="{332853D4-999D-4560-9410-F6AA77BC2ED7}"/>
    <cellStyle name="Normal 3 3 4 5 4" xfId="30483" xr:uid="{B7DF6D7A-3BCC-40DE-A18E-9965FC747936}"/>
    <cellStyle name="Normal 3 3 4 6" xfId="12599" xr:uid="{00000000-0005-0000-0000-0000190E0000}"/>
    <cellStyle name="Normal 3 3 4 6 2" xfId="20641" xr:uid="{00000000-0005-0000-0000-00001A0E0000}"/>
    <cellStyle name="Normal 3 3 4 6 2 2" xfId="41634" xr:uid="{81DF1FA2-038E-440B-A586-358250D2339C}"/>
    <cellStyle name="Normal 3 3 4 6 3" xfId="34192" xr:uid="{6FA5FA7B-F616-462E-8D45-2C2E6E61C6ED}"/>
    <cellStyle name="Normal 3 3 4 7" xfId="16396" xr:uid="{00000000-0005-0000-0000-00001B0E0000}"/>
    <cellStyle name="Normal 3 3 4 7 2" xfId="37913" xr:uid="{6B442026-FD7B-4E4E-8877-99CCEDEBF6EE}"/>
    <cellStyle name="Normal 3 3 4 8" xfId="30468" xr:uid="{FC0FE604-5B2C-4A49-981E-0D3D29150AE4}"/>
    <cellStyle name="Normal 3 3 5" xfId="643" xr:uid="{00000000-0005-0000-0000-00001C0E0000}"/>
    <cellStyle name="Normal 3 3 5 2" xfId="644" xr:uid="{00000000-0005-0000-0000-00001D0E0000}"/>
    <cellStyle name="Normal 3 3 5 2 2" xfId="645" xr:uid="{00000000-0005-0000-0000-00001E0E0000}"/>
    <cellStyle name="Normal 3 3 5 2 2 2" xfId="646" xr:uid="{00000000-0005-0000-0000-00001F0E0000}"/>
    <cellStyle name="Normal 3 3 5 2 2 2 2" xfId="647" xr:uid="{00000000-0005-0000-0000-0000200E0000}"/>
    <cellStyle name="Normal 3 3 5 2 2 2 2 2" xfId="12619" xr:uid="{00000000-0005-0000-0000-0000210E0000}"/>
    <cellStyle name="Normal 3 3 5 2 2 2 2 2 2" xfId="20661" xr:uid="{00000000-0005-0000-0000-0000220E0000}"/>
    <cellStyle name="Normal 3 3 5 2 2 2 2 2 2 2" xfId="41654" xr:uid="{FA20458C-A05B-4E0D-A4D1-D9ADF19DC2E5}"/>
    <cellStyle name="Normal 3 3 5 2 2 2 2 2 3" xfId="34212" xr:uid="{4EEA98F5-DDE3-4173-9E62-64621A625FB9}"/>
    <cellStyle name="Normal 3 3 5 2 2 2 2 3" xfId="16416" xr:uid="{00000000-0005-0000-0000-0000230E0000}"/>
    <cellStyle name="Normal 3 3 5 2 2 2 2 3 2" xfId="37933" xr:uid="{78E47DC2-9AA9-4C4F-A145-4B74D69A4E7D}"/>
    <cellStyle name="Normal 3 3 5 2 2 2 2 4" xfId="30488" xr:uid="{1AEB4ADC-4C5D-4748-8658-6C725D4F5CB3}"/>
    <cellStyle name="Normal 3 3 5 2 2 2 3" xfId="12618" xr:uid="{00000000-0005-0000-0000-0000240E0000}"/>
    <cellStyle name="Normal 3 3 5 2 2 2 3 2" xfId="20660" xr:uid="{00000000-0005-0000-0000-0000250E0000}"/>
    <cellStyle name="Normal 3 3 5 2 2 2 3 2 2" xfId="41653" xr:uid="{529C277C-BB9B-45F2-AD42-18D4D2DA50E8}"/>
    <cellStyle name="Normal 3 3 5 2 2 2 3 3" xfId="34211" xr:uid="{1CFEA181-109B-4003-9724-70F5A95E4553}"/>
    <cellStyle name="Normal 3 3 5 2 2 2 4" xfId="16415" xr:uid="{00000000-0005-0000-0000-0000260E0000}"/>
    <cellStyle name="Normal 3 3 5 2 2 2 4 2" xfId="37932" xr:uid="{6DD1D60F-E0D8-4158-9327-0FF5E3C4F97A}"/>
    <cellStyle name="Normal 3 3 5 2 2 2 5" xfId="30487" xr:uid="{85ECD8BC-B1A0-4FD4-880B-4A219E5D0237}"/>
    <cellStyle name="Normal 3 3 5 2 2 3" xfId="648" xr:uid="{00000000-0005-0000-0000-0000270E0000}"/>
    <cellStyle name="Normal 3 3 5 2 2 3 2" xfId="12620" xr:uid="{00000000-0005-0000-0000-0000280E0000}"/>
    <cellStyle name="Normal 3 3 5 2 2 3 2 2" xfId="20662" xr:uid="{00000000-0005-0000-0000-0000290E0000}"/>
    <cellStyle name="Normal 3 3 5 2 2 3 2 2 2" xfId="41655" xr:uid="{7398E3B9-4663-4564-9F63-384F31A1752C}"/>
    <cellStyle name="Normal 3 3 5 2 2 3 2 3" xfId="34213" xr:uid="{FE08FC79-1028-40F6-9D4A-0A57DC6F6DEC}"/>
    <cellStyle name="Normal 3 3 5 2 2 3 3" xfId="16417" xr:uid="{00000000-0005-0000-0000-00002A0E0000}"/>
    <cellStyle name="Normal 3 3 5 2 2 3 3 2" xfId="37934" xr:uid="{271A5CA2-C7C1-43F1-AD4D-7FE3E707B3FA}"/>
    <cellStyle name="Normal 3 3 5 2 2 3 4" xfId="30489" xr:uid="{244575DC-1692-40BC-85E0-E51ADBD3B818}"/>
    <cellStyle name="Normal 3 3 5 2 2 4" xfId="12617" xr:uid="{00000000-0005-0000-0000-00002B0E0000}"/>
    <cellStyle name="Normal 3 3 5 2 2 4 2" xfId="20659" xr:uid="{00000000-0005-0000-0000-00002C0E0000}"/>
    <cellStyle name="Normal 3 3 5 2 2 4 2 2" xfId="41652" xr:uid="{E5D06CC7-0934-42CA-9478-9CC8E0DAC531}"/>
    <cellStyle name="Normal 3 3 5 2 2 4 3" xfId="34210" xr:uid="{93773121-A9D5-49DC-8ECC-C3D6FE34369D}"/>
    <cellStyle name="Normal 3 3 5 2 2 5" xfId="16414" xr:uid="{00000000-0005-0000-0000-00002D0E0000}"/>
    <cellStyle name="Normal 3 3 5 2 2 5 2" xfId="37931" xr:uid="{51507243-C0D2-4A7B-8A40-FE79FC480ACA}"/>
    <cellStyle name="Normal 3 3 5 2 2 6" xfId="30486" xr:uid="{AFC91BD6-1638-463E-817E-2654ACDA8966}"/>
    <cellStyle name="Normal 3 3 5 2 3" xfId="649" xr:uid="{00000000-0005-0000-0000-00002E0E0000}"/>
    <cellStyle name="Normal 3 3 5 2 3 2" xfId="650" xr:uid="{00000000-0005-0000-0000-00002F0E0000}"/>
    <cellStyle name="Normal 3 3 5 2 3 2 2" xfId="12622" xr:uid="{00000000-0005-0000-0000-0000300E0000}"/>
    <cellStyle name="Normal 3 3 5 2 3 2 2 2" xfId="20664" xr:uid="{00000000-0005-0000-0000-0000310E0000}"/>
    <cellStyle name="Normal 3 3 5 2 3 2 2 2 2" xfId="41657" xr:uid="{990C7127-6BDB-413D-A9A2-5637F36B330B}"/>
    <cellStyle name="Normal 3 3 5 2 3 2 2 3" xfId="34215" xr:uid="{8AB047DB-4A46-40FE-937D-7239FA012A92}"/>
    <cellStyle name="Normal 3 3 5 2 3 2 3" xfId="16419" xr:uid="{00000000-0005-0000-0000-0000320E0000}"/>
    <cellStyle name="Normal 3 3 5 2 3 2 3 2" xfId="37936" xr:uid="{D163FACA-8FFD-4C27-9731-C99C895ACBE1}"/>
    <cellStyle name="Normal 3 3 5 2 3 2 4" xfId="30491" xr:uid="{B79D5409-A1FF-4BF4-B914-9E7572E07E33}"/>
    <cellStyle name="Normal 3 3 5 2 3 3" xfId="12621" xr:uid="{00000000-0005-0000-0000-0000330E0000}"/>
    <cellStyle name="Normal 3 3 5 2 3 3 2" xfId="20663" xr:uid="{00000000-0005-0000-0000-0000340E0000}"/>
    <cellStyle name="Normal 3 3 5 2 3 3 2 2" xfId="41656" xr:uid="{64C8625C-AB31-4837-B467-4D2580C928CF}"/>
    <cellStyle name="Normal 3 3 5 2 3 3 3" xfId="34214" xr:uid="{7619C207-2BB3-4BE8-B6A7-81D5CDFB7E72}"/>
    <cellStyle name="Normal 3 3 5 2 3 4" xfId="16418" xr:uid="{00000000-0005-0000-0000-0000350E0000}"/>
    <cellStyle name="Normal 3 3 5 2 3 4 2" xfId="37935" xr:uid="{97983359-C221-4420-BEBF-B7B04C84D18B}"/>
    <cellStyle name="Normal 3 3 5 2 3 5" xfId="30490" xr:uid="{CE099461-15A5-437B-AD7F-DC0109298BB7}"/>
    <cellStyle name="Normal 3 3 5 2 4" xfId="651" xr:uid="{00000000-0005-0000-0000-0000360E0000}"/>
    <cellStyle name="Normal 3 3 5 2 4 2" xfId="12623" xr:uid="{00000000-0005-0000-0000-0000370E0000}"/>
    <cellStyle name="Normal 3 3 5 2 4 2 2" xfId="20665" xr:uid="{00000000-0005-0000-0000-0000380E0000}"/>
    <cellStyle name="Normal 3 3 5 2 4 2 2 2" xfId="41658" xr:uid="{F2EDB28E-DF9D-4E38-B5ED-EB8032CB51BE}"/>
    <cellStyle name="Normal 3 3 5 2 4 2 3" xfId="34216" xr:uid="{1AD2B5F9-49E2-4781-B96E-38AAA5F5FBD6}"/>
    <cellStyle name="Normal 3 3 5 2 4 3" xfId="16420" xr:uid="{00000000-0005-0000-0000-0000390E0000}"/>
    <cellStyle name="Normal 3 3 5 2 4 3 2" xfId="37937" xr:uid="{7FC30D58-7413-4866-B0CC-1EC747BAD8AA}"/>
    <cellStyle name="Normal 3 3 5 2 4 4" xfId="30492" xr:uid="{C84B771C-58E3-485E-8CC2-94B833EC322B}"/>
    <cellStyle name="Normal 3 3 5 2 5" xfId="12616" xr:uid="{00000000-0005-0000-0000-00003A0E0000}"/>
    <cellStyle name="Normal 3 3 5 2 5 2" xfId="20658" xr:uid="{00000000-0005-0000-0000-00003B0E0000}"/>
    <cellStyle name="Normal 3 3 5 2 5 2 2" xfId="41651" xr:uid="{BFB768EF-143E-4454-8789-995F53BD1D04}"/>
    <cellStyle name="Normal 3 3 5 2 5 3" xfId="34209" xr:uid="{910FF0C1-899D-4446-ACCB-1A19D2FF1F38}"/>
    <cellStyle name="Normal 3 3 5 2 6" xfId="16413" xr:uid="{00000000-0005-0000-0000-00003C0E0000}"/>
    <cellStyle name="Normal 3 3 5 2 6 2" xfId="37930" xr:uid="{078072F4-1FE9-48D6-AA6E-098F0934338E}"/>
    <cellStyle name="Normal 3 3 5 2 7" xfId="30485" xr:uid="{D1D44205-F91D-455C-8210-EF14D4798C54}"/>
    <cellStyle name="Normal 3 3 5 3" xfId="652" xr:uid="{00000000-0005-0000-0000-00003D0E0000}"/>
    <cellStyle name="Normal 3 3 5 3 2" xfId="653" xr:uid="{00000000-0005-0000-0000-00003E0E0000}"/>
    <cellStyle name="Normal 3 3 5 3 2 2" xfId="654" xr:uid="{00000000-0005-0000-0000-00003F0E0000}"/>
    <cellStyle name="Normal 3 3 5 3 2 2 2" xfId="12626" xr:uid="{00000000-0005-0000-0000-0000400E0000}"/>
    <cellStyle name="Normal 3 3 5 3 2 2 2 2" xfId="20668" xr:uid="{00000000-0005-0000-0000-0000410E0000}"/>
    <cellStyle name="Normal 3 3 5 3 2 2 2 2 2" xfId="41661" xr:uid="{E6AE9800-4C63-40C3-9270-EE37C2A6F6B9}"/>
    <cellStyle name="Normal 3 3 5 3 2 2 2 3" xfId="34219" xr:uid="{1615DB75-9F99-452E-BE65-8ACC4DCAF853}"/>
    <cellStyle name="Normal 3 3 5 3 2 2 3" xfId="16423" xr:uid="{00000000-0005-0000-0000-0000420E0000}"/>
    <cellStyle name="Normal 3 3 5 3 2 2 3 2" xfId="37940" xr:uid="{503B1D5C-2985-4D5F-99B9-A4D4BD112D8C}"/>
    <cellStyle name="Normal 3 3 5 3 2 2 4" xfId="30495" xr:uid="{72AC72F9-05FC-4D1B-B402-59946C60FF80}"/>
    <cellStyle name="Normal 3 3 5 3 2 3" xfId="12625" xr:uid="{00000000-0005-0000-0000-0000430E0000}"/>
    <cellStyle name="Normal 3 3 5 3 2 3 2" xfId="20667" xr:uid="{00000000-0005-0000-0000-0000440E0000}"/>
    <cellStyle name="Normal 3 3 5 3 2 3 2 2" xfId="41660" xr:uid="{56E7E716-AD08-4197-B5BF-79F30279B7F1}"/>
    <cellStyle name="Normal 3 3 5 3 2 3 3" xfId="34218" xr:uid="{F2E63BE1-51FB-43FB-9779-4CDF5C73E137}"/>
    <cellStyle name="Normal 3 3 5 3 2 4" xfId="16422" xr:uid="{00000000-0005-0000-0000-0000450E0000}"/>
    <cellStyle name="Normal 3 3 5 3 2 4 2" xfId="37939" xr:uid="{942A8583-5BF8-4E32-B3F8-8135D425ACF1}"/>
    <cellStyle name="Normal 3 3 5 3 2 5" xfId="30494" xr:uid="{491F2601-A206-4802-A58E-95ED330FCA4D}"/>
    <cellStyle name="Normal 3 3 5 3 3" xfId="655" xr:uid="{00000000-0005-0000-0000-0000460E0000}"/>
    <cellStyle name="Normal 3 3 5 3 3 2" xfId="12627" xr:uid="{00000000-0005-0000-0000-0000470E0000}"/>
    <cellStyle name="Normal 3 3 5 3 3 2 2" xfId="20669" xr:uid="{00000000-0005-0000-0000-0000480E0000}"/>
    <cellStyle name="Normal 3 3 5 3 3 2 2 2" xfId="41662" xr:uid="{299CB488-4E1F-44C6-A055-668579D88726}"/>
    <cellStyle name="Normal 3 3 5 3 3 2 3" xfId="34220" xr:uid="{6FB3FF68-A112-4E18-9417-D4CA970F9CB6}"/>
    <cellStyle name="Normal 3 3 5 3 3 3" xfId="16424" xr:uid="{00000000-0005-0000-0000-0000490E0000}"/>
    <cellStyle name="Normal 3 3 5 3 3 3 2" xfId="37941" xr:uid="{9333BF64-E965-415B-B845-C95211DBEAFC}"/>
    <cellStyle name="Normal 3 3 5 3 3 4" xfId="30496" xr:uid="{2E95B319-F4EE-4CF7-89A5-F15F64EB8BF1}"/>
    <cellStyle name="Normal 3 3 5 3 4" xfId="12624" xr:uid="{00000000-0005-0000-0000-00004A0E0000}"/>
    <cellStyle name="Normal 3 3 5 3 4 2" xfId="20666" xr:uid="{00000000-0005-0000-0000-00004B0E0000}"/>
    <cellStyle name="Normal 3 3 5 3 4 2 2" xfId="41659" xr:uid="{9D5F71B8-F9D1-4647-AC2C-3E437FC805A4}"/>
    <cellStyle name="Normal 3 3 5 3 4 3" xfId="34217" xr:uid="{922CBBCB-263E-4552-B725-9575D55032D7}"/>
    <cellStyle name="Normal 3 3 5 3 5" xfId="16421" xr:uid="{00000000-0005-0000-0000-00004C0E0000}"/>
    <cellStyle name="Normal 3 3 5 3 5 2" xfId="37938" xr:uid="{4D35976E-4D53-456A-95FF-0AC34CC94BE0}"/>
    <cellStyle name="Normal 3 3 5 3 6" xfId="30493" xr:uid="{E08D6F38-BD29-45E7-AA56-49617738DF49}"/>
    <cellStyle name="Normal 3 3 5 4" xfId="656" xr:uid="{00000000-0005-0000-0000-00004D0E0000}"/>
    <cellStyle name="Normal 3 3 5 4 2" xfId="657" xr:uid="{00000000-0005-0000-0000-00004E0E0000}"/>
    <cellStyle name="Normal 3 3 5 4 2 2" xfId="12629" xr:uid="{00000000-0005-0000-0000-00004F0E0000}"/>
    <cellStyle name="Normal 3 3 5 4 2 2 2" xfId="20671" xr:uid="{00000000-0005-0000-0000-0000500E0000}"/>
    <cellStyle name="Normal 3 3 5 4 2 2 2 2" xfId="41664" xr:uid="{0A3641DF-4BCD-40CE-8C4D-543AE632291B}"/>
    <cellStyle name="Normal 3 3 5 4 2 2 3" xfId="34222" xr:uid="{1C9B450D-F9C3-4449-842C-F43B9AEF30C9}"/>
    <cellStyle name="Normal 3 3 5 4 2 3" xfId="16426" xr:uid="{00000000-0005-0000-0000-0000510E0000}"/>
    <cellStyle name="Normal 3 3 5 4 2 3 2" xfId="37943" xr:uid="{8ECAB927-5E96-4AC6-BA53-32ADE5A795F0}"/>
    <cellStyle name="Normal 3 3 5 4 2 4" xfId="30498" xr:uid="{91F3C441-E332-4625-ADD6-E964F5096DEE}"/>
    <cellStyle name="Normal 3 3 5 4 3" xfId="12628" xr:uid="{00000000-0005-0000-0000-0000520E0000}"/>
    <cellStyle name="Normal 3 3 5 4 3 2" xfId="20670" xr:uid="{00000000-0005-0000-0000-0000530E0000}"/>
    <cellStyle name="Normal 3 3 5 4 3 2 2" xfId="41663" xr:uid="{F66347C4-ADF6-4520-8394-B69ED8916C4E}"/>
    <cellStyle name="Normal 3 3 5 4 3 3" xfId="34221" xr:uid="{0EE24AF5-4F2A-40A5-8BA9-FAC97F1A95AA}"/>
    <cellStyle name="Normal 3 3 5 4 4" xfId="16425" xr:uid="{00000000-0005-0000-0000-0000540E0000}"/>
    <cellStyle name="Normal 3 3 5 4 4 2" xfId="37942" xr:uid="{E7804F73-5C79-41E0-9534-50E032E3F227}"/>
    <cellStyle name="Normal 3 3 5 4 5" xfId="30497" xr:uid="{17C0CA34-2D16-4B03-8A34-5ABEB7C06FDB}"/>
    <cellStyle name="Normal 3 3 5 5" xfId="658" xr:uid="{00000000-0005-0000-0000-0000550E0000}"/>
    <cellStyle name="Normal 3 3 5 5 2" xfId="12630" xr:uid="{00000000-0005-0000-0000-0000560E0000}"/>
    <cellStyle name="Normal 3 3 5 5 2 2" xfId="20672" xr:uid="{00000000-0005-0000-0000-0000570E0000}"/>
    <cellStyle name="Normal 3 3 5 5 2 2 2" xfId="41665" xr:uid="{DF6AC3A5-5237-4D7F-8ABA-3B0C0828A567}"/>
    <cellStyle name="Normal 3 3 5 5 2 3" xfId="34223" xr:uid="{12F0C0B9-2296-45AD-918B-8489ACCF580A}"/>
    <cellStyle name="Normal 3 3 5 5 3" xfId="16427" xr:uid="{00000000-0005-0000-0000-0000580E0000}"/>
    <cellStyle name="Normal 3 3 5 5 3 2" xfId="37944" xr:uid="{270714A7-40A7-4034-8B59-20E4E63A9590}"/>
    <cellStyle name="Normal 3 3 5 5 4" xfId="30499" xr:uid="{D74AAB50-FB0D-4C03-9EC8-28345D60BDFB}"/>
    <cellStyle name="Normal 3 3 5 6" xfId="12615" xr:uid="{00000000-0005-0000-0000-0000590E0000}"/>
    <cellStyle name="Normal 3 3 5 6 2" xfId="20657" xr:uid="{00000000-0005-0000-0000-00005A0E0000}"/>
    <cellStyle name="Normal 3 3 5 6 2 2" xfId="41650" xr:uid="{B1321E67-7905-4BE0-AD35-456E2F393751}"/>
    <cellStyle name="Normal 3 3 5 6 3" xfId="34208" xr:uid="{0B8484BF-95BD-4CCB-9E1F-40DFDA3A1CCD}"/>
    <cellStyle name="Normal 3 3 5 7" xfId="16412" xr:uid="{00000000-0005-0000-0000-00005B0E0000}"/>
    <cellStyle name="Normal 3 3 5 7 2" xfId="37929" xr:uid="{436AAB06-7BF6-4AD3-A382-AAE60D3F3A83}"/>
    <cellStyle name="Normal 3 3 5 8" xfId="30484" xr:uid="{008BAFFE-B146-4959-80F5-D07B8FAD03ED}"/>
    <cellStyle name="Normal 3 3 6" xfId="659" xr:uid="{00000000-0005-0000-0000-00005C0E0000}"/>
    <cellStyle name="Normal 3 3 6 2" xfId="660" xr:uid="{00000000-0005-0000-0000-00005D0E0000}"/>
    <cellStyle name="Normal 3 3 6 2 2" xfId="661" xr:uid="{00000000-0005-0000-0000-00005E0E0000}"/>
    <cellStyle name="Normal 3 3 6 2 2 2" xfId="662" xr:uid="{00000000-0005-0000-0000-00005F0E0000}"/>
    <cellStyle name="Normal 3 3 6 2 2 2 2" xfId="12634" xr:uid="{00000000-0005-0000-0000-0000600E0000}"/>
    <cellStyle name="Normal 3 3 6 2 2 2 2 2" xfId="20676" xr:uid="{00000000-0005-0000-0000-0000610E0000}"/>
    <cellStyle name="Normal 3 3 6 2 2 2 2 2 2" xfId="41669" xr:uid="{1F0B74F0-F098-4988-A988-90A9EA9C531D}"/>
    <cellStyle name="Normal 3 3 6 2 2 2 2 3" xfId="34227" xr:uid="{9BA46DF3-E3E7-41CD-A961-2BD9AEEF69D9}"/>
    <cellStyle name="Normal 3 3 6 2 2 2 3" xfId="16431" xr:uid="{00000000-0005-0000-0000-0000620E0000}"/>
    <cellStyle name="Normal 3 3 6 2 2 2 3 2" xfId="37948" xr:uid="{8F654C32-F489-4D81-BCE2-73578079857F}"/>
    <cellStyle name="Normal 3 3 6 2 2 2 4" xfId="30503" xr:uid="{D31EDEC6-DAA2-4E06-BB29-FC433393C472}"/>
    <cellStyle name="Normal 3 3 6 2 2 3" xfId="12633" xr:uid="{00000000-0005-0000-0000-0000630E0000}"/>
    <cellStyle name="Normal 3 3 6 2 2 3 2" xfId="20675" xr:uid="{00000000-0005-0000-0000-0000640E0000}"/>
    <cellStyle name="Normal 3 3 6 2 2 3 2 2" xfId="41668" xr:uid="{88FA0925-1AD3-48E7-ABFF-1C73A368962E}"/>
    <cellStyle name="Normal 3 3 6 2 2 3 3" xfId="34226" xr:uid="{7D0338B8-67D5-4BC1-BF63-1C0DBB834F2F}"/>
    <cellStyle name="Normal 3 3 6 2 2 4" xfId="16430" xr:uid="{00000000-0005-0000-0000-0000650E0000}"/>
    <cellStyle name="Normal 3 3 6 2 2 4 2" xfId="37947" xr:uid="{517315EA-FF76-48BA-BE5C-42AFA1B94ECF}"/>
    <cellStyle name="Normal 3 3 6 2 2 5" xfId="30502" xr:uid="{80FB5B4F-1A30-45BA-8082-74F5BFD0B0E3}"/>
    <cellStyle name="Normal 3 3 6 2 3" xfId="663" xr:uid="{00000000-0005-0000-0000-0000660E0000}"/>
    <cellStyle name="Normal 3 3 6 2 3 2" xfId="12635" xr:uid="{00000000-0005-0000-0000-0000670E0000}"/>
    <cellStyle name="Normal 3 3 6 2 3 2 2" xfId="20677" xr:uid="{00000000-0005-0000-0000-0000680E0000}"/>
    <cellStyle name="Normal 3 3 6 2 3 2 2 2" xfId="41670" xr:uid="{835CA515-ED99-44A7-9206-7916FD57D926}"/>
    <cellStyle name="Normal 3 3 6 2 3 2 3" xfId="34228" xr:uid="{3D8BE40F-D695-43F3-BB13-D1E595147315}"/>
    <cellStyle name="Normal 3 3 6 2 3 3" xfId="16432" xr:uid="{00000000-0005-0000-0000-0000690E0000}"/>
    <cellStyle name="Normal 3 3 6 2 3 3 2" xfId="37949" xr:uid="{34746D63-2AEF-4775-B061-C5039A413170}"/>
    <cellStyle name="Normal 3 3 6 2 3 4" xfId="30504" xr:uid="{CF5FBC36-5D6D-45A2-B899-295C9302239B}"/>
    <cellStyle name="Normal 3 3 6 2 4" xfId="12632" xr:uid="{00000000-0005-0000-0000-00006A0E0000}"/>
    <cellStyle name="Normal 3 3 6 2 4 2" xfId="20674" xr:uid="{00000000-0005-0000-0000-00006B0E0000}"/>
    <cellStyle name="Normal 3 3 6 2 4 2 2" xfId="41667" xr:uid="{537434FF-AF70-4C10-94A9-3B78E425BF42}"/>
    <cellStyle name="Normal 3 3 6 2 4 3" xfId="34225" xr:uid="{E2469D12-B376-4C79-9A6C-39259FBBE281}"/>
    <cellStyle name="Normal 3 3 6 2 5" xfId="16429" xr:uid="{00000000-0005-0000-0000-00006C0E0000}"/>
    <cellStyle name="Normal 3 3 6 2 5 2" xfId="37946" xr:uid="{A84DD0D4-D999-4A90-8710-FD404A4AD9E8}"/>
    <cellStyle name="Normal 3 3 6 2 6" xfId="30501" xr:uid="{0E71BFFF-31DA-4E62-8F39-30F8DE9F6C22}"/>
    <cellStyle name="Normal 3 3 6 3" xfId="664" xr:uid="{00000000-0005-0000-0000-00006D0E0000}"/>
    <cellStyle name="Normal 3 3 6 3 2" xfId="665" xr:uid="{00000000-0005-0000-0000-00006E0E0000}"/>
    <cellStyle name="Normal 3 3 6 3 2 2" xfId="12637" xr:uid="{00000000-0005-0000-0000-00006F0E0000}"/>
    <cellStyle name="Normal 3 3 6 3 2 2 2" xfId="20679" xr:uid="{00000000-0005-0000-0000-0000700E0000}"/>
    <cellStyle name="Normal 3 3 6 3 2 2 2 2" xfId="41672" xr:uid="{88ACCEAF-51D9-4F8D-95CB-46A63961D8A9}"/>
    <cellStyle name="Normal 3 3 6 3 2 2 3" xfId="34230" xr:uid="{120AE3FD-E18C-48FA-9C09-4B66006CECD0}"/>
    <cellStyle name="Normal 3 3 6 3 2 3" xfId="16434" xr:uid="{00000000-0005-0000-0000-0000710E0000}"/>
    <cellStyle name="Normal 3 3 6 3 2 3 2" xfId="37951" xr:uid="{D1D33FC2-3D7C-4EB6-B88A-F761BA4805E5}"/>
    <cellStyle name="Normal 3 3 6 3 2 4" xfId="30506" xr:uid="{28F7C772-251E-4E88-AE2A-57EE6DAFA69F}"/>
    <cellStyle name="Normal 3 3 6 3 3" xfId="12636" xr:uid="{00000000-0005-0000-0000-0000720E0000}"/>
    <cellStyle name="Normal 3 3 6 3 3 2" xfId="20678" xr:uid="{00000000-0005-0000-0000-0000730E0000}"/>
    <cellStyle name="Normal 3 3 6 3 3 2 2" xfId="41671" xr:uid="{442FF1AF-3888-43FD-A612-9224FF9FB3EA}"/>
    <cellStyle name="Normal 3 3 6 3 3 3" xfId="34229" xr:uid="{C8237339-7A84-4A29-93BA-38AF4FEC0D92}"/>
    <cellStyle name="Normal 3 3 6 3 4" xfId="16433" xr:uid="{00000000-0005-0000-0000-0000740E0000}"/>
    <cellStyle name="Normal 3 3 6 3 4 2" xfId="37950" xr:uid="{AD72BACD-7C13-412A-8DC4-850D80A89F57}"/>
    <cellStyle name="Normal 3 3 6 3 5" xfId="30505" xr:uid="{D648C8F6-3B71-4C4F-ADE0-CB86BE0051F7}"/>
    <cellStyle name="Normal 3 3 6 4" xfId="666" xr:uid="{00000000-0005-0000-0000-0000750E0000}"/>
    <cellStyle name="Normal 3 3 6 4 2" xfId="12638" xr:uid="{00000000-0005-0000-0000-0000760E0000}"/>
    <cellStyle name="Normal 3 3 6 4 2 2" xfId="20680" xr:uid="{00000000-0005-0000-0000-0000770E0000}"/>
    <cellStyle name="Normal 3 3 6 4 2 2 2" xfId="41673" xr:uid="{65B7B275-8435-4135-AB82-FFBF18AE98D4}"/>
    <cellStyle name="Normal 3 3 6 4 2 3" xfId="34231" xr:uid="{E20736B6-BDD2-4F8B-98C8-CACEFE257865}"/>
    <cellStyle name="Normal 3 3 6 4 3" xfId="16435" xr:uid="{00000000-0005-0000-0000-0000780E0000}"/>
    <cellStyle name="Normal 3 3 6 4 3 2" xfId="37952" xr:uid="{A973D48D-4275-4BA4-8606-B8AEC1CF2D37}"/>
    <cellStyle name="Normal 3 3 6 4 4" xfId="30507" xr:uid="{B1D41DC6-44E4-4CFD-8194-97716A5E69CB}"/>
    <cellStyle name="Normal 3 3 6 5" xfId="12631" xr:uid="{00000000-0005-0000-0000-0000790E0000}"/>
    <cellStyle name="Normal 3 3 6 5 2" xfId="20673" xr:uid="{00000000-0005-0000-0000-00007A0E0000}"/>
    <cellStyle name="Normal 3 3 6 5 2 2" xfId="41666" xr:uid="{592D5B97-8469-45AF-8B28-0E0C4033F4BF}"/>
    <cellStyle name="Normal 3 3 6 5 3" xfId="34224" xr:uid="{80FF39CB-5F69-49F6-AC35-951D3D9895AA}"/>
    <cellStyle name="Normal 3 3 6 6" xfId="16428" xr:uid="{00000000-0005-0000-0000-00007B0E0000}"/>
    <cellStyle name="Normal 3 3 6 6 2" xfId="37945" xr:uid="{CE8C51E4-AB32-46C9-B11C-4C088AA48A2C}"/>
    <cellStyle name="Normal 3 3 6 7" xfId="30500" xr:uid="{C5E7E055-DF0A-4CD8-ADDD-CD9A93134F00}"/>
    <cellStyle name="Normal 3 3 7" xfId="667" xr:uid="{00000000-0005-0000-0000-00007C0E0000}"/>
    <cellStyle name="Normal 3 3 7 2" xfId="668" xr:uid="{00000000-0005-0000-0000-00007D0E0000}"/>
    <cellStyle name="Normal 3 3 7 2 2" xfId="669" xr:uid="{00000000-0005-0000-0000-00007E0E0000}"/>
    <cellStyle name="Normal 3 3 7 2 2 2" xfId="12641" xr:uid="{00000000-0005-0000-0000-00007F0E0000}"/>
    <cellStyle name="Normal 3 3 7 2 2 2 2" xfId="20683" xr:uid="{00000000-0005-0000-0000-0000800E0000}"/>
    <cellStyle name="Normal 3 3 7 2 2 2 2 2" xfId="41676" xr:uid="{205420FB-039D-4F2A-868B-DC94FA375581}"/>
    <cellStyle name="Normal 3 3 7 2 2 2 3" xfId="34234" xr:uid="{220FE8D5-F09C-4989-A397-F76EC28B88DA}"/>
    <cellStyle name="Normal 3 3 7 2 2 3" xfId="16438" xr:uid="{00000000-0005-0000-0000-0000810E0000}"/>
    <cellStyle name="Normal 3 3 7 2 2 3 2" xfId="37955" xr:uid="{D2268BCE-BBE0-4DDA-987B-C3D56C3DB727}"/>
    <cellStyle name="Normal 3 3 7 2 2 4" xfId="30510" xr:uid="{EF35EC8F-57DB-402B-83CF-1BEFAD09970A}"/>
    <cellStyle name="Normal 3 3 7 2 3" xfId="12640" xr:uid="{00000000-0005-0000-0000-0000820E0000}"/>
    <cellStyle name="Normal 3 3 7 2 3 2" xfId="20682" xr:uid="{00000000-0005-0000-0000-0000830E0000}"/>
    <cellStyle name="Normal 3 3 7 2 3 2 2" xfId="41675" xr:uid="{2C443BBA-2051-451A-84BF-07401EBF4434}"/>
    <cellStyle name="Normal 3 3 7 2 3 3" xfId="34233" xr:uid="{40BF07FB-E46F-4AAA-BAE5-759C1C441C6B}"/>
    <cellStyle name="Normal 3 3 7 2 4" xfId="16437" xr:uid="{00000000-0005-0000-0000-0000840E0000}"/>
    <cellStyle name="Normal 3 3 7 2 4 2" xfId="37954" xr:uid="{E4506379-13CE-4827-A8F3-4F23D3A2E859}"/>
    <cellStyle name="Normal 3 3 7 2 5" xfId="30509" xr:uid="{81C82014-17CA-46B4-B46E-5D7069E5993B}"/>
    <cellStyle name="Normal 3 3 7 3" xfId="670" xr:uid="{00000000-0005-0000-0000-0000850E0000}"/>
    <cellStyle name="Normal 3 3 7 3 2" xfId="12642" xr:uid="{00000000-0005-0000-0000-0000860E0000}"/>
    <cellStyle name="Normal 3 3 7 3 2 2" xfId="20684" xr:uid="{00000000-0005-0000-0000-0000870E0000}"/>
    <cellStyle name="Normal 3 3 7 3 2 2 2" xfId="41677" xr:uid="{A15D01F8-810C-4575-8F29-1D7D84F7886D}"/>
    <cellStyle name="Normal 3 3 7 3 2 3" xfId="34235" xr:uid="{522A154C-6E73-4F46-B2A3-FFDE9DAE512C}"/>
    <cellStyle name="Normal 3 3 7 3 3" xfId="16439" xr:uid="{00000000-0005-0000-0000-0000880E0000}"/>
    <cellStyle name="Normal 3 3 7 3 3 2" xfId="37956" xr:uid="{140D0435-8454-4DA2-9ABE-9B5400C96689}"/>
    <cellStyle name="Normal 3 3 7 3 4" xfId="30511" xr:uid="{BA53450D-845F-4D8B-A3B3-01BF8C13FD5C}"/>
    <cellStyle name="Normal 3 3 7 4" xfId="12639" xr:uid="{00000000-0005-0000-0000-0000890E0000}"/>
    <cellStyle name="Normal 3 3 7 4 2" xfId="20681" xr:uid="{00000000-0005-0000-0000-00008A0E0000}"/>
    <cellStyle name="Normal 3 3 7 4 2 2" xfId="41674" xr:uid="{58B8092D-3D47-4611-B9DD-F85B6A9B37A0}"/>
    <cellStyle name="Normal 3 3 7 4 3" xfId="34232" xr:uid="{4162CB6C-A20A-43DE-9861-A80203CDEE74}"/>
    <cellStyle name="Normal 3 3 7 5" xfId="16436" xr:uid="{00000000-0005-0000-0000-00008B0E0000}"/>
    <cellStyle name="Normal 3 3 7 5 2" xfId="37953" xr:uid="{DE93A5CC-00AF-485F-BB78-457617A8D62F}"/>
    <cellStyle name="Normal 3 3 7 6" xfId="30508" xr:uid="{CA2482C1-2B12-4B77-B331-F6E27E153030}"/>
    <cellStyle name="Normal 3 3 8" xfId="671" xr:uid="{00000000-0005-0000-0000-00008C0E0000}"/>
    <cellStyle name="Normal 3 3 8 2" xfId="672" xr:uid="{00000000-0005-0000-0000-00008D0E0000}"/>
    <cellStyle name="Normal 3 3 8 2 2" xfId="12644" xr:uid="{00000000-0005-0000-0000-00008E0E0000}"/>
    <cellStyle name="Normal 3 3 8 2 2 2" xfId="20686" xr:uid="{00000000-0005-0000-0000-00008F0E0000}"/>
    <cellStyle name="Normal 3 3 8 2 2 2 2" xfId="41679" xr:uid="{A12ECDAE-62C5-4D67-A567-FAD0B76503D1}"/>
    <cellStyle name="Normal 3 3 8 2 2 3" xfId="34237" xr:uid="{825B7363-BAEC-4B63-A121-86801C766310}"/>
    <cellStyle name="Normal 3 3 8 2 3" xfId="16441" xr:uid="{00000000-0005-0000-0000-0000900E0000}"/>
    <cellStyle name="Normal 3 3 8 2 3 2" xfId="37958" xr:uid="{B2C914B4-482B-4128-9CA2-9513A416FB5E}"/>
    <cellStyle name="Normal 3 3 8 2 4" xfId="30513" xr:uid="{2B556655-C413-459E-B838-7397DF89015F}"/>
    <cellStyle name="Normal 3 3 8 3" xfId="12643" xr:uid="{00000000-0005-0000-0000-0000910E0000}"/>
    <cellStyle name="Normal 3 3 8 3 2" xfId="20685" xr:uid="{00000000-0005-0000-0000-0000920E0000}"/>
    <cellStyle name="Normal 3 3 8 3 2 2" xfId="41678" xr:uid="{34A3E227-C2D9-4CAD-9110-0B7218B20E8C}"/>
    <cellStyle name="Normal 3 3 8 3 3" xfId="34236" xr:uid="{0EAEFF89-C86A-495B-9835-CB9A549D2A27}"/>
    <cellStyle name="Normal 3 3 8 4" xfId="16440" xr:uid="{00000000-0005-0000-0000-0000930E0000}"/>
    <cellStyle name="Normal 3 3 8 4 2" xfId="37957" xr:uid="{5878B438-A5BF-4E7A-8C88-76BC3F21C06B}"/>
    <cellStyle name="Normal 3 3 8 5" xfId="30512" xr:uid="{5B602BAC-A11E-4577-83AC-DD252FF86EB4}"/>
    <cellStyle name="Normal 3 3 9" xfId="673" xr:uid="{00000000-0005-0000-0000-0000940E0000}"/>
    <cellStyle name="Normal 3 3 9 2" xfId="12645" xr:uid="{00000000-0005-0000-0000-0000950E0000}"/>
    <cellStyle name="Normal 3 3 9 2 2" xfId="20687" xr:uid="{00000000-0005-0000-0000-0000960E0000}"/>
    <cellStyle name="Normal 3 3 9 2 2 2" xfId="41680" xr:uid="{36E14BFF-16D5-4BF8-B540-FEC42B6FC93D}"/>
    <cellStyle name="Normal 3 3 9 2 3" xfId="34238" xr:uid="{A23A57F9-2688-4079-9F58-B249CABB4BDB}"/>
    <cellStyle name="Normal 3 3 9 3" xfId="16442" xr:uid="{00000000-0005-0000-0000-0000970E0000}"/>
    <cellStyle name="Normal 3 3 9 3 2" xfId="37959" xr:uid="{E1641FF0-7824-4911-9BB3-8D278D523452}"/>
    <cellStyle name="Normal 3 3 9 4" xfId="30514" xr:uid="{20639C4C-AA2C-4EC0-A0A7-82ACDFE8EC33}"/>
    <cellStyle name="Normal 3 4" xfId="674" xr:uid="{00000000-0005-0000-0000-0000980E0000}"/>
    <cellStyle name="Normal 3 4 10" xfId="16443" xr:uid="{00000000-0005-0000-0000-0000990E0000}"/>
    <cellStyle name="Normal 3 4 10 2" xfId="37960" xr:uid="{D972F4FF-B714-406F-9308-B2C2EF54483B}"/>
    <cellStyle name="Normal 3 4 11" xfId="30515" xr:uid="{D18CED36-CCDE-4897-93EA-5DDD7A17F592}"/>
    <cellStyle name="Normal 3 4 2" xfId="675" xr:uid="{00000000-0005-0000-0000-00009A0E0000}"/>
    <cellStyle name="Normal 3 4 2 10" xfId="30516" xr:uid="{1F23F1E6-482F-4081-B671-F7B89A3159DE}"/>
    <cellStyle name="Normal 3 4 2 2" xfId="676" xr:uid="{00000000-0005-0000-0000-00009B0E0000}"/>
    <cellStyle name="Normal 3 4 2 2 2" xfId="677" xr:uid="{00000000-0005-0000-0000-00009C0E0000}"/>
    <cellStyle name="Normal 3 4 2 2 2 2" xfId="678" xr:uid="{00000000-0005-0000-0000-00009D0E0000}"/>
    <cellStyle name="Normal 3 4 2 2 2 2 2" xfId="679" xr:uid="{00000000-0005-0000-0000-00009E0E0000}"/>
    <cellStyle name="Normal 3 4 2 2 2 2 2 2" xfId="680" xr:uid="{00000000-0005-0000-0000-00009F0E0000}"/>
    <cellStyle name="Normal 3 4 2 2 2 2 2 2 2" xfId="12652" xr:uid="{00000000-0005-0000-0000-0000A00E0000}"/>
    <cellStyle name="Normal 3 4 2 2 2 2 2 2 2 2" xfId="20694" xr:uid="{00000000-0005-0000-0000-0000A10E0000}"/>
    <cellStyle name="Normal 3 4 2 2 2 2 2 2 2 2 2" xfId="41687" xr:uid="{0F23DE49-A6CC-40C8-90E2-E38C6CE629C6}"/>
    <cellStyle name="Normal 3 4 2 2 2 2 2 2 2 3" xfId="34245" xr:uid="{6A625256-C1B2-4873-BAF9-1E2405A804F2}"/>
    <cellStyle name="Normal 3 4 2 2 2 2 2 2 3" xfId="16449" xr:uid="{00000000-0005-0000-0000-0000A20E0000}"/>
    <cellStyle name="Normal 3 4 2 2 2 2 2 2 3 2" xfId="37966" xr:uid="{1C7E421E-EFCC-4F6B-B934-442AD81091E2}"/>
    <cellStyle name="Normal 3 4 2 2 2 2 2 2 4" xfId="30521" xr:uid="{CD13DA2C-C718-4CF2-B774-E49BDF6A29F9}"/>
    <cellStyle name="Normal 3 4 2 2 2 2 2 3" xfId="12651" xr:uid="{00000000-0005-0000-0000-0000A30E0000}"/>
    <cellStyle name="Normal 3 4 2 2 2 2 2 3 2" xfId="20693" xr:uid="{00000000-0005-0000-0000-0000A40E0000}"/>
    <cellStyle name="Normal 3 4 2 2 2 2 2 3 2 2" xfId="41686" xr:uid="{8A3EE557-FA4E-41F5-9896-FB35C2D61C49}"/>
    <cellStyle name="Normal 3 4 2 2 2 2 2 3 3" xfId="34244" xr:uid="{92A7F515-EA6B-4BFB-A33C-A6F83271E5D2}"/>
    <cellStyle name="Normal 3 4 2 2 2 2 2 4" xfId="16448" xr:uid="{00000000-0005-0000-0000-0000A50E0000}"/>
    <cellStyle name="Normal 3 4 2 2 2 2 2 4 2" xfId="37965" xr:uid="{A7AB9647-D564-4143-BA10-5BF8A9C66C47}"/>
    <cellStyle name="Normal 3 4 2 2 2 2 2 5" xfId="30520" xr:uid="{EAB0F82F-647E-404A-A4D0-F322F766B002}"/>
    <cellStyle name="Normal 3 4 2 2 2 2 3" xfId="681" xr:uid="{00000000-0005-0000-0000-0000A60E0000}"/>
    <cellStyle name="Normal 3 4 2 2 2 2 3 2" xfId="12653" xr:uid="{00000000-0005-0000-0000-0000A70E0000}"/>
    <cellStyle name="Normal 3 4 2 2 2 2 3 2 2" xfId="20695" xr:uid="{00000000-0005-0000-0000-0000A80E0000}"/>
    <cellStyle name="Normal 3 4 2 2 2 2 3 2 2 2" xfId="41688" xr:uid="{DE9F4751-588E-4B72-BCBC-14F2C49A6648}"/>
    <cellStyle name="Normal 3 4 2 2 2 2 3 2 3" xfId="34246" xr:uid="{3C35FC98-4C62-4F3F-8A72-243A152FCA66}"/>
    <cellStyle name="Normal 3 4 2 2 2 2 3 3" xfId="16450" xr:uid="{00000000-0005-0000-0000-0000A90E0000}"/>
    <cellStyle name="Normal 3 4 2 2 2 2 3 3 2" xfId="37967" xr:uid="{6A1A1756-2FD0-43E8-8C3B-45D0527D0C20}"/>
    <cellStyle name="Normal 3 4 2 2 2 2 3 4" xfId="30522" xr:uid="{2F2F5D1C-05FD-4103-B4AE-593328DCFB4A}"/>
    <cellStyle name="Normal 3 4 2 2 2 2 4" xfId="12650" xr:uid="{00000000-0005-0000-0000-0000AA0E0000}"/>
    <cellStyle name="Normal 3 4 2 2 2 2 4 2" xfId="20692" xr:uid="{00000000-0005-0000-0000-0000AB0E0000}"/>
    <cellStyle name="Normal 3 4 2 2 2 2 4 2 2" xfId="41685" xr:uid="{F934D891-3AE4-4377-98E8-ACF53DCD56B9}"/>
    <cellStyle name="Normal 3 4 2 2 2 2 4 3" xfId="34243" xr:uid="{C969DD28-03AA-49A5-9D18-9CA7AE01C325}"/>
    <cellStyle name="Normal 3 4 2 2 2 2 5" xfId="16447" xr:uid="{00000000-0005-0000-0000-0000AC0E0000}"/>
    <cellStyle name="Normal 3 4 2 2 2 2 5 2" xfId="37964" xr:uid="{CCCCE856-459D-4554-AAF7-3AB1545B8C07}"/>
    <cellStyle name="Normal 3 4 2 2 2 2 6" xfId="30519" xr:uid="{EEA453E2-A54D-4F69-931C-C0D7445DA1D6}"/>
    <cellStyle name="Normal 3 4 2 2 2 3" xfId="682" xr:uid="{00000000-0005-0000-0000-0000AD0E0000}"/>
    <cellStyle name="Normal 3 4 2 2 2 3 2" xfId="683" xr:uid="{00000000-0005-0000-0000-0000AE0E0000}"/>
    <cellStyle name="Normal 3 4 2 2 2 3 2 2" xfId="12655" xr:uid="{00000000-0005-0000-0000-0000AF0E0000}"/>
    <cellStyle name="Normal 3 4 2 2 2 3 2 2 2" xfId="20697" xr:uid="{00000000-0005-0000-0000-0000B00E0000}"/>
    <cellStyle name="Normal 3 4 2 2 2 3 2 2 2 2" xfId="41690" xr:uid="{C0010C10-1DA2-4A6E-93C0-53CD52C9ED4B}"/>
    <cellStyle name="Normal 3 4 2 2 2 3 2 2 3" xfId="34248" xr:uid="{F78D157B-DE15-4861-858E-51E869315243}"/>
    <cellStyle name="Normal 3 4 2 2 2 3 2 3" xfId="16452" xr:uid="{00000000-0005-0000-0000-0000B10E0000}"/>
    <cellStyle name="Normal 3 4 2 2 2 3 2 3 2" xfId="37969" xr:uid="{C7364063-708B-4247-9D1A-6F48EF1FE590}"/>
    <cellStyle name="Normal 3 4 2 2 2 3 2 4" xfId="30524" xr:uid="{452928F0-E735-422F-B08E-F03AA81D25B9}"/>
    <cellStyle name="Normal 3 4 2 2 2 3 3" xfId="12654" xr:uid="{00000000-0005-0000-0000-0000B20E0000}"/>
    <cellStyle name="Normal 3 4 2 2 2 3 3 2" xfId="20696" xr:uid="{00000000-0005-0000-0000-0000B30E0000}"/>
    <cellStyle name="Normal 3 4 2 2 2 3 3 2 2" xfId="41689" xr:uid="{94AF1340-6FE5-45BA-9A78-2599B87CC92B}"/>
    <cellStyle name="Normal 3 4 2 2 2 3 3 3" xfId="34247" xr:uid="{14D05B7B-F0F1-4CE1-A4BC-A5372A0A1F35}"/>
    <cellStyle name="Normal 3 4 2 2 2 3 4" xfId="16451" xr:uid="{00000000-0005-0000-0000-0000B40E0000}"/>
    <cellStyle name="Normal 3 4 2 2 2 3 4 2" xfId="37968" xr:uid="{AB1CE0A4-FD3E-4D4E-9136-C0D38AC1E188}"/>
    <cellStyle name="Normal 3 4 2 2 2 3 5" xfId="30523" xr:uid="{63F089F3-0E3F-4FCB-8DDA-20D9D39A110C}"/>
    <cellStyle name="Normal 3 4 2 2 2 4" xfId="684" xr:uid="{00000000-0005-0000-0000-0000B50E0000}"/>
    <cellStyle name="Normal 3 4 2 2 2 4 2" xfId="12656" xr:uid="{00000000-0005-0000-0000-0000B60E0000}"/>
    <cellStyle name="Normal 3 4 2 2 2 4 2 2" xfId="20698" xr:uid="{00000000-0005-0000-0000-0000B70E0000}"/>
    <cellStyle name="Normal 3 4 2 2 2 4 2 2 2" xfId="41691" xr:uid="{0C052455-141F-4052-8F0B-5C0390B6AF6D}"/>
    <cellStyle name="Normal 3 4 2 2 2 4 2 3" xfId="34249" xr:uid="{B0FCB8A9-B98A-4683-9742-F4A256317E85}"/>
    <cellStyle name="Normal 3 4 2 2 2 4 3" xfId="16453" xr:uid="{00000000-0005-0000-0000-0000B80E0000}"/>
    <cellStyle name="Normal 3 4 2 2 2 4 3 2" xfId="37970" xr:uid="{E4B0AA5A-94FB-4C8B-A49D-78F07DDEC1F8}"/>
    <cellStyle name="Normal 3 4 2 2 2 4 4" xfId="30525" xr:uid="{F26F4D44-95F0-4BD0-A2C9-049DA3516FDF}"/>
    <cellStyle name="Normal 3 4 2 2 2 5" xfId="12649" xr:uid="{00000000-0005-0000-0000-0000B90E0000}"/>
    <cellStyle name="Normal 3 4 2 2 2 5 2" xfId="20691" xr:uid="{00000000-0005-0000-0000-0000BA0E0000}"/>
    <cellStyle name="Normal 3 4 2 2 2 5 2 2" xfId="41684" xr:uid="{5ED5B7B7-955D-4418-A1A9-BC5F0A5C22A3}"/>
    <cellStyle name="Normal 3 4 2 2 2 5 3" xfId="34242" xr:uid="{490E8998-8E4D-4393-9D45-BE2A31DDE719}"/>
    <cellStyle name="Normal 3 4 2 2 2 6" xfId="16446" xr:uid="{00000000-0005-0000-0000-0000BB0E0000}"/>
    <cellStyle name="Normal 3 4 2 2 2 6 2" xfId="37963" xr:uid="{B0D96BB6-DB5C-4D84-AB4B-46BE0DA2219C}"/>
    <cellStyle name="Normal 3 4 2 2 2 7" xfId="30518" xr:uid="{F0E23FDA-9399-4548-B5CD-CB6137B1CE2F}"/>
    <cellStyle name="Normal 3 4 2 2 3" xfId="685" xr:uid="{00000000-0005-0000-0000-0000BC0E0000}"/>
    <cellStyle name="Normal 3 4 2 2 3 2" xfId="686" xr:uid="{00000000-0005-0000-0000-0000BD0E0000}"/>
    <cellStyle name="Normal 3 4 2 2 3 2 2" xfId="687" xr:uid="{00000000-0005-0000-0000-0000BE0E0000}"/>
    <cellStyle name="Normal 3 4 2 2 3 2 2 2" xfId="12659" xr:uid="{00000000-0005-0000-0000-0000BF0E0000}"/>
    <cellStyle name="Normal 3 4 2 2 3 2 2 2 2" xfId="20701" xr:uid="{00000000-0005-0000-0000-0000C00E0000}"/>
    <cellStyle name="Normal 3 4 2 2 3 2 2 2 2 2" xfId="41694" xr:uid="{F5FAB8EA-2C94-4B2B-85CE-A7EA87908783}"/>
    <cellStyle name="Normal 3 4 2 2 3 2 2 2 3" xfId="34252" xr:uid="{730BCF39-A89C-4FD2-B1A2-6E914237E90B}"/>
    <cellStyle name="Normal 3 4 2 2 3 2 2 3" xfId="16456" xr:uid="{00000000-0005-0000-0000-0000C10E0000}"/>
    <cellStyle name="Normal 3 4 2 2 3 2 2 3 2" xfId="37973" xr:uid="{CBDD7341-3C35-4B5F-AB0F-F2B670DA8AB2}"/>
    <cellStyle name="Normal 3 4 2 2 3 2 2 4" xfId="30528" xr:uid="{E1612644-EA20-47F6-A31D-CCB7E59FDD16}"/>
    <cellStyle name="Normal 3 4 2 2 3 2 3" xfId="12658" xr:uid="{00000000-0005-0000-0000-0000C20E0000}"/>
    <cellStyle name="Normal 3 4 2 2 3 2 3 2" xfId="20700" xr:uid="{00000000-0005-0000-0000-0000C30E0000}"/>
    <cellStyle name="Normal 3 4 2 2 3 2 3 2 2" xfId="41693" xr:uid="{C0D2D0A3-63E3-4E04-9441-5EF9482DD220}"/>
    <cellStyle name="Normal 3 4 2 2 3 2 3 3" xfId="34251" xr:uid="{B648AB13-55E1-45C9-A142-99455B2922A5}"/>
    <cellStyle name="Normal 3 4 2 2 3 2 4" xfId="16455" xr:uid="{00000000-0005-0000-0000-0000C40E0000}"/>
    <cellStyle name="Normal 3 4 2 2 3 2 4 2" xfId="37972" xr:uid="{BE623001-CDE7-4BE5-A916-1210073C13CC}"/>
    <cellStyle name="Normal 3 4 2 2 3 2 5" xfId="30527" xr:uid="{0785E5C0-B929-43B2-BEDC-E1B10DD5CB9B}"/>
    <cellStyle name="Normal 3 4 2 2 3 3" xfId="688" xr:uid="{00000000-0005-0000-0000-0000C50E0000}"/>
    <cellStyle name="Normal 3 4 2 2 3 3 2" xfId="12660" xr:uid="{00000000-0005-0000-0000-0000C60E0000}"/>
    <cellStyle name="Normal 3 4 2 2 3 3 2 2" xfId="20702" xr:uid="{00000000-0005-0000-0000-0000C70E0000}"/>
    <cellStyle name="Normal 3 4 2 2 3 3 2 2 2" xfId="41695" xr:uid="{2213BD20-6D97-4524-B773-C6B65B13395C}"/>
    <cellStyle name="Normal 3 4 2 2 3 3 2 3" xfId="34253" xr:uid="{41BD3639-AB27-42E4-A258-2CBD297AEBE1}"/>
    <cellStyle name="Normal 3 4 2 2 3 3 3" xfId="16457" xr:uid="{00000000-0005-0000-0000-0000C80E0000}"/>
    <cellStyle name="Normal 3 4 2 2 3 3 3 2" xfId="37974" xr:uid="{04CAA817-E583-4CE4-8726-C0B47BE5FF50}"/>
    <cellStyle name="Normal 3 4 2 2 3 3 4" xfId="30529" xr:uid="{477D3E41-8358-426B-B70F-9AE0A39B8E65}"/>
    <cellStyle name="Normal 3 4 2 2 3 4" xfId="12657" xr:uid="{00000000-0005-0000-0000-0000C90E0000}"/>
    <cellStyle name="Normal 3 4 2 2 3 4 2" xfId="20699" xr:uid="{00000000-0005-0000-0000-0000CA0E0000}"/>
    <cellStyle name="Normal 3 4 2 2 3 4 2 2" xfId="41692" xr:uid="{02B4FE7A-CA8C-417B-A220-58D177D1776E}"/>
    <cellStyle name="Normal 3 4 2 2 3 4 3" xfId="34250" xr:uid="{D80603BD-FC38-4FC1-99F3-3977EEE9BD31}"/>
    <cellStyle name="Normal 3 4 2 2 3 5" xfId="16454" xr:uid="{00000000-0005-0000-0000-0000CB0E0000}"/>
    <cellStyle name="Normal 3 4 2 2 3 5 2" xfId="37971" xr:uid="{48DF49F3-FA80-4482-88CE-0F213DC04D51}"/>
    <cellStyle name="Normal 3 4 2 2 3 6" xfId="30526" xr:uid="{6CEE1844-E280-4DFB-844B-A8B85AAF8CAD}"/>
    <cellStyle name="Normal 3 4 2 2 4" xfId="689" xr:uid="{00000000-0005-0000-0000-0000CC0E0000}"/>
    <cellStyle name="Normal 3 4 2 2 4 2" xfId="690" xr:uid="{00000000-0005-0000-0000-0000CD0E0000}"/>
    <cellStyle name="Normal 3 4 2 2 4 2 2" xfId="12662" xr:uid="{00000000-0005-0000-0000-0000CE0E0000}"/>
    <cellStyle name="Normal 3 4 2 2 4 2 2 2" xfId="20704" xr:uid="{00000000-0005-0000-0000-0000CF0E0000}"/>
    <cellStyle name="Normal 3 4 2 2 4 2 2 2 2" xfId="41697" xr:uid="{42E0703E-9B8C-48E2-BC19-A81D6496B421}"/>
    <cellStyle name="Normal 3 4 2 2 4 2 2 3" xfId="34255" xr:uid="{50195030-E98C-48C6-9362-CFBA57CFD594}"/>
    <cellStyle name="Normal 3 4 2 2 4 2 3" xfId="16459" xr:uid="{00000000-0005-0000-0000-0000D00E0000}"/>
    <cellStyle name="Normal 3 4 2 2 4 2 3 2" xfId="37976" xr:uid="{65AF74BF-E9DC-4BC0-846C-0E4E0B419A7D}"/>
    <cellStyle name="Normal 3 4 2 2 4 2 4" xfId="30531" xr:uid="{BAC4FC8B-AC25-4062-A738-22C4BDD30EB6}"/>
    <cellStyle name="Normal 3 4 2 2 4 3" xfId="12661" xr:uid="{00000000-0005-0000-0000-0000D10E0000}"/>
    <cellStyle name="Normal 3 4 2 2 4 3 2" xfId="20703" xr:uid="{00000000-0005-0000-0000-0000D20E0000}"/>
    <cellStyle name="Normal 3 4 2 2 4 3 2 2" xfId="41696" xr:uid="{3A76BEEB-016D-41E3-865C-2C8DCCFAE228}"/>
    <cellStyle name="Normal 3 4 2 2 4 3 3" xfId="34254" xr:uid="{2F63C8E8-F055-44E8-82A3-709DC034165A}"/>
    <cellStyle name="Normal 3 4 2 2 4 4" xfId="16458" xr:uid="{00000000-0005-0000-0000-0000D30E0000}"/>
    <cellStyle name="Normal 3 4 2 2 4 4 2" xfId="37975" xr:uid="{194AF31D-0B22-4FF9-BF3B-6BC5592428EA}"/>
    <cellStyle name="Normal 3 4 2 2 4 5" xfId="30530" xr:uid="{FCA1465E-F03C-4624-AEE0-46913AB28961}"/>
    <cellStyle name="Normal 3 4 2 2 5" xfId="691" xr:uid="{00000000-0005-0000-0000-0000D40E0000}"/>
    <cellStyle name="Normal 3 4 2 2 5 2" xfId="12663" xr:uid="{00000000-0005-0000-0000-0000D50E0000}"/>
    <cellStyle name="Normal 3 4 2 2 5 2 2" xfId="20705" xr:uid="{00000000-0005-0000-0000-0000D60E0000}"/>
    <cellStyle name="Normal 3 4 2 2 5 2 2 2" xfId="41698" xr:uid="{CCAE310F-70F2-4EBA-AD82-34CD0E8620C8}"/>
    <cellStyle name="Normal 3 4 2 2 5 2 3" xfId="34256" xr:uid="{6BE34418-BB2E-4594-90B6-93B3CF3B53DC}"/>
    <cellStyle name="Normal 3 4 2 2 5 3" xfId="16460" xr:uid="{00000000-0005-0000-0000-0000D70E0000}"/>
    <cellStyle name="Normal 3 4 2 2 5 3 2" xfId="37977" xr:uid="{CF77A67C-B83D-4EF4-A9AC-C4A6C0901259}"/>
    <cellStyle name="Normal 3 4 2 2 5 4" xfId="30532" xr:uid="{80454C7F-67D0-44E1-B09E-3358994910DE}"/>
    <cellStyle name="Normal 3 4 2 2 6" xfId="12648" xr:uid="{00000000-0005-0000-0000-0000D80E0000}"/>
    <cellStyle name="Normal 3 4 2 2 6 2" xfId="20690" xr:uid="{00000000-0005-0000-0000-0000D90E0000}"/>
    <cellStyle name="Normal 3 4 2 2 6 2 2" xfId="41683" xr:uid="{D18FD3D9-1D49-4217-9507-3AAD1FC983F7}"/>
    <cellStyle name="Normal 3 4 2 2 6 3" xfId="34241" xr:uid="{F03FCA6E-0CBD-41A1-B574-240E51D4F73F}"/>
    <cellStyle name="Normal 3 4 2 2 7" xfId="16445" xr:uid="{00000000-0005-0000-0000-0000DA0E0000}"/>
    <cellStyle name="Normal 3 4 2 2 7 2" xfId="37962" xr:uid="{9753FE4F-C3FF-452D-AC9B-6C8584A34B14}"/>
    <cellStyle name="Normal 3 4 2 2 8" xfId="30517" xr:uid="{42E23127-1AA6-4E02-8B27-FFC7D572A355}"/>
    <cellStyle name="Normal 3 4 2 3" xfId="692" xr:uid="{00000000-0005-0000-0000-0000DB0E0000}"/>
    <cellStyle name="Normal 3 4 2 3 2" xfId="693" xr:uid="{00000000-0005-0000-0000-0000DC0E0000}"/>
    <cellStyle name="Normal 3 4 2 3 2 2" xfId="694" xr:uid="{00000000-0005-0000-0000-0000DD0E0000}"/>
    <cellStyle name="Normal 3 4 2 3 2 2 2" xfId="695" xr:uid="{00000000-0005-0000-0000-0000DE0E0000}"/>
    <cellStyle name="Normal 3 4 2 3 2 2 2 2" xfId="696" xr:uid="{00000000-0005-0000-0000-0000DF0E0000}"/>
    <cellStyle name="Normal 3 4 2 3 2 2 2 2 2" xfId="12668" xr:uid="{00000000-0005-0000-0000-0000E00E0000}"/>
    <cellStyle name="Normal 3 4 2 3 2 2 2 2 2 2" xfId="20710" xr:uid="{00000000-0005-0000-0000-0000E10E0000}"/>
    <cellStyle name="Normal 3 4 2 3 2 2 2 2 2 2 2" xfId="41703" xr:uid="{B761E195-97DD-4022-8442-206529FD4022}"/>
    <cellStyle name="Normal 3 4 2 3 2 2 2 2 2 3" xfId="34261" xr:uid="{065399C9-459A-4BC7-A012-1B1F71DEF802}"/>
    <cellStyle name="Normal 3 4 2 3 2 2 2 2 3" xfId="16465" xr:uid="{00000000-0005-0000-0000-0000E20E0000}"/>
    <cellStyle name="Normal 3 4 2 3 2 2 2 2 3 2" xfId="37982" xr:uid="{F417596C-3862-4683-99DF-E248260CAF86}"/>
    <cellStyle name="Normal 3 4 2 3 2 2 2 2 4" xfId="30537" xr:uid="{36BF8A21-ACD0-46A5-A158-C3A37FB40627}"/>
    <cellStyle name="Normal 3 4 2 3 2 2 2 3" xfId="12667" xr:uid="{00000000-0005-0000-0000-0000E30E0000}"/>
    <cellStyle name="Normal 3 4 2 3 2 2 2 3 2" xfId="20709" xr:uid="{00000000-0005-0000-0000-0000E40E0000}"/>
    <cellStyle name="Normal 3 4 2 3 2 2 2 3 2 2" xfId="41702" xr:uid="{CEC09513-04F6-4A74-A551-C34AA3886AB2}"/>
    <cellStyle name="Normal 3 4 2 3 2 2 2 3 3" xfId="34260" xr:uid="{16744D2D-4519-4C21-8E0E-9BEF835A3AE5}"/>
    <cellStyle name="Normal 3 4 2 3 2 2 2 4" xfId="16464" xr:uid="{00000000-0005-0000-0000-0000E50E0000}"/>
    <cellStyle name="Normal 3 4 2 3 2 2 2 4 2" xfId="37981" xr:uid="{9BA4EFC3-C0E9-4AAC-A343-1FDBF6F415EA}"/>
    <cellStyle name="Normal 3 4 2 3 2 2 2 5" xfId="30536" xr:uid="{77AB7DB9-72DA-474C-98F0-CE18DEC66B6A}"/>
    <cellStyle name="Normal 3 4 2 3 2 2 3" xfId="697" xr:uid="{00000000-0005-0000-0000-0000E60E0000}"/>
    <cellStyle name="Normal 3 4 2 3 2 2 3 2" xfId="12669" xr:uid="{00000000-0005-0000-0000-0000E70E0000}"/>
    <cellStyle name="Normal 3 4 2 3 2 2 3 2 2" xfId="20711" xr:uid="{00000000-0005-0000-0000-0000E80E0000}"/>
    <cellStyle name="Normal 3 4 2 3 2 2 3 2 2 2" xfId="41704" xr:uid="{8075F705-A3DD-4368-A1C1-D51C94EB3BD5}"/>
    <cellStyle name="Normal 3 4 2 3 2 2 3 2 3" xfId="34262" xr:uid="{88D7ACBF-1B43-46EF-A52A-895B4388D6BF}"/>
    <cellStyle name="Normal 3 4 2 3 2 2 3 3" xfId="16466" xr:uid="{00000000-0005-0000-0000-0000E90E0000}"/>
    <cellStyle name="Normal 3 4 2 3 2 2 3 3 2" xfId="37983" xr:uid="{FF2B22CB-D639-4CB8-8973-7BD13CC32829}"/>
    <cellStyle name="Normal 3 4 2 3 2 2 3 4" xfId="30538" xr:uid="{23A7539F-378D-4CDE-A06B-4A9875CA3802}"/>
    <cellStyle name="Normal 3 4 2 3 2 2 4" xfId="12666" xr:uid="{00000000-0005-0000-0000-0000EA0E0000}"/>
    <cellStyle name="Normal 3 4 2 3 2 2 4 2" xfId="20708" xr:uid="{00000000-0005-0000-0000-0000EB0E0000}"/>
    <cellStyle name="Normal 3 4 2 3 2 2 4 2 2" xfId="41701" xr:uid="{BDA387F2-85F3-4BE0-896D-F484BAA4D19B}"/>
    <cellStyle name="Normal 3 4 2 3 2 2 4 3" xfId="34259" xr:uid="{54525663-0429-4978-B7D8-4DFA607AF066}"/>
    <cellStyle name="Normal 3 4 2 3 2 2 5" xfId="16463" xr:uid="{00000000-0005-0000-0000-0000EC0E0000}"/>
    <cellStyle name="Normal 3 4 2 3 2 2 5 2" xfId="37980" xr:uid="{41067C0A-1FA4-401C-A06E-10E32FF46383}"/>
    <cellStyle name="Normal 3 4 2 3 2 2 6" xfId="30535" xr:uid="{5B88882F-368A-45BB-9B91-76E63EEDA60E}"/>
    <cellStyle name="Normal 3 4 2 3 2 3" xfId="698" xr:uid="{00000000-0005-0000-0000-0000ED0E0000}"/>
    <cellStyle name="Normal 3 4 2 3 2 3 2" xfId="699" xr:uid="{00000000-0005-0000-0000-0000EE0E0000}"/>
    <cellStyle name="Normal 3 4 2 3 2 3 2 2" xfId="12671" xr:uid="{00000000-0005-0000-0000-0000EF0E0000}"/>
    <cellStyle name="Normal 3 4 2 3 2 3 2 2 2" xfId="20713" xr:uid="{00000000-0005-0000-0000-0000F00E0000}"/>
    <cellStyle name="Normal 3 4 2 3 2 3 2 2 2 2" xfId="41706" xr:uid="{9FE2FA77-AA16-4575-8FF5-346684C6A52B}"/>
    <cellStyle name="Normal 3 4 2 3 2 3 2 2 3" xfId="34264" xr:uid="{08C2A5E2-D6DB-4D35-BE96-DCD41759A253}"/>
    <cellStyle name="Normal 3 4 2 3 2 3 2 3" xfId="16468" xr:uid="{00000000-0005-0000-0000-0000F10E0000}"/>
    <cellStyle name="Normal 3 4 2 3 2 3 2 3 2" xfId="37985" xr:uid="{E07C2089-417A-49BC-9658-5C03DCDFF29A}"/>
    <cellStyle name="Normal 3 4 2 3 2 3 2 4" xfId="30540" xr:uid="{3BF4B907-E789-4614-8642-21A0744C8A27}"/>
    <cellStyle name="Normal 3 4 2 3 2 3 3" xfId="12670" xr:uid="{00000000-0005-0000-0000-0000F20E0000}"/>
    <cellStyle name="Normal 3 4 2 3 2 3 3 2" xfId="20712" xr:uid="{00000000-0005-0000-0000-0000F30E0000}"/>
    <cellStyle name="Normal 3 4 2 3 2 3 3 2 2" xfId="41705" xr:uid="{932C0A21-97C7-4591-A07C-9EDDCBE712E1}"/>
    <cellStyle name="Normal 3 4 2 3 2 3 3 3" xfId="34263" xr:uid="{33A903DE-F2DC-4EAA-8697-8B5E0AB35F4C}"/>
    <cellStyle name="Normal 3 4 2 3 2 3 4" xfId="16467" xr:uid="{00000000-0005-0000-0000-0000F40E0000}"/>
    <cellStyle name="Normal 3 4 2 3 2 3 4 2" xfId="37984" xr:uid="{E028B8AD-6F68-447F-B190-14EE1A960437}"/>
    <cellStyle name="Normal 3 4 2 3 2 3 5" xfId="30539" xr:uid="{C2E9F602-FE92-4821-9EE3-8A3A75CD5D58}"/>
    <cellStyle name="Normal 3 4 2 3 2 4" xfId="700" xr:uid="{00000000-0005-0000-0000-0000F50E0000}"/>
    <cellStyle name="Normal 3 4 2 3 2 4 2" xfId="12672" xr:uid="{00000000-0005-0000-0000-0000F60E0000}"/>
    <cellStyle name="Normal 3 4 2 3 2 4 2 2" xfId="20714" xr:uid="{00000000-0005-0000-0000-0000F70E0000}"/>
    <cellStyle name="Normal 3 4 2 3 2 4 2 2 2" xfId="41707" xr:uid="{666C7707-BEF2-4CD7-802C-EF413FC9BE06}"/>
    <cellStyle name="Normal 3 4 2 3 2 4 2 3" xfId="34265" xr:uid="{FB5A85CA-F731-484F-A940-CDD2507C1820}"/>
    <cellStyle name="Normal 3 4 2 3 2 4 3" xfId="16469" xr:uid="{00000000-0005-0000-0000-0000F80E0000}"/>
    <cellStyle name="Normal 3 4 2 3 2 4 3 2" xfId="37986" xr:uid="{69081FD0-2EF8-4B4E-A62D-28CA3563DCAF}"/>
    <cellStyle name="Normal 3 4 2 3 2 4 4" xfId="30541" xr:uid="{2C12A954-CAE0-4826-98E4-A9288928DD84}"/>
    <cellStyle name="Normal 3 4 2 3 2 5" xfId="12665" xr:uid="{00000000-0005-0000-0000-0000F90E0000}"/>
    <cellStyle name="Normal 3 4 2 3 2 5 2" xfId="20707" xr:uid="{00000000-0005-0000-0000-0000FA0E0000}"/>
    <cellStyle name="Normal 3 4 2 3 2 5 2 2" xfId="41700" xr:uid="{0F80E5B6-52FC-40CA-AE3A-F633973CA6B2}"/>
    <cellStyle name="Normal 3 4 2 3 2 5 3" xfId="34258" xr:uid="{EB42FBC3-C961-46DD-A7C6-1E1AD47C3404}"/>
    <cellStyle name="Normal 3 4 2 3 2 6" xfId="16462" xr:uid="{00000000-0005-0000-0000-0000FB0E0000}"/>
    <cellStyle name="Normal 3 4 2 3 2 6 2" xfId="37979" xr:uid="{FE68CE87-42B9-4891-901A-7B9F72D6C5BF}"/>
    <cellStyle name="Normal 3 4 2 3 2 7" xfId="30534" xr:uid="{DE5F350B-8048-460E-B6C0-6C003C90AF03}"/>
    <cellStyle name="Normal 3 4 2 3 3" xfId="701" xr:uid="{00000000-0005-0000-0000-0000FC0E0000}"/>
    <cellStyle name="Normal 3 4 2 3 3 2" xfId="702" xr:uid="{00000000-0005-0000-0000-0000FD0E0000}"/>
    <cellStyle name="Normal 3 4 2 3 3 2 2" xfId="703" xr:uid="{00000000-0005-0000-0000-0000FE0E0000}"/>
    <cellStyle name="Normal 3 4 2 3 3 2 2 2" xfId="12675" xr:uid="{00000000-0005-0000-0000-0000FF0E0000}"/>
    <cellStyle name="Normal 3 4 2 3 3 2 2 2 2" xfId="20717" xr:uid="{00000000-0005-0000-0000-0000000F0000}"/>
    <cellStyle name="Normal 3 4 2 3 3 2 2 2 2 2" xfId="41710" xr:uid="{82EFBBFC-866E-43A2-B928-E0E718A311E2}"/>
    <cellStyle name="Normal 3 4 2 3 3 2 2 2 3" xfId="34268" xr:uid="{A322F7B2-5974-47CC-A903-117715C9313C}"/>
    <cellStyle name="Normal 3 4 2 3 3 2 2 3" xfId="16472" xr:uid="{00000000-0005-0000-0000-0000010F0000}"/>
    <cellStyle name="Normal 3 4 2 3 3 2 2 3 2" xfId="37989" xr:uid="{36336DA7-7724-4352-A050-E57CB2B1957D}"/>
    <cellStyle name="Normal 3 4 2 3 3 2 2 4" xfId="30544" xr:uid="{B90A4F8A-412A-4653-86F9-FC33AC4F9B98}"/>
    <cellStyle name="Normal 3 4 2 3 3 2 3" xfId="12674" xr:uid="{00000000-0005-0000-0000-0000020F0000}"/>
    <cellStyle name="Normal 3 4 2 3 3 2 3 2" xfId="20716" xr:uid="{00000000-0005-0000-0000-0000030F0000}"/>
    <cellStyle name="Normal 3 4 2 3 3 2 3 2 2" xfId="41709" xr:uid="{2127EED4-3DCE-4CA3-BD6E-6762BA4DAC6C}"/>
    <cellStyle name="Normal 3 4 2 3 3 2 3 3" xfId="34267" xr:uid="{474B3E0C-7E1C-403E-85DA-49B75E6342D5}"/>
    <cellStyle name="Normal 3 4 2 3 3 2 4" xfId="16471" xr:uid="{00000000-0005-0000-0000-0000040F0000}"/>
    <cellStyle name="Normal 3 4 2 3 3 2 4 2" xfId="37988" xr:uid="{13B9CA17-55E8-451E-8633-AF2AFBD330F2}"/>
    <cellStyle name="Normal 3 4 2 3 3 2 5" xfId="30543" xr:uid="{E3A6140E-70D8-4AD1-8482-360CC6260BA4}"/>
    <cellStyle name="Normal 3 4 2 3 3 3" xfId="704" xr:uid="{00000000-0005-0000-0000-0000050F0000}"/>
    <cellStyle name="Normal 3 4 2 3 3 3 2" xfId="12676" xr:uid="{00000000-0005-0000-0000-0000060F0000}"/>
    <cellStyle name="Normal 3 4 2 3 3 3 2 2" xfId="20718" xr:uid="{00000000-0005-0000-0000-0000070F0000}"/>
    <cellStyle name="Normal 3 4 2 3 3 3 2 2 2" xfId="41711" xr:uid="{4C025E05-95B4-4030-891C-2B83D192E0EA}"/>
    <cellStyle name="Normal 3 4 2 3 3 3 2 3" xfId="34269" xr:uid="{F72A0C38-8599-4544-AE27-A5596F66107D}"/>
    <cellStyle name="Normal 3 4 2 3 3 3 3" xfId="16473" xr:uid="{00000000-0005-0000-0000-0000080F0000}"/>
    <cellStyle name="Normal 3 4 2 3 3 3 3 2" xfId="37990" xr:uid="{71AE482B-CA9E-432E-9E3D-22DFE4E46A96}"/>
    <cellStyle name="Normal 3 4 2 3 3 3 4" xfId="30545" xr:uid="{F248BEB0-F34E-40A0-89C8-54A4BECB1771}"/>
    <cellStyle name="Normal 3 4 2 3 3 4" xfId="12673" xr:uid="{00000000-0005-0000-0000-0000090F0000}"/>
    <cellStyle name="Normal 3 4 2 3 3 4 2" xfId="20715" xr:uid="{00000000-0005-0000-0000-00000A0F0000}"/>
    <cellStyle name="Normal 3 4 2 3 3 4 2 2" xfId="41708" xr:uid="{26A5709A-9E83-4DA5-8E81-E5AA745096DC}"/>
    <cellStyle name="Normal 3 4 2 3 3 4 3" xfId="34266" xr:uid="{0299060D-E29B-4046-99C4-16E2CD90AF11}"/>
    <cellStyle name="Normal 3 4 2 3 3 5" xfId="16470" xr:uid="{00000000-0005-0000-0000-00000B0F0000}"/>
    <cellStyle name="Normal 3 4 2 3 3 5 2" xfId="37987" xr:uid="{D5B4F0BC-0AD4-42D8-9268-0C12E36343AE}"/>
    <cellStyle name="Normal 3 4 2 3 3 6" xfId="30542" xr:uid="{E765EE1E-528B-4B89-B976-3145F39F0499}"/>
    <cellStyle name="Normal 3 4 2 3 4" xfId="705" xr:uid="{00000000-0005-0000-0000-00000C0F0000}"/>
    <cellStyle name="Normal 3 4 2 3 4 2" xfId="706" xr:uid="{00000000-0005-0000-0000-00000D0F0000}"/>
    <cellStyle name="Normal 3 4 2 3 4 2 2" xfId="12678" xr:uid="{00000000-0005-0000-0000-00000E0F0000}"/>
    <cellStyle name="Normal 3 4 2 3 4 2 2 2" xfId="20720" xr:uid="{00000000-0005-0000-0000-00000F0F0000}"/>
    <cellStyle name="Normal 3 4 2 3 4 2 2 2 2" xfId="41713" xr:uid="{BC2A95AD-A198-4B00-AD93-4DA8AF1AB260}"/>
    <cellStyle name="Normal 3 4 2 3 4 2 2 3" xfId="34271" xr:uid="{242F5EAF-1291-48E7-82E6-3EECBDD589DC}"/>
    <cellStyle name="Normal 3 4 2 3 4 2 3" xfId="16475" xr:uid="{00000000-0005-0000-0000-0000100F0000}"/>
    <cellStyle name="Normal 3 4 2 3 4 2 3 2" xfId="37992" xr:uid="{C0A6CE29-D455-4CBF-BCCF-F1F155D066FF}"/>
    <cellStyle name="Normal 3 4 2 3 4 2 4" xfId="30547" xr:uid="{23146090-0F0B-4C6C-906F-F532A880CA86}"/>
    <cellStyle name="Normal 3 4 2 3 4 3" xfId="12677" xr:uid="{00000000-0005-0000-0000-0000110F0000}"/>
    <cellStyle name="Normal 3 4 2 3 4 3 2" xfId="20719" xr:uid="{00000000-0005-0000-0000-0000120F0000}"/>
    <cellStyle name="Normal 3 4 2 3 4 3 2 2" xfId="41712" xr:uid="{AF2482EE-05E2-4906-8EDF-F40608615ABC}"/>
    <cellStyle name="Normal 3 4 2 3 4 3 3" xfId="34270" xr:uid="{AECD9F39-9E57-4799-B713-CED50CDC5440}"/>
    <cellStyle name="Normal 3 4 2 3 4 4" xfId="16474" xr:uid="{00000000-0005-0000-0000-0000130F0000}"/>
    <cellStyle name="Normal 3 4 2 3 4 4 2" xfId="37991" xr:uid="{E225BB68-04BB-4F30-9AE4-D7FA5FD0506F}"/>
    <cellStyle name="Normal 3 4 2 3 4 5" xfId="30546" xr:uid="{E8646950-2622-4ACF-957B-EF21622669B3}"/>
    <cellStyle name="Normal 3 4 2 3 5" xfId="707" xr:uid="{00000000-0005-0000-0000-0000140F0000}"/>
    <cellStyle name="Normal 3 4 2 3 5 2" xfId="12679" xr:uid="{00000000-0005-0000-0000-0000150F0000}"/>
    <cellStyle name="Normal 3 4 2 3 5 2 2" xfId="20721" xr:uid="{00000000-0005-0000-0000-0000160F0000}"/>
    <cellStyle name="Normal 3 4 2 3 5 2 2 2" xfId="41714" xr:uid="{C1276AE9-77F7-4979-990C-DA4E65D6186C}"/>
    <cellStyle name="Normal 3 4 2 3 5 2 3" xfId="34272" xr:uid="{4882D4A1-9D0B-485B-ABC1-B180FAD0DCF5}"/>
    <cellStyle name="Normal 3 4 2 3 5 3" xfId="16476" xr:uid="{00000000-0005-0000-0000-0000170F0000}"/>
    <cellStyle name="Normal 3 4 2 3 5 3 2" xfId="37993" xr:uid="{99857FCB-BB0D-495B-B584-3C515A5A9C77}"/>
    <cellStyle name="Normal 3 4 2 3 5 4" xfId="30548" xr:uid="{3D11A330-12FB-4851-900E-570AD6245AF5}"/>
    <cellStyle name="Normal 3 4 2 3 6" xfId="12664" xr:uid="{00000000-0005-0000-0000-0000180F0000}"/>
    <cellStyle name="Normal 3 4 2 3 6 2" xfId="20706" xr:uid="{00000000-0005-0000-0000-0000190F0000}"/>
    <cellStyle name="Normal 3 4 2 3 6 2 2" xfId="41699" xr:uid="{FD28F120-657A-420B-9D91-CCCB5CF40C4F}"/>
    <cellStyle name="Normal 3 4 2 3 6 3" xfId="34257" xr:uid="{39098A56-A7F3-4C38-8E95-CA55AF2E5FE4}"/>
    <cellStyle name="Normal 3 4 2 3 7" xfId="16461" xr:uid="{00000000-0005-0000-0000-00001A0F0000}"/>
    <cellStyle name="Normal 3 4 2 3 7 2" xfId="37978" xr:uid="{6A432000-0715-4059-B79E-3321AC41D57D}"/>
    <cellStyle name="Normal 3 4 2 3 8" xfId="30533" xr:uid="{DB9B795C-D7E4-446A-ADD9-FBE4C51816C2}"/>
    <cellStyle name="Normal 3 4 2 4" xfId="708" xr:uid="{00000000-0005-0000-0000-00001B0F0000}"/>
    <cellStyle name="Normal 3 4 2 4 2" xfId="709" xr:uid="{00000000-0005-0000-0000-00001C0F0000}"/>
    <cellStyle name="Normal 3 4 2 4 2 2" xfId="710" xr:uid="{00000000-0005-0000-0000-00001D0F0000}"/>
    <cellStyle name="Normal 3 4 2 4 2 2 2" xfId="711" xr:uid="{00000000-0005-0000-0000-00001E0F0000}"/>
    <cellStyle name="Normal 3 4 2 4 2 2 2 2" xfId="12683" xr:uid="{00000000-0005-0000-0000-00001F0F0000}"/>
    <cellStyle name="Normal 3 4 2 4 2 2 2 2 2" xfId="20725" xr:uid="{00000000-0005-0000-0000-0000200F0000}"/>
    <cellStyle name="Normal 3 4 2 4 2 2 2 2 2 2" xfId="41718" xr:uid="{CA616510-5DD2-4D76-84B1-20FBAB49085B}"/>
    <cellStyle name="Normal 3 4 2 4 2 2 2 2 3" xfId="34276" xr:uid="{2764B755-EC18-4519-8D7E-7670B04EF621}"/>
    <cellStyle name="Normal 3 4 2 4 2 2 2 3" xfId="16480" xr:uid="{00000000-0005-0000-0000-0000210F0000}"/>
    <cellStyle name="Normal 3 4 2 4 2 2 2 3 2" xfId="37997" xr:uid="{A2EC45B1-A6C2-4B3A-A7BE-F8A8AC595187}"/>
    <cellStyle name="Normal 3 4 2 4 2 2 2 4" xfId="30552" xr:uid="{0E863DF9-D8E2-4A9B-9D90-6AF76B580222}"/>
    <cellStyle name="Normal 3 4 2 4 2 2 3" xfId="12682" xr:uid="{00000000-0005-0000-0000-0000220F0000}"/>
    <cellStyle name="Normal 3 4 2 4 2 2 3 2" xfId="20724" xr:uid="{00000000-0005-0000-0000-0000230F0000}"/>
    <cellStyle name="Normal 3 4 2 4 2 2 3 2 2" xfId="41717" xr:uid="{D2F79B89-D3A9-4864-9146-9AEBF324C85D}"/>
    <cellStyle name="Normal 3 4 2 4 2 2 3 3" xfId="34275" xr:uid="{D7553E66-F958-4C6C-88BF-936129180294}"/>
    <cellStyle name="Normal 3 4 2 4 2 2 4" xfId="16479" xr:uid="{00000000-0005-0000-0000-0000240F0000}"/>
    <cellStyle name="Normal 3 4 2 4 2 2 4 2" xfId="37996" xr:uid="{5D57B1FD-BC71-4A83-987C-A0844698714E}"/>
    <cellStyle name="Normal 3 4 2 4 2 2 5" xfId="30551" xr:uid="{2EB7544A-BA11-46D7-9DEE-B2A181EA1CEB}"/>
    <cellStyle name="Normal 3 4 2 4 2 3" xfId="712" xr:uid="{00000000-0005-0000-0000-0000250F0000}"/>
    <cellStyle name="Normal 3 4 2 4 2 3 2" xfId="12684" xr:uid="{00000000-0005-0000-0000-0000260F0000}"/>
    <cellStyle name="Normal 3 4 2 4 2 3 2 2" xfId="20726" xr:uid="{00000000-0005-0000-0000-0000270F0000}"/>
    <cellStyle name="Normal 3 4 2 4 2 3 2 2 2" xfId="41719" xr:uid="{1FCF9EA9-5CD8-4B06-AB19-9E02C5C83055}"/>
    <cellStyle name="Normal 3 4 2 4 2 3 2 3" xfId="34277" xr:uid="{549249FF-6110-40FA-BAD2-B8C099A39B77}"/>
    <cellStyle name="Normal 3 4 2 4 2 3 3" xfId="16481" xr:uid="{00000000-0005-0000-0000-0000280F0000}"/>
    <cellStyle name="Normal 3 4 2 4 2 3 3 2" xfId="37998" xr:uid="{08F251F8-D6F9-4B08-B9DE-366043C85212}"/>
    <cellStyle name="Normal 3 4 2 4 2 3 4" xfId="30553" xr:uid="{A70D2E57-9645-4CE5-8E36-20C916FD7D23}"/>
    <cellStyle name="Normal 3 4 2 4 2 4" xfId="12681" xr:uid="{00000000-0005-0000-0000-0000290F0000}"/>
    <cellStyle name="Normal 3 4 2 4 2 4 2" xfId="20723" xr:uid="{00000000-0005-0000-0000-00002A0F0000}"/>
    <cellStyle name="Normal 3 4 2 4 2 4 2 2" xfId="41716" xr:uid="{74BAB833-FB5B-47B1-B7F8-96AD414CABC2}"/>
    <cellStyle name="Normal 3 4 2 4 2 4 3" xfId="34274" xr:uid="{A838C27A-EA57-4363-AA3E-6507D5F255E2}"/>
    <cellStyle name="Normal 3 4 2 4 2 5" xfId="16478" xr:uid="{00000000-0005-0000-0000-00002B0F0000}"/>
    <cellStyle name="Normal 3 4 2 4 2 5 2" xfId="37995" xr:uid="{03FB52D9-DD00-472A-A960-4C6AAC6BA720}"/>
    <cellStyle name="Normal 3 4 2 4 2 6" xfId="30550" xr:uid="{3759610A-A920-41C9-9BA9-D7A1C725C946}"/>
    <cellStyle name="Normal 3 4 2 4 3" xfId="713" xr:uid="{00000000-0005-0000-0000-00002C0F0000}"/>
    <cellStyle name="Normal 3 4 2 4 3 2" xfId="714" xr:uid="{00000000-0005-0000-0000-00002D0F0000}"/>
    <cellStyle name="Normal 3 4 2 4 3 2 2" xfId="12686" xr:uid="{00000000-0005-0000-0000-00002E0F0000}"/>
    <cellStyle name="Normal 3 4 2 4 3 2 2 2" xfId="20728" xr:uid="{00000000-0005-0000-0000-00002F0F0000}"/>
    <cellStyle name="Normal 3 4 2 4 3 2 2 2 2" xfId="41721" xr:uid="{B454982C-7236-437C-AE95-B412C21CA800}"/>
    <cellStyle name="Normal 3 4 2 4 3 2 2 3" xfId="34279" xr:uid="{4D6024A0-802C-4412-B984-64D2FF6BD630}"/>
    <cellStyle name="Normal 3 4 2 4 3 2 3" xfId="16483" xr:uid="{00000000-0005-0000-0000-0000300F0000}"/>
    <cellStyle name="Normal 3 4 2 4 3 2 3 2" xfId="38000" xr:uid="{8C3B2FA4-6A99-475D-ACBD-11BE83F42FC4}"/>
    <cellStyle name="Normal 3 4 2 4 3 2 4" xfId="30555" xr:uid="{9318D4E5-447A-4D5D-94A3-07E1E87C0F06}"/>
    <cellStyle name="Normal 3 4 2 4 3 3" xfId="12685" xr:uid="{00000000-0005-0000-0000-0000310F0000}"/>
    <cellStyle name="Normal 3 4 2 4 3 3 2" xfId="20727" xr:uid="{00000000-0005-0000-0000-0000320F0000}"/>
    <cellStyle name="Normal 3 4 2 4 3 3 2 2" xfId="41720" xr:uid="{D4E2250F-2A94-4460-AEB4-1A25888D94A3}"/>
    <cellStyle name="Normal 3 4 2 4 3 3 3" xfId="34278" xr:uid="{43E03126-C36F-4E0D-BFBD-2E119296BD44}"/>
    <cellStyle name="Normal 3 4 2 4 3 4" xfId="16482" xr:uid="{00000000-0005-0000-0000-0000330F0000}"/>
    <cellStyle name="Normal 3 4 2 4 3 4 2" xfId="37999" xr:uid="{1248F69B-7ECC-4268-BC59-58016E202C83}"/>
    <cellStyle name="Normal 3 4 2 4 3 5" xfId="30554" xr:uid="{24F5499C-59BE-4DC7-922B-6B197BDF3435}"/>
    <cellStyle name="Normal 3 4 2 4 4" xfId="715" xr:uid="{00000000-0005-0000-0000-0000340F0000}"/>
    <cellStyle name="Normal 3 4 2 4 4 2" xfId="12687" xr:uid="{00000000-0005-0000-0000-0000350F0000}"/>
    <cellStyle name="Normal 3 4 2 4 4 2 2" xfId="20729" xr:uid="{00000000-0005-0000-0000-0000360F0000}"/>
    <cellStyle name="Normal 3 4 2 4 4 2 2 2" xfId="41722" xr:uid="{FB7A2A9E-63DF-4178-A328-1B5CA42DAA79}"/>
    <cellStyle name="Normal 3 4 2 4 4 2 3" xfId="34280" xr:uid="{65EC7A57-4BD1-4772-863D-D0AA262E8BE6}"/>
    <cellStyle name="Normal 3 4 2 4 4 3" xfId="16484" xr:uid="{00000000-0005-0000-0000-0000370F0000}"/>
    <cellStyle name="Normal 3 4 2 4 4 3 2" xfId="38001" xr:uid="{2C7594A0-6EB8-4C9C-8524-C89CB2F6A62C}"/>
    <cellStyle name="Normal 3 4 2 4 4 4" xfId="30556" xr:uid="{55E250F3-62D5-4888-8E3F-56ABD8849499}"/>
    <cellStyle name="Normal 3 4 2 4 5" xfId="12680" xr:uid="{00000000-0005-0000-0000-0000380F0000}"/>
    <cellStyle name="Normal 3 4 2 4 5 2" xfId="20722" xr:uid="{00000000-0005-0000-0000-0000390F0000}"/>
    <cellStyle name="Normal 3 4 2 4 5 2 2" xfId="41715" xr:uid="{227C8E72-B5FC-4DC1-873F-83A6E4AFC42B}"/>
    <cellStyle name="Normal 3 4 2 4 5 3" xfId="34273" xr:uid="{A7A68305-91BD-47A7-8C78-CE7E71263A6D}"/>
    <cellStyle name="Normal 3 4 2 4 6" xfId="16477" xr:uid="{00000000-0005-0000-0000-00003A0F0000}"/>
    <cellStyle name="Normal 3 4 2 4 6 2" xfId="37994" xr:uid="{589A8690-74A2-4DAC-B392-6CEBA38B0773}"/>
    <cellStyle name="Normal 3 4 2 4 7" xfId="30549" xr:uid="{61AC7937-75DD-4DC5-B89E-E5412FF82977}"/>
    <cellStyle name="Normal 3 4 2 5" xfId="716" xr:uid="{00000000-0005-0000-0000-00003B0F0000}"/>
    <cellStyle name="Normal 3 4 2 5 2" xfId="717" xr:uid="{00000000-0005-0000-0000-00003C0F0000}"/>
    <cellStyle name="Normal 3 4 2 5 2 2" xfId="718" xr:uid="{00000000-0005-0000-0000-00003D0F0000}"/>
    <cellStyle name="Normal 3 4 2 5 2 2 2" xfId="12690" xr:uid="{00000000-0005-0000-0000-00003E0F0000}"/>
    <cellStyle name="Normal 3 4 2 5 2 2 2 2" xfId="20732" xr:uid="{00000000-0005-0000-0000-00003F0F0000}"/>
    <cellStyle name="Normal 3 4 2 5 2 2 2 2 2" xfId="41725" xr:uid="{109A9BAB-8036-4D13-A1BB-11F1EE08612E}"/>
    <cellStyle name="Normal 3 4 2 5 2 2 2 3" xfId="34283" xr:uid="{116B12A8-5148-4D7D-9E0F-89ACDD9941B2}"/>
    <cellStyle name="Normal 3 4 2 5 2 2 3" xfId="16487" xr:uid="{00000000-0005-0000-0000-0000400F0000}"/>
    <cellStyle name="Normal 3 4 2 5 2 2 3 2" xfId="38004" xr:uid="{288AC213-ACC4-4C8D-A37F-13CCA0B7FB64}"/>
    <cellStyle name="Normal 3 4 2 5 2 2 4" xfId="30559" xr:uid="{6C409651-A620-4076-AED8-2F213F43D31F}"/>
    <cellStyle name="Normal 3 4 2 5 2 3" xfId="12689" xr:uid="{00000000-0005-0000-0000-0000410F0000}"/>
    <cellStyle name="Normal 3 4 2 5 2 3 2" xfId="20731" xr:uid="{00000000-0005-0000-0000-0000420F0000}"/>
    <cellStyle name="Normal 3 4 2 5 2 3 2 2" xfId="41724" xr:uid="{AF821768-A0F1-413F-AF39-5BD2073BF9FD}"/>
    <cellStyle name="Normal 3 4 2 5 2 3 3" xfId="34282" xr:uid="{079F07F7-CAA6-4123-B2E5-02CD700E57D6}"/>
    <cellStyle name="Normal 3 4 2 5 2 4" xfId="16486" xr:uid="{00000000-0005-0000-0000-0000430F0000}"/>
    <cellStyle name="Normal 3 4 2 5 2 4 2" xfId="38003" xr:uid="{EE13F274-BE32-46E8-BE73-E988A9253031}"/>
    <cellStyle name="Normal 3 4 2 5 2 5" xfId="30558" xr:uid="{3984C28A-B822-4DFF-A043-9234F40B2EC1}"/>
    <cellStyle name="Normal 3 4 2 5 3" xfId="719" xr:uid="{00000000-0005-0000-0000-0000440F0000}"/>
    <cellStyle name="Normal 3 4 2 5 3 2" xfId="12691" xr:uid="{00000000-0005-0000-0000-0000450F0000}"/>
    <cellStyle name="Normal 3 4 2 5 3 2 2" xfId="20733" xr:uid="{00000000-0005-0000-0000-0000460F0000}"/>
    <cellStyle name="Normal 3 4 2 5 3 2 2 2" xfId="41726" xr:uid="{EDAFE10B-D367-4451-A374-AACC33259FC1}"/>
    <cellStyle name="Normal 3 4 2 5 3 2 3" xfId="34284" xr:uid="{AB79A252-4DE3-4FEE-8895-5F7F1DA8EF20}"/>
    <cellStyle name="Normal 3 4 2 5 3 3" xfId="16488" xr:uid="{00000000-0005-0000-0000-0000470F0000}"/>
    <cellStyle name="Normal 3 4 2 5 3 3 2" xfId="38005" xr:uid="{28A39FE9-B57A-4D1D-8F61-866E7CDA2617}"/>
    <cellStyle name="Normal 3 4 2 5 3 4" xfId="30560" xr:uid="{B559FC40-D14B-4B3B-BEA8-A07DCE774C91}"/>
    <cellStyle name="Normal 3 4 2 5 4" xfId="12688" xr:uid="{00000000-0005-0000-0000-0000480F0000}"/>
    <cellStyle name="Normal 3 4 2 5 4 2" xfId="20730" xr:uid="{00000000-0005-0000-0000-0000490F0000}"/>
    <cellStyle name="Normal 3 4 2 5 4 2 2" xfId="41723" xr:uid="{EBBC9898-80F5-41C2-AB62-FD69F1B70E99}"/>
    <cellStyle name="Normal 3 4 2 5 4 3" xfId="34281" xr:uid="{CCD6E606-8235-4810-BD88-5BA0DFDA6D27}"/>
    <cellStyle name="Normal 3 4 2 5 5" xfId="16485" xr:uid="{00000000-0005-0000-0000-00004A0F0000}"/>
    <cellStyle name="Normal 3 4 2 5 5 2" xfId="38002" xr:uid="{A2F8CEEB-CFF8-4F1E-B5CB-3DFD0EBB22BC}"/>
    <cellStyle name="Normal 3 4 2 5 6" xfId="30557" xr:uid="{B16A1E02-5D67-4622-97AC-69B651B8F5E1}"/>
    <cellStyle name="Normal 3 4 2 6" xfId="720" xr:uid="{00000000-0005-0000-0000-00004B0F0000}"/>
    <cellStyle name="Normal 3 4 2 6 2" xfId="721" xr:uid="{00000000-0005-0000-0000-00004C0F0000}"/>
    <cellStyle name="Normal 3 4 2 6 2 2" xfId="12693" xr:uid="{00000000-0005-0000-0000-00004D0F0000}"/>
    <cellStyle name="Normal 3 4 2 6 2 2 2" xfId="20735" xr:uid="{00000000-0005-0000-0000-00004E0F0000}"/>
    <cellStyle name="Normal 3 4 2 6 2 2 2 2" xfId="41728" xr:uid="{6E4589EF-278E-4175-9694-FBB30C9491EB}"/>
    <cellStyle name="Normal 3 4 2 6 2 2 3" xfId="34286" xr:uid="{C5C17864-2B66-45F7-AF16-F3F4AC87B804}"/>
    <cellStyle name="Normal 3 4 2 6 2 3" xfId="16490" xr:uid="{00000000-0005-0000-0000-00004F0F0000}"/>
    <cellStyle name="Normal 3 4 2 6 2 3 2" xfId="38007" xr:uid="{FDA32692-04B8-42FA-AFFC-2C80EC2A6025}"/>
    <cellStyle name="Normal 3 4 2 6 2 4" xfId="30562" xr:uid="{0DD01F01-0912-454A-9F7A-50C626824B11}"/>
    <cellStyle name="Normal 3 4 2 6 3" xfId="12692" xr:uid="{00000000-0005-0000-0000-0000500F0000}"/>
    <cellStyle name="Normal 3 4 2 6 3 2" xfId="20734" xr:uid="{00000000-0005-0000-0000-0000510F0000}"/>
    <cellStyle name="Normal 3 4 2 6 3 2 2" xfId="41727" xr:uid="{64A93B5B-C745-4225-A8FE-2C58CF750A2A}"/>
    <cellStyle name="Normal 3 4 2 6 3 3" xfId="34285" xr:uid="{C34AB505-553A-4A6F-B5A2-039DCC7C5DCB}"/>
    <cellStyle name="Normal 3 4 2 6 4" xfId="16489" xr:uid="{00000000-0005-0000-0000-0000520F0000}"/>
    <cellStyle name="Normal 3 4 2 6 4 2" xfId="38006" xr:uid="{45FEEEB6-D1A6-401F-BC89-09D5C678969D}"/>
    <cellStyle name="Normal 3 4 2 6 5" xfId="30561" xr:uid="{04F18744-7C82-4B67-BB5A-C91A244BCAD9}"/>
    <cellStyle name="Normal 3 4 2 7" xfId="722" xr:uid="{00000000-0005-0000-0000-0000530F0000}"/>
    <cellStyle name="Normal 3 4 2 7 2" xfId="12694" xr:uid="{00000000-0005-0000-0000-0000540F0000}"/>
    <cellStyle name="Normal 3 4 2 7 2 2" xfId="20736" xr:uid="{00000000-0005-0000-0000-0000550F0000}"/>
    <cellStyle name="Normal 3 4 2 7 2 2 2" xfId="41729" xr:uid="{FEBDAAFF-A1E6-45F3-83AE-75CC2DAA010D}"/>
    <cellStyle name="Normal 3 4 2 7 2 3" xfId="34287" xr:uid="{EA8E2DE0-9BD1-4E18-ADC3-F9AC3C6B121C}"/>
    <cellStyle name="Normal 3 4 2 7 3" xfId="16491" xr:uid="{00000000-0005-0000-0000-0000560F0000}"/>
    <cellStyle name="Normal 3 4 2 7 3 2" xfId="38008" xr:uid="{992C6C34-866B-4763-A569-62B29A56FE32}"/>
    <cellStyle name="Normal 3 4 2 7 4" xfId="30563" xr:uid="{C3F766A3-80A9-4ADF-869C-B981E0C8C379}"/>
    <cellStyle name="Normal 3 4 2 8" xfId="12647" xr:uid="{00000000-0005-0000-0000-0000570F0000}"/>
    <cellStyle name="Normal 3 4 2 8 2" xfId="20689" xr:uid="{00000000-0005-0000-0000-0000580F0000}"/>
    <cellStyle name="Normal 3 4 2 8 2 2" xfId="41682" xr:uid="{AB6A685B-7510-4813-8EBD-AB191330FE82}"/>
    <cellStyle name="Normal 3 4 2 8 3" xfId="34240" xr:uid="{9B8A1AAC-3AF4-4299-96F0-C8380FADB5A7}"/>
    <cellStyle name="Normal 3 4 2 9" xfId="16444" xr:uid="{00000000-0005-0000-0000-0000590F0000}"/>
    <cellStyle name="Normal 3 4 2 9 2" xfId="37961" xr:uid="{C4F4B25B-7402-44CA-A37C-89BC40BD1EC1}"/>
    <cellStyle name="Normal 3 4 3" xfId="723" xr:uid="{00000000-0005-0000-0000-00005A0F0000}"/>
    <cellStyle name="Normal 3 4 3 2" xfId="724" xr:uid="{00000000-0005-0000-0000-00005B0F0000}"/>
    <cellStyle name="Normal 3 4 3 2 2" xfId="725" xr:uid="{00000000-0005-0000-0000-00005C0F0000}"/>
    <cellStyle name="Normal 3 4 3 2 2 2" xfId="726" xr:uid="{00000000-0005-0000-0000-00005D0F0000}"/>
    <cellStyle name="Normal 3 4 3 2 2 2 2" xfId="727" xr:uid="{00000000-0005-0000-0000-00005E0F0000}"/>
    <cellStyle name="Normal 3 4 3 2 2 2 2 2" xfId="12699" xr:uid="{00000000-0005-0000-0000-00005F0F0000}"/>
    <cellStyle name="Normal 3 4 3 2 2 2 2 2 2" xfId="20741" xr:uid="{00000000-0005-0000-0000-0000600F0000}"/>
    <cellStyle name="Normal 3 4 3 2 2 2 2 2 2 2" xfId="41734" xr:uid="{2236BA06-1FB0-4A96-A1D0-C410CABADB11}"/>
    <cellStyle name="Normal 3 4 3 2 2 2 2 2 3" xfId="34292" xr:uid="{DF9C16A2-31F9-452A-9CEE-BE2863EAC862}"/>
    <cellStyle name="Normal 3 4 3 2 2 2 2 3" xfId="16496" xr:uid="{00000000-0005-0000-0000-0000610F0000}"/>
    <cellStyle name="Normal 3 4 3 2 2 2 2 3 2" xfId="38013" xr:uid="{A4C01C14-B773-4CEE-B713-F346F4C22515}"/>
    <cellStyle name="Normal 3 4 3 2 2 2 2 4" xfId="30568" xr:uid="{8B1DCC87-6182-4328-8807-141F9BDFF8C4}"/>
    <cellStyle name="Normal 3 4 3 2 2 2 3" xfId="12698" xr:uid="{00000000-0005-0000-0000-0000620F0000}"/>
    <cellStyle name="Normal 3 4 3 2 2 2 3 2" xfId="20740" xr:uid="{00000000-0005-0000-0000-0000630F0000}"/>
    <cellStyle name="Normal 3 4 3 2 2 2 3 2 2" xfId="41733" xr:uid="{CE653AA0-4E4C-4A29-8528-C2E637B31B79}"/>
    <cellStyle name="Normal 3 4 3 2 2 2 3 3" xfId="34291" xr:uid="{52B2E016-5CFC-4990-9A85-6CCE426B5ED8}"/>
    <cellStyle name="Normal 3 4 3 2 2 2 4" xfId="16495" xr:uid="{00000000-0005-0000-0000-0000640F0000}"/>
    <cellStyle name="Normal 3 4 3 2 2 2 4 2" xfId="38012" xr:uid="{3BE594A3-D5FC-4CEC-8949-2A57B1FBFDA9}"/>
    <cellStyle name="Normal 3 4 3 2 2 2 5" xfId="30567" xr:uid="{F2F60DAD-21AA-42D3-9E5D-C873D74FC9A0}"/>
    <cellStyle name="Normal 3 4 3 2 2 3" xfId="728" xr:uid="{00000000-0005-0000-0000-0000650F0000}"/>
    <cellStyle name="Normal 3 4 3 2 2 3 2" xfId="12700" xr:uid="{00000000-0005-0000-0000-0000660F0000}"/>
    <cellStyle name="Normal 3 4 3 2 2 3 2 2" xfId="20742" xr:uid="{00000000-0005-0000-0000-0000670F0000}"/>
    <cellStyle name="Normal 3 4 3 2 2 3 2 2 2" xfId="41735" xr:uid="{D8BB1133-41D1-4EC1-BEEC-C337B56BF286}"/>
    <cellStyle name="Normal 3 4 3 2 2 3 2 3" xfId="34293" xr:uid="{38A0AE85-BD25-4C4F-B939-445A2A89E054}"/>
    <cellStyle name="Normal 3 4 3 2 2 3 3" xfId="16497" xr:uid="{00000000-0005-0000-0000-0000680F0000}"/>
    <cellStyle name="Normal 3 4 3 2 2 3 3 2" xfId="38014" xr:uid="{67D16661-6BAF-4E94-943A-4160C3354D94}"/>
    <cellStyle name="Normal 3 4 3 2 2 3 4" xfId="30569" xr:uid="{73BC4685-2651-4E76-AB28-B16081CF12FD}"/>
    <cellStyle name="Normal 3 4 3 2 2 4" xfId="12697" xr:uid="{00000000-0005-0000-0000-0000690F0000}"/>
    <cellStyle name="Normal 3 4 3 2 2 4 2" xfId="20739" xr:uid="{00000000-0005-0000-0000-00006A0F0000}"/>
    <cellStyle name="Normal 3 4 3 2 2 4 2 2" xfId="41732" xr:uid="{0B828FA4-CD88-4ABD-85EA-579DF6EBD8C8}"/>
    <cellStyle name="Normal 3 4 3 2 2 4 3" xfId="34290" xr:uid="{2E272EB4-A838-4153-9655-F38C5353E265}"/>
    <cellStyle name="Normal 3 4 3 2 2 5" xfId="16494" xr:uid="{00000000-0005-0000-0000-00006B0F0000}"/>
    <cellStyle name="Normal 3 4 3 2 2 5 2" xfId="38011" xr:uid="{85652313-0A14-435F-8739-971C27EC6714}"/>
    <cellStyle name="Normal 3 4 3 2 2 6" xfId="30566" xr:uid="{46177013-5C0B-4108-990B-C4B67A0376A6}"/>
    <cellStyle name="Normal 3 4 3 2 3" xfId="729" xr:uid="{00000000-0005-0000-0000-00006C0F0000}"/>
    <cellStyle name="Normal 3 4 3 2 3 2" xfId="730" xr:uid="{00000000-0005-0000-0000-00006D0F0000}"/>
    <cellStyle name="Normal 3 4 3 2 3 2 2" xfId="12702" xr:uid="{00000000-0005-0000-0000-00006E0F0000}"/>
    <cellStyle name="Normal 3 4 3 2 3 2 2 2" xfId="20744" xr:uid="{00000000-0005-0000-0000-00006F0F0000}"/>
    <cellStyle name="Normal 3 4 3 2 3 2 2 2 2" xfId="41737" xr:uid="{3FDB6059-4A02-443E-AF8B-1ED7B99A002F}"/>
    <cellStyle name="Normal 3 4 3 2 3 2 2 3" xfId="34295" xr:uid="{4EC098F1-6EB1-4E5F-901A-981B5201F640}"/>
    <cellStyle name="Normal 3 4 3 2 3 2 3" xfId="16499" xr:uid="{00000000-0005-0000-0000-0000700F0000}"/>
    <cellStyle name="Normal 3 4 3 2 3 2 3 2" xfId="38016" xr:uid="{FE4BD434-6DD0-4446-A18D-9E077C0A323B}"/>
    <cellStyle name="Normal 3 4 3 2 3 2 4" xfId="30571" xr:uid="{39F30D36-9E06-4C7E-BB7A-B679E2818025}"/>
    <cellStyle name="Normal 3 4 3 2 3 3" xfId="12701" xr:uid="{00000000-0005-0000-0000-0000710F0000}"/>
    <cellStyle name="Normal 3 4 3 2 3 3 2" xfId="20743" xr:uid="{00000000-0005-0000-0000-0000720F0000}"/>
    <cellStyle name="Normal 3 4 3 2 3 3 2 2" xfId="41736" xr:uid="{81D2ED15-FB2D-4789-8C44-A1092B6EAE37}"/>
    <cellStyle name="Normal 3 4 3 2 3 3 3" xfId="34294" xr:uid="{A8F9C2E0-0D43-4AA1-89FE-AFF7B6B693F8}"/>
    <cellStyle name="Normal 3 4 3 2 3 4" xfId="16498" xr:uid="{00000000-0005-0000-0000-0000730F0000}"/>
    <cellStyle name="Normal 3 4 3 2 3 4 2" xfId="38015" xr:uid="{D1AB97A7-82E6-4164-8CA3-67B0E7F1BDCA}"/>
    <cellStyle name="Normal 3 4 3 2 3 5" xfId="30570" xr:uid="{CBEA29B8-9BF5-4F73-9D58-2129F8F7E1CD}"/>
    <cellStyle name="Normal 3 4 3 2 4" xfId="731" xr:uid="{00000000-0005-0000-0000-0000740F0000}"/>
    <cellStyle name="Normal 3 4 3 2 4 2" xfId="12703" xr:uid="{00000000-0005-0000-0000-0000750F0000}"/>
    <cellStyle name="Normal 3 4 3 2 4 2 2" xfId="20745" xr:uid="{00000000-0005-0000-0000-0000760F0000}"/>
    <cellStyle name="Normal 3 4 3 2 4 2 2 2" xfId="41738" xr:uid="{2732530E-2640-439F-8684-60C4B3D60C9D}"/>
    <cellStyle name="Normal 3 4 3 2 4 2 3" xfId="34296" xr:uid="{6558AB50-8145-4621-A67B-3D34B2D8E463}"/>
    <cellStyle name="Normal 3 4 3 2 4 3" xfId="16500" xr:uid="{00000000-0005-0000-0000-0000770F0000}"/>
    <cellStyle name="Normal 3 4 3 2 4 3 2" xfId="38017" xr:uid="{1769C68B-9EA5-457B-A6C4-4C88C844F81E}"/>
    <cellStyle name="Normal 3 4 3 2 4 4" xfId="30572" xr:uid="{6719AA8A-8AC8-42CF-A033-5D0490470CAA}"/>
    <cellStyle name="Normal 3 4 3 2 5" xfId="12696" xr:uid="{00000000-0005-0000-0000-0000780F0000}"/>
    <cellStyle name="Normal 3 4 3 2 5 2" xfId="20738" xr:uid="{00000000-0005-0000-0000-0000790F0000}"/>
    <cellStyle name="Normal 3 4 3 2 5 2 2" xfId="41731" xr:uid="{52CCCBA2-1CFA-401D-A440-B649A2391F99}"/>
    <cellStyle name="Normal 3 4 3 2 5 3" xfId="34289" xr:uid="{BD87304F-00A5-43FF-A37C-7FB1D1F3F7CA}"/>
    <cellStyle name="Normal 3 4 3 2 6" xfId="16493" xr:uid="{00000000-0005-0000-0000-00007A0F0000}"/>
    <cellStyle name="Normal 3 4 3 2 6 2" xfId="38010" xr:uid="{3CD61393-4644-4FC6-96C5-1532D4490566}"/>
    <cellStyle name="Normal 3 4 3 2 7" xfId="30565" xr:uid="{70E17A71-2986-4AC9-975E-A39AA8744E50}"/>
    <cellStyle name="Normal 3 4 3 3" xfId="732" xr:uid="{00000000-0005-0000-0000-00007B0F0000}"/>
    <cellStyle name="Normal 3 4 3 3 2" xfId="733" xr:uid="{00000000-0005-0000-0000-00007C0F0000}"/>
    <cellStyle name="Normal 3 4 3 3 2 2" xfId="734" xr:uid="{00000000-0005-0000-0000-00007D0F0000}"/>
    <cellStyle name="Normal 3 4 3 3 2 2 2" xfId="12706" xr:uid="{00000000-0005-0000-0000-00007E0F0000}"/>
    <cellStyle name="Normal 3 4 3 3 2 2 2 2" xfId="20748" xr:uid="{00000000-0005-0000-0000-00007F0F0000}"/>
    <cellStyle name="Normal 3 4 3 3 2 2 2 2 2" xfId="41741" xr:uid="{CE51D07A-F75C-4684-8AE1-67A7E005C35F}"/>
    <cellStyle name="Normal 3 4 3 3 2 2 2 3" xfId="34299" xr:uid="{FAE9D09B-7BA8-44DB-97D4-C35C053D9649}"/>
    <cellStyle name="Normal 3 4 3 3 2 2 3" xfId="16503" xr:uid="{00000000-0005-0000-0000-0000800F0000}"/>
    <cellStyle name="Normal 3 4 3 3 2 2 3 2" xfId="38020" xr:uid="{1EF3C290-D8CB-4392-847A-14455E9E8F6E}"/>
    <cellStyle name="Normal 3 4 3 3 2 2 4" xfId="30575" xr:uid="{804A91D4-1903-4BAA-BFA8-7C5A7D3924BC}"/>
    <cellStyle name="Normal 3 4 3 3 2 3" xfId="12705" xr:uid="{00000000-0005-0000-0000-0000810F0000}"/>
    <cellStyle name="Normal 3 4 3 3 2 3 2" xfId="20747" xr:uid="{00000000-0005-0000-0000-0000820F0000}"/>
    <cellStyle name="Normal 3 4 3 3 2 3 2 2" xfId="41740" xr:uid="{F47FF0D4-5030-42DC-8353-73E6F7FB22BC}"/>
    <cellStyle name="Normal 3 4 3 3 2 3 3" xfId="34298" xr:uid="{092A2667-78EC-456D-BFBA-77B1D7868D36}"/>
    <cellStyle name="Normal 3 4 3 3 2 4" xfId="16502" xr:uid="{00000000-0005-0000-0000-0000830F0000}"/>
    <cellStyle name="Normal 3 4 3 3 2 4 2" xfId="38019" xr:uid="{52E0D5B4-30E7-41C6-AE1D-5F4AD246390E}"/>
    <cellStyle name="Normal 3 4 3 3 2 5" xfId="30574" xr:uid="{0BAA7107-CE97-4ACF-A9FB-44ED59E9905E}"/>
    <cellStyle name="Normal 3 4 3 3 3" xfId="735" xr:uid="{00000000-0005-0000-0000-0000840F0000}"/>
    <cellStyle name="Normal 3 4 3 3 3 2" xfId="12707" xr:uid="{00000000-0005-0000-0000-0000850F0000}"/>
    <cellStyle name="Normal 3 4 3 3 3 2 2" xfId="20749" xr:uid="{00000000-0005-0000-0000-0000860F0000}"/>
    <cellStyle name="Normal 3 4 3 3 3 2 2 2" xfId="41742" xr:uid="{D609B298-B7AE-4654-B39A-E624DFD45568}"/>
    <cellStyle name="Normal 3 4 3 3 3 2 3" xfId="34300" xr:uid="{FCEC039F-6C60-42F0-A532-FFD932E8F64C}"/>
    <cellStyle name="Normal 3 4 3 3 3 3" xfId="16504" xr:uid="{00000000-0005-0000-0000-0000870F0000}"/>
    <cellStyle name="Normal 3 4 3 3 3 3 2" xfId="38021" xr:uid="{2DF73ACD-0EAE-4072-BDEE-F4727D69B702}"/>
    <cellStyle name="Normal 3 4 3 3 3 4" xfId="30576" xr:uid="{DE970592-BC56-4567-89C0-DB8547F2A023}"/>
    <cellStyle name="Normal 3 4 3 3 4" xfId="12704" xr:uid="{00000000-0005-0000-0000-0000880F0000}"/>
    <cellStyle name="Normal 3 4 3 3 4 2" xfId="20746" xr:uid="{00000000-0005-0000-0000-0000890F0000}"/>
    <cellStyle name="Normal 3 4 3 3 4 2 2" xfId="41739" xr:uid="{40B5C1CD-0991-4BE8-900A-75F2ABC4C7A4}"/>
    <cellStyle name="Normal 3 4 3 3 4 3" xfId="34297" xr:uid="{1ED6E39D-A3A1-49A9-B597-DBA67A67767C}"/>
    <cellStyle name="Normal 3 4 3 3 5" xfId="16501" xr:uid="{00000000-0005-0000-0000-00008A0F0000}"/>
    <cellStyle name="Normal 3 4 3 3 5 2" xfId="38018" xr:uid="{D8929C84-06BF-407C-8071-F022A883EFCC}"/>
    <cellStyle name="Normal 3 4 3 3 6" xfId="30573" xr:uid="{A72C610F-BA4C-4A58-9D4C-15153C8A5CA4}"/>
    <cellStyle name="Normal 3 4 3 4" xfId="736" xr:uid="{00000000-0005-0000-0000-00008B0F0000}"/>
    <cellStyle name="Normal 3 4 3 4 2" xfId="737" xr:uid="{00000000-0005-0000-0000-00008C0F0000}"/>
    <cellStyle name="Normal 3 4 3 4 2 2" xfId="12709" xr:uid="{00000000-0005-0000-0000-00008D0F0000}"/>
    <cellStyle name="Normal 3 4 3 4 2 2 2" xfId="20751" xr:uid="{00000000-0005-0000-0000-00008E0F0000}"/>
    <cellStyle name="Normal 3 4 3 4 2 2 2 2" xfId="41744" xr:uid="{DC25E89C-F06B-429A-8C4D-D0B0DF9AC80E}"/>
    <cellStyle name="Normal 3 4 3 4 2 2 3" xfId="34302" xr:uid="{17E65C0A-F57A-42D3-A9EB-0DAE22549190}"/>
    <cellStyle name="Normal 3 4 3 4 2 3" xfId="16506" xr:uid="{00000000-0005-0000-0000-00008F0F0000}"/>
    <cellStyle name="Normal 3 4 3 4 2 3 2" xfId="38023" xr:uid="{8C8F8A07-591A-4A02-81B2-186A1A78AFAC}"/>
    <cellStyle name="Normal 3 4 3 4 2 4" xfId="30578" xr:uid="{59B8934F-29D0-4B0A-968F-60042997154D}"/>
    <cellStyle name="Normal 3 4 3 4 3" xfId="12708" xr:uid="{00000000-0005-0000-0000-0000900F0000}"/>
    <cellStyle name="Normal 3 4 3 4 3 2" xfId="20750" xr:uid="{00000000-0005-0000-0000-0000910F0000}"/>
    <cellStyle name="Normal 3 4 3 4 3 2 2" xfId="41743" xr:uid="{30A8CFFE-4627-41A1-A79B-AE35E58EBA48}"/>
    <cellStyle name="Normal 3 4 3 4 3 3" xfId="34301" xr:uid="{75D3653C-7068-409C-88C1-658A13720B2C}"/>
    <cellStyle name="Normal 3 4 3 4 4" xfId="16505" xr:uid="{00000000-0005-0000-0000-0000920F0000}"/>
    <cellStyle name="Normal 3 4 3 4 4 2" xfId="38022" xr:uid="{279C2C6F-B537-46A9-AEFE-B7FD21C298CD}"/>
    <cellStyle name="Normal 3 4 3 4 5" xfId="30577" xr:uid="{773B8A6C-FAB3-4BA7-8EB9-21C8E111336E}"/>
    <cellStyle name="Normal 3 4 3 5" xfId="738" xr:uid="{00000000-0005-0000-0000-0000930F0000}"/>
    <cellStyle name="Normal 3 4 3 5 2" xfId="12710" xr:uid="{00000000-0005-0000-0000-0000940F0000}"/>
    <cellStyle name="Normal 3 4 3 5 2 2" xfId="20752" xr:uid="{00000000-0005-0000-0000-0000950F0000}"/>
    <cellStyle name="Normal 3 4 3 5 2 2 2" xfId="41745" xr:uid="{F95B2CCD-38A1-4870-9BB7-D4B5CD528393}"/>
    <cellStyle name="Normal 3 4 3 5 2 3" xfId="34303" xr:uid="{821F8E1D-C774-4C39-A3EB-62125B6A381F}"/>
    <cellStyle name="Normal 3 4 3 5 3" xfId="16507" xr:uid="{00000000-0005-0000-0000-0000960F0000}"/>
    <cellStyle name="Normal 3 4 3 5 3 2" xfId="38024" xr:uid="{1995755B-4C54-464B-95FE-4FD16531985A}"/>
    <cellStyle name="Normal 3 4 3 5 4" xfId="30579" xr:uid="{AD929659-10AB-473B-8135-33EAA0E06318}"/>
    <cellStyle name="Normal 3 4 3 6" xfId="12695" xr:uid="{00000000-0005-0000-0000-0000970F0000}"/>
    <cellStyle name="Normal 3 4 3 6 2" xfId="20737" xr:uid="{00000000-0005-0000-0000-0000980F0000}"/>
    <cellStyle name="Normal 3 4 3 6 2 2" xfId="41730" xr:uid="{AE08A911-E766-48AD-852E-69F80DBCAD32}"/>
    <cellStyle name="Normal 3 4 3 6 3" xfId="34288" xr:uid="{E8C1AC3D-440C-4EFF-89BA-F43EFEB56AF3}"/>
    <cellStyle name="Normal 3 4 3 7" xfId="16492" xr:uid="{00000000-0005-0000-0000-0000990F0000}"/>
    <cellStyle name="Normal 3 4 3 7 2" xfId="38009" xr:uid="{D6BF93E7-6B50-4214-9623-F59B3AAB8603}"/>
    <cellStyle name="Normal 3 4 3 8" xfId="30564" xr:uid="{DEA4694C-FA18-4A5E-96DC-86F7C15BE867}"/>
    <cellStyle name="Normal 3 4 4" xfId="739" xr:uid="{00000000-0005-0000-0000-00009A0F0000}"/>
    <cellStyle name="Normal 3 4 4 2" xfId="740" xr:uid="{00000000-0005-0000-0000-00009B0F0000}"/>
    <cellStyle name="Normal 3 4 4 2 2" xfId="741" xr:uid="{00000000-0005-0000-0000-00009C0F0000}"/>
    <cellStyle name="Normal 3 4 4 2 2 2" xfId="742" xr:uid="{00000000-0005-0000-0000-00009D0F0000}"/>
    <cellStyle name="Normal 3 4 4 2 2 2 2" xfId="743" xr:uid="{00000000-0005-0000-0000-00009E0F0000}"/>
    <cellStyle name="Normal 3 4 4 2 2 2 2 2" xfId="12715" xr:uid="{00000000-0005-0000-0000-00009F0F0000}"/>
    <cellStyle name="Normal 3 4 4 2 2 2 2 2 2" xfId="20757" xr:uid="{00000000-0005-0000-0000-0000A00F0000}"/>
    <cellStyle name="Normal 3 4 4 2 2 2 2 2 2 2" xfId="41750" xr:uid="{5176F3D1-AA59-4F84-A3D4-9773F497B8F6}"/>
    <cellStyle name="Normal 3 4 4 2 2 2 2 2 3" xfId="34308" xr:uid="{6E3D3201-9B80-42FD-A20E-238D555D6FB8}"/>
    <cellStyle name="Normal 3 4 4 2 2 2 2 3" xfId="16512" xr:uid="{00000000-0005-0000-0000-0000A10F0000}"/>
    <cellStyle name="Normal 3 4 4 2 2 2 2 3 2" xfId="38029" xr:uid="{C976C38D-B03D-4C3C-ADBD-1155616952BE}"/>
    <cellStyle name="Normal 3 4 4 2 2 2 2 4" xfId="30584" xr:uid="{39E2E33A-2A62-42F0-9491-3F88840AB0F7}"/>
    <cellStyle name="Normal 3 4 4 2 2 2 3" xfId="12714" xr:uid="{00000000-0005-0000-0000-0000A20F0000}"/>
    <cellStyle name="Normal 3 4 4 2 2 2 3 2" xfId="20756" xr:uid="{00000000-0005-0000-0000-0000A30F0000}"/>
    <cellStyle name="Normal 3 4 4 2 2 2 3 2 2" xfId="41749" xr:uid="{080ADDCF-7F7C-4086-85E9-448B94D30A7E}"/>
    <cellStyle name="Normal 3 4 4 2 2 2 3 3" xfId="34307" xr:uid="{C9CDFB6A-FB17-48D5-B67E-A5A80E2C7DF7}"/>
    <cellStyle name="Normal 3 4 4 2 2 2 4" xfId="16511" xr:uid="{00000000-0005-0000-0000-0000A40F0000}"/>
    <cellStyle name="Normal 3 4 4 2 2 2 4 2" xfId="38028" xr:uid="{55757BB7-AD52-462A-8314-E4973D370603}"/>
    <cellStyle name="Normal 3 4 4 2 2 2 5" xfId="30583" xr:uid="{EDFD2CF0-310C-42FC-ABEE-BC4E32613953}"/>
    <cellStyle name="Normal 3 4 4 2 2 3" xfId="744" xr:uid="{00000000-0005-0000-0000-0000A50F0000}"/>
    <cellStyle name="Normal 3 4 4 2 2 3 2" xfId="12716" xr:uid="{00000000-0005-0000-0000-0000A60F0000}"/>
    <cellStyle name="Normal 3 4 4 2 2 3 2 2" xfId="20758" xr:uid="{00000000-0005-0000-0000-0000A70F0000}"/>
    <cellStyle name="Normal 3 4 4 2 2 3 2 2 2" xfId="41751" xr:uid="{33831278-FE55-4C6E-9BED-86D78B6E7B9A}"/>
    <cellStyle name="Normal 3 4 4 2 2 3 2 3" xfId="34309" xr:uid="{A35A0DD3-848D-4AFF-8210-FF41CA75A5D7}"/>
    <cellStyle name="Normal 3 4 4 2 2 3 3" xfId="16513" xr:uid="{00000000-0005-0000-0000-0000A80F0000}"/>
    <cellStyle name="Normal 3 4 4 2 2 3 3 2" xfId="38030" xr:uid="{39CE583D-6E67-416C-A002-0DF8F164CA7C}"/>
    <cellStyle name="Normal 3 4 4 2 2 3 4" xfId="30585" xr:uid="{E5609955-8222-4169-80D9-E458ED11EDF4}"/>
    <cellStyle name="Normal 3 4 4 2 2 4" xfId="12713" xr:uid="{00000000-0005-0000-0000-0000A90F0000}"/>
    <cellStyle name="Normal 3 4 4 2 2 4 2" xfId="20755" xr:uid="{00000000-0005-0000-0000-0000AA0F0000}"/>
    <cellStyle name="Normal 3 4 4 2 2 4 2 2" xfId="41748" xr:uid="{AB8459F3-B7D2-4902-94F8-06A03D34D021}"/>
    <cellStyle name="Normal 3 4 4 2 2 4 3" xfId="34306" xr:uid="{21739E70-C11A-4E31-944E-9BD523455A4A}"/>
    <cellStyle name="Normal 3 4 4 2 2 5" xfId="16510" xr:uid="{00000000-0005-0000-0000-0000AB0F0000}"/>
    <cellStyle name="Normal 3 4 4 2 2 5 2" xfId="38027" xr:uid="{B92239ED-DBA1-416F-9F0B-267AF5DB4F0C}"/>
    <cellStyle name="Normal 3 4 4 2 2 6" xfId="30582" xr:uid="{FC483466-9AB4-4F79-8E00-4E44C7B00F9D}"/>
    <cellStyle name="Normal 3 4 4 2 3" xfId="745" xr:uid="{00000000-0005-0000-0000-0000AC0F0000}"/>
    <cellStyle name="Normal 3 4 4 2 3 2" xfId="746" xr:uid="{00000000-0005-0000-0000-0000AD0F0000}"/>
    <cellStyle name="Normal 3 4 4 2 3 2 2" xfId="12718" xr:uid="{00000000-0005-0000-0000-0000AE0F0000}"/>
    <cellStyle name="Normal 3 4 4 2 3 2 2 2" xfId="20760" xr:uid="{00000000-0005-0000-0000-0000AF0F0000}"/>
    <cellStyle name="Normal 3 4 4 2 3 2 2 2 2" xfId="41753" xr:uid="{BB337373-13F5-4B67-93CB-D0D6D6D7E953}"/>
    <cellStyle name="Normal 3 4 4 2 3 2 2 3" xfId="34311" xr:uid="{11056998-C776-4DE8-B357-F51C0707E533}"/>
    <cellStyle name="Normal 3 4 4 2 3 2 3" xfId="16515" xr:uid="{00000000-0005-0000-0000-0000B00F0000}"/>
    <cellStyle name="Normal 3 4 4 2 3 2 3 2" xfId="38032" xr:uid="{B26DB03E-7E86-4A2F-B62C-ED407514473E}"/>
    <cellStyle name="Normal 3 4 4 2 3 2 4" xfId="30587" xr:uid="{95477111-1775-4DDC-BB7C-A2FFC15154F7}"/>
    <cellStyle name="Normal 3 4 4 2 3 3" xfId="12717" xr:uid="{00000000-0005-0000-0000-0000B10F0000}"/>
    <cellStyle name="Normal 3 4 4 2 3 3 2" xfId="20759" xr:uid="{00000000-0005-0000-0000-0000B20F0000}"/>
    <cellStyle name="Normal 3 4 4 2 3 3 2 2" xfId="41752" xr:uid="{F5D08D0F-58A0-443B-AB82-948769340258}"/>
    <cellStyle name="Normal 3 4 4 2 3 3 3" xfId="34310" xr:uid="{B6AF6C8F-EB02-42F4-83B1-147792461ED1}"/>
    <cellStyle name="Normal 3 4 4 2 3 4" xfId="16514" xr:uid="{00000000-0005-0000-0000-0000B30F0000}"/>
    <cellStyle name="Normal 3 4 4 2 3 4 2" xfId="38031" xr:uid="{A597DC4E-1600-45E6-82F0-B8206A076C95}"/>
    <cellStyle name="Normal 3 4 4 2 3 5" xfId="30586" xr:uid="{B9F09D2A-7DC1-4664-844B-DC34998CCF5A}"/>
    <cellStyle name="Normal 3 4 4 2 4" xfId="747" xr:uid="{00000000-0005-0000-0000-0000B40F0000}"/>
    <cellStyle name="Normal 3 4 4 2 4 2" xfId="12719" xr:uid="{00000000-0005-0000-0000-0000B50F0000}"/>
    <cellStyle name="Normal 3 4 4 2 4 2 2" xfId="20761" xr:uid="{00000000-0005-0000-0000-0000B60F0000}"/>
    <cellStyle name="Normal 3 4 4 2 4 2 2 2" xfId="41754" xr:uid="{51BC41BE-684D-478E-ABBB-10BE4F637CC6}"/>
    <cellStyle name="Normal 3 4 4 2 4 2 3" xfId="34312" xr:uid="{D1D0540F-96CA-4E2E-AEFC-FC63540CF508}"/>
    <cellStyle name="Normal 3 4 4 2 4 3" xfId="16516" xr:uid="{00000000-0005-0000-0000-0000B70F0000}"/>
    <cellStyle name="Normal 3 4 4 2 4 3 2" xfId="38033" xr:uid="{41C188CC-767B-4F17-91E4-5B1734AD1A15}"/>
    <cellStyle name="Normal 3 4 4 2 4 4" xfId="30588" xr:uid="{CAC001F0-806A-4DEB-861E-8EA9826B2DDB}"/>
    <cellStyle name="Normal 3 4 4 2 5" xfId="12712" xr:uid="{00000000-0005-0000-0000-0000B80F0000}"/>
    <cellStyle name="Normal 3 4 4 2 5 2" xfId="20754" xr:uid="{00000000-0005-0000-0000-0000B90F0000}"/>
    <cellStyle name="Normal 3 4 4 2 5 2 2" xfId="41747" xr:uid="{83A0D9D3-4181-439E-B3EC-7888E198194D}"/>
    <cellStyle name="Normal 3 4 4 2 5 3" xfId="34305" xr:uid="{834E2D0E-1892-4CEC-A834-FDBAF8A603AD}"/>
    <cellStyle name="Normal 3 4 4 2 6" xfId="16509" xr:uid="{00000000-0005-0000-0000-0000BA0F0000}"/>
    <cellStyle name="Normal 3 4 4 2 6 2" xfId="38026" xr:uid="{8501A4EA-116F-4008-AC15-30D5EFA72F8D}"/>
    <cellStyle name="Normal 3 4 4 2 7" xfId="30581" xr:uid="{3E6B2A28-03D0-4B08-9DD0-FDB7A43DB32B}"/>
    <cellStyle name="Normal 3 4 4 3" xfId="748" xr:uid="{00000000-0005-0000-0000-0000BB0F0000}"/>
    <cellStyle name="Normal 3 4 4 3 2" xfId="749" xr:uid="{00000000-0005-0000-0000-0000BC0F0000}"/>
    <cellStyle name="Normal 3 4 4 3 2 2" xfId="750" xr:uid="{00000000-0005-0000-0000-0000BD0F0000}"/>
    <cellStyle name="Normal 3 4 4 3 2 2 2" xfId="12722" xr:uid="{00000000-0005-0000-0000-0000BE0F0000}"/>
    <cellStyle name="Normal 3 4 4 3 2 2 2 2" xfId="20764" xr:uid="{00000000-0005-0000-0000-0000BF0F0000}"/>
    <cellStyle name="Normal 3 4 4 3 2 2 2 2 2" xfId="41757" xr:uid="{67F43A59-788E-4CC9-B63E-CABFA3D15661}"/>
    <cellStyle name="Normal 3 4 4 3 2 2 2 3" xfId="34315" xr:uid="{83424FF9-6CD3-434E-ACBC-127DD99609FB}"/>
    <cellStyle name="Normal 3 4 4 3 2 2 3" xfId="16519" xr:uid="{00000000-0005-0000-0000-0000C00F0000}"/>
    <cellStyle name="Normal 3 4 4 3 2 2 3 2" xfId="38036" xr:uid="{EA585E9C-3E20-4A37-8996-B54EAA1DB553}"/>
    <cellStyle name="Normal 3 4 4 3 2 2 4" xfId="30591" xr:uid="{17DEFA30-09EA-4D4F-9EF0-4618430AA04B}"/>
    <cellStyle name="Normal 3 4 4 3 2 3" xfId="12721" xr:uid="{00000000-0005-0000-0000-0000C10F0000}"/>
    <cellStyle name="Normal 3 4 4 3 2 3 2" xfId="20763" xr:uid="{00000000-0005-0000-0000-0000C20F0000}"/>
    <cellStyle name="Normal 3 4 4 3 2 3 2 2" xfId="41756" xr:uid="{C366123C-CDE0-46D9-B4BF-26D224795A6B}"/>
    <cellStyle name="Normal 3 4 4 3 2 3 3" xfId="34314" xr:uid="{0B079E39-0CA9-4D96-8EE0-DDE98B9DA40F}"/>
    <cellStyle name="Normal 3 4 4 3 2 4" xfId="16518" xr:uid="{00000000-0005-0000-0000-0000C30F0000}"/>
    <cellStyle name="Normal 3 4 4 3 2 4 2" xfId="38035" xr:uid="{8B5AC3AC-F04A-4E2C-8235-E5AA3DAA64AB}"/>
    <cellStyle name="Normal 3 4 4 3 2 5" xfId="30590" xr:uid="{9EB4FACD-8FA8-4AEC-9631-BAAF54C97918}"/>
    <cellStyle name="Normal 3 4 4 3 3" xfId="751" xr:uid="{00000000-0005-0000-0000-0000C40F0000}"/>
    <cellStyle name="Normal 3 4 4 3 3 2" xfId="12723" xr:uid="{00000000-0005-0000-0000-0000C50F0000}"/>
    <cellStyle name="Normal 3 4 4 3 3 2 2" xfId="20765" xr:uid="{00000000-0005-0000-0000-0000C60F0000}"/>
    <cellStyle name="Normal 3 4 4 3 3 2 2 2" xfId="41758" xr:uid="{6BE2E507-3C5A-46F2-942A-1E788248D76F}"/>
    <cellStyle name="Normal 3 4 4 3 3 2 3" xfId="34316" xr:uid="{ED675F4B-A964-4218-A354-C53832200D00}"/>
    <cellStyle name="Normal 3 4 4 3 3 3" xfId="16520" xr:uid="{00000000-0005-0000-0000-0000C70F0000}"/>
    <cellStyle name="Normal 3 4 4 3 3 3 2" xfId="38037" xr:uid="{9B265790-E3EC-4B93-A182-C53177A7F657}"/>
    <cellStyle name="Normal 3 4 4 3 3 4" xfId="30592" xr:uid="{598C3D73-4D32-4CDA-8865-75CF5EA628C5}"/>
    <cellStyle name="Normal 3 4 4 3 4" xfId="12720" xr:uid="{00000000-0005-0000-0000-0000C80F0000}"/>
    <cellStyle name="Normal 3 4 4 3 4 2" xfId="20762" xr:uid="{00000000-0005-0000-0000-0000C90F0000}"/>
    <cellStyle name="Normal 3 4 4 3 4 2 2" xfId="41755" xr:uid="{421E17C8-5C68-4F27-A4A9-8818F998C25E}"/>
    <cellStyle name="Normal 3 4 4 3 4 3" xfId="34313" xr:uid="{62EE538D-F9BC-44DE-B8F1-F4312E83E617}"/>
    <cellStyle name="Normal 3 4 4 3 5" xfId="16517" xr:uid="{00000000-0005-0000-0000-0000CA0F0000}"/>
    <cellStyle name="Normal 3 4 4 3 5 2" xfId="38034" xr:uid="{FC69C440-68EA-4995-BE33-ED7290E9ABFB}"/>
    <cellStyle name="Normal 3 4 4 3 6" xfId="30589" xr:uid="{88EA336E-6B4C-4E2F-9C39-28C5BB3E56CC}"/>
    <cellStyle name="Normal 3 4 4 4" xfId="752" xr:uid="{00000000-0005-0000-0000-0000CB0F0000}"/>
    <cellStyle name="Normal 3 4 4 4 2" xfId="753" xr:uid="{00000000-0005-0000-0000-0000CC0F0000}"/>
    <cellStyle name="Normal 3 4 4 4 2 2" xfId="12725" xr:uid="{00000000-0005-0000-0000-0000CD0F0000}"/>
    <cellStyle name="Normal 3 4 4 4 2 2 2" xfId="20767" xr:uid="{00000000-0005-0000-0000-0000CE0F0000}"/>
    <cellStyle name="Normal 3 4 4 4 2 2 2 2" xfId="41760" xr:uid="{34AECD51-1036-48F7-89D0-E2ABAB441A83}"/>
    <cellStyle name="Normal 3 4 4 4 2 2 3" xfId="34318" xr:uid="{5F8DA1AE-5A2E-4C60-A0A3-3106085C2E54}"/>
    <cellStyle name="Normal 3 4 4 4 2 3" xfId="16522" xr:uid="{00000000-0005-0000-0000-0000CF0F0000}"/>
    <cellStyle name="Normal 3 4 4 4 2 3 2" xfId="38039" xr:uid="{D5EB479D-6744-443F-BA93-CD54046A7BA4}"/>
    <cellStyle name="Normal 3 4 4 4 2 4" xfId="30594" xr:uid="{8A9E9641-8599-48AE-8B08-06B67C3A1D25}"/>
    <cellStyle name="Normal 3 4 4 4 3" xfId="12724" xr:uid="{00000000-0005-0000-0000-0000D00F0000}"/>
    <cellStyle name="Normal 3 4 4 4 3 2" xfId="20766" xr:uid="{00000000-0005-0000-0000-0000D10F0000}"/>
    <cellStyle name="Normal 3 4 4 4 3 2 2" xfId="41759" xr:uid="{468412A5-A5B2-448E-9365-58A35E43FC89}"/>
    <cellStyle name="Normal 3 4 4 4 3 3" xfId="34317" xr:uid="{5FC838A0-A1B7-486B-B96D-25488B7E5B81}"/>
    <cellStyle name="Normal 3 4 4 4 4" xfId="16521" xr:uid="{00000000-0005-0000-0000-0000D20F0000}"/>
    <cellStyle name="Normal 3 4 4 4 4 2" xfId="38038" xr:uid="{10B3277A-D50A-42CA-8E6F-E619E34B3FEF}"/>
    <cellStyle name="Normal 3 4 4 4 5" xfId="30593" xr:uid="{09460C44-8ACB-49BE-868B-473E05F7DB27}"/>
    <cellStyle name="Normal 3 4 4 5" xfId="754" xr:uid="{00000000-0005-0000-0000-0000D30F0000}"/>
    <cellStyle name="Normal 3 4 4 5 2" xfId="12726" xr:uid="{00000000-0005-0000-0000-0000D40F0000}"/>
    <cellStyle name="Normal 3 4 4 5 2 2" xfId="20768" xr:uid="{00000000-0005-0000-0000-0000D50F0000}"/>
    <cellStyle name="Normal 3 4 4 5 2 2 2" xfId="41761" xr:uid="{5FEFEE12-F2AE-49B5-AC21-418BBFFFD4E3}"/>
    <cellStyle name="Normal 3 4 4 5 2 3" xfId="34319" xr:uid="{473C699C-54D1-4F27-8F36-A7BB00AD5869}"/>
    <cellStyle name="Normal 3 4 4 5 3" xfId="16523" xr:uid="{00000000-0005-0000-0000-0000D60F0000}"/>
    <cellStyle name="Normal 3 4 4 5 3 2" xfId="38040" xr:uid="{777E14C4-848D-416B-9217-7BB8330044CF}"/>
    <cellStyle name="Normal 3 4 4 5 4" xfId="30595" xr:uid="{50276109-A4D6-4A5D-8A27-2A6AB805B840}"/>
    <cellStyle name="Normal 3 4 4 6" xfId="12711" xr:uid="{00000000-0005-0000-0000-0000D70F0000}"/>
    <cellStyle name="Normal 3 4 4 6 2" xfId="20753" xr:uid="{00000000-0005-0000-0000-0000D80F0000}"/>
    <cellStyle name="Normal 3 4 4 6 2 2" xfId="41746" xr:uid="{2B398A9F-547E-4632-9398-94F072C2E21C}"/>
    <cellStyle name="Normal 3 4 4 6 3" xfId="34304" xr:uid="{E2D3EA9D-69BB-4E9F-981E-2413098201E7}"/>
    <cellStyle name="Normal 3 4 4 7" xfId="16508" xr:uid="{00000000-0005-0000-0000-0000D90F0000}"/>
    <cellStyle name="Normal 3 4 4 7 2" xfId="38025" xr:uid="{E869C683-2BD7-4358-8B0F-50CAEC155DE4}"/>
    <cellStyle name="Normal 3 4 4 8" xfId="30580" xr:uid="{0C71A84C-41AF-4C8E-B6BE-9DC4E89E5EF9}"/>
    <cellStyle name="Normal 3 4 5" xfId="755" xr:uid="{00000000-0005-0000-0000-0000DA0F0000}"/>
    <cellStyle name="Normal 3 4 5 2" xfId="756" xr:uid="{00000000-0005-0000-0000-0000DB0F0000}"/>
    <cellStyle name="Normal 3 4 5 2 2" xfId="757" xr:uid="{00000000-0005-0000-0000-0000DC0F0000}"/>
    <cellStyle name="Normal 3 4 5 2 2 2" xfId="758" xr:uid="{00000000-0005-0000-0000-0000DD0F0000}"/>
    <cellStyle name="Normal 3 4 5 2 2 2 2" xfId="12730" xr:uid="{00000000-0005-0000-0000-0000DE0F0000}"/>
    <cellStyle name="Normal 3 4 5 2 2 2 2 2" xfId="20772" xr:uid="{00000000-0005-0000-0000-0000DF0F0000}"/>
    <cellStyle name="Normal 3 4 5 2 2 2 2 2 2" xfId="41765" xr:uid="{1AB914E7-C541-4712-B959-935E634E6ACD}"/>
    <cellStyle name="Normal 3 4 5 2 2 2 2 3" xfId="34323" xr:uid="{C7A0D947-0481-4331-B7D8-507951768A2F}"/>
    <cellStyle name="Normal 3 4 5 2 2 2 3" xfId="16527" xr:uid="{00000000-0005-0000-0000-0000E00F0000}"/>
    <cellStyle name="Normal 3 4 5 2 2 2 3 2" xfId="38044" xr:uid="{C2B7C340-60D4-43B7-A72D-8A6D5E524477}"/>
    <cellStyle name="Normal 3 4 5 2 2 2 4" xfId="30599" xr:uid="{A1FD3034-4C35-4BF9-8B3B-51C9D18CC3D3}"/>
    <cellStyle name="Normal 3 4 5 2 2 3" xfId="12729" xr:uid="{00000000-0005-0000-0000-0000E10F0000}"/>
    <cellStyle name="Normal 3 4 5 2 2 3 2" xfId="20771" xr:uid="{00000000-0005-0000-0000-0000E20F0000}"/>
    <cellStyle name="Normal 3 4 5 2 2 3 2 2" xfId="41764" xr:uid="{9EAD4584-2CF1-4668-B0C5-FFE3DF4B5C1D}"/>
    <cellStyle name="Normal 3 4 5 2 2 3 3" xfId="34322" xr:uid="{E784E3F9-EDA1-40E3-8EF7-01E7E7708B75}"/>
    <cellStyle name="Normal 3 4 5 2 2 4" xfId="16526" xr:uid="{00000000-0005-0000-0000-0000E30F0000}"/>
    <cellStyle name="Normal 3 4 5 2 2 4 2" xfId="38043" xr:uid="{9D1C6BC0-6355-4C7F-9469-D646D6477B54}"/>
    <cellStyle name="Normal 3 4 5 2 2 5" xfId="30598" xr:uid="{F6B58DB5-B8FC-41FA-8241-4A7ABE7574DE}"/>
    <cellStyle name="Normal 3 4 5 2 3" xfId="759" xr:uid="{00000000-0005-0000-0000-0000E40F0000}"/>
    <cellStyle name="Normal 3 4 5 2 3 2" xfId="12731" xr:uid="{00000000-0005-0000-0000-0000E50F0000}"/>
    <cellStyle name="Normal 3 4 5 2 3 2 2" xfId="20773" xr:uid="{00000000-0005-0000-0000-0000E60F0000}"/>
    <cellStyle name="Normal 3 4 5 2 3 2 2 2" xfId="41766" xr:uid="{7C189293-E4A3-4246-877C-F82DCB383A10}"/>
    <cellStyle name="Normal 3 4 5 2 3 2 3" xfId="34324" xr:uid="{B114179E-41AC-4B31-986E-15286536555D}"/>
    <cellStyle name="Normal 3 4 5 2 3 3" xfId="16528" xr:uid="{00000000-0005-0000-0000-0000E70F0000}"/>
    <cellStyle name="Normal 3 4 5 2 3 3 2" xfId="38045" xr:uid="{21625E10-516D-456F-8307-37E548930426}"/>
    <cellStyle name="Normal 3 4 5 2 3 4" xfId="30600" xr:uid="{4368C2F4-A95D-4FEA-B0AA-DEE8007E5963}"/>
    <cellStyle name="Normal 3 4 5 2 4" xfId="12728" xr:uid="{00000000-0005-0000-0000-0000E80F0000}"/>
    <cellStyle name="Normal 3 4 5 2 4 2" xfId="20770" xr:uid="{00000000-0005-0000-0000-0000E90F0000}"/>
    <cellStyle name="Normal 3 4 5 2 4 2 2" xfId="41763" xr:uid="{4F9DD742-D9FE-4EDB-9CD3-479889A1EC53}"/>
    <cellStyle name="Normal 3 4 5 2 4 3" xfId="34321" xr:uid="{0672D5A2-887F-422E-982B-31F63CEC6511}"/>
    <cellStyle name="Normal 3 4 5 2 5" xfId="16525" xr:uid="{00000000-0005-0000-0000-0000EA0F0000}"/>
    <cellStyle name="Normal 3 4 5 2 5 2" xfId="38042" xr:uid="{3C0641C0-1FB5-446E-A143-CBA7FF28713E}"/>
    <cellStyle name="Normal 3 4 5 2 6" xfId="30597" xr:uid="{39A2D88C-F470-4A1A-9E27-41C13129CBE1}"/>
    <cellStyle name="Normal 3 4 5 3" xfId="760" xr:uid="{00000000-0005-0000-0000-0000EB0F0000}"/>
    <cellStyle name="Normal 3 4 5 3 2" xfId="761" xr:uid="{00000000-0005-0000-0000-0000EC0F0000}"/>
    <cellStyle name="Normal 3 4 5 3 2 2" xfId="12733" xr:uid="{00000000-0005-0000-0000-0000ED0F0000}"/>
    <cellStyle name="Normal 3 4 5 3 2 2 2" xfId="20775" xr:uid="{00000000-0005-0000-0000-0000EE0F0000}"/>
    <cellStyle name="Normal 3 4 5 3 2 2 2 2" xfId="41768" xr:uid="{B34EE7AA-0FCA-4603-93BF-B3569FE57256}"/>
    <cellStyle name="Normal 3 4 5 3 2 2 3" xfId="34326" xr:uid="{F1405D62-257A-4D34-B4A2-584147BA6FC9}"/>
    <cellStyle name="Normal 3 4 5 3 2 3" xfId="16530" xr:uid="{00000000-0005-0000-0000-0000EF0F0000}"/>
    <cellStyle name="Normal 3 4 5 3 2 3 2" xfId="38047" xr:uid="{2701537A-2754-45C1-A201-38CBBA832239}"/>
    <cellStyle name="Normal 3 4 5 3 2 4" xfId="30602" xr:uid="{73EC2409-177D-41FE-8FBD-FA84F94E2DD3}"/>
    <cellStyle name="Normal 3 4 5 3 3" xfId="12732" xr:uid="{00000000-0005-0000-0000-0000F00F0000}"/>
    <cellStyle name="Normal 3 4 5 3 3 2" xfId="20774" xr:uid="{00000000-0005-0000-0000-0000F10F0000}"/>
    <cellStyle name="Normal 3 4 5 3 3 2 2" xfId="41767" xr:uid="{CA5DD1D8-1523-49B0-8222-7E469F3670A7}"/>
    <cellStyle name="Normal 3 4 5 3 3 3" xfId="34325" xr:uid="{D0733EC9-961C-4198-84D8-062536D236F7}"/>
    <cellStyle name="Normal 3 4 5 3 4" xfId="16529" xr:uid="{00000000-0005-0000-0000-0000F20F0000}"/>
    <cellStyle name="Normal 3 4 5 3 4 2" xfId="38046" xr:uid="{AD9637AC-BF13-4803-9CB7-9112246897FC}"/>
    <cellStyle name="Normal 3 4 5 3 5" xfId="30601" xr:uid="{D2294A82-D60A-4126-875D-0A46594680FE}"/>
    <cellStyle name="Normal 3 4 5 4" xfId="762" xr:uid="{00000000-0005-0000-0000-0000F30F0000}"/>
    <cellStyle name="Normal 3 4 5 4 2" xfId="12734" xr:uid="{00000000-0005-0000-0000-0000F40F0000}"/>
    <cellStyle name="Normal 3 4 5 4 2 2" xfId="20776" xr:uid="{00000000-0005-0000-0000-0000F50F0000}"/>
    <cellStyle name="Normal 3 4 5 4 2 2 2" xfId="41769" xr:uid="{34BDFF77-1924-45DD-825B-D56A7DE8F9B5}"/>
    <cellStyle name="Normal 3 4 5 4 2 3" xfId="34327" xr:uid="{F2A225B1-CFDC-4BC3-8A19-06A0C0707E6B}"/>
    <cellStyle name="Normal 3 4 5 4 3" xfId="16531" xr:uid="{00000000-0005-0000-0000-0000F60F0000}"/>
    <cellStyle name="Normal 3 4 5 4 3 2" xfId="38048" xr:uid="{7E061581-E789-40C0-A14F-B4A3E1C97A64}"/>
    <cellStyle name="Normal 3 4 5 4 4" xfId="30603" xr:uid="{4106BF0C-910C-4AAC-9025-574D84C3F214}"/>
    <cellStyle name="Normal 3 4 5 5" xfId="12727" xr:uid="{00000000-0005-0000-0000-0000F70F0000}"/>
    <cellStyle name="Normal 3 4 5 5 2" xfId="20769" xr:uid="{00000000-0005-0000-0000-0000F80F0000}"/>
    <cellStyle name="Normal 3 4 5 5 2 2" xfId="41762" xr:uid="{C23BB9FA-95BA-4064-8311-E0F9ADD24D7C}"/>
    <cellStyle name="Normal 3 4 5 5 3" xfId="34320" xr:uid="{7F1C89D6-F847-4A05-BB10-54248D77F261}"/>
    <cellStyle name="Normal 3 4 5 6" xfId="16524" xr:uid="{00000000-0005-0000-0000-0000F90F0000}"/>
    <cellStyle name="Normal 3 4 5 6 2" xfId="38041" xr:uid="{F92C3B46-FF64-42AB-9C31-CBFF9E48E21D}"/>
    <cellStyle name="Normal 3 4 5 7" xfId="30596" xr:uid="{359F66E7-0E40-4CE9-8DB5-80AD34DFBDD3}"/>
    <cellStyle name="Normal 3 4 6" xfId="763" xr:uid="{00000000-0005-0000-0000-0000FA0F0000}"/>
    <cellStyle name="Normal 3 4 6 2" xfId="764" xr:uid="{00000000-0005-0000-0000-0000FB0F0000}"/>
    <cellStyle name="Normal 3 4 6 2 2" xfId="765" xr:uid="{00000000-0005-0000-0000-0000FC0F0000}"/>
    <cellStyle name="Normal 3 4 6 2 2 2" xfId="12737" xr:uid="{00000000-0005-0000-0000-0000FD0F0000}"/>
    <cellStyle name="Normal 3 4 6 2 2 2 2" xfId="20779" xr:uid="{00000000-0005-0000-0000-0000FE0F0000}"/>
    <cellStyle name="Normal 3 4 6 2 2 2 2 2" xfId="41772" xr:uid="{E3DBD4A1-1861-4686-A8CD-21ADABB03087}"/>
    <cellStyle name="Normal 3 4 6 2 2 2 3" xfId="34330" xr:uid="{587C3854-C958-4824-A73F-05E9D29418D8}"/>
    <cellStyle name="Normal 3 4 6 2 2 3" xfId="16534" xr:uid="{00000000-0005-0000-0000-0000FF0F0000}"/>
    <cellStyle name="Normal 3 4 6 2 2 3 2" xfId="38051" xr:uid="{8B2606D5-6967-4675-8D0A-092A71DB7058}"/>
    <cellStyle name="Normal 3 4 6 2 2 4" xfId="30606" xr:uid="{3440C86B-8B5C-470F-B176-483CC4244B6A}"/>
    <cellStyle name="Normal 3 4 6 2 3" xfId="12736" xr:uid="{00000000-0005-0000-0000-000000100000}"/>
    <cellStyle name="Normal 3 4 6 2 3 2" xfId="20778" xr:uid="{00000000-0005-0000-0000-000001100000}"/>
    <cellStyle name="Normal 3 4 6 2 3 2 2" xfId="41771" xr:uid="{D3817DE3-98C0-4A62-B382-9D8910956940}"/>
    <cellStyle name="Normal 3 4 6 2 3 3" xfId="34329" xr:uid="{1801A412-965A-4DC3-BE87-2EA8095895D9}"/>
    <cellStyle name="Normal 3 4 6 2 4" xfId="16533" xr:uid="{00000000-0005-0000-0000-000002100000}"/>
    <cellStyle name="Normal 3 4 6 2 4 2" xfId="38050" xr:uid="{C317C43B-E96F-45F2-A3C2-014B82784B1D}"/>
    <cellStyle name="Normal 3 4 6 2 5" xfId="30605" xr:uid="{39A4ED9E-649F-4C9A-8095-FE428132569B}"/>
    <cellStyle name="Normal 3 4 6 3" xfId="766" xr:uid="{00000000-0005-0000-0000-000003100000}"/>
    <cellStyle name="Normal 3 4 6 3 2" xfId="12738" xr:uid="{00000000-0005-0000-0000-000004100000}"/>
    <cellStyle name="Normal 3 4 6 3 2 2" xfId="20780" xr:uid="{00000000-0005-0000-0000-000005100000}"/>
    <cellStyle name="Normal 3 4 6 3 2 2 2" xfId="41773" xr:uid="{1728B93E-8536-42CC-86AE-21F60DE1A57B}"/>
    <cellStyle name="Normal 3 4 6 3 2 3" xfId="34331" xr:uid="{914C7AFD-2C99-40D7-85BB-5761F7C49CB1}"/>
    <cellStyle name="Normal 3 4 6 3 3" xfId="16535" xr:uid="{00000000-0005-0000-0000-000006100000}"/>
    <cellStyle name="Normal 3 4 6 3 3 2" xfId="38052" xr:uid="{B0703BFC-244D-4879-8DBF-63EDF6A86C14}"/>
    <cellStyle name="Normal 3 4 6 3 4" xfId="30607" xr:uid="{42F2BB41-43F8-4431-BA13-D50DC5D804AC}"/>
    <cellStyle name="Normal 3 4 6 4" xfId="12735" xr:uid="{00000000-0005-0000-0000-000007100000}"/>
    <cellStyle name="Normal 3 4 6 4 2" xfId="20777" xr:uid="{00000000-0005-0000-0000-000008100000}"/>
    <cellStyle name="Normal 3 4 6 4 2 2" xfId="41770" xr:uid="{3A0F9CC7-02DD-471A-A575-D8E442B3F146}"/>
    <cellStyle name="Normal 3 4 6 4 3" xfId="34328" xr:uid="{D9194E14-80C4-4D4D-AC55-4892E5927F2F}"/>
    <cellStyle name="Normal 3 4 6 5" xfId="16532" xr:uid="{00000000-0005-0000-0000-000009100000}"/>
    <cellStyle name="Normal 3 4 6 5 2" xfId="38049" xr:uid="{F4E5D700-49F3-434A-BA94-B6957B6F4507}"/>
    <cellStyle name="Normal 3 4 6 6" xfId="30604" xr:uid="{5F9E5672-65C9-4882-B916-27C03B3404BC}"/>
    <cellStyle name="Normal 3 4 7" xfId="767" xr:uid="{00000000-0005-0000-0000-00000A100000}"/>
    <cellStyle name="Normal 3 4 7 2" xfId="768" xr:uid="{00000000-0005-0000-0000-00000B100000}"/>
    <cellStyle name="Normal 3 4 7 2 2" xfId="12740" xr:uid="{00000000-0005-0000-0000-00000C100000}"/>
    <cellStyle name="Normal 3 4 7 2 2 2" xfId="20782" xr:uid="{00000000-0005-0000-0000-00000D100000}"/>
    <cellStyle name="Normal 3 4 7 2 2 2 2" xfId="41775" xr:uid="{A5238AA2-8FDF-48B5-867E-0E6E0422F322}"/>
    <cellStyle name="Normal 3 4 7 2 2 3" xfId="34333" xr:uid="{10054076-CCF2-4027-92FA-D9BD5FD13877}"/>
    <cellStyle name="Normal 3 4 7 2 3" xfId="16537" xr:uid="{00000000-0005-0000-0000-00000E100000}"/>
    <cellStyle name="Normal 3 4 7 2 3 2" xfId="38054" xr:uid="{791684AB-C71C-45CC-B25F-7E38EB415976}"/>
    <cellStyle name="Normal 3 4 7 2 4" xfId="30609" xr:uid="{79FEE91A-E602-4087-B6E9-C553C7514B72}"/>
    <cellStyle name="Normal 3 4 7 3" xfId="12739" xr:uid="{00000000-0005-0000-0000-00000F100000}"/>
    <cellStyle name="Normal 3 4 7 3 2" xfId="20781" xr:uid="{00000000-0005-0000-0000-000010100000}"/>
    <cellStyle name="Normal 3 4 7 3 2 2" xfId="41774" xr:uid="{A09C55AA-7F70-48A4-8D23-AED66AFF0755}"/>
    <cellStyle name="Normal 3 4 7 3 3" xfId="34332" xr:uid="{0BCEAE5C-BF8D-4B87-AED2-565B4832AD83}"/>
    <cellStyle name="Normal 3 4 7 4" xfId="16536" xr:uid="{00000000-0005-0000-0000-000011100000}"/>
    <cellStyle name="Normal 3 4 7 4 2" xfId="38053" xr:uid="{83BF9CAD-2460-4483-A341-AF02A3E42464}"/>
    <cellStyle name="Normal 3 4 7 5" xfId="30608" xr:uid="{52B9CB17-50E1-4E32-ABF9-73086E92BBBA}"/>
    <cellStyle name="Normal 3 4 8" xfId="769" xr:uid="{00000000-0005-0000-0000-000012100000}"/>
    <cellStyle name="Normal 3 4 8 2" xfId="12741" xr:uid="{00000000-0005-0000-0000-000013100000}"/>
    <cellStyle name="Normal 3 4 8 2 2" xfId="20783" xr:uid="{00000000-0005-0000-0000-000014100000}"/>
    <cellStyle name="Normal 3 4 8 2 2 2" xfId="41776" xr:uid="{9653F300-3C38-4E9F-B048-58CF7058D9EB}"/>
    <cellStyle name="Normal 3 4 8 2 3" xfId="34334" xr:uid="{0785EEF6-6BF5-42ED-B326-BFC5480B93EE}"/>
    <cellStyle name="Normal 3 4 8 3" xfId="16538" xr:uid="{00000000-0005-0000-0000-000015100000}"/>
    <cellStyle name="Normal 3 4 8 3 2" xfId="38055" xr:uid="{23690D78-6828-4DDE-B56F-833B45744C7D}"/>
    <cellStyle name="Normal 3 4 8 4" xfId="30610" xr:uid="{B5A0A4AC-9988-43F0-B2DC-C41145C8A214}"/>
    <cellStyle name="Normal 3 4 9" xfId="12646" xr:uid="{00000000-0005-0000-0000-000016100000}"/>
    <cellStyle name="Normal 3 4 9 2" xfId="20688" xr:uid="{00000000-0005-0000-0000-000017100000}"/>
    <cellStyle name="Normal 3 4 9 2 2" xfId="41681" xr:uid="{E80110AA-2351-4BE9-8FD7-0BA69A3B0D7E}"/>
    <cellStyle name="Normal 3 4 9 3" xfId="34239" xr:uid="{055320A2-BEA0-4325-8298-F86CCBBCEBEF}"/>
    <cellStyle name="Normal 3 5" xfId="770" xr:uid="{00000000-0005-0000-0000-000018100000}"/>
    <cellStyle name="Normal 3 5 10" xfId="16539" xr:uid="{00000000-0005-0000-0000-000019100000}"/>
    <cellStyle name="Normal 3 5 10 2" xfId="38056" xr:uid="{8A3438DE-F4BA-47C4-AB47-2A48EE4B6FB2}"/>
    <cellStyle name="Normal 3 5 11" xfId="30611" xr:uid="{B4E90195-F658-4A97-BB8D-6A6B48E6F80A}"/>
    <cellStyle name="Normal 3 5 2" xfId="771" xr:uid="{00000000-0005-0000-0000-00001A100000}"/>
    <cellStyle name="Normal 3 5 2 10" xfId="30612" xr:uid="{7462BF2F-053B-4401-8519-FCB055A31703}"/>
    <cellStyle name="Normal 3 5 2 2" xfId="772" xr:uid="{00000000-0005-0000-0000-00001B100000}"/>
    <cellStyle name="Normal 3 5 2 2 2" xfId="773" xr:uid="{00000000-0005-0000-0000-00001C100000}"/>
    <cellStyle name="Normal 3 5 2 2 2 2" xfId="774" xr:uid="{00000000-0005-0000-0000-00001D100000}"/>
    <cellStyle name="Normal 3 5 2 2 2 2 2" xfId="775" xr:uid="{00000000-0005-0000-0000-00001E100000}"/>
    <cellStyle name="Normal 3 5 2 2 2 2 2 2" xfId="776" xr:uid="{00000000-0005-0000-0000-00001F100000}"/>
    <cellStyle name="Normal 3 5 2 2 2 2 2 2 2" xfId="12748" xr:uid="{00000000-0005-0000-0000-000020100000}"/>
    <cellStyle name="Normal 3 5 2 2 2 2 2 2 2 2" xfId="20790" xr:uid="{00000000-0005-0000-0000-000021100000}"/>
    <cellStyle name="Normal 3 5 2 2 2 2 2 2 2 2 2" xfId="41783" xr:uid="{AD655E3C-8E5C-4658-82EF-C212AACBD112}"/>
    <cellStyle name="Normal 3 5 2 2 2 2 2 2 2 3" xfId="34341" xr:uid="{30EF1BA8-6A5E-4237-B6D9-0F49A5FA2C54}"/>
    <cellStyle name="Normal 3 5 2 2 2 2 2 2 3" xfId="16545" xr:uid="{00000000-0005-0000-0000-000022100000}"/>
    <cellStyle name="Normal 3 5 2 2 2 2 2 2 3 2" xfId="38062" xr:uid="{01169B04-0D4D-4F20-8E82-1C1724F11A5C}"/>
    <cellStyle name="Normal 3 5 2 2 2 2 2 2 4" xfId="30617" xr:uid="{C6A160F9-C693-420B-9B0F-A1A5C0439C56}"/>
    <cellStyle name="Normal 3 5 2 2 2 2 2 3" xfId="12747" xr:uid="{00000000-0005-0000-0000-000023100000}"/>
    <cellStyle name="Normal 3 5 2 2 2 2 2 3 2" xfId="20789" xr:uid="{00000000-0005-0000-0000-000024100000}"/>
    <cellStyle name="Normal 3 5 2 2 2 2 2 3 2 2" xfId="41782" xr:uid="{558010A3-BBE4-4008-8A60-C8CB1CD4714D}"/>
    <cellStyle name="Normal 3 5 2 2 2 2 2 3 3" xfId="34340" xr:uid="{F584D7CD-D043-41F2-B31E-C27C9C4C702C}"/>
    <cellStyle name="Normal 3 5 2 2 2 2 2 4" xfId="16544" xr:uid="{00000000-0005-0000-0000-000025100000}"/>
    <cellStyle name="Normal 3 5 2 2 2 2 2 4 2" xfId="38061" xr:uid="{19D747C5-6657-431A-8BBA-82490D130361}"/>
    <cellStyle name="Normal 3 5 2 2 2 2 2 5" xfId="30616" xr:uid="{0AFE31CB-8FE4-49A1-9F4E-ADB69AFFA6C2}"/>
    <cellStyle name="Normal 3 5 2 2 2 2 3" xfId="777" xr:uid="{00000000-0005-0000-0000-000026100000}"/>
    <cellStyle name="Normal 3 5 2 2 2 2 3 2" xfId="12749" xr:uid="{00000000-0005-0000-0000-000027100000}"/>
    <cellStyle name="Normal 3 5 2 2 2 2 3 2 2" xfId="20791" xr:uid="{00000000-0005-0000-0000-000028100000}"/>
    <cellStyle name="Normal 3 5 2 2 2 2 3 2 2 2" xfId="41784" xr:uid="{943A0E91-77E0-4575-AEA7-A22F14BFB16A}"/>
    <cellStyle name="Normal 3 5 2 2 2 2 3 2 3" xfId="34342" xr:uid="{11D951D3-B2F7-4731-8581-D6664614C6C8}"/>
    <cellStyle name="Normal 3 5 2 2 2 2 3 3" xfId="16546" xr:uid="{00000000-0005-0000-0000-000029100000}"/>
    <cellStyle name="Normal 3 5 2 2 2 2 3 3 2" xfId="38063" xr:uid="{AD0C92D8-D3E0-4A95-A67B-1231E36648E5}"/>
    <cellStyle name="Normal 3 5 2 2 2 2 3 4" xfId="30618" xr:uid="{6ED1128B-D47D-44D0-92F7-D8B9AEDE3686}"/>
    <cellStyle name="Normal 3 5 2 2 2 2 4" xfId="12746" xr:uid="{00000000-0005-0000-0000-00002A100000}"/>
    <cellStyle name="Normal 3 5 2 2 2 2 4 2" xfId="20788" xr:uid="{00000000-0005-0000-0000-00002B100000}"/>
    <cellStyle name="Normal 3 5 2 2 2 2 4 2 2" xfId="41781" xr:uid="{4374DDBC-E7B8-4E6D-91CC-CAED7F6FE674}"/>
    <cellStyle name="Normal 3 5 2 2 2 2 4 3" xfId="34339" xr:uid="{A1D28B69-E549-41E4-B06E-EF14FFD55562}"/>
    <cellStyle name="Normal 3 5 2 2 2 2 5" xfId="16543" xr:uid="{00000000-0005-0000-0000-00002C100000}"/>
    <cellStyle name="Normal 3 5 2 2 2 2 5 2" xfId="38060" xr:uid="{13892BDC-2BD7-4498-B8D1-F52C928B8128}"/>
    <cellStyle name="Normal 3 5 2 2 2 2 6" xfId="30615" xr:uid="{2BDCAF1E-1310-4DEF-A96B-B2744FFB0C3A}"/>
    <cellStyle name="Normal 3 5 2 2 2 3" xfId="778" xr:uid="{00000000-0005-0000-0000-00002D100000}"/>
    <cellStyle name="Normal 3 5 2 2 2 3 2" xfId="779" xr:uid="{00000000-0005-0000-0000-00002E100000}"/>
    <cellStyle name="Normal 3 5 2 2 2 3 2 2" xfId="12751" xr:uid="{00000000-0005-0000-0000-00002F100000}"/>
    <cellStyle name="Normal 3 5 2 2 2 3 2 2 2" xfId="20793" xr:uid="{00000000-0005-0000-0000-000030100000}"/>
    <cellStyle name="Normal 3 5 2 2 2 3 2 2 2 2" xfId="41786" xr:uid="{4DF5F5C5-9A5B-4902-9B8C-DE8FEB9C5929}"/>
    <cellStyle name="Normal 3 5 2 2 2 3 2 2 3" xfId="34344" xr:uid="{E6703CC4-2DCF-436F-B6FD-A31ACB43B8FF}"/>
    <cellStyle name="Normal 3 5 2 2 2 3 2 3" xfId="16548" xr:uid="{00000000-0005-0000-0000-000031100000}"/>
    <cellStyle name="Normal 3 5 2 2 2 3 2 3 2" xfId="38065" xr:uid="{549366DB-D998-4F4E-B5CF-4004FF86C25E}"/>
    <cellStyle name="Normal 3 5 2 2 2 3 2 4" xfId="30620" xr:uid="{0A61F0A7-2207-486E-803A-2CB1D03E1EA4}"/>
    <cellStyle name="Normal 3 5 2 2 2 3 3" xfId="12750" xr:uid="{00000000-0005-0000-0000-000032100000}"/>
    <cellStyle name="Normal 3 5 2 2 2 3 3 2" xfId="20792" xr:uid="{00000000-0005-0000-0000-000033100000}"/>
    <cellStyle name="Normal 3 5 2 2 2 3 3 2 2" xfId="41785" xr:uid="{0313B1A5-1D7F-4B65-82D7-51858925A5F1}"/>
    <cellStyle name="Normal 3 5 2 2 2 3 3 3" xfId="34343" xr:uid="{F32824BF-23E4-45A8-9BFE-005670D6034E}"/>
    <cellStyle name="Normal 3 5 2 2 2 3 4" xfId="16547" xr:uid="{00000000-0005-0000-0000-000034100000}"/>
    <cellStyle name="Normal 3 5 2 2 2 3 4 2" xfId="38064" xr:uid="{73CEC709-420D-4CA4-AFD6-71BACA04835D}"/>
    <cellStyle name="Normal 3 5 2 2 2 3 5" xfId="30619" xr:uid="{DFC1ED02-E7B9-4EB7-B4CE-E8E8D742A709}"/>
    <cellStyle name="Normal 3 5 2 2 2 4" xfId="780" xr:uid="{00000000-0005-0000-0000-000035100000}"/>
    <cellStyle name="Normal 3 5 2 2 2 4 2" xfId="12752" xr:uid="{00000000-0005-0000-0000-000036100000}"/>
    <cellStyle name="Normal 3 5 2 2 2 4 2 2" xfId="20794" xr:uid="{00000000-0005-0000-0000-000037100000}"/>
    <cellStyle name="Normal 3 5 2 2 2 4 2 2 2" xfId="41787" xr:uid="{594D2E4F-66FA-46ED-90F9-C693483F2EC0}"/>
    <cellStyle name="Normal 3 5 2 2 2 4 2 3" xfId="34345" xr:uid="{0FA0406E-22FB-4401-9A54-39B81B01E532}"/>
    <cellStyle name="Normal 3 5 2 2 2 4 3" xfId="16549" xr:uid="{00000000-0005-0000-0000-000038100000}"/>
    <cellStyle name="Normal 3 5 2 2 2 4 3 2" xfId="38066" xr:uid="{00BA5B9D-5211-4718-97BD-CD1B22F7008C}"/>
    <cellStyle name="Normal 3 5 2 2 2 4 4" xfId="30621" xr:uid="{B3A8552B-B35B-4541-AC8C-A228008C0BAB}"/>
    <cellStyle name="Normal 3 5 2 2 2 5" xfId="12745" xr:uid="{00000000-0005-0000-0000-000039100000}"/>
    <cellStyle name="Normal 3 5 2 2 2 5 2" xfId="20787" xr:uid="{00000000-0005-0000-0000-00003A100000}"/>
    <cellStyle name="Normal 3 5 2 2 2 5 2 2" xfId="41780" xr:uid="{705ED5AD-43CE-4EA8-8066-D3A25E7A45AA}"/>
    <cellStyle name="Normal 3 5 2 2 2 5 3" xfId="34338" xr:uid="{70424771-F709-4A1E-AAB5-8E573541782F}"/>
    <cellStyle name="Normal 3 5 2 2 2 6" xfId="16542" xr:uid="{00000000-0005-0000-0000-00003B100000}"/>
    <cellStyle name="Normal 3 5 2 2 2 6 2" xfId="38059" xr:uid="{85E87C0D-6CB8-48E4-81F9-CE4AE3CFE6C4}"/>
    <cellStyle name="Normal 3 5 2 2 2 7" xfId="30614" xr:uid="{04A27243-B72D-468D-874E-01F63B4A6901}"/>
    <cellStyle name="Normal 3 5 2 2 3" xfId="781" xr:uid="{00000000-0005-0000-0000-00003C100000}"/>
    <cellStyle name="Normal 3 5 2 2 3 2" xfId="782" xr:uid="{00000000-0005-0000-0000-00003D100000}"/>
    <cellStyle name="Normal 3 5 2 2 3 2 2" xfId="783" xr:uid="{00000000-0005-0000-0000-00003E100000}"/>
    <cellStyle name="Normal 3 5 2 2 3 2 2 2" xfId="12755" xr:uid="{00000000-0005-0000-0000-00003F100000}"/>
    <cellStyle name="Normal 3 5 2 2 3 2 2 2 2" xfId="20797" xr:uid="{00000000-0005-0000-0000-000040100000}"/>
    <cellStyle name="Normal 3 5 2 2 3 2 2 2 2 2" xfId="41790" xr:uid="{2E937373-4FBC-4AF8-8D1C-788C107D6392}"/>
    <cellStyle name="Normal 3 5 2 2 3 2 2 2 3" xfId="34348" xr:uid="{0AD3DF2B-DB4B-4C90-BD40-85E2BB967DD7}"/>
    <cellStyle name="Normal 3 5 2 2 3 2 2 3" xfId="16552" xr:uid="{00000000-0005-0000-0000-000041100000}"/>
    <cellStyle name="Normal 3 5 2 2 3 2 2 3 2" xfId="38069" xr:uid="{9040BC3B-F2F2-49B3-A269-A457321A7BD0}"/>
    <cellStyle name="Normal 3 5 2 2 3 2 2 4" xfId="30624" xr:uid="{22195B0B-D422-4482-9F6E-0EA98AF23E11}"/>
    <cellStyle name="Normal 3 5 2 2 3 2 3" xfId="12754" xr:uid="{00000000-0005-0000-0000-000042100000}"/>
    <cellStyle name="Normal 3 5 2 2 3 2 3 2" xfId="20796" xr:uid="{00000000-0005-0000-0000-000043100000}"/>
    <cellStyle name="Normal 3 5 2 2 3 2 3 2 2" xfId="41789" xr:uid="{8B5C2B97-2FB7-46F1-897E-321567A51EB9}"/>
    <cellStyle name="Normal 3 5 2 2 3 2 3 3" xfId="34347" xr:uid="{5CA28BDD-BA77-4917-A198-5A766DDE7E30}"/>
    <cellStyle name="Normal 3 5 2 2 3 2 4" xfId="16551" xr:uid="{00000000-0005-0000-0000-000044100000}"/>
    <cellStyle name="Normal 3 5 2 2 3 2 4 2" xfId="38068" xr:uid="{8A5B817D-BCF6-4B06-BB54-247586EC6A2F}"/>
    <cellStyle name="Normal 3 5 2 2 3 2 5" xfId="30623" xr:uid="{1E37ADDA-B0A1-4782-A2F2-5A50F5CC2222}"/>
    <cellStyle name="Normal 3 5 2 2 3 3" xfId="784" xr:uid="{00000000-0005-0000-0000-000045100000}"/>
    <cellStyle name="Normal 3 5 2 2 3 3 2" xfId="12756" xr:uid="{00000000-0005-0000-0000-000046100000}"/>
    <cellStyle name="Normal 3 5 2 2 3 3 2 2" xfId="20798" xr:uid="{00000000-0005-0000-0000-000047100000}"/>
    <cellStyle name="Normal 3 5 2 2 3 3 2 2 2" xfId="41791" xr:uid="{5B123189-A834-43E1-AB90-26681ED0E2CE}"/>
    <cellStyle name="Normal 3 5 2 2 3 3 2 3" xfId="34349" xr:uid="{6E655F6C-E8CB-41D6-968E-CB0E447DB9F8}"/>
    <cellStyle name="Normal 3 5 2 2 3 3 3" xfId="16553" xr:uid="{00000000-0005-0000-0000-000048100000}"/>
    <cellStyle name="Normal 3 5 2 2 3 3 3 2" xfId="38070" xr:uid="{79EFF973-E79A-48AB-A2C7-5FA83D791FD1}"/>
    <cellStyle name="Normal 3 5 2 2 3 3 4" xfId="30625" xr:uid="{770A2300-9D91-4F4C-86E2-36496916AABF}"/>
    <cellStyle name="Normal 3 5 2 2 3 4" xfId="12753" xr:uid="{00000000-0005-0000-0000-000049100000}"/>
    <cellStyle name="Normal 3 5 2 2 3 4 2" xfId="20795" xr:uid="{00000000-0005-0000-0000-00004A100000}"/>
    <cellStyle name="Normal 3 5 2 2 3 4 2 2" xfId="41788" xr:uid="{341F1F8F-E32B-4014-8DF6-6511F2F35012}"/>
    <cellStyle name="Normal 3 5 2 2 3 4 3" xfId="34346" xr:uid="{3221EA36-FA69-4A31-93CE-16832409A31D}"/>
    <cellStyle name="Normal 3 5 2 2 3 5" xfId="16550" xr:uid="{00000000-0005-0000-0000-00004B100000}"/>
    <cellStyle name="Normal 3 5 2 2 3 5 2" xfId="38067" xr:uid="{FC744DD4-B082-43D5-ADD8-C39342C34BCE}"/>
    <cellStyle name="Normal 3 5 2 2 3 6" xfId="30622" xr:uid="{974546A8-F1F5-4B47-BC33-4B3B5EBF7B89}"/>
    <cellStyle name="Normal 3 5 2 2 4" xfId="785" xr:uid="{00000000-0005-0000-0000-00004C100000}"/>
    <cellStyle name="Normal 3 5 2 2 4 2" xfId="786" xr:uid="{00000000-0005-0000-0000-00004D100000}"/>
    <cellStyle name="Normal 3 5 2 2 4 2 2" xfId="12758" xr:uid="{00000000-0005-0000-0000-00004E100000}"/>
    <cellStyle name="Normal 3 5 2 2 4 2 2 2" xfId="20800" xr:uid="{00000000-0005-0000-0000-00004F100000}"/>
    <cellStyle name="Normal 3 5 2 2 4 2 2 2 2" xfId="41793" xr:uid="{220B8995-F8D7-4588-B11B-7CFED9DF6F28}"/>
    <cellStyle name="Normal 3 5 2 2 4 2 2 3" xfId="34351" xr:uid="{1C192D7F-E5C6-4B7D-9631-7DDDF16441AE}"/>
    <cellStyle name="Normal 3 5 2 2 4 2 3" xfId="16555" xr:uid="{00000000-0005-0000-0000-000050100000}"/>
    <cellStyle name="Normal 3 5 2 2 4 2 3 2" xfId="38072" xr:uid="{7B7FCBD1-0079-458A-A981-372C153D07C1}"/>
    <cellStyle name="Normal 3 5 2 2 4 2 4" xfId="30627" xr:uid="{701A4C1E-AAA1-4A2D-8575-D67CA50C60F3}"/>
    <cellStyle name="Normal 3 5 2 2 4 3" xfId="12757" xr:uid="{00000000-0005-0000-0000-000051100000}"/>
    <cellStyle name="Normal 3 5 2 2 4 3 2" xfId="20799" xr:uid="{00000000-0005-0000-0000-000052100000}"/>
    <cellStyle name="Normal 3 5 2 2 4 3 2 2" xfId="41792" xr:uid="{074515DF-C24D-4778-A69B-C95EAA834548}"/>
    <cellStyle name="Normal 3 5 2 2 4 3 3" xfId="34350" xr:uid="{44FE502F-6AB4-432F-93D9-DAC72B15C742}"/>
    <cellStyle name="Normal 3 5 2 2 4 4" xfId="16554" xr:uid="{00000000-0005-0000-0000-000053100000}"/>
    <cellStyle name="Normal 3 5 2 2 4 4 2" xfId="38071" xr:uid="{332057F3-926B-4F9C-95D3-2D387732B937}"/>
    <cellStyle name="Normal 3 5 2 2 4 5" xfId="30626" xr:uid="{F8CFF5D2-8C12-454E-897A-F0BE3A62440D}"/>
    <cellStyle name="Normal 3 5 2 2 5" xfId="787" xr:uid="{00000000-0005-0000-0000-000054100000}"/>
    <cellStyle name="Normal 3 5 2 2 5 2" xfId="12759" xr:uid="{00000000-0005-0000-0000-000055100000}"/>
    <cellStyle name="Normal 3 5 2 2 5 2 2" xfId="20801" xr:uid="{00000000-0005-0000-0000-000056100000}"/>
    <cellStyle name="Normal 3 5 2 2 5 2 2 2" xfId="41794" xr:uid="{BFA69BC1-EED3-4E8E-B8D9-B4FE65F795F7}"/>
    <cellStyle name="Normal 3 5 2 2 5 2 3" xfId="34352" xr:uid="{912DA95D-90D0-4723-A753-3A3E9E63E657}"/>
    <cellStyle name="Normal 3 5 2 2 5 3" xfId="16556" xr:uid="{00000000-0005-0000-0000-000057100000}"/>
    <cellStyle name="Normal 3 5 2 2 5 3 2" xfId="38073" xr:uid="{3EC6ECDD-D5D3-4D04-8ACA-4C9D8CC27D39}"/>
    <cellStyle name="Normal 3 5 2 2 5 4" xfId="30628" xr:uid="{2B930E1D-B74D-4599-836F-92CFC2583068}"/>
    <cellStyle name="Normal 3 5 2 2 6" xfId="12744" xr:uid="{00000000-0005-0000-0000-000058100000}"/>
    <cellStyle name="Normal 3 5 2 2 6 2" xfId="20786" xr:uid="{00000000-0005-0000-0000-000059100000}"/>
    <cellStyle name="Normal 3 5 2 2 6 2 2" xfId="41779" xr:uid="{AB30191C-7769-45ED-A3B1-8E3AB16EBFD8}"/>
    <cellStyle name="Normal 3 5 2 2 6 3" xfId="34337" xr:uid="{C03DF34F-4247-409D-8959-97BFB73DDBCC}"/>
    <cellStyle name="Normal 3 5 2 2 7" xfId="16541" xr:uid="{00000000-0005-0000-0000-00005A100000}"/>
    <cellStyle name="Normal 3 5 2 2 7 2" xfId="38058" xr:uid="{84C1D482-2A16-4A08-8363-BB628A06BEE9}"/>
    <cellStyle name="Normal 3 5 2 2 8" xfId="30613" xr:uid="{3740691E-9EB3-4280-A1DD-9EAFC930BA8A}"/>
    <cellStyle name="Normal 3 5 2 3" xfId="788" xr:uid="{00000000-0005-0000-0000-00005B100000}"/>
    <cellStyle name="Normal 3 5 2 3 2" xfId="789" xr:uid="{00000000-0005-0000-0000-00005C100000}"/>
    <cellStyle name="Normal 3 5 2 3 2 2" xfId="790" xr:uid="{00000000-0005-0000-0000-00005D100000}"/>
    <cellStyle name="Normal 3 5 2 3 2 2 2" xfId="791" xr:uid="{00000000-0005-0000-0000-00005E100000}"/>
    <cellStyle name="Normal 3 5 2 3 2 2 2 2" xfId="792" xr:uid="{00000000-0005-0000-0000-00005F100000}"/>
    <cellStyle name="Normal 3 5 2 3 2 2 2 2 2" xfId="12764" xr:uid="{00000000-0005-0000-0000-000060100000}"/>
    <cellStyle name="Normal 3 5 2 3 2 2 2 2 2 2" xfId="20806" xr:uid="{00000000-0005-0000-0000-000061100000}"/>
    <cellStyle name="Normal 3 5 2 3 2 2 2 2 2 2 2" xfId="41799" xr:uid="{28C12A72-96B6-4047-88B0-7D67BBE7FB02}"/>
    <cellStyle name="Normal 3 5 2 3 2 2 2 2 2 3" xfId="34357" xr:uid="{4FC4EE21-EBA7-410E-9495-E107823383E2}"/>
    <cellStyle name="Normal 3 5 2 3 2 2 2 2 3" xfId="16561" xr:uid="{00000000-0005-0000-0000-000062100000}"/>
    <cellStyle name="Normal 3 5 2 3 2 2 2 2 3 2" xfId="38078" xr:uid="{2701993F-B829-4B19-8AE3-D9E73260965B}"/>
    <cellStyle name="Normal 3 5 2 3 2 2 2 2 4" xfId="30633" xr:uid="{B68C76E0-25E2-4C74-85FE-F8C0022838BD}"/>
    <cellStyle name="Normal 3 5 2 3 2 2 2 3" xfId="12763" xr:uid="{00000000-0005-0000-0000-000063100000}"/>
    <cellStyle name="Normal 3 5 2 3 2 2 2 3 2" xfId="20805" xr:uid="{00000000-0005-0000-0000-000064100000}"/>
    <cellStyle name="Normal 3 5 2 3 2 2 2 3 2 2" xfId="41798" xr:uid="{AD7EB1D7-740D-4467-957A-421ADED3FA6D}"/>
    <cellStyle name="Normal 3 5 2 3 2 2 2 3 3" xfId="34356" xr:uid="{204C671D-A308-4F2F-B01C-0A7C7653DCD7}"/>
    <cellStyle name="Normal 3 5 2 3 2 2 2 4" xfId="16560" xr:uid="{00000000-0005-0000-0000-000065100000}"/>
    <cellStyle name="Normal 3 5 2 3 2 2 2 4 2" xfId="38077" xr:uid="{323B9669-DF06-4588-BD3B-D6EE2389497F}"/>
    <cellStyle name="Normal 3 5 2 3 2 2 2 5" xfId="30632" xr:uid="{D2D82D04-3742-41B9-81F0-1BE42E7574A2}"/>
    <cellStyle name="Normal 3 5 2 3 2 2 3" xfId="793" xr:uid="{00000000-0005-0000-0000-000066100000}"/>
    <cellStyle name="Normal 3 5 2 3 2 2 3 2" xfId="12765" xr:uid="{00000000-0005-0000-0000-000067100000}"/>
    <cellStyle name="Normal 3 5 2 3 2 2 3 2 2" xfId="20807" xr:uid="{00000000-0005-0000-0000-000068100000}"/>
    <cellStyle name="Normal 3 5 2 3 2 2 3 2 2 2" xfId="41800" xr:uid="{5EB14EF0-1B77-4FA8-AAAA-F9CF7BBA70E2}"/>
    <cellStyle name="Normal 3 5 2 3 2 2 3 2 3" xfId="34358" xr:uid="{79BD5F3C-0CBA-48AF-8B8E-436CFF466614}"/>
    <cellStyle name="Normal 3 5 2 3 2 2 3 3" xfId="16562" xr:uid="{00000000-0005-0000-0000-000069100000}"/>
    <cellStyle name="Normal 3 5 2 3 2 2 3 3 2" xfId="38079" xr:uid="{203D9497-0329-4F6F-BA04-6385A9C6C9A5}"/>
    <cellStyle name="Normal 3 5 2 3 2 2 3 4" xfId="30634" xr:uid="{72C849DE-FFF3-49D3-BE32-B9A509FE7E85}"/>
    <cellStyle name="Normal 3 5 2 3 2 2 4" xfId="12762" xr:uid="{00000000-0005-0000-0000-00006A100000}"/>
    <cellStyle name="Normal 3 5 2 3 2 2 4 2" xfId="20804" xr:uid="{00000000-0005-0000-0000-00006B100000}"/>
    <cellStyle name="Normal 3 5 2 3 2 2 4 2 2" xfId="41797" xr:uid="{CD2B000E-387C-4872-B30D-EB78AAC0BC4A}"/>
    <cellStyle name="Normal 3 5 2 3 2 2 4 3" xfId="34355" xr:uid="{4B651A92-99DD-4AB8-B50C-6B848184D595}"/>
    <cellStyle name="Normal 3 5 2 3 2 2 5" xfId="16559" xr:uid="{00000000-0005-0000-0000-00006C100000}"/>
    <cellStyle name="Normal 3 5 2 3 2 2 5 2" xfId="38076" xr:uid="{A7980B55-2A2D-4439-9BAF-CB38765C4C09}"/>
    <cellStyle name="Normal 3 5 2 3 2 2 6" xfId="30631" xr:uid="{22B246AB-9C1E-4BF7-84CB-D0C49CAB3EA1}"/>
    <cellStyle name="Normal 3 5 2 3 2 3" xfId="794" xr:uid="{00000000-0005-0000-0000-00006D100000}"/>
    <cellStyle name="Normal 3 5 2 3 2 3 2" xfId="795" xr:uid="{00000000-0005-0000-0000-00006E100000}"/>
    <cellStyle name="Normal 3 5 2 3 2 3 2 2" xfId="12767" xr:uid="{00000000-0005-0000-0000-00006F100000}"/>
    <cellStyle name="Normal 3 5 2 3 2 3 2 2 2" xfId="20809" xr:uid="{00000000-0005-0000-0000-000070100000}"/>
    <cellStyle name="Normal 3 5 2 3 2 3 2 2 2 2" xfId="41802" xr:uid="{1EAC2221-224F-444E-B736-7AD6844752E9}"/>
    <cellStyle name="Normal 3 5 2 3 2 3 2 2 3" xfId="34360" xr:uid="{4AA259EC-C56D-4686-8DB1-C2026B68F827}"/>
    <cellStyle name="Normal 3 5 2 3 2 3 2 3" xfId="16564" xr:uid="{00000000-0005-0000-0000-000071100000}"/>
    <cellStyle name="Normal 3 5 2 3 2 3 2 3 2" xfId="38081" xr:uid="{DA047CC4-C2D6-48CF-9F40-D04D330737C0}"/>
    <cellStyle name="Normal 3 5 2 3 2 3 2 4" xfId="30636" xr:uid="{6B8A6E6F-2590-4E2C-8E74-9A044DECCC06}"/>
    <cellStyle name="Normal 3 5 2 3 2 3 3" xfId="12766" xr:uid="{00000000-0005-0000-0000-000072100000}"/>
    <cellStyle name="Normal 3 5 2 3 2 3 3 2" xfId="20808" xr:uid="{00000000-0005-0000-0000-000073100000}"/>
    <cellStyle name="Normal 3 5 2 3 2 3 3 2 2" xfId="41801" xr:uid="{BB6B1F3E-C2AF-432A-8837-17784E084D0C}"/>
    <cellStyle name="Normal 3 5 2 3 2 3 3 3" xfId="34359" xr:uid="{8DA59DB5-046C-4BE7-9B75-A479845BFB37}"/>
    <cellStyle name="Normal 3 5 2 3 2 3 4" xfId="16563" xr:uid="{00000000-0005-0000-0000-000074100000}"/>
    <cellStyle name="Normal 3 5 2 3 2 3 4 2" xfId="38080" xr:uid="{E759F8EB-260B-4F3A-B8DB-3F7A3F9A65C6}"/>
    <cellStyle name="Normal 3 5 2 3 2 3 5" xfId="30635" xr:uid="{1CC28490-614C-4BE0-86A4-A949D6AAF05E}"/>
    <cellStyle name="Normal 3 5 2 3 2 4" xfId="796" xr:uid="{00000000-0005-0000-0000-000075100000}"/>
    <cellStyle name="Normal 3 5 2 3 2 4 2" xfId="12768" xr:uid="{00000000-0005-0000-0000-000076100000}"/>
    <cellStyle name="Normal 3 5 2 3 2 4 2 2" xfId="20810" xr:uid="{00000000-0005-0000-0000-000077100000}"/>
    <cellStyle name="Normal 3 5 2 3 2 4 2 2 2" xfId="41803" xr:uid="{80D65032-2375-4490-8AA1-7E3A639AC0BE}"/>
    <cellStyle name="Normal 3 5 2 3 2 4 2 3" xfId="34361" xr:uid="{89D6C0F3-F773-4332-BACF-619522007BCD}"/>
    <cellStyle name="Normal 3 5 2 3 2 4 3" xfId="16565" xr:uid="{00000000-0005-0000-0000-000078100000}"/>
    <cellStyle name="Normal 3 5 2 3 2 4 3 2" xfId="38082" xr:uid="{249DE7D5-929D-4BA9-8361-5C28D60E849F}"/>
    <cellStyle name="Normal 3 5 2 3 2 4 4" xfId="30637" xr:uid="{6E6FF189-E57F-4850-888C-F1A07BFF123A}"/>
    <cellStyle name="Normal 3 5 2 3 2 5" xfId="12761" xr:uid="{00000000-0005-0000-0000-000079100000}"/>
    <cellStyle name="Normal 3 5 2 3 2 5 2" xfId="20803" xr:uid="{00000000-0005-0000-0000-00007A100000}"/>
    <cellStyle name="Normal 3 5 2 3 2 5 2 2" xfId="41796" xr:uid="{B25FD52A-36C7-45EB-A5BA-C247DD743E4D}"/>
    <cellStyle name="Normal 3 5 2 3 2 5 3" xfId="34354" xr:uid="{37D1DBA6-435E-47A1-939B-EAF389CC8A72}"/>
    <cellStyle name="Normal 3 5 2 3 2 6" xfId="16558" xr:uid="{00000000-0005-0000-0000-00007B100000}"/>
    <cellStyle name="Normal 3 5 2 3 2 6 2" xfId="38075" xr:uid="{FC7DA424-75BE-4F05-9FB3-8EBE764D5D48}"/>
    <cellStyle name="Normal 3 5 2 3 2 7" xfId="30630" xr:uid="{7F96C806-6EA3-4257-ABD6-E4A4B927DD0C}"/>
    <cellStyle name="Normal 3 5 2 3 3" xfId="797" xr:uid="{00000000-0005-0000-0000-00007C100000}"/>
    <cellStyle name="Normal 3 5 2 3 3 2" xfId="798" xr:uid="{00000000-0005-0000-0000-00007D100000}"/>
    <cellStyle name="Normal 3 5 2 3 3 2 2" xfId="799" xr:uid="{00000000-0005-0000-0000-00007E100000}"/>
    <cellStyle name="Normal 3 5 2 3 3 2 2 2" xfId="12771" xr:uid="{00000000-0005-0000-0000-00007F100000}"/>
    <cellStyle name="Normal 3 5 2 3 3 2 2 2 2" xfId="20813" xr:uid="{00000000-0005-0000-0000-000080100000}"/>
    <cellStyle name="Normal 3 5 2 3 3 2 2 2 2 2" xfId="41806" xr:uid="{A6EFA6BC-0D67-45CF-9BB0-203085BC38BC}"/>
    <cellStyle name="Normal 3 5 2 3 3 2 2 2 3" xfId="34364" xr:uid="{3BB3C874-5F21-4DD9-9757-238BD8219E59}"/>
    <cellStyle name="Normal 3 5 2 3 3 2 2 3" xfId="16568" xr:uid="{00000000-0005-0000-0000-000081100000}"/>
    <cellStyle name="Normal 3 5 2 3 3 2 2 3 2" xfId="38085" xr:uid="{62F7A6A3-4675-47EC-8D18-F13D6F82EB92}"/>
    <cellStyle name="Normal 3 5 2 3 3 2 2 4" xfId="30640" xr:uid="{E7ADCB6D-9B56-429E-B234-207E7C719534}"/>
    <cellStyle name="Normal 3 5 2 3 3 2 3" xfId="12770" xr:uid="{00000000-0005-0000-0000-000082100000}"/>
    <cellStyle name="Normal 3 5 2 3 3 2 3 2" xfId="20812" xr:uid="{00000000-0005-0000-0000-000083100000}"/>
    <cellStyle name="Normal 3 5 2 3 3 2 3 2 2" xfId="41805" xr:uid="{400B35A9-11E1-4368-AC7A-48DE61ACAA81}"/>
    <cellStyle name="Normal 3 5 2 3 3 2 3 3" xfId="34363" xr:uid="{643C20E2-B995-4611-AA95-AA257E5CD674}"/>
    <cellStyle name="Normal 3 5 2 3 3 2 4" xfId="16567" xr:uid="{00000000-0005-0000-0000-000084100000}"/>
    <cellStyle name="Normal 3 5 2 3 3 2 4 2" xfId="38084" xr:uid="{0FED0906-4E16-4F3F-BF69-1E4EAFD0CD59}"/>
    <cellStyle name="Normal 3 5 2 3 3 2 5" xfId="30639" xr:uid="{E772A87E-6209-42CD-A3A5-1CA591BD745B}"/>
    <cellStyle name="Normal 3 5 2 3 3 3" xfId="800" xr:uid="{00000000-0005-0000-0000-000085100000}"/>
    <cellStyle name="Normal 3 5 2 3 3 3 2" xfId="12772" xr:uid="{00000000-0005-0000-0000-000086100000}"/>
    <cellStyle name="Normal 3 5 2 3 3 3 2 2" xfId="20814" xr:uid="{00000000-0005-0000-0000-000087100000}"/>
    <cellStyle name="Normal 3 5 2 3 3 3 2 2 2" xfId="41807" xr:uid="{CE70D309-4313-4856-B450-9BE47F708DDD}"/>
    <cellStyle name="Normal 3 5 2 3 3 3 2 3" xfId="34365" xr:uid="{986C678B-161E-493A-84FC-4318EB80F482}"/>
    <cellStyle name="Normal 3 5 2 3 3 3 3" xfId="16569" xr:uid="{00000000-0005-0000-0000-000088100000}"/>
    <cellStyle name="Normal 3 5 2 3 3 3 3 2" xfId="38086" xr:uid="{DFE226E9-FC5D-4D03-818B-A73A91F41096}"/>
    <cellStyle name="Normal 3 5 2 3 3 3 4" xfId="30641" xr:uid="{B699C260-0F66-40EC-AC01-D9BFAF376190}"/>
    <cellStyle name="Normal 3 5 2 3 3 4" xfId="12769" xr:uid="{00000000-0005-0000-0000-000089100000}"/>
    <cellStyle name="Normal 3 5 2 3 3 4 2" xfId="20811" xr:uid="{00000000-0005-0000-0000-00008A100000}"/>
    <cellStyle name="Normal 3 5 2 3 3 4 2 2" xfId="41804" xr:uid="{034A65A0-0121-4062-ACBA-BFCF70B861D4}"/>
    <cellStyle name="Normal 3 5 2 3 3 4 3" xfId="34362" xr:uid="{38A08BEF-8E8F-44E3-9A59-5ED2E26D506E}"/>
    <cellStyle name="Normal 3 5 2 3 3 5" xfId="16566" xr:uid="{00000000-0005-0000-0000-00008B100000}"/>
    <cellStyle name="Normal 3 5 2 3 3 5 2" xfId="38083" xr:uid="{AB4CD2EC-5033-4381-891C-3C48BBDFBFA5}"/>
    <cellStyle name="Normal 3 5 2 3 3 6" xfId="30638" xr:uid="{E3AF4B25-7C9A-4262-86B8-8C1488A9C526}"/>
    <cellStyle name="Normal 3 5 2 3 4" xfId="801" xr:uid="{00000000-0005-0000-0000-00008C100000}"/>
    <cellStyle name="Normal 3 5 2 3 4 2" xfId="802" xr:uid="{00000000-0005-0000-0000-00008D100000}"/>
    <cellStyle name="Normal 3 5 2 3 4 2 2" xfId="12774" xr:uid="{00000000-0005-0000-0000-00008E100000}"/>
    <cellStyle name="Normal 3 5 2 3 4 2 2 2" xfId="20816" xr:uid="{00000000-0005-0000-0000-00008F100000}"/>
    <cellStyle name="Normal 3 5 2 3 4 2 2 2 2" xfId="41809" xr:uid="{DD0D726C-E087-46DC-B464-3E43794AAA5A}"/>
    <cellStyle name="Normal 3 5 2 3 4 2 2 3" xfId="34367" xr:uid="{79E4D228-6EB2-408A-85D8-DCC7FB4845E7}"/>
    <cellStyle name="Normal 3 5 2 3 4 2 3" xfId="16571" xr:uid="{00000000-0005-0000-0000-000090100000}"/>
    <cellStyle name="Normal 3 5 2 3 4 2 3 2" xfId="38088" xr:uid="{91164B59-CB5F-4D0A-AD05-979A553906D6}"/>
    <cellStyle name="Normal 3 5 2 3 4 2 4" xfId="30643" xr:uid="{0345FD95-B571-4E13-826B-529F75659E7F}"/>
    <cellStyle name="Normal 3 5 2 3 4 3" xfId="12773" xr:uid="{00000000-0005-0000-0000-000091100000}"/>
    <cellStyle name="Normal 3 5 2 3 4 3 2" xfId="20815" xr:uid="{00000000-0005-0000-0000-000092100000}"/>
    <cellStyle name="Normal 3 5 2 3 4 3 2 2" xfId="41808" xr:uid="{D608E6E7-1CD4-44E5-8A6D-6915F1D8D517}"/>
    <cellStyle name="Normal 3 5 2 3 4 3 3" xfId="34366" xr:uid="{E6A0B7B5-1ABD-4D14-81EF-2FBAAE3B2D47}"/>
    <cellStyle name="Normal 3 5 2 3 4 4" xfId="16570" xr:uid="{00000000-0005-0000-0000-000093100000}"/>
    <cellStyle name="Normal 3 5 2 3 4 4 2" xfId="38087" xr:uid="{8A21DCA5-CFDA-4FCF-9B51-A74B48355554}"/>
    <cellStyle name="Normal 3 5 2 3 4 5" xfId="30642" xr:uid="{EA0C05B1-B421-4D92-AD2A-BEF67BE69BA2}"/>
    <cellStyle name="Normal 3 5 2 3 5" xfId="803" xr:uid="{00000000-0005-0000-0000-000094100000}"/>
    <cellStyle name="Normal 3 5 2 3 5 2" xfId="12775" xr:uid="{00000000-0005-0000-0000-000095100000}"/>
    <cellStyle name="Normal 3 5 2 3 5 2 2" xfId="20817" xr:uid="{00000000-0005-0000-0000-000096100000}"/>
    <cellStyle name="Normal 3 5 2 3 5 2 2 2" xfId="41810" xr:uid="{66C23E04-052C-495E-8900-9822A674DCEE}"/>
    <cellStyle name="Normal 3 5 2 3 5 2 3" xfId="34368" xr:uid="{C9E53888-A304-48AE-A3A0-3C5BD00AD850}"/>
    <cellStyle name="Normal 3 5 2 3 5 3" xfId="16572" xr:uid="{00000000-0005-0000-0000-000097100000}"/>
    <cellStyle name="Normal 3 5 2 3 5 3 2" xfId="38089" xr:uid="{B0612FEE-23D3-4B04-8EF6-52E880B530CC}"/>
    <cellStyle name="Normal 3 5 2 3 5 4" xfId="30644" xr:uid="{C4B9ACCB-7C2D-4A4D-BE56-863610E8AB42}"/>
    <cellStyle name="Normal 3 5 2 3 6" xfId="12760" xr:uid="{00000000-0005-0000-0000-000098100000}"/>
    <cellStyle name="Normal 3 5 2 3 6 2" xfId="20802" xr:uid="{00000000-0005-0000-0000-000099100000}"/>
    <cellStyle name="Normal 3 5 2 3 6 2 2" xfId="41795" xr:uid="{1DC09933-CA1E-4679-859A-48D5B299E8AE}"/>
    <cellStyle name="Normal 3 5 2 3 6 3" xfId="34353" xr:uid="{3607C0FF-0AB5-47DB-BB76-CEDF53BE8BCC}"/>
    <cellStyle name="Normal 3 5 2 3 7" xfId="16557" xr:uid="{00000000-0005-0000-0000-00009A100000}"/>
    <cellStyle name="Normal 3 5 2 3 7 2" xfId="38074" xr:uid="{CA9542F4-818B-4198-8D8B-514CEAF0820C}"/>
    <cellStyle name="Normal 3 5 2 3 8" xfId="30629" xr:uid="{07B79D7A-70C3-40E8-9D0D-F97F768ACA80}"/>
    <cellStyle name="Normal 3 5 2 4" xfId="804" xr:uid="{00000000-0005-0000-0000-00009B100000}"/>
    <cellStyle name="Normal 3 5 2 4 2" xfId="805" xr:uid="{00000000-0005-0000-0000-00009C100000}"/>
    <cellStyle name="Normal 3 5 2 4 2 2" xfId="806" xr:uid="{00000000-0005-0000-0000-00009D100000}"/>
    <cellStyle name="Normal 3 5 2 4 2 2 2" xfId="807" xr:uid="{00000000-0005-0000-0000-00009E100000}"/>
    <cellStyle name="Normal 3 5 2 4 2 2 2 2" xfId="12779" xr:uid="{00000000-0005-0000-0000-00009F100000}"/>
    <cellStyle name="Normal 3 5 2 4 2 2 2 2 2" xfId="20821" xr:uid="{00000000-0005-0000-0000-0000A0100000}"/>
    <cellStyle name="Normal 3 5 2 4 2 2 2 2 2 2" xfId="41814" xr:uid="{E7074BFB-B20D-4849-BE61-918D4CC73C52}"/>
    <cellStyle name="Normal 3 5 2 4 2 2 2 2 3" xfId="34372" xr:uid="{CD72C3E5-F6BF-47CA-AE80-142F7C231DFA}"/>
    <cellStyle name="Normal 3 5 2 4 2 2 2 3" xfId="16576" xr:uid="{00000000-0005-0000-0000-0000A1100000}"/>
    <cellStyle name="Normal 3 5 2 4 2 2 2 3 2" xfId="38093" xr:uid="{D7F4DBDC-09EE-4D8B-8176-21581F780774}"/>
    <cellStyle name="Normal 3 5 2 4 2 2 2 4" xfId="30648" xr:uid="{D9C5746C-D1B6-4BAE-BE1C-6F9F08A05FA9}"/>
    <cellStyle name="Normal 3 5 2 4 2 2 3" xfId="12778" xr:uid="{00000000-0005-0000-0000-0000A2100000}"/>
    <cellStyle name="Normal 3 5 2 4 2 2 3 2" xfId="20820" xr:uid="{00000000-0005-0000-0000-0000A3100000}"/>
    <cellStyle name="Normal 3 5 2 4 2 2 3 2 2" xfId="41813" xr:uid="{74FA303A-7CCF-4E9C-BC3E-95484F98ED34}"/>
    <cellStyle name="Normal 3 5 2 4 2 2 3 3" xfId="34371" xr:uid="{5A95A491-BE39-4764-B682-41CD5472A741}"/>
    <cellStyle name="Normal 3 5 2 4 2 2 4" xfId="16575" xr:uid="{00000000-0005-0000-0000-0000A4100000}"/>
    <cellStyle name="Normal 3 5 2 4 2 2 4 2" xfId="38092" xr:uid="{BF4FB511-2C74-4AA6-8E07-6B1CF5DCEA9F}"/>
    <cellStyle name="Normal 3 5 2 4 2 2 5" xfId="30647" xr:uid="{FA58095E-4986-46D3-9C35-626C67634F84}"/>
    <cellStyle name="Normal 3 5 2 4 2 3" xfId="808" xr:uid="{00000000-0005-0000-0000-0000A5100000}"/>
    <cellStyle name="Normal 3 5 2 4 2 3 2" xfId="12780" xr:uid="{00000000-0005-0000-0000-0000A6100000}"/>
    <cellStyle name="Normal 3 5 2 4 2 3 2 2" xfId="20822" xr:uid="{00000000-0005-0000-0000-0000A7100000}"/>
    <cellStyle name="Normal 3 5 2 4 2 3 2 2 2" xfId="41815" xr:uid="{8E75BDBE-FBA6-4599-AE76-3C1F15C139BC}"/>
    <cellStyle name="Normal 3 5 2 4 2 3 2 3" xfId="34373" xr:uid="{02C48D4C-2B68-4DD6-BA2C-E35E711117B3}"/>
    <cellStyle name="Normal 3 5 2 4 2 3 3" xfId="16577" xr:uid="{00000000-0005-0000-0000-0000A8100000}"/>
    <cellStyle name="Normal 3 5 2 4 2 3 3 2" xfId="38094" xr:uid="{D6EE7F9E-3478-4924-915C-47D0A47357B7}"/>
    <cellStyle name="Normal 3 5 2 4 2 3 4" xfId="30649" xr:uid="{4C9446D6-3EDE-4B4D-BFAD-5DE43AA850DB}"/>
    <cellStyle name="Normal 3 5 2 4 2 4" xfId="12777" xr:uid="{00000000-0005-0000-0000-0000A9100000}"/>
    <cellStyle name="Normal 3 5 2 4 2 4 2" xfId="20819" xr:uid="{00000000-0005-0000-0000-0000AA100000}"/>
    <cellStyle name="Normal 3 5 2 4 2 4 2 2" xfId="41812" xr:uid="{42A39FF2-C473-49FA-990A-1ACD8C916638}"/>
    <cellStyle name="Normal 3 5 2 4 2 4 3" xfId="34370" xr:uid="{5A1E099A-1504-4344-BAC4-AF52DDABEC16}"/>
    <cellStyle name="Normal 3 5 2 4 2 5" xfId="16574" xr:uid="{00000000-0005-0000-0000-0000AB100000}"/>
    <cellStyle name="Normal 3 5 2 4 2 5 2" xfId="38091" xr:uid="{9CC459FB-46E8-48E2-BEBC-D77386A4C607}"/>
    <cellStyle name="Normal 3 5 2 4 2 6" xfId="30646" xr:uid="{5A4B0A82-A3EB-433C-8F45-F4FEB9489DDE}"/>
    <cellStyle name="Normal 3 5 2 4 3" xfId="809" xr:uid="{00000000-0005-0000-0000-0000AC100000}"/>
    <cellStyle name="Normal 3 5 2 4 3 2" xfId="810" xr:uid="{00000000-0005-0000-0000-0000AD100000}"/>
    <cellStyle name="Normal 3 5 2 4 3 2 2" xfId="12782" xr:uid="{00000000-0005-0000-0000-0000AE100000}"/>
    <cellStyle name="Normal 3 5 2 4 3 2 2 2" xfId="20824" xr:uid="{00000000-0005-0000-0000-0000AF100000}"/>
    <cellStyle name="Normal 3 5 2 4 3 2 2 2 2" xfId="41817" xr:uid="{D660D83C-4145-4C6D-AB18-3D3BA86F1018}"/>
    <cellStyle name="Normal 3 5 2 4 3 2 2 3" xfId="34375" xr:uid="{3A03B0AA-DA8C-42AC-B36A-9C909C580C11}"/>
    <cellStyle name="Normal 3 5 2 4 3 2 3" xfId="16579" xr:uid="{00000000-0005-0000-0000-0000B0100000}"/>
    <cellStyle name="Normal 3 5 2 4 3 2 3 2" xfId="38096" xr:uid="{CED100F1-BBF0-4E4B-BDB3-CBCC56A0B354}"/>
    <cellStyle name="Normal 3 5 2 4 3 2 4" xfId="30651" xr:uid="{A7D8E037-02D8-414B-87C5-8673726741DF}"/>
    <cellStyle name="Normal 3 5 2 4 3 3" xfId="12781" xr:uid="{00000000-0005-0000-0000-0000B1100000}"/>
    <cellStyle name="Normal 3 5 2 4 3 3 2" xfId="20823" xr:uid="{00000000-0005-0000-0000-0000B2100000}"/>
    <cellStyle name="Normal 3 5 2 4 3 3 2 2" xfId="41816" xr:uid="{B8D6E6BC-6B13-4B23-94C3-7CC7FC69D243}"/>
    <cellStyle name="Normal 3 5 2 4 3 3 3" xfId="34374" xr:uid="{E51E1784-B309-41D5-8FC5-097C4465A992}"/>
    <cellStyle name="Normal 3 5 2 4 3 4" xfId="16578" xr:uid="{00000000-0005-0000-0000-0000B3100000}"/>
    <cellStyle name="Normal 3 5 2 4 3 4 2" xfId="38095" xr:uid="{C14A5EF0-9F43-4471-9678-5C108DCA3448}"/>
    <cellStyle name="Normal 3 5 2 4 3 5" xfId="30650" xr:uid="{AE20F99C-3AF2-47CB-8017-B1E65E0B4DC2}"/>
    <cellStyle name="Normal 3 5 2 4 4" xfId="811" xr:uid="{00000000-0005-0000-0000-0000B4100000}"/>
    <cellStyle name="Normal 3 5 2 4 4 2" xfId="12783" xr:uid="{00000000-0005-0000-0000-0000B5100000}"/>
    <cellStyle name="Normal 3 5 2 4 4 2 2" xfId="20825" xr:uid="{00000000-0005-0000-0000-0000B6100000}"/>
    <cellStyle name="Normal 3 5 2 4 4 2 2 2" xfId="41818" xr:uid="{3112FE19-E238-4CC8-BECD-62F4AF5C9CCD}"/>
    <cellStyle name="Normal 3 5 2 4 4 2 3" xfId="34376" xr:uid="{9F849B86-618C-4500-B53C-118E474DEF90}"/>
    <cellStyle name="Normal 3 5 2 4 4 3" xfId="16580" xr:uid="{00000000-0005-0000-0000-0000B7100000}"/>
    <cellStyle name="Normal 3 5 2 4 4 3 2" xfId="38097" xr:uid="{AED981B8-1B38-4A89-8320-214118E40B4F}"/>
    <cellStyle name="Normal 3 5 2 4 4 4" xfId="30652" xr:uid="{8CD71DFB-EF14-4AB1-B2BE-639C85F7E656}"/>
    <cellStyle name="Normal 3 5 2 4 5" xfId="12776" xr:uid="{00000000-0005-0000-0000-0000B8100000}"/>
    <cellStyle name="Normal 3 5 2 4 5 2" xfId="20818" xr:uid="{00000000-0005-0000-0000-0000B9100000}"/>
    <cellStyle name="Normal 3 5 2 4 5 2 2" xfId="41811" xr:uid="{DBE12728-0C87-4F0F-AEBF-3C0A4333AAE3}"/>
    <cellStyle name="Normal 3 5 2 4 5 3" xfId="34369" xr:uid="{0A25F1AB-9078-4884-8859-560240AC422E}"/>
    <cellStyle name="Normal 3 5 2 4 6" xfId="16573" xr:uid="{00000000-0005-0000-0000-0000BA100000}"/>
    <cellStyle name="Normal 3 5 2 4 6 2" xfId="38090" xr:uid="{A18142DB-7169-4FF6-9021-47C5B3E46034}"/>
    <cellStyle name="Normal 3 5 2 4 7" xfId="30645" xr:uid="{A56D5876-0060-42F6-9135-A071F8EB95FB}"/>
    <cellStyle name="Normal 3 5 2 5" xfId="812" xr:uid="{00000000-0005-0000-0000-0000BB100000}"/>
    <cellStyle name="Normal 3 5 2 5 2" xfId="813" xr:uid="{00000000-0005-0000-0000-0000BC100000}"/>
    <cellStyle name="Normal 3 5 2 5 2 2" xfId="814" xr:uid="{00000000-0005-0000-0000-0000BD100000}"/>
    <cellStyle name="Normal 3 5 2 5 2 2 2" xfId="12786" xr:uid="{00000000-0005-0000-0000-0000BE100000}"/>
    <cellStyle name="Normal 3 5 2 5 2 2 2 2" xfId="20828" xr:uid="{00000000-0005-0000-0000-0000BF100000}"/>
    <cellStyle name="Normal 3 5 2 5 2 2 2 2 2" xfId="41821" xr:uid="{1A9448D8-1FEF-45F0-B373-436643AF87A9}"/>
    <cellStyle name="Normal 3 5 2 5 2 2 2 3" xfId="34379" xr:uid="{C6EB119F-4C15-4E67-B833-00D1480648E7}"/>
    <cellStyle name="Normal 3 5 2 5 2 2 3" xfId="16583" xr:uid="{00000000-0005-0000-0000-0000C0100000}"/>
    <cellStyle name="Normal 3 5 2 5 2 2 3 2" xfId="38100" xr:uid="{683C98F1-8F09-4115-B5B3-184F708D9FAA}"/>
    <cellStyle name="Normal 3 5 2 5 2 2 4" xfId="30655" xr:uid="{1BF39349-ECCE-40E6-9291-4044A2D0405B}"/>
    <cellStyle name="Normal 3 5 2 5 2 3" xfId="12785" xr:uid="{00000000-0005-0000-0000-0000C1100000}"/>
    <cellStyle name="Normal 3 5 2 5 2 3 2" xfId="20827" xr:uid="{00000000-0005-0000-0000-0000C2100000}"/>
    <cellStyle name="Normal 3 5 2 5 2 3 2 2" xfId="41820" xr:uid="{912E924C-8A25-4225-AA14-45BAC7059AD6}"/>
    <cellStyle name="Normal 3 5 2 5 2 3 3" xfId="34378" xr:uid="{49C284B1-8B7B-4713-9C09-ED0D7D27C3DA}"/>
    <cellStyle name="Normal 3 5 2 5 2 4" xfId="16582" xr:uid="{00000000-0005-0000-0000-0000C3100000}"/>
    <cellStyle name="Normal 3 5 2 5 2 4 2" xfId="38099" xr:uid="{EC185666-D859-4B96-A9F2-7E3898B2CFFE}"/>
    <cellStyle name="Normal 3 5 2 5 2 5" xfId="30654" xr:uid="{B1C2CABD-65F7-4402-8090-8BB5C320346A}"/>
    <cellStyle name="Normal 3 5 2 5 3" xfId="815" xr:uid="{00000000-0005-0000-0000-0000C4100000}"/>
    <cellStyle name="Normal 3 5 2 5 3 2" xfId="12787" xr:uid="{00000000-0005-0000-0000-0000C5100000}"/>
    <cellStyle name="Normal 3 5 2 5 3 2 2" xfId="20829" xr:uid="{00000000-0005-0000-0000-0000C6100000}"/>
    <cellStyle name="Normal 3 5 2 5 3 2 2 2" xfId="41822" xr:uid="{EC0F8D46-E255-4D36-85D0-164E7A9B1822}"/>
    <cellStyle name="Normal 3 5 2 5 3 2 3" xfId="34380" xr:uid="{6783DAC9-D95F-4DBB-9F2F-0384DB5A91AE}"/>
    <cellStyle name="Normal 3 5 2 5 3 3" xfId="16584" xr:uid="{00000000-0005-0000-0000-0000C7100000}"/>
    <cellStyle name="Normal 3 5 2 5 3 3 2" xfId="38101" xr:uid="{9EEC8C35-AB71-427D-9F83-B92765206E4A}"/>
    <cellStyle name="Normal 3 5 2 5 3 4" xfId="30656" xr:uid="{FD26EEAA-7CCF-42B4-B9FA-2206EF1D93A4}"/>
    <cellStyle name="Normal 3 5 2 5 4" xfId="12784" xr:uid="{00000000-0005-0000-0000-0000C8100000}"/>
    <cellStyle name="Normal 3 5 2 5 4 2" xfId="20826" xr:uid="{00000000-0005-0000-0000-0000C9100000}"/>
    <cellStyle name="Normal 3 5 2 5 4 2 2" xfId="41819" xr:uid="{EDD7E7CD-80B6-4F3E-8546-6606FFF4E2C1}"/>
    <cellStyle name="Normal 3 5 2 5 4 3" xfId="34377" xr:uid="{0FB03A61-07D1-4029-BFCF-9BB2740283DB}"/>
    <cellStyle name="Normal 3 5 2 5 5" xfId="16581" xr:uid="{00000000-0005-0000-0000-0000CA100000}"/>
    <cellStyle name="Normal 3 5 2 5 5 2" xfId="38098" xr:uid="{9D2647AD-76F7-4507-BBE8-87E9CCA6541E}"/>
    <cellStyle name="Normal 3 5 2 5 6" xfId="30653" xr:uid="{85E69B6C-BA2E-402A-9F10-CE52A79DB103}"/>
    <cellStyle name="Normal 3 5 2 6" xfId="816" xr:uid="{00000000-0005-0000-0000-0000CB100000}"/>
    <cellStyle name="Normal 3 5 2 6 2" xfId="817" xr:uid="{00000000-0005-0000-0000-0000CC100000}"/>
    <cellStyle name="Normal 3 5 2 6 2 2" xfId="12789" xr:uid="{00000000-0005-0000-0000-0000CD100000}"/>
    <cellStyle name="Normal 3 5 2 6 2 2 2" xfId="20831" xr:uid="{00000000-0005-0000-0000-0000CE100000}"/>
    <cellStyle name="Normal 3 5 2 6 2 2 2 2" xfId="41824" xr:uid="{7B49F589-8B3C-4CB2-87E2-2763B026034E}"/>
    <cellStyle name="Normal 3 5 2 6 2 2 3" xfId="34382" xr:uid="{060BED26-36AE-44B7-9B62-ACD4A0CEC660}"/>
    <cellStyle name="Normal 3 5 2 6 2 3" xfId="16586" xr:uid="{00000000-0005-0000-0000-0000CF100000}"/>
    <cellStyle name="Normal 3 5 2 6 2 3 2" xfId="38103" xr:uid="{1CEC5522-251A-4D48-8FC6-CB1C53430CD8}"/>
    <cellStyle name="Normal 3 5 2 6 2 4" xfId="30658" xr:uid="{0FFDDB6A-7ED0-4FC7-B321-0F681AC172A6}"/>
    <cellStyle name="Normal 3 5 2 6 3" xfId="12788" xr:uid="{00000000-0005-0000-0000-0000D0100000}"/>
    <cellStyle name="Normal 3 5 2 6 3 2" xfId="20830" xr:uid="{00000000-0005-0000-0000-0000D1100000}"/>
    <cellStyle name="Normal 3 5 2 6 3 2 2" xfId="41823" xr:uid="{2FFBAADD-D5D3-4949-A067-A144B1F29918}"/>
    <cellStyle name="Normal 3 5 2 6 3 3" xfId="34381" xr:uid="{0BFECBC1-6775-4669-B14E-2B74BA294F12}"/>
    <cellStyle name="Normal 3 5 2 6 4" xfId="16585" xr:uid="{00000000-0005-0000-0000-0000D2100000}"/>
    <cellStyle name="Normal 3 5 2 6 4 2" xfId="38102" xr:uid="{36A84D8A-0927-4F94-BB4F-69463313F94E}"/>
    <cellStyle name="Normal 3 5 2 6 5" xfId="30657" xr:uid="{044C25A9-F44D-4175-84F0-2F535BA116F0}"/>
    <cellStyle name="Normal 3 5 2 7" xfId="818" xr:uid="{00000000-0005-0000-0000-0000D3100000}"/>
    <cellStyle name="Normal 3 5 2 7 2" xfId="12790" xr:uid="{00000000-0005-0000-0000-0000D4100000}"/>
    <cellStyle name="Normal 3 5 2 7 2 2" xfId="20832" xr:uid="{00000000-0005-0000-0000-0000D5100000}"/>
    <cellStyle name="Normal 3 5 2 7 2 2 2" xfId="41825" xr:uid="{976DF756-7E78-4BCA-9704-1EC4CA025786}"/>
    <cellStyle name="Normal 3 5 2 7 2 3" xfId="34383" xr:uid="{6E93C4CE-0552-411F-81E6-8352FABAE14F}"/>
    <cellStyle name="Normal 3 5 2 7 3" xfId="16587" xr:uid="{00000000-0005-0000-0000-0000D6100000}"/>
    <cellStyle name="Normal 3 5 2 7 3 2" xfId="38104" xr:uid="{CE52A944-4A27-46DF-B023-4B8440D1358C}"/>
    <cellStyle name="Normal 3 5 2 7 4" xfId="30659" xr:uid="{85CCFF80-2BD0-4270-A04F-875A6FB725A0}"/>
    <cellStyle name="Normal 3 5 2 8" xfId="12743" xr:uid="{00000000-0005-0000-0000-0000D7100000}"/>
    <cellStyle name="Normal 3 5 2 8 2" xfId="20785" xr:uid="{00000000-0005-0000-0000-0000D8100000}"/>
    <cellStyle name="Normal 3 5 2 8 2 2" xfId="41778" xr:uid="{DB9A049F-21FB-4DDA-BE49-F5797DE2D526}"/>
    <cellStyle name="Normal 3 5 2 8 3" xfId="34336" xr:uid="{51F624C4-55E4-4F17-A6E5-F6D10F8D8753}"/>
    <cellStyle name="Normal 3 5 2 9" xfId="16540" xr:uid="{00000000-0005-0000-0000-0000D9100000}"/>
    <cellStyle name="Normal 3 5 2 9 2" xfId="38057" xr:uid="{C4F76F8F-2A53-46D3-9F7F-4732AC5B5F50}"/>
    <cellStyle name="Normal 3 5 3" xfId="819" xr:uid="{00000000-0005-0000-0000-0000DA100000}"/>
    <cellStyle name="Normal 3 5 3 2" xfId="820" xr:uid="{00000000-0005-0000-0000-0000DB100000}"/>
    <cellStyle name="Normal 3 5 3 2 2" xfId="821" xr:uid="{00000000-0005-0000-0000-0000DC100000}"/>
    <cellStyle name="Normal 3 5 3 2 2 2" xfId="822" xr:uid="{00000000-0005-0000-0000-0000DD100000}"/>
    <cellStyle name="Normal 3 5 3 2 2 2 2" xfId="823" xr:uid="{00000000-0005-0000-0000-0000DE100000}"/>
    <cellStyle name="Normal 3 5 3 2 2 2 2 2" xfId="12795" xr:uid="{00000000-0005-0000-0000-0000DF100000}"/>
    <cellStyle name="Normal 3 5 3 2 2 2 2 2 2" xfId="20837" xr:uid="{00000000-0005-0000-0000-0000E0100000}"/>
    <cellStyle name="Normal 3 5 3 2 2 2 2 2 2 2" xfId="41830" xr:uid="{F4069CF6-5548-48F1-A336-0E50233D2154}"/>
    <cellStyle name="Normal 3 5 3 2 2 2 2 2 3" xfId="34388" xr:uid="{608AC52D-7FC2-43EF-BE28-E074533D7838}"/>
    <cellStyle name="Normal 3 5 3 2 2 2 2 3" xfId="16592" xr:uid="{00000000-0005-0000-0000-0000E1100000}"/>
    <cellStyle name="Normal 3 5 3 2 2 2 2 3 2" xfId="38109" xr:uid="{BDD600FC-361E-4802-843D-D4958FFBAD0A}"/>
    <cellStyle name="Normal 3 5 3 2 2 2 2 4" xfId="30664" xr:uid="{75323346-5ADC-478D-A14B-D4EC89402735}"/>
    <cellStyle name="Normal 3 5 3 2 2 2 3" xfId="12794" xr:uid="{00000000-0005-0000-0000-0000E2100000}"/>
    <cellStyle name="Normal 3 5 3 2 2 2 3 2" xfId="20836" xr:uid="{00000000-0005-0000-0000-0000E3100000}"/>
    <cellStyle name="Normal 3 5 3 2 2 2 3 2 2" xfId="41829" xr:uid="{C126A12E-9A40-4092-8823-E46A9E466869}"/>
    <cellStyle name="Normal 3 5 3 2 2 2 3 3" xfId="34387" xr:uid="{705295F2-5B6B-4099-857C-DFA1D3BBB63E}"/>
    <cellStyle name="Normal 3 5 3 2 2 2 4" xfId="16591" xr:uid="{00000000-0005-0000-0000-0000E4100000}"/>
    <cellStyle name="Normal 3 5 3 2 2 2 4 2" xfId="38108" xr:uid="{10EB1128-55BB-47C2-BD9E-8F3A9721E481}"/>
    <cellStyle name="Normal 3 5 3 2 2 2 5" xfId="30663" xr:uid="{DF17843D-4449-4E78-BDEE-CE785E5CB5C3}"/>
    <cellStyle name="Normal 3 5 3 2 2 3" xfId="824" xr:uid="{00000000-0005-0000-0000-0000E5100000}"/>
    <cellStyle name="Normal 3 5 3 2 2 3 2" xfId="12796" xr:uid="{00000000-0005-0000-0000-0000E6100000}"/>
    <cellStyle name="Normal 3 5 3 2 2 3 2 2" xfId="20838" xr:uid="{00000000-0005-0000-0000-0000E7100000}"/>
    <cellStyle name="Normal 3 5 3 2 2 3 2 2 2" xfId="41831" xr:uid="{EC160E1F-DFC8-44B8-90D7-26AF3883F6DA}"/>
    <cellStyle name="Normal 3 5 3 2 2 3 2 3" xfId="34389" xr:uid="{0E8928E0-248D-430E-8194-9522B86A2415}"/>
    <cellStyle name="Normal 3 5 3 2 2 3 3" xfId="16593" xr:uid="{00000000-0005-0000-0000-0000E8100000}"/>
    <cellStyle name="Normal 3 5 3 2 2 3 3 2" xfId="38110" xr:uid="{D68B8A54-6F2B-4A30-8653-BE053AD2DF6E}"/>
    <cellStyle name="Normal 3 5 3 2 2 3 4" xfId="30665" xr:uid="{5DB4CD1C-69F4-478D-95F9-83374E05C05C}"/>
    <cellStyle name="Normal 3 5 3 2 2 4" xfId="12793" xr:uid="{00000000-0005-0000-0000-0000E9100000}"/>
    <cellStyle name="Normal 3 5 3 2 2 4 2" xfId="20835" xr:uid="{00000000-0005-0000-0000-0000EA100000}"/>
    <cellStyle name="Normal 3 5 3 2 2 4 2 2" xfId="41828" xr:uid="{5C3897E8-3CDD-43EC-8FED-D7C6A6BF0614}"/>
    <cellStyle name="Normal 3 5 3 2 2 4 3" xfId="34386" xr:uid="{485E473A-96E5-4BAA-AB0A-1307E987D329}"/>
    <cellStyle name="Normal 3 5 3 2 2 5" xfId="16590" xr:uid="{00000000-0005-0000-0000-0000EB100000}"/>
    <cellStyle name="Normal 3 5 3 2 2 5 2" xfId="38107" xr:uid="{9652F82A-C4B8-4EB3-8068-65DF6EE0552D}"/>
    <cellStyle name="Normal 3 5 3 2 2 6" xfId="30662" xr:uid="{9E9D8E0A-D075-46D4-8A2D-3D5F704FE0E7}"/>
    <cellStyle name="Normal 3 5 3 2 3" xfId="825" xr:uid="{00000000-0005-0000-0000-0000EC100000}"/>
    <cellStyle name="Normal 3 5 3 2 3 2" xfId="826" xr:uid="{00000000-0005-0000-0000-0000ED100000}"/>
    <cellStyle name="Normal 3 5 3 2 3 2 2" xfId="12798" xr:uid="{00000000-0005-0000-0000-0000EE100000}"/>
    <cellStyle name="Normal 3 5 3 2 3 2 2 2" xfId="20840" xr:uid="{00000000-0005-0000-0000-0000EF100000}"/>
    <cellStyle name="Normal 3 5 3 2 3 2 2 2 2" xfId="41833" xr:uid="{FD0CBED9-B504-4949-BE37-B1E69BC4C044}"/>
    <cellStyle name="Normal 3 5 3 2 3 2 2 3" xfId="34391" xr:uid="{7A6328B6-9652-44E5-AE85-018857D91052}"/>
    <cellStyle name="Normal 3 5 3 2 3 2 3" xfId="16595" xr:uid="{00000000-0005-0000-0000-0000F0100000}"/>
    <cellStyle name="Normal 3 5 3 2 3 2 3 2" xfId="38112" xr:uid="{E6CE08F6-A5BA-427D-8740-4391F628374A}"/>
    <cellStyle name="Normal 3 5 3 2 3 2 4" xfId="30667" xr:uid="{4CC70F20-D000-4452-9707-AF432D4009F9}"/>
    <cellStyle name="Normal 3 5 3 2 3 3" xfId="12797" xr:uid="{00000000-0005-0000-0000-0000F1100000}"/>
    <cellStyle name="Normal 3 5 3 2 3 3 2" xfId="20839" xr:uid="{00000000-0005-0000-0000-0000F2100000}"/>
    <cellStyle name="Normal 3 5 3 2 3 3 2 2" xfId="41832" xr:uid="{F26D90C9-3760-402D-AD85-121F40DB1597}"/>
    <cellStyle name="Normal 3 5 3 2 3 3 3" xfId="34390" xr:uid="{051019AF-FFF7-4AC2-A151-D8AA46D0CEA8}"/>
    <cellStyle name="Normal 3 5 3 2 3 4" xfId="16594" xr:uid="{00000000-0005-0000-0000-0000F3100000}"/>
    <cellStyle name="Normal 3 5 3 2 3 4 2" xfId="38111" xr:uid="{FD6AA4E8-AC4E-4C47-989F-3012C1928577}"/>
    <cellStyle name="Normal 3 5 3 2 3 5" xfId="30666" xr:uid="{59B72F0C-5EDB-4F31-82B8-0A9CDB33FDC4}"/>
    <cellStyle name="Normal 3 5 3 2 4" xfId="827" xr:uid="{00000000-0005-0000-0000-0000F4100000}"/>
    <cellStyle name="Normal 3 5 3 2 4 2" xfId="12799" xr:uid="{00000000-0005-0000-0000-0000F5100000}"/>
    <cellStyle name="Normal 3 5 3 2 4 2 2" xfId="20841" xr:uid="{00000000-0005-0000-0000-0000F6100000}"/>
    <cellStyle name="Normal 3 5 3 2 4 2 2 2" xfId="41834" xr:uid="{92D89D05-4D06-445F-A7F8-076B24E731D0}"/>
    <cellStyle name="Normal 3 5 3 2 4 2 3" xfId="34392" xr:uid="{7A11B96D-FB10-4426-8011-F05A4AB4194D}"/>
    <cellStyle name="Normal 3 5 3 2 4 3" xfId="16596" xr:uid="{00000000-0005-0000-0000-0000F7100000}"/>
    <cellStyle name="Normal 3 5 3 2 4 3 2" xfId="38113" xr:uid="{9A95DB64-14FD-4872-AD9E-B9D548B2070A}"/>
    <cellStyle name="Normal 3 5 3 2 4 4" xfId="30668" xr:uid="{FD50421C-C0C7-49E2-B1E4-00BAD723D1FC}"/>
    <cellStyle name="Normal 3 5 3 2 5" xfId="12792" xr:uid="{00000000-0005-0000-0000-0000F8100000}"/>
    <cellStyle name="Normal 3 5 3 2 5 2" xfId="20834" xr:uid="{00000000-0005-0000-0000-0000F9100000}"/>
    <cellStyle name="Normal 3 5 3 2 5 2 2" xfId="41827" xr:uid="{7D65D508-86AA-4686-9DEC-7CE386362191}"/>
    <cellStyle name="Normal 3 5 3 2 5 3" xfId="34385" xr:uid="{EFCB0F0F-779A-4BD3-BE16-7E14BB9BC9AA}"/>
    <cellStyle name="Normal 3 5 3 2 6" xfId="16589" xr:uid="{00000000-0005-0000-0000-0000FA100000}"/>
    <cellStyle name="Normal 3 5 3 2 6 2" xfId="38106" xr:uid="{DC44836D-7EDC-448F-89E4-90D0B41B299F}"/>
    <cellStyle name="Normal 3 5 3 2 7" xfId="30661" xr:uid="{C124137B-911E-4E7C-A286-BB984699E201}"/>
    <cellStyle name="Normal 3 5 3 3" xfId="828" xr:uid="{00000000-0005-0000-0000-0000FB100000}"/>
    <cellStyle name="Normal 3 5 3 3 2" xfId="829" xr:uid="{00000000-0005-0000-0000-0000FC100000}"/>
    <cellStyle name="Normal 3 5 3 3 2 2" xfId="830" xr:uid="{00000000-0005-0000-0000-0000FD100000}"/>
    <cellStyle name="Normal 3 5 3 3 2 2 2" xfId="12802" xr:uid="{00000000-0005-0000-0000-0000FE100000}"/>
    <cellStyle name="Normal 3 5 3 3 2 2 2 2" xfId="20844" xr:uid="{00000000-0005-0000-0000-0000FF100000}"/>
    <cellStyle name="Normal 3 5 3 3 2 2 2 2 2" xfId="41837" xr:uid="{EB18E6B6-04DF-4266-93E7-9C3660691D6B}"/>
    <cellStyle name="Normal 3 5 3 3 2 2 2 3" xfId="34395" xr:uid="{397BDDD1-FE70-4CDA-9F32-D7C7B622CD1C}"/>
    <cellStyle name="Normal 3 5 3 3 2 2 3" xfId="16599" xr:uid="{00000000-0005-0000-0000-000000110000}"/>
    <cellStyle name="Normal 3 5 3 3 2 2 3 2" xfId="38116" xr:uid="{284183CE-C1D1-4518-984B-2D38034AF5E7}"/>
    <cellStyle name="Normal 3 5 3 3 2 2 4" xfId="30671" xr:uid="{C32F130F-A605-4670-BD47-DF5917ABCECD}"/>
    <cellStyle name="Normal 3 5 3 3 2 3" xfId="12801" xr:uid="{00000000-0005-0000-0000-000001110000}"/>
    <cellStyle name="Normal 3 5 3 3 2 3 2" xfId="20843" xr:uid="{00000000-0005-0000-0000-000002110000}"/>
    <cellStyle name="Normal 3 5 3 3 2 3 2 2" xfId="41836" xr:uid="{C1012D0D-6B7A-42B6-86CE-6CEF11413E03}"/>
    <cellStyle name="Normal 3 5 3 3 2 3 3" xfId="34394" xr:uid="{6C6A8ACF-C51C-4FC4-910F-14F078A0707C}"/>
    <cellStyle name="Normal 3 5 3 3 2 4" xfId="16598" xr:uid="{00000000-0005-0000-0000-000003110000}"/>
    <cellStyle name="Normal 3 5 3 3 2 4 2" xfId="38115" xr:uid="{860291EE-EAB1-49AF-ABD0-2C24363CD151}"/>
    <cellStyle name="Normal 3 5 3 3 2 5" xfId="30670" xr:uid="{E8F003D9-555C-43D6-A38B-BC0BC021997E}"/>
    <cellStyle name="Normal 3 5 3 3 3" xfId="831" xr:uid="{00000000-0005-0000-0000-000004110000}"/>
    <cellStyle name="Normal 3 5 3 3 3 2" xfId="12803" xr:uid="{00000000-0005-0000-0000-000005110000}"/>
    <cellStyle name="Normal 3 5 3 3 3 2 2" xfId="20845" xr:uid="{00000000-0005-0000-0000-000006110000}"/>
    <cellStyle name="Normal 3 5 3 3 3 2 2 2" xfId="41838" xr:uid="{7DFEC2BD-429A-4F97-B64B-04155CBC0403}"/>
    <cellStyle name="Normal 3 5 3 3 3 2 3" xfId="34396" xr:uid="{8FF85E0F-8723-4466-B488-22C40E2B92C5}"/>
    <cellStyle name="Normal 3 5 3 3 3 3" xfId="16600" xr:uid="{00000000-0005-0000-0000-000007110000}"/>
    <cellStyle name="Normal 3 5 3 3 3 3 2" xfId="38117" xr:uid="{C868862B-12DB-458C-802B-9B21E8940E8C}"/>
    <cellStyle name="Normal 3 5 3 3 3 4" xfId="30672" xr:uid="{D416B39A-3768-432A-BA02-D10E050ADE43}"/>
    <cellStyle name="Normal 3 5 3 3 4" xfId="12800" xr:uid="{00000000-0005-0000-0000-000008110000}"/>
    <cellStyle name="Normal 3 5 3 3 4 2" xfId="20842" xr:uid="{00000000-0005-0000-0000-000009110000}"/>
    <cellStyle name="Normal 3 5 3 3 4 2 2" xfId="41835" xr:uid="{7C2811B4-A193-4E47-9435-567A27276F23}"/>
    <cellStyle name="Normal 3 5 3 3 4 3" xfId="34393" xr:uid="{9166C6DD-470F-4CC5-BAE8-865EE757560D}"/>
    <cellStyle name="Normal 3 5 3 3 5" xfId="16597" xr:uid="{00000000-0005-0000-0000-00000A110000}"/>
    <cellStyle name="Normal 3 5 3 3 5 2" xfId="38114" xr:uid="{8CB40CD5-BD05-42AF-AA33-19D8130F0F13}"/>
    <cellStyle name="Normal 3 5 3 3 6" xfId="30669" xr:uid="{26B533BE-7FE8-45BF-AE53-C154DD5FAF0D}"/>
    <cellStyle name="Normal 3 5 3 4" xfId="832" xr:uid="{00000000-0005-0000-0000-00000B110000}"/>
    <cellStyle name="Normal 3 5 3 4 2" xfId="833" xr:uid="{00000000-0005-0000-0000-00000C110000}"/>
    <cellStyle name="Normal 3 5 3 4 2 2" xfId="12805" xr:uid="{00000000-0005-0000-0000-00000D110000}"/>
    <cellStyle name="Normal 3 5 3 4 2 2 2" xfId="20847" xr:uid="{00000000-0005-0000-0000-00000E110000}"/>
    <cellStyle name="Normal 3 5 3 4 2 2 2 2" xfId="41840" xr:uid="{B6B427F0-F3CF-4C00-A745-5B3E7C9996D8}"/>
    <cellStyle name="Normal 3 5 3 4 2 2 3" xfId="34398" xr:uid="{E24F741C-56D2-4F26-A259-9910156A1521}"/>
    <cellStyle name="Normal 3 5 3 4 2 3" xfId="16602" xr:uid="{00000000-0005-0000-0000-00000F110000}"/>
    <cellStyle name="Normal 3 5 3 4 2 3 2" xfId="38119" xr:uid="{A86E5F70-16E5-471B-A39B-6BC44973F607}"/>
    <cellStyle name="Normal 3 5 3 4 2 4" xfId="30674" xr:uid="{9D132C59-2AD3-4D4E-A0EA-770D036B171A}"/>
    <cellStyle name="Normal 3 5 3 4 3" xfId="12804" xr:uid="{00000000-0005-0000-0000-000010110000}"/>
    <cellStyle name="Normal 3 5 3 4 3 2" xfId="20846" xr:uid="{00000000-0005-0000-0000-000011110000}"/>
    <cellStyle name="Normal 3 5 3 4 3 2 2" xfId="41839" xr:uid="{1440152D-580B-4626-8670-A5660B64F466}"/>
    <cellStyle name="Normal 3 5 3 4 3 3" xfId="34397" xr:uid="{47C3016F-CED7-4115-8F63-EC84F0F525AF}"/>
    <cellStyle name="Normal 3 5 3 4 4" xfId="16601" xr:uid="{00000000-0005-0000-0000-000012110000}"/>
    <cellStyle name="Normal 3 5 3 4 4 2" xfId="38118" xr:uid="{43140335-200B-4B37-A7EB-5C52CA7F4C6D}"/>
    <cellStyle name="Normal 3 5 3 4 5" xfId="30673" xr:uid="{88BA76BB-4AE3-4D54-A7B3-ACA9BE97BB7F}"/>
    <cellStyle name="Normal 3 5 3 5" xfId="834" xr:uid="{00000000-0005-0000-0000-000013110000}"/>
    <cellStyle name="Normal 3 5 3 5 2" xfId="12806" xr:uid="{00000000-0005-0000-0000-000014110000}"/>
    <cellStyle name="Normal 3 5 3 5 2 2" xfId="20848" xr:uid="{00000000-0005-0000-0000-000015110000}"/>
    <cellStyle name="Normal 3 5 3 5 2 2 2" xfId="41841" xr:uid="{E7B2E408-AE6D-426A-BD65-2993C90EB874}"/>
    <cellStyle name="Normal 3 5 3 5 2 3" xfId="34399" xr:uid="{E72861E7-E770-490C-9848-C002C3688D50}"/>
    <cellStyle name="Normal 3 5 3 5 3" xfId="16603" xr:uid="{00000000-0005-0000-0000-000016110000}"/>
    <cellStyle name="Normal 3 5 3 5 3 2" xfId="38120" xr:uid="{C46D5FDA-F9BA-47F9-BB9F-B91DF7640451}"/>
    <cellStyle name="Normal 3 5 3 5 4" xfId="30675" xr:uid="{209BEFAA-19B5-4DD7-98F0-020971F80A91}"/>
    <cellStyle name="Normal 3 5 3 6" xfId="12791" xr:uid="{00000000-0005-0000-0000-000017110000}"/>
    <cellStyle name="Normal 3 5 3 6 2" xfId="20833" xr:uid="{00000000-0005-0000-0000-000018110000}"/>
    <cellStyle name="Normal 3 5 3 6 2 2" xfId="41826" xr:uid="{20CB79A4-292A-4E95-A3F7-72C1BEB8994F}"/>
    <cellStyle name="Normal 3 5 3 6 3" xfId="34384" xr:uid="{4074AD0F-BA59-4262-8E4B-286B69B1F17D}"/>
    <cellStyle name="Normal 3 5 3 7" xfId="16588" xr:uid="{00000000-0005-0000-0000-000019110000}"/>
    <cellStyle name="Normal 3 5 3 7 2" xfId="38105" xr:uid="{633FE02A-02A0-45E0-BA82-F0A3CF34EA5F}"/>
    <cellStyle name="Normal 3 5 3 8" xfId="30660" xr:uid="{435F70F3-6CFC-4CC2-847F-46282CF4B726}"/>
    <cellStyle name="Normal 3 5 4" xfId="835" xr:uid="{00000000-0005-0000-0000-00001A110000}"/>
    <cellStyle name="Normal 3 5 4 2" xfId="836" xr:uid="{00000000-0005-0000-0000-00001B110000}"/>
    <cellStyle name="Normal 3 5 4 2 2" xfId="837" xr:uid="{00000000-0005-0000-0000-00001C110000}"/>
    <cellStyle name="Normal 3 5 4 2 2 2" xfId="838" xr:uid="{00000000-0005-0000-0000-00001D110000}"/>
    <cellStyle name="Normal 3 5 4 2 2 2 2" xfId="839" xr:uid="{00000000-0005-0000-0000-00001E110000}"/>
    <cellStyle name="Normal 3 5 4 2 2 2 2 2" xfId="12811" xr:uid="{00000000-0005-0000-0000-00001F110000}"/>
    <cellStyle name="Normal 3 5 4 2 2 2 2 2 2" xfId="20853" xr:uid="{00000000-0005-0000-0000-000020110000}"/>
    <cellStyle name="Normal 3 5 4 2 2 2 2 2 2 2" xfId="41846" xr:uid="{0C1122DA-A216-482A-9858-E8788D7AF75F}"/>
    <cellStyle name="Normal 3 5 4 2 2 2 2 2 3" xfId="34404" xr:uid="{8C3FDFF2-4DD0-452A-AF63-42E6A4022C1A}"/>
    <cellStyle name="Normal 3 5 4 2 2 2 2 3" xfId="16608" xr:uid="{00000000-0005-0000-0000-000021110000}"/>
    <cellStyle name="Normal 3 5 4 2 2 2 2 3 2" xfId="38125" xr:uid="{71626EB3-7F3A-4CE1-B249-BDDE8A1C04FE}"/>
    <cellStyle name="Normal 3 5 4 2 2 2 2 4" xfId="30680" xr:uid="{E70C6AE6-434C-4E0D-906D-A385CD4A2712}"/>
    <cellStyle name="Normal 3 5 4 2 2 2 3" xfId="12810" xr:uid="{00000000-0005-0000-0000-000022110000}"/>
    <cellStyle name="Normal 3 5 4 2 2 2 3 2" xfId="20852" xr:uid="{00000000-0005-0000-0000-000023110000}"/>
    <cellStyle name="Normal 3 5 4 2 2 2 3 2 2" xfId="41845" xr:uid="{600A5418-DE3A-4E1F-A122-37982E93B491}"/>
    <cellStyle name="Normal 3 5 4 2 2 2 3 3" xfId="34403" xr:uid="{25F35011-893D-4245-BA8C-1F470047F3C7}"/>
    <cellStyle name="Normal 3 5 4 2 2 2 4" xfId="16607" xr:uid="{00000000-0005-0000-0000-000024110000}"/>
    <cellStyle name="Normal 3 5 4 2 2 2 4 2" xfId="38124" xr:uid="{A60C306B-BA5F-4FA9-8838-399DAD499DF0}"/>
    <cellStyle name="Normal 3 5 4 2 2 2 5" xfId="30679" xr:uid="{59DF103D-F447-4031-BBDD-AFCD00B07D18}"/>
    <cellStyle name="Normal 3 5 4 2 2 3" xfId="840" xr:uid="{00000000-0005-0000-0000-000025110000}"/>
    <cellStyle name="Normal 3 5 4 2 2 3 2" xfId="12812" xr:uid="{00000000-0005-0000-0000-000026110000}"/>
    <cellStyle name="Normal 3 5 4 2 2 3 2 2" xfId="20854" xr:uid="{00000000-0005-0000-0000-000027110000}"/>
    <cellStyle name="Normal 3 5 4 2 2 3 2 2 2" xfId="41847" xr:uid="{D0170993-84C7-4D35-9208-065990CF77B8}"/>
    <cellStyle name="Normal 3 5 4 2 2 3 2 3" xfId="34405" xr:uid="{D7B1EBBF-85B4-4488-8565-C59377F0E7D6}"/>
    <cellStyle name="Normal 3 5 4 2 2 3 3" xfId="16609" xr:uid="{00000000-0005-0000-0000-000028110000}"/>
    <cellStyle name="Normal 3 5 4 2 2 3 3 2" xfId="38126" xr:uid="{A3B8B329-EBA1-47FB-BD8E-1751CF6218EF}"/>
    <cellStyle name="Normal 3 5 4 2 2 3 4" xfId="30681" xr:uid="{8564CB5F-EEE1-4612-9AE8-43BB5B8BF85F}"/>
    <cellStyle name="Normal 3 5 4 2 2 4" xfId="12809" xr:uid="{00000000-0005-0000-0000-000029110000}"/>
    <cellStyle name="Normal 3 5 4 2 2 4 2" xfId="20851" xr:uid="{00000000-0005-0000-0000-00002A110000}"/>
    <cellStyle name="Normal 3 5 4 2 2 4 2 2" xfId="41844" xr:uid="{0E7C980A-FC1A-4456-BC2B-F00EBF0E7CA7}"/>
    <cellStyle name="Normal 3 5 4 2 2 4 3" xfId="34402" xr:uid="{315E1FAB-548A-47F0-BF27-A76AA89C2250}"/>
    <cellStyle name="Normal 3 5 4 2 2 5" xfId="16606" xr:uid="{00000000-0005-0000-0000-00002B110000}"/>
    <cellStyle name="Normal 3 5 4 2 2 5 2" xfId="38123" xr:uid="{6A2AEEB8-4AFF-49D4-86CF-844326ED2B18}"/>
    <cellStyle name="Normal 3 5 4 2 2 6" xfId="30678" xr:uid="{78E76B60-4360-49D6-AEEE-2A3DCA92B56C}"/>
    <cellStyle name="Normal 3 5 4 2 3" xfId="841" xr:uid="{00000000-0005-0000-0000-00002C110000}"/>
    <cellStyle name="Normal 3 5 4 2 3 2" xfId="842" xr:uid="{00000000-0005-0000-0000-00002D110000}"/>
    <cellStyle name="Normal 3 5 4 2 3 2 2" xfId="12814" xr:uid="{00000000-0005-0000-0000-00002E110000}"/>
    <cellStyle name="Normal 3 5 4 2 3 2 2 2" xfId="20856" xr:uid="{00000000-0005-0000-0000-00002F110000}"/>
    <cellStyle name="Normal 3 5 4 2 3 2 2 2 2" xfId="41849" xr:uid="{D05BC708-9E24-409F-BD45-904DA19593C3}"/>
    <cellStyle name="Normal 3 5 4 2 3 2 2 3" xfId="34407" xr:uid="{1D2E1DC5-483C-467F-B49A-D2E918E4DD45}"/>
    <cellStyle name="Normal 3 5 4 2 3 2 3" xfId="16611" xr:uid="{00000000-0005-0000-0000-000030110000}"/>
    <cellStyle name="Normal 3 5 4 2 3 2 3 2" xfId="38128" xr:uid="{94F5648D-5B42-4765-9E7A-259C4B3E96CC}"/>
    <cellStyle name="Normal 3 5 4 2 3 2 4" xfId="30683" xr:uid="{F25DB823-C760-4DCE-8138-635A1F2AF7D0}"/>
    <cellStyle name="Normal 3 5 4 2 3 3" xfId="12813" xr:uid="{00000000-0005-0000-0000-000031110000}"/>
    <cellStyle name="Normal 3 5 4 2 3 3 2" xfId="20855" xr:uid="{00000000-0005-0000-0000-000032110000}"/>
    <cellStyle name="Normal 3 5 4 2 3 3 2 2" xfId="41848" xr:uid="{84D77284-85DE-4705-A040-92EB281DAE24}"/>
    <cellStyle name="Normal 3 5 4 2 3 3 3" xfId="34406" xr:uid="{53510D67-532D-402B-B74F-D3A3860347DC}"/>
    <cellStyle name="Normal 3 5 4 2 3 4" xfId="16610" xr:uid="{00000000-0005-0000-0000-000033110000}"/>
    <cellStyle name="Normal 3 5 4 2 3 4 2" xfId="38127" xr:uid="{11E1B233-0069-45CD-9768-2C2F80AEC137}"/>
    <cellStyle name="Normal 3 5 4 2 3 5" xfId="30682" xr:uid="{4C48E13E-2C40-4AB2-8DCB-54648FEC8837}"/>
    <cellStyle name="Normal 3 5 4 2 4" xfId="843" xr:uid="{00000000-0005-0000-0000-000034110000}"/>
    <cellStyle name="Normal 3 5 4 2 4 2" xfId="12815" xr:uid="{00000000-0005-0000-0000-000035110000}"/>
    <cellStyle name="Normal 3 5 4 2 4 2 2" xfId="20857" xr:uid="{00000000-0005-0000-0000-000036110000}"/>
    <cellStyle name="Normal 3 5 4 2 4 2 2 2" xfId="41850" xr:uid="{F07D0356-6390-4F83-BD11-0A3F85436902}"/>
    <cellStyle name="Normal 3 5 4 2 4 2 3" xfId="34408" xr:uid="{8EC342AC-FD55-44D4-B59A-340BBF44FCB7}"/>
    <cellStyle name="Normal 3 5 4 2 4 3" xfId="16612" xr:uid="{00000000-0005-0000-0000-000037110000}"/>
    <cellStyle name="Normal 3 5 4 2 4 3 2" xfId="38129" xr:uid="{72F87EBD-55E5-439A-955F-1FDA4D64CF9C}"/>
    <cellStyle name="Normal 3 5 4 2 4 4" xfId="30684" xr:uid="{71A02D0A-CC36-41BF-ADA1-65ECEEEE9199}"/>
    <cellStyle name="Normal 3 5 4 2 5" xfId="12808" xr:uid="{00000000-0005-0000-0000-000038110000}"/>
    <cellStyle name="Normal 3 5 4 2 5 2" xfId="20850" xr:uid="{00000000-0005-0000-0000-000039110000}"/>
    <cellStyle name="Normal 3 5 4 2 5 2 2" xfId="41843" xr:uid="{F865EB13-A11B-409E-B3F8-EA7418D1D41A}"/>
    <cellStyle name="Normal 3 5 4 2 5 3" xfId="34401" xr:uid="{39F8D6A0-7D3B-4D0D-8EC8-8C3279F9FF6A}"/>
    <cellStyle name="Normal 3 5 4 2 6" xfId="16605" xr:uid="{00000000-0005-0000-0000-00003A110000}"/>
    <cellStyle name="Normal 3 5 4 2 6 2" xfId="38122" xr:uid="{9FA5E1F5-AFA9-4BC7-9836-D9D276EA79E3}"/>
    <cellStyle name="Normal 3 5 4 2 7" xfId="30677" xr:uid="{685EDC06-6FE9-437B-99DF-080674A335EE}"/>
    <cellStyle name="Normal 3 5 4 3" xfId="844" xr:uid="{00000000-0005-0000-0000-00003B110000}"/>
    <cellStyle name="Normal 3 5 4 3 2" xfId="845" xr:uid="{00000000-0005-0000-0000-00003C110000}"/>
    <cellStyle name="Normal 3 5 4 3 2 2" xfId="846" xr:uid="{00000000-0005-0000-0000-00003D110000}"/>
    <cellStyle name="Normal 3 5 4 3 2 2 2" xfId="12818" xr:uid="{00000000-0005-0000-0000-00003E110000}"/>
    <cellStyle name="Normal 3 5 4 3 2 2 2 2" xfId="20860" xr:uid="{00000000-0005-0000-0000-00003F110000}"/>
    <cellStyle name="Normal 3 5 4 3 2 2 2 2 2" xfId="41853" xr:uid="{BF362EFB-7CD0-4FC3-8218-582B682DA0A9}"/>
    <cellStyle name="Normal 3 5 4 3 2 2 2 3" xfId="34411" xr:uid="{577A4758-2B31-4FB3-9989-F7AB59637467}"/>
    <cellStyle name="Normal 3 5 4 3 2 2 3" xfId="16615" xr:uid="{00000000-0005-0000-0000-000040110000}"/>
    <cellStyle name="Normal 3 5 4 3 2 2 3 2" xfId="38132" xr:uid="{EF5EDF0E-8F43-47C6-A8BD-FD64BA4EF5D5}"/>
    <cellStyle name="Normal 3 5 4 3 2 2 4" xfId="30687" xr:uid="{5B8CF56A-8BC4-49B6-87A4-2A85B3F04018}"/>
    <cellStyle name="Normal 3 5 4 3 2 3" xfId="12817" xr:uid="{00000000-0005-0000-0000-000041110000}"/>
    <cellStyle name="Normal 3 5 4 3 2 3 2" xfId="20859" xr:uid="{00000000-0005-0000-0000-000042110000}"/>
    <cellStyle name="Normal 3 5 4 3 2 3 2 2" xfId="41852" xr:uid="{72C35BED-2FCF-4A8C-9395-C54BC8698A50}"/>
    <cellStyle name="Normal 3 5 4 3 2 3 3" xfId="34410" xr:uid="{97288A2B-07A7-4FE0-B2D7-00E0B37EFF61}"/>
    <cellStyle name="Normal 3 5 4 3 2 4" xfId="16614" xr:uid="{00000000-0005-0000-0000-000043110000}"/>
    <cellStyle name="Normal 3 5 4 3 2 4 2" xfId="38131" xr:uid="{F0DE515F-5DA0-49A0-A63E-E1815BE1B57E}"/>
    <cellStyle name="Normal 3 5 4 3 2 5" xfId="30686" xr:uid="{CEE430CD-7D9C-4CB5-ADA6-0C909FF3D067}"/>
    <cellStyle name="Normal 3 5 4 3 3" xfId="847" xr:uid="{00000000-0005-0000-0000-000044110000}"/>
    <cellStyle name="Normal 3 5 4 3 3 2" xfId="12819" xr:uid="{00000000-0005-0000-0000-000045110000}"/>
    <cellStyle name="Normal 3 5 4 3 3 2 2" xfId="20861" xr:uid="{00000000-0005-0000-0000-000046110000}"/>
    <cellStyle name="Normal 3 5 4 3 3 2 2 2" xfId="41854" xr:uid="{4C00DBBD-E075-47F2-8919-027DFCB028A8}"/>
    <cellStyle name="Normal 3 5 4 3 3 2 3" xfId="34412" xr:uid="{AE45DDF9-50F9-40A5-9497-ED65449BBEE7}"/>
    <cellStyle name="Normal 3 5 4 3 3 3" xfId="16616" xr:uid="{00000000-0005-0000-0000-000047110000}"/>
    <cellStyle name="Normal 3 5 4 3 3 3 2" xfId="38133" xr:uid="{CA0F4A98-EC17-4959-B8C4-35F1CD5BFCFA}"/>
    <cellStyle name="Normal 3 5 4 3 3 4" xfId="30688" xr:uid="{A04DEACF-AA23-43FD-880F-AC8AF8D39EFF}"/>
    <cellStyle name="Normal 3 5 4 3 4" xfId="12816" xr:uid="{00000000-0005-0000-0000-000048110000}"/>
    <cellStyle name="Normal 3 5 4 3 4 2" xfId="20858" xr:uid="{00000000-0005-0000-0000-000049110000}"/>
    <cellStyle name="Normal 3 5 4 3 4 2 2" xfId="41851" xr:uid="{3B1AB140-C17C-421B-897C-814B39097E08}"/>
    <cellStyle name="Normal 3 5 4 3 4 3" xfId="34409" xr:uid="{AD2E5815-A3F3-4683-BE7B-40D6C2502559}"/>
    <cellStyle name="Normal 3 5 4 3 5" xfId="16613" xr:uid="{00000000-0005-0000-0000-00004A110000}"/>
    <cellStyle name="Normal 3 5 4 3 5 2" xfId="38130" xr:uid="{BC2BC41F-5067-443A-BEBB-21454B8F10C3}"/>
    <cellStyle name="Normal 3 5 4 3 6" xfId="30685" xr:uid="{3F1DD85B-5BEE-409F-8702-E1E3D76C77FE}"/>
    <cellStyle name="Normal 3 5 4 4" xfId="848" xr:uid="{00000000-0005-0000-0000-00004B110000}"/>
    <cellStyle name="Normal 3 5 4 4 2" xfId="849" xr:uid="{00000000-0005-0000-0000-00004C110000}"/>
    <cellStyle name="Normal 3 5 4 4 2 2" xfId="12821" xr:uid="{00000000-0005-0000-0000-00004D110000}"/>
    <cellStyle name="Normal 3 5 4 4 2 2 2" xfId="20863" xr:uid="{00000000-0005-0000-0000-00004E110000}"/>
    <cellStyle name="Normal 3 5 4 4 2 2 2 2" xfId="41856" xr:uid="{7EC39997-B873-47DD-8635-BACEB6A8DE8A}"/>
    <cellStyle name="Normal 3 5 4 4 2 2 3" xfId="34414" xr:uid="{FB94C6AF-AC4E-40BE-A7F5-3E06D1FEDB62}"/>
    <cellStyle name="Normal 3 5 4 4 2 3" xfId="16618" xr:uid="{00000000-0005-0000-0000-00004F110000}"/>
    <cellStyle name="Normal 3 5 4 4 2 3 2" xfId="38135" xr:uid="{40A2D974-C548-4D01-AF30-BA372319493F}"/>
    <cellStyle name="Normal 3 5 4 4 2 4" xfId="30690" xr:uid="{C9D6CAD1-05CD-4380-A8BF-190E9238719F}"/>
    <cellStyle name="Normal 3 5 4 4 3" xfId="12820" xr:uid="{00000000-0005-0000-0000-000050110000}"/>
    <cellStyle name="Normal 3 5 4 4 3 2" xfId="20862" xr:uid="{00000000-0005-0000-0000-000051110000}"/>
    <cellStyle name="Normal 3 5 4 4 3 2 2" xfId="41855" xr:uid="{F12FD80E-0949-4E26-8C95-99338247DA74}"/>
    <cellStyle name="Normal 3 5 4 4 3 3" xfId="34413" xr:uid="{5228DB1B-7271-442A-9675-19ABE829A4C8}"/>
    <cellStyle name="Normal 3 5 4 4 4" xfId="16617" xr:uid="{00000000-0005-0000-0000-000052110000}"/>
    <cellStyle name="Normal 3 5 4 4 4 2" xfId="38134" xr:uid="{A000AC62-ABA5-4494-9A24-3FB7AF5CF257}"/>
    <cellStyle name="Normal 3 5 4 4 5" xfId="30689" xr:uid="{D940E4D5-2A09-48C3-B95C-C3E71B67C39B}"/>
    <cellStyle name="Normal 3 5 4 5" xfId="850" xr:uid="{00000000-0005-0000-0000-000053110000}"/>
    <cellStyle name="Normal 3 5 4 5 2" xfId="12822" xr:uid="{00000000-0005-0000-0000-000054110000}"/>
    <cellStyle name="Normal 3 5 4 5 2 2" xfId="20864" xr:uid="{00000000-0005-0000-0000-000055110000}"/>
    <cellStyle name="Normal 3 5 4 5 2 2 2" xfId="41857" xr:uid="{BB08D58C-A75F-4A65-9DBA-C0E76C1AD6AE}"/>
    <cellStyle name="Normal 3 5 4 5 2 3" xfId="34415" xr:uid="{A459A72F-90D6-485C-B8A4-1CE05E791236}"/>
    <cellStyle name="Normal 3 5 4 5 3" xfId="16619" xr:uid="{00000000-0005-0000-0000-000056110000}"/>
    <cellStyle name="Normal 3 5 4 5 3 2" xfId="38136" xr:uid="{5250A7C0-2172-443A-A8DD-336C03267A2D}"/>
    <cellStyle name="Normal 3 5 4 5 4" xfId="30691" xr:uid="{F389B72A-FAAC-4FCC-906C-5D1BBC19A5DB}"/>
    <cellStyle name="Normal 3 5 4 6" xfId="12807" xr:uid="{00000000-0005-0000-0000-000057110000}"/>
    <cellStyle name="Normal 3 5 4 6 2" xfId="20849" xr:uid="{00000000-0005-0000-0000-000058110000}"/>
    <cellStyle name="Normal 3 5 4 6 2 2" xfId="41842" xr:uid="{0C85B930-DDF2-49BE-B6E1-2ED2D43B0D5F}"/>
    <cellStyle name="Normal 3 5 4 6 3" xfId="34400" xr:uid="{CC80EF11-D7E9-49A9-B831-792151E6D09A}"/>
    <cellStyle name="Normal 3 5 4 7" xfId="16604" xr:uid="{00000000-0005-0000-0000-000059110000}"/>
    <cellStyle name="Normal 3 5 4 7 2" xfId="38121" xr:uid="{C17E9153-256A-4BDA-93CE-6F89CDCB0EED}"/>
    <cellStyle name="Normal 3 5 4 8" xfId="30676" xr:uid="{323BE536-315A-4E61-A1C2-C204EE8A42F1}"/>
    <cellStyle name="Normal 3 5 5" xfId="851" xr:uid="{00000000-0005-0000-0000-00005A110000}"/>
    <cellStyle name="Normal 3 5 5 2" xfId="852" xr:uid="{00000000-0005-0000-0000-00005B110000}"/>
    <cellStyle name="Normal 3 5 5 2 2" xfId="853" xr:uid="{00000000-0005-0000-0000-00005C110000}"/>
    <cellStyle name="Normal 3 5 5 2 2 2" xfId="854" xr:uid="{00000000-0005-0000-0000-00005D110000}"/>
    <cellStyle name="Normal 3 5 5 2 2 2 2" xfId="12826" xr:uid="{00000000-0005-0000-0000-00005E110000}"/>
    <cellStyle name="Normal 3 5 5 2 2 2 2 2" xfId="20868" xr:uid="{00000000-0005-0000-0000-00005F110000}"/>
    <cellStyle name="Normal 3 5 5 2 2 2 2 2 2" xfId="41861" xr:uid="{54A1E95D-008B-45F6-AFB8-C76DDFC06DA2}"/>
    <cellStyle name="Normal 3 5 5 2 2 2 2 3" xfId="34419" xr:uid="{2B46D72A-C560-4DF3-A81F-8FC3F60F4DD1}"/>
    <cellStyle name="Normal 3 5 5 2 2 2 3" xfId="16623" xr:uid="{00000000-0005-0000-0000-000060110000}"/>
    <cellStyle name="Normal 3 5 5 2 2 2 3 2" xfId="38140" xr:uid="{7FBECD8F-5DC3-40E6-9FAA-371C9BFEA6BF}"/>
    <cellStyle name="Normal 3 5 5 2 2 2 4" xfId="30695" xr:uid="{552A1192-F040-43BC-9DAF-9E372F35C804}"/>
    <cellStyle name="Normal 3 5 5 2 2 3" xfId="12825" xr:uid="{00000000-0005-0000-0000-000061110000}"/>
    <cellStyle name="Normal 3 5 5 2 2 3 2" xfId="20867" xr:uid="{00000000-0005-0000-0000-000062110000}"/>
    <cellStyle name="Normal 3 5 5 2 2 3 2 2" xfId="41860" xr:uid="{AB8758C6-8956-49D7-B219-83471EEF1C69}"/>
    <cellStyle name="Normal 3 5 5 2 2 3 3" xfId="34418" xr:uid="{3DCE56DE-406C-4F28-9805-33185E452929}"/>
    <cellStyle name="Normal 3 5 5 2 2 4" xfId="16622" xr:uid="{00000000-0005-0000-0000-000063110000}"/>
    <cellStyle name="Normal 3 5 5 2 2 4 2" xfId="38139" xr:uid="{0CCE3280-5F65-4439-A636-4747D0F4AE00}"/>
    <cellStyle name="Normal 3 5 5 2 2 5" xfId="30694" xr:uid="{A16EB2E5-385C-48DB-A594-A585893F3DF1}"/>
    <cellStyle name="Normal 3 5 5 2 3" xfId="855" xr:uid="{00000000-0005-0000-0000-000064110000}"/>
    <cellStyle name="Normal 3 5 5 2 3 2" xfId="12827" xr:uid="{00000000-0005-0000-0000-000065110000}"/>
    <cellStyle name="Normal 3 5 5 2 3 2 2" xfId="20869" xr:uid="{00000000-0005-0000-0000-000066110000}"/>
    <cellStyle name="Normal 3 5 5 2 3 2 2 2" xfId="41862" xr:uid="{F6C92436-29E0-4207-89E6-D47BCCA4317A}"/>
    <cellStyle name="Normal 3 5 5 2 3 2 3" xfId="34420" xr:uid="{F36340EA-1C0A-4BA3-8640-E878671F2135}"/>
    <cellStyle name="Normal 3 5 5 2 3 3" xfId="16624" xr:uid="{00000000-0005-0000-0000-000067110000}"/>
    <cellStyle name="Normal 3 5 5 2 3 3 2" xfId="38141" xr:uid="{ABAC6E9C-7715-4C09-A325-BE38926A5302}"/>
    <cellStyle name="Normal 3 5 5 2 3 4" xfId="30696" xr:uid="{E22799A8-A6B9-4EE4-9D18-9A006E32AF9B}"/>
    <cellStyle name="Normal 3 5 5 2 4" xfId="12824" xr:uid="{00000000-0005-0000-0000-000068110000}"/>
    <cellStyle name="Normal 3 5 5 2 4 2" xfId="20866" xr:uid="{00000000-0005-0000-0000-000069110000}"/>
    <cellStyle name="Normal 3 5 5 2 4 2 2" xfId="41859" xr:uid="{A00F346F-8FAD-4A09-9A56-E7EF5859F317}"/>
    <cellStyle name="Normal 3 5 5 2 4 3" xfId="34417" xr:uid="{189DE67A-5BA9-4DC1-8654-83C43190DD05}"/>
    <cellStyle name="Normal 3 5 5 2 5" xfId="16621" xr:uid="{00000000-0005-0000-0000-00006A110000}"/>
    <cellStyle name="Normal 3 5 5 2 5 2" xfId="38138" xr:uid="{E5456C76-457A-4EC3-BBAD-CE7D3BE65C84}"/>
    <cellStyle name="Normal 3 5 5 2 6" xfId="30693" xr:uid="{E687050A-AE87-4955-951F-FD081A910E21}"/>
    <cellStyle name="Normal 3 5 5 3" xfId="856" xr:uid="{00000000-0005-0000-0000-00006B110000}"/>
    <cellStyle name="Normal 3 5 5 3 2" xfId="857" xr:uid="{00000000-0005-0000-0000-00006C110000}"/>
    <cellStyle name="Normal 3 5 5 3 2 2" xfId="12829" xr:uid="{00000000-0005-0000-0000-00006D110000}"/>
    <cellStyle name="Normal 3 5 5 3 2 2 2" xfId="20871" xr:uid="{00000000-0005-0000-0000-00006E110000}"/>
    <cellStyle name="Normal 3 5 5 3 2 2 2 2" xfId="41864" xr:uid="{370805E6-32D2-40AF-9000-7126BC9622E5}"/>
    <cellStyle name="Normal 3 5 5 3 2 2 3" xfId="34422" xr:uid="{8A1F964B-89AB-4ABE-804D-47EEA1D50033}"/>
    <cellStyle name="Normal 3 5 5 3 2 3" xfId="16626" xr:uid="{00000000-0005-0000-0000-00006F110000}"/>
    <cellStyle name="Normal 3 5 5 3 2 3 2" xfId="38143" xr:uid="{90BDB349-53D6-46D9-9F1B-93EC3EFEF8FE}"/>
    <cellStyle name="Normal 3 5 5 3 2 4" xfId="30698" xr:uid="{523D056E-16BC-4A1B-A3EA-FD20F50C286C}"/>
    <cellStyle name="Normal 3 5 5 3 3" xfId="12828" xr:uid="{00000000-0005-0000-0000-000070110000}"/>
    <cellStyle name="Normal 3 5 5 3 3 2" xfId="20870" xr:uid="{00000000-0005-0000-0000-000071110000}"/>
    <cellStyle name="Normal 3 5 5 3 3 2 2" xfId="41863" xr:uid="{24A9AB16-1800-4515-986C-CDC83AC80C22}"/>
    <cellStyle name="Normal 3 5 5 3 3 3" xfId="34421" xr:uid="{8A068117-3673-40E8-B0EC-464DE64BFF71}"/>
    <cellStyle name="Normal 3 5 5 3 4" xfId="16625" xr:uid="{00000000-0005-0000-0000-000072110000}"/>
    <cellStyle name="Normal 3 5 5 3 4 2" xfId="38142" xr:uid="{5B3155DD-1401-4D7B-B507-5460DB115B51}"/>
    <cellStyle name="Normal 3 5 5 3 5" xfId="30697" xr:uid="{70639E26-F2A2-41F9-8B1E-D0BF32058ADC}"/>
    <cellStyle name="Normal 3 5 5 4" xfId="858" xr:uid="{00000000-0005-0000-0000-000073110000}"/>
    <cellStyle name="Normal 3 5 5 4 2" xfId="12830" xr:uid="{00000000-0005-0000-0000-000074110000}"/>
    <cellStyle name="Normal 3 5 5 4 2 2" xfId="20872" xr:uid="{00000000-0005-0000-0000-000075110000}"/>
    <cellStyle name="Normal 3 5 5 4 2 2 2" xfId="41865" xr:uid="{36AD2D56-E518-4EC2-AF03-12AA6C2DFCD3}"/>
    <cellStyle name="Normal 3 5 5 4 2 3" xfId="34423" xr:uid="{DE218124-45C3-44DA-A9CE-430210C760C0}"/>
    <cellStyle name="Normal 3 5 5 4 3" xfId="16627" xr:uid="{00000000-0005-0000-0000-000076110000}"/>
    <cellStyle name="Normal 3 5 5 4 3 2" xfId="38144" xr:uid="{04DD2A9D-472C-42F3-854B-7DA065438E34}"/>
    <cellStyle name="Normal 3 5 5 4 4" xfId="30699" xr:uid="{5F13F512-9972-43E7-A457-F399852F8DFA}"/>
    <cellStyle name="Normal 3 5 5 5" xfId="12823" xr:uid="{00000000-0005-0000-0000-000077110000}"/>
    <cellStyle name="Normal 3 5 5 5 2" xfId="20865" xr:uid="{00000000-0005-0000-0000-000078110000}"/>
    <cellStyle name="Normal 3 5 5 5 2 2" xfId="41858" xr:uid="{E04CB3B7-EE05-418E-A8B6-88D286AA3DA2}"/>
    <cellStyle name="Normal 3 5 5 5 3" xfId="34416" xr:uid="{933709A1-06A2-4EB4-82C6-15C104C65CE6}"/>
    <cellStyle name="Normal 3 5 5 6" xfId="16620" xr:uid="{00000000-0005-0000-0000-000079110000}"/>
    <cellStyle name="Normal 3 5 5 6 2" xfId="38137" xr:uid="{1437BEF2-B1CE-424C-B7D6-18BF617FB476}"/>
    <cellStyle name="Normal 3 5 5 7" xfId="30692" xr:uid="{7797CEEA-FB27-4544-9E87-302406D05134}"/>
    <cellStyle name="Normal 3 5 6" xfId="859" xr:uid="{00000000-0005-0000-0000-00007A110000}"/>
    <cellStyle name="Normal 3 5 6 2" xfId="860" xr:uid="{00000000-0005-0000-0000-00007B110000}"/>
    <cellStyle name="Normal 3 5 6 2 2" xfId="861" xr:uid="{00000000-0005-0000-0000-00007C110000}"/>
    <cellStyle name="Normal 3 5 6 2 2 2" xfId="12833" xr:uid="{00000000-0005-0000-0000-00007D110000}"/>
    <cellStyle name="Normal 3 5 6 2 2 2 2" xfId="20875" xr:uid="{00000000-0005-0000-0000-00007E110000}"/>
    <cellStyle name="Normal 3 5 6 2 2 2 2 2" xfId="41868" xr:uid="{C2E5EA72-89BC-4DB5-88EC-F2E4813E3809}"/>
    <cellStyle name="Normal 3 5 6 2 2 2 3" xfId="34426" xr:uid="{59C142D7-29E3-464A-9795-E7ABE094B283}"/>
    <cellStyle name="Normal 3 5 6 2 2 3" xfId="16630" xr:uid="{00000000-0005-0000-0000-00007F110000}"/>
    <cellStyle name="Normal 3 5 6 2 2 3 2" xfId="38147" xr:uid="{C72DB425-7F0A-472D-92EB-C771F230DB65}"/>
    <cellStyle name="Normal 3 5 6 2 2 4" xfId="30702" xr:uid="{FB587234-1BB5-4B8F-AAC7-A97C949D1F91}"/>
    <cellStyle name="Normal 3 5 6 2 3" xfId="12832" xr:uid="{00000000-0005-0000-0000-000080110000}"/>
    <cellStyle name="Normal 3 5 6 2 3 2" xfId="20874" xr:uid="{00000000-0005-0000-0000-000081110000}"/>
    <cellStyle name="Normal 3 5 6 2 3 2 2" xfId="41867" xr:uid="{B960D86E-F129-4EE3-8FC0-547279CDC617}"/>
    <cellStyle name="Normal 3 5 6 2 3 3" xfId="34425" xr:uid="{60D6C6AC-A1BE-4EE9-A8C7-008F67CE19D9}"/>
    <cellStyle name="Normal 3 5 6 2 4" xfId="16629" xr:uid="{00000000-0005-0000-0000-000082110000}"/>
    <cellStyle name="Normal 3 5 6 2 4 2" xfId="38146" xr:uid="{E55E6030-7125-4230-831F-8259725C0E51}"/>
    <cellStyle name="Normal 3 5 6 2 5" xfId="30701" xr:uid="{FF9CC594-62C8-410F-9970-1E63DA999FB3}"/>
    <cellStyle name="Normal 3 5 6 3" xfId="862" xr:uid="{00000000-0005-0000-0000-000083110000}"/>
    <cellStyle name="Normal 3 5 6 3 2" xfId="12834" xr:uid="{00000000-0005-0000-0000-000084110000}"/>
    <cellStyle name="Normal 3 5 6 3 2 2" xfId="20876" xr:uid="{00000000-0005-0000-0000-000085110000}"/>
    <cellStyle name="Normal 3 5 6 3 2 2 2" xfId="41869" xr:uid="{08F70159-B388-41BC-957D-DC22DCA5E843}"/>
    <cellStyle name="Normal 3 5 6 3 2 3" xfId="34427" xr:uid="{829D6754-B15A-40C1-80CF-0D23314C41F0}"/>
    <cellStyle name="Normal 3 5 6 3 3" xfId="16631" xr:uid="{00000000-0005-0000-0000-000086110000}"/>
    <cellStyle name="Normal 3 5 6 3 3 2" xfId="38148" xr:uid="{3F2790FE-9CF2-4CD3-866B-B15BA495B8B8}"/>
    <cellStyle name="Normal 3 5 6 3 4" xfId="30703" xr:uid="{75910904-56F5-4CD8-9AD0-CE2BFBBA3031}"/>
    <cellStyle name="Normal 3 5 6 4" xfId="12831" xr:uid="{00000000-0005-0000-0000-000087110000}"/>
    <cellStyle name="Normal 3 5 6 4 2" xfId="20873" xr:uid="{00000000-0005-0000-0000-000088110000}"/>
    <cellStyle name="Normal 3 5 6 4 2 2" xfId="41866" xr:uid="{9E099E01-9139-4CDA-9541-C20A1E7E1AA4}"/>
    <cellStyle name="Normal 3 5 6 4 3" xfId="34424" xr:uid="{9B1C920F-BDE4-4DB8-9AA8-43B711AE1F8C}"/>
    <cellStyle name="Normal 3 5 6 5" xfId="16628" xr:uid="{00000000-0005-0000-0000-000089110000}"/>
    <cellStyle name="Normal 3 5 6 5 2" xfId="38145" xr:uid="{89E7CF7B-6C03-4AAC-8201-42FB55010A34}"/>
    <cellStyle name="Normal 3 5 6 6" xfId="30700" xr:uid="{BE3E3C76-D8BB-487F-9637-DDCFCF2EAEE6}"/>
    <cellStyle name="Normal 3 5 7" xfId="863" xr:uid="{00000000-0005-0000-0000-00008A110000}"/>
    <cellStyle name="Normal 3 5 7 2" xfId="864" xr:uid="{00000000-0005-0000-0000-00008B110000}"/>
    <cellStyle name="Normal 3 5 7 2 2" xfId="12836" xr:uid="{00000000-0005-0000-0000-00008C110000}"/>
    <cellStyle name="Normal 3 5 7 2 2 2" xfId="20878" xr:uid="{00000000-0005-0000-0000-00008D110000}"/>
    <cellStyle name="Normal 3 5 7 2 2 2 2" xfId="41871" xr:uid="{BDAA339A-7837-43E9-B3D5-6609E27382B0}"/>
    <cellStyle name="Normal 3 5 7 2 2 3" xfId="34429" xr:uid="{09B4D9E6-B9BE-4664-B4C5-7FE5CCA25F77}"/>
    <cellStyle name="Normal 3 5 7 2 3" xfId="16633" xr:uid="{00000000-0005-0000-0000-00008E110000}"/>
    <cellStyle name="Normal 3 5 7 2 3 2" xfId="38150" xr:uid="{339781F4-3BA9-43CB-A8A3-E50222D2A54A}"/>
    <cellStyle name="Normal 3 5 7 2 4" xfId="30705" xr:uid="{C064AFCC-5C89-4B97-8CC1-695396F8B772}"/>
    <cellStyle name="Normal 3 5 7 3" xfId="12835" xr:uid="{00000000-0005-0000-0000-00008F110000}"/>
    <cellStyle name="Normal 3 5 7 3 2" xfId="20877" xr:uid="{00000000-0005-0000-0000-000090110000}"/>
    <cellStyle name="Normal 3 5 7 3 2 2" xfId="41870" xr:uid="{EA7CFDB7-CDAD-44E4-B0D8-C4BCF4851E42}"/>
    <cellStyle name="Normal 3 5 7 3 3" xfId="34428" xr:uid="{43E48276-45BD-46C9-ADCF-185613857B67}"/>
    <cellStyle name="Normal 3 5 7 4" xfId="16632" xr:uid="{00000000-0005-0000-0000-000091110000}"/>
    <cellStyle name="Normal 3 5 7 4 2" xfId="38149" xr:uid="{75F74BE8-B272-4180-A4BC-2C1612396881}"/>
    <cellStyle name="Normal 3 5 7 5" xfId="30704" xr:uid="{E7F48890-F119-4C4C-867F-B084DD5D47CC}"/>
    <cellStyle name="Normal 3 5 8" xfId="865" xr:uid="{00000000-0005-0000-0000-000092110000}"/>
    <cellStyle name="Normal 3 5 8 2" xfId="12837" xr:uid="{00000000-0005-0000-0000-000093110000}"/>
    <cellStyle name="Normal 3 5 8 2 2" xfId="20879" xr:uid="{00000000-0005-0000-0000-000094110000}"/>
    <cellStyle name="Normal 3 5 8 2 2 2" xfId="41872" xr:uid="{8EDD2199-0A6A-44AB-B443-923D19527E2F}"/>
    <cellStyle name="Normal 3 5 8 2 3" xfId="34430" xr:uid="{EB6DAF31-102F-4BDA-B22C-3B8C863D3199}"/>
    <cellStyle name="Normal 3 5 8 3" xfId="16634" xr:uid="{00000000-0005-0000-0000-000095110000}"/>
    <cellStyle name="Normal 3 5 8 3 2" xfId="38151" xr:uid="{DF2F8468-DE4F-43CF-B9DC-0DC7EF51434D}"/>
    <cellStyle name="Normal 3 5 8 4" xfId="30706" xr:uid="{ED6CFB63-7706-44DE-86C8-B66F406469BA}"/>
    <cellStyle name="Normal 3 5 9" xfId="12742" xr:uid="{00000000-0005-0000-0000-000096110000}"/>
    <cellStyle name="Normal 3 5 9 2" xfId="20784" xr:uid="{00000000-0005-0000-0000-000097110000}"/>
    <cellStyle name="Normal 3 5 9 2 2" xfId="41777" xr:uid="{1CB315D5-23CD-452C-8A23-716E9014C232}"/>
    <cellStyle name="Normal 3 5 9 3" xfId="34335" xr:uid="{6AEA4921-0D2D-4B87-AA50-875FA090195A}"/>
    <cellStyle name="Normal 3 6" xfId="866" xr:uid="{00000000-0005-0000-0000-000098110000}"/>
    <cellStyle name="Normal 3 6 10" xfId="30707" xr:uid="{B73481B0-4906-4219-95E5-7596AC1D2B35}"/>
    <cellStyle name="Normal 3 6 2" xfId="867" xr:uid="{00000000-0005-0000-0000-000099110000}"/>
    <cellStyle name="Normal 3 6 2 2" xfId="868" xr:uid="{00000000-0005-0000-0000-00009A110000}"/>
    <cellStyle name="Normal 3 6 2 2 2" xfId="869" xr:uid="{00000000-0005-0000-0000-00009B110000}"/>
    <cellStyle name="Normal 3 6 2 2 2 2" xfId="870" xr:uid="{00000000-0005-0000-0000-00009C110000}"/>
    <cellStyle name="Normal 3 6 2 2 2 2 2" xfId="871" xr:uid="{00000000-0005-0000-0000-00009D110000}"/>
    <cellStyle name="Normal 3 6 2 2 2 2 2 2" xfId="12843" xr:uid="{00000000-0005-0000-0000-00009E110000}"/>
    <cellStyle name="Normal 3 6 2 2 2 2 2 2 2" xfId="20885" xr:uid="{00000000-0005-0000-0000-00009F110000}"/>
    <cellStyle name="Normal 3 6 2 2 2 2 2 2 2 2" xfId="41878" xr:uid="{FD70B7DF-0286-4EDC-85A3-CE12EA8D3C9C}"/>
    <cellStyle name="Normal 3 6 2 2 2 2 2 2 3" xfId="34436" xr:uid="{1487BAD5-5A2E-48E8-9B5B-FB31C5AD8F3C}"/>
    <cellStyle name="Normal 3 6 2 2 2 2 2 3" xfId="16640" xr:uid="{00000000-0005-0000-0000-0000A0110000}"/>
    <cellStyle name="Normal 3 6 2 2 2 2 2 3 2" xfId="38157" xr:uid="{F7F3D0F7-6AF4-4217-822D-1654168DCD0B}"/>
    <cellStyle name="Normal 3 6 2 2 2 2 2 4" xfId="30712" xr:uid="{F6BF0FCD-0D04-4490-8127-175A827F77CE}"/>
    <cellStyle name="Normal 3 6 2 2 2 2 3" xfId="12842" xr:uid="{00000000-0005-0000-0000-0000A1110000}"/>
    <cellStyle name="Normal 3 6 2 2 2 2 3 2" xfId="20884" xr:uid="{00000000-0005-0000-0000-0000A2110000}"/>
    <cellStyle name="Normal 3 6 2 2 2 2 3 2 2" xfId="41877" xr:uid="{4D4FB571-C32F-4786-89E1-FC95630B0CEE}"/>
    <cellStyle name="Normal 3 6 2 2 2 2 3 3" xfId="34435" xr:uid="{C8979F9A-EAE7-40C3-809C-F1CE591C1101}"/>
    <cellStyle name="Normal 3 6 2 2 2 2 4" xfId="16639" xr:uid="{00000000-0005-0000-0000-0000A3110000}"/>
    <cellStyle name="Normal 3 6 2 2 2 2 4 2" xfId="38156" xr:uid="{96EAA9A4-989C-4968-8E32-A2E278A6C487}"/>
    <cellStyle name="Normal 3 6 2 2 2 2 5" xfId="30711" xr:uid="{6618E064-7D01-4AFF-9D05-216C7D82D5DB}"/>
    <cellStyle name="Normal 3 6 2 2 2 3" xfId="872" xr:uid="{00000000-0005-0000-0000-0000A4110000}"/>
    <cellStyle name="Normal 3 6 2 2 2 3 2" xfId="12844" xr:uid="{00000000-0005-0000-0000-0000A5110000}"/>
    <cellStyle name="Normal 3 6 2 2 2 3 2 2" xfId="20886" xr:uid="{00000000-0005-0000-0000-0000A6110000}"/>
    <cellStyle name="Normal 3 6 2 2 2 3 2 2 2" xfId="41879" xr:uid="{9AA51CFA-FFE3-4D28-AC0D-9F0AC739FEC1}"/>
    <cellStyle name="Normal 3 6 2 2 2 3 2 3" xfId="34437" xr:uid="{7EF5085D-E4A7-404F-A696-12C56A2A9B39}"/>
    <cellStyle name="Normal 3 6 2 2 2 3 3" xfId="16641" xr:uid="{00000000-0005-0000-0000-0000A7110000}"/>
    <cellStyle name="Normal 3 6 2 2 2 3 3 2" xfId="38158" xr:uid="{66BED89F-0453-444A-A4A1-1CD0D37F434C}"/>
    <cellStyle name="Normal 3 6 2 2 2 3 4" xfId="30713" xr:uid="{CE78DED1-B229-4CCD-8ACD-3FF4FECF0425}"/>
    <cellStyle name="Normal 3 6 2 2 2 4" xfId="12841" xr:uid="{00000000-0005-0000-0000-0000A8110000}"/>
    <cellStyle name="Normal 3 6 2 2 2 4 2" xfId="20883" xr:uid="{00000000-0005-0000-0000-0000A9110000}"/>
    <cellStyle name="Normal 3 6 2 2 2 4 2 2" xfId="41876" xr:uid="{92563ACD-84FB-41DF-AED6-BE5049061ADA}"/>
    <cellStyle name="Normal 3 6 2 2 2 4 3" xfId="34434" xr:uid="{0469578F-719C-470E-B60C-1FFCACC02A34}"/>
    <cellStyle name="Normal 3 6 2 2 2 5" xfId="16638" xr:uid="{00000000-0005-0000-0000-0000AA110000}"/>
    <cellStyle name="Normal 3 6 2 2 2 5 2" xfId="38155" xr:uid="{EF7353F5-CC2E-4FC5-BE39-C4A130511483}"/>
    <cellStyle name="Normal 3 6 2 2 2 6" xfId="30710" xr:uid="{FADCB861-4525-4161-9936-D6A0593BA45A}"/>
    <cellStyle name="Normal 3 6 2 2 3" xfId="873" xr:uid="{00000000-0005-0000-0000-0000AB110000}"/>
    <cellStyle name="Normal 3 6 2 2 3 2" xfId="874" xr:uid="{00000000-0005-0000-0000-0000AC110000}"/>
    <cellStyle name="Normal 3 6 2 2 3 2 2" xfId="12846" xr:uid="{00000000-0005-0000-0000-0000AD110000}"/>
    <cellStyle name="Normal 3 6 2 2 3 2 2 2" xfId="20888" xr:uid="{00000000-0005-0000-0000-0000AE110000}"/>
    <cellStyle name="Normal 3 6 2 2 3 2 2 2 2" xfId="41881" xr:uid="{6B6A130C-7D32-4F9B-AE8B-819F641751D7}"/>
    <cellStyle name="Normal 3 6 2 2 3 2 2 3" xfId="34439" xr:uid="{5E547DFF-0788-4784-A7F8-DC3224474D57}"/>
    <cellStyle name="Normal 3 6 2 2 3 2 3" xfId="16643" xr:uid="{00000000-0005-0000-0000-0000AF110000}"/>
    <cellStyle name="Normal 3 6 2 2 3 2 3 2" xfId="38160" xr:uid="{EB2BA9C5-5043-473D-9E3A-FE2285905BD3}"/>
    <cellStyle name="Normal 3 6 2 2 3 2 4" xfId="30715" xr:uid="{2DA8E30A-36C0-4E0E-886A-8CF80F7230DB}"/>
    <cellStyle name="Normal 3 6 2 2 3 3" xfId="12845" xr:uid="{00000000-0005-0000-0000-0000B0110000}"/>
    <cellStyle name="Normal 3 6 2 2 3 3 2" xfId="20887" xr:uid="{00000000-0005-0000-0000-0000B1110000}"/>
    <cellStyle name="Normal 3 6 2 2 3 3 2 2" xfId="41880" xr:uid="{708A9344-82BF-472D-894E-F01A0ACA4399}"/>
    <cellStyle name="Normal 3 6 2 2 3 3 3" xfId="34438" xr:uid="{C4614607-0F55-4874-9359-32EA6D64009B}"/>
    <cellStyle name="Normal 3 6 2 2 3 4" xfId="16642" xr:uid="{00000000-0005-0000-0000-0000B2110000}"/>
    <cellStyle name="Normal 3 6 2 2 3 4 2" xfId="38159" xr:uid="{CC018ED3-3933-4E5C-BF4C-47423FC75385}"/>
    <cellStyle name="Normal 3 6 2 2 3 5" xfId="30714" xr:uid="{E4EBBC81-B283-46A5-A125-11E3C3E2575C}"/>
    <cellStyle name="Normal 3 6 2 2 4" xfId="875" xr:uid="{00000000-0005-0000-0000-0000B3110000}"/>
    <cellStyle name="Normal 3 6 2 2 4 2" xfId="12847" xr:uid="{00000000-0005-0000-0000-0000B4110000}"/>
    <cellStyle name="Normal 3 6 2 2 4 2 2" xfId="20889" xr:uid="{00000000-0005-0000-0000-0000B5110000}"/>
    <cellStyle name="Normal 3 6 2 2 4 2 2 2" xfId="41882" xr:uid="{28BDBB67-8F4B-4AC3-9DA3-883AA362C6A6}"/>
    <cellStyle name="Normal 3 6 2 2 4 2 3" xfId="34440" xr:uid="{FDC36273-161A-4C3A-A036-491268B0818F}"/>
    <cellStyle name="Normal 3 6 2 2 4 3" xfId="16644" xr:uid="{00000000-0005-0000-0000-0000B6110000}"/>
    <cellStyle name="Normal 3 6 2 2 4 3 2" xfId="38161" xr:uid="{5FCB35CA-FA64-45E8-AA0E-53ED61D97443}"/>
    <cellStyle name="Normal 3 6 2 2 4 4" xfId="30716" xr:uid="{D0B88E8E-B654-4F6C-B585-13903AB9B080}"/>
    <cellStyle name="Normal 3 6 2 2 5" xfId="12840" xr:uid="{00000000-0005-0000-0000-0000B7110000}"/>
    <cellStyle name="Normal 3 6 2 2 5 2" xfId="20882" xr:uid="{00000000-0005-0000-0000-0000B8110000}"/>
    <cellStyle name="Normal 3 6 2 2 5 2 2" xfId="41875" xr:uid="{ED9A2612-8173-4804-9BB2-4F6DE47F5EBF}"/>
    <cellStyle name="Normal 3 6 2 2 5 3" xfId="34433" xr:uid="{B090093B-6EE6-4C56-BCAF-FA6E64116615}"/>
    <cellStyle name="Normal 3 6 2 2 6" xfId="16637" xr:uid="{00000000-0005-0000-0000-0000B9110000}"/>
    <cellStyle name="Normal 3 6 2 2 6 2" xfId="38154" xr:uid="{698D5110-1E57-4EC4-B708-36113FE06DB9}"/>
    <cellStyle name="Normal 3 6 2 2 7" xfId="30709" xr:uid="{F75D671B-9F8B-46F3-8034-6BB8808CCE94}"/>
    <cellStyle name="Normal 3 6 2 3" xfId="876" xr:uid="{00000000-0005-0000-0000-0000BA110000}"/>
    <cellStyle name="Normal 3 6 2 3 2" xfId="877" xr:uid="{00000000-0005-0000-0000-0000BB110000}"/>
    <cellStyle name="Normal 3 6 2 3 2 2" xfId="878" xr:uid="{00000000-0005-0000-0000-0000BC110000}"/>
    <cellStyle name="Normal 3 6 2 3 2 2 2" xfId="12850" xr:uid="{00000000-0005-0000-0000-0000BD110000}"/>
    <cellStyle name="Normal 3 6 2 3 2 2 2 2" xfId="20892" xr:uid="{00000000-0005-0000-0000-0000BE110000}"/>
    <cellStyle name="Normal 3 6 2 3 2 2 2 2 2" xfId="41885" xr:uid="{7D9CF14D-0408-4E4B-8099-EA08699CD427}"/>
    <cellStyle name="Normal 3 6 2 3 2 2 2 3" xfId="34443" xr:uid="{E201F752-B1D3-4371-926B-39BDC7D52DB1}"/>
    <cellStyle name="Normal 3 6 2 3 2 2 3" xfId="16647" xr:uid="{00000000-0005-0000-0000-0000BF110000}"/>
    <cellStyle name="Normal 3 6 2 3 2 2 3 2" xfId="38164" xr:uid="{72D91293-292C-4F99-9162-0B3E85135ABA}"/>
    <cellStyle name="Normal 3 6 2 3 2 2 4" xfId="30719" xr:uid="{312A60C5-809B-4A85-8ED0-40B78B64FA48}"/>
    <cellStyle name="Normal 3 6 2 3 2 3" xfId="12849" xr:uid="{00000000-0005-0000-0000-0000C0110000}"/>
    <cellStyle name="Normal 3 6 2 3 2 3 2" xfId="20891" xr:uid="{00000000-0005-0000-0000-0000C1110000}"/>
    <cellStyle name="Normal 3 6 2 3 2 3 2 2" xfId="41884" xr:uid="{8580F0BD-C927-4059-B4F0-238447609DDA}"/>
    <cellStyle name="Normal 3 6 2 3 2 3 3" xfId="34442" xr:uid="{8E8444C4-EB50-4B4F-8E65-37AD6AB0F31D}"/>
    <cellStyle name="Normal 3 6 2 3 2 4" xfId="16646" xr:uid="{00000000-0005-0000-0000-0000C2110000}"/>
    <cellStyle name="Normal 3 6 2 3 2 4 2" xfId="38163" xr:uid="{BBA897CE-1815-4271-85B8-EAE97A057E27}"/>
    <cellStyle name="Normal 3 6 2 3 2 5" xfId="30718" xr:uid="{628D7F6F-1D1A-4E2D-BC68-5747333DCACF}"/>
    <cellStyle name="Normal 3 6 2 3 3" xfId="879" xr:uid="{00000000-0005-0000-0000-0000C3110000}"/>
    <cellStyle name="Normal 3 6 2 3 3 2" xfId="12851" xr:uid="{00000000-0005-0000-0000-0000C4110000}"/>
    <cellStyle name="Normal 3 6 2 3 3 2 2" xfId="20893" xr:uid="{00000000-0005-0000-0000-0000C5110000}"/>
    <cellStyle name="Normal 3 6 2 3 3 2 2 2" xfId="41886" xr:uid="{CA009FDD-F5AC-4B94-8CF1-D1AD9541E3DC}"/>
    <cellStyle name="Normal 3 6 2 3 3 2 3" xfId="34444" xr:uid="{9FFC0504-9A12-4282-BFE1-E239CD6DEE88}"/>
    <cellStyle name="Normal 3 6 2 3 3 3" xfId="16648" xr:uid="{00000000-0005-0000-0000-0000C6110000}"/>
    <cellStyle name="Normal 3 6 2 3 3 3 2" xfId="38165" xr:uid="{29764CC4-DB71-433E-8E93-F07AB29FB248}"/>
    <cellStyle name="Normal 3 6 2 3 3 4" xfId="30720" xr:uid="{841EFFCE-4B0A-4CDA-9696-BC373A3924FA}"/>
    <cellStyle name="Normal 3 6 2 3 4" xfId="12848" xr:uid="{00000000-0005-0000-0000-0000C7110000}"/>
    <cellStyle name="Normal 3 6 2 3 4 2" xfId="20890" xr:uid="{00000000-0005-0000-0000-0000C8110000}"/>
    <cellStyle name="Normal 3 6 2 3 4 2 2" xfId="41883" xr:uid="{81FEF021-9F9C-40E0-8EB7-E03E13C8F1CE}"/>
    <cellStyle name="Normal 3 6 2 3 4 3" xfId="34441" xr:uid="{EF064FB7-883F-4B86-AE63-2E650776EFEE}"/>
    <cellStyle name="Normal 3 6 2 3 5" xfId="16645" xr:uid="{00000000-0005-0000-0000-0000C9110000}"/>
    <cellStyle name="Normal 3 6 2 3 5 2" xfId="38162" xr:uid="{2A2DD5B4-4493-43CA-9162-30B53BED038E}"/>
    <cellStyle name="Normal 3 6 2 3 6" xfId="30717" xr:uid="{7EC000D3-517E-4F95-B629-2C0B166F1746}"/>
    <cellStyle name="Normal 3 6 2 4" xfId="880" xr:uid="{00000000-0005-0000-0000-0000CA110000}"/>
    <cellStyle name="Normal 3 6 2 4 2" xfId="881" xr:uid="{00000000-0005-0000-0000-0000CB110000}"/>
    <cellStyle name="Normal 3 6 2 4 2 2" xfId="12853" xr:uid="{00000000-0005-0000-0000-0000CC110000}"/>
    <cellStyle name="Normal 3 6 2 4 2 2 2" xfId="20895" xr:uid="{00000000-0005-0000-0000-0000CD110000}"/>
    <cellStyle name="Normal 3 6 2 4 2 2 2 2" xfId="41888" xr:uid="{AE32BA93-7734-46D3-B730-1216B28C3F73}"/>
    <cellStyle name="Normal 3 6 2 4 2 2 3" xfId="34446" xr:uid="{D29F8225-4021-40B7-B4AA-0F617C68C11C}"/>
    <cellStyle name="Normal 3 6 2 4 2 3" xfId="16650" xr:uid="{00000000-0005-0000-0000-0000CE110000}"/>
    <cellStyle name="Normal 3 6 2 4 2 3 2" xfId="38167" xr:uid="{2C44E94A-54A7-43D3-B94E-9F806C317DF6}"/>
    <cellStyle name="Normal 3 6 2 4 2 4" xfId="30722" xr:uid="{994F1129-9176-44D4-B5C9-F210FDAE30E3}"/>
    <cellStyle name="Normal 3 6 2 4 3" xfId="12852" xr:uid="{00000000-0005-0000-0000-0000CF110000}"/>
    <cellStyle name="Normal 3 6 2 4 3 2" xfId="20894" xr:uid="{00000000-0005-0000-0000-0000D0110000}"/>
    <cellStyle name="Normal 3 6 2 4 3 2 2" xfId="41887" xr:uid="{01240424-EDDE-4D7A-B56D-3E5E022DD486}"/>
    <cellStyle name="Normal 3 6 2 4 3 3" xfId="34445" xr:uid="{5F0C9017-BFC8-45D4-8AF5-54599B1D3011}"/>
    <cellStyle name="Normal 3 6 2 4 4" xfId="16649" xr:uid="{00000000-0005-0000-0000-0000D1110000}"/>
    <cellStyle name="Normal 3 6 2 4 4 2" xfId="38166" xr:uid="{D905C7B5-3728-4AF0-9160-F06F9A85E0C6}"/>
    <cellStyle name="Normal 3 6 2 4 5" xfId="30721" xr:uid="{6A1D28EA-F8DE-4DCB-B495-FA7C9394465F}"/>
    <cellStyle name="Normal 3 6 2 5" xfId="882" xr:uid="{00000000-0005-0000-0000-0000D2110000}"/>
    <cellStyle name="Normal 3 6 2 5 2" xfId="12854" xr:uid="{00000000-0005-0000-0000-0000D3110000}"/>
    <cellStyle name="Normal 3 6 2 5 2 2" xfId="20896" xr:uid="{00000000-0005-0000-0000-0000D4110000}"/>
    <cellStyle name="Normal 3 6 2 5 2 2 2" xfId="41889" xr:uid="{F06ED549-6B59-4B2D-8D37-471E89E36890}"/>
    <cellStyle name="Normal 3 6 2 5 2 3" xfId="34447" xr:uid="{6F42A5BD-50CF-4C75-9F4B-91B98C5ADE66}"/>
    <cellStyle name="Normal 3 6 2 5 3" xfId="16651" xr:uid="{00000000-0005-0000-0000-0000D5110000}"/>
    <cellStyle name="Normal 3 6 2 5 3 2" xfId="38168" xr:uid="{00B9FBA8-2A4B-4986-A617-FD309F151EE4}"/>
    <cellStyle name="Normal 3 6 2 5 4" xfId="30723" xr:uid="{93B784A0-8094-4B13-9CF1-36342393A994}"/>
    <cellStyle name="Normal 3 6 2 6" xfId="12839" xr:uid="{00000000-0005-0000-0000-0000D6110000}"/>
    <cellStyle name="Normal 3 6 2 6 2" xfId="20881" xr:uid="{00000000-0005-0000-0000-0000D7110000}"/>
    <cellStyle name="Normal 3 6 2 6 2 2" xfId="41874" xr:uid="{517DF32D-8A56-48E4-9E38-76DD0B6E2C84}"/>
    <cellStyle name="Normal 3 6 2 6 3" xfId="34432" xr:uid="{B7379C86-B7E5-41A8-87C9-24380C6ACEB1}"/>
    <cellStyle name="Normal 3 6 2 7" xfId="16636" xr:uid="{00000000-0005-0000-0000-0000D8110000}"/>
    <cellStyle name="Normal 3 6 2 7 2" xfId="38153" xr:uid="{EE341196-7219-47CF-BD1E-194F372B978F}"/>
    <cellStyle name="Normal 3 6 2 8" xfId="30708" xr:uid="{1D1C5613-5D76-460C-8503-FE241DB7EE49}"/>
    <cellStyle name="Normal 3 6 3" xfId="883" xr:uid="{00000000-0005-0000-0000-0000D9110000}"/>
    <cellStyle name="Normal 3 6 3 2" xfId="884" xr:uid="{00000000-0005-0000-0000-0000DA110000}"/>
    <cellStyle name="Normal 3 6 3 2 2" xfId="885" xr:uid="{00000000-0005-0000-0000-0000DB110000}"/>
    <cellStyle name="Normal 3 6 3 2 2 2" xfId="886" xr:uid="{00000000-0005-0000-0000-0000DC110000}"/>
    <cellStyle name="Normal 3 6 3 2 2 2 2" xfId="887" xr:uid="{00000000-0005-0000-0000-0000DD110000}"/>
    <cellStyle name="Normal 3 6 3 2 2 2 2 2" xfId="12859" xr:uid="{00000000-0005-0000-0000-0000DE110000}"/>
    <cellStyle name="Normal 3 6 3 2 2 2 2 2 2" xfId="20901" xr:uid="{00000000-0005-0000-0000-0000DF110000}"/>
    <cellStyle name="Normal 3 6 3 2 2 2 2 2 2 2" xfId="41894" xr:uid="{DBA29A43-A64C-4A89-89B2-791D17833E43}"/>
    <cellStyle name="Normal 3 6 3 2 2 2 2 2 3" xfId="34452" xr:uid="{A63CCED6-7527-4DF0-B197-23AA384AFE84}"/>
    <cellStyle name="Normal 3 6 3 2 2 2 2 3" xfId="16656" xr:uid="{00000000-0005-0000-0000-0000E0110000}"/>
    <cellStyle name="Normal 3 6 3 2 2 2 2 3 2" xfId="38173" xr:uid="{482CD243-FD26-424A-8D18-BBD4E2606660}"/>
    <cellStyle name="Normal 3 6 3 2 2 2 2 4" xfId="30728" xr:uid="{07AF5031-02B7-482D-9C44-8CAA3B75FD61}"/>
    <cellStyle name="Normal 3 6 3 2 2 2 3" xfId="12858" xr:uid="{00000000-0005-0000-0000-0000E1110000}"/>
    <cellStyle name="Normal 3 6 3 2 2 2 3 2" xfId="20900" xr:uid="{00000000-0005-0000-0000-0000E2110000}"/>
    <cellStyle name="Normal 3 6 3 2 2 2 3 2 2" xfId="41893" xr:uid="{ED5174DA-773A-427B-AAD8-7D5744BA4EC9}"/>
    <cellStyle name="Normal 3 6 3 2 2 2 3 3" xfId="34451" xr:uid="{F2262261-8EAE-4451-BEF1-B40620A333A8}"/>
    <cellStyle name="Normal 3 6 3 2 2 2 4" xfId="16655" xr:uid="{00000000-0005-0000-0000-0000E3110000}"/>
    <cellStyle name="Normal 3 6 3 2 2 2 4 2" xfId="38172" xr:uid="{6BA735C7-B153-498D-894B-36FB33A9F21A}"/>
    <cellStyle name="Normal 3 6 3 2 2 2 5" xfId="30727" xr:uid="{8C10A9F3-811E-45EB-B139-BF2DAAB50FB5}"/>
    <cellStyle name="Normal 3 6 3 2 2 3" xfId="888" xr:uid="{00000000-0005-0000-0000-0000E4110000}"/>
    <cellStyle name="Normal 3 6 3 2 2 3 2" xfId="12860" xr:uid="{00000000-0005-0000-0000-0000E5110000}"/>
    <cellStyle name="Normal 3 6 3 2 2 3 2 2" xfId="20902" xr:uid="{00000000-0005-0000-0000-0000E6110000}"/>
    <cellStyle name="Normal 3 6 3 2 2 3 2 2 2" xfId="41895" xr:uid="{75603682-74F0-44FB-93D3-4FEF9139AEEB}"/>
    <cellStyle name="Normal 3 6 3 2 2 3 2 3" xfId="34453" xr:uid="{C598F9AD-BB45-42A6-90CA-0BDDA6DDFE8B}"/>
    <cellStyle name="Normal 3 6 3 2 2 3 3" xfId="16657" xr:uid="{00000000-0005-0000-0000-0000E7110000}"/>
    <cellStyle name="Normal 3 6 3 2 2 3 3 2" xfId="38174" xr:uid="{AA465683-CE8E-4E10-9A4D-F7E839D496DC}"/>
    <cellStyle name="Normal 3 6 3 2 2 3 4" xfId="30729" xr:uid="{F9B33B34-6DE7-4886-B529-8AF3D4C5CF39}"/>
    <cellStyle name="Normal 3 6 3 2 2 4" xfId="12857" xr:uid="{00000000-0005-0000-0000-0000E8110000}"/>
    <cellStyle name="Normal 3 6 3 2 2 4 2" xfId="20899" xr:uid="{00000000-0005-0000-0000-0000E9110000}"/>
    <cellStyle name="Normal 3 6 3 2 2 4 2 2" xfId="41892" xr:uid="{49A1E177-17C7-456F-8B6D-8897E8174112}"/>
    <cellStyle name="Normal 3 6 3 2 2 4 3" xfId="34450" xr:uid="{21D3FF15-CB64-499E-9639-B56D5554C5FD}"/>
    <cellStyle name="Normal 3 6 3 2 2 5" xfId="16654" xr:uid="{00000000-0005-0000-0000-0000EA110000}"/>
    <cellStyle name="Normal 3 6 3 2 2 5 2" xfId="38171" xr:uid="{22BA8210-2115-4CDE-830B-4B392B8B6801}"/>
    <cellStyle name="Normal 3 6 3 2 2 6" xfId="30726" xr:uid="{D66B7CC7-CE2A-43D3-909A-B9BA1044DECE}"/>
    <cellStyle name="Normal 3 6 3 2 3" xfId="889" xr:uid="{00000000-0005-0000-0000-0000EB110000}"/>
    <cellStyle name="Normal 3 6 3 2 3 2" xfId="890" xr:uid="{00000000-0005-0000-0000-0000EC110000}"/>
    <cellStyle name="Normal 3 6 3 2 3 2 2" xfId="12862" xr:uid="{00000000-0005-0000-0000-0000ED110000}"/>
    <cellStyle name="Normal 3 6 3 2 3 2 2 2" xfId="20904" xr:uid="{00000000-0005-0000-0000-0000EE110000}"/>
    <cellStyle name="Normal 3 6 3 2 3 2 2 2 2" xfId="41897" xr:uid="{53398265-C54D-450A-A3C6-F36CBE51B3E9}"/>
    <cellStyle name="Normal 3 6 3 2 3 2 2 3" xfId="34455" xr:uid="{566E7855-DF55-43D6-9811-D1ADB5EC6244}"/>
    <cellStyle name="Normal 3 6 3 2 3 2 3" xfId="16659" xr:uid="{00000000-0005-0000-0000-0000EF110000}"/>
    <cellStyle name="Normal 3 6 3 2 3 2 3 2" xfId="38176" xr:uid="{0DCF7A44-51C8-4570-878B-130038C7BBA3}"/>
    <cellStyle name="Normal 3 6 3 2 3 2 4" xfId="30731" xr:uid="{5A1C2D68-532B-452B-A76B-D29C48CB994C}"/>
    <cellStyle name="Normal 3 6 3 2 3 3" xfId="12861" xr:uid="{00000000-0005-0000-0000-0000F0110000}"/>
    <cellStyle name="Normal 3 6 3 2 3 3 2" xfId="20903" xr:uid="{00000000-0005-0000-0000-0000F1110000}"/>
    <cellStyle name="Normal 3 6 3 2 3 3 2 2" xfId="41896" xr:uid="{98DED5DB-2188-40AD-800F-6200BAF6B286}"/>
    <cellStyle name="Normal 3 6 3 2 3 3 3" xfId="34454" xr:uid="{13FB4674-4978-4609-8964-441B9294BFEB}"/>
    <cellStyle name="Normal 3 6 3 2 3 4" xfId="16658" xr:uid="{00000000-0005-0000-0000-0000F2110000}"/>
    <cellStyle name="Normal 3 6 3 2 3 4 2" xfId="38175" xr:uid="{B9473317-C764-4E6A-A490-29C96E0C0A08}"/>
    <cellStyle name="Normal 3 6 3 2 3 5" xfId="30730" xr:uid="{03B6EF4B-A7AB-4F6A-B25C-7320595C788A}"/>
    <cellStyle name="Normal 3 6 3 2 4" xfId="891" xr:uid="{00000000-0005-0000-0000-0000F3110000}"/>
    <cellStyle name="Normal 3 6 3 2 4 2" xfId="12863" xr:uid="{00000000-0005-0000-0000-0000F4110000}"/>
    <cellStyle name="Normal 3 6 3 2 4 2 2" xfId="20905" xr:uid="{00000000-0005-0000-0000-0000F5110000}"/>
    <cellStyle name="Normal 3 6 3 2 4 2 2 2" xfId="41898" xr:uid="{59C95343-F5A0-46FA-BBAF-5219AD46F646}"/>
    <cellStyle name="Normal 3 6 3 2 4 2 3" xfId="34456" xr:uid="{0EC5EBDF-0CFE-4745-B987-E30E730DAA5D}"/>
    <cellStyle name="Normal 3 6 3 2 4 3" xfId="16660" xr:uid="{00000000-0005-0000-0000-0000F6110000}"/>
    <cellStyle name="Normal 3 6 3 2 4 3 2" xfId="38177" xr:uid="{A18F5943-4E2B-4359-BE95-1DDD1B149C36}"/>
    <cellStyle name="Normal 3 6 3 2 4 4" xfId="30732" xr:uid="{1FFE3C40-886C-4316-9A87-A44B739B6AD6}"/>
    <cellStyle name="Normal 3 6 3 2 5" xfId="12856" xr:uid="{00000000-0005-0000-0000-0000F7110000}"/>
    <cellStyle name="Normal 3 6 3 2 5 2" xfId="20898" xr:uid="{00000000-0005-0000-0000-0000F8110000}"/>
    <cellStyle name="Normal 3 6 3 2 5 2 2" xfId="41891" xr:uid="{DC0FE0F8-B4E1-4749-BD8F-DEBA33BCD7A8}"/>
    <cellStyle name="Normal 3 6 3 2 5 3" xfId="34449" xr:uid="{CBEF98C8-04F3-403B-96F3-3BCFFBA4456A}"/>
    <cellStyle name="Normal 3 6 3 2 6" xfId="16653" xr:uid="{00000000-0005-0000-0000-0000F9110000}"/>
    <cellStyle name="Normal 3 6 3 2 6 2" xfId="38170" xr:uid="{65B4A7BB-C80E-43F6-B716-86983A9D0F53}"/>
    <cellStyle name="Normal 3 6 3 2 7" xfId="30725" xr:uid="{BEB4E16F-FCF3-4407-8AF0-00B2E5899B16}"/>
    <cellStyle name="Normal 3 6 3 3" xfId="892" xr:uid="{00000000-0005-0000-0000-0000FA110000}"/>
    <cellStyle name="Normal 3 6 3 3 2" xfId="893" xr:uid="{00000000-0005-0000-0000-0000FB110000}"/>
    <cellStyle name="Normal 3 6 3 3 2 2" xfId="894" xr:uid="{00000000-0005-0000-0000-0000FC110000}"/>
    <cellStyle name="Normal 3 6 3 3 2 2 2" xfId="12866" xr:uid="{00000000-0005-0000-0000-0000FD110000}"/>
    <cellStyle name="Normal 3 6 3 3 2 2 2 2" xfId="20908" xr:uid="{00000000-0005-0000-0000-0000FE110000}"/>
    <cellStyle name="Normal 3 6 3 3 2 2 2 2 2" xfId="41901" xr:uid="{B7F3B96F-E3A4-4211-9E09-0AAACE5936E3}"/>
    <cellStyle name="Normal 3 6 3 3 2 2 2 3" xfId="34459" xr:uid="{B7D69909-A45C-477F-8F02-7531565F060B}"/>
    <cellStyle name="Normal 3 6 3 3 2 2 3" xfId="16663" xr:uid="{00000000-0005-0000-0000-0000FF110000}"/>
    <cellStyle name="Normal 3 6 3 3 2 2 3 2" xfId="38180" xr:uid="{E45D5585-3556-4A67-A834-1AEF4085A5C3}"/>
    <cellStyle name="Normal 3 6 3 3 2 2 4" xfId="30735" xr:uid="{8241141D-BE34-4287-867C-41A4C428923B}"/>
    <cellStyle name="Normal 3 6 3 3 2 3" xfId="12865" xr:uid="{00000000-0005-0000-0000-000000120000}"/>
    <cellStyle name="Normal 3 6 3 3 2 3 2" xfId="20907" xr:uid="{00000000-0005-0000-0000-000001120000}"/>
    <cellStyle name="Normal 3 6 3 3 2 3 2 2" xfId="41900" xr:uid="{8DA9F166-C338-4318-8FE3-4F84046E4DAE}"/>
    <cellStyle name="Normal 3 6 3 3 2 3 3" xfId="34458" xr:uid="{0119DFA3-97A2-4017-97A0-929CCA403334}"/>
    <cellStyle name="Normal 3 6 3 3 2 4" xfId="16662" xr:uid="{00000000-0005-0000-0000-000002120000}"/>
    <cellStyle name="Normal 3 6 3 3 2 4 2" xfId="38179" xr:uid="{25059738-100C-490B-8B5A-C8DC7E7197F5}"/>
    <cellStyle name="Normal 3 6 3 3 2 5" xfId="30734" xr:uid="{F7F228C6-4235-40E4-80B7-C9344DB3A8FC}"/>
    <cellStyle name="Normal 3 6 3 3 3" xfId="895" xr:uid="{00000000-0005-0000-0000-000003120000}"/>
    <cellStyle name="Normal 3 6 3 3 3 2" xfId="12867" xr:uid="{00000000-0005-0000-0000-000004120000}"/>
    <cellStyle name="Normal 3 6 3 3 3 2 2" xfId="20909" xr:uid="{00000000-0005-0000-0000-000005120000}"/>
    <cellStyle name="Normal 3 6 3 3 3 2 2 2" xfId="41902" xr:uid="{A91E3D11-45EE-46EF-8562-57AC014A2FA2}"/>
    <cellStyle name="Normal 3 6 3 3 3 2 3" xfId="34460" xr:uid="{3466FCC0-F2A7-4548-AC7E-7FCE4E65B5D2}"/>
    <cellStyle name="Normal 3 6 3 3 3 3" xfId="16664" xr:uid="{00000000-0005-0000-0000-000006120000}"/>
    <cellStyle name="Normal 3 6 3 3 3 3 2" xfId="38181" xr:uid="{E81ECD64-5D72-46EC-95F2-03D6D90803DB}"/>
    <cellStyle name="Normal 3 6 3 3 3 4" xfId="30736" xr:uid="{675EDEF6-A0C5-4F36-983B-AA5FC4F1CC75}"/>
    <cellStyle name="Normal 3 6 3 3 4" xfId="12864" xr:uid="{00000000-0005-0000-0000-000007120000}"/>
    <cellStyle name="Normal 3 6 3 3 4 2" xfId="20906" xr:uid="{00000000-0005-0000-0000-000008120000}"/>
    <cellStyle name="Normal 3 6 3 3 4 2 2" xfId="41899" xr:uid="{371C542B-A335-449D-8575-B5F946EFF023}"/>
    <cellStyle name="Normal 3 6 3 3 4 3" xfId="34457" xr:uid="{F12D3445-85C2-4D35-B77D-466CD8257B79}"/>
    <cellStyle name="Normal 3 6 3 3 5" xfId="16661" xr:uid="{00000000-0005-0000-0000-000009120000}"/>
    <cellStyle name="Normal 3 6 3 3 5 2" xfId="38178" xr:uid="{2EA03068-04C8-4911-B67B-DA28715DD6EF}"/>
    <cellStyle name="Normal 3 6 3 3 6" xfId="30733" xr:uid="{7F68B434-AEE3-4250-A77C-6142BBAC24C0}"/>
    <cellStyle name="Normal 3 6 3 4" xfId="896" xr:uid="{00000000-0005-0000-0000-00000A120000}"/>
    <cellStyle name="Normal 3 6 3 4 2" xfId="897" xr:uid="{00000000-0005-0000-0000-00000B120000}"/>
    <cellStyle name="Normal 3 6 3 4 2 2" xfId="12869" xr:uid="{00000000-0005-0000-0000-00000C120000}"/>
    <cellStyle name="Normal 3 6 3 4 2 2 2" xfId="20911" xr:uid="{00000000-0005-0000-0000-00000D120000}"/>
    <cellStyle name="Normal 3 6 3 4 2 2 2 2" xfId="41904" xr:uid="{0F8EA25F-FE3E-42C8-A7C7-43C8E19F9923}"/>
    <cellStyle name="Normal 3 6 3 4 2 2 3" xfId="34462" xr:uid="{16B90B8C-4992-4510-8BBB-CDDA85D7332A}"/>
    <cellStyle name="Normal 3 6 3 4 2 3" xfId="16666" xr:uid="{00000000-0005-0000-0000-00000E120000}"/>
    <cellStyle name="Normal 3 6 3 4 2 3 2" xfId="38183" xr:uid="{09989520-28BD-4242-92E1-964F5400A212}"/>
    <cellStyle name="Normal 3 6 3 4 2 4" xfId="30738" xr:uid="{84E71292-4BF1-47FA-A551-C4FFDEDFB7B0}"/>
    <cellStyle name="Normal 3 6 3 4 3" xfId="12868" xr:uid="{00000000-0005-0000-0000-00000F120000}"/>
    <cellStyle name="Normal 3 6 3 4 3 2" xfId="20910" xr:uid="{00000000-0005-0000-0000-000010120000}"/>
    <cellStyle name="Normal 3 6 3 4 3 2 2" xfId="41903" xr:uid="{DCDC286E-873C-4F8D-9131-034649DC969F}"/>
    <cellStyle name="Normal 3 6 3 4 3 3" xfId="34461" xr:uid="{81A0721F-ED8B-452B-8DC9-1ABC32E3F3AE}"/>
    <cellStyle name="Normal 3 6 3 4 4" xfId="16665" xr:uid="{00000000-0005-0000-0000-000011120000}"/>
    <cellStyle name="Normal 3 6 3 4 4 2" xfId="38182" xr:uid="{AADAD5EF-CAE0-45A9-B63A-71F49C180336}"/>
    <cellStyle name="Normal 3 6 3 4 5" xfId="30737" xr:uid="{6E1A316B-C6A7-4929-B99B-92B6D3F45829}"/>
    <cellStyle name="Normal 3 6 3 5" xfId="898" xr:uid="{00000000-0005-0000-0000-000012120000}"/>
    <cellStyle name="Normal 3 6 3 5 2" xfId="12870" xr:uid="{00000000-0005-0000-0000-000013120000}"/>
    <cellStyle name="Normal 3 6 3 5 2 2" xfId="20912" xr:uid="{00000000-0005-0000-0000-000014120000}"/>
    <cellStyle name="Normal 3 6 3 5 2 2 2" xfId="41905" xr:uid="{DCE6F5AB-AF0E-448D-AB88-91BC43872762}"/>
    <cellStyle name="Normal 3 6 3 5 2 3" xfId="34463" xr:uid="{121F1685-FC7D-4281-AA4B-040B29FD6847}"/>
    <cellStyle name="Normal 3 6 3 5 3" xfId="16667" xr:uid="{00000000-0005-0000-0000-000015120000}"/>
    <cellStyle name="Normal 3 6 3 5 3 2" xfId="38184" xr:uid="{3C1B43E3-2DAC-428E-A325-0094E39A92EB}"/>
    <cellStyle name="Normal 3 6 3 5 4" xfId="30739" xr:uid="{C0BF09FE-2E0D-4788-83EA-620A0F089555}"/>
    <cellStyle name="Normal 3 6 3 6" xfId="12855" xr:uid="{00000000-0005-0000-0000-000016120000}"/>
    <cellStyle name="Normal 3 6 3 6 2" xfId="20897" xr:uid="{00000000-0005-0000-0000-000017120000}"/>
    <cellStyle name="Normal 3 6 3 6 2 2" xfId="41890" xr:uid="{782A5417-A54A-4AC2-A97C-E8FBD75EE185}"/>
    <cellStyle name="Normal 3 6 3 6 3" xfId="34448" xr:uid="{5AA36B47-754B-4756-9227-F2BC155B5A8F}"/>
    <cellStyle name="Normal 3 6 3 7" xfId="16652" xr:uid="{00000000-0005-0000-0000-000018120000}"/>
    <cellStyle name="Normal 3 6 3 7 2" xfId="38169" xr:uid="{8D0AF037-1540-452A-8848-8FAC724D227C}"/>
    <cellStyle name="Normal 3 6 3 8" xfId="30724" xr:uid="{1C83756E-7A9A-407D-B8B4-A968AA3BAEBD}"/>
    <cellStyle name="Normal 3 6 4" xfId="899" xr:uid="{00000000-0005-0000-0000-000019120000}"/>
    <cellStyle name="Normal 3 6 4 2" xfId="900" xr:uid="{00000000-0005-0000-0000-00001A120000}"/>
    <cellStyle name="Normal 3 6 4 2 2" xfId="901" xr:uid="{00000000-0005-0000-0000-00001B120000}"/>
    <cellStyle name="Normal 3 6 4 2 2 2" xfId="902" xr:uid="{00000000-0005-0000-0000-00001C120000}"/>
    <cellStyle name="Normal 3 6 4 2 2 2 2" xfId="12874" xr:uid="{00000000-0005-0000-0000-00001D120000}"/>
    <cellStyle name="Normal 3 6 4 2 2 2 2 2" xfId="20916" xr:uid="{00000000-0005-0000-0000-00001E120000}"/>
    <cellStyle name="Normal 3 6 4 2 2 2 2 2 2" xfId="41909" xr:uid="{DBC3414C-D8F4-40C1-8688-18A8CC277547}"/>
    <cellStyle name="Normal 3 6 4 2 2 2 2 3" xfId="34467" xr:uid="{AE0684D1-6279-415E-8F9F-5C8A79B15079}"/>
    <cellStyle name="Normal 3 6 4 2 2 2 3" xfId="16671" xr:uid="{00000000-0005-0000-0000-00001F120000}"/>
    <cellStyle name="Normal 3 6 4 2 2 2 3 2" xfId="38188" xr:uid="{B2752106-6C69-4FF1-BF1B-1EDA6ECA33C3}"/>
    <cellStyle name="Normal 3 6 4 2 2 2 4" xfId="30743" xr:uid="{71EC2A31-DAB6-4195-B8B2-B9F202C75B2C}"/>
    <cellStyle name="Normal 3 6 4 2 2 3" xfId="12873" xr:uid="{00000000-0005-0000-0000-000020120000}"/>
    <cellStyle name="Normal 3 6 4 2 2 3 2" xfId="20915" xr:uid="{00000000-0005-0000-0000-000021120000}"/>
    <cellStyle name="Normal 3 6 4 2 2 3 2 2" xfId="41908" xr:uid="{9788BCE8-8C3A-4024-884D-BF969618D6AE}"/>
    <cellStyle name="Normal 3 6 4 2 2 3 3" xfId="34466" xr:uid="{80240438-7D31-4C56-8B30-AE8C049939A0}"/>
    <cellStyle name="Normal 3 6 4 2 2 4" xfId="16670" xr:uid="{00000000-0005-0000-0000-000022120000}"/>
    <cellStyle name="Normal 3 6 4 2 2 4 2" xfId="38187" xr:uid="{CEEB1B0D-8D2F-4E85-8493-678E9DD84EB6}"/>
    <cellStyle name="Normal 3 6 4 2 2 5" xfId="30742" xr:uid="{FFC9D196-8756-4637-A999-4251F0E8BDAE}"/>
    <cellStyle name="Normal 3 6 4 2 3" xfId="903" xr:uid="{00000000-0005-0000-0000-000023120000}"/>
    <cellStyle name="Normal 3 6 4 2 3 2" xfId="12875" xr:uid="{00000000-0005-0000-0000-000024120000}"/>
    <cellStyle name="Normal 3 6 4 2 3 2 2" xfId="20917" xr:uid="{00000000-0005-0000-0000-000025120000}"/>
    <cellStyle name="Normal 3 6 4 2 3 2 2 2" xfId="41910" xr:uid="{25346A86-6135-45C6-AB60-F5A7D95B4945}"/>
    <cellStyle name="Normal 3 6 4 2 3 2 3" xfId="34468" xr:uid="{C3129270-B788-4C34-B932-1CA0CFB18E6A}"/>
    <cellStyle name="Normal 3 6 4 2 3 3" xfId="16672" xr:uid="{00000000-0005-0000-0000-000026120000}"/>
    <cellStyle name="Normal 3 6 4 2 3 3 2" xfId="38189" xr:uid="{3DA411E3-ABB1-4E5D-9A91-12F6D0676B85}"/>
    <cellStyle name="Normal 3 6 4 2 3 4" xfId="30744" xr:uid="{0C48A861-1180-4369-828A-4CA6033E63A8}"/>
    <cellStyle name="Normal 3 6 4 2 4" xfId="12872" xr:uid="{00000000-0005-0000-0000-000027120000}"/>
    <cellStyle name="Normal 3 6 4 2 4 2" xfId="20914" xr:uid="{00000000-0005-0000-0000-000028120000}"/>
    <cellStyle name="Normal 3 6 4 2 4 2 2" xfId="41907" xr:uid="{103AB3E3-C60D-4EB0-AC5C-DF88B04C8CD4}"/>
    <cellStyle name="Normal 3 6 4 2 4 3" xfId="34465" xr:uid="{E2E3F97F-C7B1-43D8-974B-658959075C65}"/>
    <cellStyle name="Normal 3 6 4 2 5" xfId="16669" xr:uid="{00000000-0005-0000-0000-000029120000}"/>
    <cellStyle name="Normal 3 6 4 2 5 2" xfId="38186" xr:uid="{3C87B159-8837-4911-85C7-2493718F96F4}"/>
    <cellStyle name="Normal 3 6 4 2 6" xfId="30741" xr:uid="{8C5DDA33-7470-41A6-82B5-C025E4E4A1A4}"/>
    <cellStyle name="Normal 3 6 4 3" xfId="904" xr:uid="{00000000-0005-0000-0000-00002A120000}"/>
    <cellStyle name="Normal 3 6 4 3 2" xfId="905" xr:uid="{00000000-0005-0000-0000-00002B120000}"/>
    <cellStyle name="Normal 3 6 4 3 2 2" xfId="12877" xr:uid="{00000000-0005-0000-0000-00002C120000}"/>
    <cellStyle name="Normal 3 6 4 3 2 2 2" xfId="20919" xr:uid="{00000000-0005-0000-0000-00002D120000}"/>
    <cellStyle name="Normal 3 6 4 3 2 2 2 2" xfId="41912" xr:uid="{C2CCD92C-387B-4FA4-BD86-D81D9D0FD44C}"/>
    <cellStyle name="Normal 3 6 4 3 2 2 3" xfId="34470" xr:uid="{72AFA6C4-CBB3-4A8C-AF27-68B259D2E125}"/>
    <cellStyle name="Normal 3 6 4 3 2 3" xfId="16674" xr:uid="{00000000-0005-0000-0000-00002E120000}"/>
    <cellStyle name="Normal 3 6 4 3 2 3 2" xfId="38191" xr:uid="{DD4CBC0B-BAE7-46A6-A6E7-F340AB5CFDD4}"/>
    <cellStyle name="Normal 3 6 4 3 2 4" xfId="30746" xr:uid="{6B9C315E-53B5-415B-9B0C-DA98439C158D}"/>
    <cellStyle name="Normal 3 6 4 3 3" xfId="12876" xr:uid="{00000000-0005-0000-0000-00002F120000}"/>
    <cellStyle name="Normal 3 6 4 3 3 2" xfId="20918" xr:uid="{00000000-0005-0000-0000-000030120000}"/>
    <cellStyle name="Normal 3 6 4 3 3 2 2" xfId="41911" xr:uid="{63C0A788-FA60-41BB-B49F-098B9447A1CC}"/>
    <cellStyle name="Normal 3 6 4 3 3 3" xfId="34469" xr:uid="{A5D9932C-8508-4EB5-91DE-7957EA155BC3}"/>
    <cellStyle name="Normal 3 6 4 3 4" xfId="16673" xr:uid="{00000000-0005-0000-0000-000031120000}"/>
    <cellStyle name="Normal 3 6 4 3 4 2" xfId="38190" xr:uid="{C7C26822-AFBC-4FE4-86C0-505FFD83436E}"/>
    <cellStyle name="Normal 3 6 4 3 5" xfId="30745" xr:uid="{C4760B44-10B0-460E-8A0D-047F7ED12FAF}"/>
    <cellStyle name="Normal 3 6 4 4" xfId="906" xr:uid="{00000000-0005-0000-0000-000032120000}"/>
    <cellStyle name="Normal 3 6 4 4 2" xfId="12878" xr:uid="{00000000-0005-0000-0000-000033120000}"/>
    <cellStyle name="Normal 3 6 4 4 2 2" xfId="20920" xr:uid="{00000000-0005-0000-0000-000034120000}"/>
    <cellStyle name="Normal 3 6 4 4 2 2 2" xfId="41913" xr:uid="{CC61DD94-D23A-41C2-B949-BE18E2DBF1AC}"/>
    <cellStyle name="Normal 3 6 4 4 2 3" xfId="34471" xr:uid="{C6BBEF2C-DB10-494C-B6A7-86233C8926D6}"/>
    <cellStyle name="Normal 3 6 4 4 3" xfId="16675" xr:uid="{00000000-0005-0000-0000-000035120000}"/>
    <cellStyle name="Normal 3 6 4 4 3 2" xfId="38192" xr:uid="{2BA1B892-2AD2-46FC-BBA9-CE5EE5C7E487}"/>
    <cellStyle name="Normal 3 6 4 4 4" xfId="30747" xr:uid="{E0B6A339-682C-44C2-9047-755D23F69133}"/>
    <cellStyle name="Normal 3 6 4 5" xfId="12871" xr:uid="{00000000-0005-0000-0000-000036120000}"/>
    <cellStyle name="Normal 3 6 4 5 2" xfId="20913" xr:uid="{00000000-0005-0000-0000-000037120000}"/>
    <cellStyle name="Normal 3 6 4 5 2 2" xfId="41906" xr:uid="{86E47B83-73AA-4199-9325-F6F08F240D47}"/>
    <cellStyle name="Normal 3 6 4 5 3" xfId="34464" xr:uid="{1BA26897-D3A2-4EE1-84B0-C0E68E39D72F}"/>
    <cellStyle name="Normal 3 6 4 6" xfId="16668" xr:uid="{00000000-0005-0000-0000-000038120000}"/>
    <cellStyle name="Normal 3 6 4 6 2" xfId="38185" xr:uid="{E5717100-BA63-42A6-A0A5-BB0BE430CD14}"/>
    <cellStyle name="Normal 3 6 4 7" xfId="30740" xr:uid="{8AFA236C-B0E7-4354-A7F3-01645587E1DB}"/>
    <cellStyle name="Normal 3 6 5" xfId="907" xr:uid="{00000000-0005-0000-0000-000039120000}"/>
    <cellStyle name="Normal 3 6 5 2" xfId="908" xr:uid="{00000000-0005-0000-0000-00003A120000}"/>
    <cellStyle name="Normal 3 6 5 2 2" xfId="909" xr:uid="{00000000-0005-0000-0000-00003B120000}"/>
    <cellStyle name="Normal 3 6 5 2 2 2" xfId="12881" xr:uid="{00000000-0005-0000-0000-00003C120000}"/>
    <cellStyle name="Normal 3 6 5 2 2 2 2" xfId="20923" xr:uid="{00000000-0005-0000-0000-00003D120000}"/>
    <cellStyle name="Normal 3 6 5 2 2 2 2 2" xfId="41916" xr:uid="{2A394A87-B70F-444A-8CF6-F3592C07D690}"/>
    <cellStyle name="Normal 3 6 5 2 2 2 3" xfId="34474" xr:uid="{E7B13B85-AF90-4727-B5C1-48BF052714B7}"/>
    <cellStyle name="Normal 3 6 5 2 2 3" xfId="16678" xr:uid="{00000000-0005-0000-0000-00003E120000}"/>
    <cellStyle name="Normal 3 6 5 2 2 3 2" xfId="38195" xr:uid="{FFB8E303-CB79-40AC-98AC-CA8DB327531C}"/>
    <cellStyle name="Normal 3 6 5 2 2 4" xfId="30750" xr:uid="{7E8CD782-00CD-4779-A65C-21A25D87A826}"/>
    <cellStyle name="Normal 3 6 5 2 3" xfId="12880" xr:uid="{00000000-0005-0000-0000-00003F120000}"/>
    <cellStyle name="Normal 3 6 5 2 3 2" xfId="20922" xr:uid="{00000000-0005-0000-0000-000040120000}"/>
    <cellStyle name="Normal 3 6 5 2 3 2 2" xfId="41915" xr:uid="{281AAA19-C87F-4427-B7DB-9F37F7246536}"/>
    <cellStyle name="Normal 3 6 5 2 3 3" xfId="34473" xr:uid="{929FCDB1-5C87-454A-B8C1-9D5CA553A3A1}"/>
    <cellStyle name="Normal 3 6 5 2 4" xfId="16677" xr:uid="{00000000-0005-0000-0000-000041120000}"/>
    <cellStyle name="Normal 3 6 5 2 4 2" xfId="38194" xr:uid="{688CD470-C6AA-4E40-AF9B-51782E472E80}"/>
    <cellStyle name="Normal 3 6 5 2 5" xfId="30749" xr:uid="{5D6DFA6B-9EF6-40B9-B53C-48F256CA0BA2}"/>
    <cellStyle name="Normal 3 6 5 3" xfId="910" xr:uid="{00000000-0005-0000-0000-000042120000}"/>
    <cellStyle name="Normal 3 6 5 3 2" xfId="12882" xr:uid="{00000000-0005-0000-0000-000043120000}"/>
    <cellStyle name="Normal 3 6 5 3 2 2" xfId="20924" xr:uid="{00000000-0005-0000-0000-000044120000}"/>
    <cellStyle name="Normal 3 6 5 3 2 2 2" xfId="41917" xr:uid="{670DBD2B-01B7-4A71-94F6-988C615CA439}"/>
    <cellStyle name="Normal 3 6 5 3 2 3" xfId="34475" xr:uid="{70D94C11-7495-4BD4-BCA9-57D59641921F}"/>
    <cellStyle name="Normal 3 6 5 3 3" xfId="16679" xr:uid="{00000000-0005-0000-0000-000045120000}"/>
    <cellStyle name="Normal 3 6 5 3 3 2" xfId="38196" xr:uid="{46E51E00-6D54-453E-9E74-037948B376C9}"/>
    <cellStyle name="Normal 3 6 5 3 4" xfId="30751" xr:uid="{DD1B1227-238F-457B-8CA6-2340E1AD6E9B}"/>
    <cellStyle name="Normal 3 6 5 4" xfId="12879" xr:uid="{00000000-0005-0000-0000-000046120000}"/>
    <cellStyle name="Normal 3 6 5 4 2" xfId="20921" xr:uid="{00000000-0005-0000-0000-000047120000}"/>
    <cellStyle name="Normal 3 6 5 4 2 2" xfId="41914" xr:uid="{500CBE52-9234-456B-8E59-53D717AC6464}"/>
    <cellStyle name="Normal 3 6 5 4 3" xfId="34472" xr:uid="{3E5EB52E-2910-44FC-ADEE-B813DE3D2551}"/>
    <cellStyle name="Normal 3 6 5 5" xfId="16676" xr:uid="{00000000-0005-0000-0000-000048120000}"/>
    <cellStyle name="Normal 3 6 5 5 2" xfId="38193" xr:uid="{A83D5360-90F0-4A8E-AD50-96FA33286A39}"/>
    <cellStyle name="Normal 3 6 5 6" xfId="30748" xr:uid="{9F15B026-E434-4609-A9AE-A8E9D13352CB}"/>
    <cellStyle name="Normal 3 6 6" xfId="911" xr:uid="{00000000-0005-0000-0000-000049120000}"/>
    <cellStyle name="Normal 3 6 6 2" xfId="912" xr:uid="{00000000-0005-0000-0000-00004A120000}"/>
    <cellStyle name="Normal 3 6 6 2 2" xfId="12884" xr:uid="{00000000-0005-0000-0000-00004B120000}"/>
    <cellStyle name="Normal 3 6 6 2 2 2" xfId="20926" xr:uid="{00000000-0005-0000-0000-00004C120000}"/>
    <cellStyle name="Normal 3 6 6 2 2 2 2" xfId="41919" xr:uid="{E5958D68-B17E-4CC8-A5E1-0928CB1ED961}"/>
    <cellStyle name="Normal 3 6 6 2 2 3" xfId="34477" xr:uid="{3E9F9191-DD6B-4321-91F5-472774B9F11A}"/>
    <cellStyle name="Normal 3 6 6 2 3" xfId="16681" xr:uid="{00000000-0005-0000-0000-00004D120000}"/>
    <cellStyle name="Normal 3 6 6 2 3 2" xfId="38198" xr:uid="{A5C412CC-CB18-4AB1-9E7A-8AD6464B88D0}"/>
    <cellStyle name="Normal 3 6 6 2 4" xfId="30753" xr:uid="{6D0D2A7C-0C9D-4E28-A12B-9671226F3674}"/>
    <cellStyle name="Normal 3 6 6 3" xfId="12883" xr:uid="{00000000-0005-0000-0000-00004E120000}"/>
    <cellStyle name="Normal 3 6 6 3 2" xfId="20925" xr:uid="{00000000-0005-0000-0000-00004F120000}"/>
    <cellStyle name="Normal 3 6 6 3 2 2" xfId="41918" xr:uid="{87F5EC0D-E468-4A82-9160-C3F93C637FA6}"/>
    <cellStyle name="Normal 3 6 6 3 3" xfId="34476" xr:uid="{A55AA911-C359-4B19-8CF8-22273D15ECD1}"/>
    <cellStyle name="Normal 3 6 6 4" xfId="16680" xr:uid="{00000000-0005-0000-0000-000050120000}"/>
    <cellStyle name="Normal 3 6 6 4 2" xfId="38197" xr:uid="{A37BA2AA-0940-4E81-AAFF-313A19CF2E26}"/>
    <cellStyle name="Normal 3 6 6 5" xfId="30752" xr:uid="{BDA85DAA-CE09-4B3C-B6F2-EDB3258F8805}"/>
    <cellStyle name="Normal 3 6 7" xfId="913" xr:uid="{00000000-0005-0000-0000-000051120000}"/>
    <cellStyle name="Normal 3 6 7 2" xfId="12885" xr:uid="{00000000-0005-0000-0000-000052120000}"/>
    <cellStyle name="Normal 3 6 7 2 2" xfId="20927" xr:uid="{00000000-0005-0000-0000-000053120000}"/>
    <cellStyle name="Normal 3 6 7 2 2 2" xfId="41920" xr:uid="{133B00BA-AEAC-464D-83D8-EB0BB293F783}"/>
    <cellStyle name="Normal 3 6 7 2 3" xfId="34478" xr:uid="{F0C7ABAF-E75F-494A-BCCC-7CD789841731}"/>
    <cellStyle name="Normal 3 6 7 3" xfId="16682" xr:uid="{00000000-0005-0000-0000-000054120000}"/>
    <cellStyle name="Normal 3 6 7 3 2" xfId="38199" xr:uid="{8F1278EE-9E16-46CF-A9F8-A96E6EBC69E0}"/>
    <cellStyle name="Normal 3 6 7 4" xfId="30754" xr:uid="{A8A0EB56-F59D-46D5-91AE-27E274496E2C}"/>
    <cellStyle name="Normal 3 6 8" xfId="12838" xr:uid="{00000000-0005-0000-0000-000055120000}"/>
    <cellStyle name="Normal 3 6 8 2" xfId="20880" xr:uid="{00000000-0005-0000-0000-000056120000}"/>
    <cellStyle name="Normal 3 6 8 2 2" xfId="41873" xr:uid="{52C0F480-77DA-420C-AB66-6C4DD2BACE3A}"/>
    <cellStyle name="Normal 3 6 8 3" xfId="34431" xr:uid="{6024620F-ECB1-4BCF-8A76-9FA55DE0C02A}"/>
    <cellStyle name="Normal 3 6 9" xfId="16635" xr:uid="{00000000-0005-0000-0000-000057120000}"/>
    <cellStyle name="Normal 3 6 9 2" xfId="38152" xr:uid="{6406AD35-4FB9-4172-AD89-AEBB444EB472}"/>
    <cellStyle name="Normal 3 7" xfId="914" xr:uid="{00000000-0005-0000-0000-000058120000}"/>
    <cellStyle name="Normal 3 7 2" xfId="915" xr:uid="{00000000-0005-0000-0000-000059120000}"/>
    <cellStyle name="Normal 3 7 2 2" xfId="916" xr:uid="{00000000-0005-0000-0000-00005A120000}"/>
    <cellStyle name="Normal 3 7 2 2 2" xfId="917" xr:uid="{00000000-0005-0000-0000-00005B120000}"/>
    <cellStyle name="Normal 3 7 2 2 2 2" xfId="918" xr:uid="{00000000-0005-0000-0000-00005C120000}"/>
    <cellStyle name="Normal 3 7 2 2 2 2 2" xfId="12890" xr:uid="{00000000-0005-0000-0000-00005D120000}"/>
    <cellStyle name="Normal 3 7 2 2 2 2 2 2" xfId="20932" xr:uid="{00000000-0005-0000-0000-00005E120000}"/>
    <cellStyle name="Normal 3 7 2 2 2 2 2 2 2" xfId="41925" xr:uid="{F497EF87-E41F-4631-A2FF-7D12C82D2E50}"/>
    <cellStyle name="Normal 3 7 2 2 2 2 2 3" xfId="34483" xr:uid="{C060C1C2-B98A-4A44-8498-04BC674B76BD}"/>
    <cellStyle name="Normal 3 7 2 2 2 2 3" xfId="16687" xr:uid="{00000000-0005-0000-0000-00005F120000}"/>
    <cellStyle name="Normal 3 7 2 2 2 2 3 2" xfId="38204" xr:uid="{C11FDDA0-18F3-4161-9AF6-C97F94A1820B}"/>
    <cellStyle name="Normal 3 7 2 2 2 2 4" xfId="30759" xr:uid="{C6A806FF-D16D-4059-A1CC-E7CD94C0D91B}"/>
    <cellStyle name="Normal 3 7 2 2 2 3" xfId="12889" xr:uid="{00000000-0005-0000-0000-000060120000}"/>
    <cellStyle name="Normal 3 7 2 2 2 3 2" xfId="20931" xr:uid="{00000000-0005-0000-0000-000061120000}"/>
    <cellStyle name="Normal 3 7 2 2 2 3 2 2" xfId="41924" xr:uid="{B9B46FAF-8890-4FA4-A4EF-31BC32CD5FD8}"/>
    <cellStyle name="Normal 3 7 2 2 2 3 3" xfId="34482" xr:uid="{A6F90BEF-789C-45F5-81E2-227A9AC37889}"/>
    <cellStyle name="Normal 3 7 2 2 2 4" xfId="16686" xr:uid="{00000000-0005-0000-0000-000062120000}"/>
    <cellStyle name="Normal 3 7 2 2 2 4 2" xfId="38203" xr:uid="{B73E0E1B-C566-4651-9F37-9A73437658C1}"/>
    <cellStyle name="Normal 3 7 2 2 2 5" xfId="30758" xr:uid="{71B261B2-F80D-4D00-A7B0-CB15CB78FD70}"/>
    <cellStyle name="Normal 3 7 2 2 3" xfId="919" xr:uid="{00000000-0005-0000-0000-000063120000}"/>
    <cellStyle name="Normal 3 7 2 2 3 2" xfId="12891" xr:uid="{00000000-0005-0000-0000-000064120000}"/>
    <cellStyle name="Normal 3 7 2 2 3 2 2" xfId="20933" xr:uid="{00000000-0005-0000-0000-000065120000}"/>
    <cellStyle name="Normal 3 7 2 2 3 2 2 2" xfId="41926" xr:uid="{79407EC8-3014-4E60-97EF-9D29C647A857}"/>
    <cellStyle name="Normal 3 7 2 2 3 2 3" xfId="34484" xr:uid="{98BB77D2-4A77-4119-8C09-DCA4EB699839}"/>
    <cellStyle name="Normal 3 7 2 2 3 3" xfId="16688" xr:uid="{00000000-0005-0000-0000-000066120000}"/>
    <cellStyle name="Normal 3 7 2 2 3 3 2" xfId="38205" xr:uid="{DF2B1A31-AB91-44F9-ADD6-96FA66CC3020}"/>
    <cellStyle name="Normal 3 7 2 2 3 4" xfId="30760" xr:uid="{22C3432F-0A57-407B-B893-B7186F225A00}"/>
    <cellStyle name="Normal 3 7 2 2 4" xfId="12888" xr:uid="{00000000-0005-0000-0000-000067120000}"/>
    <cellStyle name="Normal 3 7 2 2 4 2" xfId="20930" xr:uid="{00000000-0005-0000-0000-000068120000}"/>
    <cellStyle name="Normal 3 7 2 2 4 2 2" xfId="41923" xr:uid="{F84F041C-2EA8-4C20-926F-89A2B1D2C84D}"/>
    <cellStyle name="Normal 3 7 2 2 4 3" xfId="34481" xr:uid="{58C9EC44-1BF4-425D-9477-58741DDDDD7F}"/>
    <cellStyle name="Normal 3 7 2 2 5" xfId="16685" xr:uid="{00000000-0005-0000-0000-000069120000}"/>
    <cellStyle name="Normal 3 7 2 2 5 2" xfId="38202" xr:uid="{D24BBC82-8149-461C-BDE9-C7D60A308DA9}"/>
    <cellStyle name="Normal 3 7 2 2 6" xfId="30757" xr:uid="{78713F8A-9DB6-4518-9E5F-A6A2AB47BD97}"/>
    <cellStyle name="Normal 3 7 2 3" xfId="920" xr:uid="{00000000-0005-0000-0000-00006A120000}"/>
    <cellStyle name="Normal 3 7 2 3 2" xfId="921" xr:uid="{00000000-0005-0000-0000-00006B120000}"/>
    <cellStyle name="Normal 3 7 2 3 2 2" xfId="12893" xr:uid="{00000000-0005-0000-0000-00006C120000}"/>
    <cellStyle name="Normal 3 7 2 3 2 2 2" xfId="20935" xr:uid="{00000000-0005-0000-0000-00006D120000}"/>
    <cellStyle name="Normal 3 7 2 3 2 2 2 2" xfId="41928" xr:uid="{FCE52681-62CE-47DE-BAEB-D0BEDEE44597}"/>
    <cellStyle name="Normal 3 7 2 3 2 2 3" xfId="34486" xr:uid="{09DBE130-01BA-46D5-8408-2BD1BC8879B1}"/>
    <cellStyle name="Normal 3 7 2 3 2 3" xfId="16690" xr:uid="{00000000-0005-0000-0000-00006E120000}"/>
    <cellStyle name="Normal 3 7 2 3 2 3 2" xfId="38207" xr:uid="{DDCE1BD2-3504-49B3-AFEA-92D3DEF8F746}"/>
    <cellStyle name="Normal 3 7 2 3 2 4" xfId="30762" xr:uid="{4F07C418-E0AC-4DBE-93DE-B6ED32C600D3}"/>
    <cellStyle name="Normal 3 7 2 3 3" xfId="12892" xr:uid="{00000000-0005-0000-0000-00006F120000}"/>
    <cellStyle name="Normal 3 7 2 3 3 2" xfId="20934" xr:uid="{00000000-0005-0000-0000-000070120000}"/>
    <cellStyle name="Normal 3 7 2 3 3 2 2" xfId="41927" xr:uid="{BB06BE57-77AB-4B2E-8804-8659037CE62B}"/>
    <cellStyle name="Normal 3 7 2 3 3 3" xfId="34485" xr:uid="{F0B12022-BD67-47CE-A332-90A8988250B8}"/>
    <cellStyle name="Normal 3 7 2 3 4" xfId="16689" xr:uid="{00000000-0005-0000-0000-000071120000}"/>
    <cellStyle name="Normal 3 7 2 3 4 2" xfId="38206" xr:uid="{8D06A979-E60D-4F19-B517-A64218D7386B}"/>
    <cellStyle name="Normal 3 7 2 3 5" xfId="30761" xr:uid="{53FE925E-C721-4922-9509-5ED375D95A9E}"/>
    <cellStyle name="Normal 3 7 2 4" xfId="922" xr:uid="{00000000-0005-0000-0000-000072120000}"/>
    <cellStyle name="Normal 3 7 2 4 2" xfId="12894" xr:uid="{00000000-0005-0000-0000-000073120000}"/>
    <cellStyle name="Normal 3 7 2 4 2 2" xfId="20936" xr:uid="{00000000-0005-0000-0000-000074120000}"/>
    <cellStyle name="Normal 3 7 2 4 2 2 2" xfId="41929" xr:uid="{0637E3F2-9F7C-4A99-917E-9532329390C8}"/>
    <cellStyle name="Normal 3 7 2 4 2 3" xfId="34487" xr:uid="{66824EAC-FF40-483A-B025-AABF3AEEF973}"/>
    <cellStyle name="Normal 3 7 2 4 3" xfId="16691" xr:uid="{00000000-0005-0000-0000-000075120000}"/>
    <cellStyle name="Normal 3 7 2 4 3 2" xfId="38208" xr:uid="{350224AD-67B9-4C5E-862F-FF82497465F5}"/>
    <cellStyle name="Normal 3 7 2 4 4" xfId="30763" xr:uid="{6371322B-9470-44E0-BA6C-5E2202C90BFC}"/>
    <cellStyle name="Normal 3 7 2 5" xfId="12887" xr:uid="{00000000-0005-0000-0000-000076120000}"/>
    <cellStyle name="Normal 3 7 2 5 2" xfId="20929" xr:uid="{00000000-0005-0000-0000-000077120000}"/>
    <cellStyle name="Normal 3 7 2 5 2 2" xfId="41922" xr:uid="{09CBCA14-A065-4D91-896A-5CA7E0E8BD47}"/>
    <cellStyle name="Normal 3 7 2 5 3" xfId="34480" xr:uid="{BA1AD4B0-1C8A-4755-9AD2-5BE14F8670DE}"/>
    <cellStyle name="Normal 3 7 2 6" xfId="16684" xr:uid="{00000000-0005-0000-0000-000078120000}"/>
    <cellStyle name="Normal 3 7 2 6 2" xfId="38201" xr:uid="{03AB5470-225E-493B-B447-AE64C461469E}"/>
    <cellStyle name="Normal 3 7 2 7" xfId="30756" xr:uid="{57DBF2C4-8F85-4B85-B8AA-C887D21B0258}"/>
    <cellStyle name="Normal 3 7 3" xfId="923" xr:uid="{00000000-0005-0000-0000-000079120000}"/>
    <cellStyle name="Normal 3 7 3 2" xfId="924" xr:uid="{00000000-0005-0000-0000-00007A120000}"/>
    <cellStyle name="Normal 3 7 3 2 2" xfId="925" xr:uid="{00000000-0005-0000-0000-00007B120000}"/>
    <cellStyle name="Normal 3 7 3 2 2 2" xfId="12897" xr:uid="{00000000-0005-0000-0000-00007C120000}"/>
    <cellStyle name="Normal 3 7 3 2 2 2 2" xfId="20939" xr:uid="{00000000-0005-0000-0000-00007D120000}"/>
    <cellStyle name="Normal 3 7 3 2 2 2 2 2" xfId="41932" xr:uid="{4B2FBBCD-AC4D-4FF4-BD6F-DDFF27798868}"/>
    <cellStyle name="Normal 3 7 3 2 2 2 3" xfId="34490" xr:uid="{3CDEDA76-10BA-4294-AB9B-06221AF67F34}"/>
    <cellStyle name="Normal 3 7 3 2 2 3" xfId="16694" xr:uid="{00000000-0005-0000-0000-00007E120000}"/>
    <cellStyle name="Normal 3 7 3 2 2 3 2" xfId="38211" xr:uid="{F3B32956-2C31-4943-9F6E-B036E0A3724B}"/>
    <cellStyle name="Normal 3 7 3 2 2 4" xfId="30766" xr:uid="{B68095E5-9704-4E94-8D23-B372911A69CF}"/>
    <cellStyle name="Normal 3 7 3 2 3" xfId="12896" xr:uid="{00000000-0005-0000-0000-00007F120000}"/>
    <cellStyle name="Normal 3 7 3 2 3 2" xfId="20938" xr:uid="{00000000-0005-0000-0000-000080120000}"/>
    <cellStyle name="Normal 3 7 3 2 3 2 2" xfId="41931" xr:uid="{ACE7D904-459E-46E4-9786-1DFD55547DBD}"/>
    <cellStyle name="Normal 3 7 3 2 3 3" xfId="34489" xr:uid="{1F74A772-551A-401F-93FD-C063C7D729F7}"/>
    <cellStyle name="Normal 3 7 3 2 4" xfId="16693" xr:uid="{00000000-0005-0000-0000-000081120000}"/>
    <cellStyle name="Normal 3 7 3 2 4 2" xfId="38210" xr:uid="{192D57AF-745C-45EA-857C-C1CB8F3AF03E}"/>
    <cellStyle name="Normal 3 7 3 2 5" xfId="30765" xr:uid="{F8F5B25C-3084-41CF-990C-5FF2665A54F3}"/>
    <cellStyle name="Normal 3 7 3 3" xfId="926" xr:uid="{00000000-0005-0000-0000-000082120000}"/>
    <cellStyle name="Normal 3 7 3 3 2" xfId="12898" xr:uid="{00000000-0005-0000-0000-000083120000}"/>
    <cellStyle name="Normal 3 7 3 3 2 2" xfId="20940" xr:uid="{00000000-0005-0000-0000-000084120000}"/>
    <cellStyle name="Normal 3 7 3 3 2 2 2" xfId="41933" xr:uid="{86D8152D-DED7-44A4-A235-388933BDFC5B}"/>
    <cellStyle name="Normal 3 7 3 3 2 3" xfId="34491" xr:uid="{CC7BE543-3B73-468A-81F4-ACCAC3B9E12E}"/>
    <cellStyle name="Normal 3 7 3 3 3" xfId="16695" xr:uid="{00000000-0005-0000-0000-000085120000}"/>
    <cellStyle name="Normal 3 7 3 3 3 2" xfId="38212" xr:uid="{2C7DDFAD-E15A-48B8-A32D-E3D348900774}"/>
    <cellStyle name="Normal 3 7 3 3 4" xfId="30767" xr:uid="{43571145-1686-4C90-95E8-7DB5B8C52830}"/>
    <cellStyle name="Normal 3 7 3 4" xfId="12895" xr:uid="{00000000-0005-0000-0000-000086120000}"/>
    <cellStyle name="Normal 3 7 3 4 2" xfId="20937" xr:uid="{00000000-0005-0000-0000-000087120000}"/>
    <cellStyle name="Normal 3 7 3 4 2 2" xfId="41930" xr:uid="{07CDFC77-31A0-4D47-89D3-EFD070FD1608}"/>
    <cellStyle name="Normal 3 7 3 4 3" xfId="34488" xr:uid="{8E1FB16F-D296-4BE8-AF61-0675454951E8}"/>
    <cellStyle name="Normal 3 7 3 5" xfId="16692" xr:uid="{00000000-0005-0000-0000-000088120000}"/>
    <cellStyle name="Normal 3 7 3 5 2" xfId="38209" xr:uid="{83889FF1-820C-4FDD-A926-7EB2E23CDA57}"/>
    <cellStyle name="Normal 3 7 3 6" xfId="30764" xr:uid="{B7DFC972-D808-4370-A4D3-C9F763FE089B}"/>
    <cellStyle name="Normal 3 7 4" xfId="927" xr:uid="{00000000-0005-0000-0000-000089120000}"/>
    <cellStyle name="Normal 3 7 4 2" xfId="928" xr:uid="{00000000-0005-0000-0000-00008A120000}"/>
    <cellStyle name="Normal 3 7 4 2 2" xfId="12900" xr:uid="{00000000-0005-0000-0000-00008B120000}"/>
    <cellStyle name="Normal 3 7 4 2 2 2" xfId="20942" xr:uid="{00000000-0005-0000-0000-00008C120000}"/>
    <cellStyle name="Normal 3 7 4 2 2 2 2" xfId="41935" xr:uid="{41511B5D-B91E-4230-A878-C143C2CD243D}"/>
    <cellStyle name="Normal 3 7 4 2 2 3" xfId="34493" xr:uid="{71546D9D-22FE-446C-AC7D-8F54177B6637}"/>
    <cellStyle name="Normal 3 7 4 2 3" xfId="16697" xr:uid="{00000000-0005-0000-0000-00008D120000}"/>
    <cellStyle name="Normal 3 7 4 2 3 2" xfId="38214" xr:uid="{BEFF7CF8-000B-4531-9E27-745D2E2F104E}"/>
    <cellStyle name="Normal 3 7 4 2 4" xfId="30769" xr:uid="{ECA43B92-BA1C-449A-A9A7-21DE89D2FF76}"/>
    <cellStyle name="Normal 3 7 4 3" xfId="12899" xr:uid="{00000000-0005-0000-0000-00008E120000}"/>
    <cellStyle name="Normal 3 7 4 3 2" xfId="20941" xr:uid="{00000000-0005-0000-0000-00008F120000}"/>
    <cellStyle name="Normal 3 7 4 3 2 2" xfId="41934" xr:uid="{B774924C-D32C-4787-8C76-2BA021B29839}"/>
    <cellStyle name="Normal 3 7 4 3 3" xfId="34492" xr:uid="{730F0030-1BE1-4413-BF1F-C9EB981D58DD}"/>
    <cellStyle name="Normal 3 7 4 4" xfId="16696" xr:uid="{00000000-0005-0000-0000-000090120000}"/>
    <cellStyle name="Normal 3 7 4 4 2" xfId="38213" xr:uid="{239D6523-13C3-458E-A70D-C424288BA6E9}"/>
    <cellStyle name="Normal 3 7 4 5" xfId="30768" xr:uid="{CC01914D-34DF-4261-89A5-35451434D6A8}"/>
    <cellStyle name="Normal 3 7 5" xfId="929" xr:uid="{00000000-0005-0000-0000-000091120000}"/>
    <cellStyle name="Normal 3 7 5 2" xfId="12901" xr:uid="{00000000-0005-0000-0000-000092120000}"/>
    <cellStyle name="Normal 3 7 5 2 2" xfId="20943" xr:uid="{00000000-0005-0000-0000-000093120000}"/>
    <cellStyle name="Normal 3 7 5 2 2 2" xfId="41936" xr:uid="{EE6178DF-FADD-4CB5-B48B-8C4B27E8DCAF}"/>
    <cellStyle name="Normal 3 7 5 2 3" xfId="34494" xr:uid="{721DFC50-3B2B-4BC8-BD6B-6E338188190B}"/>
    <cellStyle name="Normal 3 7 5 3" xfId="16698" xr:uid="{00000000-0005-0000-0000-000094120000}"/>
    <cellStyle name="Normal 3 7 5 3 2" xfId="38215" xr:uid="{24BBF784-4071-4FE0-A6EA-691FA5886EE8}"/>
    <cellStyle name="Normal 3 7 5 4" xfId="30770" xr:uid="{5D1682A6-B291-4C27-8F1A-31F606E44050}"/>
    <cellStyle name="Normal 3 7 6" xfId="12886" xr:uid="{00000000-0005-0000-0000-000095120000}"/>
    <cellStyle name="Normal 3 7 6 2" xfId="20928" xr:uid="{00000000-0005-0000-0000-000096120000}"/>
    <cellStyle name="Normal 3 7 6 2 2" xfId="41921" xr:uid="{B12293FD-1B4F-4DC6-9758-E624350AFF1E}"/>
    <cellStyle name="Normal 3 7 6 3" xfId="34479" xr:uid="{1888C995-F367-4DE7-851B-B27939CB11BB}"/>
    <cellStyle name="Normal 3 7 7" xfId="16683" xr:uid="{00000000-0005-0000-0000-000097120000}"/>
    <cellStyle name="Normal 3 7 7 2" xfId="38200" xr:uid="{C5F1E63E-1B22-4B0D-8289-B10904782C75}"/>
    <cellStyle name="Normal 3 7 8" xfId="30755" xr:uid="{4DDE43C1-4278-4520-99B0-84F2D8AE9627}"/>
    <cellStyle name="Normal 3 8" xfId="930" xr:uid="{00000000-0005-0000-0000-000098120000}"/>
    <cellStyle name="Normal 3 8 2" xfId="931" xr:uid="{00000000-0005-0000-0000-000099120000}"/>
    <cellStyle name="Normal 3 8 2 2" xfId="932" xr:uid="{00000000-0005-0000-0000-00009A120000}"/>
    <cellStyle name="Normal 3 8 2 2 2" xfId="933" xr:uid="{00000000-0005-0000-0000-00009B120000}"/>
    <cellStyle name="Normal 3 8 2 2 2 2" xfId="934" xr:uid="{00000000-0005-0000-0000-00009C120000}"/>
    <cellStyle name="Normal 3 8 2 2 2 2 2" xfId="12906" xr:uid="{00000000-0005-0000-0000-00009D120000}"/>
    <cellStyle name="Normal 3 8 2 2 2 2 2 2" xfId="20948" xr:uid="{00000000-0005-0000-0000-00009E120000}"/>
    <cellStyle name="Normal 3 8 2 2 2 2 2 2 2" xfId="41941" xr:uid="{A36C7899-C3D0-48B4-8560-97FA3FCC7A61}"/>
    <cellStyle name="Normal 3 8 2 2 2 2 2 3" xfId="34499" xr:uid="{810478D2-1B37-4D08-8546-D69BC41E588E}"/>
    <cellStyle name="Normal 3 8 2 2 2 2 3" xfId="16703" xr:uid="{00000000-0005-0000-0000-00009F120000}"/>
    <cellStyle name="Normal 3 8 2 2 2 2 3 2" xfId="38220" xr:uid="{67FDE55E-D1CA-457D-ACFF-1679E53E015B}"/>
    <cellStyle name="Normal 3 8 2 2 2 2 4" xfId="30775" xr:uid="{4F22374C-CD42-4FA1-9306-A501F2E58F9D}"/>
    <cellStyle name="Normal 3 8 2 2 2 3" xfId="12905" xr:uid="{00000000-0005-0000-0000-0000A0120000}"/>
    <cellStyle name="Normal 3 8 2 2 2 3 2" xfId="20947" xr:uid="{00000000-0005-0000-0000-0000A1120000}"/>
    <cellStyle name="Normal 3 8 2 2 2 3 2 2" xfId="41940" xr:uid="{37103800-5F91-48AC-B7DA-CA888996594B}"/>
    <cellStyle name="Normal 3 8 2 2 2 3 3" xfId="34498" xr:uid="{E58694A3-A7D3-439D-A958-00AAF684CB62}"/>
    <cellStyle name="Normal 3 8 2 2 2 4" xfId="16702" xr:uid="{00000000-0005-0000-0000-0000A2120000}"/>
    <cellStyle name="Normal 3 8 2 2 2 4 2" xfId="38219" xr:uid="{64653FCA-57F4-4227-AE21-B6E0B1250BCA}"/>
    <cellStyle name="Normal 3 8 2 2 2 5" xfId="30774" xr:uid="{95AD903D-4928-4500-BD6D-3BD4DAAC6945}"/>
    <cellStyle name="Normal 3 8 2 2 3" xfId="935" xr:uid="{00000000-0005-0000-0000-0000A3120000}"/>
    <cellStyle name="Normal 3 8 2 2 3 2" xfId="12907" xr:uid="{00000000-0005-0000-0000-0000A4120000}"/>
    <cellStyle name="Normal 3 8 2 2 3 2 2" xfId="20949" xr:uid="{00000000-0005-0000-0000-0000A5120000}"/>
    <cellStyle name="Normal 3 8 2 2 3 2 2 2" xfId="41942" xr:uid="{76A1EACD-5567-44B5-B27C-CB69FF01AA8C}"/>
    <cellStyle name="Normal 3 8 2 2 3 2 3" xfId="34500" xr:uid="{5E2C5062-F53C-47FC-B333-B7C8A79E86B1}"/>
    <cellStyle name="Normal 3 8 2 2 3 3" xfId="16704" xr:uid="{00000000-0005-0000-0000-0000A6120000}"/>
    <cellStyle name="Normal 3 8 2 2 3 3 2" xfId="38221" xr:uid="{2C0C6421-02D3-4B08-9070-74732F87E764}"/>
    <cellStyle name="Normal 3 8 2 2 3 4" xfId="30776" xr:uid="{39F17800-3FD8-4F00-BE1E-C421DF31D401}"/>
    <cellStyle name="Normal 3 8 2 2 4" xfId="12904" xr:uid="{00000000-0005-0000-0000-0000A7120000}"/>
    <cellStyle name="Normal 3 8 2 2 4 2" xfId="20946" xr:uid="{00000000-0005-0000-0000-0000A8120000}"/>
    <cellStyle name="Normal 3 8 2 2 4 2 2" xfId="41939" xr:uid="{5D70716C-4F73-4F6A-ABCE-FA3B66A96E3B}"/>
    <cellStyle name="Normal 3 8 2 2 4 3" xfId="34497" xr:uid="{68C20227-8D59-47F4-84E5-807176280CCC}"/>
    <cellStyle name="Normal 3 8 2 2 5" xfId="16701" xr:uid="{00000000-0005-0000-0000-0000A9120000}"/>
    <cellStyle name="Normal 3 8 2 2 5 2" xfId="38218" xr:uid="{6FA73663-ECC2-4F78-82F6-E8C06362A73F}"/>
    <cellStyle name="Normal 3 8 2 2 6" xfId="30773" xr:uid="{BE352145-AFD5-4483-BC32-52B40F352616}"/>
    <cellStyle name="Normal 3 8 2 3" xfId="936" xr:uid="{00000000-0005-0000-0000-0000AA120000}"/>
    <cellStyle name="Normal 3 8 2 3 2" xfId="937" xr:uid="{00000000-0005-0000-0000-0000AB120000}"/>
    <cellStyle name="Normal 3 8 2 3 2 2" xfId="12909" xr:uid="{00000000-0005-0000-0000-0000AC120000}"/>
    <cellStyle name="Normal 3 8 2 3 2 2 2" xfId="20951" xr:uid="{00000000-0005-0000-0000-0000AD120000}"/>
    <cellStyle name="Normal 3 8 2 3 2 2 2 2" xfId="41944" xr:uid="{190E919D-6058-444C-A367-26D22A3C09D7}"/>
    <cellStyle name="Normal 3 8 2 3 2 2 3" xfId="34502" xr:uid="{60D1D321-9735-4FBB-8D84-F69F3B69DDA6}"/>
    <cellStyle name="Normal 3 8 2 3 2 3" xfId="16706" xr:uid="{00000000-0005-0000-0000-0000AE120000}"/>
    <cellStyle name="Normal 3 8 2 3 2 3 2" xfId="38223" xr:uid="{5F81372F-0A20-4ED6-99F5-E5B740D10D0D}"/>
    <cellStyle name="Normal 3 8 2 3 2 4" xfId="30778" xr:uid="{022594E6-5EF7-436E-B483-CBF09F8CCC57}"/>
    <cellStyle name="Normal 3 8 2 3 3" xfId="12908" xr:uid="{00000000-0005-0000-0000-0000AF120000}"/>
    <cellStyle name="Normal 3 8 2 3 3 2" xfId="20950" xr:uid="{00000000-0005-0000-0000-0000B0120000}"/>
    <cellStyle name="Normal 3 8 2 3 3 2 2" xfId="41943" xr:uid="{DF503BB9-94DE-4921-B9AE-AD70E9A44C7E}"/>
    <cellStyle name="Normal 3 8 2 3 3 3" xfId="34501" xr:uid="{A26A32C7-6242-4071-B666-CB24E6176940}"/>
    <cellStyle name="Normal 3 8 2 3 4" xfId="16705" xr:uid="{00000000-0005-0000-0000-0000B1120000}"/>
    <cellStyle name="Normal 3 8 2 3 4 2" xfId="38222" xr:uid="{F5A28B8C-182F-4CAD-9FFD-0A9B1A149432}"/>
    <cellStyle name="Normal 3 8 2 3 5" xfId="30777" xr:uid="{E6DFD2C8-A0BB-45CA-BE9A-92B688745269}"/>
    <cellStyle name="Normal 3 8 2 4" xfId="938" xr:uid="{00000000-0005-0000-0000-0000B2120000}"/>
    <cellStyle name="Normal 3 8 2 4 2" xfId="12910" xr:uid="{00000000-0005-0000-0000-0000B3120000}"/>
    <cellStyle name="Normal 3 8 2 4 2 2" xfId="20952" xr:uid="{00000000-0005-0000-0000-0000B4120000}"/>
    <cellStyle name="Normal 3 8 2 4 2 2 2" xfId="41945" xr:uid="{EC7FDF7E-FE94-40F1-AACC-8B9A0D85A0A7}"/>
    <cellStyle name="Normal 3 8 2 4 2 3" xfId="34503" xr:uid="{18D7B0CD-93DE-4ED2-A07E-C1218D473D21}"/>
    <cellStyle name="Normal 3 8 2 4 3" xfId="16707" xr:uid="{00000000-0005-0000-0000-0000B5120000}"/>
    <cellStyle name="Normal 3 8 2 4 3 2" xfId="38224" xr:uid="{67B36470-3867-4A2B-8FBE-16D9B1FEBA63}"/>
    <cellStyle name="Normal 3 8 2 4 4" xfId="30779" xr:uid="{828332D8-6085-4C55-BBAA-75FB3B4AA785}"/>
    <cellStyle name="Normal 3 8 2 5" xfId="12903" xr:uid="{00000000-0005-0000-0000-0000B6120000}"/>
    <cellStyle name="Normal 3 8 2 5 2" xfId="20945" xr:uid="{00000000-0005-0000-0000-0000B7120000}"/>
    <cellStyle name="Normal 3 8 2 5 2 2" xfId="41938" xr:uid="{D1101BF8-C524-4E10-86B1-2F96296747C6}"/>
    <cellStyle name="Normal 3 8 2 5 3" xfId="34496" xr:uid="{119744BE-ADA8-4369-A8B5-FC22C92E9F01}"/>
    <cellStyle name="Normal 3 8 2 6" xfId="16700" xr:uid="{00000000-0005-0000-0000-0000B8120000}"/>
    <cellStyle name="Normal 3 8 2 6 2" xfId="38217" xr:uid="{C0C4F83F-A0E3-4C13-9C4E-0A7AF2274DB1}"/>
    <cellStyle name="Normal 3 8 2 7" xfId="30772" xr:uid="{3E332F86-5598-470C-810D-BC6652F64DD9}"/>
    <cellStyle name="Normal 3 8 3" xfId="939" xr:uid="{00000000-0005-0000-0000-0000B9120000}"/>
    <cellStyle name="Normal 3 8 3 2" xfId="940" xr:uid="{00000000-0005-0000-0000-0000BA120000}"/>
    <cellStyle name="Normal 3 8 3 2 2" xfId="941" xr:uid="{00000000-0005-0000-0000-0000BB120000}"/>
    <cellStyle name="Normal 3 8 3 2 2 2" xfId="12913" xr:uid="{00000000-0005-0000-0000-0000BC120000}"/>
    <cellStyle name="Normal 3 8 3 2 2 2 2" xfId="20955" xr:uid="{00000000-0005-0000-0000-0000BD120000}"/>
    <cellStyle name="Normal 3 8 3 2 2 2 2 2" xfId="41948" xr:uid="{3D7B6C80-F2B5-4328-9A07-8F92499914B1}"/>
    <cellStyle name="Normal 3 8 3 2 2 2 3" xfId="34506" xr:uid="{29AEE28A-D7D2-46CC-8699-F39E3532E99A}"/>
    <cellStyle name="Normal 3 8 3 2 2 3" xfId="16710" xr:uid="{00000000-0005-0000-0000-0000BE120000}"/>
    <cellStyle name="Normal 3 8 3 2 2 3 2" xfId="38227" xr:uid="{775E2EDA-0AEA-471E-8AF0-9AD223A99403}"/>
    <cellStyle name="Normal 3 8 3 2 2 4" xfId="30782" xr:uid="{A7A18CBC-80BE-4388-8111-8FC3AF5FFB12}"/>
    <cellStyle name="Normal 3 8 3 2 3" xfId="12912" xr:uid="{00000000-0005-0000-0000-0000BF120000}"/>
    <cellStyle name="Normal 3 8 3 2 3 2" xfId="20954" xr:uid="{00000000-0005-0000-0000-0000C0120000}"/>
    <cellStyle name="Normal 3 8 3 2 3 2 2" xfId="41947" xr:uid="{5942FF88-5175-4DE4-8045-B39B29F680A6}"/>
    <cellStyle name="Normal 3 8 3 2 3 3" xfId="34505" xr:uid="{456C6DEE-580E-45BD-8569-152885825F3B}"/>
    <cellStyle name="Normal 3 8 3 2 4" xfId="16709" xr:uid="{00000000-0005-0000-0000-0000C1120000}"/>
    <cellStyle name="Normal 3 8 3 2 4 2" xfId="38226" xr:uid="{0EF23007-5C4D-438F-8533-B94C94AC4E23}"/>
    <cellStyle name="Normal 3 8 3 2 5" xfId="30781" xr:uid="{6DE9DDB0-FDA5-4927-966A-25EEEF02FABA}"/>
    <cellStyle name="Normal 3 8 3 3" xfId="942" xr:uid="{00000000-0005-0000-0000-0000C2120000}"/>
    <cellStyle name="Normal 3 8 3 3 2" xfId="12914" xr:uid="{00000000-0005-0000-0000-0000C3120000}"/>
    <cellStyle name="Normal 3 8 3 3 2 2" xfId="20956" xr:uid="{00000000-0005-0000-0000-0000C4120000}"/>
    <cellStyle name="Normal 3 8 3 3 2 2 2" xfId="41949" xr:uid="{00573859-4317-40CA-BAC7-261ABF7895CE}"/>
    <cellStyle name="Normal 3 8 3 3 2 3" xfId="34507" xr:uid="{E9AE3FC3-F2BA-440E-BC1F-9669CCE0C599}"/>
    <cellStyle name="Normal 3 8 3 3 3" xfId="16711" xr:uid="{00000000-0005-0000-0000-0000C5120000}"/>
    <cellStyle name="Normal 3 8 3 3 3 2" xfId="38228" xr:uid="{9C0B7E74-6231-4F86-8D3B-63654C03D82F}"/>
    <cellStyle name="Normal 3 8 3 3 4" xfId="30783" xr:uid="{53693CC1-9B63-4AC2-84B3-4C9B1EF80E1D}"/>
    <cellStyle name="Normal 3 8 3 4" xfId="12911" xr:uid="{00000000-0005-0000-0000-0000C6120000}"/>
    <cellStyle name="Normal 3 8 3 4 2" xfId="20953" xr:uid="{00000000-0005-0000-0000-0000C7120000}"/>
    <cellStyle name="Normal 3 8 3 4 2 2" xfId="41946" xr:uid="{EB12D214-C2A5-4014-AE34-506BE6246B92}"/>
    <cellStyle name="Normal 3 8 3 4 3" xfId="34504" xr:uid="{AEB782B1-76FF-4181-81C6-CA8E9C5E2DF8}"/>
    <cellStyle name="Normal 3 8 3 5" xfId="16708" xr:uid="{00000000-0005-0000-0000-0000C8120000}"/>
    <cellStyle name="Normal 3 8 3 5 2" xfId="38225" xr:uid="{79F78969-F508-4D96-99C5-B76D8B5F0F6B}"/>
    <cellStyle name="Normal 3 8 3 6" xfId="30780" xr:uid="{88EF7EF6-290B-4433-A2D6-BB6B62014955}"/>
    <cellStyle name="Normal 3 8 4" xfId="943" xr:uid="{00000000-0005-0000-0000-0000C9120000}"/>
    <cellStyle name="Normal 3 8 4 2" xfId="944" xr:uid="{00000000-0005-0000-0000-0000CA120000}"/>
    <cellStyle name="Normal 3 8 4 2 2" xfId="12916" xr:uid="{00000000-0005-0000-0000-0000CB120000}"/>
    <cellStyle name="Normal 3 8 4 2 2 2" xfId="20958" xr:uid="{00000000-0005-0000-0000-0000CC120000}"/>
    <cellStyle name="Normal 3 8 4 2 2 2 2" xfId="41951" xr:uid="{CFD3FEC1-A9BC-4667-8490-54986E7580D6}"/>
    <cellStyle name="Normal 3 8 4 2 2 3" xfId="34509" xr:uid="{20462609-C136-4D28-B496-DD4EE9851939}"/>
    <cellStyle name="Normal 3 8 4 2 3" xfId="16713" xr:uid="{00000000-0005-0000-0000-0000CD120000}"/>
    <cellStyle name="Normal 3 8 4 2 3 2" xfId="38230" xr:uid="{19A662CC-B8F5-4C26-896F-5223DA3E5F9A}"/>
    <cellStyle name="Normal 3 8 4 2 4" xfId="30785" xr:uid="{DB4D39FA-4044-497B-B907-7E5193561D0F}"/>
    <cellStyle name="Normal 3 8 4 3" xfId="12915" xr:uid="{00000000-0005-0000-0000-0000CE120000}"/>
    <cellStyle name="Normal 3 8 4 3 2" xfId="20957" xr:uid="{00000000-0005-0000-0000-0000CF120000}"/>
    <cellStyle name="Normal 3 8 4 3 2 2" xfId="41950" xr:uid="{79C08C3D-66ED-40D3-AE80-70A1113C8B0B}"/>
    <cellStyle name="Normal 3 8 4 3 3" xfId="34508" xr:uid="{1A13246A-A03D-4648-A304-ECC1EDFC8003}"/>
    <cellStyle name="Normal 3 8 4 4" xfId="16712" xr:uid="{00000000-0005-0000-0000-0000D0120000}"/>
    <cellStyle name="Normal 3 8 4 4 2" xfId="38229" xr:uid="{6DFB19BE-8A20-4DF1-A380-E5197B0A3377}"/>
    <cellStyle name="Normal 3 8 4 5" xfId="30784" xr:uid="{29DF7340-B7AF-45A0-8BA1-E803274F9CFF}"/>
    <cellStyle name="Normal 3 8 5" xfId="945" xr:uid="{00000000-0005-0000-0000-0000D1120000}"/>
    <cellStyle name="Normal 3 8 5 2" xfId="12917" xr:uid="{00000000-0005-0000-0000-0000D2120000}"/>
    <cellStyle name="Normal 3 8 5 2 2" xfId="20959" xr:uid="{00000000-0005-0000-0000-0000D3120000}"/>
    <cellStyle name="Normal 3 8 5 2 2 2" xfId="41952" xr:uid="{FF58F6C9-F228-4134-B154-8773E8C3344E}"/>
    <cellStyle name="Normal 3 8 5 2 3" xfId="34510" xr:uid="{76588E6F-0DDB-4F4F-81BE-815C9732469E}"/>
    <cellStyle name="Normal 3 8 5 3" xfId="16714" xr:uid="{00000000-0005-0000-0000-0000D4120000}"/>
    <cellStyle name="Normal 3 8 5 3 2" xfId="38231" xr:uid="{8B3A9788-76B9-4E5C-8AD3-275E242DCF2A}"/>
    <cellStyle name="Normal 3 8 5 4" xfId="30786" xr:uid="{D02E5779-7349-4571-84F2-143E940567A8}"/>
    <cellStyle name="Normal 3 8 6" xfId="12902" xr:uid="{00000000-0005-0000-0000-0000D5120000}"/>
    <cellStyle name="Normal 3 8 6 2" xfId="20944" xr:uid="{00000000-0005-0000-0000-0000D6120000}"/>
    <cellStyle name="Normal 3 8 6 2 2" xfId="41937" xr:uid="{F5754EAE-EC2F-41FA-8C70-77F638F4B8D0}"/>
    <cellStyle name="Normal 3 8 6 3" xfId="34495" xr:uid="{7B31EB91-1711-4F87-B725-B3C12EBFC165}"/>
    <cellStyle name="Normal 3 8 7" xfId="16699" xr:uid="{00000000-0005-0000-0000-0000D7120000}"/>
    <cellStyle name="Normal 3 8 7 2" xfId="38216" xr:uid="{97B46330-BBEE-4BF8-8854-4FDD213774D5}"/>
    <cellStyle name="Normal 3 8 8" xfId="30771" xr:uid="{B4618E30-8A29-4F83-ACC1-3A74164D8C1C}"/>
    <cellStyle name="Normal 3 9" xfId="946" xr:uid="{00000000-0005-0000-0000-0000D8120000}"/>
    <cellStyle name="Normal 3 9 2" xfId="947" xr:uid="{00000000-0005-0000-0000-0000D9120000}"/>
    <cellStyle name="Normal 3 9 2 2" xfId="948" xr:uid="{00000000-0005-0000-0000-0000DA120000}"/>
    <cellStyle name="Normal 3 9 2 2 2" xfId="949" xr:uid="{00000000-0005-0000-0000-0000DB120000}"/>
    <cellStyle name="Normal 3 9 2 2 2 2" xfId="12921" xr:uid="{00000000-0005-0000-0000-0000DC120000}"/>
    <cellStyle name="Normal 3 9 2 2 2 2 2" xfId="20963" xr:uid="{00000000-0005-0000-0000-0000DD120000}"/>
    <cellStyle name="Normal 3 9 2 2 2 2 2 2" xfId="41956" xr:uid="{E028AD3D-0090-4FF7-B3D6-40888952DB3A}"/>
    <cellStyle name="Normal 3 9 2 2 2 2 3" xfId="34514" xr:uid="{7D478E5D-BA0B-4667-A16C-47FAA4D41903}"/>
    <cellStyle name="Normal 3 9 2 2 2 3" xfId="16718" xr:uid="{00000000-0005-0000-0000-0000DE120000}"/>
    <cellStyle name="Normal 3 9 2 2 2 3 2" xfId="38235" xr:uid="{F42E5064-0B37-46AD-8B04-4F462921CDF7}"/>
    <cellStyle name="Normal 3 9 2 2 2 4" xfId="30790" xr:uid="{5ACED316-C727-43F7-B667-AD2C75A6356F}"/>
    <cellStyle name="Normal 3 9 2 2 3" xfId="12920" xr:uid="{00000000-0005-0000-0000-0000DF120000}"/>
    <cellStyle name="Normal 3 9 2 2 3 2" xfId="20962" xr:uid="{00000000-0005-0000-0000-0000E0120000}"/>
    <cellStyle name="Normal 3 9 2 2 3 2 2" xfId="41955" xr:uid="{A2EF2B3B-1178-452C-823B-658F41F68D6C}"/>
    <cellStyle name="Normal 3 9 2 2 3 3" xfId="34513" xr:uid="{5D2358D9-5274-4213-9B8E-34DF8E8CFEC1}"/>
    <cellStyle name="Normal 3 9 2 2 4" xfId="16717" xr:uid="{00000000-0005-0000-0000-0000E1120000}"/>
    <cellStyle name="Normal 3 9 2 2 4 2" xfId="38234" xr:uid="{916725B3-84B7-4B47-AF0F-FE1F191B843F}"/>
    <cellStyle name="Normal 3 9 2 2 5" xfId="30789" xr:uid="{D3CEF56F-0BC2-4B72-8B31-AEE0F40CF01A}"/>
    <cellStyle name="Normal 3 9 2 3" xfId="950" xr:uid="{00000000-0005-0000-0000-0000E2120000}"/>
    <cellStyle name="Normal 3 9 2 3 2" xfId="12922" xr:uid="{00000000-0005-0000-0000-0000E3120000}"/>
    <cellStyle name="Normal 3 9 2 3 2 2" xfId="20964" xr:uid="{00000000-0005-0000-0000-0000E4120000}"/>
    <cellStyle name="Normal 3 9 2 3 2 2 2" xfId="41957" xr:uid="{D11080FD-20FF-4469-9FFE-4B1C956AAA94}"/>
    <cellStyle name="Normal 3 9 2 3 2 3" xfId="34515" xr:uid="{993D62E9-CD37-4E0D-AA99-6CFECC2D57CB}"/>
    <cellStyle name="Normal 3 9 2 3 3" xfId="16719" xr:uid="{00000000-0005-0000-0000-0000E5120000}"/>
    <cellStyle name="Normal 3 9 2 3 3 2" xfId="38236" xr:uid="{9D96DA44-C668-4D57-B3F7-B5D8A48D5FF9}"/>
    <cellStyle name="Normal 3 9 2 3 4" xfId="30791" xr:uid="{E58A5FA0-BCFF-47DE-AEE0-CE926CC18DF4}"/>
    <cellStyle name="Normal 3 9 2 4" xfId="12919" xr:uid="{00000000-0005-0000-0000-0000E6120000}"/>
    <cellStyle name="Normal 3 9 2 4 2" xfId="20961" xr:uid="{00000000-0005-0000-0000-0000E7120000}"/>
    <cellStyle name="Normal 3 9 2 4 2 2" xfId="41954" xr:uid="{11E7B6AE-6BA7-4A38-BE13-5C83D8804054}"/>
    <cellStyle name="Normal 3 9 2 4 3" xfId="34512" xr:uid="{29D4B7CB-E7D6-433C-9E7F-D98A2B9C8EA6}"/>
    <cellStyle name="Normal 3 9 2 5" xfId="16716" xr:uid="{00000000-0005-0000-0000-0000E8120000}"/>
    <cellStyle name="Normal 3 9 2 5 2" xfId="38233" xr:uid="{A01C3663-B368-41E5-9D98-EFE5AFCADA74}"/>
    <cellStyle name="Normal 3 9 2 6" xfId="30788" xr:uid="{EA23B53B-02B2-4623-97B7-CFCE57F08BAA}"/>
    <cellStyle name="Normal 3 9 3" xfId="951" xr:uid="{00000000-0005-0000-0000-0000E9120000}"/>
    <cellStyle name="Normal 3 9 3 2" xfId="952" xr:uid="{00000000-0005-0000-0000-0000EA120000}"/>
    <cellStyle name="Normal 3 9 3 2 2" xfId="12924" xr:uid="{00000000-0005-0000-0000-0000EB120000}"/>
    <cellStyle name="Normal 3 9 3 2 2 2" xfId="20966" xr:uid="{00000000-0005-0000-0000-0000EC120000}"/>
    <cellStyle name="Normal 3 9 3 2 2 2 2" xfId="41959" xr:uid="{0A9D3865-C4C5-4CC2-AD47-9C44D4F814F5}"/>
    <cellStyle name="Normal 3 9 3 2 2 3" xfId="34517" xr:uid="{DE9F28EF-F391-4641-9EB6-7F793F5AF54F}"/>
    <cellStyle name="Normal 3 9 3 2 3" xfId="16721" xr:uid="{00000000-0005-0000-0000-0000ED120000}"/>
    <cellStyle name="Normal 3 9 3 2 3 2" xfId="38238" xr:uid="{CD07980B-7FCC-430C-9E5D-70E339944A7D}"/>
    <cellStyle name="Normal 3 9 3 2 4" xfId="30793" xr:uid="{BD2AD480-277F-4186-BE19-B818230EBFC6}"/>
    <cellStyle name="Normal 3 9 3 3" xfId="12923" xr:uid="{00000000-0005-0000-0000-0000EE120000}"/>
    <cellStyle name="Normal 3 9 3 3 2" xfId="20965" xr:uid="{00000000-0005-0000-0000-0000EF120000}"/>
    <cellStyle name="Normal 3 9 3 3 2 2" xfId="41958" xr:uid="{11A94FB4-531B-4DE3-A2C6-8D762C8D420D}"/>
    <cellStyle name="Normal 3 9 3 3 3" xfId="34516" xr:uid="{FA98AC7F-519F-42B9-99BD-9AA33AA42325}"/>
    <cellStyle name="Normal 3 9 3 4" xfId="16720" xr:uid="{00000000-0005-0000-0000-0000F0120000}"/>
    <cellStyle name="Normal 3 9 3 4 2" xfId="38237" xr:uid="{81DDF0A9-6D7F-47A6-BDAE-4A68F0888F50}"/>
    <cellStyle name="Normal 3 9 3 5" xfId="30792" xr:uid="{ED5102E5-5BE7-440B-A996-8C029EF675E1}"/>
    <cellStyle name="Normal 3 9 4" xfId="953" xr:uid="{00000000-0005-0000-0000-0000F1120000}"/>
    <cellStyle name="Normal 3 9 4 2" xfId="12925" xr:uid="{00000000-0005-0000-0000-0000F2120000}"/>
    <cellStyle name="Normal 3 9 4 2 2" xfId="20967" xr:uid="{00000000-0005-0000-0000-0000F3120000}"/>
    <cellStyle name="Normal 3 9 4 2 2 2" xfId="41960" xr:uid="{6F2E70F7-B1EB-40E4-9E51-EE14DD93DD36}"/>
    <cellStyle name="Normal 3 9 4 2 3" xfId="34518" xr:uid="{3F96D454-AFEC-4A47-B15C-59CC86FBA395}"/>
    <cellStyle name="Normal 3 9 4 3" xfId="16722" xr:uid="{00000000-0005-0000-0000-0000F4120000}"/>
    <cellStyle name="Normal 3 9 4 3 2" xfId="38239" xr:uid="{E0BDAABE-0E88-435F-B63B-BD3FCA77EFF8}"/>
    <cellStyle name="Normal 3 9 4 4" xfId="30794" xr:uid="{8B1056AB-F373-46C9-870E-B95477EF4FD5}"/>
    <cellStyle name="Normal 3 9 5" xfId="12918" xr:uid="{00000000-0005-0000-0000-0000F5120000}"/>
    <cellStyle name="Normal 3 9 5 2" xfId="20960" xr:uid="{00000000-0005-0000-0000-0000F6120000}"/>
    <cellStyle name="Normal 3 9 5 2 2" xfId="41953" xr:uid="{0E952AFF-1E46-4D95-910A-DF6E8A3146F9}"/>
    <cellStyle name="Normal 3 9 5 3" xfId="34511" xr:uid="{D36505FE-39F8-4F36-BD3D-F829245D47E1}"/>
    <cellStyle name="Normal 3 9 6" xfId="16715" xr:uid="{00000000-0005-0000-0000-0000F7120000}"/>
    <cellStyle name="Normal 3 9 6 2" xfId="38232" xr:uid="{80800E2D-E66D-466D-827C-932F29A03EC8}"/>
    <cellStyle name="Normal 3 9 7" xfId="30787" xr:uid="{31F30241-D0BB-4E0F-BFB2-611A43A7A414}"/>
    <cellStyle name="Normal_Companion spreadsheet thru 1Q2006 2" xfId="954" xr:uid="{00000000-0005-0000-0000-0000F8120000}"/>
    <cellStyle name="Note 2" xfId="955" xr:uid="{00000000-0005-0000-0000-0000F9120000}"/>
    <cellStyle name="Note 2 10" xfId="24060" xr:uid="{00000000-0005-0000-0000-0000FA120000}"/>
    <cellStyle name="Note 2 10 2" xfId="28258" xr:uid="{00000000-0005-0000-0000-0000FB120000}"/>
    <cellStyle name="Note 2 10 2 2" xfId="48391" xr:uid="{E9D66878-CDE5-48ED-A7AA-CF21E27A4266}"/>
    <cellStyle name="Note 2 10 3" xfId="28608" xr:uid="{00000000-0005-0000-0000-0000FC120000}"/>
    <cellStyle name="Note 2 10 3 2" xfId="48720" xr:uid="{D825D1C5-8C42-41A9-A925-EB707786D0B3}"/>
    <cellStyle name="Note 2 10 4" xfId="28975" xr:uid="{00000000-0005-0000-0000-0000FD120000}"/>
    <cellStyle name="Note 2 10 4 2" xfId="49061" xr:uid="{9DD1DABC-BE53-47B3-B555-99DEC8BB8B46}"/>
    <cellStyle name="Note 2 10 5" xfId="29278" xr:uid="{00000000-0005-0000-0000-0000FE120000}"/>
    <cellStyle name="Note 2 10 5 2" xfId="49352" xr:uid="{2936AEFB-86DE-40B4-B6EE-6CC85E308168}"/>
    <cellStyle name="Note 2 10 6" xfId="29573" xr:uid="{00000000-0005-0000-0000-0000FF120000}"/>
    <cellStyle name="Note 2 10 6 2" xfId="49637" xr:uid="{021FB8CA-4D94-4D40-B84D-57879CE10D88}"/>
    <cellStyle name="Note 2 10 7" xfId="29863" xr:uid="{00000000-0005-0000-0000-000000130000}"/>
    <cellStyle name="Note 2 11" xfId="20073" xr:uid="{00000000-0005-0000-0000-000001130000}"/>
    <cellStyle name="Note 2 11 2" xfId="27271" xr:uid="{00000000-0005-0000-0000-000002130000}"/>
    <cellStyle name="Note 2 11 2 2" xfId="47520" xr:uid="{9AAB0361-8E72-4411-8B33-2B327877B59B}"/>
    <cellStyle name="Note 2 11 3" xfId="25893" xr:uid="{00000000-0005-0000-0000-000003130000}"/>
    <cellStyle name="Note 2 11 3 2" xfId="46338" xr:uid="{85E117F3-E48A-4F15-B23B-2928D28D059D}"/>
    <cellStyle name="Note 2 11 4" xfId="24253" xr:uid="{00000000-0005-0000-0000-000004130000}"/>
    <cellStyle name="Note 2 11 4 2" xfId="44930" xr:uid="{84A88E4F-1461-4025-B710-81044E630A85}"/>
    <cellStyle name="Note 2 11 5" xfId="24829" xr:uid="{00000000-0005-0000-0000-000005130000}"/>
    <cellStyle name="Note 2 11 5 2" xfId="45428" xr:uid="{3E70AD52-B4B3-4B0F-8020-A9CDCF61882F}"/>
    <cellStyle name="Note 2 11 6" xfId="25170" xr:uid="{00000000-0005-0000-0000-000006130000}"/>
    <cellStyle name="Note 2 11 6 2" xfId="45720" xr:uid="{4C0F7729-E35C-4611-91AE-339480AB6BA5}"/>
    <cellStyle name="Note 2 11 7" xfId="25930" xr:uid="{00000000-0005-0000-0000-000007130000}"/>
    <cellStyle name="Note 2 12" xfId="19588" xr:uid="{00000000-0005-0000-0000-000008130000}"/>
    <cellStyle name="Note 2 12 2" xfId="26624" xr:uid="{00000000-0005-0000-0000-000009130000}"/>
    <cellStyle name="Note 2 12 2 2" xfId="46965" xr:uid="{0FBCEAF7-2001-462A-B56E-B8FBCC6662C8}"/>
    <cellStyle name="Note 2 12 3" xfId="25900" xr:uid="{00000000-0005-0000-0000-00000A130000}"/>
    <cellStyle name="Note 2 12 3 2" xfId="46344" xr:uid="{A34A26FF-9748-4FEC-A79F-353C8E1DD36E}"/>
    <cellStyle name="Note 2 12 4" xfId="25710" xr:uid="{00000000-0005-0000-0000-00000B130000}"/>
    <cellStyle name="Note 2 12 4 2" xfId="46184" xr:uid="{81024277-3ADB-48DD-8351-14EFEE1AC06C}"/>
    <cellStyle name="Note 2 12 5" xfId="26121" xr:uid="{00000000-0005-0000-0000-00000C130000}"/>
    <cellStyle name="Note 2 12 5 2" xfId="46527" xr:uid="{ACC39AF7-C3B6-41E7-9FD5-AA00E6407DDC}"/>
    <cellStyle name="Note 2 12 6" xfId="27546" xr:uid="{00000000-0005-0000-0000-00000D130000}"/>
    <cellStyle name="Note 2 12 6 2" xfId="47756" xr:uid="{8E04DA05-4F9B-494A-95F1-FB8A7292B80B}"/>
    <cellStyle name="Note 2 12 7" xfId="24798" xr:uid="{00000000-0005-0000-0000-00000E130000}"/>
    <cellStyle name="Note 2 13" xfId="19949" xr:uid="{00000000-0005-0000-0000-00000F130000}"/>
    <cellStyle name="Note 2 13 2" xfId="24115" xr:uid="{00000000-0005-0000-0000-000010130000}"/>
    <cellStyle name="Note 2 13 2 2" xfId="44809" xr:uid="{4410BE98-3F96-40AF-85F5-8340CE52B170}"/>
    <cellStyle name="Note 2 13 3" xfId="27858" xr:uid="{00000000-0005-0000-0000-000011130000}"/>
    <cellStyle name="Note 2 13 3 2" xfId="48016" xr:uid="{EB1E789A-0CDF-43EF-97F5-1BA233A4B91F}"/>
    <cellStyle name="Note 2 13 4" xfId="28895" xr:uid="{00000000-0005-0000-0000-000012130000}"/>
    <cellStyle name="Note 2 13 4 2" xfId="48981" xr:uid="{744ED553-E799-4519-BEC0-9A08C2098552}"/>
    <cellStyle name="Note 2 13 5" xfId="26846" xr:uid="{00000000-0005-0000-0000-000013130000}"/>
    <cellStyle name="Note 2 13 5 2" xfId="47143" xr:uid="{0B028A0E-2C71-4298-9E80-1D425E2AFFC0}"/>
    <cellStyle name="Note 2 13 6" xfId="24601" xr:uid="{00000000-0005-0000-0000-000014130000}"/>
    <cellStyle name="Note 2 13 6 2" xfId="45230" xr:uid="{65376ED4-F242-4B29-BF66-603AE5165DA7}"/>
    <cellStyle name="Note 2 13 7" xfId="24220" xr:uid="{00000000-0005-0000-0000-000015130000}"/>
    <cellStyle name="Note 2 14" xfId="19715" xr:uid="{00000000-0005-0000-0000-000016130000}"/>
    <cellStyle name="Note 2 14 2" xfId="26093" xr:uid="{00000000-0005-0000-0000-000017130000}"/>
    <cellStyle name="Note 2 14 2 2" xfId="46505" xr:uid="{47251468-EB06-47C6-BD68-C55233DE793E}"/>
    <cellStyle name="Note 2 14 3" xfId="24665" xr:uid="{00000000-0005-0000-0000-000018130000}"/>
    <cellStyle name="Note 2 14 3 2" xfId="45287" xr:uid="{7363AE51-6897-4160-98E4-9A5757BD65CA}"/>
    <cellStyle name="Note 2 14 4" xfId="24823" xr:uid="{00000000-0005-0000-0000-000019130000}"/>
    <cellStyle name="Note 2 14 4 2" xfId="45426" xr:uid="{DC9AA0A6-2333-46B6-BE76-213CF896141B}"/>
    <cellStyle name="Note 2 14 5" xfId="27315" xr:uid="{00000000-0005-0000-0000-00001A130000}"/>
    <cellStyle name="Note 2 14 5 2" xfId="47563" xr:uid="{94A9EF82-670D-42B8-991D-2F939E216090}"/>
    <cellStyle name="Note 2 14 6" xfId="26325" xr:uid="{00000000-0005-0000-0000-00001B130000}"/>
    <cellStyle name="Note 2 14 6 2" xfId="46698" xr:uid="{FE498400-7981-44AC-9B46-390DA015B1FB}"/>
    <cellStyle name="Note 2 14 7" xfId="25008" xr:uid="{00000000-0005-0000-0000-00001C130000}"/>
    <cellStyle name="Note 2 15" xfId="24054" xr:uid="{00000000-0005-0000-0000-00001D130000}"/>
    <cellStyle name="Note 2 15 2" xfId="28252" xr:uid="{00000000-0005-0000-0000-00001E130000}"/>
    <cellStyle name="Note 2 15 2 2" xfId="48385" xr:uid="{5DAA4A42-93DA-4FF6-A010-38E27B3EB088}"/>
    <cellStyle name="Note 2 15 3" xfId="28602" xr:uid="{00000000-0005-0000-0000-00001F130000}"/>
    <cellStyle name="Note 2 15 3 2" xfId="48714" xr:uid="{14890B1B-D1D5-4DA9-8F1C-D28B35901309}"/>
    <cellStyle name="Note 2 15 4" xfId="28969" xr:uid="{00000000-0005-0000-0000-000020130000}"/>
    <cellStyle name="Note 2 15 4 2" xfId="49055" xr:uid="{6FB1F7CD-CEA4-4DE4-81C6-C0729793422A}"/>
    <cellStyle name="Note 2 15 5" xfId="29272" xr:uid="{00000000-0005-0000-0000-000021130000}"/>
    <cellStyle name="Note 2 15 5 2" xfId="49346" xr:uid="{C2CEAF4C-E663-4E69-9040-D39AD62B7A99}"/>
    <cellStyle name="Note 2 15 6" xfId="29567" xr:uid="{00000000-0005-0000-0000-000022130000}"/>
    <cellStyle name="Note 2 15 6 2" xfId="49631" xr:uid="{6C08F3AC-2019-4474-BF32-0E6B08B61307}"/>
    <cellStyle name="Note 2 15 7" xfId="29857" xr:uid="{00000000-0005-0000-0000-000023130000}"/>
    <cellStyle name="Note 2 16" xfId="27880" xr:uid="{00000000-0005-0000-0000-000024130000}"/>
    <cellStyle name="Note 2 16 2" xfId="48038" xr:uid="{73F63C84-9E29-40CC-826C-6E60B729C324}"/>
    <cellStyle name="Note 2 17" xfId="25686" xr:uid="{00000000-0005-0000-0000-000025130000}"/>
    <cellStyle name="Note 2 17 2" xfId="46164" xr:uid="{1F2052D0-0F41-4555-BCA7-8CA6E8509A7F}"/>
    <cellStyle name="Note 2 18" xfId="27187" xr:uid="{00000000-0005-0000-0000-000026130000}"/>
    <cellStyle name="Note 2 18 2" xfId="47437" xr:uid="{D9D9C0FE-719C-46B6-AE83-543D4CBB80FD}"/>
    <cellStyle name="Note 2 19" xfId="26872" xr:uid="{00000000-0005-0000-0000-000027130000}"/>
    <cellStyle name="Note 2 19 2" xfId="47161" xr:uid="{13FB5F65-96E2-4A3F-8A1C-50EBF5CEAC8E}"/>
    <cellStyle name="Note 2 2" xfId="956" xr:uid="{00000000-0005-0000-0000-000028130000}"/>
    <cellStyle name="Note 2 2 10" xfId="24026" xr:uid="{00000000-0005-0000-0000-000029130000}"/>
    <cellStyle name="Note 2 2 10 2" xfId="28224" xr:uid="{00000000-0005-0000-0000-00002A130000}"/>
    <cellStyle name="Note 2 2 10 2 2" xfId="48357" xr:uid="{5195C41F-0A76-4BC5-B580-D0E7F4AF98A4}"/>
    <cellStyle name="Note 2 2 10 3" xfId="28574" xr:uid="{00000000-0005-0000-0000-00002B130000}"/>
    <cellStyle name="Note 2 2 10 3 2" xfId="48686" xr:uid="{96A2B8C5-35FB-4E65-A8D0-4AF138F2D1A1}"/>
    <cellStyle name="Note 2 2 10 4" xfId="28947" xr:uid="{00000000-0005-0000-0000-00002C130000}"/>
    <cellStyle name="Note 2 2 10 4 2" xfId="49033" xr:uid="{FC52100B-C246-4018-BD4E-BBFFCA2B66C2}"/>
    <cellStyle name="Note 2 2 10 5" xfId="29244" xr:uid="{00000000-0005-0000-0000-00002D130000}"/>
    <cellStyle name="Note 2 2 10 5 2" xfId="49318" xr:uid="{F1439146-2E69-4FE6-AC6F-8BC2F9AA093A}"/>
    <cellStyle name="Note 2 2 10 6" xfId="29539" xr:uid="{00000000-0005-0000-0000-00002E130000}"/>
    <cellStyle name="Note 2 2 10 6 2" xfId="49603" xr:uid="{5BD4B9AE-FD40-455A-88DB-C937CE016D5F}"/>
    <cellStyle name="Note 2 2 10 7" xfId="29829" xr:uid="{00000000-0005-0000-0000-00002F130000}"/>
    <cellStyle name="Note 2 2 11" xfId="20064" xr:uid="{00000000-0005-0000-0000-000030130000}"/>
    <cellStyle name="Note 2 2 11 2" xfId="27300" xr:uid="{00000000-0005-0000-0000-000031130000}"/>
    <cellStyle name="Note 2 2 11 2 2" xfId="47549" xr:uid="{B527AFE8-6570-4EA0-8652-BF04AD794146}"/>
    <cellStyle name="Note 2 2 11 3" xfId="25064" xr:uid="{00000000-0005-0000-0000-000032130000}"/>
    <cellStyle name="Note 2 2 11 3 2" xfId="45626" xr:uid="{E7A81C5D-F86C-4B5D-9942-1C294AA36A42}"/>
    <cellStyle name="Note 2 2 11 4" xfId="28747" xr:uid="{00000000-0005-0000-0000-000033130000}"/>
    <cellStyle name="Note 2 2 11 4 2" xfId="48836" xr:uid="{3204C590-9B39-4464-BD67-2C952EE96629}"/>
    <cellStyle name="Note 2 2 11 5" xfId="26315" xr:uid="{00000000-0005-0000-0000-000034130000}"/>
    <cellStyle name="Note 2 2 11 5 2" xfId="46689" xr:uid="{1929A901-02A1-4328-8B36-9E3FED0889E8}"/>
    <cellStyle name="Note 2 2 11 6" xfId="25850" xr:uid="{00000000-0005-0000-0000-000035130000}"/>
    <cellStyle name="Note 2 2 11 6 2" xfId="46299" xr:uid="{78B3B0A4-8A1B-4690-A8AC-EC5E06E16BA7}"/>
    <cellStyle name="Note 2 2 11 7" xfId="24936" xr:uid="{00000000-0005-0000-0000-000036130000}"/>
    <cellStyle name="Note 2 2 12" xfId="26899" xr:uid="{00000000-0005-0000-0000-000037130000}"/>
    <cellStyle name="Note 2 2 12 2" xfId="47188" xr:uid="{0CBBDD83-B6A0-49B9-AE1B-FD4F34EEE3F4}"/>
    <cellStyle name="Note 2 2 13" xfId="25844" xr:uid="{00000000-0005-0000-0000-000038130000}"/>
    <cellStyle name="Note 2 2 13 2" xfId="46293" xr:uid="{ECC72974-6278-4754-BC30-4DE67C21B72A}"/>
    <cellStyle name="Note 2 2 14" xfId="25872" xr:uid="{00000000-0005-0000-0000-000039130000}"/>
    <cellStyle name="Note 2 2 14 2" xfId="46320" xr:uid="{579EB262-2EA0-4FE3-8BCA-5F23E6A13383}"/>
    <cellStyle name="Note 2 2 15" xfId="24628" xr:uid="{00000000-0005-0000-0000-00003A130000}"/>
    <cellStyle name="Note 2 2 15 2" xfId="45254" xr:uid="{5051B05B-442E-4998-A553-4CFDECFED954}"/>
    <cellStyle name="Note 2 2 16" xfId="26363" xr:uid="{00000000-0005-0000-0000-00003B130000}"/>
    <cellStyle name="Note 2 2 16 2" xfId="46734" xr:uid="{39A61087-381E-440F-BCFB-9F3BEC985608}"/>
    <cellStyle name="Note 2 2 17" xfId="25974" xr:uid="{00000000-0005-0000-0000-00003C130000}"/>
    <cellStyle name="Note 2 2 2" xfId="957" xr:uid="{00000000-0005-0000-0000-00003D130000}"/>
    <cellStyle name="Note 2 2 2 10" xfId="19693" xr:uid="{00000000-0005-0000-0000-00003E130000}"/>
    <cellStyle name="Note 2 2 2 10 2" xfId="28142" xr:uid="{00000000-0005-0000-0000-00003F130000}"/>
    <cellStyle name="Note 2 2 2 10 2 2" xfId="48277" xr:uid="{007CCE7C-776B-4044-9AF4-65D0C2C487B5}"/>
    <cellStyle name="Note 2 2 2 10 3" xfId="25086" xr:uid="{00000000-0005-0000-0000-000040130000}"/>
    <cellStyle name="Note 2 2 2 10 3 2" xfId="45648" xr:uid="{78BADFC6-EA81-4FEC-9617-4F113A45235D}"/>
    <cellStyle name="Note 2 2 2 10 4" xfId="24991" xr:uid="{00000000-0005-0000-0000-000041130000}"/>
    <cellStyle name="Note 2 2 2 10 4 2" xfId="45564" xr:uid="{515571C2-65EF-4E4E-8484-481F408A6671}"/>
    <cellStyle name="Note 2 2 2 10 5" xfId="26470" xr:uid="{00000000-0005-0000-0000-000042130000}"/>
    <cellStyle name="Note 2 2 2 10 5 2" xfId="46829" xr:uid="{65B8D9E7-FB8D-4A33-B6BF-47132F46D845}"/>
    <cellStyle name="Note 2 2 2 10 6" xfId="29465" xr:uid="{00000000-0005-0000-0000-000043130000}"/>
    <cellStyle name="Note 2 2 2 10 6 2" xfId="49531" xr:uid="{37FE1FD4-D3FD-4408-BF88-877BBAF9089C}"/>
    <cellStyle name="Note 2 2 2 10 7" xfId="24250" xr:uid="{00000000-0005-0000-0000-000044130000}"/>
    <cellStyle name="Note 2 2 2 11" xfId="26189" xr:uid="{00000000-0005-0000-0000-000045130000}"/>
    <cellStyle name="Note 2 2 2 11 2" xfId="46584" xr:uid="{9E70E5D7-5FFB-4FDB-81A5-735E56F4A781}"/>
    <cellStyle name="Note 2 2 2 12" xfId="24566" xr:uid="{00000000-0005-0000-0000-000046130000}"/>
    <cellStyle name="Note 2 2 2 12 2" xfId="45196" xr:uid="{45D8A8AE-D367-401E-AC14-119EB4427EE7}"/>
    <cellStyle name="Note 2 2 2 13" xfId="26953" xr:uid="{00000000-0005-0000-0000-000047130000}"/>
    <cellStyle name="Note 2 2 2 13 2" xfId="47235" xr:uid="{351B5C42-E9E5-4713-879B-99972A7DCC20}"/>
    <cellStyle name="Note 2 2 2 14" xfId="24370" xr:uid="{00000000-0005-0000-0000-000048130000}"/>
    <cellStyle name="Note 2 2 2 14 2" xfId="45031" xr:uid="{6E74D4E0-3C8A-48A3-9394-76EA891A838B}"/>
    <cellStyle name="Note 2 2 2 15" xfId="26006" xr:uid="{00000000-0005-0000-0000-000049130000}"/>
    <cellStyle name="Note 2 2 2 15 2" xfId="46433" xr:uid="{66F37377-A302-40F6-8528-DB8349BBD779}"/>
    <cellStyle name="Note 2 2 2 16" xfId="26749" xr:uid="{00000000-0005-0000-0000-00004A130000}"/>
    <cellStyle name="Note 2 2 2 2" xfId="12927" xr:uid="{00000000-0005-0000-0000-00004B130000}"/>
    <cellStyle name="Note 2 2 2 2 10" xfId="26571" xr:uid="{00000000-0005-0000-0000-00004C130000}"/>
    <cellStyle name="Note 2 2 2 2 10 2" xfId="46919" xr:uid="{562140CE-A43C-4A5A-A93D-1A314D1A4AB6}"/>
    <cellStyle name="Note 2 2 2 2 11" xfId="24487" xr:uid="{00000000-0005-0000-0000-00004D130000}"/>
    <cellStyle name="Note 2 2 2 2 11 2" xfId="45130" xr:uid="{8FD950BF-50AA-4FC2-ADA3-4578F35DC25B}"/>
    <cellStyle name="Note 2 2 2 2 12" xfId="26933" xr:uid="{00000000-0005-0000-0000-00004E130000}"/>
    <cellStyle name="Note 2 2 2 2 12 2" xfId="47219" xr:uid="{63001AFD-BF2A-412B-9E34-49492C98530C}"/>
    <cellStyle name="Note 2 2 2 2 13" xfId="25836" xr:uid="{00000000-0005-0000-0000-00004F130000}"/>
    <cellStyle name="Note 2 2 2 2 13 2" xfId="46286" xr:uid="{A5FE39FB-9931-483A-8717-62873C166BBC}"/>
    <cellStyle name="Note 2 2 2 2 14" xfId="26280" xr:uid="{00000000-0005-0000-0000-000050130000}"/>
    <cellStyle name="Note 2 2 2 2 14 2" xfId="46663" xr:uid="{C4D216C1-A495-4B83-B440-1C728C31DC63}"/>
    <cellStyle name="Note 2 2 2 2 15" xfId="25994" xr:uid="{00000000-0005-0000-0000-000051130000}"/>
    <cellStyle name="Note 2 2 2 2 2" xfId="19681" xr:uid="{00000000-0005-0000-0000-000052130000}"/>
    <cellStyle name="Note 2 2 2 2 2 2" xfId="28066" xr:uid="{00000000-0005-0000-0000-000053130000}"/>
    <cellStyle name="Note 2 2 2 2 2 2 2" xfId="48205" xr:uid="{F243B264-3499-4BED-9FD4-A835B8D7B171}"/>
    <cellStyle name="Note 2 2 2 2 2 3" xfId="25944" xr:uid="{00000000-0005-0000-0000-000054130000}"/>
    <cellStyle name="Note 2 2 2 2 2 3 2" xfId="46382" xr:uid="{534530A0-0771-4C1D-AF74-A6257071993B}"/>
    <cellStyle name="Note 2 2 2 2 2 4" xfId="28851" xr:uid="{00000000-0005-0000-0000-000055130000}"/>
    <cellStyle name="Note 2 2 2 2 2 4 2" xfId="48938" xr:uid="{86BEDD2B-4DF9-4503-B976-25EFCE3D0D67}"/>
    <cellStyle name="Note 2 2 2 2 2 5" xfId="26275" xr:uid="{00000000-0005-0000-0000-000056130000}"/>
    <cellStyle name="Note 2 2 2 2 2 5 2" xfId="46659" xr:uid="{B35528DE-471D-4C7D-A819-29D225E76FF3}"/>
    <cellStyle name="Note 2 2 2 2 2 6" xfId="29397" xr:uid="{00000000-0005-0000-0000-000057130000}"/>
    <cellStyle name="Note 2 2 2 2 2 6 2" xfId="49467" xr:uid="{D19C1D5C-A8C8-4071-B857-25870D48D197}"/>
    <cellStyle name="Note 2 2 2 2 2 7" xfId="26517" xr:uid="{00000000-0005-0000-0000-000058130000}"/>
    <cellStyle name="Note 2 2 2 2 3" xfId="24040" xr:uid="{00000000-0005-0000-0000-000059130000}"/>
    <cellStyle name="Note 2 2 2 2 3 2" xfId="28238" xr:uid="{00000000-0005-0000-0000-00005A130000}"/>
    <cellStyle name="Note 2 2 2 2 3 2 2" xfId="48371" xr:uid="{6E344C64-BA30-46C7-8D8A-0CFC0A523576}"/>
    <cellStyle name="Note 2 2 2 2 3 3" xfId="28588" xr:uid="{00000000-0005-0000-0000-00005B130000}"/>
    <cellStyle name="Note 2 2 2 2 3 3 2" xfId="48700" xr:uid="{934988C9-FA0C-4330-9923-B6B9B867A658}"/>
    <cellStyle name="Note 2 2 2 2 3 4" xfId="28959" xr:uid="{00000000-0005-0000-0000-00005C130000}"/>
    <cellStyle name="Note 2 2 2 2 3 4 2" xfId="49045" xr:uid="{703AE086-E57D-48FC-88E7-EE358D543A7D}"/>
    <cellStyle name="Note 2 2 2 2 3 5" xfId="29258" xr:uid="{00000000-0005-0000-0000-00005D130000}"/>
    <cellStyle name="Note 2 2 2 2 3 5 2" xfId="49332" xr:uid="{C98510EB-4F06-4BAA-A08B-538DEDC28C48}"/>
    <cellStyle name="Note 2 2 2 2 3 6" xfId="29553" xr:uid="{00000000-0005-0000-0000-00005E130000}"/>
    <cellStyle name="Note 2 2 2 2 3 6 2" xfId="49617" xr:uid="{913117B7-DAB5-4B18-A994-C19E6D067082}"/>
    <cellStyle name="Note 2 2 2 2 3 7" xfId="29843" xr:uid="{00000000-0005-0000-0000-00005F130000}"/>
    <cellStyle name="Note 2 2 2 2 4" xfId="23853" xr:uid="{00000000-0005-0000-0000-000060130000}"/>
    <cellStyle name="Note 2 2 2 2 4 2" xfId="27647" xr:uid="{00000000-0005-0000-0000-000061130000}"/>
    <cellStyle name="Note 2 2 2 2 4 2 2" xfId="47836" xr:uid="{95A89309-8CC1-4317-A863-955B43959F93}"/>
    <cellStyle name="Note 2 2 2 2 4 3" xfId="28401" xr:uid="{00000000-0005-0000-0000-000062130000}"/>
    <cellStyle name="Note 2 2 2 2 4 3 2" xfId="48513" xr:uid="{06959A76-E533-4268-A397-909388FF851A}"/>
    <cellStyle name="Note 2 2 2 2 4 4" xfId="26054" xr:uid="{00000000-0005-0000-0000-000063130000}"/>
    <cellStyle name="Note 2 2 2 2 4 4 2" xfId="46471" xr:uid="{EC57B242-D25B-4093-B360-5CEE9F909FF0}"/>
    <cellStyle name="Note 2 2 2 2 4 5" xfId="29071" xr:uid="{00000000-0005-0000-0000-000064130000}"/>
    <cellStyle name="Note 2 2 2 2 4 5 2" xfId="49145" xr:uid="{4046B15A-08E8-441B-BFFA-5A59FE2EF4A0}"/>
    <cellStyle name="Note 2 2 2 2 4 6" xfId="26270" xr:uid="{00000000-0005-0000-0000-000065130000}"/>
    <cellStyle name="Note 2 2 2 2 4 6 2" xfId="46655" xr:uid="{EB5A05BB-905E-4879-8AFC-791180D235DC}"/>
    <cellStyle name="Note 2 2 2 2 4 7" xfId="29662" xr:uid="{00000000-0005-0000-0000-000066130000}"/>
    <cellStyle name="Note 2 2 2 2 5" xfId="23944" xr:uid="{00000000-0005-0000-0000-000067130000}"/>
    <cellStyle name="Note 2 2 2 2 5 2" xfId="25613" xr:uid="{00000000-0005-0000-0000-000068130000}"/>
    <cellStyle name="Note 2 2 2 2 5 2 2" xfId="46100" xr:uid="{A849F4C8-86B7-448E-9405-F2BEDAD4653B}"/>
    <cellStyle name="Note 2 2 2 2 5 3" xfId="28492" xr:uid="{00000000-0005-0000-0000-000069130000}"/>
    <cellStyle name="Note 2 2 2 2 5 3 2" xfId="48604" xr:uid="{1A1046B7-1523-40D7-A117-921A3C45AE3C}"/>
    <cellStyle name="Note 2 2 2 2 5 4" xfId="27552" xr:uid="{00000000-0005-0000-0000-00006A130000}"/>
    <cellStyle name="Note 2 2 2 2 5 4 2" xfId="47760" xr:uid="{836BD117-B837-4A63-B474-2D96706D9E8D}"/>
    <cellStyle name="Note 2 2 2 2 5 5" xfId="29162" xr:uid="{00000000-0005-0000-0000-00006B130000}"/>
    <cellStyle name="Note 2 2 2 2 5 5 2" xfId="49236" xr:uid="{0777F43F-C2B5-425B-97DF-89E54A004298}"/>
    <cellStyle name="Note 2 2 2 2 5 6" xfId="25286" xr:uid="{00000000-0005-0000-0000-00006C130000}"/>
    <cellStyle name="Note 2 2 2 2 5 6 2" xfId="45822" xr:uid="{C67C688F-C2CE-4CF7-B92E-4A0E3292E025}"/>
    <cellStyle name="Note 2 2 2 2 5 7" xfId="29751" xr:uid="{00000000-0005-0000-0000-00006D130000}"/>
    <cellStyle name="Note 2 2 2 2 6" xfId="23968" xr:uid="{00000000-0005-0000-0000-00006E130000}"/>
    <cellStyle name="Note 2 2 2 2 6 2" xfId="26335" xr:uid="{00000000-0005-0000-0000-00006F130000}"/>
    <cellStyle name="Note 2 2 2 2 6 2 2" xfId="46708" xr:uid="{B45B349F-157F-4D87-B595-CB192BC65F00}"/>
    <cellStyle name="Note 2 2 2 2 6 3" xfId="28516" xr:uid="{00000000-0005-0000-0000-000070130000}"/>
    <cellStyle name="Note 2 2 2 2 6 3 2" xfId="48628" xr:uid="{4E1744B9-DFEC-48AA-8606-4195135A7CC4}"/>
    <cellStyle name="Note 2 2 2 2 6 4" xfId="26254" xr:uid="{00000000-0005-0000-0000-000071130000}"/>
    <cellStyle name="Note 2 2 2 2 6 4 2" xfId="46642" xr:uid="{D2CE3638-A215-4289-8B96-120570E0FD02}"/>
    <cellStyle name="Note 2 2 2 2 6 5" xfId="29186" xr:uid="{00000000-0005-0000-0000-000072130000}"/>
    <cellStyle name="Note 2 2 2 2 6 5 2" xfId="49260" xr:uid="{FA88064E-50DE-429B-87B0-6BFAD7CD275F}"/>
    <cellStyle name="Note 2 2 2 2 6 6" xfId="27425" xr:uid="{00000000-0005-0000-0000-000073130000}"/>
    <cellStyle name="Note 2 2 2 2 6 6 2" xfId="47655" xr:uid="{4A299261-222B-45B0-8599-CFDB3A87D8DA}"/>
    <cellStyle name="Note 2 2 2 2 6 7" xfId="29773" xr:uid="{00000000-0005-0000-0000-000074130000}"/>
    <cellStyle name="Note 2 2 2 2 7" xfId="20035" xr:uid="{00000000-0005-0000-0000-000075130000}"/>
    <cellStyle name="Note 2 2 2 2 7 2" xfId="28109" xr:uid="{00000000-0005-0000-0000-000076130000}"/>
    <cellStyle name="Note 2 2 2 2 7 2 2" xfId="48246" xr:uid="{391E4CF4-9F6A-4ED8-8C7D-A6903A505C0A}"/>
    <cellStyle name="Note 2 2 2 2 7 3" xfId="25862" xr:uid="{00000000-0005-0000-0000-000077130000}"/>
    <cellStyle name="Note 2 2 2 2 7 3 2" xfId="46310" xr:uid="{BBEC1636-9389-4D6D-A07C-7289C45ACEFE}"/>
    <cellStyle name="Note 2 2 2 2 7 4" xfId="24982" xr:uid="{00000000-0005-0000-0000-000078130000}"/>
    <cellStyle name="Note 2 2 2 2 7 4 2" xfId="45557" xr:uid="{82CBFE9E-A369-44B7-89E3-9FA6FF60217E}"/>
    <cellStyle name="Note 2 2 2 2 7 5" xfId="25879" xr:uid="{00000000-0005-0000-0000-000079130000}"/>
    <cellStyle name="Note 2 2 2 2 7 5 2" xfId="46326" xr:uid="{5CEA9125-5A65-4A17-88C6-BE763AA26013}"/>
    <cellStyle name="Note 2 2 2 2 7 6" xfId="29438" xr:uid="{00000000-0005-0000-0000-00007A130000}"/>
    <cellStyle name="Note 2 2 2 2 7 6 2" xfId="49505" xr:uid="{7BE6B840-922A-41B4-BB6B-F63685F56718}"/>
    <cellStyle name="Note 2 2 2 2 7 7" xfId="25713" xr:uid="{00000000-0005-0000-0000-00007B130000}"/>
    <cellStyle name="Note 2 2 2 2 8" xfId="19620" xr:uid="{00000000-0005-0000-0000-00007C130000}"/>
    <cellStyle name="Note 2 2 2 2 8 2" xfId="26475" xr:uid="{00000000-0005-0000-0000-00007D130000}"/>
    <cellStyle name="Note 2 2 2 2 8 2 2" xfId="46833" xr:uid="{2B5A2F2E-98C1-4F6F-A61D-8FF7D0B98EF8}"/>
    <cellStyle name="Note 2 2 2 2 8 3" xfId="26637" xr:uid="{00000000-0005-0000-0000-00007E130000}"/>
    <cellStyle name="Note 2 2 2 2 8 3 2" xfId="46978" xr:uid="{A5070756-AC48-421B-A46C-0BC297404FD7}"/>
    <cellStyle name="Note 2 2 2 2 8 4" xfId="24738" xr:uid="{00000000-0005-0000-0000-00007F130000}"/>
    <cellStyle name="Note 2 2 2 2 8 4 2" xfId="45351" xr:uid="{5236A8E8-B77C-4976-AA83-C3CE82C616D0}"/>
    <cellStyle name="Note 2 2 2 2 8 5" xfId="24418" xr:uid="{00000000-0005-0000-0000-000080130000}"/>
    <cellStyle name="Note 2 2 2 2 8 5 2" xfId="45071" xr:uid="{8F99917D-19BB-4845-87CE-F6F1FD5200CE}"/>
    <cellStyle name="Note 2 2 2 2 8 6" xfId="26696" xr:uid="{00000000-0005-0000-0000-000081130000}"/>
    <cellStyle name="Note 2 2 2 2 8 6 2" xfId="47021" xr:uid="{D4F1BD11-BDEF-498B-99B6-67D74460E834}"/>
    <cellStyle name="Note 2 2 2 2 8 7" xfId="27557" xr:uid="{00000000-0005-0000-0000-000082130000}"/>
    <cellStyle name="Note 2 2 2 2 9" xfId="20017" xr:uid="{00000000-0005-0000-0000-000083130000}"/>
    <cellStyle name="Note 2 2 2 2 9 2" xfId="27485" xr:uid="{00000000-0005-0000-0000-000084130000}"/>
    <cellStyle name="Note 2 2 2 2 9 2 2" xfId="47704" xr:uid="{24D8623F-CE62-429A-941A-49039D12B4E7}"/>
    <cellStyle name="Note 2 2 2 2 9 3" xfId="26766" xr:uid="{00000000-0005-0000-0000-000085130000}"/>
    <cellStyle name="Note 2 2 2 2 9 3 2" xfId="47077" xr:uid="{350C166A-C350-472A-B695-4F675DD053FC}"/>
    <cellStyle name="Note 2 2 2 2 9 4" xfId="24730" xr:uid="{00000000-0005-0000-0000-000086130000}"/>
    <cellStyle name="Note 2 2 2 2 9 4 2" xfId="45343" xr:uid="{9C2340F0-7DA5-474B-91DD-19E85EF0EDED}"/>
    <cellStyle name="Note 2 2 2 2 9 5" xfId="26231" xr:uid="{00000000-0005-0000-0000-000087130000}"/>
    <cellStyle name="Note 2 2 2 2 9 5 2" xfId="46624" xr:uid="{6C856EBF-24B0-4E2B-ADBD-D69F2EDE656D}"/>
    <cellStyle name="Note 2 2 2 2 9 6" xfId="25189" xr:uid="{00000000-0005-0000-0000-000088130000}"/>
    <cellStyle name="Note 2 2 2 2 9 6 2" xfId="45736" xr:uid="{D261DC51-A2E9-4E57-A1D0-B962519A9051}"/>
    <cellStyle name="Note 2 2 2 2 9 7" xfId="24934" xr:uid="{00000000-0005-0000-0000-000089130000}"/>
    <cellStyle name="Note 2 2 2 3" xfId="23990" xr:uid="{00000000-0005-0000-0000-00008A130000}"/>
    <cellStyle name="Note 2 2 2 3 2" xfId="28188" xr:uid="{00000000-0005-0000-0000-00008B130000}"/>
    <cellStyle name="Note 2 2 2 3 2 2" xfId="48321" xr:uid="{B108FEC2-6794-4646-9F24-6A60C1D9ACF7}"/>
    <cellStyle name="Note 2 2 2 3 3" xfId="28538" xr:uid="{00000000-0005-0000-0000-00008C130000}"/>
    <cellStyle name="Note 2 2 2 3 3 2" xfId="48650" xr:uid="{9BD79120-D142-4C12-A459-754FBD010D11}"/>
    <cellStyle name="Note 2 2 2 3 4" xfId="28914" xr:uid="{00000000-0005-0000-0000-00008D130000}"/>
    <cellStyle name="Note 2 2 2 3 4 2" xfId="49000" xr:uid="{76EFF867-78B7-4768-A67F-0614CBCAFEF0}"/>
    <cellStyle name="Note 2 2 2 3 5" xfId="29208" xr:uid="{00000000-0005-0000-0000-00008E130000}"/>
    <cellStyle name="Note 2 2 2 3 5 2" xfId="49282" xr:uid="{E9658A56-8FF0-4726-BC60-CB5F86D2F8E2}"/>
    <cellStyle name="Note 2 2 2 3 6" xfId="29503" xr:uid="{00000000-0005-0000-0000-00008F130000}"/>
    <cellStyle name="Note 2 2 2 3 6 2" xfId="49568" xr:uid="{C193AF9C-D321-498D-87E5-661EE52706EF}"/>
    <cellStyle name="Note 2 2 2 3 7" xfId="29794" xr:uid="{00000000-0005-0000-0000-000090130000}"/>
    <cellStyle name="Note 2 2 2 4" xfId="20045" xr:uid="{00000000-0005-0000-0000-000091130000}"/>
    <cellStyle name="Note 2 2 2 4 2" xfId="28110" xr:uid="{00000000-0005-0000-0000-000092130000}"/>
    <cellStyle name="Note 2 2 2 4 2 2" xfId="48247" xr:uid="{C516BFC5-55A8-46DC-9807-31CBF5985147}"/>
    <cellStyle name="Note 2 2 2 4 3" xfId="25226" xr:uid="{00000000-0005-0000-0000-000093130000}"/>
    <cellStyle name="Note 2 2 2 4 3 2" xfId="45765" xr:uid="{37185AC4-3734-45ED-BD59-DD520F556033}"/>
    <cellStyle name="Note 2 2 2 4 4" xfId="28839" xr:uid="{00000000-0005-0000-0000-000094130000}"/>
    <cellStyle name="Note 2 2 2 4 4 2" xfId="48926" xr:uid="{276FF4FF-42B4-46E9-8B45-1D780E8BD412}"/>
    <cellStyle name="Note 2 2 2 4 5" xfId="24454" xr:uid="{00000000-0005-0000-0000-000095130000}"/>
    <cellStyle name="Note 2 2 2 4 5 2" xfId="45103" xr:uid="{E203BD48-460E-4A3A-836B-04170EE2B1DF}"/>
    <cellStyle name="Note 2 2 2 4 6" xfId="29439" xr:uid="{00000000-0005-0000-0000-000096130000}"/>
    <cellStyle name="Note 2 2 2 4 6 2" xfId="49506" xr:uid="{A7EA479E-42BB-426A-B87A-72A6E8415900}"/>
    <cellStyle name="Note 2 2 2 4 7" xfId="26662" xr:uid="{00000000-0005-0000-0000-000097130000}"/>
    <cellStyle name="Note 2 2 2 5" xfId="19612" xr:uid="{00000000-0005-0000-0000-000098130000}"/>
    <cellStyle name="Note 2 2 2 5 2" xfId="25931" xr:uid="{00000000-0005-0000-0000-000099130000}"/>
    <cellStyle name="Note 2 2 2 5 2 2" xfId="46369" xr:uid="{E49B0FA6-A9B2-47A2-8D12-F6A73E8594C9}"/>
    <cellStyle name="Note 2 2 2 5 3" xfId="24619" xr:uid="{00000000-0005-0000-0000-00009A130000}"/>
    <cellStyle name="Note 2 2 2 5 3 2" xfId="45247" xr:uid="{C05894DC-6274-4DCA-84AE-D2EA0A55AC24}"/>
    <cellStyle name="Note 2 2 2 5 4" xfId="27948" xr:uid="{00000000-0005-0000-0000-00009B130000}"/>
    <cellStyle name="Note 2 2 2 5 4 2" xfId="48096" xr:uid="{C0D49E7B-1E30-4BF8-9DB4-41274A669158}"/>
    <cellStyle name="Note 2 2 2 5 5" xfId="27318" xr:uid="{00000000-0005-0000-0000-00009C130000}"/>
    <cellStyle name="Note 2 2 2 5 5 2" xfId="47566" xr:uid="{7CB486AB-D45B-4995-AFEC-2863EEB2017B}"/>
    <cellStyle name="Note 2 2 2 5 6" xfId="28677" xr:uid="{00000000-0005-0000-0000-00009D130000}"/>
    <cellStyle name="Note 2 2 2 5 6 2" xfId="48781" xr:uid="{B14EB6C7-8A36-4D43-A3A1-BCD2B749CCA7}"/>
    <cellStyle name="Note 2 2 2 5 7" xfId="24254" xr:uid="{00000000-0005-0000-0000-00009E130000}"/>
    <cellStyle name="Note 2 2 2 6" xfId="19686" xr:uid="{00000000-0005-0000-0000-00009F130000}"/>
    <cellStyle name="Note 2 2 2 6 2" xfId="27083" xr:uid="{00000000-0005-0000-0000-0000A0130000}"/>
    <cellStyle name="Note 2 2 2 6 2 2" xfId="47340" xr:uid="{F3F4D20F-05E8-49F6-8DB7-A50C9C0C3126}"/>
    <cellStyle name="Note 2 2 2 6 3" xfId="26893" xr:uid="{00000000-0005-0000-0000-0000A1130000}"/>
    <cellStyle name="Note 2 2 2 6 3 2" xfId="47182" xr:uid="{92E797EA-BC41-4D41-8564-6D1895B06DFF}"/>
    <cellStyle name="Note 2 2 2 6 4" xfId="27400" xr:uid="{00000000-0005-0000-0000-0000A2130000}"/>
    <cellStyle name="Note 2 2 2 6 4 2" xfId="47632" xr:uid="{AB1AE2DE-3EE0-4273-B219-F298AC8F500B}"/>
    <cellStyle name="Note 2 2 2 6 5" xfId="27651" xr:uid="{00000000-0005-0000-0000-0000A3130000}"/>
    <cellStyle name="Note 2 2 2 6 5 2" xfId="47840" xr:uid="{B560B5CA-BF42-47D7-98BC-C16EA27BC0E7}"/>
    <cellStyle name="Note 2 2 2 6 6" xfId="24450" xr:uid="{00000000-0005-0000-0000-0000A4130000}"/>
    <cellStyle name="Note 2 2 2 6 6 2" xfId="45100" xr:uid="{E1EBFC27-0935-4C7D-85CE-31EC3FDB7A86}"/>
    <cellStyle name="Note 2 2 2 6 7" xfId="27615" xr:uid="{00000000-0005-0000-0000-0000A5130000}"/>
    <cellStyle name="Note 2 2 2 7" xfId="24043" xr:uid="{00000000-0005-0000-0000-0000A6130000}"/>
    <cellStyle name="Note 2 2 2 7 2" xfId="28241" xr:uid="{00000000-0005-0000-0000-0000A7130000}"/>
    <cellStyle name="Note 2 2 2 7 2 2" xfId="48374" xr:uid="{0F865C7B-3CB5-4ABE-BCCE-BBA96C3F2CE0}"/>
    <cellStyle name="Note 2 2 2 7 3" xfId="28591" xr:uid="{00000000-0005-0000-0000-0000A8130000}"/>
    <cellStyle name="Note 2 2 2 7 3 2" xfId="48703" xr:uid="{90FC19D3-FDD9-407F-90EA-D152485F2FED}"/>
    <cellStyle name="Note 2 2 2 7 4" xfId="28962" xr:uid="{00000000-0005-0000-0000-0000A9130000}"/>
    <cellStyle name="Note 2 2 2 7 4 2" xfId="49048" xr:uid="{925C9027-36C4-4EFB-8A60-88698E19BCDF}"/>
    <cellStyle name="Note 2 2 2 7 5" xfId="29261" xr:uid="{00000000-0005-0000-0000-0000AA130000}"/>
    <cellStyle name="Note 2 2 2 7 5 2" xfId="49335" xr:uid="{06A4AFA7-107D-40DA-A3DB-A5645877A632}"/>
    <cellStyle name="Note 2 2 2 7 6" xfId="29556" xr:uid="{00000000-0005-0000-0000-0000AB130000}"/>
    <cellStyle name="Note 2 2 2 7 6 2" xfId="49620" xr:uid="{92517B97-127A-4C9C-8B0B-BE05819EC277}"/>
    <cellStyle name="Note 2 2 2 7 7" xfId="29846" xr:uid="{00000000-0005-0000-0000-0000AC130000}"/>
    <cellStyle name="Note 2 2 2 8" xfId="23850" xr:uid="{00000000-0005-0000-0000-0000AD130000}"/>
    <cellStyle name="Note 2 2 2 8 2" xfId="26671" xr:uid="{00000000-0005-0000-0000-0000AE130000}"/>
    <cellStyle name="Note 2 2 2 8 2 2" xfId="47004" xr:uid="{F27378CF-BEA0-475D-8A2B-6A67C1380106}"/>
    <cellStyle name="Note 2 2 2 8 3" xfId="28398" xr:uid="{00000000-0005-0000-0000-0000AF130000}"/>
    <cellStyle name="Note 2 2 2 8 3 2" xfId="48510" xr:uid="{7C2F63FA-A0DA-40B5-8C9D-4776041778A7}"/>
    <cellStyle name="Note 2 2 2 8 4" xfId="25267" xr:uid="{00000000-0005-0000-0000-0000B0130000}"/>
    <cellStyle name="Note 2 2 2 8 4 2" xfId="45804" xr:uid="{5FDF2BC7-BD6E-4BFA-B439-16F596BB7F11}"/>
    <cellStyle name="Note 2 2 2 8 5" xfId="29068" xr:uid="{00000000-0005-0000-0000-0000B1130000}"/>
    <cellStyle name="Note 2 2 2 8 5 2" xfId="49142" xr:uid="{F90EF650-4C37-4B05-AC92-6BA21A091C1A}"/>
    <cellStyle name="Note 2 2 2 8 6" xfId="25776" xr:uid="{00000000-0005-0000-0000-0000B2130000}"/>
    <cellStyle name="Note 2 2 2 8 6 2" xfId="46236" xr:uid="{EFB19A14-8947-43C3-8C66-7637835F42AE}"/>
    <cellStyle name="Note 2 2 2 8 7" xfId="29659" xr:uid="{00000000-0005-0000-0000-0000B3130000}"/>
    <cellStyle name="Note 2 2 2 9" xfId="19967" xr:uid="{00000000-0005-0000-0000-0000B4130000}"/>
    <cellStyle name="Note 2 2 2 9 2" xfId="24139" xr:uid="{00000000-0005-0000-0000-0000B5130000}"/>
    <cellStyle name="Note 2 2 2 9 2 2" xfId="44832" xr:uid="{2EEAC1BB-65CC-49AB-AE37-45DCD5ED2176}"/>
    <cellStyle name="Note 2 2 2 9 3" xfId="26813" xr:uid="{00000000-0005-0000-0000-0000B6130000}"/>
    <cellStyle name="Note 2 2 2 9 3 2" xfId="47117" xr:uid="{EFB83E9F-BDB1-4166-A04A-05CF32FD4AED}"/>
    <cellStyle name="Note 2 2 2 9 4" xfId="28875" xr:uid="{00000000-0005-0000-0000-0000B7130000}"/>
    <cellStyle name="Note 2 2 2 9 4 2" xfId="48961" xr:uid="{E76A31E1-966E-4440-8A07-B74D148458C3}"/>
    <cellStyle name="Note 2 2 2 9 5" xfId="25903" xr:uid="{00000000-0005-0000-0000-0000B8130000}"/>
    <cellStyle name="Note 2 2 2 9 5 2" xfId="46347" xr:uid="{E0347873-5609-47D8-858D-88121D8A24F2}"/>
    <cellStyle name="Note 2 2 2 9 6" xfId="26961" xr:uid="{00000000-0005-0000-0000-0000B9130000}"/>
    <cellStyle name="Note 2 2 2 9 6 2" xfId="47240" xr:uid="{7C06BA81-F482-4340-8253-11AEDD2B8184}"/>
    <cellStyle name="Note 2 2 2 9 7" xfId="26960" xr:uid="{00000000-0005-0000-0000-0000BA130000}"/>
    <cellStyle name="Note 2 2 3" xfId="12926" xr:uid="{00000000-0005-0000-0000-0000BB130000}"/>
    <cellStyle name="Note 2 2 3 10" xfId="24588" xr:uid="{00000000-0005-0000-0000-0000BC130000}"/>
    <cellStyle name="Note 2 2 3 10 2" xfId="45218" xr:uid="{DCE7CDC3-2622-47A7-B6A2-51ED10343B00}"/>
    <cellStyle name="Note 2 2 3 11" xfId="25156" xr:uid="{00000000-0005-0000-0000-0000BD130000}"/>
    <cellStyle name="Note 2 2 3 11 2" xfId="45707" xr:uid="{65B68DE8-1D6B-4AA3-B5AB-666C39BE118D}"/>
    <cellStyle name="Note 2 2 3 12" xfId="24927" xr:uid="{00000000-0005-0000-0000-0000BE130000}"/>
    <cellStyle name="Note 2 2 3 12 2" xfId="45511" xr:uid="{F7F9E551-4F07-463B-BBE4-F24FEDA3B08A}"/>
    <cellStyle name="Note 2 2 3 13" xfId="27008" xr:uid="{00000000-0005-0000-0000-0000BF130000}"/>
    <cellStyle name="Note 2 2 3 13 2" xfId="47275" xr:uid="{101FC09B-CA2F-4160-9550-D6F2CCE3C45C}"/>
    <cellStyle name="Note 2 2 3 14" xfId="27896" xr:uid="{00000000-0005-0000-0000-0000C0130000}"/>
    <cellStyle name="Note 2 2 3 14 2" xfId="48054" xr:uid="{E4AFA151-4160-4087-A015-9F1C40419259}"/>
    <cellStyle name="Note 2 2 3 15" xfId="27334" xr:uid="{00000000-0005-0000-0000-0000C1130000}"/>
    <cellStyle name="Note 2 2 3 2" xfId="20016" xr:uid="{00000000-0005-0000-0000-0000C2130000}"/>
    <cellStyle name="Note 2 2 3 2 2" xfId="27221" xr:uid="{00000000-0005-0000-0000-0000C3130000}"/>
    <cellStyle name="Note 2 2 3 2 2 2" xfId="47470" xr:uid="{8255F424-4C4F-4A3E-AD8F-A16F2B02C055}"/>
    <cellStyle name="Note 2 2 3 2 3" xfId="26566" xr:uid="{00000000-0005-0000-0000-0000C4130000}"/>
    <cellStyle name="Note 2 2 3 2 3 2" xfId="46914" xr:uid="{BED007AD-39D8-41E8-89FB-05B8478F2770}"/>
    <cellStyle name="Note 2 2 3 2 4" xfId="24206" xr:uid="{00000000-0005-0000-0000-0000C5130000}"/>
    <cellStyle name="Note 2 2 3 2 4 2" xfId="44892" xr:uid="{A9EF31AE-CF52-4ABE-881E-EBAD3B8F080A}"/>
    <cellStyle name="Note 2 2 3 2 5" xfId="24422" xr:uid="{00000000-0005-0000-0000-0000C6130000}"/>
    <cellStyle name="Note 2 2 3 2 5 2" xfId="45075" xr:uid="{8E0871AF-ED5A-46EF-8750-7611BCB3E5F7}"/>
    <cellStyle name="Note 2 2 3 2 6" xfId="27994" xr:uid="{00000000-0005-0000-0000-0000C7130000}"/>
    <cellStyle name="Note 2 2 3 2 6 2" xfId="48136" xr:uid="{F6B08D6E-265F-4098-9F04-5A26CA8D92AD}"/>
    <cellStyle name="Note 2 2 3 2 7" xfId="27001" xr:uid="{00000000-0005-0000-0000-0000C8130000}"/>
    <cellStyle name="Note 2 2 3 3" xfId="19633" xr:uid="{00000000-0005-0000-0000-0000C9130000}"/>
    <cellStyle name="Note 2 2 3 3 2" xfId="25383" xr:uid="{00000000-0005-0000-0000-0000CA130000}"/>
    <cellStyle name="Note 2 2 3 3 2 2" xfId="45896" xr:uid="{AB527DE0-6310-4E42-A458-F8A762FDB2B1}"/>
    <cellStyle name="Note 2 2 3 3 3" xfId="24782" xr:uid="{00000000-0005-0000-0000-0000CB130000}"/>
    <cellStyle name="Note 2 2 3 3 3 2" xfId="45394" xr:uid="{D49CDD6F-A2E4-4E74-8585-C17538313F20}"/>
    <cellStyle name="Note 2 2 3 3 4" xfId="26306" xr:uid="{00000000-0005-0000-0000-0000CC130000}"/>
    <cellStyle name="Note 2 2 3 3 4 2" xfId="46683" xr:uid="{19C4D8FD-A50A-41AC-9D8B-4C2799575E06}"/>
    <cellStyle name="Note 2 2 3 3 5" xfId="24546" xr:uid="{00000000-0005-0000-0000-0000CD130000}"/>
    <cellStyle name="Note 2 2 3 3 5 2" xfId="45181" xr:uid="{7C42B603-BAFD-4CF5-99EF-EE58607D858E}"/>
    <cellStyle name="Note 2 2 3 3 6" xfId="25676" xr:uid="{00000000-0005-0000-0000-0000CE130000}"/>
    <cellStyle name="Note 2 2 3 3 6 2" xfId="46157" xr:uid="{71481A2D-38A9-4A8D-8CB4-BF278DEC18E8}"/>
    <cellStyle name="Note 2 2 3 3 7" xfId="26832" xr:uid="{00000000-0005-0000-0000-0000CF130000}"/>
    <cellStyle name="Note 2 2 3 4" xfId="24015" xr:uid="{00000000-0005-0000-0000-0000D0130000}"/>
    <cellStyle name="Note 2 2 3 4 2" xfId="28213" xr:uid="{00000000-0005-0000-0000-0000D1130000}"/>
    <cellStyle name="Note 2 2 3 4 2 2" xfId="48346" xr:uid="{7BA80F01-1BC1-4A0B-89C4-50DFDCB6E4BB}"/>
    <cellStyle name="Note 2 2 3 4 3" xfId="28563" xr:uid="{00000000-0005-0000-0000-0000D2130000}"/>
    <cellStyle name="Note 2 2 3 4 3 2" xfId="48675" xr:uid="{6DC49C56-1562-4BAE-A77C-05095201BA9B}"/>
    <cellStyle name="Note 2 2 3 4 4" xfId="28937" xr:uid="{00000000-0005-0000-0000-0000D3130000}"/>
    <cellStyle name="Note 2 2 3 4 4 2" xfId="49023" xr:uid="{29C9DD63-504A-442D-8D34-CC03C69A6121}"/>
    <cellStyle name="Note 2 2 3 4 5" xfId="29233" xr:uid="{00000000-0005-0000-0000-0000D4130000}"/>
    <cellStyle name="Note 2 2 3 4 5 2" xfId="49307" xr:uid="{91EC7004-698C-474B-ADC7-D18DD34BAE58}"/>
    <cellStyle name="Note 2 2 3 4 6" xfId="29528" xr:uid="{00000000-0005-0000-0000-0000D5130000}"/>
    <cellStyle name="Note 2 2 3 4 6 2" xfId="49592" xr:uid="{E2EEAD7B-110F-41B8-880B-E0E7D8505D1C}"/>
    <cellStyle name="Note 2 2 3 4 7" xfId="29818" xr:uid="{00000000-0005-0000-0000-0000D6130000}"/>
    <cellStyle name="Note 2 2 3 5" xfId="20059" xr:uid="{00000000-0005-0000-0000-0000D7130000}"/>
    <cellStyle name="Note 2 2 3 5 2" xfId="27021" xr:uid="{00000000-0005-0000-0000-0000D8130000}"/>
    <cellStyle name="Note 2 2 3 5 2 2" xfId="47281" xr:uid="{6322AC1A-3819-42FF-B703-C6F511116F8E}"/>
    <cellStyle name="Note 2 2 3 5 3" xfId="24303" xr:uid="{00000000-0005-0000-0000-0000D9130000}"/>
    <cellStyle name="Note 2 2 3 5 3 2" xfId="44974" xr:uid="{DA85AF35-5DE1-4291-B7D5-4EE98E294557}"/>
    <cellStyle name="Note 2 2 3 5 4" xfId="28726" xr:uid="{00000000-0005-0000-0000-0000DA130000}"/>
    <cellStyle name="Note 2 2 3 5 4 2" xfId="48815" xr:uid="{2E03B585-5A8C-440F-9FBF-E31D5A76E8E9}"/>
    <cellStyle name="Note 2 2 3 5 5" xfId="24631" xr:uid="{00000000-0005-0000-0000-0000DB130000}"/>
    <cellStyle name="Note 2 2 3 5 5 2" xfId="45257" xr:uid="{676E1C3B-2D10-4FA8-A39E-CD89FEC979A8}"/>
    <cellStyle name="Note 2 2 3 5 6" xfId="25320" xr:uid="{00000000-0005-0000-0000-0000DC130000}"/>
    <cellStyle name="Note 2 2 3 5 6 2" xfId="45846" xr:uid="{56411BC2-B629-4C67-8CC7-C1E7E3E90FBD}"/>
    <cellStyle name="Note 2 2 3 5 7" xfId="25315" xr:uid="{00000000-0005-0000-0000-0000DD130000}"/>
    <cellStyle name="Note 2 2 3 6" xfId="19599" xr:uid="{00000000-0005-0000-0000-0000DE130000}"/>
    <cellStyle name="Note 2 2 3 6 2" xfId="24644" xr:uid="{00000000-0005-0000-0000-0000DF130000}"/>
    <cellStyle name="Note 2 2 3 6 2 2" xfId="45266" xr:uid="{201412D9-1A4E-47C0-ADF2-39A63585F24C}"/>
    <cellStyle name="Note 2 2 3 6 3" xfId="25101" xr:uid="{00000000-0005-0000-0000-0000E0130000}"/>
    <cellStyle name="Note 2 2 3 6 3 2" xfId="45663" xr:uid="{21E07B1B-27BD-4A86-8E64-5BC4AF01B0B6}"/>
    <cellStyle name="Note 2 2 3 6 4" xfId="26535" xr:uid="{00000000-0005-0000-0000-0000E1130000}"/>
    <cellStyle name="Note 2 2 3 6 4 2" xfId="46887" xr:uid="{34AE1344-6CF9-4EC5-8FE0-3606513490D6}"/>
    <cellStyle name="Note 2 2 3 6 5" xfId="24499" xr:uid="{00000000-0005-0000-0000-0000E2130000}"/>
    <cellStyle name="Note 2 2 3 6 5 2" xfId="45139" xr:uid="{C730E9DE-F860-4B64-9F81-989DE89502D9}"/>
    <cellStyle name="Note 2 2 3 6 6" xfId="25833" xr:uid="{00000000-0005-0000-0000-0000E3130000}"/>
    <cellStyle name="Note 2 2 3 6 6 2" xfId="46284" xr:uid="{4E13273D-6EEE-4C0B-86A3-23DBE8D14B0D}"/>
    <cellStyle name="Note 2 2 3 6 7" xfId="26084" xr:uid="{00000000-0005-0000-0000-0000E4130000}"/>
    <cellStyle name="Note 2 2 3 7" xfId="19944" xr:uid="{00000000-0005-0000-0000-0000E5130000}"/>
    <cellStyle name="Note 2 2 3 7 2" xfId="27143" xr:uid="{00000000-0005-0000-0000-0000E6130000}"/>
    <cellStyle name="Note 2 2 3 7 2 2" xfId="47393" xr:uid="{778EDA85-6431-4B7E-8800-2C1B3AA650BB}"/>
    <cellStyle name="Note 2 2 3 7 3" xfId="25441" xr:uid="{00000000-0005-0000-0000-0000E7130000}"/>
    <cellStyle name="Note 2 2 3 7 3 2" xfId="45949" xr:uid="{4723A11F-4E98-4F4E-BEEE-FE1E0F77F413}"/>
    <cellStyle name="Note 2 2 3 7 4" xfId="24997" xr:uid="{00000000-0005-0000-0000-0000E8130000}"/>
    <cellStyle name="Note 2 2 3 7 4 2" xfId="45570" xr:uid="{624B942B-80ED-49B1-AC98-59CB7F4FB235}"/>
    <cellStyle name="Note 2 2 3 7 5" xfId="27727" xr:uid="{00000000-0005-0000-0000-0000E9130000}"/>
    <cellStyle name="Note 2 2 3 7 5 2" xfId="47906" xr:uid="{7BF14FE2-0F29-487C-801E-82837651A722}"/>
    <cellStyle name="Note 2 2 3 7 6" xfId="27978" xr:uid="{00000000-0005-0000-0000-0000EA130000}"/>
    <cellStyle name="Note 2 2 3 7 6 2" xfId="48122" xr:uid="{0B7943A8-F300-43FD-B155-895B346BEA74}"/>
    <cellStyle name="Note 2 2 3 7 7" xfId="24491" xr:uid="{00000000-0005-0000-0000-0000EB130000}"/>
    <cellStyle name="Note 2 2 3 8" xfId="19720" xr:uid="{00000000-0005-0000-0000-0000EC130000}"/>
    <cellStyle name="Note 2 2 3 8 2" xfId="26518" xr:uid="{00000000-0005-0000-0000-0000ED130000}"/>
    <cellStyle name="Note 2 2 3 8 2 2" xfId="46871" xr:uid="{009E2306-3EDB-4C2B-901A-663200B956D6}"/>
    <cellStyle name="Note 2 2 3 8 3" xfId="24512" xr:uid="{00000000-0005-0000-0000-0000EE130000}"/>
    <cellStyle name="Note 2 2 3 8 3 2" xfId="45152" xr:uid="{875AC621-C23C-421D-8B8F-1194F1D11612}"/>
    <cellStyle name="Note 2 2 3 8 4" xfId="25276" xr:uid="{00000000-0005-0000-0000-0000EF130000}"/>
    <cellStyle name="Note 2 2 3 8 4 2" xfId="45813" xr:uid="{F1AA3954-19BC-455B-9784-FD31D11209E2}"/>
    <cellStyle name="Note 2 2 3 8 5" xfId="27660" xr:uid="{00000000-0005-0000-0000-0000F0130000}"/>
    <cellStyle name="Note 2 2 3 8 5 2" xfId="47847" xr:uid="{84876911-7C65-4AEF-A8CE-E3EE7D66F7BC}"/>
    <cellStyle name="Note 2 2 3 8 6" xfId="26677" xr:uid="{00000000-0005-0000-0000-0000F1130000}"/>
    <cellStyle name="Note 2 2 3 8 6 2" xfId="47009" xr:uid="{B9D1C6B6-0AEE-4C85-AD25-16A63029D1A7}"/>
    <cellStyle name="Note 2 2 3 8 7" xfId="25693" xr:uid="{00000000-0005-0000-0000-0000F2130000}"/>
    <cellStyle name="Note 2 2 3 9" xfId="19875" xr:uid="{00000000-0005-0000-0000-0000F3130000}"/>
    <cellStyle name="Note 2 2 3 9 2" xfId="27176" xr:uid="{00000000-0005-0000-0000-0000F4130000}"/>
    <cellStyle name="Note 2 2 3 9 2 2" xfId="47426" xr:uid="{06FD31AC-D4CB-4B9B-A4B3-CCE0F14FA203}"/>
    <cellStyle name="Note 2 2 3 9 3" xfId="24509" xr:uid="{00000000-0005-0000-0000-0000F5130000}"/>
    <cellStyle name="Note 2 2 3 9 3 2" xfId="45149" xr:uid="{7FF14ED8-90C0-4B9F-AEF7-FBF861502F8D}"/>
    <cellStyle name="Note 2 2 3 9 4" xfId="25006" xr:uid="{00000000-0005-0000-0000-0000F6130000}"/>
    <cellStyle name="Note 2 2 3 9 4 2" xfId="45578" xr:uid="{9FB5B6B3-451A-4720-B8F1-27C5161930DF}"/>
    <cellStyle name="Note 2 2 3 9 5" xfId="24193" xr:uid="{00000000-0005-0000-0000-0000F7130000}"/>
    <cellStyle name="Note 2 2 3 9 5 2" xfId="44882" xr:uid="{85860D1F-FCA6-44DF-A71B-F4947E1C35AC}"/>
    <cellStyle name="Note 2 2 3 9 6" xfId="27947" xr:uid="{00000000-0005-0000-0000-0000F8130000}"/>
    <cellStyle name="Note 2 2 3 9 6 2" xfId="48095" xr:uid="{DCB1C03C-0256-49F2-90CE-912D4781DCA1}"/>
    <cellStyle name="Note 2 2 3 9 7" xfId="26040" xr:uid="{00000000-0005-0000-0000-0000F9130000}"/>
    <cellStyle name="Note 2 2 4" xfId="23991" xr:uid="{00000000-0005-0000-0000-0000FA130000}"/>
    <cellStyle name="Note 2 2 4 2" xfId="28189" xr:uid="{00000000-0005-0000-0000-0000FB130000}"/>
    <cellStyle name="Note 2 2 4 2 2" xfId="48322" xr:uid="{40377544-A3C4-4140-AA7E-E80D62FE6AC8}"/>
    <cellStyle name="Note 2 2 4 3" xfId="28539" xr:uid="{00000000-0005-0000-0000-0000FC130000}"/>
    <cellStyle name="Note 2 2 4 3 2" xfId="48651" xr:uid="{BDD555DB-0758-4666-86E7-33A6A24C0024}"/>
    <cellStyle name="Note 2 2 4 4" xfId="28915" xr:uid="{00000000-0005-0000-0000-0000FD130000}"/>
    <cellStyle name="Note 2 2 4 4 2" xfId="49001" xr:uid="{4A28E7BE-3597-4C33-8665-EF28A8985C92}"/>
    <cellStyle name="Note 2 2 4 5" xfId="29209" xr:uid="{00000000-0005-0000-0000-0000FE130000}"/>
    <cellStyle name="Note 2 2 4 5 2" xfId="49283" xr:uid="{1097BB15-0F74-41D2-B9E4-D0872C49B8EE}"/>
    <cellStyle name="Note 2 2 4 6" xfId="29504" xr:uid="{00000000-0005-0000-0000-0000FF130000}"/>
    <cellStyle name="Note 2 2 4 6 2" xfId="49569" xr:uid="{47E2377B-C1B0-488D-A4BF-C72DB16BBCE7}"/>
    <cellStyle name="Note 2 2 4 7" xfId="29795" xr:uid="{00000000-0005-0000-0000-000000140000}"/>
    <cellStyle name="Note 2 2 5" xfId="20046" xr:uid="{00000000-0005-0000-0000-000001140000}"/>
    <cellStyle name="Note 2 2 5 2" xfId="25409" xr:uid="{00000000-0005-0000-0000-000002140000}"/>
    <cellStyle name="Note 2 2 5 2 2" xfId="45922" xr:uid="{99683372-A582-46A7-A0C2-50DF6E424A84}"/>
    <cellStyle name="Note 2 2 5 3" xfId="27616" xr:uid="{00000000-0005-0000-0000-000003140000}"/>
    <cellStyle name="Note 2 2 5 3 2" xfId="47809" xr:uid="{5940181A-C6B4-49C0-B83A-46E69E47E3F2}"/>
    <cellStyle name="Note 2 2 5 4" xfId="25537" xr:uid="{00000000-0005-0000-0000-000004140000}"/>
    <cellStyle name="Note 2 2 5 4 2" xfId="46027" xr:uid="{5739C268-D8B8-458D-A3A2-FB3C2A247E8C}"/>
    <cellStyle name="Note 2 2 5 5" xfId="25414" xr:uid="{00000000-0005-0000-0000-000005140000}"/>
    <cellStyle name="Note 2 2 5 5 2" xfId="45926" xr:uid="{947BF02F-D8D0-4BF3-A0DF-08BBA914D8F2}"/>
    <cellStyle name="Note 2 2 5 6" xfId="24863" xr:uid="{00000000-0005-0000-0000-000006140000}"/>
    <cellStyle name="Note 2 2 5 6 2" xfId="45460" xr:uid="{77D05820-7CC3-4F0C-9798-8042B2115B37}"/>
    <cellStyle name="Note 2 2 5 7" xfId="25204" xr:uid="{00000000-0005-0000-0000-000007140000}"/>
    <cellStyle name="Note 2 2 6" xfId="19611" xr:uid="{00000000-0005-0000-0000-000008140000}"/>
    <cellStyle name="Note 2 2 6 2" xfId="27776" xr:uid="{00000000-0005-0000-0000-000009140000}"/>
    <cellStyle name="Note 2 2 6 2 2" xfId="47946" xr:uid="{A742376A-0721-45CA-872A-A561EC371310}"/>
    <cellStyle name="Note 2 2 6 3" xfId="26411" xr:uid="{00000000-0005-0000-0000-00000A140000}"/>
    <cellStyle name="Note 2 2 6 3 2" xfId="46780" xr:uid="{1749EDB6-570F-4749-827C-14974BF887A8}"/>
    <cellStyle name="Note 2 2 6 4" xfId="24395" xr:uid="{00000000-0005-0000-0000-00000B140000}"/>
    <cellStyle name="Note 2 2 6 4 2" xfId="45052" xr:uid="{2AD158F1-5D16-4B44-BF98-D4F3CA863282}"/>
    <cellStyle name="Note 2 2 6 5" xfId="25337" xr:uid="{00000000-0005-0000-0000-00000C140000}"/>
    <cellStyle name="Note 2 2 6 5 2" xfId="45857" xr:uid="{786EAAE2-9769-4716-82AE-2E882F5DA90B}"/>
    <cellStyle name="Note 2 2 6 6" xfId="26587" xr:uid="{00000000-0005-0000-0000-00000D140000}"/>
    <cellStyle name="Note 2 2 6 6 2" xfId="46934" xr:uid="{77A788B5-1F15-4D8B-8C2D-938CAC9049D3}"/>
    <cellStyle name="Note 2 2 6 7" xfId="26920" xr:uid="{00000000-0005-0000-0000-00000E140000}"/>
    <cellStyle name="Note 2 2 7" xfId="23903" xr:uid="{00000000-0005-0000-0000-00000F140000}"/>
    <cellStyle name="Note 2 2 7 2" xfId="25572" xr:uid="{00000000-0005-0000-0000-000010140000}"/>
    <cellStyle name="Note 2 2 7 2 2" xfId="46059" xr:uid="{93F2E0D4-DF4C-4BAF-A6E8-91797B08589E}"/>
    <cellStyle name="Note 2 2 7 3" xfId="28451" xr:uid="{00000000-0005-0000-0000-000011140000}"/>
    <cellStyle name="Note 2 2 7 3 2" xfId="48563" xr:uid="{C0AC0353-888A-45A0-9791-1F5A1544CADA}"/>
    <cellStyle name="Note 2 2 7 4" xfId="25918" xr:uid="{00000000-0005-0000-0000-000012140000}"/>
    <cellStyle name="Note 2 2 7 4 2" xfId="46359" xr:uid="{9B4BAF13-9723-49BE-A7DF-F7E34ACBD72C}"/>
    <cellStyle name="Note 2 2 7 5" xfId="29121" xr:uid="{00000000-0005-0000-0000-000013140000}"/>
    <cellStyle name="Note 2 2 7 5 2" xfId="49195" xr:uid="{4B3E5013-7EF9-4900-B3F1-2E20FDEDB85B}"/>
    <cellStyle name="Note 2 2 7 6" xfId="26922" xr:uid="{00000000-0005-0000-0000-000014140000}"/>
    <cellStyle name="Note 2 2 7 6 2" xfId="47209" xr:uid="{ACED3718-32FD-4CE8-9CE0-3408105E3FB0}"/>
    <cellStyle name="Note 2 2 7 7" xfId="29710" xr:uid="{00000000-0005-0000-0000-000015140000}"/>
    <cellStyle name="Note 2 2 8" xfId="19994" xr:uid="{00000000-0005-0000-0000-000016140000}"/>
    <cellStyle name="Note 2 2 8 2" xfId="27254" xr:uid="{00000000-0005-0000-0000-000017140000}"/>
    <cellStyle name="Note 2 2 8 2 2" xfId="47503" xr:uid="{56A399AB-DA31-42C0-8B80-91AFA42AF8B5}"/>
    <cellStyle name="Note 2 2 8 3" xfId="24225" xr:uid="{00000000-0005-0000-0000-000018140000}"/>
    <cellStyle name="Note 2 2 8 3 2" xfId="44908" xr:uid="{FA9107EA-3614-4C03-B384-D305B382C3BC}"/>
    <cellStyle name="Note 2 2 8 4" xfId="26386" xr:uid="{00000000-0005-0000-0000-000019140000}"/>
    <cellStyle name="Note 2 2 8 4 2" xfId="46757" xr:uid="{5902D61B-C0F5-425B-8A11-FD7DA688B66C}"/>
    <cellStyle name="Note 2 2 8 5" xfId="26072" xr:uid="{00000000-0005-0000-0000-00001A140000}"/>
    <cellStyle name="Note 2 2 8 5 2" xfId="46485" xr:uid="{81C7D14A-492A-4D12-A96E-2E659CEEB68B}"/>
    <cellStyle name="Note 2 2 8 6" xfId="24678" xr:uid="{00000000-0005-0000-0000-00001B140000}"/>
    <cellStyle name="Note 2 2 8 6 2" xfId="45298" xr:uid="{1DF8BCBA-AC9E-41BC-AFB7-28C79461A530}"/>
    <cellStyle name="Note 2 2 8 7" xfId="26115" xr:uid="{00000000-0005-0000-0000-00001C140000}"/>
    <cellStyle name="Note 2 2 9" xfId="19654" xr:uid="{00000000-0005-0000-0000-00001D140000}"/>
    <cellStyle name="Note 2 2 9 2" xfId="24127" xr:uid="{00000000-0005-0000-0000-00001E140000}"/>
    <cellStyle name="Note 2 2 9 2 2" xfId="44821" xr:uid="{844B8AB2-2D46-4AB8-9886-6DE88B68ADA7}"/>
    <cellStyle name="Note 2 2 9 3" xfId="26897" xr:uid="{00000000-0005-0000-0000-00001F140000}"/>
    <cellStyle name="Note 2 2 9 3 2" xfId="47186" xr:uid="{2AFBAF44-2D7A-434A-BB47-5084B34190EA}"/>
    <cellStyle name="Note 2 2 9 4" xfId="28883" xr:uid="{00000000-0005-0000-0000-000020140000}"/>
    <cellStyle name="Note 2 2 9 4 2" xfId="48969" xr:uid="{280FD646-132D-421B-ABCB-263931A03421}"/>
    <cellStyle name="Note 2 2 9 5" xfId="26068" xr:uid="{00000000-0005-0000-0000-000021140000}"/>
    <cellStyle name="Note 2 2 9 5 2" xfId="46481" xr:uid="{E50736AB-2DC8-46B2-9B37-728A1BC5BB63}"/>
    <cellStyle name="Note 2 2 9 6" xfId="27974" xr:uid="{00000000-0005-0000-0000-000022140000}"/>
    <cellStyle name="Note 2 2 9 6 2" xfId="48120" xr:uid="{0CFBCF07-D2FA-45A8-B451-A45162CE621C}"/>
    <cellStyle name="Note 2 2 9 7" xfId="26714" xr:uid="{00000000-0005-0000-0000-000023140000}"/>
    <cellStyle name="Note 2 20" xfId="26574" xr:uid="{00000000-0005-0000-0000-000024140000}"/>
    <cellStyle name="Note 2 20 2" xfId="46922" xr:uid="{F90BBCEE-4C04-4DD3-9125-5ECAEF534265}"/>
    <cellStyle name="Note 2 21" xfId="27997" xr:uid="{00000000-0005-0000-0000-000025140000}"/>
    <cellStyle name="Note 2 3" xfId="958" xr:uid="{00000000-0005-0000-0000-000026140000}"/>
    <cellStyle name="Note 2 3 10" xfId="19786" xr:uid="{00000000-0005-0000-0000-000027140000}"/>
    <cellStyle name="Note 2 3 10 2" xfId="28036" xr:uid="{00000000-0005-0000-0000-000028140000}"/>
    <cellStyle name="Note 2 3 10 2 2" xfId="48175" xr:uid="{E73F6C1E-C4C8-457A-A92F-C0E5C97984F9}"/>
    <cellStyle name="Note 2 3 10 3" xfId="25244" xr:uid="{00000000-0005-0000-0000-000029140000}"/>
    <cellStyle name="Note 2 3 10 3 2" xfId="45783" xr:uid="{CF4C7505-18A8-4504-87A6-B4545619818C}"/>
    <cellStyle name="Note 2 3 10 4" xfId="28852" xr:uid="{00000000-0005-0000-0000-00002A140000}"/>
    <cellStyle name="Note 2 3 10 4 2" xfId="48939" xr:uid="{582AD8B1-1539-4F07-85AD-CCBEEFB9FB7A}"/>
    <cellStyle name="Note 2 3 10 5" xfId="25721" xr:uid="{00000000-0005-0000-0000-00002B140000}"/>
    <cellStyle name="Note 2 3 10 5 2" xfId="46192" xr:uid="{C0D10651-EE7F-4D69-811F-61C3A2F36FDE}"/>
    <cellStyle name="Note 2 3 10 6" xfId="29369" xr:uid="{00000000-0005-0000-0000-00002C140000}"/>
    <cellStyle name="Note 2 3 10 6 2" xfId="49440" xr:uid="{F6E3A5D3-4D3C-4276-9033-16E1FA02319E}"/>
    <cellStyle name="Note 2 3 10 7" xfId="25912" xr:uid="{00000000-0005-0000-0000-00002D140000}"/>
    <cellStyle name="Note 2 3 11" xfId="19843" xr:uid="{00000000-0005-0000-0000-00002E140000}"/>
    <cellStyle name="Note 2 3 11 2" xfId="25809" xr:uid="{00000000-0005-0000-0000-00002F140000}"/>
    <cellStyle name="Note 2 3 11 2 2" xfId="46264" xr:uid="{F1D777B0-91C5-43DF-AD22-669C207842F6}"/>
    <cellStyle name="Note 2 3 11 3" xfId="26484" xr:uid="{00000000-0005-0000-0000-000030140000}"/>
    <cellStyle name="Note 2 3 11 3 2" xfId="46840" xr:uid="{D43DE4DA-95E9-44F2-BD09-36E8BFB68144}"/>
    <cellStyle name="Note 2 3 11 4" xfId="27426" xr:uid="{00000000-0005-0000-0000-000031140000}"/>
    <cellStyle name="Note 2 3 11 4 2" xfId="47656" xr:uid="{27AEC1FF-EC0A-43CC-991F-856E951B101A}"/>
    <cellStyle name="Note 2 3 11 5" xfId="27849" xr:uid="{00000000-0005-0000-0000-000032140000}"/>
    <cellStyle name="Note 2 3 11 5 2" xfId="48007" xr:uid="{E91DC170-D792-4224-BC49-D9F221801358}"/>
    <cellStyle name="Note 2 3 11 6" xfId="24483" xr:uid="{00000000-0005-0000-0000-000033140000}"/>
    <cellStyle name="Note 2 3 11 6 2" xfId="45127" xr:uid="{3F78E781-1C13-4F61-B466-0E4B7919F602}"/>
    <cellStyle name="Note 2 3 11 7" xfId="25810" xr:uid="{00000000-0005-0000-0000-000034140000}"/>
    <cellStyle name="Note 2 3 12" xfId="19807" xr:uid="{00000000-0005-0000-0000-000035140000}"/>
    <cellStyle name="Note 2 3 12 2" xfId="27289" xr:uid="{00000000-0005-0000-0000-000036140000}"/>
    <cellStyle name="Note 2 3 12 2 2" xfId="47538" xr:uid="{47153475-9307-4E5F-AD91-2CC008396389}"/>
    <cellStyle name="Note 2 3 12 3" xfId="26886" xr:uid="{00000000-0005-0000-0000-000037140000}"/>
    <cellStyle name="Note 2 3 12 3 2" xfId="47175" xr:uid="{A37DD8B1-144C-440A-A720-53B860BCB391}"/>
    <cellStyle name="Note 2 3 12 4" xfId="28860" xr:uid="{00000000-0005-0000-0000-000038140000}"/>
    <cellStyle name="Note 2 3 12 4 2" xfId="48947" xr:uid="{F55BB737-1F72-47E8-B82B-72FDAAEC95BA}"/>
    <cellStyle name="Note 2 3 12 5" xfId="25981" xr:uid="{00000000-0005-0000-0000-000039140000}"/>
    <cellStyle name="Note 2 3 12 5 2" xfId="46414" xr:uid="{7DA7B578-BC8D-4F2C-85D6-8BC36AC707CC}"/>
    <cellStyle name="Note 2 3 12 6" xfId="25956" xr:uid="{00000000-0005-0000-0000-00003A140000}"/>
    <cellStyle name="Note 2 3 12 6 2" xfId="46393" xr:uid="{DFC7D54E-095A-403D-A102-EB733EA3A38D}"/>
    <cellStyle name="Note 2 3 12 7" xfId="25047" xr:uid="{00000000-0005-0000-0000-00003B140000}"/>
    <cellStyle name="Note 2 3 13" xfId="24095" xr:uid="{00000000-0005-0000-0000-00003C140000}"/>
    <cellStyle name="Note 2 3 13 2" xfId="28293" xr:uid="{00000000-0005-0000-0000-00003D140000}"/>
    <cellStyle name="Note 2 3 13 2 2" xfId="48426" xr:uid="{B8DBC606-83BF-4B66-BAA3-71B361782CA6}"/>
    <cellStyle name="Note 2 3 13 3" xfId="28643" xr:uid="{00000000-0005-0000-0000-00003E140000}"/>
    <cellStyle name="Note 2 3 13 3 2" xfId="48755" xr:uid="{831B2AE1-8898-4740-ADA0-38E95712C458}"/>
    <cellStyle name="Note 2 3 13 4" xfId="29007" xr:uid="{00000000-0005-0000-0000-00003F140000}"/>
    <cellStyle name="Note 2 3 13 4 2" xfId="49092" xr:uid="{F6D87221-CD47-4A67-826B-AC36D6671717}"/>
    <cellStyle name="Note 2 3 13 5" xfId="29313" xr:uid="{00000000-0005-0000-0000-000040140000}"/>
    <cellStyle name="Note 2 3 13 5 2" xfId="49387" xr:uid="{A06B1D80-5C2A-41C0-B7DB-D4F233BFDA9E}"/>
    <cellStyle name="Note 2 3 13 6" xfId="29608" xr:uid="{00000000-0005-0000-0000-000041140000}"/>
    <cellStyle name="Note 2 3 13 6 2" xfId="49671" xr:uid="{ECA3BF19-FEC5-4BC3-B741-11BD78C013BC}"/>
    <cellStyle name="Note 2 3 13 7" xfId="29897" xr:uid="{00000000-0005-0000-0000-000042140000}"/>
    <cellStyle name="Note 2 3 14" xfId="20092" xr:uid="{00000000-0005-0000-0000-000043140000}"/>
    <cellStyle name="Note 2 3 14 2" xfId="28069" xr:uid="{00000000-0005-0000-0000-000044140000}"/>
    <cellStyle name="Note 2 3 14 2 2" xfId="48208" xr:uid="{0742464D-4F4D-4BB2-B865-551E4644CFCA}"/>
    <cellStyle name="Note 2 3 14 3" xfId="24742" xr:uid="{00000000-0005-0000-0000-000045140000}"/>
    <cellStyle name="Note 2 3 14 3 2" xfId="45354" xr:uid="{96B4C986-3A72-4072-9647-92175B8E75EE}"/>
    <cellStyle name="Note 2 3 14 4" xfId="24837" xr:uid="{00000000-0005-0000-0000-000046140000}"/>
    <cellStyle name="Note 2 3 14 4 2" xfId="45435" xr:uid="{8DFD66C6-612D-4CFA-9CAE-868A8AAD4769}"/>
    <cellStyle name="Note 2 3 14 5" xfId="24900" xr:uid="{00000000-0005-0000-0000-000047140000}"/>
    <cellStyle name="Note 2 3 14 5 2" xfId="45487" xr:uid="{53DEBFF5-0CEB-43F1-8DB0-80246C8F8B59}"/>
    <cellStyle name="Note 2 3 14 6" xfId="29400" xr:uid="{00000000-0005-0000-0000-000048140000}"/>
    <cellStyle name="Note 2 3 14 6 2" xfId="49470" xr:uid="{69AD4447-6D5D-49C7-9536-C2E5A3361D87}"/>
    <cellStyle name="Note 2 3 14 7" xfId="24879" xr:uid="{00000000-0005-0000-0000-000049140000}"/>
    <cellStyle name="Note 2 3 15" xfId="27865" xr:uid="{00000000-0005-0000-0000-00004A140000}"/>
    <cellStyle name="Note 2 3 15 2" xfId="48023" xr:uid="{B0D5BE09-E6D6-4B86-AF3B-6BA240ECDBAB}"/>
    <cellStyle name="Note 2 3 16" xfId="25689" xr:uid="{00000000-0005-0000-0000-00004B140000}"/>
    <cellStyle name="Note 2 3 16 2" xfId="46167" xr:uid="{AE3FD753-0D00-4B6D-811A-48AD1E179BA8}"/>
    <cellStyle name="Note 2 3 17" xfId="25198" xr:uid="{00000000-0005-0000-0000-00004C140000}"/>
    <cellStyle name="Note 2 3 17 2" xfId="45743" xr:uid="{2D0F6E44-6E57-4FC8-BC08-75A7DFE809A6}"/>
    <cellStyle name="Note 2 3 18" xfId="24814" xr:uid="{00000000-0005-0000-0000-00004D140000}"/>
    <cellStyle name="Note 2 3 18 2" xfId="45419" xr:uid="{A595A0A4-347F-449D-AEB9-3FE59A590DE5}"/>
    <cellStyle name="Note 2 3 19" xfId="27308" xr:uid="{00000000-0005-0000-0000-00004E140000}"/>
    <cellStyle name="Note 2 3 19 2" xfId="47557" xr:uid="{ABA51E60-F796-4C85-9012-E314914FA601}"/>
    <cellStyle name="Note 2 3 2" xfId="959" xr:uid="{00000000-0005-0000-0000-00004F140000}"/>
    <cellStyle name="Note 2 3 2 10" xfId="23955" xr:uid="{00000000-0005-0000-0000-000050140000}"/>
    <cellStyle name="Note 2 3 2 10 2" xfId="26328" xr:uid="{00000000-0005-0000-0000-000051140000}"/>
    <cellStyle name="Note 2 3 2 10 2 2" xfId="46701" xr:uid="{8CE12972-2FF5-4684-884B-C449D500ADA6}"/>
    <cellStyle name="Note 2 3 2 10 3" xfId="28503" xr:uid="{00000000-0005-0000-0000-000052140000}"/>
    <cellStyle name="Note 2 3 2 10 3 2" xfId="48615" xr:uid="{00BE6D1F-2F61-4953-A555-E6E9052C7790}"/>
    <cellStyle name="Note 2 3 2 10 4" xfId="27932" xr:uid="{00000000-0005-0000-0000-000053140000}"/>
    <cellStyle name="Note 2 3 2 10 4 2" xfId="48084" xr:uid="{B3AA7446-6B96-4A9B-8B2C-2A2E6540FF4B}"/>
    <cellStyle name="Note 2 3 2 10 5" xfId="29173" xr:uid="{00000000-0005-0000-0000-000054140000}"/>
    <cellStyle name="Note 2 3 2 10 5 2" xfId="49247" xr:uid="{562FD10B-07BA-4378-964B-6D5C347C3898}"/>
    <cellStyle name="Note 2 3 2 10 6" xfId="28669" xr:uid="{00000000-0005-0000-0000-000055140000}"/>
    <cellStyle name="Note 2 3 2 10 6 2" xfId="48777" xr:uid="{465392AC-11FA-4C9A-9D95-772A432C16D2}"/>
    <cellStyle name="Note 2 3 2 10 7" xfId="29761" xr:uid="{00000000-0005-0000-0000-000056140000}"/>
    <cellStyle name="Note 2 3 2 11" xfId="19701" xr:uid="{00000000-0005-0000-0000-000057140000}"/>
    <cellStyle name="Note 2 3 2 11 2" xfId="25390" xr:uid="{00000000-0005-0000-0000-000058140000}"/>
    <cellStyle name="Note 2 3 2 11 2 2" xfId="45903" xr:uid="{63C6F137-9250-4D22-8E64-881A210A65EC}"/>
    <cellStyle name="Note 2 3 2 11 3" xfId="26896" xr:uid="{00000000-0005-0000-0000-000059140000}"/>
    <cellStyle name="Note 2 3 2 11 3 2" xfId="47185" xr:uid="{4033B498-A094-4D1C-BCCB-6BCED1345A04}"/>
    <cellStyle name="Note 2 3 2 11 4" xfId="24860" xr:uid="{00000000-0005-0000-0000-00005A140000}"/>
    <cellStyle name="Note 2 3 2 11 4 2" xfId="45457" xr:uid="{805E104A-8E5E-46D3-A04F-9532C2BFA911}"/>
    <cellStyle name="Note 2 3 2 11 5" xfId="27711" xr:uid="{00000000-0005-0000-0000-00005B140000}"/>
    <cellStyle name="Note 2 3 2 11 5 2" xfId="47893" xr:uid="{B02AEF6B-1ADD-4799-8234-72954AB0E9AD}"/>
    <cellStyle name="Note 2 3 2 11 6" xfId="27270" xr:uid="{00000000-0005-0000-0000-00005C140000}"/>
    <cellStyle name="Note 2 3 2 11 6 2" xfId="47519" xr:uid="{03361D91-94C8-4035-9D04-B1986875DF83}"/>
    <cellStyle name="Note 2 3 2 11 7" xfId="25787" xr:uid="{00000000-0005-0000-0000-00005D140000}"/>
    <cellStyle name="Note 2 3 2 12" xfId="26884" xr:uid="{00000000-0005-0000-0000-00005E140000}"/>
    <cellStyle name="Note 2 3 2 12 2" xfId="47173" xr:uid="{C0E0D11F-BD6F-4CE4-B79D-7FEDD67DE4F5}"/>
    <cellStyle name="Note 2 3 2 13" xfId="24381" xr:uid="{00000000-0005-0000-0000-00005F140000}"/>
    <cellStyle name="Note 2 3 2 13 2" xfId="45040" xr:uid="{E6DE36B2-48D0-43AA-9A64-EE15C9B1C70B}"/>
    <cellStyle name="Note 2 3 2 14" xfId="24791" xr:uid="{00000000-0005-0000-0000-000060140000}"/>
    <cellStyle name="Note 2 3 2 14 2" xfId="45402" xr:uid="{9893B7B3-9F3B-4701-9C57-887BEC0540D3}"/>
    <cellStyle name="Note 2 3 2 15" xfId="24964" xr:uid="{00000000-0005-0000-0000-000061140000}"/>
    <cellStyle name="Note 2 3 2 15 2" xfId="45540" xr:uid="{7D925506-7BA7-4523-BEE1-43DCCB0C7213}"/>
    <cellStyle name="Note 2 3 2 16" xfId="26046" xr:uid="{00000000-0005-0000-0000-000062140000}"/>
    <cellStyle name="Note 2 3 2 16 2" xfId="46464" xr:uid="{6FB4775B-A478-4B4D-BA47-37CD67D98736}"/>
    <cellStyle name="Note 2 3 2 17" xfId="26743" xr:uid="{00000000-0005-0000-0000-000063140000}"/>
    <cellStyle name="Note 2 3 2 2" xfId="960" xr:uid="{00000000-0005-0000-0000-000064140000}"/>
    <cellStyle name="Note 2 3 2 2 10" xfId="24085" xr:uid="{00000000-0005-0000-0000-000065140000}"/>
    <cellStyle name="Note 2 3 2 2 10 2" xfId="28283" xr:uid="{00000000-0005-0000-0000-000066140000}"/>
    <cellStyle name="Note 2 3 2 2 10 2 2" xfId="48416" xr:uid="{DCFCAC9D-D477-4795-989B-2EDF06F3CD3C}"/>
    <cellStyle name="Note 2 3 2 2 10 3" xfId="28633" xr:uid="{00000000-0005-0000-0000-000067140000}"/>
    <cellStyle name="Note 2 3 2 2 10 3 2" xfId="48745" xr:uid="{6E07A0CE-BF21-43E6-8E61-25679F606CE0}"/>
    <cellStyle name="Note 2 3 2 2 10 4" xfId="28998" xr:uid="{00000000-0005-0000-0000-000068140000}"/>
    <cellStyle name="Note 2 3 2 2 10 4 2" xfId="49083" xr:uid="{1E4C8E01-22DC-497D-9437-EC78A81E3BB0}"/>
    <cellStyle name="Note 2 3 2 2 10 5" xfId="29303" xr:uid="{00000000-0005-0000-0000-000069140000}"/>
    <cellStyle name="Note 2 3 2 2 10 5 2" xfId="49377" xr:uid="{4229376B-5BFD-4936-9D58-B6247E5EA92B}"/>
    <cellStyle name="Note 2 3 2 2 10 6" xfId="29598" xr:uid="{00000000-0005-0000-0000-00006A140000}"/>
    <cellStyle name="Note 2 3 2 2 10 6 2" xfId="49661" xr:uid="{49BF0874-75C9-4BCA-806B-DC75AF0E86C4}"/>
    <cellStyle name="Note 2 3 2 2 10 7" xfId="29887" xr:uid="{00000000-0005-0000-0000-00006B140000}"/>
    <cellStyle name="Note 2 3 2 2 11" xfId="24770" xr:uid="{00000000-0005-0000-0000-00006C140000}"/>
    <cellStyle name="Note 2 3 2 2 11 2" xfId="45382" xr:uid="{D8F2D4CA-CCE8-43D4-801B-263FF4ED29FA}"/>
    <cellStyle name="Note 2 3 2 2 12" xfId="24981" xr:uid="{00000000-0005-0000-0000-00006D140000}"/>
    <cellStyle name="Note 2 3 2 2 12 2" xfId="45556" xr:uid="{9804C1C8-D2D4-4082-852D-322C852CBA46}"/>
    <cellStyle name="Note 2 3 2 2 13" xfId="26679" xr:uid="{00000000-0005-0000-0000-00006E140000}"/>
    <cellStyle name="Note 2 3 2 2 13 2" xfId="47011" xr:uid="{A3A9A4B7-708F-4F5F-AB43-6F1C1C420BC9}"/>
    <cellStyle name="Note 2 3 2 2 14" xfId="24457" xr:uid="{00000000-0005-0000-0000-00006F140000}"/>
    <cellStyle name="Note 2 3 2 2 14 2" xfId="45106" xr:uid="{F1AC2D74-35E8-491B-B4F2-14E372F01E06}"/>
    <cellStyle name="Note 2 3 2 2 15" xfId="24952" xr:uid="{00000000-0005-0000-0000-000070140000}"/>
    <cellStyle name="Note 2 3 2 2 15 2" xfId="45532" xr:uid="{98AB69A9-5BA0-4655-BA3F-0C0A09FB6CE4}"/>
    <cellStyle name="Note 2 3 2 2 16" xfId="27977" xr:uid="{00000000-0005-0000-0000-000071140000}"/>
    <cellStyle name="Note 2 3 2 2 2" xfId="12930" xr:uid="{00000000-0005-0000-0000-000072140000}"/>
    <cellStyle name="Note 2 3 2 2 2 10" xfId="25090" xr:uid="{00000000-0005-0000-0000-000073140000}"/>
    <cellStyle name="Note 2 3 2 2 2 10 2" xfId="45652" xr:uid="{25F847D9-2588-479B-92C9-52ECFF6F4532}"/>
    <cellStyle name="Note 2 3 2 2 2 11" xfId="27954" xr:uid="{00000000-0005-0000-0000-000074140000}"/>
    <cellStyle name="Note 2 3 2 2 2 11 2" xfId="48102" xr:uid="{6E35B5F4-D42D-4BC5-B72D-2324197A61F6}"/>
    <cellStyle name="Note 2 3 2 2 2 12" xfId="26835" xr:uid="{00000000-0005-0000-0000-000075140000}"/>
    <cellStyle name="Note 2 3 2 2 2 12 2" xfId="47133" xr:uid="{3821FDBF-5F1C-42C6-B723-88AF12D53251}"/>
    <cellStyle name="Note 2 3 2 2 2 13" xfId="28338" xr:uid="{00000000-0005-0000-0000-000076140000}"/>
    <cellStyle name="Note 2 3 2 2 2 13 2" xfId="48461" xr:uid="{82F6DD34-F7DF-40FE-822B-9D3306A60DF2}"/>
    <cellStyle name="Note 2 3 2 2 2 14" xfId="29025" xr:uid="{00000000-0005-0000-0000-000077140000}"/>
    <cellStyle name="Note 2 3 2 2 2 14 2" xfId="49107" xr:uid="{A4F35BC3-BBD4-43DB-9035-E74EF9C38A26}"/>
    <cellStyle name="Note 2 3 2 2 2 15" xfId="29335" xr:uid="{00000000-0005-0000-0000-000078140000}"/>
    <cellStyle name="Note 2 3 2 2 2 2" xfId="20015" xr:uid="{00000000-0005-0000-0000-000079140000}"/>
    <cellStyle name="Note 2 3 2 2 2 2 2" xfId="27173" xr:uid="{00000000-0005-0000-0000-00007A140000}"/>
    <cellStyle name="Note 2 3 2 2 2 2 2 2" xfId="47423" xr:uid="{B63412AA-E1F6-4654-984B-16EF3CAD6BB1}"/>
    <cellStyle name="Note 2 3 2 2 2 2 3" xfId="25437" xr:uid="{00000000-0005-0000-0000-00007B140000}"/>
    <cellStyle name="Note 2 3 2 2 2 2 3 2" xfId="45945" xr:uid="{FAF6E0F2-22BB-40F6-98FC-109EFF32456A}"/>
    <cellStyle name="Note 2 3 2 2 2 2 4" xfId="25483" xr:uid="{00000000-0005-0000-0000-00007C140000}"/>
    <cellStyle name="Note 2 3 2 2 2 2 4 2" xfId="45984" xr:uid="{0677AF9D-CA75-4AEE-9903-A71954576A3D}"/>
    <cellStyle name="Note 2 3 2 2 2 2 5" xfId="25534" xr:uid="{00000000-0005-0000-0000-00007D140000}"/>
    <cellStyle name="Note 2 3 2 2 2 2 5 2" xfId="46024" xr:uid="{7B53A916-28DA-40D8-AD78-3994EB5A4F2D}"/>
    <cellStyle name="Note 2 3 2 2 2 2 6" xfId="27055" xr:uid="{00000000-0005-0000-0000-00007E140000}"/>
    <cellStyle name="Note 2 3 2 2 2 2 6 2" xfId="47314" xr:uid="{0FDDBCEB-BF13-41DB-9A05-2AC88CF6C4B9}"/>
    <cellStyle name="Note 2 3 2 2 2 2 7" xfId="24984" xr:uid="{00000000-0005-0000-0000-00007F140000}"/>
    <cellStyle name="Note 2 3 2 2 2 3" xfId="19634" xr:uid="{00000000-0005-0000-0000-000080140000}"/>
    <cellStyle name="Note 2 3 2 2 2 3 2" xfId="25384" xr:uid="{00000000-0005-0000-0000-000081140000}"/>
    <cellStyle name="Note 2 3 2 2 2 3 2 2" xfId="45897" xr:uid="{616A6B58-08FC-49B0-94DA-C595AB48E264}"/>
    <cellStyle name="Note 2 3 2 2 2 3 3" xfId="26909" xr:uid="{00000000-0005-0000-0000-000082140000}"/>
    <cellStyle name="Note 2 3 2 2 2 3 3 2" xfId="47198" xr:uid="{7D4773E7-E25D-4D01-B8AF-5E9C1A965745}"/>
    <cellStyle name="Note 2 3 2 2 2 3 4" xfId="24287" xr:uid="{00000000-0005-0000-0000-000083140000}"/>
    <cellStyle name="Note 2 3 2 2 2 3 4 2" xfId="44961" xr:uid="{B95259F4-0000-4C1B-AD2C-78E7897A1821}"/>
    <cellStyle name="Note 2 3 2 2 2 3 5" xfId="25464" xr:uid="{00000000-0005-0000-0000-000084140000}"/>
    <cellStyle name="Note 2 3 2 2 2 3 5 2" xfId="45972" xr:uid="{FAEEEB36-AE8D-4820-9816-C53D48C225BB}"/>
    <cellStyle name="Note 2 3 2 2 2 3 6" xfId="25882" xr:uid="{00000000-0005-0000-0000-000085140000}"/>
    <cellStyle name="Note 2 3 2 2 2 3 6 2" xfId="46329" xr:uid="{E81305F2-1AE4-469D-A08F-C31BFC7E6541}"/>
    <cellStyle name="Note 2 3 2 2 2 3 7" xfId="25717" xr:uid="{00000000-0005-0000-0000-000086140000}"/>
    <cellStyle name="Note 2 3 2 2 2 4" xfId="19909" xr:uid="{00000000-0005-0000-0000-000087140000}"/>
    <cellStyle name="Note 2 3 2 2 2 4 2" xfId="24336" xr:uid="{00000000-0005-0000-0000-000088140000}"/>
    <cellStyle name="Note 2 3 2 2 2 4 2 2" xfId="45000" xr:uid="{2358ED9C-8970-4884-86F8-C7EDD394F25B}"/>
    <cellStyle name="Note 2 3 2 2 2 4 3" xfId="24752" xr:uid="{00000000-0005-0000-0000-000089140000}"/>
    <cellStyle name="Note 2 3 2 2 2 4 3 2" xfId="45364" xr:uid="{80892642-5FF7-4A6C-9F56-4E127B074F59}"/>
    <cellStyle name="Note 2 3 2 2 2 4 4" xfId="27925" xr:uid="{00000000-0005-0000-0000-00008A140000}"/>
    <cellStyle name="Note 2 3 2 2 2 4 4 2" xfId="48079" xr:uid="{39D5D12D-AE96-4A2E-A9EE-CDEEFEE4AEBB}"/>
    <cellStyle name="Note 2 3 2 2 2 4 5" xfId="25662" xr:uid="{00000000-0005-0000-0000-00008B140000}"/>
    <cellStyle name="Note 2 3 2 2 2 4 5 2" xfId="46147" xr:uid="{07CFC08C-1E52-474B-B060-BAEADC46B05F}"/>
    <cellStyle name="Note 2 3 2 2 2 4 6" xfId="25973" xr:uid="{00000000-0005-0000-0000-00008C140000}"/>
    <cellStyle name="Note 2 3 2 2 2 4 6 2" xfId="46407" xr:uid="{62299093-1C3A-4471-A4A5-0CC27857FE32}"/>
    <cellStyle name="Note 2 3 2 2 2 4 7" xfId="26958" xr:uid="{00000000-0005-0000-0000-00008D140000}"/>
    <cellStyle name="Note 2 3 2 2 2 5" xfId="19753" xr:uid="{00000000-0005-0000-0000-00008E140000}"/>
    <cellStyle name="Note 2 3 2 2 2 5 2" xfId="28017" xr:uid="{00000000-0005-0000-0000-00008F140000}"/>
    <cellStyle name="Note 2 3 2 2 2 5 2 2" xfId="48156" xr:uid="{637E3333-CBC8-4DA3-82FC-7C8DF92C0F28}"/>
    <cellStyle name="Note 2 3 2 2 2 5 3" xfId="25452" xr:uid="{00000000-0005-0000-0000-000090140000}"/>
    <cellStyle name="Note 2 3 2 2 2 5 3 2" xfId="45960" xr:uid="{F5FFACD6-E4CA-4346-9AFD-DA6DD6E9EE7D}"/>
    <cellStyle name="Note 2 3 2 2 2 5 4" xfId="26702" xr:uid="{00000000-0005-0000-0000-000091140000}"/>
    <cellStyle name="Note 2 3 2 2 2 5 4 2" xfId="47026" xr:uid="{58203250-0334-47BF-BB62-6D6461D5BB88}"/>
    <cellStyle name="Note 2 3 2 2 2 5 5" xfId="27967" xr:uid="{00000000-0005-0000-0000-000092140000}"/>
    <cellStyle name="Note 2 3 2 2 2 5 5 2" xfId="48115" xr:uid="{2BCA0AD1-360C-490E-8173-69A9F15CF186}"/>
    <cellStyle name="Note 2 3 2 2 2 5 6" xfId="29351" xr:uid="{00000000-0005-0000-0000-000093140000}"/>
    <cellStyle name="Note 2 3 2 2 2 5 6 2" xfId="49422" xr:uid="{95022CC6-07AB-41FB-9909-3C148E3DE56C}"/>
    <cellStyle name="Note 2 3 2 2 2 5 7" xfId="28691" xr:uid="{00000000-0005-0000-0000-000094140000}"/>
    <cellStyle name="Note 2 3 2 2 2 6" xfId="19857" xr:uid="{00000000-0005-0000-0000-000095140000}"/>
    <cellStyle name="Note 2 3 2 2 2 6 2" xfId="28133" xr:uid="{00000000-0005-0000-0000-000096140000}"/>
    <cellStyle name="Note 2 3 2 2 2 6 2 2" xfId="48269" xr:uid="{3E8A358D-9F58-4FBD-A024-CC72E241977F}"/>
    <cellStyle name="Note 2 3 2 2 2 6 3" xfId="25239" xr:uid="{00000000-0005-0000-0000-000097140000}"/>
    <cellStyle name="Note 2 3 2 2 2 6 3 2" xfId="45778" xr:uid="{3CC59EEA-D993-459B-A9B0-E9EC65DA3063}"/>
    <cellStyle name="Note 2 3 2 2 2 6 4" xfId="27924" xr:uid="{00000000-0005-0000-0000-000098140000}"/>
    <cellStyle name="Note 2 3 2 2 2 6 4 2" xfId="48078" xr:uid="{A8B3A3D8-C45C-4931-8394-E14EDEE3D492}"/>
    <cellStyle name="Note 2 3 2 2 2 6 5" xfId="27438" xr:uid="{00000000-0005-0000-0000-000099140000}"/>
    <cellStyle name="Note 2 3 2 2 2 6 5 2" xfId="47665" xr:uid="{6C1C0748-7A3C-421C-A517-3CCA236044D5}"/>
    <cellStyle name="Note 2 3 2 2 2 6 6" xfId="29457" xr:uid="{00000000-0005-0000-0000-00009A140000}"/>
    <cellStyle name="Note 2 3 2 2 2 6 6 2" xfId="49523" xr:uid="{1F8CE3F6-403A-4CC8-B83B-F84AD8EAE1E5}"/>
    <cellStyle name="Note 2 3 2 2 2 6 7" xfId="24632" xr:uid="{00000000-0005-0000-0000-00009B140000}"/>
    <cellStyle name="Note 2 3 2 2 2 7" xfId="19798" xr:uid="{00000000-0005-0000-0000-00009C140000}"/>
    <cellStyle name="Note 2 3 2 2 2 7 2" xfId="28032" xr:uid="{00000000-0005-0000-0000-00009D140000}"/>
    <cellStyle name="Note 2 3 2 2 2 7 2 2" xfId="48171" xr:uid="{49B168FE-A059-45C9-A261-82E198487C2C}"/>
    <cellStyle name="Note 2 3 2 2 2 7 3" xfId="26196" xr:uid="{00000000-0005-0000-0000-00009E140000}"/>
    <cellStyle name="Note 2 3 2 2 2 7 3 2" xfId="46591" xr:uid="{BB091740-3EAE-4EB6-B6C8-A6F086C5D837}"/>
    <cellStyle name="Note 2 3 2 2 2 7 4" xfId="27424" xr:uid="{00000000-0005-0000-0000-00009F140000}"/>
    <cellStyle name="Note 2 3 2 2 2 7 4 2" xfId="47654" xr:uid="{4FF9503E-C00C-4A49-9E0B-89981652A170}"/>
    <cellStyle name="Note 2 3 2 2 2 7 5" xfId="27936" xr:uid="{00000000-0005-0000-0000-0000A0140000}"/>
    <cellStyle name="Note 2 3 2 2 2 7 5 2" xfId="48087" xr:uid="{339F14A9-510E-454B-B383-3F04B047316A}"/>
    <cellStyle name="Note 2 3 2 2 2 7 6" xfId="29365" xr:uid="{00000000-0005-0000-0000-0000A1140000}"/>
    <cellStyle name="Note 2 3 2 2 2 7 6 2" xfId="49436" xr:uid="{0999BCF4-F806-400B-874E-FDB03FF5F470}"/>
    <cellStyle name="Note 2 3 2 2 2 7 7" xfId="28670" xr:uid="{00000000-0005-0000-0000-0000A2140000}"/>
    <cellStyle name="Note 2 3 2 2 2 8" xfId="24092" xr:uid="{00000000-0005-0000-0000-0000A3140000}"/>
    <cellStyle name="Note 2 3 2 2 2 8 2" xfId="28290" xr:uid="{00000000-0005-0000-0000-0000A4140000}"/>
    <cellStyle name="Note 2 3 2 2 2 8 2 2" xfId="48423" xr:uid="{BF8AAF78-AB56-428A-AFE4-EA8498E537AF}"/>
    <cellStyle name="Note 2 3 2 2 2 8 3" xfId="28640" xr:uid="{00000000-0005-0000-0000-0000A5140000}"/>
    <cellStyle name="Note 2 3 2 2 2 8 3 2" xfId="48752" xr:uid="{0C51E14E-C14D-4FF8-ACE4-35EF32B4378B}"/>
    <cellStyle name="Note 2 3 2 2 2 8 4" xfId="29004" xr:uid="{00000000-0005-0000-0000-0000A6140000}"/>
    <cellStyle name="Note 2 3 2 2 2 8 4 2" xfId="49089" xr:uid="{20A1FC70-A7CC-47A1-917A-716F0685378F}"/>
    <cellStyle name="Note 2 3 2 2 2 8 5" xfId="29310" xr:uid="{00000000-0005-0000-0000-0000A7140000}"/>
    <cellStyle name="Note 2 3 2 2 2 8 5 2" xfId="49384" xr:uid="{0986E513-C671-499A-97F4-27CF8F595968}"/>
    <cellStyle name="Note 2 3 2 2 2 8 6" xfId="29605" xr:uid="{00000000-0005-0000-0000-0000A8140000}"/>
    <cellStyle name="Note 2 3 2 2 2 8 6 2" xfId="49668" xr:uid="{4FAADA32-7150-4070-8867-D49D9982937A}"/>
    <cellStyle name="Note 2 3 2 2 2 8 7" xfId="29894" xr:uid="{00000000-0005-0000-0000-0000A9140000}"/>
    <cellStyle name="Note 2 3 2 2 2 9" xfId="23829" xr:uid="{00000000-0005-0000-0000-0000AA140000}"/>
    <cellStyle name="Note 2 3 2 2 2 9 2" xfId="24694" xr:uid="{00000000-0005-0000-0000-0000AB140000}"/>
    <cellStyle name="Note 2 3 2 2 2 9 2 2" xfId="45311" xr:uid="{C39137E4-DD88-481F-BFAD-5BFCD3CA6005}"/>
    <cellStyle name="Note 2 3 2 2 2 9 3" xfId="28377" xr:uid="{00000000-0005-0000-0000-0000AC140000}"/>
    <cellStyle name="Note 2 3 2 2 2 9 3 2" xfId="48489" xr:uid="{F6AA300E-5B5E-41B7-8C77-290E4F19EE4F}"/>
    <cellStyle name="Note 2 3 2 2 2 9 4" xfId="25666" xr:uid="{00000000-0005-0000-0000-0000AD140000}"/>
    <cellStyle name="Note 2 3 2 2 2 9 4 2" xfId="46151" xr:uid="{945BFC47-6538-4287-B9B4-97E2230B25B7}"/>
    <cellStyle name="Note 2 3 2 2 2 9 5" xfId="29047" xr:uid="{00000000-0005-0000-0000-0000AE140000}"/>
    <cellStyle name="Note 2 3 2 2 2 9 5 2" xfId="49121" xr:uid="{67014F65-ED23-45C9-90BD-658B514A4156}"/>
    <cellStyle name="Note 2 3 2 2 2 9 6" xfId="26779" xr:uid="{00000000-0005-0000-0000-0000AF140000}"/>
    <cellStyle name="Note 2 3 2 2 2 9 6 2" xfId="47086" xr:uid="{5CFA2022-C8E2-4433-8A29-973D12EC8C03}"/>
    <cellStyle name="Note 2 3 2 2 2 9 7" xfId="29639" xr:uid="{00000000-0005-0000-0000-0000B0140000}"/>
    <cellStyle name="Note 2 3 2 2 3" xfId="23993" xr:uid="{00000000-0005-0000-0000-0000B1140000}"/>
    <cellStyle name="Note 2 3 2 2 3 2" xfId="28191" xr:uid="{00000000-0005-0000-0000-0000B2140000}"/>
    <cellStyle name="Note 2 3 2 2 3 2 2" xfId="48324" xr:uid="{176EFD83-95B3-4504-BC5C-A71327EF5F4A}"/>
    <cellStyle name="Note 2 3 2 2 3 3" xfId="28541" xr:uid="{00000000-0005-0000-0000-0000B3140000}"/>
    <cellStyle name="Note 2 3 2 2 3 3 2" xfId="48653" xr:uid="{FB340927-B653-49C4-8284-3C3CD5299B16}"/>
    <cellStyle name="Note 2 3 2 2 3 4" xfId="28917" xr:uid="{00000000-0005-0000-0000-0000B4140000}"/>
    <cellStyle name="Note 2 3 2 2 3 4 2" xfId="49003" xr:uid="{5967D83C-04D4-4534-A71F-066792F2EF5E}"/>
    <cellStyle name="Note 2 3 2 2 3 5" xfId="29211" xr:uid="{00000000-0005-0000-0000-0000B5140000}"/>
    <cellStyle name="Note 2 3 2 2 3 5 2" xfId="49285" xr:uid="{563275D8-C124-4C2E-BB87-0371B74A42EF}"/>
    <cellStyle name="Note 2 3 2 2 3 6" xfId="29506" xr:uid="{00000000-0005-0000-0000-0000B6140000}"/>
    <cellStyle name="Note 2 3 2 2 3 6 2" xfId="49571" xr:uid="{F9AE2B3D-B75B-469E-A0D7-1C00827F833B}"/>
    <cellStyle name="Note 2 3 2 2 3 7" xfId="29797" xr:uid="{00000000-0005-0000-0000-0000B7140000}"/>
    <cellStyle name="Note 2 3 2 2 4" xfId="20048" xr:uid="{00000000-0005-0000-0000-0000B8140000}"/>
    <cellStyle name="Note 2 3 2 2 4 2" xfId="28052" xr:uid="{00000000-0005-0000-0000-0000B9140000}"/>
    <cellStyle name="Note 2 3 2 2 4 2 2" xfId="48191" xr:uid="{4F1D3C36-2499-4F71-BE98-525E1BC1AA65}"/>
    <cellStyle name="Note 2 3 2 2 4 3" xfId="25227" xr:uid="{00000000-0005-0000-0000-0000BA140000}"/>
    <cellStyle name="Note 2 3 2 2 4 3 2" xfId="45766" xr:uid="{F2F94749-A956-4FAA-8DA3-BF6BA9C49FCF}"/>
    <cellStyle name="Note 2 3 2 2 4 4" xfId="24731" xr:uid="{00000000-0005-0000-0000-0000BB140000}"/>
    <cellStyle name="Note 2 3 2 2 4 4 2" xfId="45344" xr:uid="{1A7DA81A-8685-4FB3-A204-6CEA35996ED1}"/>
    <cellStyle name="Note 2 3 2 2 4 5" xfId="27003" xr:uid="{00000000-0005-0000-0000-0000BC140000}"/>
    <cellStyle name="Note 2 3 2 2 4 5 2" xfId="47271" xr:uid="{25D725B6-3638-4A48-8778-0613ACCBF6F6}"/>
    <cellStyle name="Note 2 3 2 2 4 6" xfId="29383" xr:uid="{00000000-0005-0000-0000-0000BD140000}"/>
    <cellStyle name="Note 2 3 2 2 4 6 2" xfId="49453" xr:uid="{F0AA77F6-A442-4202-B05D-973575CCB735}"/>
    <cellStyle name="Note 2 3 2 2 4 7" xfId="24377" xr:uid="{00000000-0005-0000-0000-0000BE140000}"/>
    <cellStyle name="Note 2 3 2 2 5" xfId="19609" xr:uid="{00000000-0005-0000-0000-0000BF140000}"/>
    <cellStyle name="Note 2 3 2 2 5 2" xfId="24502" xr:uid="{00000000-0005-0000-0000-0000C0140000}"/>
    <cellStyle name="Note 2 3 2 2 5 2 2" xfId="45142" xr:uid="{C7CA9DB5-C5AD-4149-8A16-79CC1F4C2DE3}"/>
    <cellStyle name="Note 2 3 2 2 5 3" xfId="25254" xr:uid="{00000000-0005-0000-0000-0000C1140000}"/>
    <cellStyle name="Note 2 3 2 2 5 3 2" xfId="45793" xr:uid="{F215061C-6A83-49B5-9E54-1758AEEF34B4}"/>
    <cellStyle name="Note 2 3 2 2 5 4" xfId="25835" xr:uid="{00000000-0005-0000-0000-0000C2140000}"/>
    <cellStyle name="Note 2 3 2 2 5 4 2" xfId="46285" xr:uid="{13E68BDE-CF21-46D7-81F9-C1E9AC1212BA}"/>
    <cellStyle name="Note 2 3 2 2 5 5" xfId="26083" xr:uid="{00000000-0005-0000-0000-0000C3140000}"/>
    <cellStyle name="Note 2 3 2 2 5 5 2" xfId="46496" xr:uid="{C31BEF14-4296-47C8-BDD7-36923B13DBD8}"/>
    <cellStyle name="Note 2 3 2 2 5 6" xfId="26505" xr:uid="{00000000-0005-0000-0000-0000C4140000}"/>
    <cellStyle name="Note 2 3 2 2 5 6 2" xfId="46861" xr:uid="{1CBAE4AF-FFE7-4208-BCA1-A248FA6BC59B}"/>
    <cellStyle name="Note 2 3 2 2 5 7" xfId="27525" xr:uid="{00000000-0005-0000-0000-0000C5140000}"/>
    <cellStyle name="Note 2 3 2 2 6" xfId="19938" xr:uid="{00000000-0005-0000-0000-0000C6140000}"/>
    <cellStyle name="Note 2 3 2 2 6 2" xfId="26841" xr:uid="{00000000-0005-0000-0000-0000C7140000}"/>
    <cellStyle name="Note 2 3 2 2 6 2 2" xfId="47139" xr:uid="{02056408-11BC-490A-809F-45EB834EDE52}"/>
    <cellStyle name="Note 2 3 2 2 6 3" xfId="26602" xr:uid="{00000000-0005-0000-0000-0000C8140000}"/>
    <cellStyle name="Note 2 3 2 2 6 3 2" xfId="46947" xr:uid="{161F692B-885B-4CA3-B72B-243AA386E751}"/>
    <cellStyle name="Note 2 3 2 2 6 4" xfId="26449" xr:uid="{00000000-0005-0000-0000-0000C9140000}"/>
    <cellStyle name="Note 2 3 2 2 6 4 2" xfId="46814" xr:uid="{C0C010F9-E668-4095-822A-88B536906CA8}"/>
    <cellStyle name="Note 2 3 2 2 6 5" xfId="26238" xr:uid="{00000000-0005-0000-0000-0000CA140000}"/>
    <cellStyle name="Note 2 3 2 2 6 5 2" xfId="46630" xr:uid="{191CBABF-27D5-46D2-B43A-21C8B1B74FAA}"/>
    <cellStyle name="Note 2 3 2 2 6 6" xfId="26967" xr:uid="{00000000-0005-0000-0000-0000CB140000}"/>
    <cellStyle name="Note 2 3 2 2 6 6 2" xfId="47244" xr:uid="{3EA8C309-1C9A-4A19-BC3B-D82F92381673}"/>
    <cellStyle name="Note 2 3 2 2 6 7" xfId="25471" xr:uid="{00000000-0005-0000-0000-0000CC140000}"/>
    <cellStyle name="Note 2 3 2 2 7" xfId="19726" xr:uid="{00000000-0005-0000-0000-0000CD140000}"/>
    <cellStyle name="Note 2 3 2 2 7 2" xfId="28115" xr:uid="{00000000-0005-0000-0000-0000CE140000}"/>
    <cellStyle name="Note 2 3 2 2 7 2 2" xfId="48252" xr:uid="{0B2C8EE6-4AB8-4C15-BA7F-64BD165E1D9F}"/>
    <cellStyle name="Note 2 3 2 2 7 3" xfId="25246" xr:uid="{00000000-0005-0000-0000-0000CF140000}"/>
    <cellStyle name="Note 2 3 2 2 7 3 2" xfId="45785" xr:uid="{3C9667C7-45A0-4059-A0A6-B12526F35BCE}"/>
    <cellStyle name="Note 2 3 2 2 7 4" xfId="28841" xr:uid="{00000000-0005-0000-0000-0000D0140000}"/>
    <cellStyle name="Note 2 3 2 2 7 4 2" xfId="48928" xr:uid="{3301164A-CCBB-4489-907E-D1FA4D23847C}"/>
    <cellStyle name="Note 2 3 2 2 7 5" xfId="27004" xr:uid="{00000000-0005-0000-0000-0000D1140000}"/>
    <cellStyle name="Note 2 3 2 2 7 5 2" xfId="47272" xr:uid="{B664EBC7-67A6-48AC-99BC-0F28DA986A77}"/>
    <cellStyle name="Note 2 3 2 2 7 6" xfId="29443" xr:uid="{00000000-0005-0000-0000-0000D2140000}"/>
    <cellStyle name="Note 2 3 2 2 7 6 2" xfId="49510" xr:uid="{C994CABB-DBB5-4F77-B0C8-F443C5D9FA91}"/>
    <cellStyle name="Note 2 3 2 2 7 7" xfId="27336" xr:uid="{00000000-0005-0000-0000-0000D3140000}"/>
    <cellStyle name="Note 2 3 2 2 8" xfId="19871" xr:uid="{00000000-0005-0000-0000-0000D4140000}"/>
    <cellStyle name="Note 2 3 2 2 8 2" xfId="27222" xr:uid="{00000000-0005-0000-0000-0000D5140000}"/>
    <cellStyle name="Note 2 3 2 2 8 2 2" xfId="47471" xr:uid="{BBBDB67B-9033-4913-97B2-B842A29B4B43}"/>
    <cellStyle name="Note 2 3 2 2 8 3" xfId="24469" xr:uid="{00000000-0005-0000-0000-0000D6140000}"/>
    <cellStyle name="Note 2 3 2 2 8 3 2" xfId="45114" xr:uid="{8570280A-438E-4464-B1B4-602B280F31BE}"/>
    <cellStyle name="Note 2 3 2 2 8 4" xfId="25329" xr:uid="{00000000-0005-0000-0000-0000D7140000}"/>
    <cellStyle name="Note 2 3 2 2 8 4 2" xfId="45854" xr:uid="{2B56BBA8-4B3D-4839-A287-2FBBB086D630}"/>
    <cellStyle name="Note 2 3 2 2 8 5" xfId="27667" xr:uid="{00000000-0005-0000-0000-0000D8140000}"/>
    <cellStyle name="Note 2 3 2 2 8 5 2" xfId="47852" xr:uid="{8DD114DA-1551-4655-8F49-80A187DB3FE8}"/>
    <cellStyle name="Note 2 3 2 2 8 6" xfId="27756" xr:uid="{00000000-0005-0000-0000-0000D9140000}"/>
    <cellStyle name="Note 2 3 2 2 8 6 2" xfId="47928" xr:uid="{2ED99EA8-7912-403C-AF21-1765480C91BB}"/>
    <cellStyle name="Note 2 3 2 2 8 7" xfId="24301" xr:uid="{00000000-0005-0000-0000-0000DA140000}"/>
    <cellStyle name="Note 2 3 2 2 9" xfId="19785" xr:uid="{00000000-0005-0000-0000-0000DB140000}"/>
    <cellStyle name="Note 2 3 2 2 9 2" xfId="25649" xr:uid="{00000000-0005-0000-0000-0000DC140000}"/>
    <cellStyle name="Note 2 3 2 2 9 2 2" xfId="46136" xr:uid="{0C7607F4-E8C9-45B2-985C-352930E7DECF}"/>
    <cellStyle name="Note 2 3 2 2 9 3" xfId="24590" xr:uid="{00000000-0005-0000-0000-0000DD140000}"/>
    <cellStyle name="Note 2 3 2 2 9 3 2" xfId="45220" xr:uid="{832C728D-527C-4A85-A127-C76C23D8E58C}"/>
    <cellStyle name="Note 2 3 2 2 9 4" xfId="28733" xr:uid="{00000000-0005-0000-0000-0000DE140000}"/>
    <cellStyle name="Note 2 3 2 2 9 4 2" xfId="48822" xr:uid="{5E0DDAB6-4C00-491F-A387-CE0AB5F2BF71}"/>
    <cellStyle name="Note 2 3 2 2 9 5" xfId="24925" xr:uid="{00000000-0005-0000-0000-0000DF140000}"/>
    <cellStyle name="Note 2 3 2 2 9 5 2" xfId="45509" xr:uid="{C5D63BDE-4700-4C1D-97F4-2B439D9CF631}"/>
    <cellStyle name="Note 2 3 2 2 9 6" xfId="25765" xr:uid="{00000000-0005-0000-0000-0000E0140000}"/>
    <cellStyle name="Note 2 3 2 2 9 6 2" xfId="46225" xr:uid="{D986A3D0-C59D-465F-9367-708DE28F483B}"/>
    <cellStyle name="Note 2 3 2 2 9 7" xfId="24184" xr:uid="{00000000-0005-0000-0000-0000E1140000}"/>
    <cellStyle name="Note 2 3 2 3" xfId="12929" xr:uid="{00000000-0005-0000-0000-0000E2140000}"/>
    <cellStyle name="Note 2 3 2 3 10" xfId="24587" xr:uid="{00000000-0005-0000-0000-0000E3140000}"/>
    <cellStyle name="Note 2 3 2 3 10 2" xfId="45217" xr:uid="{E0A59666-67EC-4E80-A952-2B4C0F9B6313}"/>
    <cellStyle name="Note 2 3 2 3 11" xfId="25157" xr:uid="{00000000-0005-0000-0000-0000E4140000}"/>
    <cellStyle name="Note 2 3 2 3 11 2" xfId="45708" xr:uid="{6BB1B12C-7EB0-475A-9788-CF0E3C2ABF75}"/>
    <cellStyle name="Note 2 3 2 3 12" xfId="24928" xr:uid="{00000000-0005-0000-0000-0000E5140000}"/>
    <cellStyle name="Note 2 3 2 3 12 2" xfId="45512" xr:uid="{923F8967-DF78-4962-BE6F-6558AEC5DD94}"/>
    <cellStyle name="Note 2 3 2 3 13" xfId="27985" xr:uid="{00000000-0005-0000-0000-0000E6140000}"/>
    <cellStyle name="Note 2 3 2 3 13 2" xfId="48128" xr:uid="{893795D4-C351-44F0-870A-21EC6787FFF5}"/>
    <cellStyle name="Note 2 3 2 3 14" xfId="28357" xr:uid="{00000000-0005-0000-0000-0000E7140000}"/>
    <cellStyle name="Note 2 3 2 3 14 2" xfId="48472" xr:uid="{618B19E7-07FF-4A35-BA61-BE14467B4E8F}"/>
    <cellStyle name="Note 2 3 2 3 15" xfId="28698" xr:uid="{00000000-0005-0000-0000-0000E8140000}"/>
    <cellStyle name="Note 2 3 2 3 2" xfId="23907" xr:uid="{00000000-0005-0000-0000-0000E9140000}"/>
    <cellStyle name="Note 2 3 2 3 2 2" xfId="25576" xr:uid="{00000000-0005-0000-0000-0000EA140000}"/>
    <cellStyle name="Note 2 3 2 3 2 2 2" xfId="46063" xr:uid="{A342D235-ED60-43AA-A40E-910DC0966DC7}"/>
    <cellStyle name="Note 2 3 2 3 2 3" xfId="28455" xr:uid="{00000000-0005-0000-0000-0000EB140000}"/>
    <cellStyle name="Note 2 3 2 3 2 3 2" xfId="48567" xr:uid="{E27ABE56-5078-483A-962C-9470E68E5731}"/>
    <cellStyle name="Note 2 3 2 3 2 4" xfId="27639" xr:uid="{00000000-0005-0000-0000-0000EC140000}"/>
    <cellStyle name="Note 2 3 2 3 2 4 2" xfId="47829" xr:uid="{6192ACBA-7B1E-48B3-8325-A96E0CA746BA}"/>
    <cellStyle name="Note 2 3 2 3 2 5" xfId="29125" xr:uid="{00000000-0005-0000-0000-0000ED140000}"/>
    <cellStyle name="Note 2 3 2 3 2 5 2" xfId="49199" xr:uid="{2B01C11D-530B-403F-9B5C-00BBF9B419EB}"/>
    <cellStyle name="Note 2 3 2 3 2 6" xfId="26424" xr:uid="{00000000-0005-0000-0000-0000EE140000}"/>
    <cellStyle name="Note 2 3 2 3 2 6 2" xfId="46792" xr:uid="{20941446-D13D-44B4-8032-1A9AD4F46142}"/>
    <cellStyle name="Note 2 3 2 3 2 7" xfId="29714" xr:uid="{00000000-0005-0000-0000-0000EF140000}"/>
    <cellStyle name="Note 2 3 2 3 3" xfId="23931" xr:uid="{00000000-0005-0000-0000-0000F0140000}"/>
    <cellStyle name="Note 2 3 2 3 3 2" xfId="25600" xr:uid="{00000000-0005-0000-0000-0000F1140000}"/>
    <cellStyle name="Note 2 3 2 3 3 2 2" xfId="46087" xr:uid="{706FBC41-D05F-49BF-9F3C-16AFFB6AB7DF}"/>
    <cellStyle name="Note 2 3 2 3 3 3" xfId="28479" xr:uid="{00000000-0005-0000-0000-0000F2140000}"/>
    <cellStyle name="Note 2 3 2 3 3 3 2" xfId="48591" xr:uid="{2146BF87-9A3A-4414-80CC-196BA1CEB66E}"/>
    <cellStyle name="Note 2 3 2 3 3 4" xfId="25967" xr:uid="{00000000-0005-0000-0000-0000F3140000}"/>
    <cellStyle name="Note 2 3 2 3 3 4 2" xfId="46401" xr:uid="{219F4104-26D7-463F-A268-51846FF72B18}"/>
    <cellStyle name="Note 2 3 2 3 3 5" xfId="29149" xr:uid="{00000000-0005-0000-0000-0000F4140000}"/>
    <cellStyle name="Note 2 3 2 3 3 5 2" xfId="49223" xr:uid="{63EE901F-3934-49ED-89F0-1B160F4A0BA8}"/>
    <cellStyle name="Note 2 3 2 3 3 6" xfId="24278" xr:uid="{00000000-0005-0000-0000-0000F5140000}"/>
    <cellStyle name="Note 2 3 2 3 3 6 2" xfId="44953" xr:uid="{B19E6909-FAC7-4801-9153-C5A752D3E801}"/>
    <cellStyle name="Note 2 3 2 3 3 7" xfId="29738" xr:uid="{00000000-0005-0000-0000-0000F6140000}"/>
    <cellStyle name="Note 2 3 2 3 4" xfId="23920" xr:uid="{00000000-0005-0000-0000-0000F7140000}"/>
    <cellStyle name="Note 2 3 2 3 4 2" xfId="25589" xr:uid="{00000000-0005-0000-0000-0000F8140000}"/>
    <cellStyle name="Note 2 3 2 3 4 2 2" xfId="46076" xr:uid="{0A4CB6A8-5245-4EEA-917E-6D6900D97D55}"/>
    <cellStyle name="Note 2 3 2 3 4 3" xfId="28468" xr:uid="{00000000-0005-0000-0000-0000F9140000}"/>
    <cellStyle name="Note 2 3 2 3 4 3 2" xfId="48580" xr:uid="{A6EBE608-4C2B-4ACB-AAEA-0032CC1A1AAD}"/>
    <cellStyle name="Note 2 3 2 3 4 4" xfId="25338" xr:uid="{00000000-0005-0000-0000-0000FA140000}"/>
    <cellStyle name="Note 2 3 2 3 4 4 2" xfId="45858" xr:uid="{AB4F8611-BFC6-4E62-9298-74E5A2CF858C}"/>
    <cellStyle name="Note 2 3 2 3 4 5" xfId="29138" xr:uid="{00000000-0005-0000-0000-0000FB140000}"/>
    <cellStyle name="Note 2 3 2 3 4 5 2" xfId="49212" xr:uid="{4DA9FAB5-8058-4C28-BF84-D9066D17C080}"/>
    <cellStyle name="Note 2 3 2 3 4 6" xfId="24705" xr:uid="{00000000-0005-0000-0000-0000FC140000}"/>
    <cellStyle name="Note 2 3 2 3 4 6 2" xfId="45322" xr:uid="{48671173-064E-4198-BD69-9E864A1A7F9D}"/>
    <cellStyle name="Note 2 3 2 3 4 7" xfId="29727" xr:uid="{00000000-0005-0000-0000-0000FD140000}"/>
    <cellStyle name="Note 2 3 2 3 5" xfId="20001" xr:uid="{00000000-0005-0000-0000-0000FE140000}"/>
    <cellStyle name="Note 2 3 2 3 5 2" xfId="26348" xr:uid="{00000000-0005-0000-0000-0000FF140000}"/>
    <cellStyle name="Note 2 3 2 3 5 2 2" xfId="46721" xr:uid="{84D7002D-B4D9-4A4D-81F4-DE6C1E9BBD09}"/>
    <cellStyle name="Note 2 3 2 3 5 3" xfId="25067" xr:uid="{00000000-0005-0000-0000-000000150000}"/>
    <cellStyle name="Note 2 3 2 3 5 3 2" xfId="45629" xr:uid="{CFF5E14F-E58F-409E-9447-5A7F5803EE84}"/>
    <cellStyle name="Note 2 3 2 3 5 4" xfId="28721" xr:uid="{00000000-0005-0000-0000-000001150000}"/>
    <cellStyle name="Note 2 3 2 3 5 4 2" xfId="48811" xr:uid="{2C41190B-5B29-4A66-A315-043B8E3B67C4}"/>
    <cellStyle name="Note 2 3 2 3 5 5" xfId="24639" xr:uid="{00000000-0005-0000-0000-000002150000}"/>
    <cellStyle name="Note 2 3 2 3 5 5 2" xfId="45262" xr:uid="{35FE14FB-C3DA-44C7-80EF-08ACCA022214}"/>
    <cellStyle name="Note 2 3 2 3 5 6" xfId="25205" xr:uid="{00000000-0005-0000-0000-000003150000}"/>
    <cellStyle name="Note 2 3 2 3 5 6 2" xfId="45748" xr:uid="{D2606B33-5167-4F80-8429-0CBB5A73B100}"/>
    <cellStyle name="Note 2 3 2 3 5 7" xfId="26588" xr:uid="{00000000-0005-0000-0000-000004150000}"/>
    <cellStyle name="Note 2 3 2 3 6" xfId="19648" xr:uid="{00000000-0005-0000-0000-000005150000}"/>
    <cellStyle name="Note 2 3 2 3 6 2" xfId="27248" xr:uid="{00000000-0005-0000-0000-000006150000}"/>
    <cellStyle name="Note 2 3 2 3 6 2 2" xfId="47497" xr:uid="{BDDF6807-DA0A-433F-B0D6-17343C67336F}"/>
    <cellStyle name="Note 2 3 2 3 6 3" xfId="25252" xr:uid="{00000000-0005-0000-0000-000007150000}"/>
    <cellStyle name="Note 2 3 2 3 6 3 2" xfId="45791" xr:uid="{3DDDF080-47B3-4C29-87A9-FF2909034B69}"/>
    <cellStyle name="Note 2 3 2 3 6 4" xfId="25420" xr:uid="{00000000-0005-0000-0000-000008150000}"/>
    <cellStyle name="Note 2 3 2 3 6 4 2" xfId="45932" xr:uid="{C32FE8DA-C62B-4ECE-8142-0DF470843BB8}"/>
    <cellStyle name="Note 2 3 2 3 6 5" xfId="26045" xr:uid="{00000000-0005-0000-0000-000009150000}"/>
    <cellStyle name="Note 2 3 2 3 6 5 2" xfId="46463" xr:uid="{67E30B7B-773F-4EE9-ABC3-C2E4758F3B2F}"/>
    <cellStyle name="Note 2 3 2 3 6 6" xfId="26792" xr:uid="{00000000-0005-0000-0000-00000A150000}"/>
    <cellStyle name="Note 2 3 2 3 6 6 2" xfId="47098" xr:uid="{9A66945B-57C8-49E7-8E15-54648E79AD3A}"/>
    <cellStyle name="Note 2 3 2 3 6 7" xfId="26688" xr:uid="{00000000-0005-0000-0000-00000B150000}"/>
    <cellStyle name="Note 2 3 2 3 7" xfId="19902" xr:uid="{00000000-0005-0000-0000-00000C150000}"/>
    <cellStyle name="Note 2 3 2 3 7 2" xfId="26804" xr:uid="{00000000-0005-0000-0000-00000D150000}"/>
    <cellStyle name="Note 2 3 2 3 7 2 2" xfId="47110" xr:uid="{613EE2A2-C187-4CBB-B292-6454C4415679}"/>
    <cellStyle name="Note 2 3 2 3 7 3" xfId="27575" xr:uid="{00000000-0005-0000-0000-00000E150000}"/>
    <cellStyle name="Note 2 3 2 3 7 3 2" xfId="47777" xr:uid="{8030F360-14C2-494D-839D-82D33A8BC9AA}"/>
    <cellStyle name="Note 2 3 2 3 7 4" xfId="24670" xr:uid="{00000000-0005-0000-0000-00000F150000}"/>
    <cellStyle name="Note 2 3 2 3 7 4 2" xfId="45292" xr:uid="{F8FA209E-FABF-4AA8-AECA-388C45EF824B}"/>
    <cellStyle name="Note 2 3 2 3 7 5" xfId="26628" xr:uid="{00000000-0005-0000-0000-000010150000}"/>
    <cellStyle name="Note 2 3 2 3 7 5 2" xfId="46969" xr:uid="{B0C8CADA-1E7E-4F93-9BD3-30C76FB011BE}"/>
    <cellStyle name="Note 2 3 2 3 7 6" xfId="26387" xr:uid="{00000000-0005-0000-0000-000011150000}"/>
    <cellStyle name="Note 2 3 2 3 7 6 2" xfId="46758" xr:uid="{4FF17547-7DE3-4AE4-87DB-B0CDE861A8C5}"/>
    <cellStyle name="Note 2 3 2 3 7 7" xfId="27349" xr:uid="{00000000-0005-0000-0000-000012150000}"/>
    <cellStyle name="Note 2 3 2 3 8" xfId="19759" xr:uid="{00000000-0005-0000-0000-000013150000}"/>
    <cellStyle name="Note 2 3 2 3 8 2" xfId="25650" xr:uid="{00000000-0005-0000-0000-000014150000}"/>
    <cellStyle name="Note 2 3 2 3 8 2 2" xfId="46137" xr:uid="{BF26C81B-5B56-4B07-A5FD-2AE963C46A6C}"/>
    <cellStyle name="Note 2 3 2 3 8 3" xfId="24265" xr:uid="{00000000-0005-0000-0000-000015150000}"/>
    <cellStyle name="Note 2 3 2 3 8 3 2" xfId="44941" xr:uid="{26A05878-52F7-4C69-9161-38A622ADDB21}"/>
    <cellStyle name="Note 2 3 2 3 8 4" xfId="28720" xr:uid="{00000000-0005-0000-0000-000016150000}"/>
    <cellStyle name="Note 2 3 2 3 8 4 2" xfId="48810" xr:uid="{4587C44B-74D7-4126-8A2F-A85CB5C7D613}"/>
    <cellStyle name="Note 2 3 2 3 8 5" xfId="24845" xr:uid="{00000000-0005-0000-0000-000017150000}"/>
    <cellStyle name="Note 2 3 2 3 8 5 2" xfId="45443" xr:uid="{36FCCEE5-30E6-4DCA-B86C-CD2B5A4A6C92}"/>
    <cellStyle name="Note 2 3 2 3 8 6" xfId="25924" xr:uid="{00000000-0005-0000-0000-000018150000}"/>
    <cellStyle name="Note 2 3 2 3 8 6 2" xfId="46365" xr:uid="{98D000EE-7508-4A5A-BD77-CE2AB59A46E3}"/>
    <cellStyle name="Note 2 3 2 3 8 7" xfId="26027" xr:uid="{00000000-0005-0000-0000-000019150000}"/>
    <cellStyle name="Note 2 3 2 3 9" xfId="19854" xr:uid="{00000000-0005-0000-0000-00001A150000}"/>
    <cellStyle name="Note 2 3 2 3 9 2" xfId="25811" xr:uid="{00000000-0005-0000-0000-00001B150000}"/>
    <cellStyle name="Note 2 3 2 3 9 2 2" xfId="46265" xr:uid="{E82C832F-8477-4DA7-834F-93D3A95AC342}"/>
    <cellStyle name="Note 2 3 2 3 9 3" xfId="26764" xr:uid="{00000000-0005-0000-0000-00001C150000}"/>
    <cellStyle name="Note 2 3 2 3 9 3 2" xfId="47075" xr:uid="{56DC2325-EBDA-4BEE-83DA-53653317EC1F}"/>
    <cellStyle name="Note 2 3 2 3 9 4" xfId="26512" xr:uid="{00000000-0005-0000-0000-00001D150000}"/>
    <cellStyle name="Note 2 3 2 3 9 4 2" xfId="46866" xr:uid="{E00ADEC7-6DBD-4CE3-8CB3-62DC702F8F06}"/>
    <cellStyle name="Note 2 3 2 3 9 5" xfId="26923" xr:uid="{00000000-0005-0000-0000-00001E150000}"/>
    <cellStyle name="Note 2 3 2 3 9 5 2" xfId="47210" xr:uid="{216D8F65-4963-468E-AF57-9C58E3F7C558}"/>
    <cellStyle name="Note 2 3 2 3 9 6" xfId="27983" xr:uid="{00000000-0005-0000-0000-00001F150000}"/>
    <cellStyle name="Note 2 3 2 3 9 6 2" xfId="48127" xr:uid="{27782933-B264-42A9-873D-142D098A099A}"/>
    <cellStyle name="Note 2 3 2 3 9 7" xfId="24486" xr:uid="{00000000-0005-0000-0000-000020150000}"/>
    <cellStyle name="Note 2 3 2 4" xfId="19932" xr:uid="{00000000-0005-0000-0000-000021150000}"/>
    <cellStyle name="Note 2 3 2 4 2" xfId="27034" xr:uid="{00000000-0005-0000-0000-000022150000}"/>
    <cellStyle name="Note 2 3 2 4 2 2" xfId="47293" xr:uid="{D9581C00-B8BD-43BA-BBC1-A4645CFBE085}"/>
    <cellStyle name="Note 2 3 2 4 3" xfId="25938" xr:uid="{00000000-0005-0000-0000-000023150000}"/>
    <cellStyle name="Note 2 3 2 4 3 2" xfId="46376" xr:uid="{F0275B35-603F-4F4F-94CE-08983A0E63D4}"/>
    <cellStyle name="Note 2 3 2 4 4" xfId="28795" xr:uid="{00000000-0005-0000-0000-000024150000}"/>
    <cellStyle name="Note 2 3 2 4 4 2" xfId="48883" xr:uid="{EB7FD370-8E2C-46D9-B10D-0F05868C65D5}"/>
    <cellStyle name="Note 2 3 2 4 5" xfId="26274" xr:uid="{00000000-0005-0000-0000-000025150000}"/>
    <cellStyle name="Note 2 3 2 4 5 2" xfId="46658" xr:uid="{3EA86EE6-2903-4004-94E4-993711988345}"/>
    <cellStyle name="Note 2 3 2 4 6" xfId="27136" xr:uid="{00000000-0005-0000-0000-000026150000}"/>
    <cellStyle name="Note 2 3 2 4 6 2" xfId="47386" xr:uid="{6EB8264C-3EC3-4707-BC6D-D648C2543B24}"/>
    <cellStyle name="Note 2 3 2 4 7" xfId="25472" xr:uid="{00000000-0005-0000-0000-000027150000}"/>
    <cellStyle name="Note 2 3 2 5" xfId="19731" xr:uid="{00000000-0005-0000-0000-000028150000}"/>
    <cellStyle name="Note 2 3 2 5 2" xfId="26798" xr:uid="{00000000-0005-0000-0000-000029150000}"/>
    <cellStyle name="Note 2 3 2 5 2 2" xfId="47104" xr:uid="{5F1C9A54-3805-478F-ABCF-35AAE968C63F}"/>
    <cellStyle name="Note 2 3 2 5 3" xfId="26728" xr:uid="{00000000-0005-0000-0000-00002A150000}"/>
    <cellStyle name="Note 2 3 2 5 3 2" xfId="47046" xr:uid="{72CDA3C2-E2F0-4F9F-96E7-8FCECC63CBA6}"/>
    <cellStyle name="Note 2 3 2 5 4" xfId="25873" xr:uid="{00000000-0005-0000-0000-00002B150000}"/>
    <cellStyle name="Note 2 3 2 5 4 2" xfId="46321" xr:uid="{677F6477-184A-4863-8382-3F4C26E09D19}"/>
    <cellStyle name="Note 2 3 2 5 5" xfId="26235" xr:uid="{00000000-0005-0000-0000-00002C150000}"/>
    <cellStyle name="Note 2 3 2 5 5 2" xfId="46627" xr:uid="{E2C9B24F-3E7D-4F91-BBE9-D46A11E3454A}"/>
    <cellStyle name="Note 2 3 2 5 6" xfId="26959" xr:uid="{00000000-0005-0000-0000-00002D150000}"/>
    <cellStyle name="Note 2 3 2 5 6 2" xfId="47239" xr:uid="{A3A96A4F-786E-466A-8894-E698DF9AD939}"/>
    <cellStyle name="Note 2 3 2 5 7" xfId="27570" xr:uid="{00000000-0005-0000-0000-00002E150000}"/>
    <cellStyle name="Note 2 3 2 6" xfId="19869" xr:uid="{00000000-0005-0000-0000-00002F150000}"/>
    <cellStyle name="Note 2 3 2 6 2" xfId="26086" xr:uid="{00000000-0005-0000-0000-000030150000}"/>
    <cellStyle name="Note 2 3 2 6 2 2" xfId="46498" xr:uid="{5C2B6CE4-1CC7-43CB-847D-E4B8A2084BB2}"/>
    <cellStyle name="Note 2 3 2 6 3" xfId="26725" xr:uid="{00000000-0005-0000-0000-000031150000}"/>
    <cellStyle name="Note 2 3 2 6 3 2" xfId="47043" xr:uid="{C87D1677-6BD6-4C22-A3B5-53EFD9C16403}"/>
    <cellStyle name="Note 2 3 2 6 4" xfId="25301" xr:uid="{00000000-0005-0000-0000-000032150000}"/>
    <cellStyle name="Note 2 3 2 6 4 2" xfId="45833" xr:uid="{1F3FE684-4BF8-40DC-95AB-FFF9AF678ACB}"/>
    <cellStyle name="Note 2 3 2 6 5" xfId="24671" xr:uid="{00000000-0005-0000-0000-000033150000}"/>
    <cellStyle name="Note 2 3 2 6 5 2" xfId="45293" xr:uid="{3661678A-E06D-458B-BB26-0C0440753578}"/>
    <cellStyle name="Note 2 3 2 6 6" xfId="25105" xr:uid="{00000000-0005-0000-0000-000034150000}"/>
    <cellStyle name="Note 2 3 2 6 6 2" xfId="45667" xr:uid="{FB77C73E-9A68-41A2-A09B-C39E461F4399}"/>
    <cellStyle name="Note 2 3 2 6 7" xfId="27524" xr:uid="{00000000-0005-0000-0000-000035150000}"/>
    <cellStyle name="Note 2 3 2 7" xfId="19787" xr:uid="{00000000-0005-0000-0000-000036150000}"/>
    <cellStyle name="Note 2 3 2 7 2" xfId="27036" xr:uid="{00000000-0005-0000-0000-000037150000}"/>
    <cellStyle name="Note 2 3 2 7 2 2" xfId="47295" xr:uid="{34D81914-0115-461C-B763-7540716E73CC}"/>
    <cellStyle name="Note 2 3 2 7 3" xfId="27790" xr:uid="{00000000-0005-0000-0000-000038150000}"/>
    <cellStyle name="Note 2 3 2 7 3 2" xfId="47960" xr:uid="{C8E27815-3168-451A-B9A9-D779A848EED9}"/>
    <cellStyle name="Note 2 3 2 7 4" xfId="26464" xr:uid="{00000000-0005-0000-0000-000039150000}"/>
    <cellStyle name="Note 2 3 2 7 4 2" xfId="46824" xr:uid="{C7D1FB50-1B64-437B-82AA-78201AD4AE50}"/>
    <cellStyle name="Note 2 3 2 7 5" xfId="25043" xr:uid="{00000000-0005-0000-0000-00003A150000}"/>
    <cellStyle name="Note 2 3 2 7 5 2" xfId="45607" xr:uid="{301236E6-118E-4A28-9778-FD9EC78B16F2}"/>
    <cellStyle name="Note 2 3 2 7 6" xfId="26585" xr:uid="{00000000-0005-0000-0000-00003B150000}"/>
    <cellStyle name="Note 2 3 2 7 6 2" xfId="46932" xr:uid="{56D64FD2-BD12-46DA-865B-4E71740D84D4}"/>
    <cellStyle name="Note 2 3 2 7 7" xfId="25983" xr:uid="{00000000-0005-0000-0000-00003C150000}"/>
    <cellStyle name="Note 2 3 2 8" xfId="24089" xr:uid="{00000000-0005-0000-0000-00003D150000}"/>
    <cellStyle name="Note 2 3 2 8 2" xfId="28287" xr:uid="{00000000-0005-0000-0000-00003E150000}"/>
    <cellStyle name="Note 2 3 2 8 2 2" xfId="48420" xr:uid="{5D5E65D4-1563-40E6-86D2-37665501E5EC}"/>
    <cellStyle name="Note 2 3 2 8 3" xfId="28637" xr:uid="{00000000-0005-0000-0000-00003F150000}"/>
    <cellStyle name="Note 2 3 2 8 3 2" xfId="48749" xr:uid="{D1CD0E03-DC3E-4C9A-A701-013EE620A541}"/>
    <cellStyle name="Note 2 3 2 8 4" xfId="29002" xr:uid="{00000000-0005-0000-0000-000040150000}"/>
    <cellStyle name="Note 2 3 2 8 4 2" xfId="49087" xr:uid="{C1255146-41EB-46B2-B91B-A4909431371F}"/>
    <cellStyle name="Note 2 3 2 8 5" xfId="29307" xr:uid="{00000000-0005-0000-0000-000041150000}"/>
    <cellStyle name="Note 2 3 2 8 5 2" xfId="49381" xr:uid="{844204C8-56E3-4E1F-88E6-5B046B9D6C8E}"/>
    <cellStyle name="Note 2 3 2 8 6" xfId="29602" xr:uid="{00000000-0005-0000-0000-000042150000}"/>
    <cellStyle name="Note 2 3 2 8 6 2" xfId="49665" xr:uid="{7D047826-8D45-4D6C-B4B9-E713987EAA47}"/>
    <cellStyle name="Note 2 3 2 8 7" xfId="29891" xr:uid="{00000000-0005-0000-0000-000043150000}"/>
    <cellStyle name="Note 2 3 2 9" xfId="23831" xr:uid="{00000000-0005-0000-0000-000044150000}"/>
    <cellStyle name="Note 2 3 2 9 2" xfId="24535" xr:uid="{00000000-0005-0000-0000-000045150000}"/>
    <cellStyle name="Note 2 3 2 9 2 2" xfId="45171" xr:uid="{DA642E6F-184A-4815-BA30-2347A9CBFB41}"/>
    <cellStyle name="Note 2 3 2 9 3" xfId="28379" xr:uid="{00000000-0005-0000-0000-000046150000}"/>
    <cellStyle name="Note 2 3 2 9 3 2" xfId="48491" xr:uid="{873B5906-202B-415F-A60F-911D43085E79}"/>
    <cellStyle name="Note 2 3 2 9 4" xfId="24940" xr:uid="{00000000-0005-0000-0000-000047150000}"/>
    <cellStyle name="Note 2 3 2 9 4 2" xfId="45520" xr:uid="{7CF59BE1-A5C7-4CBA-A485-04C6697C054A}"/>
    <cellStyle name="Note 2 3 2 9 5" xfId="29049" xr:uid="{00000000-0005-0000-0000-000048150000}"/>
    <cellStyle name="Note 2 3 2 9 5 2" xfId="49123" xr:uid="{7F90650E-4FB9-428D-B74E-9B1B26FB26A8}"/>
    <cellStyle name="Note 2 3 2 9 6" xfId="27490" xr:uid="{00000000-0005-0000-0000-000049150000}"/>
    <cellStyle name="Note 2 3 2 9 6 2" xfId="47709" xr:uid="{762360C5-1D50-4A78-AE3C-5D3CAA2D0EA4}"/>
    <cellStyle name="Note 2 3 2 9 7" xfId="29641" xr:uid="{00000000-0005-0000-0000-00004A150000}"/>
    <cellStyle name="Note 2 3 20" xfId="27913" xr:uid="{00000000-0005-0000-0000-00004B150000}"/>
    <cellStyle name="Note 2 3 3" xfId="961" xr:uid="{00000000-0005-0000-0000-00004C150000}"/>
    <cellStyle name="Note 2 3 3 10" xfId="20020" xr:uid="{00000000-0005-0000-0000-00004D150000}"/>
    <cellStyle name="Note 2 3 3 10 2" xfId="10864" xr:uid="{00000000-0005-0000-0000-00004E150000}"/>
    <cellStyle name="Note 2 3 3 10 2 2" xfId="33641" xr:uid="{30E55239-93D8-4CEE-80F8-28AFEFB062CF}"/>
    <cellStyle name="Note 2 3 3 10 3" xfId="26876" xr:uid="{00000000-0005-0000-0000-00004F150000}"/>
    <cellStyle name="Note 2 3 3 10 3 2" xfId="47165" xr:uid="{11901686-58AA-4CD3-A385-D39381C83DA9}"/>
    <cellStyle name="Note 2 3 3 10 4" xfId="25194" xr:uid="{00000000-0005-0000-0000-000050150000}"/>
    <cellStyle name="Note 2 3 3 10 4 2" xfId="45739" xr:uid="{28DA0CF1-5AB7-4EDE-B419-2A3EFDBEF5C3}"/>
    <cellStyle name="Note 2 3 3 10 5" xfId="25982" xr:uid="{00000000-0005-0000-0000-000051150000}"/>
    <cellStyle name="Note 2 3 3 10 5 2" xfId="46415" xr:uid="{8E1CE34A-5BC5-4000-82C4-8331E326AA37}"/>
    <cellStyle name="Note 2 3 3 10 6" xfId="27412" xr:uid="{00000000-0005-0000-0000-000052150000}"/>
    <cellStyle name="Note 2 3 3 10 6 2" xfId="47643" xr:uid="{0B89985B-3F48-417A-9B2B-0ADF605ED01C}"/>
    <cellStyle name="Note 2 3 3 10 7" xfId="25671" xr:uid="{00000000-0005-0000-0000-000053150000}"/>
    <cellStyle name="Note 2 3 3 11" xfId="19630" xr:uid="{00000000-0005-0000-0000-000054150000}"/>
    <cellStyle name="Note 2 3 3 11 2" xfId="27600" xr:uid="{00000000-0005-0000-0000-000055150000}"/>
    <cellStyle name="Note 2 3 3 11 2 2" xfId="47797" xr:uid="{4CB2C441-9FA6-49E4-A89F-1B243447314A}"/>
    <cellStyle name="Note 2 3 3 11 3" xfId="26448" xr:uid="{00000000-0005-0000-0000-000056150000}"/>
    <cellStyle name="Note 2 3 3 11 3 2" xfId="46813" xr:uid="{4A41647A-1950-4C9C-AF40-2D548B19D09B}"/>
    <cellStyle name="Note 2 3 3 11 4" xfId="26397" xr:uid="{00000000-0005-0000-0000-000057150000}"/>
    <cellStyle name="Note 2 3 3 11 4 2" xfId="46767" xr:uid="{6E95B63A-6967-477F-B139-83BF69EA7556}"/>
    <cellStyle name="Note 2 3 3 11 5" xfId="25966" xr:uid="{00000000-0005-0000-0000-000058150000}"/>
    <cellStyle name="Note 2 3 3 11 5 2" xfId="46400" xr:uid="{F4F321AA-8395-4FDE-B120-89FA069B7590}"/>
    <cellStyle name="Note 2 3 3 11 6" xfId="25307" xr:uid="{00000000-0005-0000-0000-000059150000}"/>
    <cellStyle name="Note 2 3 3 11 6 2" xfId="45839" xr:uid="{5C868A4A-2DAB-4D9A-82C9-00A52FC1E32B}"/>
    <cellStyle name="Note 2 3 3 11 7" xfId="24527" xr:uid="{00000000-0005-0000-0000-00005A150000}"/>
    <cellStyle name="Note 2 3 3 12" xfId="19910" xr:uid="{00000000-0005-0000-0000-00005B150000}"/>
    <cellStyle name="Note 2 3 3 12 2" xfId="27045" xr:uid="{00000000-0005-0000-0000-00005C150000}"/>
    <cellStyle name="Note 2 3 3 12 2 2" xfId="47304" xr:uid="{4AE3301F-6A2E-4059-88C2-318E0F60AF75}"/>
    <cellStyle name="Note 2 3 3 12 3" xfId="25234" xr:uid="{00000000-0005-0000-0000-00005D150000}"/>
    <cellStyle name="Note 2 3 3 12 3 2" xfId="45773" xr:uid="{70F3A911-1ABD-435E-9874-3FD6666F5C42}"/>
    <cellStyle name="Note 2 3 3 12 4" xfId="25119" xr:uid="{00000000-0005-0000-0000-00005E150000}"/>
    <cellStyle name="Note 2 3 3 12 4 2" xfId="45677" xr:uid="{8DB5FEDB-3E26-4927-B066-C971D2EB4AC2}"/>
    <cellStyle name="Note 2 3 3 12 5" xfId="27730" xr:uid="{00000000-0005-0000-0000-00005F150000}"/>
    <cellStyle name="Note 2 3 3 12 5 2" xfId="47908" xr:uid="{BAF8779D-EBD8-4F67-9113-CE4245763A09}"/>
    <cellStyle name="Note 2 3 3 12 6" xfId="24796" xr:uid="{00000000-0005-0000-0000-000060150000}"/>
    <cellStyle name="Note 2 3 3 12 6 2" xfId="45406" xr:uid="{8E66E33F-2F73-4485-A060-FB82EE34D1C4}"/>
    <cellStyle name="Note 2 3 3 12 7" xfId="25168" xr:uid="{00000000-0005-0000-0000-000061150000}"/>
    <cellStyle name="Note 2 3 3 13" xfId="19752" xr:uid="{00000000-0005-0000-0000-000062150000}"/>
    <cellStyle name="Note 2 3 3 13 2" xfId="27211" xr:uid="{00000000-0005-0000-0000-000063150000}"/>
    <cellStyle name="Note 2 3 3 13 2 2" xfId="47461" xr:uid="{708A1A66-1FEE-4089-AC2A-CCCEABA554DB}"/>
    <cellStyle name="Note 2 3 3 13 3" xfId="25897" xr:uid="{00000000-0005-0000-0000-000064150000}"/>
    <cellStyle name="Note 2 3 3 13 3 2" xfId="46341" xr:uid="{EB1A6361-718B-40B7-8B10-F9D6B519B77E}"/>
    <cellStyle name="Note 2 3 3 13 4" xfId="26123" xr:uid="{00000000-0005-0000-0000-000065150000}"/>
    <cellStyle name="Note 2 3 3 13 4 2" xfId="46529" xr:uid="{34183D5E-9751-44B1-8F97-51E9E6797A66}"/>
    <cellStyle name="Note 2 3 3 13 5" xfId="26037" xr:uid="{00000000-0005-0000-0000-000066150000}"/>
    <cellStyle name="Note 2 3 3 13 5 2" xfId="46457" xr:uid="{963E2B3B-2C47-46BE-B59B-9EFD4BC4485E}"/>
    <cellStyle name="Note 2 3 3 13 6" xfId="27414" xr:uid="{00000000-0005-0000-0000-000067150000}"/>
    <cellStyle name="Note 2 3 3 13 6 2" xfId="47645" xr:uid="{C3516226-BAD5-44E4-AE3A-19409F6BCAEA}"/>
    <cellStyle name="Note 2 3 3 13 7" xfId="24593" xr:uid="{00000000-0005-0000-0000-000068150000}"/>
    <cellStyle name="Note 2 3 3 14" xfId="19858" xr:uid="{00000000-0005-0000-0000-000069150000}"/>
    <cellStyle name="Note 2 3 3 14 2" xfId="27099" xr:uid="{00000000-0005-0000-0000-00006A150000}"/>
    <cellStyle name="Note 2 3 3 14 2 2" xfId="47353" xr:uid="{905B5B48-80FF-43A2-9DF2-9DD9F01B5F86}"/>
    <cellStyle name="Note 2 3 3 14 3" xfId="24305" xr:uid="{00000000-0005-0000-0000-00006B150000}"/>
    <cellStyle name="Note 2 3 3 14 3 2" xfId="44976" xr:uid="{0B11D339-BFDC-48FB-A6F7-7F5A9B384410}"/>
    <cellStyle name="Note 2 3 3 14 4" xfId="24994" xr:uid="{00000000-0005-0000-0000-00006C150000}"/>
    <cellStyle name="Note 2 3 3 14 4 2" xfId="45567" xr:uid="{45566260-2EB9-4452-91B6-9E89407F4D94}"/>
    <cellStyle name="Note 2 3 3 14 5" xfId="25953" xr:uid="{00000000-0005-0000-0000-00006D150000}"/>
    <cellStyle name="Note 2 3 3 14 5 2" xfId="46390" xr:uid="{A011732F-7828-4C7D-AA43-815D254C3394}"/>
    <cellStyle name="Note 2 3 3 14 6" xfId="25027" xr:uid="{00000000-0005-0000-0000-00006E150000}"/>
    <cellStyle name="Note 2 3 3 14 6 2" xfId="45593" xr:uid="{72C79064-1905-497C-B6F8-E3AF53C64C53}"/>
    <cellStyle name="Note 2 3 3 14 7" xfId="25174" xr:uid="{00000000-0005-0000-0000-00006F150000}"/>
    <cellStyle name="Note 2 3 3 15" xfId="24771" xr:uid="{00000000-0005-0000-0000-000070150000}"/>
    <cellStyle name="Note 2 3 3 15 2" xfId="45383" xr:uid="{64613BF9-4864-4856-BB24-07982081C893}"/>
    <cellStyle name="Note 2 3 3 16" xfId="24980" xr:uid="{00000000-0005-0000-0000-000071150000}"/>
    <cellStyle name="Note 2 3 3 16 2" xfId="45555" xr:uid="{DA532A10-9FAC-4543-B4D9-F9A71C098594}"/>
    <cellStyle name="Note 2 3 3 17" xfId="24188" xr:uid="{00000000-0005-0000-0000-000072150000}"/>
    <cellStyle name="Note 2 3 3 17 2" xfId="44878" xr:uid="{495D2321-8B29-42B5-8D8A-04893A1EA48D}"/>
    <cellStyle name="Note 2 3 3 18" xfId="25549" xr:uid="{00000000-0005-0000-0000-000073150000}"/>
    <cellStyle name="Note 2 3 3 18 2" xfId="46036" xr:uid="{C9B6257C-1313-480E-8680-06B75E45A4F9}"/>
    <cellStyle name="Note 2 3 3 19" xfId="26041" xr:uid="{00000000-0005-0000-0000-000074150000}"/>
    <cellStyle name="Note 2 3 3 19 2" xfId="46460" xr:uid="{45C049B7-C65F-4D01-8F2E-9ACB6234FDBA}"/>
    <cellStyle name="Note 2 3 3 2" xfId="962" xr:uid="{00000000-0005-0000-0000-000075150000}"/>
    <cellStyle name="Note 2 3 3 2 10" xfId="19960" xr:uid="{00000000-0005-0000-0000-000076150000}"/>
    <cellStyle name="Note 2 3 3 2 10 2" xfId="27145" xr:uid="{00000000-0005-0000-0000-000077150000}"/>
    <cellStyle name="Note 2 3 3 2 10 2 2" xfId="47395" xr:uid="{1D39E779-92BB-4160-BFB6-31E2D55B82CD}"/>
    <cellStyle name="Note 2 3 3 2 10 3" xfId="24508" xr:uid="{00000000-0005-0000-0000-000078150000}"/>
    <cellStyle name="Note 2 3 3 2 10 3 2" xfId="45148" xr:uid="{0E4913EB-732D-4DBE-AB47-8F7F27A0AAB7}"/>
    <cellStyle name="Note 2 3 3 2 10 4" xfId="24734" xr:uid="{00000000-0005-0000-0000-000079150000}"/>
    <cellStyle name="Note 2 3 3 2 10 4 2" xfId="45347" xr:uid="{7A7A230B-F20B-4E00-B803-B2099B1A414D}"/>
    <cellStyle name="Note 2 3 3 2 10 5" xfId="26003" xr:uid="{00000000-0005-0000-0000-00007A150000}"/>
    <cellStyle name="Note 2 3 3 2 10 5 2" xfId="46430" xr:uid="{F68ACF68-1C6E-46B6-B6DA-76FA433175E0}"/>
    <cellStyle name="Note 2 3 3 2 10 6" xfId="26400" xr:uid="{00000000-0005-0000-0000-00007B150000}"/>
    <cellStyle name="Note 2 3 3 2 10 6 2" xfId="46770" xr:uid="{469370DF-F06E-4A4A-8E64-110C10D810B9}"/>
    <cellStyle name="Note 2 3 3 2 10 7" xfId="24556" xr:uid="{00000000-0005-0000-0000-00007C150000}"/>
    <cellStyle name="Note 2 3 3 2 11" xfId="19955" xr:uid="{00000000-0005-0000-0000-00007D150000}"/>
    <cellStyle name="Note 2 3 3 2 11 2" xfId="27253" xr:uid="{00000000-0005-0000-0000-00007E150000}"/>
    <cellStyle name="Note 2 3 3 2 11 2 2" xfId="47502" xr:uid="{E6A06F5F-D33E-4680-A41B-BF7D924B15EC}"/>
    <cellStyle name="Note 2 3 3 2 11 3" xfId="25070" xr:uid="{00000000-0005-0000-0000-00007F150000}"/>
    <cellStyle name="Note 2 3 3 2 11 3 2" xfId="45632" xr:uid="{5E207153-63D8-4C24-B015-3DE65E2E6938}"/>
    <cellStyle name="Note 2 3 3 2 11 4" xfId="27627" xr:uid="{00000000-0005-0000-0000-000080150000}"/>
    <cellStyle name="Note 2 3 3 2 11 4 2" xfId="47819" xr:uid="{C8295580-1CEB-4E7D-8C4F-3F34D1148F3F}"/>
    <cellStyle name="Note 2 3 3 2 11 5" xfId="27992" xr:uid="{00000000-0005-0000-0000-000081150000}"/>
    <cellStyle name="Note 2 3 3 2 11 5 2" xfId="48134" xr:uid="{F500EA92-64FF-4C28-9F21-2B15A2B3A5AD}"/>
    <cellStyle name="Note 2 3 3 2 11 6" xfId="25949" xr:uid="{00000000-0005-0000-0000-000082150000}"/>
    <cellStyle name="Note 2 3 3 2 11 6 2" xfId="46386" xr:uid="{11138533-3B43-41F2-B928-AFA5F3627A77}"/>
    <cellStyle name="Note 2 3 3 2 11 7" xfId="28702" xr:uid="{00000000-0005-0000-0000-000083150000}"/>
    <cellStyle name="Note 2 3 3 2 12" xfId="24772" xr:uid="{00000000-0005-0000-0000-000084150000}"/>
    <cellStyle name="Note 2 3 3 2 12 2" xfId="45384" xr:uid="{2899E2AE-5B0D-4093-A53D-025650F90C08}"/>
    <cellStyle name="Note 2 3 3 2 13" xfId="24979" xr:uid="{00000000-0005-0000-0000-000085150000}"/>
    <cellStyle name="Note 2 3 3 2 13 2" xfId="45554" xr:uid="{FEF7BE3C-9B4A-47BF-878D-F99C7AC06EEE}"/>
    <cellStyle name="Note 2 3 3 2 14" xfId="27494" xr:uid="{00000000-0005-0000-0000-000086150000}"/>
    <cellStyle name="Note 2 3 3 2 14 2" xfId="47713" xr:uid="{3D82E66C-DA49-4DAA-90AB-B79E05AA7E40}"/>
    <cellStyle name="Note 2 3 3 2 15" xfId="24292" xr:uid="{00000000-0005-0000-0000-000087150000}"/>
    <cellStyle name="Note 2 3 3 2 15 2" xfId="44964" xr:uid="{38DBC55D-3EC4-4871-BEC0-D4B09CF54BD9}"/>
    <cellStyle name="Note 2 3 3 2 16" xfId="27684" xr:uid="{00000000-0005-0000-0000-000088150000}"/>
    <cellStyle name="Note 2 3 3 2 16 2" xfId="47868" xr:uid="{D98E35E9-08D4-4E26-B381-9D862EF677F6}"/>
    <cellStyle name="Note 2 3 3 2 17" xfId="26994" xr:uid="{00000000-0005-0000-0000-000089150000}"/>
    <cellStyle name="Note 2 3 3 2 2" xfId="963" xr:uid="{00000000-0005-0000-0000-00008A150000}"/>
    <cellStyle name="Note 2 3 3 2 2 10" xfId="19888" xr:uid="{00000000-0005-0000-0000-00008B150000}"/>
    <cellStyle name="Note 2 3 3 2 2 10 2" xfId="27296" xr:uid="{00000000-0005-0000-0000-00008C150000}"/>
    <cellStyle name="Note 2 3 3 2 2 10 2 2" xfId="47545" xr:uid="{C57FE98D-B150-4514-A9EB-C3B7C089F403}"/>
    <cellStyle name="Note 2 3 3 2 2 10 3" xfId="26024" xr:uid="{00000000-0005-0000-0000-00008D150000}"/>
    <cellStyle name="Note 2 3 3 2 2 10 3 2" xfId="46449" xr:uid="{142DB725-1467-4485-B4F2-AC54926AC119}"/>
    <cellStyle name="Note 2 3 3 2 2 10 4" xfId="28765" xr:uid="{00000000-0005-0000-0000-00008E150000}"/>
    <cellStyle name="Note 2 3 3 2 2 10 4 2" xfId="48853" xr:uid="{FBCAFC6A-EF2F-4B03-AA74-BA9BC8D8547D}"/>
    <cellStyle name="Note 2 3 3 2 2 10 5" xfId="25914" xr:uid="{00000000-0005-0000-0000-00008F150000}"/>
    <cellStyle name="Note 2 3 3 2 2 10 5 2" xfId="46356" xr:uid="{EF63FF30-6710-4D24-ACED-8A92D080899F}"/>
    <cellStyle name="Note 2 3 3 2 2 10 6" xfId="27453" xr:uid="{00000000-0005-0000-0000-000090150000}"/>
    <cellStyle name="Note 2 3 3 2 2 10 6 2" xfId="47678" xr:uid="{0164D7DE-9136-4203-AE85-103AD18EA52E}"/>
    <cellStyle name="Note 2 3 3 2 2 10 7" xfId="25140" xr:uid="{00000000-0005-0000-0000-000091150000}"/>
    <cellStyle name="Note 2 3 3 2 2 11" xfId="24773" xr:uid="{00000000-0005-0000-0000-000092150000}"/>
    <cellStyle name="Note 2 3 3 2 2 11 2" xfId="45385" xr:uid="{83E1CE8B-61FE-4B65-AB29-03F82E0633AB}"/>
    <cellStyle name="Note 2 3 3 2 2 12" xfId="24978" xr:uid="{00000000-0005-0000-0000-000093150000}"/>
    <cellStyle name="Note 2 3 3 2 2 12 2" xfId="45553" xr:uid="{6FD764FA-A876-43CA-AA5B-78C633E2A0E2}"/>
    <cellStyle name="Note 2 3 3 2 2 13" xfId="24893" xr:uid="{00000000-0005-0000-0000-000094150000}"/>
    <cellStyle name="Note 2 3 3 2 2 13 2" xfId="45480" xr:uid="{87474C94-BAF1-4D61-9E5E-BC6CB0BA9A6D}"/>
    <cellStyle name="Note 2 3 3 2 2 14" xfId="24874" xr:uid="{00000000-0005-0000-0000-000095150000}"/>
    <cellStyle name="Note 2 3 3 2 2 14 2" xfId="45469" xr:uid="{82CF962C-6364-4C6A-B907-8DC68EA76B4A}"/>
    <cellStyle name="Note 2 3 3 2 2 15" xfId="24542" xr:uid="{00000000-0005-0000-0000-000096150000}"/>
    <cellStyle name="Note 2 3 3 2 2 15 2" xfId="45178" xr:uid="{42483A58-3017-4ECA-869B-51A5CB700795}"/>
    <cellStyle name="Note 2 3 3 2 2 16" xfId="25193" xr:uid="{00000000-0005-0000-0000-000097150000}"/>
    <cellStyle name="Note 2 3 3 2 2 2" xfId="12933" xr:uid="{00000000-0005-0000-0000-000098150000}"/>
    <cellStyle name="Note 2 3 3 2 2 2 10" xfId="24234" xr:uid="{00000000-0005-0000-0000-000099150000}"/>
    <cellStyle name="Note 2 3 3 2 2 2 10 2" xfId="44917" xr:uid="{22936665-7E98-4335-9C31-38700E78747B}"/>
    <cellStyle name="Note 2 3 3 2 2 2 11" xfId="25515" xr:uid="{00000000-0005-0000-0000-00009A150000}"/>
    <cellStyle name="Note 2 3 3 2 2 2 11 2" xfId="46009" xr:uid="{02BC19B4-A19B-4F58-B5EA-317AC351DF29}"/>
    <cellStyle name="Note 2 3 3 2 2 2 12" xfId="27809" xr:uid="{00000000-0005-0000-0000-00009B150000}"/>
    <cellStyle name="Note 2 3 3 2 2 2 12 2" xfId="47975" xr:uid="{A2F2E261-860B-4012-AAAC-8C47C54AFE36}"/>
    <cellStyle name="Note 2 3 3 2 2 2 13" xfId="27811" xr:uid="{00000000-0005-0000-0000-00009C150000}"/>
    <cellStyle name="Note 2 3 3 2 2 2 13 2" xfId="47977" xr:uid="{DC0EFABC-70B8-4B78-8F36-798A79348A8C}"/>
    <cellStyle name="Note 2 3 3 2 2 2 14" xfId="26016" xr:uid="{00000000-0005-0000-0000-00009D150000}"/>
    <cellStyle name="Note 2 3 3 2 2 2 14 2" xfId="46442" xr:uid="{B39D8EC0-BF32-45DB-A750-5C3DC4887079}"/>
    <cellStyle name="Note 2 3 3 2 2 2 15" xfId="26754" xr:uid="{00000000-0005-0000-0000-00009E150000}"/>
    <cellStyle name="Note 2 3 3 2 2 2 2" xfId="20014" xr:uid="{00000000-0005-0000-0000-00009F150000}"/>
    <cellStyle name="Note 2 3 3 2 2 2 2 2" xfId="24342" xr:uid="{00000000-0005-0000-0000-0000A0150000}"/>
    <cellStyle name="Note 2 3 3 2 2 2 2 2 2" xfId="45006" xr:uid="{FFBA5C12-67F8-40FF-8823-87A2A98A4630}"/>
    <cellStyle name="Note 2 3 3 2 2 2 2 3" xfId="26441" xr:uid="{00000000-0005-0000-0000-0000A1150000}"/>
    <cellStyle name="Note 2 3 3 2 2 2 2 3 2" xfId="46806" xr:uid="{C44EB223-5B7A-4893-9288-BE34D94ED34A}"/>
    <cellStyle name="Note 2 3 3 2 2 2 2 4" xfId="24524" xr:uid="{00000000-0005-0000-0000-0000A2150000}"/>
    <cellStyle name="Note 2 3 3 2 2 2 2 4 2" xfId="45161" xr:uid="{98A3C52A-A286-4EB9-81EC-1795ABE89C4B}"/>
    <cellStyle name="Note 2 3 3 2 2 2 2 5" xfId="25954" xr:uid="{00000000-0005-0000-0000-0000A3150000}"/>
    <cellStyle name="Note 2 3 3 2 2 2 2 5 2" xfId="46391" xr:uid="{A0325B2C-9309-4647-A9BE-5CB9C2ABBAE1}"/>
    <cellStyle name="Note 2 3 3 2 2 2 2 6" xfId="26789" xr:uid="{00000000-0005-0000-0000-0000A4150000}"/>
    <cellStyle name="Note 2 3 3 2 2 2 2 6 2" xfId="47095" xr:uid="{52F8A733-AB8D-42D8-A0FE-097EC406ACF5}"/>
    <cellStyle name="Note 2 3 3 2 2 2 2 7" xfId="25891" xr:uid="{00000000-0005-0000-0000-0000A5150000}"/>
    <cellStyle name="Note 2 3 3 2 2 2 3" xfId="19635" xr:uid="{00000000-0005-0000-0000-0000A6150000}"/>
    <cellStyle name="Note 2 3 3 2 2 2 3 2" xfId="25385" xr:uid="{00000000-0005-0000-0000-0000A7150000}"/>
    <cellStyle name="Note 2 3 3 2 2 2 3 2 2" xfId="45898" xr:uid="{938E3953-2A16-49A2-ACE4-C06028E46FFB}"/>
    <cellStyle name="Note 2 3 3 2 2 2 3 3" xfId="27890" xr:uid="{00000000-0005-0000-0000-0000A8150000}"/>
    <cellStyle name="Note 2 3 3 2 2 2 3 3 2" xfId="48048" xr:uid="{3BE14AD7-F875-4B95-8FEE-4AED91DBD2E5}"/>
    <cellStyle name="Note 2 3 3 2 2 2 3 4" xfId="24686" xr:uid="{00000000-0005-0000-0000-0000A9150000}"/>
    <cellStyle name="Note 2 3 3 2 2 2 3 4 2" xfId="45305" xr:uid="{57E7D88F-E834-4853-9EFD-00A8041DE054}"/>
    <cellStyle name="Note 2 3 3 2 2 2 3 5" xfId="25195" xr:uid="{00000000-0005-0000-0000-0000AA150000}"/>
    <cellStyle name="Note 2 3 3 2 2 2 3 5 2" xfId="45740" xr:uid="{735EF622-9E9C-4965-B6D9-2ACB02504E78}"/>
    <cellStyle name="Note 2 3 3 2 2 2 3 6" xfId="27101" xr:uid="{00000000-0005-0000-0000-0000AB150000}"/>
    <cellStyle name="Note 2 3 3 2 2 2 3 6 2" xfId="47354" xr:uid="{009A37BE-640F-4EE7-8F16-B76F77418852}"/>
    <cellStyle name="Note 2 3 3 2 2 2 3 7" xfId="28324" xr:uid="{00000000-0005-0000-0000-0000AC150000}"/>
    <cellStyle name="Note 2 3 3 2 2 2 4" xfId="24017" xr:uid="{00000000-0005-0000-0000-0000AD150000}"/>
    <cellStyle name="Note 2 3 3 2 2 2 4 2" xfId="28215" xr:uid="{00000000-0005-0000-0000-0000AE150000}"/>
    <cellStyle name="Note 2 3 3 2 2 2 4 2 2" xfId="48348" xr:uid="{00925131-7BF5-4305-87E3-5037072B0B3D}"/>
    <cellStyle name="Note 2 3 3 2 2 2 4 3" xfId="28565" xr:uid="{00000000-0005-0000-0000-0000AF150000}"/>
    <cellStyle name="Note 2 3 3 2 2 2 4 3 2" xfId="48677" xr:uid="{4CA1CF50-2F59-4EAE-BE94-C3EBF83E730C}"/>
    <cellStyle name="Note 2 3 3 2 2 2 4 4" xfId="28939" xr:uid="{00000000-0005-0000-0000-0000B0150000}"/>
    <cellStyle name="Note 2 3 3 2 2 2 4 4 2" xfId="49025" xr:uid="{73EEAA74-C9B6-46E1-B916-8D9FD44B53C7}"/>
    <cellStyle name="Note 2 3 3 2 2 2 4 5" xfId="29235" xr:uid="{00000000-0005-0000-0000-0000B1150000}"/>
    <cellStyle name="Note 2 3 3 2 2 2 4 5 2" xfId="49309" xr:uid="{796E2065-CAA3-4199-8190-71466B096115}"/>
    <cellStyle name="Note 2 3 3 2 2 2 4 6" xfId="29530" xr:uid="{00000000-0005-0000-0000-0000B2150000}"/>
    <cellStyle name="Note 2 3 3 2 2 2 4 6 2" xfId="49594" xr:uid="{57906EDF-D304-48A5-9572-F0E2276F2ADF}"/>
    <cellStyle name="Note 2 3 3 2 2 2 4 7" xfId="29820" xr:uid="{00000000-0005-0000-0000-0000B3150000}"/>
    <cellStyle name="Note 2 3 3 2 2 2 5" xfId="23868" xr:uid="{00000000-0005-0000-0000-0000B4150000}"/>
    <cellStyle name="Note 2 3 3 2 2 2 5 2" xfId="27645" xr:uid="{00000000-0005-0000-0000-0000B5150000}"/>
    <cellStyle name="Note 2 3 3 2 2 2 5 2 2" xfId="47834" xr:uid="{FD40760D-D976-4B34-A363-79A40CBE7ABD}"/>
    <cellStyle name="Note 2 3 3 2 2 2 5 3" xfId="28416" xr:uid="{00000000-0005-0000-0000-0000B6150000}"/>
    <cellStyle name="Note 2 3 3 2 2 2 5 3 2" xfId="48528" xr:uid="{7C9E10EE-0F33-4A6A-905B-80FA8D6E9100}"/>
    <cellStyle name="Note 2 3 3 2 2 2 5 4" xfId="25208" xr:uid="{00000000-0005-0000-0000-0000B7150000}"/>
    <cellStyle name="Note 2 3 3 2 2 2 5 4 2" xfId="45750" xr:uid="{EE466DD1-EF27-47C9-8452-5EE5B1AA2C2C}"/>
    <cellStyle name="Note 2 3 3 2 2 2 5 5" xfId="29086" xr:uid="{00000000-0005-0000-0000-0000B8150000}"/>
    <cellStyle name="Note 2 3 3 2 2 2 5 5 2" xfId="49160" xr:uid="{0D33D8D5-16C7-4496-9DC0-05D20746601C}"/>
    <cellStyle name="Note 2 3 3 2 2 2 5 6" xfId="28322" xr:uid="{00000000-0005-0000-0000-0000B9150000}"/>
    <cellStyle name="Note 2 3 3 2 2 2 5 6 2" xfId="48453" xr:uid="{F8ABB3BB-E693-4A64-AD1E-8D3FBCD9609E}"/>
    <cellStyle name="Note 2 3 3 2 2 2 5 7" xfId="29677" xr:uid="{00000000-0005-0000-0000-0000BA150000}"/>
    <cellStyle name="Note 2 3 3 2 2 2 6" xfId="23940" xr:uid="{00000000-0005-0000-0000-0000BB150000}"/>
    <cellStyle name="Note 2 3 3 2 2 2 6 2" xfId="25609" xr:uid="{00000000-0005-0000-0000-0000BC150000}"/>
    <cellStyle name="Note 2 3 3 2 2 2 6 2 2" xfId="46096" xr:uid="{3E8A2103-4255-42FF-AAE1-FE3A39BC0D16}"/>
    <cellStyle name="Note 2 3 3 2 2 2 6 3" xfId="28488" xr:uid="{00000000-0005-0000-0000-0000BD150000}"/>
    <cellStyle name="Note 2 3 3 2 2 2 6 3 2" xfId="48600" xr:uid="{41307678-AF20-4C61-94F1-AB9AED08D572}"/>
    <cellStyle name="Note 2 3 3 2 2 2 6 4" xfId="27723" xr:uid="{00000000-0005-0000-0000-0000BE150000}"/>
    <cellStyle name="Note 2 3 3 2 2 2 6 4 2" xfId="47902" xr:uid="{AECC3AA5-C19A-4A5D-8400-943EC4CB08DB}"/>
    <cellStyle name="Note 2 3 3 2 2 2 6 5" xfId="29158" xr:uid="{00000000-0005-0000-0000-0000BF150000}"/>
    <cellStyle name="Note 2 3 3 2 2 2 6 5 2" xfId="49232" xr:uid="{09B1A354-C4D2-4C13-88DA-D2C19D985448}"/>
    <cellStyle name="Note 2 3 3 2 2 2 6 6" xfId="25223" xr:uid="{00000000-0005-0000-0000-0000C0150000}"/>
    <cellStyle name="Note 2 3 3 2 2 2 6 6 2" xfId="45762" xr:uid="{56D406C1-3DA9-4B6F-AB2B-4E0910D8C2AE}"/>
    <cellStyle name="Note 2 3 3 2 2 2 6 7" xfId="29747" xr:uid="{00000000-0005-0000-0000-0000C1150000}"/>
    <cellStyle name="Note 2 3 3 2 2 2 7" xfId="20022" xr:uid="{00000000-0005-0000-0000-0000C2150000}"/>
    <cellStyle name="Note 2 3 3 2 2 2 7 2" xfId="24649" xr:uid="{00000000-0005-0000-0000-0000C3150000}"/>
    <cellStyle name="Note 2 3 3 2 2 2 7 2 2" xfId="45271" xr:uid="{A120F021-0877-4F92-9A5B-19272DCA5E9E}"/>
    <cellStyle name="Note 2 3 3 2 2 2 7 3" xfId="26181" xr:uid="{00000000-0005-0000-0000-0000C4150000}"/>
    <cellStyle name="Note 2 3 3 2 2 2 7 3 2" xfId="46576" xr:uid="{26F45023-D899-47A7-AFAD-8C8906B4FA7F}"/>
    <cellStyle name="Note 2 3 3 2 2 2 7 4" xfId="25668" xr:uid="{00000000-0005-0000-0000-0000C5150000}"/>
    <cellStyle name="Note 2 3 3 2 2 2 7 4 2" xfId="46153" xr:uid="{7ACB4959-70BD-4F9A-AA81-1CEFE3E21153}"/>
    <cellStyle name="Note 2 3 3 2 2 2 7 5" xfId="26264" xr:uid="{00000000-0005-0000-0000-0000C6150000}"/>
    <cellStyle name="Note 2 3 3 2 2 2 7 5 2" xfId="46649" xr:uid="{38637D96-F3B8-426A-AD19-17A2A03091B0}"/>
    <cellStyle name="Note 2 3 3 2 2 2 7 6" xfId="26146" xr:uid="{00000000-0005-0000-0000-0000C7150000}"/>
    <cellStyle name="Note 2 3 3 2 2 2 7 6 2" xfId="46550" xr:uid="{1FE74E3B-3BC5-453B-9317-507171F5E4E1}"/>
    <cellStyle name="Note 2 3 3 2 2 2 7 7" xfId="26690" xr:uid="{00000000-0005-0000-0000-0000C8150000}"/>
    <cellStyle name="Note 2 3 3 2 2 2 8" xfId="24099" xr:uid="{00000000-0005-0000-0000-0000C9150000}"/>
    <cellStyle name="Note 2 3 3 2 2 2 8 2" xfId="28297" xr:uid="{00000000-0005-0000-0000-0000CA150000}"/>
    <cellStyle name="Note 2 3 3 2 2 2 8 2 2" xfId="48430" xr:uid="{1FEAE2F0-2C17-44A4-BE63-899C1C923AD7}"/>
    <cellStyle name="Note 2 3 3 2 2 2 8 3" xfId="28647" xr:uid="{00000000-0005-0000-0000-0000CB150000}"/>
    <cellStyle name="Note 2 3 3 2 2 2 8 3 2" xfId="48759" xr:uid="{3D58D525-D33A-4AC0-83B7-D5EC23D3F0C6}"/>
    <cellStyle name="Note 2 3 3 2 2 2 8 4" xfId="29011" xr:uid="{00000000-0005-0000-0000-0000CC150000}"/>
    <cellStyle name="Note 2 3 3 2 2 2 8 4 2" xfId="49096" xr:uid="{382507F1-3A04-4311-BD39-89D7AE3994D0}"/>
    <cellStyle name="Note 2 3 3 2 2 2 8 5" xfId="29317" xr:uid="{00000000-0005-0000-0000-0000CD150000}"/>
    <cellStyle name="Note 2 3 3 2 2 2 8 5 2" xfId="49391" xr:uid="{DE7083E9-04E0-4F71-8AFA-801F77B52046}"/>
    <cellStyle name="Note 2 3 3 2 2 2 8 6" xfId="29612" xr:uid="{00000000-0005-0000-0000-0000CE150000}"/>
    <cellStyle name="Note 2 3 3 2 2 2 8 6 2" xfId="49675" xr:uid="{400C1706-7149-4156-81C4-E5A1D0090B2F}"/>
    <cellStyle name="Note 2 3 3 2 2 2 8 7" xfId="29901" xr:uid="{00000000-0005-0000-0000-0000CF150000}"/>
    <cellStyle name="Note 2 3 3 2 2 2 9" xfId="20094" xr:uid="{00000000-0005-0000-0000-0000D0150000}"/>
    <cellStyle name="Note 2 3 3 2 2 2 9 2" xfId="27206" xr:uid="{00000000-0005-0000-0000-0000D1150000}"/>
    <cellStyle name="Note 2 3 3 2 2 2 9 2 2" xfId="47456" xr:uid="{1120275B-D262-46D4-A71A-47A094F7C9BA}"/>
    <cellStyle name="Note 2 3 3 2 2 2 9 3" xfId="26483" xr:uid="{00000000-0005-0000-0000-0000D2150000}"/>
    <cellStyle name="Note 2 3 3 2 2 2 9 3 2" xfId="46839" xr:uid="{C3488658-FBE0-4073-A755-D761FFE3E709}"/>
    <cellStyle name="Note 2 3 3 2 2 2 9 4" xfId="28800" xr:uid="{00000000-0005-0000-0000-0000D3150000}"/>
    <cellStyle name="Note 2 3 3 2 2 2 9 4 2" xfId="48888" xr:uid="{2722048E-B27A-44A0-8EEA-6BECD4D59E69}"/>
    <cellStyle name="Note 2 3 3 2 2 2 9 5" xfId="25858" xr:uid="{00000000-0005-0000-0000-0000D4150000}"/>
    <cellStyle name="Note 2 3 3 2 2 2 9 5 2" xfId="46306" xr:uid="{F57FE18D-20D6-41FC-A44D-02A28D55BE7A}"/>
    <cellStyle name="Note 2 3 3 2 2 2 9 6" xfId="25308" xr:uid="{00000000-0005-0000-0000-0000D5150000}"/>
    <cellStyle name="Note 2 3 3 2 2 2 9 6 2" xfId="45840" xr:uid="{75F50677-A19D-4B0B-9850-76A67427D2BC}"/>
    <cellStyle name="Note 2 3 3 2 2 2 9 7" xfId="26402" xr:uid="{00000000-0005-0000-0000-0000D6150000}"/>
    <cellStyle name="Note 2 3 3 2 2 3" xfId="23994" xr:uid="{00000000-0005-0000-0000-0000D7150000}"/>
    <cellStyle name="Note 2 3 3 2 2 3 2" xfId="28192" xr:uid="{00000000-0005-0000-0000-0000D8150000}"/>
    <cellStyle name="Note 2 3 3 2 2 3 2 2" xfId="48325" xr:uid="{CB7A3588-DBFA-4247-A3D9-FAD718F696A9}"/>
    <cellStyle name="Note 2 3 3 2 2 3 3" xfId="28542" xr:uid="{00000000-0005-0000-0000-0000D9150000}"/>
    <cellStyle name="Note 2 3 3 2 2 3 3 2" xfId="48654" xr:uid="{77D553E3-A091-4891-BA6B-44B49B990DE9}"/>
    <cellStyle name="Note 2 3 3 2 2 3 4" xfId="28918" xr:uid="{00000000-0005-0000-0000-0000DA150000}"/>
    <cellStyle name="Note 2 3 3 2 2 3 4 2" xfId="49004" xr:uid="{DFB3D0B3-2C60-42EB-A497-55A54D8FD6DC}"/>
    <cellStyle name="Note 2 3 3 2 2 3 5" xfId="29212" xr:uid="{00000000-0005-0000-0000-0000DB150000}"/>
    <cellStyle name="Note 2 3 3 2 2 3 5 2" xfId="49286" xr:uid="{2075DA5B-089A-4ED5-9D5E-D6ECF39A6254}"/>
    <cellStyle name="Note 2 3 3 2 2 3 6" xfId="29507" xr:uid="{00000000-0005-0000-0000-0000DC150000}"/>
    <cellStyle name="Note 2 3 3 2 2 3 6 2" xfId="49572" xr:uid="{36EF8BEA-0C17-435D-9D44-4B98825170C9}"/>
    <cellStyle name="Note 2 3 3 2 2 3 7" xfId="29798" xr:uid="{00000000-0005-0000-0000-0000DD150000}"/>
    <cellStyle name="Note 2 3 3 2 2 4" xfId="20049" xr:uid="{00000000-0005-0000-0000-0000DE150000}"/>
    <cellStyle name="Note 2 3 3 2 2 4 2" xfId="28022" xr:uid="{00000000-0005-0000-0000-0000DF150000}"/>
    <cellStyle name="Note 2 3 3 2 2 4 2 2" xfId="48161" xr:uid="{339385FD-EB4F-47C9-BA6D-9A1979F39A3E}"/>
    <cellStyle name="Note 2 3 3 2 2 4 3" xfId="27458" xr:uid="{00000000-0005-0000-0000-0000E0150000}"/>
    <cellStyle name="Note 2 3 3 2 2 4 3 2" xfId="47683" xr:uid="{B6670F8C-4F09-454A-AFA9-5187F6C37B44}"/>
    <cellStyle name="Note 2 3 3 2 2 4 4" xfId="25517" xr:uid="{00000000-0005-0000-0000-0000E1150000}"/>
    <cellStyle name="Note 2 3 3 2 2 4 4 2" xfId="46011" xr:uid="{D6D3DFD4-F9E8-497A-B222-F2C09F1E9901}"/>
    <cellStyle name="Note 2 3 3 2 2 4 5" xfId="27373" xr:uid="{00000000-0005-0000-0000-0000E2150000}"/>
    <cellStyle name="Note 2 3 3 2 2 4 5 2" xfId="47610" xr:uid="{0C3FBEE5-B104-4395-A0CC-50B09387B86C}"/>
    <cellStyle name="Note 2 3 3 2 2 4 6" xfId="29356" xr:uid="{00000000-0005-0000-0000-0000E3150000}"/>
    <cellStyle name="Note 2 3 3 2 2 4 6 2" xfId="49427" xr:uid="{DA9AE8E8-FD4F-4CF2-828C-53FA2B13CDB8}"/>
    <cellStyle name="Note 2 3 3 2 2 4 7" xfId="26510" xr:uid="{00000000-0005-0000-0000-0000E4150000}"/>
    <cellStyle name="Note 2 3 3 2 2 5" xfId="19608" xr:uid="{00000000-0005-0000-0000-0000E5150000}"/>
    <cellStyle name="Note 2 3 3 2 2 5 2" xfId="25374" xr:uid="{00000000-0005-0000-0000-0000E6150000}"/>
    <cellStyle name="Note 2 3 3 2 2 5 2 2" xfId="45887" xr:uid="{F7CD8688-B368-45F9-8A7A-B8FB7F62CF22}"/>
    <cellStyle name="Note 2 3 3 2 2 5 3" xfId="26218" xr:uid="{00000000-0005-0000-0000-0000E7150000}"/>
    <cellStyle name="Note 2 3 3 2 2 5 3 2" xfId="46613" xr:uid="{08B9B888-3BDD-4C59-8555-AA480D01D1FB}"/>
    <cellStyle name="Note 2 3 3 2 2 5 4" xfId="26430" xr:uid="{00000000-0005-0000-0000-0000E8150000}"/>
    <cellStyle name="Note 2 3 3 2 2 5 4 2" xfId="46798" xr:uid="{A678FBB6-2D68-4507-935D-1BB15D0504A2}"/>
    <cellStyle name="Note 2 3 3 2 2 5 5" xfId="27631" xr:uid="{00000000-0005-0000-0000-0000E9150000}"/>
    <cellStyle name="Note 2 3 3 2 2 5 5 2" xfId="47823" xr:uid="{33C235AF-8DF3-428B-85E3-23ED5D51B536}"/>
    <cellStyle name="Note 2 3 3 2 2 5 6" xfId="25854" xr:uid="{00000000-0005-0000-0000-0000EA150000}"/>
    <cellStyle name="Note 2 3 3 2 2 5 6 2" xfId="46303" xr:uid="{181482C6-B0F9-4A0F-86D1-4C725516075C}"/>
    <cellStyle name="Note 2 3 3 2 2 5 7" xfId="24999" xr:uid="{00000000-0005-0000-0000-0000EB150000}"/>
    <cellStyle name="Note 2 3 3 2 2 6" xfId="23981" xr:uid="{00000000-0005-0000-0000-0000EC150000}"/>
    <cellStyle name="Note 2 3 3 2 2 6 2" xfId="28179" xr:uid="{00000000-0005-0000-0000-0000ED150000}"/>
    <cellStyle name="Note 2 3 3 2 2 6 2 2" xfId="48312" xr:uid="{28A6F4DB-8287-4CC8-A81C-8876BE4A7A88}"/>
    <cellStyle name="Note 2 3 3 2 2 6 3" xfId="28529" xr:uid="{00000000-0005-0000-0000-0000EE150000}"/>
    <cellStyle name="Note 2 3 3 2 2 6 3 2" xfId="48641" xr:uid="{F0406E80-85AC-481C-907B-67DF0D1F8CED}"/>
    <cellStyle name="Note 2 3 3 2 2 6 4" xfId="28906" xr:uid="{00000000-0005-0000-0000-0000EF150000}"/>
    <cellStyle name="Note 2 3 3 2 2 6 4 2" xfId="48992" xr:uid="{37BD5AA3-C736-4E4B-9A66-C2437F4DE8A9}"/>
    <cellStyle name="Note 2 3 3 2 2 6 5" xfId="29199" xr:uid="{00000000-0005-0000-0000-0000F0150000}"/>
    <cellStyle name="Note 2 3 3 2 2 6 5 2" xfId="49273" xr:uid="{4087BFDC-BF2B-42B7-B3D0-4AA5930C7AB9}"/>
    <cellStyle name="Note 2 3 3 2 2 6 6" xfId="29494" xr:uid="{00000000-0005-0000-0000-0000F1150000}"/>
    <cellStyle name="Note 2 3 3 2 2 6 6 2" xfId="49559" xr:uid="{D1E77687-3BD4-4826-81BD-A21F78F0534E}"/>
    <cellStyle name="Note 2 3 3 2 2 6 7" xfId="29785" xr:uid="{00000000-0005-0000-0000-0000F2150000}"/>
    <cellStyle name="Note 2 3 3 2 2 7" xfId="23870" xr:uid="{00000000-0005-0000-0000-0000F3150000}"/>
    <cellStyle name="Note 2 3 3 2 2 7 2" xfId="26838" xr:uid="{00000000-0005-0000-0000-0000F4150000}"/>
    <cellStyle name="Note 2 3 3 2 2 7 2 2" xfId="47136" xr:uid="{E017D0C5-37C9-41AF-9538-D9B9A1F64802}"/>
    <cellStyle name="Note 2 3 3 2 2 7 3" xfId="28418" xr:uid="{00000000-0005-0000-0000-0000F5150000}"/>
    <cellStyle name="Note 2 3 3 2 2 7 3 2" xfId="48530" xr:uid="{C43D7BB1-8153-437C-9104-C3266AC69BAC}"/>
    <cellStyle name="Note 2 3 3 2 2 7 4" xfId="25947" xr:uid="{00000000-0005-0000-0000-0000F6150000}"/>
    <cellStyle name="Note 2 3 3 2 2 7 4 2" xfId="46384" xr:uid="{741EA849-5E30-41D3-B697-2315C3A91975}"/>
    <cellStyle name="Note 2 3 3 2 2 7 5" xfId="29088" xr:uid="{00000000-0005-0000-0000-0000F7150000}"/>
    <cellStyle name="Note 2 3 3 2 2 7 5 2" xfId="49162" xr:uid="{FAC87B45-D5EB-43D1-8C05-EED74C439CB9}"/>
    <cellStyle name="Note 2 3 3 2 2 7 6" xfId="27726" xr:uid="{00000000-0005-0000-0000-0000F8150000}"/>
    <cellStyle name="Note 2 3 3 2 2 7 6 2" xfId="47905" xr:uid="{FA4BDBE2-ED8E-42CD-8E96-A52BD0440990}"/>
    <cellStyle name="Note 2 3 3 2 2 7 7" xfId="29679" xr:uid="{00000000-0005-0000-0000-0000F9150000}"/>
    <cellStyle name="Note 2 3 3 2 2 8" xfId="19977" xr:uid="{00000000-0005-0000-0000-0000FA150000}"/>
    <cellStyle name="Note 2 3 3 2 2 8 2" xfId="28043" xr:uid="{00000000-0005-0000-0000-0000FB150000}"/>
    <cellStyle name="Note 2 3 3 2 2 8 2 2" xfId="48182" xr:uid="{5E9E33F0-1EC8-49DC-8F30-546FEEF82B8D}"/>
    <cellStyle name="Note 2 3 3 2 2 8 3" xfId="25732" xr:uid="{00000000-0005-0000-0000-0000FC150000}"/>
    <cellStyle name="Note 2 3 3 2 2 8 3 2" xfId="46199" xr:uid="{A6A5FDA0-3836-4A26-AA10-31669A95FECE}"/>
    <cellStyle name="Note 2 3 3 2 2 8 4" xfId="24426" xr:uid="{00000000-0005-0000-0000-0000FD150000}"/>
    <cellStyle name="Note 2 3 3 2 2 8 4 2" xfId="45079" xr:uid="{8684BC53-C396-47A7-8507-CC10857B6B31}"/>
    <cellStyle name="Note 2 3 3 2 2 8 5" xfId="25425" xr:uid="{00000000-0005-0000-0000-0000FE150000}"/>
    <cellStyle name="Note 2 3 3 2 2 8 5 2" xfId="45936" xr:uid="{0DDE36E6-1198-44B5-A60E-C0B228D5C63E}"/>
    <cellStyle name="Note 2 3 3 2 2 8 6" xfId="29376" xr:uid="{00000000-0005-0000-0000-0000FF150000}"/>
    <cellStyle name="Note 2 3 3 2 2 8 6 2" xfId="49446" xr:uid="{8ADBD0EE-A6BB-4A6D-B635-072FDD56E50B}"/>
    <cellStyle name="Note 2 3 3 2 2 8 7" xfId="28681" xr:uid="{00000000-0005-0000-0000-000000160000}"/>
    <cellStyle name="Note 2 3 3 2 2 9" xfId="19682" xr:uid="{00000000-0005-0000-0000-000001160000}"/>
    <cellStyle name="Note 2 3 3 2 2 9 2" xfId="27276" xr:uid="{00000000-0005-0000-0000-000002160000}"/>
    <cellStyle name="Note 2 3 3 2 2 9 2 2" xfId="47525" xr:uid="{B354BAC0-7787-42B7-A303-008F6C2087EF}"/>
    <cellStyle name="Note 2 3 3 2 2 9 3" xfId="25087" xr:uid="{00000000-0005-0000-0000-000003160000}"/>
    <cellStyle name="Note 2 3 3 2 2 9 3 2" xfId="45649" xr:uid="{C8F01FA6-CB1B-48F7-A75D-9889ABEA95BB}"/>
    <cellStyle name="Note 2 3 3 2 2 9 4" xfId="26939" xr:uid="{00000000-0005-0000-0000-000004160000}"/>
    <cellStyle name="Note 2 3 3 2 2 9 4 2" xfId="47224" xr:uid="{DBEFB75D-2A7F-4297-A989-DF623B26131B}"/>
    <cellStyle name="Note 2 3 3 2 2 9 5" xfId="27107" xr:uid="{00000000-0005-0000-0000-000005160000}"/>
    <cellStyle name="Note 2 3 3 2 2 9 5 2" xfId="47359" xr:uid="{16521875-6017-4E85-B5FE-431E3077E4D9}"/>
    <cellStyle name="Note 2 3 3 2 2 9 6" xfId="24800" xr:uid="{00000000-0005-0000-0000-000006160000}"/>
    <cellStyle name="Note 2 3 3 2 2 9 6 2" xfId="45407" xr:uid="{EA3AC713-14FD-4B63-9E11-6D5D06DB3ED7}"/>
    <cellStyle name="Note 2 3 3 2 2 9 7" xfId="29024" xr:uid="{00000000-0005-0000-0000-000007160000}"/>
    <cellStyle name="Note 2 3 3 2 3" xfId="12932" xr:uid="{00000000-0005-0000-0000-000008160000}"/>
    <cellStyle name="Note 2 3 3 2 3 10" xfId="24409" xr:uid="{00000000-0005-0000-0000-000009160000}"/>
    <cellStyle name="Note 2 3 3 2 3 10 2" xfId="45064" xr:uid="{E140A14C-7210-4FC6-812E-3487547AEB0C}"/>
    <cellStyle name="Note 2 3 3 2 3 11" xfId="25325" xr:uid="{00000000-0005-0000-0000-00000A160000}"/>
    <cellStyle name="Note 2 3 3 2 3 11 2" xfId="45850" xr:uid="{FF974B84-6AC4-463D-8D89-887AF1B30E5A}"/>
    <cellStyle name="Note 2 3 3 2 3 12" xfId="26004" xr:uid="{00000000-0005-0000-0000-00000B160000}"/>
    <cellStyle name="Note 2 3 3 2 3 12 2" xfId="46431" xr:uid="{5EE9BCFD-247A-4DD1-8204-F60A5280F2C4}"/>
    <cellStyle name="Note 2 3 3 2 3 13" xfId="26750" xr:uid="{00000000-0005-0000-0000-00000C160000}"/>
    <cellStyle name="Note 2 3 3 2 3 13 2" xfId="47064" xr:uid="{BE168FA4-0A97-4E88-95DE-D7D25C2F48C9}"/>
    <cellStyle name="Note 2 3 3 2 3 14" xfId="25111" xr:uid="{00000000-0005-0000-0000-00000D160000}"/>
    <cellStyle name="Note 2 3 3 2 3 14 2" xfId="45672" xr:uid="{AE7E134F-A2FC-4002-BB96-7A5B2BF3CBA3}"/>
    <cellStyle name="Note 2 3 3 2 3 15" xfId="24830" xr:uid="{00000000-0005-0000-0000-00000E160000}"/>
    <cellStyle name="Note 2 3 3 2 3 2" xfId="23908" xr:uid="{00000000-0005-0000-0000-00000F160000}"/>
    <cellStyle name="Note 2 3 3 2 3 2 2" xfId="25577" xr:uid="{00000000-0005-0000-0000-000010160000}"/>
    <cellStyle name="Note 2 3 3 2 3 2 2 2" xfId="46064" xr:uid="{4EDF02D7-356F-4635-BDFB-33BC82136867}"/>
    <cellStyle name="Note 2 3 3 2 3 2 3" xfId="28456" xr:uid="{00000000-0005-0000-0000-000011160000}"/>
    <cellStyle name="Note 2 3 3 2 3 2 3 2" xfId="48568" xr:uid="{B99DB833-864D-4157-A6AC-069D423B08E0}"/>
    <cellStyle name="Note 2 3 3 2 3 2 4" xfId="26581" xr:uid="{00000000-0005-0000-0000-000012160000}"/>
    <cellStyle name="Note 2 3 3 2 3 2 4 2" xfId="46928" xr:uid="{06374EFE-F520-4B2E-9B0E-FDABF17F1886}"/>
    <cellStyle name="Note 2 3 3 2 3 2 5" xfId="29126" xr:uid="{00000000-0005-0000-0000-000013160000}"/>
    <cellStyle name="Note 2 3 3 2 3 2 5 2" xfId="49200" xr:uid="{42AF976E-D4B8-4491-B137-5BC0B9540E0A}"/>
    <cellStyle name="Note 2 3 3 2 3 2 6" xfId="24194" xr:uid="{00000000-0005-0000-0000-000014160000}"/>
    <cellStyle name="Note 2 3 3 2 3 2 6 2" xfId="44883" xr:uid="{4C8EDBD9-31CF-47D3-8966-7D6FE80901F3}"/>
    <cellStyle name="Note 2 3 3 2 3 2 7" xfId="29715" xr:uid="{00000000-0005-0000-0000-000015160000}"/>
    <cellStyle name="Note 2 3 3 2 3 3" xfId="23932" xr:uid="{00000000-0005-0000-0000-000016160000}"/>
    <cellStyle name="Note 2 3 3 2 3 3 2" xfId="25601" xr:uid="{00000000-0005-0000-0000-000017160000}"/>
    <cellStyle name="Note 2 3 3 2 3 3 2 2" xfId="46088" xr:uid="{411F1F03-C823-4327-AABA-9EC040FFA1BA}"/>
    <cellStyle name="Note 2 3 3 2 3 3 3" xfId="28480" xr:uid="{00000000-0005-0000-0000-000018160000}"/>
    <cellStyle name="Note 2 3 3 2 3 3 3 2" xfId="48592" xr:uid="{B2744645-CEBC-44EA-B558-BFC4FD3CF4DC}"/>
    <cellStyle name="Note 2 3 3 2 3 3 4" xfId="26427" xr:uid="{00000000-0005-0000-0000-000019160000}"/>
    <cellStyle name="Note 2 3 3 2 3 3 4 2" xfId="46795" xr:uid="{B08A6F50-B672-4615-A3F9-2C9A7822A5F4}"/>
    <cellStyle name="Note 2 3 3 2 3 3 5" xfId="29150" xr:uid="{00000000-0005-0000-0000-00001A160000}"/>
    <cellStyle name="Note 2 3 3 2 3 3 5 2" xfId="49224" xr:uid="{445A8F12-B31E-4B19-B632-F4B915B631CF}"/>
    <cellStyle name="Note 2 3 3 2 3 3 6" xfId="26369" xr:uid="{00000000-0005-0000-0000-00001B160000}"/>
    <cellStyle name="Note 2 3 3 2 3 3 6 2" xfId="46740" xr:uid="{A5E58EF7-F9B1-4AB3-BCDD-A30960AE7E82}"/>
    <cellStyle name="Note 2 3 3 2 3 3 7" xfId="29739" xr:uid="{00000000-0005-0000-0000-00001C160000}"/>
    <cellStyle name="Note 2 3 3 2 3 4" xfId="20006" xr:uid="{00000000-0005-0000-0000-00001D160000}"/>
    <cellStyle name="Note 2 3 3 2 3 4 2" xfId="24651" xr:uid="{00000000-0005-0000-0000-00001E160000}"/>
    <cellStyle name="Note 2 3 3 2 3 4 2 2" xfId="45273" xr:uid="{B6B353DC-0DEB-4714-8D89-AD45E5908BF6}"/>
    <cellStyle name="Note 2 3 3 2 3 4 3" xfId="27852" xr:uid="{00000000-0005-0000-0000-00001F160000}"/>
    <cellStyle name="Note 2 3 3 2 3 4 3 2" xfId="48010" xr:uid="{78854EFA-C92F-404B-82F7-AB023525FE64}"/>
    <cellStyle name="Note 2 3 3 2 3 4 4" xfId="24918" xr:uid="{00000000-0005-0000-0000-000020160000}"/>
    <cellStyle name="Note 2 3 3 2 3 4 4 2" xfId="45504" xr:uid="{A494F6CD-FA05-4430-8B60-DFB9667190FC}"/>
    <cellStyle name="Note 2 3 3 2 3 4 5" xfId="26142" xr:uid="{00000000-0005-0000-0000-000021160000}"/>
    <cellStyle name="Note 2 3 3 2 3 4 5 2" xfId="46547" xr:uid="{35B26FBE-FE6D-4BE8-A69A-7CB09801D2AE}"/>
    <cellStyle name="Note 2 3 3 2 3 4 6" xfId="26636" xr:uid="{00000000-0005-0000-0000-000022160000}"/>
    <cellStyle name="Note 2 3 3 2 3 4 6 2" xfId="46977" xr:uid="{783D670D-F649-4D87-B5F0-248A7C3D8491}"/>
    <cellStyle name="Note 2 3 3 2 3 4 7" xfId="27350" xr:uid="{00000000-0005-0000-0000-000023160000}"/>
    <cellStyle name="Note 2 3 3 2 3 5" xfId="19643" xr:uid="{00000000-0005-0000-0000-000024160000}"/>
    <cellStyle name="Note 2 3 3 2 3 5 2" xfId="25639" xr:uid="{00000000-0005-0000-0000-000025160000}"/>
    <cellStyle name="Note 2 3 3 2 3 5 2 2" xfId="46126" xr:uid="{21F66128-BB6A-4A2F-9ADF-E8CB7F2FF8B1}"/>
    <cellStyle name="Note 2 3 3 2 3 5 3" xfId="24235" xr:uid="{00000000-0005-0000-0000-000026160000}"/>
    <cellStyle name="Note 2 3 3 2 3 5 3 2" xfId="44918" xr:uid="{9AAFEC76-4E78-4E32-9FD7-4D5ABF629100}"/>
    <cellStyle name="Note 2 3 3 2 3 5 4" xfId="28745" xr:uid="{00000000-0005-0000-0000-000027160000}"/>
    <cellStyle name="Note 2 3 3 2 3 5 4 2" xfId="48834" xr:uid="{620DD2A6-78E6-4425-8C2E-72100054D776}"/>
    <cellStyle name="Note 2 3 3 2 3 5 5" xfId="27358" xr:uid="{00000000-0005-0000-0000-000028160000}"/>
    <cellStyle name="Note 2 3 3 2 3 5 5 2" xfId="47595" xr:uid="{9BFBC8AD-1AD8-47F5-B1F4-172FC2139E33}"/>
    <cellStyle name="Note 2 3 3 2 3 5 6" xfId="25760" xr:uid="{00000000-0005-0000-0000-000029160000}"/>
    <cellStyle name="Note 2 3 3 2 3 5 6 2" xfId="46220" xr:uid="{C72131C9-059F-4F26-9FD3-12AFFD6CE47D}"/>
    <cellStyle name="Note 2 3 3 2 3 5 7" xfId="26095" xr:uid="{00000000-0005-0000-0000-00002A160000}"/>
    <cellStyle name="Note 2 3 3 2 3 6" xfId="19904" xr:uid="{00000000-0005-0000-0000-00002B160000}"/>
    <cellStyle name="Note 2 3 3 2 3 6 2" xfId="27202" xr:uid="{00000000-0005-0000-0000-00002C160000}"/>
    <cellStyle name="Note 2 3 3 2 3 6 2 2" xfId="47452" xr:uid="{DD493DC9-2F2B-44C8-894A-516D0D5893F8}"/>
    <cellStyle name="Note 2 3 3 2 3 6 3" xfId="27355" xr:uid="{00000000-0005-0000-0000-00002D160000}"/>
    <cellStyle name="Note 2 3 3 2 3 6 3 2" xfId="47592" xr:uid="{6A9DCF0C-6042-4843-82CC-60BA3D2DD6A4}"/>
    <cellStyle name="Note 2 3 3 2 3 6 4" xfId="24401" xr:uid="{00000000-0005-0000-0000-00002E160000}"/>
    <cellStyle name="Note 2 3 3 2 3 6 4 2" xfId="45056" xr:uid="{069022B0-51D5-4C4E-874B-A63AD3C2D18B}"/>
    <cellStyle name="Note 2 3 3 2 3 6 5" xfId="26720" xr:uid="{00000000-0005-0000-0000-00002F160000}"/>
    <cellStyle name="Note 2 3 3 2 3 6 5 2" xfId="47038" xr:uid="{3499FA2A-0A58-4054-AD71-0910376D2D3B}"/>
    <cellStyle name="Note 2 3 3 2 3 6 6" xfId="25714" xr:uid="{00000000-0005-0000-0000-000030160000}"/>
    <cellStyle name="Note 2 3 3 2 3 6 6 2" xfId="46187" xr:uid="{D8297000-42DA-4E3E-978E-7483D8C011BB}"/>
    <cellStyle name="Note 2 3 3 2 3 6 7" xfId="27466" xr:uid="{00000000-0005-0000-0000-000031160000}"/>
    <cellStyle name="Note 2 3 3 2 3 7" xfId="19758" xr:uid="{00000000-0005-0000-0000-000032160000}"/>
    <cellStyle name="Note 2 3 3 2 3 7 2" xfId="28096" xr:uid="{00000000-0005-0000-0000-000033160000}"/>
    <cellStyle name="Note 2 3 3 2 3 7 2 2" xfId="48235" xr:uid="{FC3EF094-0D2D-4BBD-9BD0-E636BF96F0A3}"/>
    <cellStyle name="Note 2 3 3 2 3 7 3" xfId="26190" xr:uid="{00000000-0005-0000-0000-000034160000}"/>
    <cellStyle name="Note 2 3 3 2 3 7 3 2" xfId="46585" xr:uid="{D8B37DF3-224B-40D8-AE64-8324FF9FE549}"/>
    <cellStyle name="Note 2 3 3 2 3 7 4" xfId="26820" xr:uid="{00000000-0005-0000-0000-000035160000}"/>
    <cellStyle name="Note 2 3 3 2 3 7 4 2" xfId="47123" xr:uid="{A741F6AD-C343-4A4E-92C1-040FCB96C303}"/>
    <cellStyle name="Note 2 3 3 2 3 7 5" xfId="25296" xr:uid="{00000000-0005-0000-0000-000036160000}"/>
    <cellStyle name="Note 2 3 3 2 3 7 5 2" xfId="45828" xr:uid="{244181D2-84F8-4E64-8F97-11B49303F083}"/>
    <cellStyle name="Note 2 3 3 2 3 7 6" xfId="29427" xr:uid="{00000000-0005-0000-0000-000037160000}"/>
    <cellStyle name="Note 2 3 3 2 3 7 6 2" xfId="49495" xr:uid="{C8169BAC-1BDF-4CD3-9758-8FF372E25BF1}"/>
    <cellStyle name="Note 2 3 3 2 3 7 7" xfId="26773" xr:uid="{00000000-0005-0000-0000-000038160000}"/>
    <cellStyle name="Note 2 3 3 2 3 8" xfId="24074" xr:uid="{00000000-0005-0000-0000-000039160000}"/>
    <cellStyle name="Note 2 3 3 2 3 8 2" xfId="28272" xr:uid="{00000000-0005-0000-0000-00003A160000}"/>
    <cellStyle name="Note 2 3 3 2 3 8 2 2" xfId="48405" xr:uid="{1D7C755A-82DB-4194-A86F-A17C752D2E67}"/>
    <cellStyle name="Note 2 3 3 2 3 8 3" xfId="28622" xr:uid="{00000000-0005-0000-0000-00003B160000}"/>
    <cellStyle name="Note 2 3 3 2 3 8 3 2" xfId="48734" xr:uid="{B4DB31BF-790B-4BD0-A49D-7E0F32CA54D5}"/>
    <cellStyle name="Note 2 3 3 2 3 8 4" xfId="28988" xr:uid="{00000000-0005-0000-0000-00003C160000}"/>
    <cellStyle name="Note 2 3 3 2 3 8 4 2" xfId="49074" xr:uid="{0C79852D-9CBF-4515-B487-BC87C949BBB7}"/>
    <cellStyle name="Note 2 3 3 2 3 8 5" xfId="29292" xr:uid="{00000000-0005-0000-0000-00003D160000}"/>
    <cellStyle name="Note 2 3 3 2 3 8 5 2" xfId="49366" xr:uid="{4E14223F-D294-45AC-B5E4-3B7560390E1A}"/>
    <cellStyle name="Note 2 3 3 2 3 8 6" xfId="29587" xr:uid="{00000000-0005-0000-0000-00003E160000}"/>
    <cellStyle name="Note 2 3 3 2 3 8 6 2" xfId="49651" xr:uid="{969CDD37-E601-4611-8896-06BA778E84D7}"/>
    <cellStyle name="Note 2 3 3 2 3 8 7" xfId="29877" xr:uid="{00000000-0005-0000-0000-00003F160000}"/>
    <cellStyle name="Note 2 3 3 2 3 9" xfId="20082" xr:uid="{00000000-0005-0000-0000-000040160000}"/>
    <cellStyle name="Note 2 3 3 2 3 9 2" xfId="27150" xr:uid="{00000000-0005-0000-0000-000041160000}"/>
    <cellStyle name="Note 2 3 3 2 3 9 2 2" xfId="47400" xr:uid="{B7C7019C-73F6-4844-9103-67D149E9DFDA}"/>
    <cellStyle name="Note 2 3 3 2 3 9 3" xfId="25062" xr:uid="{00000000-0005-0000-0000-000042160000}"/>
    <cellStyle name="Note 2 3 3 2 3 9 3 2" xfId="45624" xr:uid="{78198718-B4D1-47DA-9A64-46FCC5F8D680}"/>
    <cellStyle name="Note 2 3 3 2 3 9 4" xfId="25688" xr:uid="{00000000-0005-0000-0000-000043160000}"/>
    <cellStyle name="Note 2 3 3 2 3 9 4 2" xfId="46166" xr:uid="{D9E574AA-E275-48FE-9982-DBB62598A909}"/>
    <cellStyle name="Note 2 3 3 2 3 9 5" xfId="27012" xr:uid="{00000000-0005-0000-0000-000044160000}"/>
    <cellStyle name="Note 2 3 3 2 3 9 5 2" xfId="47276" xr:uid="{D717429C-FA2C-4671-9A8C-9DCD55B249E2}"/>
    <cellStyle name="Note 2 3 3 2 3 9 6" xfId="25902" xr:uid="{00000000-0005-0000-0000-000045160000}"/>
    <cellStyle name="Note 2 3 3 2 3 9 6 2" xfId="46346" xr:uid="{306B3B1B-B7AC-4835-A63B-A80173A4B144}"/>
    <cellStyle name="Note 2 3 3 2 3 9 7" xfId="25794" xr:uid="{00000000-0005-0000-0000-000046160000}"/>
    <cellStyle name="Note 2 3 3 2 4" xfId="19931" xr:uid="{00000000-0005-0000-0000-000047160000}"/>
    <cellStyle name="Note 2 3 3 2 4 2" xfId="27093" xr:uid="{00000000-0005-0000-0000-000048160000}"/>
    <cellStyle name="Note 2 3 3 2 4 2 2" xfId="47348" xr:uid="{F295F98A-4B93-431F-B8DE-971EA28A363B}"/>
    <cellStyle name="Note 2 3 3 2 4 3" xfId="27409" xr:uid="{00000000-0005-0000-0000-000049160000}"/>
    <cellStyle name="Note 2 3 3 2 4 3 2" xfId="47640" xr:uid="{424400CE-5A55-481D-857D-36949D6FC3A2}"/>
    <cellStyle name="Note 2 3 3 2 4 4" xfId="25520" xr:uid="{00000000-0005-0000-0000-00004A160000}"/>
    <cellStyle name="Note 2 3 3 2 4 4 2" xfId="46014" xr:uid="{3236E3BB-5959-4651-B659-836CF87C88EA}"/>
    <cellStyle name="Note 2 3 3 2 4 5" xfId="24569" xr:uid="{00000000-0005-0000-0000-00004B160000}"/>
    <cellStyle name="Note 2 3 3 2 4 5 2" xfId="45199" xr:uid="{48BF9F5E-40DF-4AE0-8506-A42E2861D7BF}"/>
    <cellStyle name="Note 2 3 3 2 4 6" xfId="26794" xr:uid="{00000000-0005-0000-0000-00004C160000}"/>
    <cellStyle name="Note 2 3 3 2 4 6 2" xfId="47100" xr:uid="{DCA6384D-F08F-4CCE-B6E4-BC80A2778416}"/>
    <cellStyle name="Note 2 3 3 2 4 7" xfId="25908" xr:uid="{00000000-0005-0000-0000-00004D160000}"/>
    <cellStyle name="Note 2 3 3 2 5" xfId="19732" xr:uid="{00000000-0005-0000-0000-00004E160000}"/>
    <cellStyle name="Note 2 3 3 2 5 2" xfId="28028" xr:uid="{00000000-0005-0000-0000-00004F160000}"/>
    <cellStyle name="Note 2 3 3 2 5 2 2" xfId="48167" xr:uid="{D8BC3442-26CD-415B-9B79-D9766DB21DEA}"/>
    <cellStyle name="Note 2 3 3 2 5 3" xfId="26895" xr:uid="{00000000-0005-0000-0000-000050160000}"/>
    <cellStyle name="Note 2 3 3 2 5 3 2" xfId="47184" xr:uid="{B4D0757C-37F7-479D-AEEF-C53104E41143}"/>
    <cellStyle name="Note 2 3 3 2 5 4" xfId="27678" xr:uid="{00000000-0005-0000-0000-000051160000}"/>
    <cellStyle name="Note 2 3 3 2 5 4 2" xfId="47862" xr:uid="{3D60A87A-E726-4DAC-B6A2-13D5940B4B62}"/>
    <cellStyle name="Note 2 3 3 2 5 5" xfId="26818" xr:uid="{00000000-0005-0000-0000-000052160000}"/>
    <cellStyle name="Note 2 3 3 2 5 5 2" xfId="47122" xr:uid="{11D1B91C-9BFE-46B0-8190-005E87434A11}"/>
    <cellStyle name="Note 2 3 3 2 5 6" xfId="29361" xr:uid="{00000000-0005-0000-0000-000053160000}"/>
    <cellStyle name="Note 2 3 3 2 5 6 2" xfId="49432" xr:uid="{54CFF2BF-1282-48D5-9D61-7557BAE6E09F}"/>
    <cellStyle name="Note 2 3 3 2 5 7" xfId="26694" xr:uid="{00000000-0005-0000-0000-000054160000}"/>
    <cellStyle name="Note 2 3 3 2 6" xfId="19868" xr:uid="{00000000-0005-0000-0000-000055160000}"/>
    <cellStyle name="Note 2 3 3 2 6 2" xfId="25808" xr:uid="{00000000-0005-0000-0000-000056160000}"/>
    <cellStyle name="Note 2 3 3 2 6 2 2" xfId="46263" xr:uid="{D21B38EC-3CB6-47A3-9ACA-CC1541ADF19D}"/>
    <cellStyle name="Note 2 3 3 2 6 3" xfId="27456" xr:uid="{00000000-0005-0000-0000-000057160000}"/>
    <cellStyle name="Note 2 3 3 2 6 3 2" xfId="47681" xr:uid="{2963841D-999D-47AB-AFA1-4696B5A646E5}"/>
    <cellStyle name="Note 2 3 3 2 6 4" xfId="27513" xr:uid="{00000000-0005-0000-0000-000058160000}"/>
    <cellStyle name="Note 2 3 3 2 6 4 2" xfId="47727" xr:uid="{4B58B0E2-57CB-447F-933E-B3EA0E4FA532}"/>
    <cellStyle name="Note 2 3 3 2 6 5" xfId="27384" xr:uid="{00000000-0005-0000-0000-000059160000}"/>
    <cellStyle name="Note 2 3 3 2 6 5 2" xfId="47620" xr:uid="{D21DEB99-6A4F-43C2-B847-3B4175F4A94A}"/>
    <cellStyle name="Note 2 3 3 2 6 6" xfId="27963" xr:uid="{00000000-0005-0000-0000-00005A160000}"/>
    <cellStyle name="Note 2 3 3 2 6 6 2" xfId="48111" xr:uid="{7BD224C8-1E1F-4260-B419-7BC8C549C84B}"/>
    <cellStyle name="Note 2 3 3 2 6 7" xfId="26113" xr:uid="{00000000-0005-0000-0000-00005B160000}"/>
    <cellStyle name="Note 2 3 3 2 7" xfId="19788" xr:uid="{00000000-0005-0000-0000-00005C160000}"/>
    <cellStyle name="Note 2 3 3 2 7 2" xfId="26803" xr:uid="{00000000-0005-0000-0000-00005D160000}"/>
    <cellStyle name="Note 2 3 3 2 7 2 2" xfId="47109" xr:uid="{E8A7FAE4-2633-4E1C-A486-A1EC376856AA}"/>
    <cellStyle name="Note 2 3 3 2 7 3" xfId="27704" xr:uid="{00000000-0005-0000-0000-00005E160000}"/>
    <cellStyle name="Note 2 3 3 2 7 3 2" xfId="47886" xr:uid="{B18397F1-F082-4AED-9D99-F2329D6CC185}"/>
    <cellStyle name="Note 2 3 3 2 7 4" xfId="26450" xr:uid="{00000000-0005-0000-0000-00005F160000}"/>
    <cellStyle name="Note 2 3 3 2 7 4 2" xfId="46815" xr:uid="{6499C41B-7C7A-4BA6-AE73-E0CF42A4822F}"/>
    <cellStyle name="Note 2 3 3 2 7 5" xfId="28011" xr:uid="{00000000-0005-0000-0000-000060160000}"/>
    <cellStyle name="Note 2 3 3 2 7 5 2" xfId="48150" xr:uid="{A7AC1D1E-527A-4B5A-A5D9-2F72D84208F3}"/>
    <cellStyle name="Note 2 3 3 2 7 6" xfId="26414" xr:uid="{00000000-0005-0000-0000-000061160000}"/>
    <cellStyle name="Note 2 3 3 2 7 6 2" xfId="46783" xr:uid="{03BB430F-199C-4219-B312-346C783A5D9A}"/>
    <cellStyle name="Note 2 3 3 2 7 7" xfId="26858" xr:uid="{00000000-0005-0000-0000-000062160000}"/>
    <cellStyle name="Note 2 3 3 2 8" xfId="24088" xr:uid="{00000000-0005-0000-0000-000063160000}"/>
    <cellStyle name="Note 2 3 3 2 8 2" xfId="28286" xr:uid="{00000000-0005-0000-0000-000064160000}"/>
    <cellStyle name="Note 2 3 3 2 8 2 2" xfId="48419" xr:uid="{74857741-DBF1-423D-80D6-13984EEFC3D9}"/>
    <cellStyle name="Note 2 3 3 2 8 3" xfId="28636" xr:uid="{00000000-0005-0000-0000-000065160000}"/>
    <cellStyle name="Note 2 3 3 2 8 3 2" xfId="48748" xr:uid="{ED782BEB-9BBA-46B5-9441-53DDE3A9C115}"/>
    <cellStyle name="Note 2 3 3 2 8 4" xfId="29001" xr:uid="{00000000-0005-0000-0000-000066160000}"/>
    <cellStyle name="Note 2 3 3 2 8 4 2" xfId="49086" xr:uid="{59FB7E74-FEA8-4028-85CB-3BB64DE74237}"/>
    <cellStyle name="Note 2 3 3 2 8 5" xfId="29306" xr:uid="{00000000-0005-0000-0000-000067160000}"/>
    <cellStyle name="Note 2 3 3 2 8 5 2" xfId="49380" xr:uid="{0B0D5EEB-B153-48EF-9AD3-31C2896714F7}"/>
    <cellStyle name="Note 2 3 3 2 8 6" xfId="29601" xr:uid="{00000000-0005-0000-0000-000068160000}"/>
    <cellStyle name="Note 2 3 3 2 8 6 2" xfId="49664" xr:uid="{1D49972E-81E9-4E7A-B5D6-FF87028129A6}"/>
    <cellStyle name="Note 2 3 3 2 8 7" xfId="29890" xr:uid="{00000000-0005-0000-0000-000069160000}"/>
    <cellStyle name="Note 2 3 3 2 9" xfId="23830" xr:uid="{00000000-0005-0000-0000-00006A160000}"/>
    <cellStyle name="Note 2 3 3 2 9 2" xfId="25557" xr:uid="{00000000-0005-0000-0000-00006B160000}"/>
    <cellStyle name="Note 2 3 3 2 9 2 2" xfId="46044" xr:uid="{8D44A920-0783-4593-973D-1BA03653FF6B}"/>
    <cellStyle name="Note 2 3 3 2 9 3" xfId="28378" xr:uid="{00000000-0005-0000-0000-00006C160000}"/>
    <cellStyle name="Note 2 3 3 2 9 3 2" xfId="48490" xr:uid="{B1532283-1C60-4079-8FE9-60E7B2DB4D73}"/>
    <cellStyle name="Note 2 3 3 2 9 4" xfId="25342" xr:uid="{00000000-0005-0000-0000-00006D160000}"/>
    <cellStyle name="Note 2 3 3 2 9 4 2" xfId="45862" xr:uid="{BEC2DD99-7555-49A4-8C82-BFA25D0591E8}"/>
    <cellStyle name="Note 2 3 3 2 9 5" xfId="29048" xr:uid="{00000000-0005-0000-0000-00006E160000}"/>
    <cellStyle name="Note 2 3 3 2 9 5 2" xfId="49122" xr:uid="{01EB0AC0-11C7-44AB-8D74-AE136E905D88}"/>
    <cellStyle name="Note 2 3 3 2 9 6" xfId="26527" xr:uid="{00000000-0005-0000-0000-00006F160000}"/>
    <cellStyle name="Note 2 3 3 2 9 6 2" xfId="46879" xr:uid="{B72FF4E0-C7DB-43CE-8E5F-1EF985E01581}"/>
    <cellStyle name="Note 2 3 3 2 9 7" xfId="29640" xr:uid="{00000000-0005-0000-0000-000070160000}"/>
    <cellStyle name="Note 2 3 3 20" xfId="29030" xr:uid="{00000000-0005-0000-0000-000071160000}"/>
    <cellStyle name="Note 2 3 3 3" xfId="964" xr:uid="{00000000-0005-0000-0000-000072160000}"/>
    <cellStyle name="Note 2 3 3 3 10" xfId="19613" xr:uid="{00000000-0005-0000-0000-000073160000}"/>
    <cellStyle name="Note 2 3 3 3 10 2" xfId="27446" xr:uid="{00000000-0005-0000-0000-000074160000}"/>
    <cellStyle name="Note 2 3 3 3 10 2 2" xfId="47672" xr:uid="{14F4D6B6-A6A0-4B8F-AE7A-01312CAE8C2F}"/>
    <cellStyle name="Note 2 3 3 3 10 3" xfId="26482" xr:uid="{00000000-0005-0000-0000-000075160000}"/>
    <cellStyle name="Note 2 3 3 3 10 3 2" xfId="46838" xr:uid="{6EBA8BD8-2A12-472A-AFE1-D0B1C7862474}"/>
    <cellStyle name="Note 2 3 3 3 10 4" xfId="26423" xr:uid="{00000000-0005-0000-0000-000076160000}"/>
    <cellStyle name="Note 2 3 3 3 10 4 2" xfId="46791" xr:uid="{90CA2A19-ACFD-4AD3-BB52-6525CC139291}"/>
    <cellStyle name="Note 2 3 3 3 10 5" xfId="26401" xr:uid="{00000000-0005-0000-0000-000077160000}"/>
    <cellStyle name="Note 2 3 3 3 10 5 2" xfId="46771" xr:uid="{E0D0E84E-6D73-4E0E-AA8A-7F57B63E2B9E}"/>
    <cellStyle name="Note 2 3 3 3 10 6" xfId="24215" xr:uid="{00000000-0005-0000-0000-000078160000}"/>
    <cellStyle name="Note 2 3 3 3 10 6 2" xfId="44900" xr:uid="{63FC67FF-0022-411B-AE4C-E10E3D270C26}"/>
    <cellStyle name="Note 2 3 3 3 10 7" xfId="24240" xr:uid="{00000000-0005-0000-0000-000079160000}"/>
    <cellStyle name="Note 2 3 3 3 11" xfId="19683" xr:uid="{00000000-0005-0000-0000-00007A160000}"/>
    <cellStyle name="Note 2 3 3 3 11 2" xfId="26802" xr:uid="{00000000-0005-0000-0000-00007B160000}"/>
    <cellStyle name="Note 2 3 3 3 11 2 2" xfId="47108" xr:uid="{30018E45-7C4D-4CDB-A374-35D57F713ABC}"/>
    <cellStyle name="Note 2 3 3 3 11 3" xfId="27750" xr:uid="{00000000-0005-0000-0000-00007C160000}"/>
    <cellStyle name="Note 2 3 3 3 11 3 2" xfId="47924" xr:uid="{17617C79-B4A1-4F7D-ADE5-F0CE56A7C66F}"/>
    <cellStyle name="Note 2 3 3 3 11 4" xfId="27370" xr:uid="{00000000-0005-0000-0000-00007D160000}"/>
    <cellStyle name="Note 2 3 3 3 11 4 2" xfId="47607" xr:uid="{C47CA0DF-9AE6-4531-B350-CE657AB4A907}"/>
    <cellStyle name="Note 2 3 3 3 11 5" xfId="24343" xr:uid="{00000000-0005-0000-0000-00007E160000}"/>
    <cellStyle name="Note 2 3 3 3 11 5 2" xfId="45007" xr:uid="{73334161-0E0F-4C00-A1BB-CBA62D404B86}"/>
    <cellStyle name="Note 2 3 3 3 11 6" xfId="26499" xr:uid="{00000000-0005-0000-0000-00007F160000}"/>
    <cellStyle name="Note 2 3 3 3 11 6 2" xfId="46855" xr:uid="{E42FD3D6-3B6B-49A2-80E1-015A95D8C0AE}"/>
    <cellStyle name="Note 2 3 3 3 11 7" xfId="27938" xr:uid="{00000000-0005-0000-0000-000080160000}"/>
    <cellStyle name="Note 2 3 3 3 12" xfId="24041" xr:uid="{00000000-0005-0000-0000-000081160000}"/>
    <cellStyle name="Note 2 3 3 3 12 2" xfId="28239" xr:uid="{00000000-0005-0000-0000-000082160000}"/>
    <cellStyle name="Note 2 3 3 3 12 2 2" xfId="48372" xr:uid="{D3B1EAB1-E79B-448A-8DF6-D391AEEAA835}"/>
    <cellStyle name="Note 2 3 3 3 12 3" xfId="28589" xr:uid="{00000000-0005-0000-0000-000083160000}"/>
    <cellStyle name="Note 2 3 3 3 12 3 2" xfId="48701" xr:uid="{8C1F6831-24AC-4640-B334-54FD80984D89}"/>
    <cellStyle name="Note 2 3 3 3 12 4" xfId="28960" xr:uid="{00000000-0005-0000-0000-000084160000}"/>
    <cellStyle name="Note 2 3 3 3 12 4 2" xfId="49046" xr:uid="{AE2FB9B5-25D7-493D-915C-0D56D428EBB0}"/>
    <cellStyle name="Note 2 3 3 3 12 5" xfId="29259" xr:uid="{00000000-0005-0000-0000-000085160000}"/>
    <cellStyle name="Note 2 3 3 3 12 5 2" xfId="49333" xr:uid="{79286BED-A9C4-437C-96AF-A1364F3483FD}"/>
    <cellStyle name="Note 2 3 3 3 12 6" xfId="29554" xr:uid="{00000000-0005-0000-0000-000086160000}"/>
    <cellStyle name="Note 2 3 3 3 12 6 2" xfId="49618" xr:uid="{017D4DF6-7891-45C0-BF60-EB4A098B5A4F}"/>
    <cellStyle name="Note 2 3 3 3 12 7" xfId="29844" xr:uid="{00000000-0005-0000-0000-000087160000}"/>
    <cellStyle name="Note 2 3 3 3 13" xfId="24774" xr:uid="{00000000-0005-0000-0000-000088160000}"/>
    <cellStyle name="Note 2 3 3 3 13 2" xfId="45386" xr:uid="{56087CD2-5B82-4F03-AC88-7CAFB16B4F47}"/>
    <cellStyle name="Note 2 3 3 3 14" xfId="24977" xr:uid="{00000000-0005-0000-0000-000089160000}"/>
    <cellStyle name="Note 2 3 3 3 14 2" xfId="45552" xr:uid="{F90344EE-F86D-42B3-8A34-E4C4D183B577}"/>
    <cellStyle name="Note 2 3 3 3 15" xfId="24892" xr:uid="{00000000-0005-0000-0000-00008A160000}"/>
    <cellStyle name="Note 2 3 3 3 15 2" xfId="45479" xr:uid="{D30FF9B9-71E5-45B8-A099-FED16EA30975}"/>
    <cellStyle name="Note 2 3 3 3 16" xfId="26322" xr:uid="{00000000-0005-0000-0000-00008B160000}"/>
    <cellStyle name="Note 2 3 3 3 16 2" xfId="46695" xr:uid="{7E3C524C-669E-4BFE-82EF-B20358317A99}"/>
    <cellStyle name="Note 2 3 3 3 17" xfId="24246" xr:uid="{00000000-0005-0000-0000-00008C160000}"/>
    <cellStyle name="Note 2 3 3 3 17 2" xfId="44926" xr:uid="{304879B6-BB21-4EAC-A5BB-7B48649DF03B}"/>
    <cellStyle name="Note 2 3 3 3 18" xfId="25504" xr:uid="{00000000-0005-0000-0000-00008D160000}"/>
    <cellStyle name="Note 2 3 3 3 2" xfId="965" xr:uid="{00000000-0005-0000-0000-00008E160000}"/>
    <cellStyle name="Note 2 3 3 3 2 10" xfId="19829" xr:uid="{00000000-0005-0000-0000-00008F160000}"/>
    <cellStyle name="Note 2 3 3 3 2 10 2" xfId="27162" xr:uid="{00000000-0005-0000-0000-000090160000}"/>
    <cellStyle name="Note 2 3 3 3 2 10 2 2" xfId="47412" xr:uid="{4AB726FB-6FD1-4D4E-8B26-D043A406851D}"/>
    <cellStyle name="Note 2 3 3 3 2 10 3" xfId="27870" xr:uid="{00000000-0005-0000-0000-000091160000}"/>
    <cellStyle name="Note 2 3 3 3 2 10 3 2" xfId="48028" xr:uid="{66545FF9-8738-4954-9A60-CA4AED8BF9E0}"/>
    <cellStyle name="Note 2 3 3 3 2 10 4" xfId="25330" xr:uid="{00000000-0005-0000-0000-000092160000}"/>
    <cellStyle name="Note 2 3 3 3 2 10 4 2" xfId="45855" xr:uid="{E06E8620-13C6-4A35-8CA3-24BAB348713F}"/>
    <cellStyle name="Note 2 3 3 3 2 10 5" xfId="25039" xr:uid="{00000000-0005-0000-0000-000093160000}"/>
    <cellStyle name="Note 2 3 3 3 2 10 5 2" xfId="45603" xr:uid="{24200CF8-6CC2-47E4-8875-43064FB392F7}"/>
    <cellStyle name="Note 2 3 3 3 2 10 6" xfId="26963" xr:uid="{00000000-0005-0000-0000-000094160000}"/>
    <cellStyle name="Note 2 3 3 3 2 10 6 2" xfId="47242" xr:uid="{D1AB282F-1DEF-421F-93FF-4C3CBA70DEC7}"/>
    <cellStyle name="Note 2 3 3 3 2 10 7" xfId="26949" xr:uid="{00000000-0005-0000-0000-000095160000}"/>
    <cellStyle name="Note 2 3 3 3 2 11" xfId="19820" xr:uid="{00000000-0005-0000-0000-000096160000}"/>
    <cellStyle name="Note 2 3 3 3 2 11 2" xfId="27210" xr:uid="{00000000-0005-0000-0000-000097160000}"/>
    <cellStyle name="Note 2 3 3 3 2 11 2 2" xfId="47460" xr:uid="{ED94424E-F541-47FB-B841-AB3C4CC6C073}"/>
    <cellStyle name="Note 2 3 3 3 2 11 3" xfId="25942" xr:uid="{00000000-0005-0000-0000-000098160000}"/>
    <cellStyle name="Note 2 3 3 3 2 11 3 2" xfId="46380" xr:uid="{34B825AF-C381-43EC-8862-26F0DD18D446}"/>
    <cellStyle name="Note 2 3 3 3 2 11 4" xfId="24807" xr:uid="{00000000-0005-0000-0000-000099160000}"/>
    <cellStyle name="Note 2 3 3 3 2 11 4 2" xfId="45412" xr:uid="{6741BC0D-CB38-4148-85E9-3368BE695F1C}"/>
    <cellStyle name="Note 2 3 3 3 2 11 5" xfId="25148" xr:uid="{00000000-0005-0000-0000-00009A160000}"/>
    <cellStyle name="Note 2 3 3 3 2 11 5 2" xfId="45700" xr:uid="{5BB7F6CB-4357-4D78-90C9-2E934C54F5E5}"/>
    <cellStyle name="Note 2 3 3 3 2 11 6" xfId="25212" xr:uid="{00000000-0005-0000-0000-00009B160000}"/>
    <cellStyle name="Note 2 3 3 3 2 11 6 2" xfId="45754" xr:uid="{DEBACAFB-BA43-4D69-8827-C8E279C74E01}"/>
    <cellStyle name="Note 2 3 3 3 2 11 7" xfId="26032" xr:uid="{00000000-0005-0000-0000-00009C160000}"/>
    <cellStyle name="Note 2 3 3 3 2 12" xfId="26208" xr:uid="{00000000-0005-0000-0000-00009D160000}"/>
    <cellStyle name="Note 2 3 3 3 2 12 2" xfId="46603" xr:uid="{1F75D53B-6A6C-4CED-9326-CB2ECFBD1F5A}"/>
    <cellStyle name="Note 2 3 3 3 2 13" xfId="27673" xr:uid="{00000000-0005-0000-0000-00009E160000}"/>
    <cellStyle name="Note 2 3 3 3 2 13 2" xfId="47857" xr:uid="{F2C69CDB-6C6C-489D-A6BD-9B674672FA57}"/>
    <cellStyle name="Note 2 3 3 3 2 14" xfId="26503" xr:uid="{00000000-0005-0000-0000-00009F160000}"/>
    <cellStyle name="Note 2 3 3 3 2 14 2" xfId="46859" xr:uid="{9004234C-C546-41A4-AEF1-B815B9819DF4}"/>
    <cellStyle name="Note 2 3 3 3 2 15" xfId="26396" xr:uid="{00000000-0005-0000-0000-0000A0160000}"/>
    <cellStyle name="Note 2 3 3 3 2 15 2" xfId="46766" xr:uid="{140F07CB-98DB-4AA2-B27D-9E94E2BD96E3}"/>
    <cellStyle name="Note 2 3 3 3 2 16" xfId="25753" xr:uid="{00000000-0005-0000-0000-0000A1160000}"/>
    <cellStyle name="Note 2 3 3 3 2 16 2" xfId="46213" xr:uid="{89999194-8D66-48E1-9036-1466FBAE27E8}"/>
    <cellStyle name="Note 2 3 3 3 2 17" xfId="26154" xr:uid="{00000000-0005-0000-0000-0000A2160000}"/>
    <cellStyle name="Note 2 3 3 3 2 2" xfId="966" xr:uid="{00000000-0005-0000-0000-0000A3160000}"/>
    <cellStyle name="Note 2 3 3 3 2 2 10" xfId="23897" xr:uid="{00000000-0005-0000-0000-0000A4160000}"/>
    <cellStyle name="Note 2 3 3 3 2 2 10 2" xfId="28118" xr:uid="{00000000-0005-0000-0000-0000A5160000}"/>
    <cellStyle name="Note 2 3 3 3 2 2 10 2 2" xfId="48255" xr:uid="{9F045641-8879-4F10-B06F-8BB36A167E56}"/>
    <cellStyle name="Note 2 3 3 3 2 2 10 3" xfId="28445" xr:uid="{00000000-0005-0000-0000-0000A6160000}"/>
    <cellStyle name="Note 2 3 3 3 2 2 10 3 2" xfId="48557" xr:uid="{C5DBC9F7-596A-46ED-A004-6B8BF32C907C}"/>
    <cellStyle name="Note 2 3 3 3 2 2 10 4" xfId="27514" xr:uid="{00000000-0005-0000-0000-0000A7160000}"/>
    <cellStyle name="Note 2 3 3 3 2 2 10 4 2" xfId="47728" xr:uid="{4D44625B-BFAD-40FD-9CAB-A6C6589FD7CA}"/>
    <cellStyle name="Note 2 3 3 3 2 2 10 5" xfId="29115" xr:uid="{00000000-0005-0000-0000-0000A8160000}"/>
    <cellStyle name="Note 2 3 3 3 2 2 10 5 2" xfId="49189" xr:uid="{90CE5478-E9E7-480A-B8CB-7AAEA1AB844E}"/>
    <cellStyle name="Note 2 3 3 3 2 2 10 6" xfId="29446" xr:uid="{00000000-0005-0000-0000-0000A9160000}"/>
    <cellStyle name="Note 2 3 3 3 2 2 10 6 2" xfId="49513" xr:uid="{44A6E6F1-D419-4A4F-AC31-951461465349}"/>
    <cellStyle name="Note 2 3 3 3 2 2 10 7" xfId="29704" xr:uid="{00000000-0005-0000-0000-0000AA160000}"/>
    <cellStyle name="Note 2 3 3 3 2 2 11" xfId="27884" xr:uid="{00000000-0005-0000-0000-0000AB160000}"/>
    <cellStyle name="Note 2 3 3 3 2 2 11 2" xfId="48042" xr:uid="{1497E1EC-A51A-449F-BF10-FD30C0B38780}"/>
    <cellStyle name="Note 2 3 3 3 2 2 12" xfId="24202" xr:uid="{00000000-0005-0000-0000-0000AC160000}"/>
    <cellStyle name="Note 2 3 3 3 2 2 12 2" xfId="44888" xr:uid="{69EE8E80-1EAC-4517-BE27-A9A7E9C4690F}"/>
    <cellStyle name="Note 2 3 3 3 2 2 13" xfId="26716" xr:uid="{00000000-0005-0000-0000-0000AD160000}"/>
    <cellStyle name="Note 2 3 3 3 2 2 13 2" xfId="47034" xr:uid="{46740A5C-EFAD-4E44-ACE0-A4949EBFC7DB}"/>
    <cellStyle name="Note 2 3 3 3 2 2 14" xfId="24448" xr:uid="{00000000-0005-0000-0000-0000AE160000}"/>
    <cellStyle name="Note 2 3 3 3 2 2 14 2" xfId="45098" xr:uid="{AF5D9D4D-D922-482F-BAA7-25BFB46790C7}"/>
    <cellStyle name="Note 2 3 3 3 2 2 15" xfId="26544" xr:uid="{00000000-0005-0000-0000-0000AF160000}"/>
    <cellStyle name="Note 2 3 3 3 2 2 15 2" xfId="46894" xr:uid="{F666829C-FB2C-4F7F-A2F9-CF5E3B0B6A7B}"/>
    <cellStyle name="Note 2 3 3 3 2 2 16" xfId="24317" xr:uid="{00000000-0005-0000-0000-0000B0160000}"/>
    <cellStyle name="Note 2 3 3 3 2 2 2" xfId="12936" xr:uid="{00000000-0005-0000-0000-0000B1160000}"/>
    <cellStyle name="Note 2 3 3 3 2 2 2 10" xfId="25700" xr:uid="{00000000-0005-0000-0000-0000B2160000}"/>
    <cellStyle name="Note 2 3 3 3 2 2 2 10 2" xfId="46176" xr:uid="{A35C2D5F-8B9B-43DE-8AC2-0990CEDAB277}"/>
    <cellStyle name="Note 2 3 3 3 2 2 2 11" xfId="26827" xr:uid="{00000000-0005-0000-0000-0000B3160000}"/>
    <cellStyle name="Note 2 3 3 3 2 2 2 11 2" xfId="47129" xr:uid="{7485AB11-54F2-4BAA-9E17-B0F6122640FA}"/>
    <cellStyle name="Note 2 3 3 3 2 2 2 12" xfId="25169" xr:uid="{00000000-0005-0000-0000-0000B4160000}"/>
    <cellStyle name="Note 2 3 3 3 2 2 2 12 2" xfId="45719" xr:uid="{486D38F7-89B8-4885-B51E-6E54E34E2853}"/>
    <cellStyle name="Note 2 3 3 3 2 2 2 13" xfId="26917" xr:uid="{00000000-0005-0000-0000-0000B5160000}"/>
    <cellStyle name="Note 2 3 3 3 2 2 2 13 2" xfId="47205" xr:uid="{D3A33BF4-F63D-470A-A083-DA53EA29EF06}"/>
    <cellStyle name="Note 2 3 3 3 2 2 2 14" xfId="25261" xr:uid="{00000000-0005-0000-0000-0000B6160000}"/>
    <cellStyle name="Note 2 3 3 3 2 2 2 14 2" xfId="45798" xr:uid="{1B4B31F8-EF8A-42F0-8490-8D87AD194EA2}"/>
    <cellStyle name="Note 2 3 3 3 2 2 2 15" xfId="26239" xr:uid="{00000000-0005-0000-0000-0000B7160000}"/>
    <cellStyle name="Note 2 3 3 3 2 2 2 2" xfId="19676" xr:uid="{00000000-0005-0000-0000-0000B8160000}"/>
    <cellStyle name="Note 2 3 3 3 2 2 2 2 2" xfId="27029" xr:uid="{00000000-0005-0000-0000-0000B9160000}"/>
    <cellStyle name="Note 2 3 3 3 2 2 2 2 2 2" xfId="47289" xr:uid="{F835B918-93D7-46B3-BF65-E1BA2177DEA8}"/>
    <cellStyle name="Note 2 3 3 3 2 2 2 2 3" xfId="25899" xr:uid="{00000000-0005-0000-0000-0000BA160000}"/>
    <cellStyle name="Note 2 3 3 3 2 2 2 2 3 2" xfId="46343" xr:uid="{2BDEAC36-7525-4401-B5FB-F568525A11C4}"/>
    <cellStyle name="Note 2 3 3 3 2 2 2 2 4" xfId="27758" xr:uid="{00000000-0005-0000-0000-0000BB160000}"/>
    <cellStyle name="Note 2 3 3 3 2 2 2 2 4 2" xfId="47930" xr:uid="{B363C7E9-4350-4564-A100-4A7767B5B44D}"/>
    <cellStyle name="Note 2 3 3 3 2 2 2 2 5" xfId="25319" xr:uid="{00000000-0005-0000-0000-0000BC160000}"/>
    <cellStyle name="Note 2 3 3 3 2 2 2 2 5 2" xfId="45845" xr:uid="{B48D385A-4E48-470D-93C6-CC89553AC075}"/>
    <cellStyle name="Note 2 3 3 3 2 2 2 2 6" xfId="25190" xr:uid="{00000000-0005-0000-0000-0000BD160000}"/>
    <cellStyle name="Note 2 3 3 3 2 2 2 2 6 2" xfId="45737" xr:uid="{7AAD37F9-EE1F-4A01-A43A-DE0FF5905FD2}"/>
    <cellStyle name="Note 2 3 3 3 2 2 2 2 7" xfId="27718" xr:uid="{00000000-0005-0000-0000-0000BE160000}"/>
    <cellStyle name="Note 2 3 3 3 2 2 2 3" xfId="19891" xr:uid="{00000000-0005-0000-0000-0000BF160000}"/>
    <cellStyle name="Note 2 3 3 3 2 2 2 3 2" xfId="28164" xr:uid="{00000000-0005-0000-0000-0000C0160000}"/>
    <cellStyle name="Note 2 3 3 3 2 2 2 3 2 2" xfId="48297" xr:uid="{3507DED4-770A-4123-98C1-878B770BBB47}"/>
    <cellStyle name="Note 2 3 3 3 2 2 2 3 3" xfId="25074" xr:uid="{00000000-0005-0000-0000-0000C1160000}"/>
    <cellStyle name="Note 2 3 3 3 2 2 2 3 3 2" xfId="45636" xr:uid="{7E188D65-25F8-4163-943B-94CF5B3DB633}"/>
    <cellStyle name="Note 2 3 3 3 2 2 2 3 4" xfId="28868" xr:uid="{00000000-0005-0000-0000-0000C2160000}"/>
    <cellStyle name="Note 2 3 3 3 2 2 2 3 4 2" xfId="48955" xr:uid="{DE152268-6DEC-4B24-85E3-597792A71495}"/>
    <cellStyle name="Note 2 3 3 3 2 2 2 3 5" xfId="27441" xr:uid="{00000000-0005-0000-0000-0000C3160000}"/>
    <cellStyle name="Note 2 3 3 3 2 2 2 3 5 2" xfId="47667" xr:uid="{28D1F18A-8CD5-4FE5-8234-08F979866547}"/>
    <cellStyle name="Note 2 3 3 3 2 2 2 3 6" xfId="29480" xr:uid="{00000000-0005-0000-0000-0000C4160000}"/>
    <cellStyle name="Note 2 3 3 3 2 2 2 3 6 2" xfId="49546" xr:uid="{E9E88E8B-AB5A-48DF-95D0-F58E8AD6DFA2}"/>
    <cellStyle name="Note 2 3 3 3 2 2 2 3 7" xfId="25424" xr:uid="{00000000-0005-0000-0000-0000C5160000}"/>
    <cellStyle name="Note 2 3 3 3 2 2 2 4" xfId="19769" xr:uid="{00000000-0005-0000-0000-0000C6160000}"/>
    <cellStyle name="Note 2 3 3 3 2 2 2 4 2" xfId="25393" xr:uid="{00000000-0005-0000-0000-0000C7160000}"/>
    <cellStyle name="Note 2 3 3 3 2 2 2 4 2 2" xfId="45906" xr:uid="{B8C0EEE8-DCC0-4BBD-A693-733ED7823F15}"/>
    <cellStyle name="Note 2 3 3 3 2 2 2 4 3" xfId="26816" xr:uid="{00000000-0005-0000-0000-0000C8160000}"/>
    <cellStyle name="Note 2 3 3 3 2 2 2 4 3 2" xfId="47120" xr:uid="{41778019-2209-4A89-985A-E0BA31F5153D}"/>
    <cellStyle name="Note 2 3 3 3 2 2 2 4 4" xfId="25349" xr:uid="{00000000-0005-0000-0000-0000C9160000}"/>
    <cellStyle name="Note 2 3 3 3 2 2 2 4 4 2" xfId="45867" xr:uid="{F77D45F8-C794-4372-A08B-394147D18538}"/>
    <cellStyle name="Note 2 3 3 3 2 2 2 4 5" xfId="26641" xr:uid="{00000000-0005-0000-0000-0000CA160000}"/>
    <cellStyle name="Note 2 3 3 3 2 2 2 4 5 2" xfId="46982" xr:uid="{080C793E-8637-4FB2-B552-D371F34700E0}"/>
    <cellStyle name="Note 2 3 3 3 2 2 2 4 6" xfId="24476" xr:uid="{00000000-0005-0000-0000-0000CB160000}"/>
    <cellStyle name="Note 2 3 3 3 2 2 2 4 6 2" xfId="45121" xr:uid="{2B55D4B7-B959-48D4-9752-EFCC704D62D3}"/>
    <cellStyle name="Note 2 3 3 3 2 2 2 4 7" xfId="26456" xr:uid="{00000000-0005-0000-0000-0000CC160000}"/>
    <cellStyle name="Note 2 3 3 3 2 2 2 5" xfId="24080" xr:uid="{00000000-0005-0000-0000-0000CD160000}"/>
    <cellStyle name="Note 2 3 3 3 2 2 2 5 2" xfId="28278" xr:uid="{00000000-0005-0000-0000-0000CE160000}"/>
    <cellStyle name="Note 2 3 3 3 2 2 2 5 2 2" xfId="48411" xr:uid="{BED3BEBD-077B-48B1-9A5E-E981940D49CD}"/>
    <cellStyle name="Note 2 3 3 3 2 2 2 5 3" xfId="28628" xr:uid="{00000000-0005-0000-0000-0000CF160000}"/>
    <cellStyle name="Note 2 3 3 3 2 2 2 5 3 2" xfId="48740" xr:uid="{D04DAC82-B133-427F-B606-4301357013B1}"/>
    <cellStyle name="Note 2 3 3 3 2 2 2 5 4" xfId="28994" xr:uid="{00000000-0005-0000-0000-0000D0160000}"/>
    <cellStyle name="Note 2 3 3 3 2 2 2 5 4 2" xfId="49080" xr:uid="{4A0CD659-D6C9-4ED5-9FC6-3BA62222B5FB}"/>
    <cellStyle name="Note 2 3 3 3 2 2 2 5 5" xfId="29298" xr:uid="{00000000-0005-0000-0000-0000D1160000}"/>
    <cellStyle name="Note 2 3 3 3 2 2 2 5 5 2" xfId="49372" xr:uid="{649F0B0C-79DE-4ABA-89F6-1ABFBB36327D}"/>
    <cellStyle name="Note 2 3 3 3 2 2 2 5 6" xfId="29593" xr:uid="{00000000-0005-0000-0000-0000D2160000}"/>
    <cellStyle name="Note 2 3 3 3 2 2 2 5 6 2" xfId="49657" xr:uid="{4F3399DF-E08B-473D-BB0A-DEDC9FA89F3D}"/>
    <cellStyle name="Note 2 3 3 3 2 2 2 5 7" xfId="29883" xr:uid="{00000000-0005-0000-0000-0000D3160000}"/>
    <cellStyle name="Note 2 3 3 3 2 2 2 6" xfId="20085" xr:uid="{00000000-0005-0000-0000-0000D4160000}"/>
    <cellStyle name="Note 2 3 3 3 2 2 2 6 2" xfId="27201" xr:uid="{00000000-0005-0000-0000-0000D5160000}"/>
    <cellStyle name="Note 2 3 3 3 2 2 2 6 2 2" xfId="47451" xr:uid="{DE82C00F-4FE5-4E5A-AE26-FC7471FD0FEC}"/>
    <cellStyle name="Note 2 3 3 3 2 2 2 6 3" xfId="26178" xr:uid="{00000000-0005-0000-0000-0000D6160000}"/>
    <cellStyle name="Note 2 3 3 3 2 2 2 6 3 2" xfId="46573" xr:uid="{7666C7A2-DD1F-403F-9667-19B1B43AA4D6}"/>
    <cellStyle name="Note 2 3 3 3 2 2 2 6 4" xfId="25279" xr:uid="{00000000-0005-0000-0000-0000D7160000}"/>
    <cellStyle name="Note 2 3 3 3 2 2 2 6 4 2" xfId="45816" xr:uid="{69E3736F-D8D6-484C-ADC8-9CF232ECEF54}"/>
    <cellStyle name="Note 2 3 3 3 2 2 2 6 5" xfId="26459" xr:uid="{00000000-0005-0000-0000-0000D8160000}"/>
    <cellStyle name="Note 2 3 3 3 2 2 2 6 5 2" xfId="46821" xr:uid="{72AF6434-200F-4E97-BB67-24672B6E6792}"/>
    <cellStyle name="Note 2 3 3 3 2 2 2 6 6" xfId="25502" xr:uid="{00000000-0005-0000-0000-0000D9160000}"/>
    <cellStyle name="Note 2 3 3 3 2 2 2 6 6 2" xfId="45999" xr:uid="{5F344817-0DB9-4B27-B24C-D2926473A97B}"/>
    <cellStyle name="Note 2 3 3 3 2 2 2 6 7" xfId="24249" xr:uid="{00000000-0005-0000-0000-0000DA160000}"/>
    <cellStyle name="Note 2 3 3 3 2 2 2 7" xfId="19577" xr:uid="{00000000-0005-0000-0000-0000DB160000}"/>
    <cellStyle name="Note 2 3 3 3 2 2 2 7 2" xfId="25367" xr:uid="{00000000-0005-0000-0000-0000DC160000}"/>
    <cellStyle name="Note 2 3 3 3 2 2 2 7 2 2" xfId="45880" xr:uid="{D17500CE-ADDA-487C-9B78-89395D30F17F}"/>
    <cellStyle name="Note 2 3 3 3 2 2 2 7 3" xfId="26219" xr:uid="{00000000-0005-0000-0000-0000DD160000}"/>
    <cellStyle name="Note 2 3 3 3 2 2 2 7 3 2" xfId="46614" xr:uid="{4C9A79E6-5D29-4804-9D8F-194936C3E93D}"/>
    <cellStyle name="Note 2 3 3 3 2 2 2 7 4" xfId="27724" xr:uid="{00000000-0005-0000-0000-0000DE160000}"/>
    <cellStyle name="Note 2 3 3 3 2 2 2 7 4 2" xfId="47903" xr:uid="{13876EF1-629B-45A7-9518-07ED3E70D060}"/>
    <cellStyle name="Note 2 3 3 3 2 2 2 7 5" xfId="27377" xr:uid="{00000000-0005-0000-0000-0000DF160000}"/>
    <cellStyle name="Note 2 3 3 3 2 2 2 7 5 2" xfId="47614" xr:uid="{A947BF8E-C699-49EE-A9C9-984480B01D77}"/>
    <cellStyle name="Note 2 3 3 3 2 2 2 7 6" xfId="24388" xr:uid="{00000000-0005-0000-0000-0000E0160000}"/>
    <cellStyle name="Note 2 3 3 3 2 2 2 7 6 2" xfId="45046" xr:uid="{51473FD8-AAE8-4AB7-A064-01BCDD70E9F8}"/>
    <cellStyle name="Note 2 3 3 3 2 2 2 7 7" xfId="26941" xr:uid="{00000000-0005-0000-0000-0000E1160000}"/>
    <cellStyle name="Note 2 3 3 3 2 2 2 8" xfId="19699" xr:uid="{00000000-0005-0000-0000-0000E2160000}"/>
    <cellStyle name="Note 2 3 3 3 2 2 2 8 2" xfId="27775" xr:uid="{00000000-0005-0000-0000-0000E3160000}"/>
    <cellStyle name="Note 2 3 3 3 2 2 2 8 2 2" xfId="47945" xr:uid="{24F7FF1B-9E5A-43A4-AE1E-83DB5E4C941D}"/>
    <cellStyle name="Note 2 3 3 3 2 2 2 8 3" xfId="25458" xr:uid="{00000000-0005-0000-0000-0000E4160000}"/>
    <cellStyle name="Note 2 3 3 3 2 2 2 8 3 2" xfId="45966" xr:uid="{676D603D-2E45-48BC-83E7-DCE7E6D174B3}"/>
    <cellStyle name="Note 2 3 3 3 2 2 2 8 4" xfId="24332" xr:uid="{00000000-0005-0000-0000-0000E5160000}"/>
    <cellStyle name="Note 2 3 3 3 2 2 2 8 4 2" xfId="44996" xr:uid="{DFBB00FB-1C9D-48D6-9765-F022A55DBDF5}"/>
    <cellStyle name="Note 2 3 3 3 2 2 2 8 5" xfId="26429" xr:uid="{00000000-0005-0000-0000-0000E6160000}"/>
    <cellStyle name="Note 2 3 3 3 2 2 2 8 5 2" xfId="46797" xr:uid="{540FA33B-29C2-4454-AEBC-03F0610E07F8}"/>
    <cellStyle name="Note 2 3 3 3 2 2 2 8 6" xfId="26693" xr:uid="{00000000-0005-0000-0000-0000E7160000}"/>
    <cellStyle name="Note 2 3 3 3 2 2 2 8 6 2" xfId="47019" xr:uid="{8568EC3E-94FC-47A5-A8D8-A8288997A8FA}"/>
    <cellStyle name="Note 2 3 3 3 2 2 2 8 7" xfId="25310" xr:uid="{00000000-0005-0000-0000-0000E8160000}"/>
    <cellStyle name="Note 2 3 3 3 2 2 2 9" xfId="19881" xr:uid="{00000000-0005-0000-0000-0000E9160000}"/>
    <cellStyle name="Note 2 3 3 3 2 2 2 9 2" xfId="27076" xr:uid="{00000000-0005-0000-0000-0000EA160000}"/>
    <cellStyle name="Note 2 3 3 3 2 2 2 9 2 2" xfId="47334" xr:uid="{978028C7-EE80-40F3-ACCB-7C709210E995}"/>
    <cellStyle name="Note 2 3 3 3 2 2 2 9 3" xfId="25696" xr:uid="{00000000-0005-0000-0000-0000EB160000}"/>
    <cellStyle name="Note 2 3 3 3 2 2 2 9 3 2" xfId="46173" xr:uid="{2968C148-3166-457D-865D-E92AE29FD473}"/>
    <cellStyle name="Note 2 3 3 3 2 2 2 9 4" xfId="26385" xr:uid="{00000000-0005-0000-0000-0000EC160000}"/>
    <cellStyle name="Note 2 3 3 3 2 2 2 9 4 2" xfId="46756" xr:uid="{F411F5E3-5224-4330-9A1F-5A1ACCE68A29}"/>
    <cellStyle name="Note 2 3 3 3 2 2 2 9 5" xfId="27959" xr:uid="{00000000-0005-0000-0000-0000ED160000}"/>
    <cellStyle name="Note 2 3 3 3 2 2 2 9 5 2" xfId="48107" xr:uid="{3ECAB93E-03FD-438A-9A61-4BA17A568A15}"/>
    <cellStyle name="Note 2 3 3 3 2 2 2 9 6" xfId="25667" xr:uid="{00000000-0005-0000-0000-0000EE160000}"/>
    <cellStyle name="Note 2 3 3 3 2 2 2 9 6 2" xfId="46152" xr:uid="{8AEF6759-149B-4C99-8452-D4D242A0B9DA}"/>
    <cellStyle name="Note 2 3 3 3 2 2 2 9 7" xfId="25726" xr:uid="{00000000-0005-0000-0000-0000EF160000}"/>
    <cellStyle name="Note 2 3 3 3 2 2 3" xfId="19929" xr:uid="{00000000-0005-0000-0000-0000F0160000}"/>
    <cellStyle name="Note 2 3 3 3 2 2 3 2" xfId="28116" xr:uid="{00000000-0005-0000-0000-0000F1160000}"/>
    <cellStyle name="Note 2 3 3 3 2 2 3 2 2" xfId="48253" xr:uid="{A619F429-F048-4750-82BD-218FCACB00FE}"/>
    <cellStyle name="Note 2 3 3 3 2 2 3 3" xfId="25438" xr:uid="{00000000-0005-0000-0000-0000F2160000}"/>
    <cellStyle name="Note 2 3 3 3 2 2 3 3 2" xfId="45946" xr:uid="{758043F4-C17B-470A-B420-2664C2E65181}"/>
    <cellStyle name="Note 2 3 3 3 2 2 3 4" xfId="25000" xr:uid="{00000000-0005-0000-0000-0000F3160000}"/>
    <cellStyle name="Note 2 3 3 3 2 2 3 4 2" xfId="45572" xr:uid="{B33EB0C0-6404-48AD-B833-CD0F5228509E}"/>
    <cellStyle name="Note 2 3 3 3 2 2 3 5" xfId="27387" xr:uid="{00000000-0005-0000-0000-0000F4160000}"/>
    <cellStyle name="Note 2 3 3 3 2 2 3 5 2" xfId="47623" xr:uid="{6E2CE777-1262-444D-B94F-A4578E4DDE8A}"/>
    <cellStyle name="Note 2 3 3 3 2 2 3 6" xfId="29444" xr:uid="{00000000-0005-0000-0000-0000F5160000}"/>
    <cellStyle name="Note 2 3 3 3 2 2 3 6 2" xfId="49511" xr:uid="{2E21B119-00E7-4D03-A44E-FC32D228CD87}"/>
    <cellStyle name="Note 2 3 3 3 2 2 3 7" xfId="27517" xr:uid="{00000000-0005-0000-0000-0000F6160000}"/>
    <cellStyle name="Note 2 3 3 3 2 2 4" xfId="19734" xr:uid="{00000000-0005-0000-0000-0000F7160000}"/>
    <cellStyle name="Note 2 3 3 3 2 2 4 2" xfId="27226" xr:uid="{00000000-0005-0000-0000-0000F8160000}"/>
    <cellStyle name="Note 2 3 3 3 2 2 4 2 2" xfId="47475" xr:uid="{87AC9253-4BC7-4516-8F92-9BE966DAF0FE}"/>
    <cellStyle name="Note 2 3 3 3 2 2 4 3" xfId="26200" xr:uid="{00000000-0005-0000-0000-0000F9160000}"/>
    <cellStyle name="Note 2 3 3 3 2 2 4 3 2" xfId="46595" xr:uid="{7ECDF92F-277E-4FF5-8278-E6992A4AE858}"/>
    <cellStyle name="Note 2 3 3 3 2 2 4 4" xfId="24989" xr:uid="{00000000-0005-0000-0000-0000FA160000}"/>
    <cellStyle name="Note 2 3 3 3 2 2 4 4 2" xfId="45562" xr:uid="{4BA341FE-2014-471E-959A-97FA9322E1E1}"/>
    <cellStyle name="Note 2 3 3 3 2 2 4 5" xfId="24441" xr:uid="{00000000-0005-0000-0000-0000FB160000}"/>
    <cellStyle name="Note 2 3 3 3 2 2 4 5 2" xfId="45093" xr:uid="{737566B8-91AC-4540-A711-7FC1CE29C977}"/>
    <cellStyle name="Note 2 3 3 3 2 2 4 6" xfId="25663" xr:uid="{00000000-0005-0000-0000-0000FC160000}"/>
    <cellStyle name="Note 2 3 3 3 2 2 4 6 2" xfId="46148" xr:uid="{8395C218-47AC-44C1-9DBE-88AE5A3E49E5}"/>
    <cellStyle name="Note 2 3 3 3 2 2 4 7" xfId="27975" xr:uid="{00000000-0005-0000-0000-0000FD160000}"/>
    <cellStyle name="Note 2 3 3 3 2 2 5" xfId="19866" xr:uid="{00000000-0005-0000-0000-0000FE160000}"/>
    <cellStyle name="Note 2 3 3 3 2 2 5 2" xfId="26344" xr:uid="{00000000-0005-0000-0000-0000FF160000}"/>
    <cellStyle name="Note 2 3 3 3 2 2 5 2 2" xfId="46717" xr:uid="{70577425-DAA8-4E13-8BA1-3EF0B6801C29}"/>
    <cellStyle name="Note 2 3 3 3 2 2 5 3" xfId="24581" xr:uid="{00000000-0005-0000-0000-000000170000}"/>
    <cellStyle name="Note 2 3 3 3 2 2 5 3 2" xfId="45211" xr:uid="{8E6DB1A2-C06B-4AB1-9BB7-919596C7514A}"/>
    <cellStyle name="Note 2 3 3 3 2 2 5 4" xfId="28736" xr:uid="{00000000-0005-0000-0000-000001170000}"/>
    <cellStyle name="Note 2 3 3 3 2 2 5 4 2" xfId="48825" xr:uid="{08BFC973-7319-4150-B949-B4A842B2C3C6}"/>
    <cellStyle name="Note 2 3 3 3 2 2 5 5" xfId="27321" xr:uid="{00000000-0005-0000-0000-000002170000}"/>
    <cellStyle name="Note 2 3 3 3 2 2 5 5 2" xfId="47569" xr:uid="{4611B33F-D666-4CE9-9B4B-14782014B68A}"/>
    <cellStyle name="Note 2 3 3 3 2 2 5 6" xfId="26324" xr:uid="{00000000-0005-0000-0000-000003170000}"/>
    <cellStyle name="Note 2 3 3 3 2 2 5 6 2" xfId="46697" xr:uid="{3BF3F662-6659-444C-8FC1-0F7083D3E8B2}"/>
    <cellStyle name="Note 2 3 3 3 2 2 5 7" xfId="25522" xr:uid="{00000000-0005-0000-0000-000004170000}"/>
    <cellStyle name="Note 2 3 3 3 2 2 6" xfId="19790" xr:uid="{00000000-0005-0000-0000-000005170000}"/>
    <cellStyle name="Note 2 3 3 3 2 2 6 2" xfId="28165" xr:uid="{00000000-0005-0000-0000-000006170000}"/>
    <cellStyle name="Note 2 3 3 3 2 2 6 2 2" xfId="48298" xr:uid="{615C5AC6-35A8-4C7D-9C53-D5A9DF9E5722}"/>
    <cellStyle name="Note 2 3 3 3 2 2 6 3" xfId="25242" xr:uid="{00000000-0005-0000-0000-000007170000}"/>
    <cellStyle name="Note 2 3 3 3 2 2 6 3 2" xfId="45781" xr:uid="{4A308871-F2FB-4037-B82C-7CBF0AD3760A}"/>
    <cellStyle name="Note 2 3 3 3 2 2 6 4" xfId="26929" xr:uid="{00000000-0005-0000-0000-000008170000}"/>
    <cellStyle name="Note 2 3 3 3 2 2 6 4 2" xfId="47216" xr:uid="{0B6680FD-1D52-414E-919C-3501E1ACE765}"/>
    <cellStyle name="Note 2 3 3 3 2 2 6 5" xfId="26793" xr:uid="{00000000-0005-0000-0000-000009170000}"/>
    <cellStyle name="Note 2 3 3 3 2 2 6 5 2" xfId="47099" xr:uid="{5A5D124B-3FB5-4BE4-9F30-F60E4773C442}"/>
    <cellStyle name="Note 2 3 3 3 2 2 6 6" xfId="29481" xr:uid="{00000000-0005-0000-0000-00000A170000}"/>
    <cellStyle name="Note 2 3 3 3 2 2 6 6 2" xfId="49547" xr:uid="{B2DC0D1E-59DC-4032-B704-BBB2D2A22C27}"/>
    <cellStyle name="Note 2 3 3 3 2 2 6 7" xfId="27636" xr:uid="{00000000-0005-0000-0000-00000B170000}"/>
    <cellStyle name="Note 2 3 3 3 2 2 7" xfId="24090" xr:uid="{00000000-0005-0000-0000-00000C170000}"/>
    <cellStyle name="Note 2 3 3 3 2 2 7 2" xfId="28288" xr:uid="{00000000-0005-0000-0000-00000D170000}"/>
    <cellStyle name="Note 2 3 3 3 2 2 7 2 2" xfId="48421" xr:uid="{A6E06287-6A96-4A98-87EC-4655E2813D1C}"/>
    <cellStyle name="Note 2 3 3 3 2 2 7 3" xfId="28638" xr:uid="{00000000-0005-0000-0000-00000E170000}"/>
    <cellStyle name="Note 2 3 3 3 2 2 7 3 2" xfId="48750" xr:uid="{933D5C60-535F-4046-891B-12D6787D22FC}"/>
    <cellStyle name="Note 2 3 3 3 2 2 7 4" xfId="29003" xr:uid="{00000000-0005-0000-0000-00000F170000}"/>
    <cellStyle name="Note 2 3 3 3 2 2 7 4 2" xfId="49088" xr:uid="{F288D6F7-8589-48E7-8FBB-E0726920BD0F}"/>
    <cellStyle name="Note 2 3 3 3 2 2 7 5" xfId="29308" xr:uid="{00000000-0005-0000-0000-000010170000}"/>
    <cellStyle name="Note 2 3 3 3 2 2 7 5 2" xfId="49382" xr:uid="{4C5DD20C-A84A-419B-845F-AEFAAE5C7C2C}"/>
    <cellStyle name="Note 2 3 3 3 2 2 7 6" xfId="29603" xr:uid="{00000000-0005-0000-0000-000011170000}"/>
    <cellStyle name="Note 2 3 3 3 2 2 7 6 2" xfId="49666" xr:uid="{5E790692-CBD0-4731-B23F-B966134857DA}"/>
    <cellStyle name="Note 2 3 3 3 2 2 7 7" xfId="29892" xr:uid="{00000000-0005-0000-0000-000012170000}"/>
    <cellStyle name="Note 2 3 3 3 2 2 8" xfId="20090" xr:uid="{00000000-0005-0000-0000-000013170000}"/>
    <cellStyle name="Note 2 3 3 3 2 2 8 2" xfId="27113" xr:uid="{00000000-0005-0000-0000-000014170000}"/>
    <cellStyle name="Note 2 3 3 3 2 2 8 2 2" xfId="47365" xr:uid="{2E01ACB3-C0DD-4CF9-BC9A-C496D890AB30}"/>
    <cellStyle name="Note 2 3 3 3 2 2 8 3" xfId="25432" xr:uid="{00000000-0005-0000-0000-000015170000}"/>
    <cellStyle name="Note 2 3 3 3 2 2 8 3 2" xfId="45940" xr:uid="{229339A6-4684-48CF-8706-12316043F12E}"/>
    <cellStyle name="Note 2 3 3 3 2 2 8 4" xfId="26454" xr:uid="{00000000-0005-0000-0000-000016170000}"/>
    <cellStyle name="Note 2 3 3 3 2 2 8 4 2" xfId="46818" xr:uid="{001AE75F-B8F0-4C00-9F96-5D9923B6B0B7}"/>
    <cellStyle name="Note 2 3 3 3 2 2 8 5" xfId="25919" xr:uid="{00000000-0005-0000-0000-000017170000}"/>
    <cellStyle name="Note 2 3 3 3 2 2 8 5 2" xfId="46360" xr:uid="{DB126FB6-956B-4556-B537-68B9A40F4547}"/>
    <cellStyle name="Note 2 3 3 3 2 2 8 6" xfId="25318" xr:uid="{00000000-0005-0000-0000-000018170000}"/>
    <cellStyle name="Note 2 3 3 3 2 2 8 6 2" xfId="45844" xr:uid="{23E225F7-8B5D-43A6-9AB6-B25B7DCF5747}"/>
    <cellStyle name="Note 2 3 3 3 2 2 8 7" xfId="26228" xr:uid="{00000000-0005-0000-0000-000019170000}"/>
    <cellStyle name="Note 2 3 3 3 2 2 9" xfId="19573" xr:uid="{00000000-0005-0000-0000-00001A170000}"/>
    <cellStyle name="Note 2 3 3 3 2 2 9 2" xfId="26625" xr:uid="{00000000-0005-0000-0000-00001B170000}"/>
    <cellStyle name="Note 2 3 3 3 2 2 9 2 2" xfId="46966" xr:uid="{A986AAE3-4210-4B49-A637-5E25B6B88F07}"/>
    <cellStyle name="Note 2 3 3 3 2 2 9 3" xfId="25901" xr:uid="{00000000-0005-0000-0000-00001C170000}"/>
    <cellStyle name="Note 2 3 3 3 2 2 9 3 2" xfId="46345" xr:uid="{77606A42-71E6-4043-B800-BCBD45E5ED44}"/>
    <cellStyle name="Note 2 3 3 3 2 2 9 4" xfId="26739" xr:uid="{00000000-0005-0000-0000-00001D170000}"/>
    <cellStyle name="Note 2 3 3 3 2 2 9 4 2" xfId="47056" xr:uid="{8105C09A-3DD8-480B-A799-C189AC78F829}"/>
    <cellStyle name="Note 2 3 3 3 2 2 9 5" xfId="24443" xr:uid="{00000000-0005-0000-0000-00001E170000}"/>
    <cellStyle name="Note 2 3 3 3 2 2 9 5 2" xfId="45094" xr:uid="{E3A9ADA0-5FC2-421D-87E2-4813A0A2E8F3}"/>
    <cellStyle name="Note 2 3 3 3 2 2 9 6" xfId="27329" xr:uid="{00000000-0005-0000-0000-00001F170000}"/>
    <cellStyle name="Note 2 3 3 3 2 2 9 6 2" xfId="47574" xr:uid="{B6EC11A1-4D6F-46BA-9CA7-9D4B3D1F7445}"/>
    <cellStyle name="Note 2 3 3 3 2 2 9 7" xfId="27129" xr:uid="{00000000-0005-0000-0000-000020170000}"/>
    <cellStyle name="Note 2 3 3 3 2 3" xfId="12935" xr:uid="{00000000-0005-0000-0000-000021170000}"/>
    <cellStyle name="Note 2 3 3 3 2 3 10" xfId="27535" xr:uid="{00000000-0005-0000-0000-000022170000}"/>
    <cellStyle name="Note 2 3 3 3 2 3 10 2" xfId="47745" xr:uid="{102A5701-E88E-49DB-AC90-CA8A3FB745F5}"/>
    <cellStyle name="Note 2 3 3 3 2 3 11" xfId="27428" xr:uid="{00000000-0005-0000-0000-000023170000}"/>
    <cellStyle name="Note 2 3 3 3 2 3 11 2" xfId="47657" xr:uid="{E53A42E2-1244-4DC1-8E1F-C47889B8F2AC}"/>
    <cellStyle name="Note 2 3 3 3 2 3 12" xfId="27843" xr:uid="{00000000-0005-0000-0000-000024170000}"/>
    <cellStyle name="Note 2 3 3 3 2 3 12 2" xfId="48001" xr:uid="{E56477AE-FA0D-4BAC-9DB1-8078E7C43850}"/>
    <cellStyle name="Note 2 3 3 3 2 3 13" xfId="24214" xr:uid="{00000000-0005-0000-0000-000025170000}"/>
    <cellStyle name="Note 2 3 3 3 2 3 13 2" xfId="44899" xr:uid="{4E8E3FAF-2320-4310-B7CD-FEDE9361323A}"/>
    <cellStyle name="Note 2 3 3 3 2 3 14" xfId="24578" xr:uid="{00000000-0005-0000-0000-000026170000}"/>
    <cellStyle name="Note 2 3 3 3 2 3 14 2" xfId="45208" xr:uid="{BAE38B37-4D73-4761-94CF-A68B0538C388}"/>
    <cellStyle name="Note 2 3 3 3 2 3 15" xfId="26676" xr:uid="{00000000-0005-0000-0000-000027170000}"/>
    <cellStyle name="Note 2 3 3 3 2 3 2" xfId="19677" xr:uid="{00000000-0005-0000-0000-000028170000}"/>
    <cellStyle name="Note 2 3 3 3 2 3 2 2" xfId="28053" xr:uid="{00000000-0005-0000-0000-000029170000}"/>
    <cellStyle name="Note 2 3 3 3 2 3 2 2 2" xfId="48192" xr:uid="{D1DF6CE1-7C1D-4FAC-906F-D52E2A86027E}"/>
    <cellStyle name="Note 2 3 3 3 2 3 2 3" xfId="26109" xr:uid="{00000000-0005-0000-0000-00002A170000}"/>
    <cellStyle name="Note 2 3 3 3 2 3 2 3 2" xfId="46520" xr:uid="{8BCAB160-EDB1-420F-B675-C76730C1CD13}"/>
    <cellStyle name="Note 2 3 3 3 2 3 2 4" xfId="27956" xr:uid="{00000000-0005-0000-0000-00002B170000}"/>
    <cellStyle name="Note 2 3 3 3 2 3 2 4 2" xfId="48104" xr:uid="{5714795F-672E-47D7-B9B1-35D0D4CA0F6D}"/>
    <cellStyle name="Note 2 3 3 3 2 3 2 5" xfId="26461" xr:uid="{00000000-0005-0000-0000-00002C170000}"/>
    <cellStyle name="Note 2 3 3 3 2 3 2 5 2" xfId="46823" xr:uid="{880F09EF-9893-4EA4-8865-EFCC87EF77A8}"/>
    <cellStyle name="Note 2 3 3 3 2 3 2 6" xfId="29384" xr:uid="{00000000-0005-0000-0000-00002D170000}"/>
    <cellStyle name="Note 2 3 3 3 2 3 2 6 2" xfId="49454" xr:uid="{A185D09B-506B-4AC8-949E-ACD753DC0208}"/>
    <cellStyle name="Note 2 3 3 3 2 3 2 7" xfId="26857" xr:uid="{00000000-0005-0000-0000-00002E170000}"/>
    <cellStyle name="Note 2 3 3 3 2 3 3" xfId="24039" xr:uid="{00000000-0005-0000-0000-00002F170000}"/>
    <cellStyle name="Note 2 3 3 3 2 3 3 2" xfId="28237" xr:uid="{00000000-0005-0000-0000-000030170000}"/>
    <cellStyle name="Note 2 3 3 3 2 3 3 2 2" xfId="48370" xr:uid="{DA7AF076-DE3C-4EA1-B342-26F12AC2F941}"/>
    <cellStyle name="Note 2 3 3 3 2 3 3 3" xfId="28587" xr:uid="{00000000-0005-0000-0000-000031170000}"/>
    <cellStyle name="Note 2 3 3 3 2 3 3 3 2" xfId="48699" xr:uid="{A4AF2FBE-15F1-43DB-A2AD-0B642954F04A}"/>
    <cellStyle name="Note 2 3 3 3 2 3 3 4" xfId="28958" xr:uid="{00000000-0005-0000-0000-000032170000}"/>
    <cellStyle name="Note 2 3 3 3 2 3 3 4 2" xfId="49044" xr:uid="{B74A5FD6-1456-4967-9698-F8FE83B49B4B}"/>
    <cellStyle name="Note 2 3 3 3 2 3 3 5" xfId="29257" xr:uid="{00000000-0005-0000-0000-000033170000}"/>
    <cellStyle name="Note 2 3 3 3 2 3 3 5 2" xfId="49331" xr:uid="{6B29B8AB-541C-4EAC-8AE9-2572D96ECCBF}"/>
    <cellStyle name="Note 2 3 3 3 2 3 3 6" xfId="29552" xr:uid="{00000000-0005-0000-0000-000034170000}"/>
    <cellStyle name="Note 2 3 3 3 2 3 3 6 2" xfId="49616" xr:uid="{B2234170-6EA3-49D2-AACA-EBB78AB3C738}"/>
    <cellStyle name="Note 2 3 3 3 2 3 3 7" xfId="29842" xr:uid="{00000000-0005-0000-0000-000035170000}"/>
    <cellStyle name="Note 2 3 3 3 2 3 4" xfId="20068" xr:uid="{00000000-0005-0000-0000-000036170000}"/>
    <cellStyle name="Note 2 3 3 3 2 3 4 2" xfId="28010" xr:uid="{00000000-0005-0000-0000-000037170000}"/>
    <cellStyle name="Note 2 3 3 3 2 3 4 2 2" xfId="48149" xr:uid="{4EE5AEC7-DF24-4EF1-99FE-3B5E4CF8FA98}"/>
    <cellStyle name="Note 2 3 3 3 2 3 4 3" xfId="26871" xr:uid="{00000000-0005-0000-0000-000038170000}"/>
    <cellStyle name="Note 2 3 3 3 2 3 4 3 2" xfId="47160" xr:uid="{3B0E7F23-0097-4F8E-AF49-D86ADA265026}"/>
    <cellStyle name="Note 2 3 3 3 2 3 4 4" xfId="24990" xr:uid="{00000000-0005-0000-0000-000039170000}"/>
    <cellStyle name="Note 2 3 3 3 2 3 4 4 2" xfId="45563" xr:uid="{54BFF7D0-E2CB-45D4-9A69-CBB481B26F06}"/>
    <cellStyle name="Note 2 3 3 3 2 3 4 5" xfId="25265" xr:uid="{00000000-0005-0000-0000-00003A170000}"/>
    <cellStyle name="Note 2 3 3 3 2 3 4 5 2" xfId="45802" xr:uid="{67D853A6-45BD-423E-B694-E3EAB6CCE255}"/>
    <cellStyle name="Note 2 3 3 3 2 3 4 6" xfId="29345" xr:uid="{00000000-0005-0000-0000-00003B170000}"/>
    <cellStyle name="Note 2 3 3 3 2 3 4 6 2" xfId="49416" xr:uid="{846C4F76-98D4-4D9A-BB51-8A743D3FF103}"/>
    <cellStyle name="Note 2 3 3 3 2 3 4 7" xfId="28315" xr:uid="{00000000-0005-0000-0000-00003C170000}"/>
    <cellStyle name="Note 2 3 3 3 2 3 5" xfId="19592" xr:uid="{00000000-0005-0000-0000-00003D170000}"/>
    <cellStyle name="Note 2 3 3 3 2 3 5 2" xfId="25370" xr:uid="{00000000-0005-0000-0000-00003E170000}"/>
    <cellStyle name="Note 2 3 3 3 2 3 5 2 2" xfId="45883" xr:uid="{7FFC2C32-461D-48DA-9EFF-75DC32F0F191}"/>
    <cellStyle name="Note 2 3 3 3 2 3 5 3" xfId="27893" xr:uid="{00000000-0005-0000-0000-00003F170000}"/>
    <cellStyle name="Note 2 3 3 3 2 3 5 3 2" xfId="48051" xr:uid="{169029AC-385E-4F88-86F8-514920493C45}"/>
    <cellStyle name="Note 2 3 3 3 2 3 5 4" xfId="27239" xr:uid="{00000000-0005-0000-0000-000040170000}"/>
    <cellStyle name="Note 2 3 3 3 2 3 5 4 2" xfId="47488" xr:uid="{9DD20931-86DB-468C-9502-286FB306344B}"/>
    <cellStyle name="Note 2 3 3 3 2 3 5 5" xfId="26088" xr:uid="{00000000-0005-0000-0000-000041170000}"/>
    <cellStyle name="Note 2 3 3 3 2 3 5 5 2" xfId="46500" xr:uid="{9C210890-7AD2-4F4A-8C7C-FBBF76FBC547}"/>
    <cellStyle name="Note 2 3 3 3 2 3 5 6" xfId="26784" xr:uid="{00000000-0005-0000-0000-000042170000}"/>
    <cellStyle name="Note 2 3 3 3 2 3 5 6 2" xfId="47090" xr:uid="{19D53648-D9A4-452D-B64C-3BB0E39D316B}"/>
    <cellStyle name="Note 2 3 3 3 2 3 5 7" xfId="24415" xr:uid="{00000000-0005-0000-0000-000043170000}"/>
    <cellStyle name="Note 2 3 3 3 2 3 6" xfId="19694" xr:uid="{00000000-0005-0000-0000-000044170000}"/>
    <cellStyle name="Note 2 3 3 3 2 3 6 2" xfId="24337" xr:uid="{00000000-0005-0000-0000-000045170000}"/>
    <cellStyle name="Note 2 3 3 3 2 3 6 2 2" xfId="45001" xr:uid="{A7B2A2E8-3824-42A1-975C-436FD69E3EA0}"/>
    <cellStyle name="Note 2 3 3 3 2 3 6 3" xfId="26198" xr:uid="{00000000-0005-0000-0000-000046170000}"/>
    <cellStyle name="Note 2 3 3 3 2 3 6 3 2" xfId="46593" xr:uid="{DC3FC0D1-9576-483B-9C49-76E9A3216DEE}"/>
    <cellStyle name="Note 2 3 3 3 2 3 6 4" xfId="26168" xr:uid="{00000000-0005-0000-0000-000047170000}"/>
    <cellStyle name="Note 2 3 3 3 2 3 6 4 2" xfId="46566" xr:uid="{5D7B5ADD-A0A8-4182-8097-AFAFA6FEF8CB}"/>
    <cellStyle name="Note 2 3 3 3 2 3 6 5" xfId="26074" xr:uid="{00000000-0005-0000-0000-000048170000}"/>
    <cellStyle name="Note 2 3 3 3 2 3 6 5 2" xfId="46487" xr:uid="{FB67FE41-31AA-499E-91D9-307F6348DA67}"/>
    <cellStyle name="Note 2 3 3 3 2 3 6 6" xfId="27081" xr:uid="{00000000-0005-0000-0000-000049170000}"/>
    <cellStyle name="Note 2 3 3 3 2 3 6 6 2" xfId="47339" xr:uid="{33332864-E851-4DA4-B1D2-92FFE7C17A63}"/>
    <cellStyle name="Note 2 3 3 3 2 3 6 7" xfId="27499" xr:uid="{00000000-0005-0000-0000-00004A170000}"/>
    <cellStyle name="Note 2 3 3 3 2 3 7" xfId="19883" xr:uid="{00000000-0005-0000-0000-00004B170000}"/>
    <cellStyle name="Note 2 3 3 3 2 3 7 2" xfId="28038" xr:uid="{00000000-0005-0000-0000-00004C170000}"/>
    <cellStyle name="Note 2 3 3 3 2 3 7 2 2" xfId="48177" xr:uid="{CF56448C-6C8A-41F9-B4C4-083F01B6B608}"/>
    <cellStyle name="Note 2 3 3 3 2 3 7 3" xfId="24306" xr:uid="{00000000-0005-0000-0000-00004D170000}"/>
    <cellStyle name="Note 2 3 3 3 2 3 7 3 2" xfId="44977" xr:uid="{DEE0707C-7D84-4D43-AFC0-B74F5C5A7CA7}"/>
    <cellStyle name="Note 2 3 3 3 2 3 7 4" xfId="25004" xr:uid="{00000000-0005-0000-0000-00004E170000}"/>
    <cellStyle name="Note 2 3 3 3 2 3 7 4 2" xfId="45576" xr:uid="{6F6A79BC-1D8D-45EB-872D-5441A95FC03D}"/>
    <cellStyle name="Note 2 3 3 3 2 3 7 5" xfId="25846" xr:uid="{00000000-0005-0000-0000-00004F170000}"/>
    <cellStyle name="Note 2 3 3 3 2 3 7 5 2" xfId="46295" xr:uid="{334687D6-2A81-4145-800D-DBAA89CF5487}"/>
    <cellStyle name="Note 2 3 3 3 2 3 7 6" xfId="29371" xr:uid="{00000000-0005-0000-0000-000050170000}"/>
    <cellStyle name="Note 2 3 3 3 2 3 7 6 2" xfId="49442" xr:uid="{627FB921-9CB5-4E22-8641-48D9A6EF6E6E}"/>
    <cellStyle name="Note 2 3 3 3 2 3 7 7" xfId="25679" xr:uid="{00000000-0005-0000-0000-000051170000}"/>
    <cellStyle name="Note 2 3 3 3 2 3 8" xfId="19776" xr:uid="{00000000-0005-0000-0000-000052170000}"/>
    <cellStyle name="Note 2 3 3 3 2 3 8 2" xfId="27290" xr:uid="{00000000-0005-0000-0000-000053170000}"/>
    <cellStyle name="Note 2 3 3 3 2 3 8 2 2" xfId="47539" xr:uid="{9FD65263-FBAF-4543-A92E-BACF3BF210D8}"/>
    <cellStyle name="Note 2 3 3 3 2 3 8 3" xfId="27613" xr:uid="{00000000-0005-0000-0000-000054170000}"/>
    <cellStyle name="Note 2 3 3 3 2 3 8 3 2" xfId="47807" xr:uid="{FC6975A8-556A-4B85-AAAB-9CC9879E0C2F}"/>
    <cellStyle name="Note 2 3 3 3 2 3 8 4" xfId="25121" xr:uid="{00000000-0005-0000-0000-000055170000}"/>
    <cellStyle name="Note 2 3 3 3 2 3 8 4 2" xfId="45679" xr:uid="{751AF3B0-4D5D-4481-8E1F-ED4147F77680}"/>
    <cellStyle name="Note 2 3 3 3 2 3 8 5" xfId="24398" xr:uid="{00000000-0005-0000-0000-000056170000}"/>
    <cellStyle name="Note 2 3 3 3 2 3 8 5 2" xfId="45054" xr:uid="{CE583ED4-8FEC-4132-8400-41F675779D6A}"/>
    <cellStyle name="Note 2 3 3 3 2 3 8 6" xfId="26416" xr:uid="{00000000-0005-0000-0000-000057170000}"/>
    <cellStyle name="Note 2 3 3 3 2 3 8 6 2" xfId="46785" xr:uid="{E7DCB293-9626-4A35-922A-F428A3049ECD}"/>
    <cellStyle name="Note 2 3 3 3 2 3 8 7" xfId="24451" xr:uid="{00000000-0005-0000-0000-000058170000}"/>
    <cellStyle name="Note 2 3 3 3 2 3 9" xfId="24082" xr:uid="{00000000-0005-0000-0000-000059170000}"/>
    <cellStyle name="Note 2 3 3 3 2 3 9 2" xfId="28280" xr:uid="{00000000-0005-0000-0000-00005A170000}"/>
    <cellStyle name="Note 2 3 3 3 2 3 9 2 2" xfId="48413" xr:uid="{C9E14991-EBD1-4CD0-874E-83404BFD19AA}"/>
    <cellStyle name="Note 2 3 3 3 2 3 9 3" xfId="28630" xr:uid="{00000000-0005-0000-0000-00005B170000}"/>
    <cellStyle name="Note 2 3 3 3 2 3 9 3 2" xfId="48742" xr:uid="{995859BF-A17B-4D26-9EF8-CED1BF578E2B}"/>
    <cellStyle name="Note 2 3 3 3 2 3 9 4" xfId="28996" xr:uid="{00000000-0005-0000-0000-00005C170000}"/>
    <cellStyle name="Note 2 3 3 3 2 3 9 4 2" xfId="49082" xr:uid="{314C0F80-D2E1-4161-BBA8-7AF512D78B7F}"/>
    <cellStyle name="Note 2 3 3 3 2 3 9 5" xfId="29300" xr:uid="{00000000-0005-0000-0000-00005D170000}"/>
    <cellStyle name="Note 2 3 3 3 2 3 9 5 2" xfId="49374" xr:uid="{3E6572BA-8063-46D2-B646-41E4CA7A2F48}"/>
    <cellStyle name="Note 2 3 3 3 2 3 9 6" xfId="29595" xr:uid="{00000000-0005-0000-0000-00005E170000}"/>
    <cellStyle name="Note 2 3 3 3 2 3 9 6 2" xfId="49659" xr:uid="{B20638B1-C4F6-476F-84F8-ED4536D558F7}"/>
    <cellStyle name="Note 2 3 3 3 2 3 9 7" xfId="29885" xr:uid="{00000000-0005-0000-0000-00005F170000}"/>
    <cellStyle name="Note 2 3 3 3 2 4" xfId="19930" xr:uid="{00000000-0005-0000-0000-000060170000}"/>
    <cellStyle name="Note 2 3 3 3 2 4 2" xfId="28092" xr:uid="{00000000-0005-0000-0000-000061170000}"/>
    <cellStyle name="Note 2 3 3 3 2 4 2 2" xfId="48231" xr:uid="{CF859601-C3BC-44DE-96AA-EF4B6F37A5D0}"/>
    <cellStyle name="Note 2 3 3 3 2 4 3" xfId="24579" xr:uid="{00000000-0005-0000-0000-000062170000}"/>
    <cellStyle name="Note 2 3 3 3 2 4 3 2" xfId="45209" xr:uid="{27D5F8F2-6519-496D-B611-071BAD5DD538}"/>
    <cellStyle name="Note 2 3 3 3 2 4 4" xfId="26417" xr:uid="{00000000-0005-0000-0000-000063170000}"/>
    <cellStyle name="Note 2 3 3 3 2 4 4 2" xfId="46786" xr:uid="{7582CE3B-A987-4C4E-9984-0CA77FC8E753}"/>
    <cellStyle name="Note 2 3 3 3 2 4 5" xfId="24930" xr:uid="{00000000-0005-0000-0000-000064170000}"/>
    <cellStyle name="Note 2 3 3 3 2 4 5 2" xfId="45514" xr:uid="{E127658E-F30C-4C5B-81D6-16657CC116F3}"/>
    <cellStyle name="Note 2 3 3 3 2 4 6" xfId="29423" xr:uid="{00000000-0005-0000-0000-000065170000}"/>
    <cellStyle name="Note 2 3 3 3 2 4 6 2" xfId="49492" xr:uid="{97C462DF-C76A-436B-9D02-776489F32C92}"/>
    <cellStyle name="Note 2 3 3 3 2 4 7" xfId="27751" xr:uid="{00000000-0005-0000-0000-000066170000}"/>
    <cellStyle name="Note 2 3 3 3 2 5" xfId="19733" xr:uid="{00000000-0005-0000-0000-000067170000}"/>
    <cellStyle name="Note 2 3 3 3 2 5 2" xfId="25391" xr:uid="{00000000-0005-0000-0000-000068170000}"/>
    <cellStyle name="Note 2 3 3 3 2 5 2 2" xfId="45904" xr:uid="{D407F56C-7246-4472-A639-523710D9D1A9}"/>
    <cellStyle name="Note 2 3 3 3 2 5 3" xfId="27876" xr:uid="{00000000-0005-0000-0000-000069170000}"/>
    <cellStyle name="Note 2 3 3 3 2 5 3 2" xfId="48034" xr:uid="{FB9E87E4-C4B2-4A50-BABE-3538A220E39A}"/>
    <cellStyle name="Note 2 3 3 3 2 5 4" xfId="26996" xr:uid="{00000000-0005-0000-0000-00006A170000}"/>
    <cellStyle name="Note 2 3 3 3 2 5 4 2" xfId="47267" xr:uid="{4300AB8E-8A95-492F-B7A6-E91E145514AC}"/>
    <cellStyle name="Note 2 3 3 3 2 5 5" xfId="24707" xr:uid="{00000000-0005-0000-0000-00006B170000}"/>
    <cellStyle name="Note 2 3 3 3 2 5 5 2" xfId="45324" xr:uid="{57C4F045-3C4C-4848-8648-F22F898B6F8F}"/>
    <cellStyle name="Note 2 3 3 3 2 5 6" xfId="24298" xr:uid="{00000000-0005-0000-0000-00006C170000}"/>
    <cellStyle name="Note 2 3 3 3 2 5 6 2" xfId="44970" xr:uid="{AFB2ECCA-0FF6-4697-A9BC-F2804134D7AC}"/>
    <cellStyle name="Note 2 3 3 3 2 5 7" xfId="25187" xr:uid="{00000000-0005-0000-0000-00006D170000}"/>
    <cellStyle name="Note 2 3 3 3 2 6" xfId="19867" xr:uid="{00000000-0005-0000-0000-00006E170000}"/>
    <cellStyle name="Note 2 3 3 3 2 6 2" xfId="27259" xr:uid="{00000000-0005-0000-0000-00006F170000}"/>
    <cellStyle name="Note 2 3 3 3 2 6 2 2" xfId="47508" xr:uid="{81E50182-A2E9-49EA-9AD0-99DC30D6C28D}"/>
    <cellStyle name="Note 2 3 3 3 2 6 3" xfId="24615" xr:uid="{00000000-0005-0000-0000-000070170000}"/>
    <cellStyle name="Note 2 3 3 3 2 6 3 2" xfId="45243" xr:uid="{B262001B-D977-457B-A4D5-BDA5287FAE04}"/>
    <cellStyle name="Note 2 3 3 3 2 6 4" xfId="28849" xr:uid="{00000000-0005-0000-0000-000071170000}"/>
    <cellStyle name="Note 2 3 3 3 2 6 4 2" xfId="48936" xr:uid="{5F1CA977-2044-4F56-AEB4-1828048991AE}"/>
    <cellStyle name="Note 2 3 3 3 2 6 5" xfId="25995" xr:uid="{00000000-0005-0000-0000-000072170000}"/>
    <cellStyle name="Note 2 3 3 3 2 6 5 2" xfId="46424" xr:uid="{F9896AAA-1060-4F29-9CDB-8C7FA851EFA3}"/>
    <cellStyle name="Note 2 3 3 3 2 6 6" xfId="27064" xr:uid="{00000000-0005-0000-0000-000073170000}"/>
    <cellStyle name="Note 2 3 3 3 2 6 6 2" xfId="47323" xr:uid="{562F1765-5028-4ADE-972C-301C43C4828D}"/>
    <cellStyle name="Note 2 3 3 3 2 6 7" xfId="25958" xr:uid="{00000000-0005-0000-0000-000074170000}"/>
    <cellStyle name="Note 2 3 3 3 2 7" xfId="19789" xr:uid="{00000000-0005-0000-0000-000075170000}"/>
    <cellStyle name="Note 2 3 3 3 2 7 2" xfId="28051" xr:uid="{00000000-0005-0000-0000-000076170000}"/>
    <cellStyle name="Note 2 3 3 3 2 7 2 2" xfId="48190" xr:uid="{F3C59096-6B65-46A2-AA7D-B498BDD94E19}"/>
    <cellStyle name="Note 2 3 3 3 2 7 3" xfId="26195" xr:uid="{00000000-0005-0000-0000-000077170000}"/>
    <cellStyle name="Note 2 3 3 3 2 7 3 2" xfId="46590" xr:uid="{2A33E3C4-8A17-4050-AAC1-9FB4C3C48167}"/>
    <cellStyle name="Note 2 3 3 3 2 7 4" xfId="24424" xr:uid="{00000000-0005-0000-0000-000078170000}"/>
    <cellStyle name="Note 2 3 3 3 2 7 4 2" xfId="45077" xr:uid="{EF8D6FD1-EBBD-4C73-8E7C-B3DB5C6D2186}"/>
    <cellStyle name="Note 2 3 3 3 2 7 5" xfId="27376" xr:uid="{00000000-0005-0000-0000-000079170000}"/>
    <cellStyle name="Note 2 3 3 3 2 7 5 2" xfId="47613" xr:uid="{BACB9289-02FE-42E8-BFED-B159333DE4DF}"/>
    <cellStyle name="Note 2 3 3 3 2 7 6" xfId="29382" xr:uid="{00000000-0005-0000-0000-00007A170000}"/>
    <cellStyle name="Note 2 3 3 3 2 7 6 2" xfId="49452" xr:uid="{254A7AA0-A446-4E90-AECF-CA748D0A8D58}"/>
    <cellStyle name="Note 2 3 3 3 2 7 7" xfId="26978" xr:uid="{00000000-0005-0000-0000-00007B170000}"/>
    <cellStyle name="Note 2 3 3 3 2 8" xfId="19842" xr:uid="{00000000-0005-0000-0000-00007C170000}"/>
    <cellStyle name="Note 2 3 3 3 2 8 2" xfId="25397" xr:uid="{00000000-0005-0000-0000-00007D170000}"/>
    <cellStyle name="Note 2 3 3 3 2 8 2 2" xfId="45910" xr:uid="{80AEEFBB-05D6-43DD-994E-8C40B91BD9B3}"/>
    <cellStyle name="Note 2 3 3 3 2 8 3" xfId="26439" xr:uid="{00000000-0005-0000-0000-00007E170000}"/>
    <cellStyle name="Note 2 3 3 3 2 8 3 2" xfId="46804" xr:uid="{A4B1C8B7-7485-4E52-9A4D-0807ECDA2EAD}"/>
    <cellStyle name="Note 2 3 3 3 2 8 4" xfId="27640" xr:uid="{00000000-0005-0000-0000-00007F170000}"/>
    <cellStyle name="Note 2 3 3 3 2 8 4 2" xfId="47830" xr:uid="{0F89C9C4-2E17-4C1B-89C2-D5E3607F1BF9}"/>
    <cellStyle name="Note 2 3 3 3 2 8 5" xfId="26777" xr:uid="{00000000-0005-0000-0000-000080170000}"/>
    <cellStyle name="Note 2 3 3 3 2 8 5 2" xfId="47084" xr:uid="{8ACD1663-3DBC-4981-AA04-BA348DFC4631}"/>
    <cellStyle name="Note 2 3 3 3 2 8 6" xfId="24710" xr:uid="{00000000-0005-0000-0000-000081170000}"/>
    <cellStyle name="Note 2 3 3 3 2 8 6 2" xfId="45327" xr:uid="{860C0896-2CA7-48CA-B04C-8B55B1B838E7}"/>
    <cellStyle name="Note 2 3 3 3 2 8 7" xfId="25673" xr:uid="{00000000-0005-0000-0000-000082170000}"/>
    <cellStyle name="Note 2 3 3 3 2 9" xfId="19808" xr:uid="{00000000-0005-0000-0000-000083170000}"/>
    <cellStyle name="Note 2 3 3 3 2 9 2" xfId="28063" xr:uid="{00000000-0005-0000-0000-000084170000}"/>
    <cellStyle name="Note 2 3 3 3 2 9 2 2" xfId="48202" xr:uid="{D3D06CAC-74E3-4169-A3D4-DA72BE3508CA}"/>
    <cellStyle name="Note 2 3 3 3 2 9 3" xfId="27577" xr:uid="{00000000-0005-0000-0000-000085170000}"/>
    <cellStyle name="Note 2 3 3 3 2 9 3 2" xfId="47779" xr:uid="{69E0C119-043E-4F33-865B-CCEB818E377D}"/>
    <cellStyle name="Note 2 3 3 3 2 9 4" xfId="25327" xr:uid="{00000000-0005-0000-0000-000086170000}"/>
    <cellStyle name="Note 2 3 3 3 2 9 4 2" xfId="45852" xr:uid="{551BB877-0C54-46B9-9DED-0C49F2F34953}"/>
    <cellStyle name="Note 2 3 3 3 2 9 5" xfId="27840" xr:uid="{00000000-0005-0000-0000-000087170000}"/>
    <cellStyle name="Note 2 3 3 3 2 9 5 2" xfId="47998" xr:uid="{CC566B8D-7F82-4214-8EA5-FCD48C0ED31D}"/>
    <cellStyle name="Note 2 3 3 3 2 9 6" xfId="29394" xr:uid="{00000000-0005-0000-0000-000088170000}"/>
    <cellStyle name="Note 2 3 3 3 2 9 6 2" xfId="49464" xr:uid="{504FB3B7-7E95-4400-87F9-20E9530A7A20}"/>
    <cellStyle name="Note 2 3 3 3 2 9 7" xfId="25026" xr:uid="{00000000-0005-0000-0000-000089170000}"/>
    <cellStyle name="Note 2 3 3 3 3" xfId="967" xr:uid="{00000000-0005-0000-0000-00008A170000}"/>
    <cellStyle name="Note 2 3 3 3 3 10" xfId="19911" xr:uid="{00000000-0005-0000-0000-00008B170000}"/>
    <cellStyle name="Note 2 3 3 3 3 10 2" xfId="28101" xr:uid="{00000000-0005-0000-0000-00008C170000}"/>
    <cellStyle name="Note 2 3 3 3 3 10 2 2" xfId="48239" xr:uid="{B5573283-6D58-44AC-83A7-792072B64457}"/>
    <cellStyle name="Note 2 3 3 3 3 10 3" xfId="25444" xr:uid="{00000000-0005-0000-0000-00008D170000}"/>
    <cellStyle name="Note 2 3 3 3 3 10 3 2" xfId="45952" xr:uid="{76DB3F03-505E-47DF-9D12-4CF2AA045B63}"/>
    <cellStyle name="Note 2 3 3 3 3 10 4" xfId="27675" xr:uid="{00000000-0005-0000-0000-00008E170000}"/>
    <cellStyle name="Note 2 3 3 3 3 10 4 2" xfId="47859" xr:uid="{810FE73C-FCBB-48CD-9831-37CABFDC0438}"/>
    <cellStyle name="Note 2 3 3 3 3 10 5" xfId="26301" xr:uid="{00000000-0005-0000-0000-00008F170000}"/>
    <cellStyle name="Note 2 3 3 3 3 10 5 2" xfId="46680" xr:uid="{86BFC03C-AEC7-4474-97E3-6D1711A5588B}"/>
    <cellStyle name="Note 2 3 3 3 3 10 6" xfId="29431" xr:uid="{00000000-0005-0000-0000-000090170000}"/>
    <cellStyle name="Note 2 3 3 3 3 10 6 2" xfId="49499" xr:uid="{26B03A96-CF8F-45FC-B3E0-F4E5AC14B3CC}"/>
    <cellStyle name="Note 2 3 3 3 3 10 7" xfId="25207" xr:uid="{00000000-0005-0000-0000-000091170000}"/>
    <cellStyle name="Note 2 3 3 3 3 11" xfId="26903" xr:uid="{00000000-0005-0000-0000-000092170000}"/>
    <cellStyle name="Note 2 3 3 3 3 11 2" xfId="47192" xr:uid="{57B03C72-FA4B-4D41-A02B-2FDA78FD6A6A}"/>
    <cellStyle name="Note 2 3 3 3 3 12" xfId="25841" xr:uid="{00000000-0005-0000-0000-000093170000}"/>
    <cellStyle name="Note 2 3 3 3 3 12 2" xfId="46290" xr:uid="{07E86823-4A65-4F7C-972D-BE446810F1C6}"/>
    <cellStyle name="Note 2 3 3 3 3 13" xfId="25106" xr:uid="{00000000-0005-0000-0000-000094170000}"/>
    <cellStyle name="Note 2 3 3 3 3 13 2" xfId="45668" xr:uid="{CA819BE6-9EEE-4A25-B7B6-04D7842C45EE}"/>
    <cellStyle name="Note 2 3 3 3 3 14" xfId="26279" xr:uid="{00000000-0005-0000-0000-000095170000}"/>
    <cellStyle name="Note 2 3 3 3 3 14 2" xfId="46662" xr:uid="{1D7E562B-6035-46C9-AF29-983C9294F4B2}"/>
    <cellStyle name="Note 2 3 3 3 3 15" xfId="24676" xr:uid="{00000000-0005-0000-0000-000096170000}"/>
    <cellStyle name="Note 2 3 3 3 3 15 2" xfId="45296" xr:uid="{1D1F60A4-8155-4BFE-BCF1-AA27C2357DA1}"/>
    <cellStyle name="Note 2 3 3 3 3 16" xfId="28107" xr:uid="{00000000-0005-0000-0000-000097170000}"/>
    <cellStyle name="Note 2 3 3 3 3 2" xfId="12937" xr:uid="{00000000-0005-0000-0000-000098170000}"/>
    <cellStyle name="Note 2 3 3 3 3 2 10" xfId="26030" xr:uid="{00000000-0005-0000-0000-000099170000}"/>
    <cellStyle name="Note 2 3 3 3 3 2 10 2" xfId="46454" xr:uid="{E70A2DE3-0537-465C-9B81-CB42121A7562}"/>
    <cellStyle name="Note 2 3 3 3 3 2 11" xfId="27721" xr:uid="{00000000-0005-0000-0000-00009A170000}"/>
    <cellStyle name="Note 2 3 3 3 3 2 11 2" xfId="47900" xr:uid="{CF83E545-E368-40AB-BD85-03427F65CFC2}"/>
    <cellStyle name="Note 2 3 3 3 3 2 12" xfId="25791" xr:uid="{00000000-0005-0000-0000-00009B170000}"/>
    <cellStyle name="Note 2 3 3 3 3 2 12 2" xfId="46247" xr:uid="{A2021737-1A11-4FDA-9CE8-5431A260F6A3}"/>
    <cellStyle name="Note 2 3 3 3 3 2 13" xfId="24718" xr:uid="{00000000-0005-0000-0000-00009C170000}"/>
    <cellStyle name="Note 2 3 3 3 3 2 13 2" xfId="45333" xr:uid="{E026C1FD-C05A-4290-8B3A-359F1C48B727}"/>
    <cellStyle name="Note 2 3 3 3 3 2 14" xfId="26531" xr:uid="{00000000-0005-0000-0000-00009D170000}"/>
    <cellStyle name="Note 2 3 3 3 3 2 14 2" xfId="46883" xr:uid="{A70868BE-4E6D-49DB-8BAE-9A6B8CDFE89E}"/>
    <cellStyle name="Note 2 3 3 3 3 2 15" xfId="25929" xr:uid="{00000000-0005-0000-0000-00009E170000}"/>
    <cellStyle name="Note 2 3 3 3 3 2 2" xfId="20010" xr:uid="{00000000-0005-0000-0000-00009F170000}"/>
    <cellStyle name="Note 2 3 3 3 3 2 2 2" xfId="27164" xr:uid="{00000000-0005-0000-0000-0000A0170000}"/>
    <cellStyle name="Note 2 3 3 3 3 2 2 2 2" xfId="47414" xr:uid="{975F32AC-4D7B-424D-8407-F3E7A1CF8335}"/>
    <cellStyle name="Note 2 3 3 3 3 2 2 3" xfId="25229" xr:uid="{00000000-0005-0000-0000-0000A1170000}"/>
    <cellStyle name="Note 2 3 3 3 3 2 2 3 2" xfId="45768" xr:uid="{24EA4D8D-8E57-424B-9C2D-7F0AC5AB1B53}"/>
    <cellStyle name="Note 2 3 3 3 3 2 2 4" xfId="25328" xr:uid="{00000000-0005-0000-0000-0000A2170000}"/>
    <cellStyle name="Note 2 3 3 3 3 2 2 4 2" xfId="45853" xr:uid="{E881BA9C-37D1-4800-9FBD-B7E389C4D9F0}"/>
    <cellStyle name="Note 2 3 3 3 3 2 2 5" xfId="26309" xr:uid="{00000000-0005-0000-0000-0000A3170000}"/>
    <cellStyle name="Note 2 3 3 3 3 2 2 5 2" xfId="46685" xr:uid="{4FFF6823-F02F-46FD-A156-0136987DFE86}"/>
    <cellStyle name="Note 2 3 3 3 3 2 2 6" xfId="27993" xr:uid="{00000000-0005-0000-0000-0000A4170000}"/>
    <cellStyle name="Note 2 3 3 3 3 2 2 6 2" xfId="48135" xr:uid="{C82569A5-A721-493E-A2BD-AA6C9E206DDD}"/>
    <cellStyle name="Note 2 3 3 3 3 2 2 7" xfId="26759" xr:uid="{00000000-0005-0000-0000-0000A5170000}"/>
    <cellStyle name="Note 2 3 3 3 3 2 3" xfId="19639" xr:uid="{00000000-0005-0000-0000-0000A6170000}"/>
    <cellStyle name="Note 2 3 3 3 3 2 3 2" xfId="25388" xr:uid="{00000000-0005-0000-0000-0000A7170000}"/>
    <cellStyle name="Note 2 3 3 3 3 2 3 2 2" xfId="45901" xr:uid="{FF5FB2FD-54A2-47E5-AA5A-343D4B93D185}"/>
    <cellStyle name="Note 2 3 3 3 3 2 3 3" xfId="27891" xr:uid="{00000000-0005-0000-0000-0000A8170000}"/>
    <cellStyle name="Note 2 3 3 3 3 2 3 3 2" xfId="48049" xr:uid="{658C67E1-8D0F-4D58-9F51-11B21E56CB37}"/>
    <cellStyle name="Note 2 3 3 3 3 2 3 4" xfId="25539" xr:uid="{00000000-0005-0000-0000-0000A9170000}"/>
    <cellStyle name="Note 2 3 3 3 3 2 3 4 2" xfId="46029" xr:uid="{EE41081C-B3F3-481D-88E1-79113ED530B2}"/>
    <cellStyle name="Note 2 3 3 3 3 2 3 5" xfId="27094" xr:uid="{00000000-0005-0000-0000-0000AA170000}"/>
    <cellStyle name="Note 2 3 3 3 3 2 3 5 2" xfId="47349" xr:uid="{5719FD91-B41D-49DE-A168-3B94BA58EB46}"/>
    <cellStyle name="Note 2 3 3 3 3 2 3 6" xfId="28866" xr:uid="{00000000-0005-0000-0000-0000AB170000}"/>
    <cellStyle name="Note 2 3 3 3 3 2 3 6 2" xfId="48953" xr:uid="{F4A5D5D1-8D1E-4A50-9236-A3CF45CA7706}"/>
    <cellStyle name="Note 2 3 3 3 3 2 3 7" xfId="27567" xr:uid="{00000000-0005-0000-0000-0000AC170000}"/>
    <cellStyle name="Note 2 3 3 3 3 2 4" xfId="24014" xr:uid="{00000000-0005-0000-0000-0000AD170000}"/>
    <cellStyle name="Note 2 3 3 3 3 2 4 2" xfId="28212" xr:uid="{00000000-0005-0000-0000-0000AE170000}"/>
    <cellStyle name="Note 2 3 3 3 3 2 4 2 2" xfId="48345" xr:uid="{4FAD04C3-5AD7-4E38-A673-E7806A00CB93}"/>
    <cellStyle name="Note 2 3 3 3 3 2 4 3" xfId="28562" xr:uid="{00000000-0005-0000-0000-0000AF170000}"/>
    <cellStyle name="Note 2 3 3 3 3 2 4 3 2" xfId="48674" xr:uid="{A4B19EAA-7753-4C8D-9C44-070E1DA7E48C}"/>
    <cellStyle name="Note 2 3 3 3 3 2 4 4" xfId="28936" xr:uid="{00000000-0005-0000-0000-0000B0170000}"/>
    <cellStyle name="Note 2 3 3 3 3 2 4 4 2" xfId="49022" xr:uid="{3BF28C9D-2BB6-4E22-B84E-936726BBB843}"/>
    <cellStyle name="Note 2 3 3 3 3 2 4 5" xfId="29232" xr:uid="{00000000-0005-0000-0000-0000B1170000}"/>
    <cellStyle name="Note 2 3 3 3 3 2 4 5 2" xfId="49306" xr:uid="{6146ACC7-F250-49A5-8DE7-18148F31E074}"/>
    <cellStyle name="Note 2 3 3 3 3 2 4 6" xfId="29527" xr:uid="{00000000-0005-0000-0000-0000B2170000}"/>
    <cellStyle name="Note 2 3 3 3 3 2 4 6 2" xfId="49591" xr:uid="{EDDACD0A-D6D8-4236-8877-4BB3760892D7}"/>
    <cellStyle name="Note 2 3 3 3 3 2 4 7" xfId="29817" xr:uid="{00000000-0005-0000-0000-0000B3170000}"/>
    <cellStyle name="Note 2 3 3 3 3 2 5" xfId="20058" xr:uid="{00000000-0005-0000-0000-0000B4170000}"/>
    <cellStyle name="Note 2 3 3 3 3 2 5 2" xfId="27782" xr:uid="{00000000-0005-0000-0000-0000B5170000}"/>
    <cellStyle name="Note 2 3 3 3 3 2 5 2 2" xfId="47952" xr:uid="{9DB78A5D-1525-4F9C-9B53-9A50B6DFFA69}"/>
    <cellStyle name="Note 2 3 3 3 3 2 5 3" xfId="26601" xr:uid="{00000000-0005-0000-0000-0000B6170000}"/>
    <cellStyle name="Note 2 3 3 3 3 2 5 3 2" xfId="46946" xr:uid="{599E9341-1F22-4725-8DCA-E48CB8A96F48}"/>
    <cellStyle name="Note 2 3 3 3 3 2 5 4" xfId="27835" xr:uid="{00000000-0005-0000-0000-0000B7170000}"/>
    <cellStyle name="Note 2 3 3 3 3 2 5 4 2" xfId="47993" xr:uid="{F1AA16F7-62C8-46E2-9A03-A9955928394A}"/>
    <cellStyle name="Note 2 3 3 3 3 2 5 5" xfId="27917" xr:uid="{00000000-0005-0000-0000-0000B8170000}"/>
    <cellStyle name="Note 2 3 3 3 3 2 5 5 2" xfId="48072" xr:uid="{C8A6D154-F721-44A2-A97B-1187A90F5480}"/>
    <cellStyle name="Note 2 3 3 3 3 2 5 6" xfId="27960" xr:uid="{00000000-0005-0000-0000-0000B9170000}"/>
    <cellStyle name="Note 2 3 3 3 3 2 5 6 2" xfId="48108" xr:uid="{2EB5AE44-5554-4E69-9498-BDB47340290D}"/>
    <cellStyle name="Note 2 3 3 3 3 2 5 7" xfId="28665" xr:uid="{00000000-0005-0000-0000-0000BA170000}"/>
    <cellStyle name="Note 2 3 3 3 3 2 6" xfId="19600" xr:uid="{00000000-0005-0000-0000-0000BB170000}"/>
    <cellStyle name="Note 2 3 3 3 3 2 6 2" xfId="25372" xr:uid="{00000000-0005-0000-0000-0000BC170000}"/>
    <cellStyle name="Note 2 3 3 3 3 2 6 2 2" xfId="45885" xr:uid="{279D8E50-59D9-4E95-8D7F-EB61ED55241A}"/>
    <cellStyle name="Note 2 3 3 3 3 2 6 3" xfId="26913" xr:uid="{00000000-0005-0000-0000-0000BD170000}"/>
    <cellStyle name="Note 2 3 3 3 3 2 6 3 2" xfId="47202" xr:uid="{273D4E53-471C-4447-B2B4-085FCF47957B}"/>
    <cellStyle name="Note 2 3 3 3 3 2 6 4" xfId="26790" xr:uid="{00000000-0005-0000-0000-0000BE170000}"/>
    <cellStyle name="Note 2 3 3 3 3 2 6 4 2" xfId="47096" xr:uid="{10F710E0-17A4-46AA-AAD2-551DAC4BEB7F}"/>
    <cellStyle name="Note 2 3 3 3 3 2 6 5" xfId="24414" xr:uid="{00000000-0005-0000-0000-0000BF170000}"/>
    <cellStyle name="Note 2 3 3 3 3 2 6 5 2" xfId="45069" xr:uid="{84317C8B-C39A-440B-8BB7-EF5C8CA33940}"/>
    <cellStyle name="Note 2 3 3 3 3 2 6 6" xfId="26548" xr:uid="{00000000-0005-0000-0000-0000C0170000}"/>
    <cellStyle name="Note 2 3 3 3 3 2 6 6 2" xfId="46897" xr:uid="{E48DFF65-40D3-40D6-B27F-DBAA65297199}"/>
    <cellStyle name="Note 2 3 3 3 3 2 6 7" xfId="27601" xr:uid="{00000000-0005-0000-0000-0000C1170000}"/>
    <cellStyle name="Note 2 3 3 3 3 2 7" xfId="19943" xr:uid="{00000000-0005-0000-0000-0000C2170000}"/>
    <cellStyle name="Note 2 3 3 3 3 2 7 2" xfId="27200" xr:uid="{00000000-0005-0000-0000-0000C3170000}"/>
    <cellStyle name="Note 2 3 3 3 3 2 7 2 2" xfId="47450" xr:uid="{AD970DD0-DEDF-46CF-9A6D-B1AA0ED64EA2}"/>
    <cellStyle name="Note 2 3 3 3 3 2 7 3" xfId="26765" xr:uid="{00000000-0005-0000-0000-0000C4170000}"/>
    <cellStyle name="Note 2 3 3 3 3 2 7 3 2" xfId="47076" xr:uid="{195D81A1-818D-4E9B-9D4C-19C467CE425C}"/>
    <cellStyle name="Note 2 3 3 3 3 2 7 4" xfId="24630" xr:uid="{00000000-0005-0000-0000-0000C5170000}"/>
    <cellStyle name="Note 2 3 3 3 3 2 7 4 2" xfId="45256" xr:uid="{F79F6D7C-3CB7-4EFE-AE9A-AC30385B19BE}"/>
    <cellStyle name="Note 2 3 3 3 3 2 7 5" xfId="27908" xr:uid="{00000000-0005-0000-0000-0000C6170000}"/>
    <cellStyle name="Note 2 3 3 3 3 2 7 5 2" xfId="48066" xr:uid="{114C6C5A-F87C-4F90-8F46-0B23E7135840}"/>
    <cellStyle name="Note 2 3 3 3 3 2 7 6" xfId="27607" xr:uid="{00000000-0005-0000-0000-0000C7170000}"/>
    <cellStyle name="Note 2 3 3 3 3 2 7 6 2" xfId="47801" xr:uid="{33C1AB31-D7B9-468C-8866-A095CDDDCC46}"/>
    <cellStyle name="Note 2 3 3 3 3 2 7 7" xfId="25033" xr:uid="{00000000-0005-0000-0000-0000C8170000}"/>
    <cellStyle name="Note 2 3 3 3 3 2 8" xfId="19721" xr:uid="{00000000-0005-0000-0000-0000C9170000}"/>
    <cellStyle name="Note 2 3 3 3 3 2 8 2" xfId="27193" xr:uid="{00000000-0005-0000-0000-0000CA170000}"/>
    <cellStyle name="Note 2 3 3 3 3 2 8 2 2" xfId="47443" xr:uid="{83AA2666-654B-4F0F-A333-8D5D2F113374}"/>
    <cellStyle name="Note 2 3 3 3 3 2 8 3" xfId="27536" xr:uid="{00000000-0005-0000-0000-0000CB170000}"/>
    <cellStyle name="Note 2 3 3 3 3 2 8 3 2" xfId="47746" xr:uid="{CA17D27E-32DE-4D32-864A-4A320BA7EEA8}"/>
    <cellStyle name="Note 2 3 3 3 3 2 8 4" xfId="27848" xr:uid="{00000000-0005-0000-0000-0000CC170000}"/>
    <cellStyle name="Note 2 3 3 3 3 2 8 4 2" xfId="48006" xr:uid="{F91383C9-331D-44A7-9617-58F10B3FD0E7}"/>
    <cellStyle name="Note 2 3 3 3 3 2 8 5" xfId="26592" xr:uid="{00000000-0005-0000-0000-0000CD170000}"/>
    <cellStyle name="Note 2 3 3 3 3 2 8 5 2" xfId="46938" xr:uid="{88A7AA55-54F0-4EA4-8882-B6EBBC2F70A1}"/>
    <cellStyle name="Note 2 3 3 3 3 2 8 6" xfId="25021" xr:uid="{00000000-0005-0000-0000-0000CE170000}"/>
    <cellStyle name="Note 2 3 3 3 3 2 8 6 2" xfId="45588" xr:uid="{ACD08C24-A3FB-44DE-AB7A-34799BFA584B}"/>
    <cellStyle name="Note 2 3 3 3 3 2 8 7" xfId="24312" xr:uid="{00000000-0005-0000-0000-0000CF170000}"/>
    <cellStyle name="Note 2 3 3 3 3 2 9" xfId="19874" xr:uid="{00000000-0005-0000-0000-0000D0170000}"/>
    <cellStyle name="Note 2 3 3 3 3 2 9 2" xfId="25812" xr:uid="{00000000-0005-0000-0000-0000D1170000}"/>
    <cellStyle name="Note 2 3 3 3 3 2 9 2 2" xfId="46266" xr:uid="{43C223B9-B593-44D8-B684-41E52FA98272}"/>
    <cellStyle name="Note 2 3 3 3 3 2 9 3" xfId="27410" xr:uid="{00000000-0005-0000-0000-0000D2170000}"/>
    <cellStyle name="Note 2 3 3 3 3 2 9 3 2" xfId="47641" xr:uid="{8E717B92-7AB2-4799-9D84-2424D38787C5}"/>
    <cellStyle name="Note 2 3 3 3 3 2 9 4" xfId="25880" xr:uid="{00000000-0005-0000-0000-0000D3170000}"/>
    <cellStyle name="Note 2 3 3 3 3 2 9 4 2" xfId="46327" xr:uid="{DE3CA8CC-82A4-4BCF-BF17-8B157AC6A9D4}"/>
    <cellStyle name="Note 2 3 3 3 3 2 9 5" xfId="27346" xr:uid="{00000000-0005-0000-0000-0000D4170000}"/>
    <cellStyle name="Note 2 3 3 3 3 2 9 5 2" xfId="47585" xr:uid="{C935E031-5F8F-4993-B03E-763426A87D7C}"/>
    <cellStyle name="Note 2 3 3 3 3 2 9 6" xfId="25913" xr:uid="{00000000-0005-0000-0000-0000D5170000}"/>
    <cellStyle name="Note 2 3 3 3 3 2 9 6 2" xfId="46355" xr:uid="{1A5AC101-96B6-4CA9-B1B8-807EDB633CB2}"/>
    <cellStyle name="Note 2 3 3 3 3 2 9 7" xfId="27812" xr:uid="{00000000-0005-0000-0000-0000D6170000}"/>
    <cellStyle name="Note 2 3 3 3 3 3" xfId="19928" xr:uid="{00000000-0005-0000-0000-0000D7170000}"/>
    <cellStyle name="Note 2 3 3 3 3 3 2" xfId="28064" xr:uid="{00000000-0005-0000-0000-0000D8170000}"/>
    <cellStyle name="Note 2 3 3 3 3 3 2 2" xfId="48203" xr:uid="{8C47A39C-3CBC-46FB-815B-EE6B527322DC}"/>
    <cellStyle name="Note 2 3 3 3 3 3 3" xfId="24262" xr:uid="{00000000-0005-0000-0000-0000D9170000}"/>
    <cellStyle name="Note 2 3 3 3 3 3 3 2" xfId="44938" xr:uid="{E2ADA397-0858-461F-ACF7-122E6009E0AD}"/>
    <cellStyle name="Note 2 3 3 3 3 3 4" xfId="26938" xr:uid="{00000000-0005-0000-0000-0000DA170000}"/>
    <cellStyle name="Note 2 3 3 3 3 3 4 2" xfId="47223" xr:uid="{D467BEB7-E1DC-4694-A536-3E721C27F0C8}"/>
    <cellStyle name="Note 2 3 3 3 3 3 5" xfId="24525" xr:uid="{00000000-0005-0000-0000-0000DB170000}"/>
    <cellStyle name="Note 2 3 3 3 3 3 5 2" xfId="45162" xr:uid="{5C62B3D6-9981-4662-AE94-22663861EE99}"/>
    <cellStyle name="Note 2 3 3 3 3 3 6" xfId="29395" xr:uid="{00000000-0005-0000-0000-0000DC170000}"/>
    <cellStyle name="Note 2 3 3 3 3 3 6 2" xfId="49465" xr:uid="{5AC48943-8D9E-45F9-ADAE-D5F7D12EF45D}"/>
    <cellStyle name="Note 2 3 3 3 3 3 7" xfId="27089" xr:uid="{00000000-0005-0000-0000-0000DD170000}"/>
    <cellStyle name="Note 2 3 3 3 3 4" xfId="19735" xr:uid="{00000000-0005-0000-0000-0000DE170000}"/>
    <cellStyle name="Note 2 3 3 3 3 4 2" xfId="25801" xr:uid="{00000000-0005-0000-0000-0000DF170000}"/>
    <cellStyle name="Note 2 3 3 3 3 4 2 2" xfId="46256" xr:uid="{B01E7666-6980-4EF0-B431-67E0335754D1}"/>
    <cellStyle name="Note 2 3 3 3 3 4 3" xfId="24765" xr:uid="{00000000-0005-0000-0000-0000E0170000}"/>
    <cellStyle name="Note 2 3 3 3 3 4 3 2" xfId="45377" xr:uid="{5B9001DA-553D-4048-BBCD-7C19BED2A756}"/>
    <cellStyle name="Note 2 3 3 3 3 4 4" xfId="24998" xr:uid="{00000000-0005-0000-0000-0000E1170000}"/>
    <cellStyle name="Note 2 3 3 3 3 4 4 2" xfId="45571" xr:uid="{89E981BE-2861-4AF9-BBFB-B0B5034C419A}"/>
    <cellStyle name="Note 2 3 3 3 3 4 5" xfId="25823" xr:uid="{00000000-0005-0000-0000-0000E2170000}"/>
    <cellStyle name="Note 2 3 3 3 3 4 5 2" xfId="46276" xr:uid="{2DC76467-A47E-44A9-8A82-2CBAE2EFAA24}"/>
    <cellStyle name="Note 2 3 3 3 3 4 6" xfId="24373" xr:uid="{00000000-0005-0000-0000-0000E3170000}"/>
    <cellStyle name="Note 2 3 3 3 3 4 6 2" xfId="45033" xr:uid="{11A8081F-EBED-4F8A-83F8-05CE7890772A}"/>
    <cellStyle name="Note 2 3 3 3 3 4 7" xfId="27737" xr:uid="{00000000-0005-0000-0000-0000E4170000}"/>
    <cellStyle name="Note 2 3 3 3 3 5" xfId="24064" xr:uid="{00000000-0005-0000-0000-0000E5170000}"/>
    <cellStyle name="Note 2 3 3 3 3 5 2" xfId="28262" xr:uid="{00000000-0005-0000-0000-0000E6170000}"/>
    <cellStyle name="Note 2 3 3 3 3 5 2 2" xfId="48395" xr:uid="{735D6BD7-973B-4CB3-B51F-4AA2E8A33ED3}"/>
    <cellStyle name="Note 2 3 3 3 3 5 3" xfId="28612" xr:uid="{00000000-0005-0000-0000-0000E7170000}"/>
    <cellStyle name="Note 2 3 3 3 3 5 3 2" xfId="48724" xr:uid="{03A1DCD3-E11B-4901-A0A0-C3EB307E5C52}"/>
    <cellStyle name="Note 2 3 3 3 3 5 4" xfId="28979" xr:uid="{00000000-0005-0000-0000-0000E8170000}"/>
    <cellStyle name="Note 2 3 3 3 3 5 4 2" xfId="49065" xr:uid="{088CE4A0-1468-4A88-9A9B-2E823BA31EF3}"/>
    <cellStyle name="Note 2 3 3 3 3 5 5" xfId="29282" xr:uid="{00000000-0005-0000-0000-0000E9170000}"/>
    <cellStyle name="Note 2 3 3 3 3 5 5 2" xfId="49356" xr:uid="{2B4BEA31-99D5-4FE7-A076-CDA1BE212A0C}"/>
    <cellStyle name="Note 2 3 3 3 3 5 6" xfId="29577" xr:uid="{00000000-0005-0000-0000-0000EA170000}"/>
    <cellStyle name="Note 2 3 3 3 3 5 6 2" xfId="49641" xr:uid="{823EDE44-654B-434A-89E3-8B1C84D7242B}"/>
    <cellStyle name="Note 2 3 3 3 3 5 7" xfId="29867" xr:uid="{00000000-0005-0000-0000-0000EB170000}"/>
    <cellStyle name="Note 2 3 3 3 3 6" xfId="23838" xr:uid="{00000000-0005-0000-0000-0000EC170000}"/>
    <cellStyle name="Note 2 3 3 3 3 6 2" xfId="25559" xr:uid="{00000000-0005-0000-0000-0000ED170000}"/>
    <cellStyle name="Note 2 3 3 3 3 6 2 2" xfId="46046" xr:uid="{582BB779-7004-4A83-A41A-CBC1BB13CEA9}"/>
    <cellStyle name="Note 2 3 3 3 3 6 3" xfId="28386" xr:uid="{00000000-0005-0000-0000-0000EE170000}"/>
    <cellStyle name="Note 2 3 3 3 3 6 3 2" xfId="48498" xr:uid="{99CDED6A-9559-4AFA-9ADF-0A21FAE1FC59}"/>
    <cellStyle name="Note 2 3 3 3 3 6 4" xfId="25173" xr:uid="{00000000-0005-0000-0000-0000EF170000}"/>
    <cellStyle name="Note 2 3 3 3 3 6 4 2" xfId="45723" xr:uid="{16754CB1-D75A-4833-A6FD-8F764606C3BF}"/>
    <cellStyle name="Note 2 3 3 3 3 6 5" xfId="29056" xr:uid="{00000000-0005-0000-0000-0000F0170000}"/>
    <cellStyle name="Note 2 3 3 3 3 6 5 2" xfId="49130" xr:uid="{832DFD65-0760-4389-A58E-6F646EF65AB9}"/>
    <cellStyle name="Note 2 3 3 3 3 6 6" xfId="25133" xr:uid="{00000000-0005-0000-0000-0000F1170000}"/>
    <cellStyle name="Note 2 3 3 3 3 6 6 2" xfId="45689" xr:uid="{FEC0626A-B6B3-4496-9DF5-8751ED2A79E7}"/>
    <cellStyle name="Note 2 3 3 3 3 6 7" xfId="29648" xr:uid="{00000000-0005-0000-0000-0000F2170000}"/>
    <cellStyle name="Note 2 3 3 3 3 7" xfId="19964" xr:uid="{00000000-0005-0000-0000-0000F3170000}"/>
    <cellStyle name="Note 2 3 3 3 3 7 2" xfId="28037" xr:uid="{00000000-0005-0000-0000-0000F4170000}"/>
    <cellStyle name="Note 2 3 3 3 3 7 2 2" xfId="48176" xr:uid="{15670D0F-BEDD-4DB3-9312-0E53134116A7}"/>
    <cellStyle name="Note 2 3 3 3 3 7 3" xfId="26565" xr:uid="{00000000-0005-0000-0000-0000F5170000}"/>
    <cellStyle name="Note 2 3 3 3 3 7 3 2" xfId="46913" xr:uid="{67E1BF98-4778-432F-8546-445EAE34543A}"/>
    <cellStyle name="Note 2 3 3 3 3 7 4" xfId="25516" xr:uid="{00000000-0005-0000-0000-0000F6170000}"/>
    <cellStyle name="Note 2 3 3 3 3 7 4 2" xfId="46010" xr:uid="{0A010D69-B4BC-42D0-A0C3-9F924FF0D2DA}"/>
    <cellStyle name="Note 2 3 3 3 3 7 5" xfId="26497" xr:uid="{00000000-0005-0000-0000-0000F7170000}"/>
    <cellStyle name="Note 2 3 3 3 3 7 5 2" xfId="46853" xr:uid="{FEF5E525-6E36-4415-9062-2C0EDF069571}"/>
    <cellStyle name="Note 2 3 3 3 3 7 6" xfId="29370" xr:uid="{00000000-0005-0000-0000-0000F8170000}"/>
    <cellStyle name="Note 2 3 3 3 3 7 6 2" xfId="49441" xr:uid="{CA6DA81A-6F5E-4472-BCC9-BFD8A8A8CE2F}"/>
    <cellStyle name="Note 2 3 3 3 3 7 7" xfId="27580" xr:uid="{00000000-0005-0000-0000-0000F9170000}"/>
    <cellStyle name="Note 2 3 3 3 3 8" xfId="20024" xr:uid="{00000000-0005-0000-0000-0000FA170000}"/>
    <cellStyle name="Note 2 3 3 3 3 8 2" xfId="25407" xr:uid="{00000000-0005-0000-0000-0000FB170000}"/>
    <cellStyle name="Note 2 3 3 3 3 8 2 2" xfId="45920" xr:uid="{E7EE11AC-26BC-4274-B8EF-802E9C50A0B3}"/>
    <cellStyle name="Note 2 3 3 3 3 8 3" xfId="27788" xr:uid="{00000000-0005-0000-0000-0000FC170000}"/>
    <cellStyle name="Note 2 3 3 3 3 8 3 2" xfId="47958" xr:uid="{30C3C711-5FEF-4C7D-AFA0-4548DE376470}"/>
    <cellStyle name="Note 2 3 3 3 3 8 4" xfId="27971" xr:uid="{00000000-0005-0000-0000-0000FD170000}"/>
    <cellStyle name="Note 2 3 3 3 3 8 4 2" xfId="48118" xr:uid="{A17FB5A3-B4D1-4722-A3DB-5A4EF2324290}"/>
    <cellStyle name="Note 2 3 3 3 3 8 5" xfId="24609" xr:uid="{00000000-0005-0000-0000-0000FE170000}"/>
    <cellStyle name="Note 2 3 3 3 3 8 5 2" xfId="45237" xr:uid="{F2D7C2D5-786D-4802-8AE0-A79FDF99A786}"/>
    <cellStyle name="Note 2 3 3 3 3 8 6" xfId="28693" xr:uid="{00000000-0005-0000-0000-0000FF170000}"/>
    <cellStyle name="Note 2 3 3 3 3 8 6 2" xfId="48791" xr:uid="{13E53F96-90C1-49E4-BAE6-6CD44B081BC6}"/>
    <cellStyle name="Note 2 3 3 3 3 8 7" xfId="26314" xr:uid="{00000000-0005-0000-0000-000000180000}"/>
    <cellStyle name="Note 2 3 3 3 3 9" xfId="19628" xr:uid="{00000000-0005-0000-0000-000001180000}"/>
    <cellStyle name="Note 2 3 3 3 3 9 2" xfId="25922" xr:uid="{00000000-0005-0000-0000-000002180000}"/>
    <cellStyle name="Note 2 3 3 3 3 9 2 2" xfId="46363" xr:uid="{EB707996-63BD-482C-A3F0-A5D4C94C330B}"/>
    <cellStyle name="Note 2 3 3 3 3 9 3" xfId="26067" xr:uid="{00000000-0005-0000-0000-000003180000}"/>
    <cellStyle name="Note 2 3 3 3 3 9 3 2" xfId="46480" xr:uid="{251BC5B8-21AB-4A40-83EA-B899BA3A6FA2}"/>
    <cellStyle name="Note 2 3 3 3 3 9 4" xfId="25150" xr:uid="{00000000-0005-0000-0000-000004180000}"/>
    <cellStyle name="Note 2 3 3 3 3 9 4 2" xfId="45702" xr:uid="{E5755319-9255-4E99-8983-0E1A56351742}"/>
    <cellStyle name="Note 2 3 3 3 3 9 5" xfId="26268" xr:uid="{00000000-0005-0000-0000-000005180000}"/>
    <cellStyle name="Note 2 3 3 3 3 9 5 2" xfId="46653" xr:uid="{6866FB65-9CD7-40B0-BDF3-D3E9902EE3A3}"/>
    <cellStyle name="Note 2 3 3 3 3 9 6" xfId="25789" xr:uid="{00000000-0005-0000-0000-000006180000}"/>
    <cellStyle name="Note 2 3 3 3 3 9 6 2" xfId="46245" xr:uid="{EB84D0C6-A143-412D-B825-3C50E203637A}"/>
    <cellStyle name="Note 2 3 3 3 3 9 7" xfId="28157" xr:uid="{00000000-0005-0000-0000-000007180000}"/>
    <cellStyle name="Note 2 3 3 3 4" xfId="12934" xr:uid="{00000000-0005-0000-0000-000008180000}"/>
    <cellStyle name="Note 2 3 3 3 4 10" xfId="26029" xr:uid="{00000000-0005-0000-0000-000009180000}"/>
    <cellStyle name="Note 2 3 3 3 4 10 2" xfId="46453" xr:uid="{7FD37167-6624-40CB-A70D-1AC0882F1ADC}"/>
    <cellStyle name="Note 2 3 3 3 4 11" xfId="26747" xr:uid="{00000000-0005-0000-0000-00000A180000}"/>
    <cellStyle name="Note 2 3 3 3 4 11 2" xfId="47063" xr:uid="{C445219C-121D-46D7-A6D3-AE1E2E38EB5B}"/>
    <cellStyle name="Note 2 3 3 3 4 12" xfId="26785" xr:uid="{00000000-0005-0000-0000-00000B180000}"/>
    <cellStyle name="Note 2 3 3 3 4 12 2" xfId="47091" xr:uid="{4B24A7E4-F94A-4056-8E8A-B3BF103933A1}"/>
    <cellStyle name="Note 2 3 3 3 4 13" xfId="27543" xr:uid="{00000000-0005-0000-0000-00000C180000}"/>
    <cellStyle name="Note 2 3 3 3 4 13 2" xfId="47753" xr:uid="{A5B18BED-2000-4809-B970-DF5F4E566F56}"/>
    <cellStyle name="Note 2 3 3 3 4 14" xfId="27356" xr:uid="{00000000-0005-0000-0000-00000D180000}"/>
    <cellStyle name="Note 2 3 3 3 4 14 2" xfId="47593" xr:uid="{9CEC02BB-3BCC-42BF-BB5A-3A080998610B}"/>
    <cellStyle name="Note 2 3 3 3 4 15" xfId="27032" xr:uid="{00000000-0005-0000-0000-00000E180000}"/>
    <cellStyle name="Note 2 3 3 3 4 2" xfId="19678" xr:uid="{00000000-0005-0000-0000-00000F180000}"/>
    <cellStyle name="Note 2 3 3 3 4 2 2" xfId="28152" xr:uid="{00000000-0005-0000-0000-000010180000}"/>
    <cellStyle name="Note 2 3 3 3 4 2 2 2" xfId="48287" xr:uid="{88BFCDA4-28E9-4106-A757-E84250766E41}"/>
    <cellStyle name="Note 2 3 3 3 4 2 3" xfId="25869" xr:uid="{00000000-0005-0000-0000-000011180000}"/>
    <cellStyle name="Note 2 3 3 3 4 2 3 2" xfId="46317" xr:uid="{AB98F56D-923D-47E0-9F0D-F77FF60621A5}"/>
    <cellStyle name="Note 2 3 3 3 4 2 4" xfId="27559" xr:uid="{00000000-0005-0000-0000-000012180000}"/>
    <cellStyle name="Note 2 3 3 3 4 2 4 2" xfId="47764" xr:uid="{F0C06865-7EA0-4002-AE71-475C811FC573}"/>
    <cellStyle name="Note 2 3 3 3 4 2 5" xfId="25152" xr:uid="{00000000-0005-0000-0000-000013180000}"/>
    <cellStyle name="Note 2 3 3 3 4 2 5 2" xfId="45704" xr:uid="{CF89A01F-3AE8-487C-A644-D4B5E389F7BF}"/>
    <cellStyle name="Note 2 3 3 3 4 2 6" xfId="29472" xr:uid="{00000000-0005-0000-0000-000014180000}"/>
    <cellStyle name="Note 2 3 3 3 4 2 6 2" xfId="49538" xr:uid="{AC0902ED-B7C6-49E0-BDB1-0614495E5C63}"/>
    <cellStyle name="Note 2 3 3 3 4 2 7" xfId="28328" xr:uid="{00000000-0005-0000-0000-000015180000}"/>
    <cellStyle name="Note 2 3 3 3 4 3" xfId="24036" xr:uid="{00000000-0005-0000-0000-000016180000}"/>
    <cellStyle name="Note 2 3 3 3 4 3 2" xfId="28234" xr:uid="{00000000-0005-0000-0000-000017180000}"/>
    <cellStyle name="Note 2 3 3 3 4 3 2 2" xfId="48367" xr:uid="{B0D4D91D-34C0-4699-AA84-0725696F6F52}"/>
    <cellStyle name="Note 2 3 3 3 4 3 3" xfId="28584" xr:uid="{00000000-0005-0000-0000-000018180000}"/>
    <cellStyle name="Note 2 3 3 3 4 3 3 2" xfId="48696" xr:uid="{1BC654CA-2FCF-4D11-8D46-4FF7029BF90C}"/>
    <cellStyle name="Note 2 3 3 3 4 3 4" xfId="28955" xr:uid="{00000000-0005-0000-0000-000019180000}"/>
    <cellStyle name="Note 2 3 3 3 4 3 4 2" xfId="49041" xr:uid="{79C97012-83A4-48A3-9CC1-1BB856EA8CC7}"/>
    <cellStyle name="Note 2 3 3 3 4 3 5" xfId="29254" xr:uid="{00000000-0005-0000-0000-00001A180000}"/>
    <cellStyle name="Note 2 3 3 3 4 3 5 2" xfId="49328" xr:uid="{63974AAB-B588-4E79-B759-6C7E575F0D36}"/>
    <cellStyle name="Note 2 3 3 3 4 3 6" xfId="29549" xr:uid="{00000000-0005-0000-0000-00001B180000}"/>
    <cellStyle name="Note 2 3 3 3 4 3 6 2" xfId="49613" xr:uid="{E9B3AA7B-FE9F-45A8-945C-CF3A12A15276}"/>
    <cellStyle name="Note 2 3 3 3 4 3 7" xfId="29839" xr:uid="{00000000-0005-0000-0000-00001C180000}"/>
    <cellStyle name="Note 2 3 3 3 4 4" xfId="20067" xr:uid="{00000000-0005-0000-0000-00001D180000}"/>
    <cellStyle name="Note 2 3 3 3 4 4 2" xfId="28060" xr:uid="{00000000-0005-0000-0000-00001E180000}"/>
    <cellStyle name="Note 2 3 3 3 4 4 2 2" xfId="48199" xr:uid="{C90CAE49-7DEA-4CA0-8B19-7A650B57BB18}"/>
    <cellStyle name="Note 2 3 3 3 4 4 3" xfId="25065" xr:uid="{00000000-0005-0000-0000-00001F180000}"/>
    <cellStyle name="Note 2 3 3 3 4 4 3 2" xfId="45627" xr:uid="{2393FF83-12C8-4570-95D7-951B7052D706}"/>
    <cellStyle name="Note 2 3 3 3 4 4 4" xfId="26480" xr:uid="{00000000-0005-0000-0000-000020180000}"/>
    <cellStyle name="Note 2 3 3 3 4 4 4 2" xfId="46837" xr:uid="{0F153AA2-8498-4460-BBB3-11B4E3DE3FBE}"/>
    <cellStyle name="Note 2 3 3 3 4 4 5" xfId="24497" xr:uid="{00000000-0005-0000-0000-000021180000}"/>
    <cellStyle name="Note 2 3 3 3 4 4 5 2" xfId="45137" xr:uid="{E03A3033-A0B9-451B-ACD1-96F04BA7A28F}"/>
    <cellStyle name="Note 2 3 3 3 4 4 6" xfId="29391" xr:uid="{00000000-0005-0000-0000-000022180000}"/>
    <cellStyle name="Note 2 3 3 3 4 4 6 2" xfId="49461" xr:uid="{A4D05F02-6B58-48AE-AF02-D8A7AAC32007}"/>
    <cellStyle name="Note 2 3 3 3 4 4 7" xfId="26044" xr:uid="{00000000-0005-0000-0000-000023180000}"/>
    <cellStyle name="Note 2 3 3 3 4 5" xfId="19593" xr:uid="{00000000-0005-0000-0000-000024180000}"/>
    <cellStyle name="Note 2 3 3 3 4 5 2" xfId="25371" xr:uid="{00000000-0005-0000-0000-000025180000}"/>
    <cellStyle name="Note 2 3 3 3 4 5 2 2" xfId="45884" xr:uid="{5E741D81-8648-4E84-A516-4D92B4B5E89C}"/>
    <cellStyle name="Note 2 3 3 3 4 5 3" xfId="26217" xr:uid="{00000000-0005-0000-0000-000026180000}"/>
    <cellStyle name="Note 2 3 3 3 4 5 3 2" xfId="46612" xr:uid="{FB09884D-A988-4985-AB76-FE4EB742E1E7}"/>
    <cellStyle name="Note 2 3 3 3 4 5 4" xfId="26584" xr:uid="{00000000-0005-0000-0000-000027180000}"/>
    <cellStyle name="Note 2 3 3 3 4 5 4 2" xfId="46931" xr:uid="{6C0738BF-A08F-4C38-A51F-E0A9FA2C55DC}"/>
    <cellStyle name="Note 2 3 3 3 4 5 5" xfId="25909" xr:uid="{00000000-0005-0000-0000-000028180000}"/>
    <cellStyle name="Note 2 3 3 3 4 5 5 2" xfId="46352" xr:uid="{2119FAEB-3943-485E-836F-7EDCA8F3B710}"/>
    <cellStyle name="Note 2 3 3 3 4 5 6" xfId="24251" xr:uid="{00000000-0005-0000-0000-000029180000}"/>
    <cellStyle name="Note 2 3 3 3 4 5 6 2" xfId="44928" xr:uid="{A7F93BD6-C9EF-4205-9407-B455867172FC}"/>
    <cellStyle name="Note 2 3 3 3 4 5 7" xfId="25501" xr:uid="{00000000-0005-0000-0000-00002A180000}"/>
    <cellStyle name="Note 2 3 3 3 4 6" xfId="23969" xr:uid="{00000000-0005-0000-0000-00002B180000}"/>
    <cellStyle name="Note 2 3 3 3 4 6 2" xfId="26334" xr:uid="{00000000-0005-0000-0000-00002C180000}"/>
    <cellStyle name="Note 2 3 3 3 4 6 2 2" xfId="46707" xr:uid="{F2D6448E-32B4-4CAB-8DE4-3EB9F0E727A1}"/>
    <cellStyle name="Note 2 3 3 3 4 6 3" xfId="28517" xr:uid="{00000000-0005-0000-0000-00002D180000}"/>
    <cellStyle name="Note 2 3 3 3 4 6 3 2" xfId="48629" xr:uid="{5117E2D7-4745-41B9-B9AD-0726C03B280E}"/>
    <cellStyle name="Note 2 3 3 3 4 6 4" xfId="24439" xr:uid="{00000000-0005-0000-0000-00002E180000}"/>
    <cellStyle name="Note 2 3 3 3 4 6 4 2" xfId="45091" xr:uid="{325F20A4-7F12-4A95-BA1F-CBF4AD99DBD2}"/>
    <cellStyle name="Note 2 3 3 3 4 6 5" xfId="29187" xr:uid="{00000000-0005-0000-0000-00002F180000}"/>
    <cellStyle name="Note 2 3 3 3 4 6 5 2" xfId="49261" xr:uid="{25AD27F7-AA7F-4122-937E-EE3693197427}"/>
    <cellStyle name="Note 2 3 3 3 4 6 6" xfId="24256" xr:uid="{00000000-0005-0000-0000-000030180000}"/>
    <cellStyle name="Note 2 3 3 3 4 6 6 2" xfId="44932" xr:uid="{91CBD0FE-A649-40A0-8E0E-E4F3FFBE0E0E}"/>
    <cellStyle name="Note 2 3 3 3 4 6 7" xfId="29774" xr:uid="{00000000-0005-0000-0000-000031180000}"/>
    <cellStyle name="Note 2 3 3 3 4 7" xfId="23887" xr:uid="{00000000-0005-0000-0000-000032180000}"/>
    <cellStyle name="Note 2 3 3 3 4 7 2" xfId="25568" xr:uid="{00000000-0005-0000-0000-000033180000}"/>
    <cellStyle name="Note 2 3 3 3 4 7 2 2" xfId="46055" xr:uid="{8206083A-37AA-426A-A524-2CA531ABF988}"/>
    <cellStyle name="Note 2 3 3 3 4 7 3" xfId="28435" xr:uid="{00000000-0005-0000-0000-000034180000}"/>
    <cellStyle name="Note 2 3 3 3 4 7 3 2" xfId="48547" xr:uid="{5619C40D-B79E-4D9A-8C98-73F3BFA2720B}"/>
    <cellStyle name="Note 2 3 3 3 4 7 4" xfId="26830" xr:uid="{00000000-0005-0000-0000-000035180000}"/>
    <cellStyle name="Note 2 3 3 3 4 7 4 2" xfId="47132" xr:uid="{32A4A445-C941-4108-814E-3941BE70D7BF}"/>
    <cellStyle name="Note 2 3 3 3 4 7 5" xfId="29105" xr:uid="{00000000-0005-0000-0000-000036180000}"/>
    <cellStyle name="Note 2 3 3 3 4 7 5 2" xfId="49179" xr:uid="{7821E984-BD29-4D5D-A680-AA6A1038FBCB}"/>
    <cellStyle name="Note 2 3 3 3 4 7 6" xfId="26740" xr:uid="{00000000-0005-0000-0000-000037180000}"/>
    <cellStyle name="Note 2 3 3 3 4 7 6 2" xfId="47057" xr:uid="{76FBE208-6FF1-4DF9-84CB-31ADFFBC0136}"/>
    <cellStyle name="Note 2 3 3 3 4 7 7" xfId="29695" xr:uid="{00000000-0005-0000-0000-000038180000}"/>
    <cellStyle name="Note 2 3 3 3 4 8" xfId="19985" xr:uid="{00000000-0005-0000-0000-000039180000}"/>
    <cellStyle name="Note 2 3 3 3 4 8 2" xfId="28127" xr:uid="{00000000-0005-0000-0000-00003A180000}"/>
    <cellStyle name="Note 2 3 3 3 4 8 2 2" xfId="48263" xr:uid="{2C26F5F9-B1E3-4C7B-B86B-99A9475A34ED}"/>
    <cellStyle name="Note 2 3 3 3 4 8 3" xfId="24507" xr:uid="{00000000-0005-0000-0000-00003B180000}"/>
    <cellStyle name="Note 2 3 3 3 4 8 3 2" xfId="45147" xr:uid="{0A517582-08FA-4E9A-8296-BA4F442A6129}"/>
    <cellStyle name="Note 2 3 3 3 4 8 4" xfId="27916" xr:uid="{00000000-0005-0000-0000-00003C180000}"/>
    <cellStyle name="Note 2 3 3 3 4 8 4 2" xfId="48071" xr:uid="{9B976C3C-F299-49BF-84DC-352247227721}"/>
    <cellStyle name="Note 2 3 3 3 4 8 5" xfId="26541" xr:uid="{00000000-0005-0000-0000-00003D180000}"/>
    <cellStyle name="Note 2 3 3 3 4 8 5 2" xfId="46891" xr:uid="{B7F22312-CEB7-4A95-9C9B-07035F2CB92C}"/>
    <cellStyle name="Note 2 3 3 3 4 8 6" xfId="29452" xr:uid="{00000000-0005-0000-0000-00003E180000}"/>
    <cellStyle name="Note 2 3 3 3 4 8 6 2" xfId="49518" xr:uid="{BA865566-3C13-4911-B70F-CBFFEE66CE5D}"/>
    <cellStyle name="Note 2 3 3 3 4 8 7" xfId="24372" xr:uid="{00000000-0005-0000-0000-00003F180000}"/>
    <cellStyle name="Note 2 3 3 3 4 9" xfId="23986" xr:uid="{00000000-0005-0000-0000-000040180000}"/>
    <cellStyle name="Note 2 3 3 3 4 9 2" xfId="28184" xr:uid="{00000000-0005-0000-0000-000041180000}"/>
    <cellStyle name="Note 2 3 3 3 4 9 2 2" xfId="48317" xr:uid="{EFDF03EA-C223-42D9-BDAF-C5BFCE1BF097}"/>
    <cellStyle name="Note 2 3 3 3 4 9 3" xfId="28534" xr:uid="{00000000-0005-0000-0000-000042180000}"/>
    <cellStyle name="Note 2 3 3 3 4 9 3 2" xfId="48646" xr:uid="{49B2564E-01DC-4917-BE4A-CDD20145BB55}"/>
    <cellStyle name="Note 2 3 3 3 4 9 4" xfId="28911" xr:uid="{00000000-0005-0000-0000-000043180000}"/>
    <cellStyle name="Note 2 3 3 3 4 9 4 2" xfId="48997" xr:uid="{0896F48A-C555-42BE-A577-6D10E7311F89}"/>
    <cellStyle name="Note 2 3 3 3 4 9 5" xfId="29204" xr:uid="{00000000-0005-0000-0000-000044180000}"/>
    <cellStyle name="Note 2 3 3 3 4 9 5 2" xfId="49278" xr:uid="{383BDA02-C65E-469C-A242-84463A518E5B}"/>
    <cellStyle name="Note 2 3 3 3 4 9 6" xfId="29499" xr:uid="{00000000-0005-0000-0000-000045180000}"/>
    <cellStyle name="Note 2 3 3 3 4 9 6 2" xfId="49564" xr:uid="{BA8420E8-DD47-4009-B825-145E732D016D}"/>
    <cellStyle name="Note 2 3 3 3 4 9 7" xfId="29790" xr:uid="{00000000-0005-0000-0000-000046180000}"/>
    <cellStyle name="Note 2 3 3 3 5" xfId="23989" xr:uid="{00000000-0005-0000-0000-000047180000}"/>
    <cellStyle name="Note 2 3 3 3 5 2" xfId="28187" xr:uid="{00000000-0005-0000-0000-000048180000}"/>
    <cellStyle name="Note 2 3 3 3 5 2 2" xfId="48320" xr:uid="{7EBF02D6-A19D-469E-87B1-8B0881D07A56}"/>
    <cellStyle name="Note 2 3 3 3 5 3" xfId="28537" xr:uid="{00000000-0005-0000-0000-000049180000}"/>
    <cellStyle name="Note 2 3 3 3 5 3 2" xfId="48649" xr:uid="{C04F4651-0E7C-4092-8DAA-BC2983EC66B6}"/>
    <cellStyle name="Note 2 3 3 3 5 4" xfId="28913" xr:uid="{00000000-0005-0000-0000-00004A180000}"/>
    <cellStyle name="Note 2 3 3 3 5 4 2" xfId="48999" xr:uid="{945194C4-F7A9-4D09-83CD-461D04696C8F}"/>
    <cellStyle name="Note 2 3 3 3 5 5" xfId="29207" xr:uid="{00000000-0005-0000-0000-00004B180000}"/>
    <cellStyle name="Note 2 3 3 3 5 5 2" xfId="49281" xr:uid="{E398E752-BA73-47A0-8789-D1ABD63B1ACF}"/>
    <cellStyle name="Note 2 3 3 3 5 6" xfId="29502" xr:uid="{00000000-0005-0000-0000-00004C180000}"/>
    <cellStyle name="Note 2 3 3 3 5 6 2" xfId="49567" xr:uid="{1E29E109-719E-429F-A0B6-42B7045F4839}"/>
    <cellStyle name="Note 2 3 3 3 5 7" xfId="29793" xr:uid="{00000000-0005-0000-0000-00004D180000}"/>
    <cellStyle name="Note 2 3 3 3 6" xfId="23881" xr:uid="{00000000-0005-0000-0000-00004E180000}"/>
    <cellStyle name="Note 2 3 3 3 6 2" xfId="25980" xr:uid="{00000000-0005-0000-0000-00004F180000}"/>
    <cellStyle name="Note 2 3 3 3 6 2 2" xfId="46413" xr:uid="{EDAEBD96-E999-4FB9-A805-93B37E9FA22C}"/>
    <cellStyle name="Note 2 3 3 3 6 3" xfId="28429" xr:uid="{00000000-0005-0000-0000-000050180000}"/>
    <cellStyle name="Note 2 3 3 3 6 3 2" xfId="48541" xr:uid="{E3EFD06F-2B4C-44EC-B267-882DDB3F188E}"/>
    <cellStyle name="Note 2 3 3 3 6 4" xfId="27946" xr:uid="{00000000-0005-0000-0000-000051180000}"/>
    <cellStyle name="Note 2 3 3 3 6 4 2" xfId="48094" xr:uid="{DD9B8458-EBBC-46F9-93DC-38E94370983E}"/>
    <cellStyle name="Note 2 3 3 3 6 5" xfId="29099" xr:uid="{00000000-0005-0000-0000-000052180000}"/>
    <cellStyle name="Note 2 3 3 3 6 5 2" xfId="49173" xr:uid="{39869004-B8AF-495B-8420-8C5C428B451E}"/>
    <cellStyle name="Note 2 3 3 3 6 6" xfId="28676" xr:uid="{00000000-0005-0000-0000-000053180000}"/>
    <cellStyle name="Note 2 3 3 3 6 6 2" xfId="48780" xr:uid="{85F55055-4399-47C1-921B-6151AC3917CD}"/>
    <cellStyle name="Note 2 3 3 3 6 7" xfId="29690" xr:uid="{00000000-0005-0000-0000-000054180000}"/>
    <cellStyle name="Note 2 3 3 3 7" xfId="19983" xr:uid="{00000000-0005-0000-0000-000055180000}"/>
    <cellStyle name="Note 2 3 3 3 7 2" xfId="24338" xr:uid="{00000000-0005-0000-0000-000056180000}"/>
    <cellStyle name="Note 2 3 3 3 7 2 2" xfId="45002" xr:uid="{E9D34D7D-151F-43E2-93CC-72AC2D9C6844}"/>
    <cellStyle name="Note 2 3 3 3 7 3" xfId="26021" xr:uid="{00000000-0005-0000-0000-000057180000}"/>
    <cellStyle name="Note 2 3 3 3 7 3 2" xfId="46446" xr:uid="{E87440A0-77FB-4E46-AE3D-7FEAD61A500C}"/>
    <cellStyle name="Note 2 3 3 3 7 4" xfId="27450" xr:uid="{00000000-0005-0000-0000-000058180000}"/>
    <cellStyle name="Note 2 3 3 3 7 4 2" xfId="47675" xr:uid="{FE9EAE01-AC62-47F7-BD2A-1A8ADADAD55B}"/>
    <cellStyle name="Note 2 3 3 3 7 5" xfId="27944" xr:uid="{00000000-0005-0000-0000-000059180000}"/>
    <cellStyle name="Note 2 3 3 3 7 5 2" xfId="48092" xr:uid="{67F5731A-D250-4DC8-B93B-AFDB1B996DF2}"/>
    <cellStyle name="Note 2 3 3 3 7 6" xfId="27471" xr:uid="{00000000-0005-0000-0000-00005A180000}"/>
    <cellStyle name="Note 2 3 3 3 7 6 2" xfId="47693" xr:uid="{057638B8-98C1-4F8E-B730-154B978F4948}"/>
    <cellStyle name="Note 2 3 3 3 7 7" xfId="28674" xr:uid="{00000000-0005-0000-0000-00005B180000}"/>
    <cellStyle name="Note 2 3 3 3 8" xfId="23980" xr:uid="{00000000-0005-0000-0000-00005C180000}"/>
    <cellStyle name="Note 2 3 3 3 8 2" xfId="28178" xr:uid="{00000000-0005-0000-0000-00005D180000}"/>
    <cellStyle name="Note 2 3 3 3 8 2 2" xfId="48311" xr:uid="{5F355E0C-0C3A-4CC0-BC1D-D84A1284437E}"/>
    <cellStyle name="Note 2 3 3 3 8 3" xfId="28528" xr:uid="{00000000-0005-0000-0000-00005E180000}"/>
    <cellStyle name="Note 2 3 3 3 8 3 2" xfId="48640" xr:uid="{2EB4A2C9-6C4F-4183-A0BE-65046808DE74}"/>
    <cellStyle name="Note 2 3 3 3 8 4" xfId="28905" xr:uid="{00000000-0005-0000-0000-00005F180000}"/>
    <cellStyle name="Note 2 3 3 3 8 4 2" xfId="48991" xr:uid="{5B62A858-3133-4E09-8122-A9B50A43A256}"/>
    <cellStyle name="Note 2 3 3 3 8 5" xfId="29198" xr:uid="{00000000-0005-0000-0000-000060180000}"/>
    <cellStyle name="Note 2 3 3 3 8 5 2" xfId="49272" xr:uid="{8722C49A-22F5-461A-AAD7-67023CC1EF29}"/>
    <cellStyle name="Note 2 3 3 3 8 6" xfId="29493" xr:uid="{00000000-0005-0000-0000-000061180000}"/>
    <cellStyle name="Note 2 3 3 3 8 6 2" xfId="49558" xr:uid="{86F8922E-402D-4287-A980-2CCF79EFB87F}"/>
    <cellStyle name="Note 2 3 3 3 8 7" xfId="29784" xr:uid="{00000000-0005-0000-0000-000062180000}"/>
    <cellStyle name="Note 2 3 3 3 9" xfId="20043" xr:uid="{00000000-0005-0000-0000-000063180000}"/>
    <cellStyle name="Note 2 3 3 3 9 2" xfId="27175" xr:uid="{00000000-0005-0000-0000-000064180000}"/>
    <cellStyle name="Note 2 3 3 3 9 2 2" xfId="47425" xr:uid="{D9C6C118-91D3-4F09-98CB-7BC665D5AEC5}"/>
    <cellStyle name="Note 2 3 3 3 9 3" xfId="26022" xr:uid="{00000000-0005-0000-0000-000065180000}"/>
    <cellStyle name="Note 2 3 3 3 9 3 2" xfId="46447" xr:uid="{738F2CF8-079C-4404-8A0A-2E65D6F3DE00}"/>
    <cellStyle name="Note 2 3 3 3 9 4" xfId="28792" xr:uid="{00000000-0005-0000-0000-000066180000}"/>
    <cellStyle name="Note 2 3 3 3 9 4 2" xfId="48880" xr:uid="{FAF27775-D30B-4736-9D39-9073470A9651}"/>
    <cellStyle name="Note 2 3 3 3 9 5" xfId="25503" xr:uid="{00000000-0005-0000-0000-000067180000}"/>
    <cellStyle name="Note 2 3 3 3 9 5 2" xfId="46000" xr:uid="{4BA9B992-0C8B-4B30-8C7E-8E2114D6E849}"/>
    <cellStyle name="Note 2 3 3 3 9 6" xfId="24608" xr:uid="{00000000-0005-0000-0000-000068180000}"/>
    <cellStyle name="Note 2 3 3 3 9 6 2" xfId="45236" xr:uid="{F3D60850-BFAD-450C-A8AF-2D5CE609B314}"/>
    <cellStyle name="Note 2 3 3 3 9 7" xfId="26649" xr:uid="{00000000-0005-0000-0000-000069180000}"/>
    <cellStyle name="Note 2 3 3 4" xfId="968" xr:uid="{00000000-0005-0000-0000-00006A180000}"/>
    <cellStyle name="Note 2 3 3 4 10" xfId="19984" xr:uid="{00000000-0005-0000-0000-00006B180000}"/>
    <cellStyle name="Note 2 3 3 4 10 2" xfId="27160" xr:uid="{00000000-0005-0000-0000-00006C180000}"/>
    <cellStyle name="Note 2 3 3 4 10 2 2" xfId="47410" xr:uid="{07ABA9D2-E886-4BB5-BE66-8D0FB00C857D}"/>
    <cellStyle name="Note 2 3 3 4 10 3" xfId="27571" xr:uid="{00000000-0005-0000-0000-00006D180000}"/>
    <cellStyle name="Note 2 3 3 4 10 3 2" xfId="47773" xr:uid="{15818E18-1B80-459D-8958-A45D8CC7ECE7}"/>
    <cellStyle name="Note 2 3 3 4 10 4" xfId="25845" xr:uid="{00000000-0005-0000-0000-00006E180000}"/>
    <cellStyle name="Note 2 3 3 4 10 4 2" xfId="46294" xr:uid="{B3C539A4-C444-4EAF-9672-A0C92DDA07CF}"/>
    <cellStyle name="Note 2 3 3 4 10 5" xfId="25416" xr:uid="{00000000-0005-0000-0000-00006F180000}"/>
    <cellStyle name="Note 2 3 3 4 10 5 2" xfId="45928" xr:uid="{F7325A11-7368-4B20-BDC7-A5727494C5FB}"/>
    <cellStyle name="Note 2 3 3 4 10 6" xfId="25716" xr:uid="{00000000-0005-0000-0000-000070180000}"/>
    <cellStyle name="Note 2 3 3 4 10 6 2" xfId="46189" xr:uid="{F02B6797-E4D8-4B5E-9ABF-32EAA74EB16E}"/>
    <cellStyle name="Note 2 3 3 4 10 7" xfId="27065" xr:uid="{00000000-0005-0000-0000-000071180000}"/>
    <cellStyle name="Note 2 3 3 4 11" xfId="19936" xr:uid="{00000000-0005-0000-0000-000072180000}"/>
    <cellStyle name="Note 2 3 3 4 11 2" xfId="25799" xr:uid="{00000000-0005-0000-0000-000073180000}"/>
    <cellStyle name="Note 2 3 3 4 11 2 2" xfId="46254" xr:uid="{530765A9-9C01-4BBD-9752-23ABB6E4C557}"/>
    <cellStyle name="Note 2 3 3 4 11 3" xfId="27462" xr:uid="{00000000-0005-0000-0000-000074180000}"/>
    <cellStyle name="Note 2 3 3 4 11 3 2" xfId="47687" xr:uid="{A99E327B-AAF5-4433-A28E-40EDA7C3C1E2}"/>
    <cellStyle name="Note 2 3 3 4 11 4" xfId="24567" xr:uid="{00000000-0005-0000-0000-000075180000}"/>
    <cellStyle name="Note 2 3 3 4 11 4 2" xfId="45197" xr:uid="{DBAC6353-12E5-4DFD-BD62-0661C9E92862}"/>
    <cellStyle name="Note 2 3 3 4 11 5" xfId="27958" xr:uid="{00000000-0005-0000-0000-000076180000}"/>
    <cellStyle name="Note 2 3 3 4 11 5 2" xfId="48106" xr:uid="{295B843F-4D84-498D-AD62-665412D93478}"/>
    <cellStyle name="Note 2 3 3 4 11 6" xfId="24655" xr:uid="{00000000-0005-0000-0000-000077180000}"/>
    <cellStyle name="Note 2 3 3 4 11 6 2" xfId="45277" xr:uid="{B7145EAF-F67B-4F5C-A1C8-E95653AC9B56}"/>
    <cellStyle name="Note 2 3 3 4 11 7" xfId="24197" xr:uid="{00000000-0005-0000-0000-000078180000}"/>
    <cellStyle name="Note 2 3 3 4 12" xfId="19728" xr:uid="{00000000-0005-0000-0000-000079180000}"/>
    <cellStyle name="Note 2 3 3 4 12 2" xfId="27079" xr:uid="{00000000-0005-0000-0000-00007A180000}"/>
    <cellStyle name="Note 2 3 3 4 12 2 2" xfId="47337" xr:uid="{52C6B62F-AB40-4F00-BA90-15EA13B7C5F6}"/>
    <cellStyle name="Note 2 3 3 4 12 3" xfId="25701" xr:uid="{00000000-0005-0000-0000-00007B180000}"/>
    <cellStyle name="Note 2 3 3 4 12 3 2" xfId="46177" xr:uid="{F0F92204-41D9-4DCB-B097-39C2DB6D6FBE}"/>
    <cellStyle name="Note 2 3 3 4 12 4" xfId="24383" xr:uid="{00000000-0005-0000-0000-00007C180000}"/>
    <cellStyle name="Note 2 3 3 4 12 4 2" xfId="45042" xr:uid="{FCA34F2B-68A3-4BE3-B3CA-F167412A1E9D}"/>
    <cellStyle name="Note 2 3 3 4 12 5" xfId="27851" xr:uid="{00000000-0005-0000-0000-00007D180000}"/>
    <cellStyle name="Note 2 3 3 4 12 5 2" xfId="48009" xr:uid="{60B2BCF2-4EF0-420E-B115-DD78139D7FFA}"/>
    <cellStyle name="Note 2 3 3 4 12 6" xfId="26836" xr:uid="{00000000-0005-0000-0000-00007E180000}"/>
    <cellStyle name="Note 2 3 3 4 12 6 2" xfId="47134" xr:uid="{4AD9B18B-3F1D-4BAD-8E72-5957C9B7CA19}"/>
    <cellStyle name="Note 2 3 3 4 12 7" xfId="24987" xr:uid="{00000000-0005-0000-0000-00007F180000}"/>
    <cellStyle name="Note 2 3 3 4 13" xfId="26207" xr:uid="{00000000-0005-0000-0000-000080180000}"/>
    <cellStyle name="Note 2 3 3 4 13 2" xfId="46602" xr:uid="{01C16C4F-C128-4DAA-A0BD-8158DDA7FA94}"/>
    <cellStyle name="Note 2 3 3 4 14" xfId="26700" xr:uid="{00000000-0005-0000-0000-000081180000}"/>
    <cellStyle name="Note 2 3 3 4 14 2" xfId="47024" xr:uid="{BEFB2383-D642-4571-B6A0-2E7B66F52B77}"/>
    <cellStyle name="Note 2 3 3 4 15" xfId="27422" xr:uid="{00000000-0005-0000-0000-000082180000}"/>
    <cellStyle name="Note 2 3 3 4 15 2" xfId="47652" xr:uid="{CCC13FA8-2BFF-4FA4-B87A-4AE36ACA1430}"/>
    <cellStyle name="Note 2 3 3 4 16" xfId="25781" xr:uid="{00000000-0005-0000-0000-000083180000}"/>
    <cellStyle name="Note 2 3 3 4 16 2" xfId="46240" xr:uid="{18801695-18B3-4CA7-8FB8-9B7E768B1EBA}"/>
    <cellStyle name="Note 2 3 3 4 17" xfId="27614" xr:uid="{00000000-0005-0000-0000-000084180000}"/>
    <cellStyle name="Note 2 3 3 4 17 2" xfId="47808" xr:uid="{7FFE725E-88C7-4FC2-99E0-C8A171433572}"/>
    <cellStyle name="Note 2 3 3 4 18" xfId="25135" xr:uid="{00000000-0005-0000-0000-000085180000}"/>
    <cellStyle name="Note 2 3 3 4 2" xfId="969" xr:uid="{00000000-0005-0000-0000-000086180000}"/>
    <cellStyle name="Note 2 3 3 4 2 10" xfId="23947" xr:uid="{00000000-0005-0000-0000-000087180000}"/>
    <cellStyle name="Note 2 3 3 4 2 10 2" xfId="25616" xr:uid="{00000000-0005-0000-0000-000088180000}"/>
    <cellStyle name="Note 2 3 3 4 2 10 2 2" xfId="46103" xr:uid="{AB56EF1B-3AAB-4265-B24C-0DCF596547C4}"/>
    <cellStyle name="Note 2 3 3 4 2 10 3" xfId="28495" xr:uid="{00000000-0005-0000-0000-000089180000}"/>
    <cellStyle name="Note 2 3 3 4 2 10 3 2" xfId="48607" xr:uid="{CF1E272F-02F2-44D3-A427-7BE876EEB512}"/>
    <cellStyle name="Note 2 3 3 4 2 10 4" xfId="26425" xr:uid="{00000000-0005-0000-0000-00008A180000}"/>
    <cellStyle name="Note 2 3 3 4 2 10 4 2" xfId="46793" xr:uid="{1DC5A4D4-B993-4DA1-9911-ABB39CC7CF50}"/>
    <cellStyle name="Note 2 3 3 4 2 10 5" xfId="29165" xr:uid="{00000000-0005-0000-0000-00008B180000}"/>
    <cellStyle name="Note 2 3 3 4 2 10 5 2" xfId="49239" xr:uid="{B656E62B-ABE1-43AC-B785-4042525F878B}"/>
    <cellStyle name="Note 2 3 3 4 2 10 6" xfId="25783" xr:uid="{00000000-0005-0000-0000-00008C180000}"/>
    <cellStyle name="Note 2 3 3 4 2 10 6 2" xfId="46242" xr:uid="{AB7430EF-82C2-4D85-8C64-06C39EB4F256}"/>
    <cellStyle name="Note 2 3 3 4 2 10 7" xfId="29754" xr:uid="{00000000-0005-0000-0000-00008D180000}"/>
    <cellStyle name="Note 2 3 3 4 2 11" xfId="23966" xr:uid="{00000000-0005-0000-0000-00008E180000}"/>
    <cellStyle name="Note 2 3 3 4 2 11 2" xfId="25629" xr:uid="{00000000-0005-0000-0000-00008F180000}"/>
    <cellStyle name="Note 2 3 3 4 2 11 2 2" xfId="46116" xr:uid="{32607A69-9769-4F7F-A8BE-1A366ACF9FA2}"/>
    <cellStyle name="Note 2 3 3 4 2 11 3" xfId="28514" xr:uid="{00000000-0005-0000-0000-000090180000}"/>
    <cellStyle name="Note 2 3 3 4 2 11 3 2" xfId="48626" xr:uid="{05AA82EF-C10A-4065-A8BF-C017806AF493}"/>
    <cellStyle name="Note 2 3 3 4 2 11 4" xfId="25719" xr:uid="{00000000-0005-0000-0000-000091180000}"/>
    <cellStyle name="Note 2 3 3 4 2 11 4 2" xfId="46191" xr:uid="{CDCF34B6-78F9-48E3-A3ED-0851A74AE032}"/>
    <cellStyle name="Note 2 3 3 4 2 11 5" xfId="29184" xr:uid="{00000000-0005-0000-0000-000092180000}"/>
    <cellStyle name="Note 2 3 3 4 2 11 5 2" xfId="49258" xr:uid="{127CD5BE-2C1E-45D4-94F3-E147437B655C}"/>
    <cellStyle name="Note 2 3 3 4 2 11 6" xfId="24190" xr:uid="{00000000-0005-0000-0000-000093180000}"/>
    <cellStyle name="Note 2 3 3 4 2 11 6 2" xfId="44880" xr:uid="{5B49D631-F940-4B25-87AD-6FCA9DBE333B}"/>
    <cellStyle name="Note 2 3 3 4 2 11 7" xfId="29771" xr:uid="{00000000-0005-0000-0000-000094180000}"/>
    <cellStyle name="Note 2 3 3 4 2 12" xfId="27883" xr:uid="{00000000-0005-0000-0000-000095180000}"/>
    <cellStyle name="Note 2 3 3 4 2 12 2" xfId="48041" xr:uid="{19E21EA2-A4F5-41C0-ABF9-A2DEF7BB24D0}"/>
    <cellStyle name="Note 2 3 3 4 2 13" xfId="24203" xr:uid="{00000000-0005-0000-0000-000096180000}"/>
    <cellStyle name="Note 2 3 3 4 2 13 2" xfId="44889" xr:uid="{9DD16C8F-F92D-4BAB-A1A0-4BD20AE6B17B}"/>
    <cellStyle name="Note 2 3 3 4 2 14" xfId="25411" xr:uid="{00000000-0005-0000-0000-000097180000}"/>
    <cellStyle name="Note 2 3 3 4 2 14 2" xfId="45924" xr:uid="{F34D8FE5-70C0-448D-9808-7A6B4BF8E362}"/>
    <cellStyle name="Note 2 3 3 4 2 15" xfId="24661" xr:uid="{00000000-0005-0000-0000-000098180000}"/>
    <cellStyle name="Note 2 3 3 4 2 15 2" xfId="45283" xr:uid="{5BF92126-408D-4B53-A287-C50AAD627236}"/>
    <cellStyle name="Note 2 3 3 4 2 16" xfId="24915" xr:uid="{00000000-0005-0000-0000-000099180000}"/>
    <cellStyle name="Note 2 3 3 4 2 16 2" xfId="45501" xr:uid="{4C81D3B6-EAAF-4529-AC76-1EF51C1340C0}"/>
    <cellStyle name="Note 2 3 3 4 2 17" xfId="24517" xr:uid="{00000000-0005-0000-0000-00009A180000}"/>
    <cellStyle name="Note 2 3 3 4 2 2" xfId="970" xr:uid="{00000000-0005-0000-0000-00009B180000}"/>
    <cellStyle name="Note 2 3 3 4 2 2 10" xfId="23848" xr:uid="{00000000-0005-0000-0000-00009C180000}"/>
    <cellStyle name="Note 2 3 3 4 2 2 10 2" xfId="27823" xr:uid="{00000000-0005-0000-0000-00009D180000}"/>
    <cellStyle name="Note 2 3 3 4 2 2 10 2 2" xfId="47985" xr:uid="{625A2FFA-378A-4B54-9740-EE7CC7DF39BC}"/>
    <cellStyle name="Note 2 3 3 4 2 2 10 3" xfId="28396" xr:uid="{00000000-0005-0000-0000-00009E180000}"/>
    <cellStyle name="Note 2 3 3 4 2 2 10 3 2" xfId="48508" xr:uid="{BE1B54F8-0F67-48BF-8BCC-6D947EED422A}"/>
    <cellStyle name="Note 2 3 3 4 2 2 10 4" xfId="25635" xr:uid="{00000000-0005-0000-0000-00009F180000}"/>
    <cellStyle name="Note 2 3 3 4 2 2 10 4 2" xfId="46122" xr:uid="{73F3028A-8D80-4B7E-B81B-955861D060FF}"/>
    <cellStyle name="Note 2 3 3 4 2 2 10 5" xfId="29066" xr:uid="{00000000-0005-0000-0000-0000A0180000}"/>
    <cellStyle name="Note 2 3 3 4 2 2 10 5 2" xfId="49140" xr:uid="{54F3AB04-B43C-457A-A67D-4C2E32A803F6}"/>
    <cellStyle name="Note 2 3 3 4 2 2 10 6" xfId="27630" xr:uid="{00000000-0005-0000-0000-0000A1180000}"/>
    <cellStyle name="Note 2 3 3 4 2 2 10 6 2" xfId="47822" xr:uid="{22A69573-49AD-4170-91CC-975236D77649}"/>
    <cellStyle name="Note 2 3 3 4 2 2 10 7" xfId="29657" xr:uid="{00000000-0005-0000-0000-0000A2180000}"/>
    <cellStyle name="Note 2 3 3 4 2 2 11" xfId="26902" xr:uid="{00000000-0005-0000-0000-0000A3180000}"/>
    <cellStyle name="Note 2 3 3 4 2 2 11 2" xfId="47191" xr:uid="{71648E2E-4FB2-42A4-82DE-A2EB34B8FDA3}"/>
    <cellStyle name="Note 2 3 3 4 2 2 12" xfId="27510" xr:uid="{00000000-0005-0000-0000-0000A4180000}"/>
    <cellStyle name="Note 2 3 3 4 2 2 12 2" xfId="47724" xr:uid="{A990909B-3EB7-4BCA-9AEC-ED0AE9CC8DDA}"/>
    <cellStyle name="Note 2 3 3 4 2 2 13" xfId="26111" xr:uid="{00000000-0005-0000-0000-0000A5180000}"/>
    <cellStyle name="Note 2 3 3 4 2 2 13 2" xfId="46521" xr:uid="{F51A30F7-7E8B-4A80-A49F-6C861AB8A021}"/>
    <cellStyle name="Note 2 3 3 4 2 2 14" xfId="26164" xr:uid="{00000000-0005-0000-0000-0000A6180000}"/>
    <cellStyle name="Note 2 3 3 4 2 2 14 2" xfId="46562" xr:uid="{90E21CDB-6715-4308-9F37-E0455C4DF44E}"/>
    <cellStyle name="Note 2 3 3 4 2 2 15" xfId="26957" xr:uid="{00000000-0005-0000-0000-0000A7180000}"/>
    <cellStyle name="Note 2 3 3 4 2 2 15 2" xfId="47238" xr:uid="{A8B7C253-C7E7-4261-9295-C5F6B73B5CC3}"/>
    <cellStyle name="Note 2 3 3 4 2 2 16" xfId="26539" xr:uid="{00000000-0005-0000-0000-0000A8180000}"/>
    <cellStyle name="Note 2 3 3 4 2 2 2" xfId="12940" xr:uid="{00000000-0005-0000-0000-0000A9180000}"/>
    <cellStyle name="Note 2 3 3 4 2 2 2 10" xfId="26407" xr:uid="{00000000-0005-0000-0000-0000AA180000}"/>
    <cellStyle name="Note 2 3 3 4 2 2 2 10 2" xfId="46776" xr:uid="{B5777439-6308-4451-A168-16E0B7B0AD50}"/>
    <cellStyle name="Note 2 3 3 4 2 2 2 11" xfId="25962" xr:uid="{00000000-0005-0000-0000-0000AB180000}"/>
    <cellStyle name="Note 2 3 3 4 2 2 2 11 2" xfId="46397" xr:uid="{22C1BE8E-2A7E-40B5-9BE5-3F3305D77A0A}"/>
    <cellStyle name="Note 2 3 3 4 2 2 2 12" xfId="26253" xr:uid="{00000000-0005-0000-0000-0000AC180000}"/>
    <cellStyle name="Note 2 3 3 4 2 2 2 12 2" xfId="46641" xr:uid="{B37B69BE-7F8F-4D93-93BB-FFD2C06BE670}"/>
    <cellStyle name="Note 2 3 3 4 2 2 2 13" xfId="24321" xr:uid="{00000000-0005-0000-0000-0000AD180000}"/>
    <cellStyle name="Note 2 3 3 4 2 2 2 13 2" xfId="44987" xr:uid="{0D10BD61-8B7B-42A7-B6D4-CDC28463DCDF}"/>
    <cellStyle name="Note 2 3 3 4 2 2 2 14" xfId="26642" xr:uid="{00000000-0005-0000-0000-0000AE180000}"/>
    <cellStyle name="Note 2 3 3 4 2 2 2 14 2" xfId="46983" xr:uid="{B2510BC2-4ABA-412D-B3F8-63715F1C893F}"/>
    <cellStyle name="Note 2 3 3 4 2 2 2 15" xfId="26549" xr:uid="{00000000-0005-0000-0000-0000AF180000}"/>
    <cellStyle name="Note 2 3 3 4 2 2 2 2" xfId="23906" xr:uid="{00000000-0005-0000-0000-0000B0180000}"/>
    <cellStyle name="Note 2 3 3 4 2 2 2 2 2" xfId="25575" xr:uid="{00000000-0005-0000-0000-0000B1180000}"/>
    <cellStyle name="Note 2 3 3 4 2 2 2 2 2 2" xfId="46062" xr:uid="{6F1F42DD-4A7D-4714-A8B5-3D8483111EA6}"/>
    <cellStyle name="Note 2 3 3 4 2 2 2 2 3" xfId="28454" xr:uid="{00000000-0005-0000-0000-0000B2180000}"/>
    <cellStyle name="Note 2 3 3 4 2 2 2 2 3 2" xfId="48566" xr:uid="{B3C1F623-52BA-488A-A1CB-F4C7A9D00A87}"/>
    <cellStyle name="Note 2 3 3 4 2 2 2 2 4" xfId="27596" xr:uid="{00000000-0005-0000-0000-0000B3180000}"/>
    <cellStyle name="Note 2 3 3 4 2 2 2 2 4 2" xfId="47793" xr:uid="{19DA9318-D862-42CC-A87A-8C7DFAD94A03}"/>
    <cellStyle name="Note 2 3 3 4 2 2 2 2 5" xfId="29124" xr:uid="{00000000-0005-0000-0000-0000B4180000}"/>
    <cellStyle name="Note 2 3 3 4 2 2 2 2 5 2" xfId="49198" xr:uid="{FCD69829-DBF7-4D8A-B335-CD3EA3766EFD}"/>
    <cellStyle name="Note 2 3 3 4 2 2 2 2 6" xfId="25015" xr:uid="{00000000-0005-0000-0000-0000B5180000}"/>
    <cellStyle name="Note 2 3 3 4 2 2 2 2 6 2" xfId="45583" xr:uid="{46EE206F-BAD3-46FE-AB0E-DC32C0C43EAE}"/>
    <cellStyle name="Note 2 3 3 4 2 2 2 2 7" xfId="29713" xr:uid="{00000000-0005-0000-0000-0000B6180000}"/>
    <cellStyle name="Note 2 3 3 4 2 2 2 3" xfId="19995" xr:uid="{00000000-0005-0000-0000-0000B7180000}"/>
    <cellStyle name="Note 2 3 3 4 2 2 2 3 2" xfId="27165" xr:uid="{00000000-0005-0000-0000-0000B8180000}"/>
    <cellStyle name="Note 2 3 3 4 2 2 2 3 2 2" xfId="47415" xr:uid="{06A02999-2D98-4AF4-A808-83EB0D19217E}"/>
    <cellStyle name="Note 2 3 3 4 2 2 2 3 3" xfId="27746" xr:uid="{00000000-0005-0000-0000-0000B9180000}"/>
    <cellStyle name="Note 2 3 3 4 2 2 2 3 3 2" xfId="47920" xr:uid="{518EC4B3-C216-42AB-B5CE-EC4D41E4DB5C}"/>
    <cellStyle name="Note 2 3 3 4 2 2 2 3 4" xfId="24809" xr:uid="{00000000-0005-0000-0000-0000BA180000}"/>
    <cellStyle name="Note 2 3 3 4 2 2 2 3 4 2" xfId="45414" xr:uid="{56A4301F-347E-43CE-BD80-8BFE948B481A}"/>
    <cellStyle name="Note 2 3 3 4 2 2 2 3 5" xfId="24716" xr:uid="{00000000-0005-0000-0000-0000BB180000}"/>
    <cellStyle name="Note 2 3 3 4 2 2 2 3 5 2" xfId="45331" xr:uid="{11A3675A-8B88-40FD-A74C-83C2953AF12D}"/>
    <cellStyle name="Note 2 3 3 4 2 2 2 3 6" xfId="26221" xr:uid="{00000000-0005-0000-0000-0000BC180000}"/>
    <cellStyle name="Note 2 3 3 4 2 2 2 3 6 2" xfId="46616" xr:uid="{72885236-C2B0-4357-9ECB-F53B9764D539}"/>
    <cellStyle name="Note 2 3 3 4 2 2 2 3 7" xfId="24291" xr:uid="{00000000-0005-0000-0000-0000BD180000}"/>
    <cellStyle name="Note 2 3 3 4 2 2 2 4" xfId="19653" xr:uid="{00000000-0005-0000-0000-0000BE180000}"/>
    <cellStyle name="Note 2 3 3 4 2 2 2 4 2" xfId="24648" xr:uid="{00000000-0005-0000-0000-0000BF180000}"/>
    <cellStyle name="Note 2 3 3 4 2 2 2 4 2 2" xfId="45270" xr:uid="{5939154E-08A5-44C1-8857-875777FBB230}"/>
    <cellStyle name="Note 2 3 3 4 2 2 2 4 3" xfId="25864" xr:uid="{00000000-0005-0000-0000-0000C0180000}"/>
    <cellStyle name="Note 2 3 3 4 2 2 2 4 3 2" xfId="46312" xr:uid="{732AF2C4-A60B-43DA-ADCB-E8DFD36E0507}"/>
    <cellStyle name="Note 2 3 3 4 2 2 2 4 4" xfId="26685" xr:uid="{00000000-0005-0000-0000-0000C1180000}"/>
    <cellStyle name="Note 2 3 3 4 2 2 2 4 4 2" xfId="47015" xr:uid="{0D919AF1-2D46-48BC-9634-F5E079381A33}"/>
    <cellStyle name="Note 2 3 3 4 2 2 2 4 5" xfId="25715" xr:uid="{00000000-0005-0000-0000-0000C2180000}"/>
    <cellStyle name="Note 2 3 3 4 2 2 2 4 5 2" xfId="46188" xr:uid="{888FAC72-901F-440B-87C3-CBA70877290C}"/>
    <cellStyle name="Note 2 3 3 4 2 2 2 4 6" xfId="25509" xr:uid="{00000000-0005-0000-0000-0000C3180000}"/>
    <cellStyle name="Note 2 3 3 4 2 2 2 4 6 2" xfId="46004" xr:uid="{4812E27C-F82F-4A8F-B990-16B43F0CEA42}"/>
    <cellStyle name="Note 2 3 3 4 2 2 2 4 7" xfId="26034" xr:uid="{00000000-0005-0000-0000-0000C4180000}"/>
    <cellStyle name="Note 2 3 3 4 2 2 2 5" xfId="19900" xr:uid="{00000000-0005-0000-0000-0000C5180000}"/>
    <cellStyle name="Note 2 3 3 4 2 2 2 5 2" xfId="28084" xr:uid="{00000000-0005-0000-0000-0000C6180000}"/>
    <cellStyle name="Note 2 3 3 4 2 2 2 5 2 2" xfId="48223" xr:uid="{839E3031-1AB7-4956-BA97-124AE1257558}"/>
    <cellStyle name="Note 2 3 3 4 2 2 2 5 3" xfId="26567" xr:uid="{00000000-0005-0000-0000-0000C7180000}"/>
    <cellStyle name="Note 2 3 3 4 2 2 2 5 3 2" xfId="46915" xr:uid="{114369C1-3846-4144-B18E-837661BEE095}"/>
    <cellStyle name="Note 2 3 3 4 2 2 2 5 4" xfId="28853" xr:uid="{00000000-0005-0000-0000-0000C8180000}"/>
    <cellStyle name="Note 2 3 3 4 2 2 2 5 4 2" xfId="48940" xr:uid="{00F00118-C05F-4F9E-8097-33BAD94CEEEC}"/>
    <cellStyle name="Note 2 3 3 4 2 2 2 5 5" xfId="26935" xr:uid="{00000000-0005-0000-0000-0000C9180000}"/>
    <cellStyle name="Note 2 3 3 4 2 2 2 5 5 2" xfId="47220" xr:uid="{6CAE72C1-5A61-4621-A3D1-8A0DC490482F}"/>
    <cellStyle name="Note 2 3 3 4 2 2 2 5 6" xfId="29415" xr:uid="{00000000-0005-0000-0000-0000CA180000}"/>
    <cellStyle name="Note 2 3 3 4 2 2 2 5 6 2" xfId="49484" xr:uid="{D95CDD56-52DA-46DA-A1D2-13C98FF814F2}"/>
    <cellStyle name="Note 2 3 3 4 2 2 2 5 7" xfId="25213" xr:uid="{00000000-0005-0000-0000-0000CB180000}"/>
    <cellStyle name="Note 2 3 3 4 2 2 2 6" xfId="19761" xr:uid="{00000000-0005-0000-0000-0000CC180000}"/>
    <cellStyle name="Note 2 3 3 4 2 2 2 6 2" xfId="27199" xr:uid="{00000000-0005-0000-0000-0000CD180000}"/>
    <cellStyle name="Note 2 3 3 4 2 2 2 6 2 2" xfId="47449" xr:uid="{B087C5BF-CF5A-4409-B92F-F229EC00069F}"/>
    <cellStyle name="Note 2 3 3 4 2 2 2 6 3" xfId="26570" xr:uid="{00000000-0005-0000-0000-0000CE180000}"/>
    <cellStyle name="Note 2 3 3 4 2 2 2 6 3 2" xfId="46918" xr:uid="{CBCFB775-FC81-4F07-AF6C-3BBF5FED0468}"/>
    <cellStyle name="Note 2 3 3 4 2 2 2 6 4" xfId="26026" xr:uid="{00000000-0005-0000-0000-0000CF180000}"/>
    <cellStyle name="Note 2 3 3 4 2 2 2 6 4 2" xfId="46451" xr:uid="{645D0008-8245-4B38-B046-83B7C12DFFC5}"/>
    <cellStyle name="Note 2 3 3 4 2 2 2 6 5" xfId="24806" xr:uid="{00000000-0005-0000-0000-0000D0180000}"/>
    <cellStyle name="Note 2 3 3 4 2 2 2 6 5 2" xfId="45411" xr:uid="{C1A7A6C0-D18B-4AC7-AFF7-3DAAD5C1A10E}"/>
    <cellStyle name="Note 2 3 3 4 2 2 2 6 6" xfId="26559" xr:uid="{00000000-0005-0000-0000-0000D1180000}"/>
    <cellStyle name="Note 2 3 3 4 2 2 2 6 6 2" xfId="46907" xr:uid="{132C3F7C-C983-4BE9-9A10-D1DEDB96C88C}"/>
    <cellStyle name="Note 2 3 3 4 2 2 2 6 7" xfId="25889" xr:uid="{00000000-0005-0000-0000-0000D2180000}"/>
    <cellStyle name="Note 2 3 3 4 2 2 2 7" xfId="24073" xr:uid="{00000000-0005-0000-0000-0000D3180000}"/>
    <cellStyle name="Note 2 3 3 4 2 2 2 7 2" xfId="28271" xr:uid="{00000000-0005-0000-0000-0000D4180000}"/>
    <cellStyle name="Note 2 3 3 4 2 2 2 7 2 2" xfId="48404" xr:uid="{1B1E9AAC-B1E4-4CA1-B56D-F14BA074B285}"/>
    <cellStyle name="Note 2 3 3 4 2 2 2 7 3" xfId="28621" xr:uid="{00000000-0005-0000-0000-0000D5180000}"/>
    <cellStyle name="Note 2 3 3 4 2 2 2 7 3 2" xfId="48733" xr:uid="{9E84EBC0-EFE6-4850-BDFF-6E7C64DB3689}"/>
    <cellStyle name="Note 2 3 3 4 2 2 2 7 4" xfId="28987" xr:uid="{00000000-0005-0000-0000-0000D6180000}"/>
    <cellStyle name="Note 2 3 3 4 2 2 2 7 4 2" xfId="49073" xr:uid="{5501991A-1920-48EA-8EFE-E6D589EF1A3E}"/>
    <cellStyle name="Note 2 3 3 4 2 2 2 7 5" xfId="29291" xr:uid="{00000000-0005-0000-0000-0000D7180000}"/>
    <cellStyle name="Note 2 3 3 4 2 2 2 7 5 2" xfId="49365" xr:uid="{F0343372-A84A-4F41-940B-57659B8BDCB4}"/>
    <cellStyle name="Note 2 3 3 4 2 2 2 7 6" xfId="29586" xr:uid="{00000000-0005-0000-0000-0000D8180000}"/>
    <cellStyle name="Note 2 3 3 4 2 2 2 7 6 2" xfId="49650" xr:uid="{F2E5EF8B-03E3-41E9-884D-755FBFE7F727}"/>
    <cellStyle name="Note 2 3 3 4 2 2 2 7 7" xfId="29876" xr:uid="{00000000-0005-0000-0000-0000D9180000}"/>
    <cellStyle name="Note 2 3 3 4 2 2 2 8" xfId="20081" xr:uid="{00000000-0005-0000-0000-0000DA180000}"/>
    <cellStyle name="Note 2 3 3 4 2 2 2 8 2" xfId="28067" xr:uid="{00000000-0005-0000-0000-0000DB180000}"/>
    <cellStyle name="Note 2 3 3 4 2 2 2 8 2 2" xfId="48206" xr:uid="{F97FA0C7-E96A-498D-B5AE-B320825E107E}"/>
    <cellStyle name="Note 2 3 3 4 2 2 2 8 3" xfId="27618" xr:uid="{00000000-0005-0000-0000-0000DC180000}"/>
    <cellStyle name="Note 2 3 3 4 2 2 2 8 3 2" xfId="47811" xr:uid="{8184AF16-8BCD-4A70-8C17-1669FFA660E5}"/>
    <cellStyle name="Note 2 3 3 4 2 2 2 8 4" xfId="24623" xr:uid="{00000000-0005-0000-0000-0000DD180000}"/>
    <cellStyle name="Note 2 3 3 4 2 2 2 8 4 2" xfId="45251" xr:uid="{1CCF9D8F-4137-403D-9B19-8454BE4FE985}"/>
    <cellStyle name="Note 2 3 3 4 2 2 2 8 5" xfId="27398" xr:uid="{00000000-0005-0000-0000-0000DE180000}"/>
    <cellStyle name="Note 2 3 3 4 2 2 2 8 5 2" xfId="47630" xr:uid="{CF19D3A3-ACF6-4827-AFD1-15C85F3CBCAB}"/>
    <cellStyle name="Note 2 3 3 4 2 2 2 8 6" xfId="29398" xr:uid="{00000000-0005-0000-0000-0000DF180000}"/>
    <cellStyle name="Note 2 3 3 4 2 2 2 8 6 2" xfId="49468" xr:uid="{899C0AC2-3306-470E-AE8A-20779B8ADAC5}"/>
    <cellStyle name="Note 2 3 3 4 2 2 2 8 7" xfId="25009" xr:uid="{00000000-0005-0000-0000-0000E0180000}"/>
    <cellStyle name="Note 2 3 3 4 2 2 2 9" xfId="19580" xr:uid="{00000000-0005-0000-0000-0000E1180000}"/>
    <cellStyle name="Note 2 3 3 4 2 2 2 9 2" xfId="24643" xr:uid="{00000000-0005-0000-0000-0000E2180000}"/>
    <cellStyle name="Note 2 3 3 4 2 2 2 9 2 2" xfId="45265" xr:uid="{6B99C009-1018-4390-9CCF-F2392B442DEC}"/>
    <cellStyle name="Note 2 3 3 4 2 2 2 9 3" xfId="25102" xr:uid="{00000000-0005-0000-0000-0000E3180000}"/>
    <cellStyle name="Note 2 3 3 4 2 2 2 9 3 2" xfId="45664" xr:uid="{5F53E16F-1FF2-4128-B435-567EB509F221}"/>
    <cellStyle name="Note 2 3 3 4 2 2 2 9 4" xfId="26361" xr:uid="{00000000-0005-0000-0000-0000E4180000}"/>
    <cellStyle name="Note 2 3 3 4 2 2 2 9 4 2" xfId="46732" xr:uid="{F6077DDE-C6BA-4D7A-88B8-513D9864D63C}"/>
    <cellStyle name="Note 2 3 3 4 2 2 2 9 5" xfId="26666" xr:uid="{00000000-0005-0000-0000-0000E5180000}"/>
    <cellStyle name="Note 2 3 3 4 2 2 2 9 5 2" xfId="46999" xr:uid="{6970D32D-CDB7-48B0-8927-B3465C4F0345}"/>
    <cellStyle name="Note 2 3 3 4 2 2 2 9 6" xfId="24672" xr:uid="{00000000-0005-0000-0000-0000E6180000}"/>
    <cellStyle name="Note 2 3 3 4 2 2 2 9 6 2" xfId="45294" xr:uid="{7589E9C0-D4E6-450F-9DA5-E8E95AA7219A}"/>
    <cellStyle name="Note 2 3 3 4 2 2 2 9 7" xfId="29021" xr:uid="{00000000-0005-0000-0000-0000E7180000}"/>
    <cellStyle name="Note 2 3 3 4 2 2 3" xfId="19927" xr:uid="{00000000-0005-0000-0000-0000E8180000}"/>
    <cellStyle name="Note 2 3 3 4 2 2 3 2" xfId="25404" xr:uid="{00000000-0005-0000-0000-0000E9180000}"/>
    <cellStyle name="Note 2 3 3 4 2 2 3 2 2" xfId="45917" xr:uid="{4FD3FD7F-3B6D-479B-8047-2E184C49C3DB}"/>
    <cellStyle name="Note 2 3 3 4 2 2 3 3" xfId="26187" xr:uid="{00000000-0005-0000-0000-0000EA180000}"/>
    <cellStyle name="Note 2 3 3 4 2 2 3 3 2" xfId="46582" xr:uid="{FFC7860F-C548-4031-A681-28B612F24758}"/>
    <cellStyle name="Note 2 3 3 4 2 2 3 4" xfId="25538" xr:uid="{00000000-0005-0000-0000-0000EB180000}"/>
    <cellStyle name="Note 2 3 3 4 2 2 3 4 2" xfId="46028" xr:uid="{33BF1652-D6EA-4775-AC29-7F43266F9A69}"/>
    <cellStyle name="Note 2 3 3 4 2 2 3 5" xfId="25747" xr:uid="{00000000-0005-0000-0000-0000EC180000}"/>
    <cellStyle name="Note 2 3 3 4 2 2 3 5 2" xfId="46210" xr:uid="{A1F9F846-BCA9-4FBF-B3A2-09BA858F2CBD}"/>
    <cellStyle name="Note 2 3 3 4 2 2 3 6" xfId="26623" xr:uid="{00000000-0005-0000-0000-0000ED180000}"/>
    <cellStyle name="Note 2 3 3 4 2 2 3 6 2" xfId="46964" xr:uid="{97FB68E0-9628-4B8E-B69D-B42D8DAE7515}"/>
    <cellStyle name="Note 2 3 3 4 2 2 3 7" xfId="24417" xr:uid="{00000000-0005-0000-0000-0000EE180000}"/>
    <cellStyle name="Note 2 3 3 4 2 2 4" xfId="19736" xr:uid="{00000000-0005-0000-0000-0000EF180000}"/>
    <cellStyle name="Note 2 3 3 4 2 2 4 2" xfId="28009" xr:uid="{00000000-0005-0000-0000-0000F0180000}"/>
    <cellStyle name="Note 2 3 3 4 2 2 4 2 2" xfId="48148" xr:uid="{91DBB19B-B4C1-4CCA-8A6C-07DA02E98FEA}"/>
    <cellStyle name="Note 2 3 3 4 2 2 4 3" xfId="24764" xr:uid="{00000000-0005-0000-0000-0000F1180000}"/>
    <cellStyle name="Note 2 3 3 4 2 2 4 3 2" xfId="45376" xr:uid="{F6601952-23D4-49EA-B1E4-118AA8F44CB2}"/>
    <cellStyle name="Note 2 3 3 4 2 2 4 4" xfId="25742" xr:uid="{00000000-0005-0000-0000-0000F2180000}"/>
    <cellStyle name="Note 2 3 3 4 2 2 4 4 2" xfId="46206" xr:uid="{876586E9-0854-474F-BFF8-53DC50D49EF8}"/>
    <cellStyle name="Note 2 3 3 4 2 2 4 5" xfId="26357" xr:uid="{00000000-0005-0000-0000-0000F3180000}"/>
    <cellStyle name="Note 2 3 3 4 2 2 4 5 2" xfId="46729" xr:uid="{34E4D733-DD9A-4797-8373-2533E46F9D1D}"/>
    <cellStyle name="Note 2 3 3 4 2 2 4 6" xfId="29344" xr:uid="{00000000-0005-0000-0000-0000F4180000}"/>
    <cellStyle name="Note 2 3 3 4 2 2 4 6 2" xfId="49415" xr:uid="{F76CFBFF-B8CF-4C32-AF8B-B88E9B869B4A}"/>
    <cellStyle name="Note 2 3 3 4 2 2 4 7" xfId="27504" xr:uid="{00000000-0005-0000-0000-0000F5180000}"/>
    <cellStyle name="Note 2 3 3 4 2 2 5" xfId="24063" xr:uid="{00000000-0005-0000-0000-0000F6180000}"/>
    <cellStyle name="Note 2 3 3 4 2 2 5 2" xfId="28261" xr:uid="{00000000-0005-0000-0000-0000F7180000}"/>
    <cellStyle name="Note 2 3 3 4 2 2 5 2 2" xfId="48394" xr:uid="{91064128-CA56-44A1-8846-1844E50338A8}"/>
    <cellStyle name="Note 2 3 3 4 2 2 5 3" xfId="28611" xr:uid="{00000000-0005-0000-0000-0000F8180000}"/>
    <cellStyle name="Note 2 3 3 4 2 2 5 3 2" xfId="48723" xr:uid="{8EEE72C2-6BA3-460B-866A-ABDA89B143E4}"/>
    <cellStyle name="Note 2 3 3 4 2 2 5 4" xfId="28978" xr:uid="{00000000-0005-0000-0000-0000F9180000}"/>
    <cellStyle name="Note 2 3 3 4 2 2 5 4 2" xfId="49064" xr:uid="{C9A84600-D8E9-4E12-9A3C-11CD0019BBD2}"/>
    <cellStyle name="Note 2 3 3 4 2 2 5 5" xfId="29281" xr:uid="{00000000-0005-0000-0000-0000FA180000}"/>
    <cellStyle name="Note 2 3 3 4 2 2 5 5 2" xfId="49355" xr:uid="{CFFA00B6-3FA7-4B2F-A370-D57FB18AA31B}"/>
    <cellStyle name="Note 2 3 3 4 2 2 5 6" xfId="29576" xr:uid="{00000000-0005-0000-0000-0000FB180000}"/>
    <cellStyle name="Note 2 3 3 4 2 2 5 6 2" xfId="49640" xr:uid="{0DBB9FBE-F58F-4D75-B3CD-2C5B546C6B84}"/>
    <cellStyle name="Note 2 3 3 4 2 2 5 7" xfId="29866" xr:uid="{00000000-0005-0000-0000-0000FC180000}"/>
    <cellStyle name="Note 2 3 3 4 2 2 6" xfId="20074" xr:uid="{00000000-0005-0000-0000-0000FD180000}"/>
    <cellStyle name="Note 2 3 3 4 2 2 6 2" xfId="24652" xr:uid="{00000000-0005-0000-0000-0000FE180000}"/>
    <cellStyle name="Note 2 3 3 4 2 2 6 2 2" xfId="45274" xr:uid="{B0C8E6BC-BEC1-423E-BC57-4E0FF09539D8}"/>
    <cellStyle name="Note 2 3 3 4 2 2 6 3" xfId="24304" xr:uid="{00000000-0005-0000-0000-0000FF180000}"/>
    <cellStyle name="Note 2 3 3 4 2 2 6 3 2" xfId="44975" xr:uid="{9394F004-9F25-4EC8-9A19-E9C08B3C5129}"/>
    <cellStyle name="Note 2 3 3 4 2 2 6 4" xfId="24917" xr:uid="{00000000-0005-0000-0000-000000190000}"/>
    <cellStyle name="Note 2 3 3 4 2 2 6 4 2" xfId="45503" xr:uid="{315D065D-43BD-4735-9D58-471A0A2300CA}"/>
    <cellStyle name="Note 2 3 3 4 2 2 6 5" xfId="27683" xr:uid="{00000000-0005-0000-0000-000001190000}"/>
    <cellStyle name="Note 2 3 3 4 2 2 6 5 2" xfId="47867" xr:uid="{DF79D561-8F01-4349-85BD-E98EF0433638}"/>
    <cellStyle name="Note 2 3 3 4 2 2 6 6" xfId="24316" xr:uid="{00000000-0005-0000-0000-000002190000}"/>
    <cellStyle name="Note 2 3 3 4 2 2 6 6 2" xfId="44985" xr:uid="{E0804CFB-E470-40CC-BFB6-49240ED43A49}"/>
    <cellStyle name="Note 2 3 3 4 2 2 6 7" xfId="27799" xr:uid="{00000000-0005-0000-0000-000003190000}"/>
    <cellStyle name="Note 2 3 3 4 2 2 7" xfId="19587" xr:uid="{00000000-0005-0000-0000-000004190000}"/>
    <cellStyle name="Note 2 3 3 4 2 2 7 2" xfId="26796" xr:uid="{00000000-0005-0000-0000-000005190000}"/>
    <cellStyle name="Note 2 3 3 4 2 2 7 2 2" xfId="47102" xr:uid="{D37E5782-2B27-4474-B8A2-53ECFC33FB16}"/>
    <cellStyle name="Note 2 3 3 4 2 2 7 3" xfId="24411" xr:uid="{00000000-0005-0000-0000-000006190000}"/>
    <cellStyle name="Note 2 3 3 4 2 2 7 3 2" xfId="45066" xr:uid="{27E6E888-4025-48A1-B38F-73ECA0CB9E6C}"/>
    <cellStyle name="Note 2 3 3 4 2 2 7 4" xfId="27904" xr:uid="{00000000-0005-0000-0000-000007190000}"/>
    <cellStyle name="Note 2 3 3 4 2 2 7 4 2" xfId="48062" xr:uid="{572A7592-0EC3-40C2-9AF2-12CA4788A532}"/>
    <cellStyle name="Note 2 3 3 4 2 2 7 5" xfId="26374" xr:uid="{00000000-0005-0000-0000-000008190000}"/>
    <cellStyle name="Note 2 3 3 4 2 2 7 5 2" xfId="46745" xr:uid="{9D922651-F450-4AE3-A6BF-E94A99E56C26}"/>
    <cellStyle name="Note 2 3 3 4 2 2 7 6" xfId="25029" xr:uid="{00000000-0005-0000-0000-000009190000}"/>
    <cellStyle name="Note 2 3 3 4 2 2 7 6 2" xfId="45594" xr:uid="{5EBFE8EA-E0C8-48CE-BF08-578589363D67}"/>
    <cellStyle name="Note 2 3 3 4 2 2 7 7" xfId="27740" xr:uid="{00000000-0005-0000-0000-00000A190000}"/>
    <cellStyle name="Note 2 3 3 4 2 2 8" xfId="19697" xr:uid="{00000000-0005-0000-0000-00000B190000}"/>
    <cellStyle name="Note 2 3 3 4 2 2 8 2" xfId="28068" xr:uid="{00000000-0005-0000-0000-00000C190000}"/>
    <cellStyle name="Note 2 3 3 4 2 2 8 2 2" xfId="48207" xr:uid="{CE0D4F7B-5917-4C99-A682-8D5DCB7EBBA8}"/>
    <cellStyle name="Note 2 3 3 4 2 2 8 3" xfId="27362" xr:uid="{00000000-0005-0000-0000-00000D190000}"/>
    <cellStyle name="Note 2 3 3 4 2 2 8 3 2" xfId="47599" xr:uid="{A2D9B09F-05B6-48D9-B342-B68AA258B06A}"/>
    <cellStyle name="Note 2 3 3 4 2 2 8 4" xfId="27451" xr:uid="{00000000-0005-0000-0000-00000E190000}"/>
    <cellStyle name="Note 2 3 3 4 2 2 8 4 2" xfId="47676" xr:uid="{E5D35257-6667-468A-BE14-1DCE649272B6}"/>
    <cellStyle name="Note 2 3 3 4 2 2 8 5" xfId="25128" xr:uid="{00000000-0005-0000-0000-00000F190000}"/>
    <cellStyle name="Note 2 3 3 4 2 2 8 5 2" xfId="45685" xr:uid="{C9D6711A-24A1-476B-830F-FE2F37A796B6}"/>
    <cellStyle name="Note 2 3 3 4 2 2 8 6" xfId="29399" xr:uid="{00000000-0005-0000-0000-000010190000}"/>
    <cellStyle name="Note 2 3 3 4 2 2 8 6 2" xfId="49469" xr:uid="{4C279817-11A7-431E-8F97-A8EE3CF74A51}"/>
    <cellStyle name="Note 2 3 3 4 2 2 8 7" xfId="24955" xr:uid="{00000000-0005-0000-0000-000011190000}"/>
    <cellStyle name="Note 2 3 3 4 2 2 9" xfId="24047" xr:uid="{00000000-0005-0000-0000-000012190000}"/>
    <cellStyle name="Note 2 3 3 4 2 2 9 2" xfId="28245" xr:uid="{00000000-0005-0000-0000-000013190000}"/>
    <cellStyle name="Note 2 3 3 4 2 2 9 2 2" xfId="48378" xr:uid="{00F9EB5A-DF8C-4620-AACF-DDA4D63932AF}"/>
    <cellStyle name="Note 2 3 3 4 2 2 9 3" xfId="28595" xr:uid="{00000000-0005-0000-0000-000014190000}"/>
    <cellStyle name="Note 2 3 3 4 2 2 9 3 2" xfId="48707" xr:uid="{804ABEF6-F7F5-487A-9AFB-D133D994D72C}"/>
    <cellStyle name="Note 2 3 3 4 2 2 9 4" xfId="28965" xr:uid="{00000000-0005-0000-0000-000015190000}"/>
    <cellStyle name="Note 2 3 3 4 2 2 9 4 2" xfId="49051" xr:uid="{14B21B9B-7024-47B7-91F5-49F77C1520BF}"/>
    <cellStyle name="Note 2 3 3 4 2 2 9 5" xfId="29265" xr:uid="{00000000-0005-0000-0000-000016190000}"/>
    <cellStyle name="Note 2 3 3 4 2 2 9 5 2" xfId="49339" xr:uid="{C72852EA-7FAF-49A4-BF4B-57540FA31250}"/>
    <cellStyle name="Note 2 3 3 4 2 2 9 6" xfId="29560" xr:uid="{00000000-0005-0000-0000-000017190000}"/>
    <cellStyle name="Note 2 3 3 4 2 2 9 6 2" xfId="49624" xr:uid="{F1B796B1-C139-44FF-982C-59701FC7C50F}"/>
    <cellStyle name="Note 2 3 3 4 2 2 9 7" xfId="29850" xr:uid="{00000000-0005-0000-0000-000018190000}"/>
    <cellStyle name="Note 2 3 3 4 2 3" xfId="12939" xr:uid="{00000000-0005-0000-0000-000019190000}"/>
    <cellStyle name="Note 2 3 3 4 2 3 10" xfId="24408" xr:uid="{00000000-0005-0000-0000-00001A190000}"/>
    <cellStyle name="Note 2 3 3 4 2 3 10 2" xfId="45063" xr:uid="{A3257511-DCED-4E60-B1A2-2A37D5DAA913}"/>
    <cellStyle name="Note 2 3 3 4 2 3 11" xfId="25326" xr:uid="{00000000-0005-0000-0000-00001B190000}"/>
    <cellStyle name="Note 2 3 3 4 2 3 11 2" xfId="45851" xr:uid="{5BB9BE7A-CAE2-47DD-A902-33991EA64121}"/>
    <cellStyle name="Note 2 3 3 4 2 3 12" xfId="24958" xr:uid="{00000000-0005-0000-0000-00001C190000}"/>
    <cellStyle name="Note 2 3 3 4 2 3 12 2" xfId="45536" xr:uid="{885E7F18-0381-4A30-B0DF-2FEC8F312E7F}"/>
    <cellStyle name="Note 2 3 3 4 2 3 13" xfId="27000" xr:uid="{00000000-0005-0000-0000-00001D190000}"/>
    <cellStyle name="Note 2 3 3 4 2 3 13 2" xfId="47270" xr:uid="{F2B13D9C-E044-49DB-8A26-9EA3976606B4}"/>
    <cellStyle name="Note 2 3 3 4 2 3 14" xfId="26220" xr:uid="{00000000-0005-0000-0000-00001E190000}"/>
    <cellStyle name="Note 2 3 3 4 2 3 14 2" xfId="46615" xr:uid="{A4B45BD3-8BF2-4B55-9B29-07145D19026B}"/>
    <cellStyle name="Note 2 3 3 4 2 3 15" xfId="26698" xr:uid="{00000000-0005-0000-0000-00001F190000}"/>
    <cellStyle name="Note 2 3 3 4 2 3 2" xfId="19675" xr:uid="{00000000-0005-0000-0000-000020190000}"/>
    <cellStyle name="Note 2 3 3 4 2 3 2 2" xfId="27151" xr:uid="{00000000-0005-0000-0000-000021190000}"/>
    <cellStyle name="Note 2 3 3 4 2 3 2 2 2" xfId="47401" xr:uid="{5DC78B9B-F59C-4B55-8FD7-B002A555894E}"/>
    <cellStyle name="Note 2 3 3 4 2 3 2 3" xfId="24233" xr:uid="{00000000-0005-0000-0000-000022190000}"/>
    <cellStyle name="Note 2 3 3 4 2 3 2 3 2" xfId="44916" xr:uid="{3BD042E1-0F68-4EC8-AFBC-BEF0307268A3}"/>
    <cellStyle name="Note 2 3 3 4 2 3 2 4" xfId="27847" xr:uid="{00000000-0005-0000-0000-000023190000}"/>
    <cellStyle name="Note 2 3 3 4 2 3 2 4 2" xfId="48005" xr:uid="{5FF65BB2-C9B5-4D91-B629-DFA83A994802}"/>
    <cellStyle name="Note 2 3 3 4 2 3 2 5" xfId="25022" xr:uid="{00000000-0005-0000-0000-000024190000}"/>
    <cellStyle name="Note 2 3 3 4 2 3 2 5 2" xfId="45589" xr:uid="{E5A86A02-84E3-4228-B7F5-5E38A19420AF}"/>
    <cellStyle name="Note 2 3 3 4 2 3 2 6" xfId="25423" xr:uid="{00000000-0005-0000-0000-000025190000}"/>
    <cellStyle name="Note 2 3 3 4 2 3 2 6 2" xfId="45935" xr:uid="{87576861-AC5F-45C6-9627-A73796094A89}"/>
    <cellStyle name="Note 2 3 3 4 2 3 2 7" xfId="24320" xr:uid="{00000000-0005-0000-0000-000026190000}"/>
    <cellStyle name="Note 2 3 3 4 2 3 3" xfId="24037" xr:uid="{00000000-0005-0000-0000-000027190000}"/>
    <cellStyle name="Note 2 3 3 4 2 3 3 2" xfId="28235" xr:uid="{00000000-0005-0000-0000-000028190000}"/>
    <cellStyle name="Note 2 3 3 4 2 3 3 2 2" xfId="48368" xr:uid="{C72AB985-0076-4EF9-A41E-F35C654B903D}"/>
    <cellStyle name="Note 2 3 3 4 2 3 3 3" xfId="28585" xr:uid="{00000000-0005-0000-0000-000029190000}"/>
    <cellStyle name="Note 2 3 3 4 2 3 3 3 2" xfId="48697" xr:uid="{A07E1297-E402-47E5-A143-905B9C2071BD}"/>
    <cellStyle name="Note 2 3 3 4 2 3 3 4" xfId="28956" xr:uid="{00000000-0005-0000-0000-00002A190000}"/>
    <cellStyle name="Note 2 3 3 4 2 3 3 4 2" xfId="49042" xr:uid="{483D9F91-568C-4F5D-8189-B6F04EDE7254}"/>
    <cellStyle name="Note 2 3 3 4 2 3 3 5" xfId="29255" xr:uid="{00000000-0005-0000-0000-00002B190000}"/>
    <cellStyle name="Note 2 3 3 4 2 3 3 5 2" xfId="49329" xr:uid="{401D5004-033B-432E-A185-FA37913609B9}"/>
    <cellStyle name="Note 2 3 3 4 2 3 3 6" xfId="29550" xr:uid="{00000000-0005-0000-0000-00002C190000}"/>
    <cellStyle name="Note 2 3 3 4 2 3 3 6 2" xfId="49614" xr:uid="{00433FEF-4EE1-41C5-B467-C7FCDD927D5E}"/>
    <cellStyle name="Note 2 3 3 4 2 3 3 7" xfId="29840" xr:uid="{00000000-0005-0000-0000-00002D190000}"/>
    <cellStyle name="Note 2 3 3 4 2 3 4" xfId="23852" xr:uid="{00000000-0005-0000-0000-00002E190000}"/>
    <cellStyle name="Note 2 3 3 4 2 3 4 2" xfId="26133" xr:uid="{00000000-0005-0000-0000-00002F190000}"/>
    <cellStyle name="Note 2 3 3 4 2 3 4 2 2" xfId="46538" xr:uid="{90795489-CD1E-4166-969B-7A80455BCB64}"/>
    <cellStyle name="Note 2 3 3 4 2 3 4 3" xfId="28400" xr:uid="{00000000-0005-0000-0000-000030190000}"/>
    <cellStyle name="Note 2 3 3 4 2 3 4 3 2" xfId="48512" xr:uid="{390D7924-B6FB-4BE3-B2DC-05D367CD3763}"/>
    <cellStyle name="Note 2 3 3 4 2 3 4 4" xfId="27719" xr:uid="{00000000-0005-0000-0000-000031190000}"/>
    <cellStyle name="Note 2 3 3 4 2 3 4 4 2" xfId="47899" xr:uid="{9824CBF4-B5C0-477F-8DF6-0BF0A6D0DEF2}"/>
    <cellStyle name="Note 2 3 3 4 2 3 4 5" xfId="29070" xr:uid="{00000000-0005-0000-0000-000032190000}"/>
    <cellStyle name="Note 2 3 3 4 2 3 4 5 2" xfId="49144" xr:uid="{441CE335-9068-4F5D-A1E8-98220392BD1A}"/>
    <cellStyle name="Note 2 3 3 4 2 3 4 6" xfId="24434" xr:uid="{00000000-0005-0000-0000-000033190000}"/>
    <cellStyle name="Note 2 3 3 4 2 3 4 6 2" xfId="45086" xr:uid="{91D1DE91-B83C-4357-A033-4517701D9479}"/>
    <cellStyle name="Note 2 3 3 4 2 3 4 7" xfId="29661" xr:uid="{00000000-0005-0000-0000-000034190000}"/>
    <cellStyle name="Note 2 3 3 4 2 3 5" xfId="19968" xr:uid="{00000000-0005-0000-0000-000035190000}"/>
    <cellStyle name="Note 2 3 3 4 2 3 5 2" xfId="24344" xr:uid="{00000000-0005-0000-0000-000036190000}"/>
    <cellStyle name="Note 2 3 3 4 2 3 5 2 2" xfId="45008" xr:uid="{D20F3C61-632E-4C90-976B-63B33D1724D4}"/>
    <cellStyle name="Note 2 3 3 4 2 3 5 3" xfId="25698" xr:uid="{00000000-0005-0000-0000-000037190000}"/>
    <cellStyle name="Note 2 3 3 4 2 3 5 3 2" xfId="46175" xr:uid="{8F5B7C31-6534-421C-8B8D-B3831E43BA5A}"/>
    <cellStyle name="Note 2 3 3 4 2 3 5 4" xfId="25687" xr:uid="{00000000-0005-0000-0000-000038190000}"/>
    <cellStyle name="Note 2 3 3 4 2 3 5 4 2" xfId="46165" xr:uid="{41D28337-DCBE-4A6A-9B8D-ABF51D5C892A}"/>
    <cellStyle name="Note 2 3 3 4 2 3 5 5" xfId="26778" xr:uid="{00000000-0005-0000-0000-000039190000}"/>
    <cellStyle name="Note 2 3 3 4 2 3 5 5 2" xfId="47085" xr:uid="{D957809E-74D4-481B-BCF5-3F3FC5B677AE}"/>
    <cellStyle name="Note 2 3 3 4 2 3 5 6" xfId="28352" xr:uid="{00000000-0005-0000-0000-00003A190000}"/>
    <cellStyle name="Note 2 3 3 4 2 3 5 6 2" xfId="48470" xr:uid="{29A8F2D2-D4DF-4E7D-92E4-858CC99C3EE9}"/>
    <cellStyle name="Note 2 3 3 4 2 3 5 7" xfId="26845" xr:uid="{00000000-0005-0000-0000-00003B190000}"/>
    <cellStyle name="Note 2 3 3 4 2 3 6" xfId="19948" xr:uid="{00000000-0005-0000-0000-00003C190000}"/>
    <cellStyle name="Note 2 3 3 4 2 3 6 2" xfId="17" xr:uid="{00000000-0005-0000-0000-00003D190000}"/>
    <cellStyle name="Note 2 3 3 4 2 3 6 2 2" xfId="29922" xr:uid="{6CC3A936-8436-45D3-9F9A-11749C9DCC0E}"/>
    <cellStyle name="Note 2 3 3 4 2 3 6 3" xfId="25071" xr:uid="{00000000-0005-0000-0000-00003E190000}"/>
    <cellStyle name="Note 2 3 3 4 2 3 6 3 2" xfId="45633" xr:uid="{046D9CEC-393F-40C4-9042-E7D500A6B777}"/>
    <cellStyle name="Note 2 3 3 4 2 3 6 4" xfId="28896" xr:uid="{00000000-0005-0000-0000-00003F190000}"/>
    <cellStyle name="Note 2 3 3 4 2 3 6 4 2" xfId="48982" xr:uid="{176B1AFD-9717-42EF-BED2-A3168E1BE632}"/>
    <cellStyle name="Note 2 3 3 4 2 3 6 5" xfId="24498" xr:uid="{00000000-0005-0000-0000-000040190000}"/>
    <cellStyle name="Note 2 3 3 4 2 3 6 5 2" xfId="45138" xr:uid="{D8292824-A954-4B46-A355-6B8DF992156C}"/>
    <cellStyle name="Note 2 3 3 4 2 3 6 6" xfId="27545" xr:uid="{00000000-0005-0000-0000-000041190000}"/>
    <cellStyle name="Note 2 3 3 4 2 3 6 6 2" xfId="47755" xr:uid="{9DF31BB0-9860-44CC-AE6F-71AE623B9DF4}"/>
    <cellStyle name="Note 2 3 3 4 2 3 6 7" xfId="26833" xr:uid="{00000000-0005-0000-0000-000042190000}"/>
    <cellStyle name="Note 2 3 3 4 2 3 7" xfId="19716" xr:uid="{00000000-0005-0000-0000-000043190000}"/>
    <cellStyle name="Note 2 3 3 4 2 3 7 2" xfId="28151" xr:uid="{00000000-0005-0000-0000-000044190000}"/>
    <cellStyle name="Note 2 3 3 4 2 3 7 2 2" xfId="48286" xr:uid="{A97977DD-105F-447C-8D61-1223A20360A9}"/>
    <cellStyle name="Note 2 3 3 4 2 3 7 3" xfId="26408" xr:uid="{00000000-0005-0000-0000-000045190000}"/>
    <cellStyle name="Note 2 3 3 4 2 3 7 3 2" xfId="46777" xr:uid="{49BF9A72-7597-4BD0-856B-B0E9F2B218D9}"/>
    <cellStyle name="Note 2 3 3 4 2 3 7 4" xfId="28821" xr:uid="{00000000-0005-0000-0000-000046190000}"/>
    <cellStyle name="Note 2 3 3 4 2 3 7 4 2" xfId="48908" xr:uid="{5B7659B6-5326-439C-BF2C-20D6163D9A8B}"/>
    <cellStyle name="Note 2 3 3 4 2 3 7 5" xfId="25023" xr:uid="{00000000-0005-0000-0000-000047190000}"/>
    <cellStyle name="Note 2 3 3 4 2 3 7 5 2" xfId="45590" xr:uid="{C447F0E9-DB02-4F4E-884A-4E41A35A59F8}"/>
    <cellStyle name="Note 2 3 3 4 2 3 7 6" xfId="29471" xr:uid="{00000000-0005-0000-0000-000048190000}"/>
    <cellStyle name="Note 2 3 3 4 2 3 7 6 2" xfId="49537" xr:uid="{7B719FB0-4AA3-4203-94D0-0F9A79790D0D}"/>
    <cellStyle name="Note 2 3 3 4 2 3 7 7" xfId="27474" xr:uid="{00000000-0005-0000-0000-000049190000}"/>
    <cellStyle name="Note 2 3 3 4 2 3 8" xfId="19876" xr:uid="{00000000-0005-0000-0000-00004A190000}"/>
    <cellStyle name="Note 2 3 3 4 2 3 8 2" xfId="28041" xr:uid="{00000000-0005-0000-0000-00004B190000}"/>
    <cellStyle name="Note 2 3 3 4 2 3 8 2 2" xfId="48180" xr:uid="{6AD7AE13-2C2B-42BF-8C03-C29B917BB162}"/>
    <cellStyle name="Note 2 3 3 4 2 3 8 3" xfId="24230" xr:uid="{00000000-0005-0000-0000-00004C190000}"/>
    <cellStyle name="Note 2 3 3 4 2 3 8 3 2" xfId="44913" xr:uid="{C093406A-1719-4961-B8ED-164C619D2360}"/>
    <cellStyle name="Note 2 3 3 4 2 3 8 4" xfId="28832" xr:uid="{00000000-0005-0000-0000-00004D190000}"/>
    <cellStyle name="Note 2 3 3 4 2 3 8 4 2" xfId="48919" xr:uid="{A5DCBB03-E55E-4A14-A38F-03409B8710BA}"/>
    <cellStyle name="Note 2 3 3 4 2 3 8 5" xfId="27587" xr:uid="{00000000-0005-0000-0000-00004E190000}"/>
    <cellStyle name="Note 2 3 3 4 2 3 8 5 2" xfId="47787" xr:uid="{E0950BFE-56CF-4BED-A5FF-C21EB3279678}"/>
    <cellStyle name="Note 2 3 3 4 2 3 8 6" xfId="29374" xr:uid="{00000000-0005-0000-0000-00004F190000}"/>
    <cellStyle name="Note 2 3 3 4 2 3 8 6 2" xfId="49444" xr:uid="{F3307475-6A14-4ADF-9B5A-170FAD204043}"/>
    <cellStyle name="Note 2 3 3 4 2 3 8 7" xfId="26312" xr:uid="{00000000-0005-0000-0000-000050190000}"/>
    <cellStyle name="Note 2 3 3 4 2 3 9" xfId="19782" xr:uid="{00000000-0005-0000-0000-000051190000}"/>
    <cellStyle name="Note 2 3 3 4 2 3 9 2" xfId="24333" xr:uid="{00000000-0005-0000-0000-000052190000}"/>
    <cellStyle name="Note 2 3 3 4 2 3 9 2 2" xfId="44997" xr:uid="{48C44DAE-1F07-4246-BA01-923C1D0074B4}"/>
    <cellStyle name="Note 2 3 3 4 2 3 9 3" xfId="27871" xr:uid="{00000000-0005-0000-0000-000053190000}"/>
    <cellStyle name="Note 2 3 3 4 2 3 9 3 2" xfId="48029" xr:uid="{555454EA-1498-43B7-A9F2-2BD58ABA050D}"/>
    <cellStyle name="Note 2 3 3 4 2 3 9 4" xfId="25003" xr:uid="{00000000-0005-0000-0000-000054190000}"/>
    <cellStyle name="Note 2 3 3 4 2 3 9 4 2" xfId="45575" xr:uid="{1B75CEC8-9E19-44C8-9086-7CF17A6B4DB5}"/>
    <cellStyle name="Note 2 3 3 4 2 3 9 5" xfId="26140" xr:uid="{00000000-0005-0000-0000-000055190000}"/>
    <cellStyle name="Note 2 3 3 4 2 3 9 5 2" xfId="46545" xr:uid="{F530F437-9F9D-4349-8793-29330908F994}"/>
    <cellStyle name="Note 2 3 3 4 2 3 9 6" xfId="26730" xr:uid="{00000000-0005-0000-0000-000056190000}"/>
    <cellStyle name="Note 2 3 3 4 2 3 9 6 2" xfId="47048" xr:uid="{B7532138-9EC5-4F5B-B24D-CE8645494850}"/>
    <cellStyle name="Note 2 3 3 4 2 3 9 7" xfId="24932" xr:uid="{00000000-0005-0000-0000-000057190000}"/>
    <cellStyle name="Note 2 3 3 4 2 4" xfId="23996" xr:uid="{00000000-0005-0000-0000-000058190000}"/>
    <cellStyle name="Note 2 3 3 4 2 4 2" xfId="28194" xr:uid="{00000000-0005-0000-0000-000059190000}"/>
    <cellStyle name="Note 2 3 3 4 2 4 2 2" xfId="48327" xr:uid="{04EE9316-64EE-47E4-B160-043741F0F25F}"/>
    <cellStyle name="Note 2 3 3 4 2 4 3" xfId="28544" xr:uid="{00000000-0005-0000-0000-00005A190000}"/>
    <cellStyle name="Note 2 3 3 4 2 4 3 2" xfId="48656" xr:uid="{4E7B3DCB-8954-4788-8E93-409EAEA55106}"/>
    <cellStyle name="Note 2 3 3 4 2 4 4" xfId="28920" xr:uid="{00000000-0005-0000-0000-00005B190000}"/>
    <cellStyle name="Note 2 3 3 4 2 4 4 2" xfId="49006" xr:uid="{E2B61096-9C7C-4DD4-8DA8-75ACE0261DA3}"/>
    <cellStyle name="Note 2 3 3 4 2 4 5" xfId="29214" xr:uid="{00000000-0005-0000-0000-00005C190000}"/>
    <cellStyle name="Note 2 3 3 4 2 4 5 2" xfId="49288" xr:uid="{5CAB8C8E-C7B0-4173-A5A6-128C9E3BC5C0}"/>
    <cellStyle name="Note 2 3 3 4 2 4 6" xfId="29509" xr:uid="{00000000-0005-0000-0000-00005D190000}"/>
    <cellStyle name="Note 2 3 3 4 2 4 6 2" xfId="49574" xr:uid="{7B4AB728-3F2D-4062-ABFF-61FCEFEF1234}"/>
    <cellStyle name="Note 2 3 3 4 2 4 7" xfId="29800" xr:uid="{00000000-0005-0000-0000-00005E190000}"/>
    <cellStyle name="Note 2 3 3 4 2 5" xfId="23871" xr:uid="{00000000-0005-0000-0000-00005F190000}"/>
    <cellStyle name="Note 2 3 3 4 2 5 2" xfId="25564" xr:uid="{00000000-0005-0000-0000-000060190000}"/>
    <cellStyle name="Note 2 3 3 4 2 5 2 2" xfId="46051" xr:uid="{4CC9AB67-0786-4CDF-8CB1-A4A5DBEB9DD3}"/>
    <cellStyle name="Note 2 3 3 4 2 5 3" xfId="28419" xr:uid="{00000000-0005-0000-0000-000061190000}"/>
    <cellStyle name="Note 2 3 3 4 2 5 3 2" xfId="48531" xr:uid="{34507454-8579-49C5-8F9B-651495EFF65A}"/>
    <cellStyle name="Note 2 3 3 4 2 5 4" xfId="27430" xr:uid="{00000000-0005-0000-0000-000062190000}"/>
    <cellStyle name="Note 2 3 3 4 2 5 4 2" xfId="47658" xr:uid="{51625D30-929E-4431-83F5-6F901585741D}"/>
    <cellStyle name="Note 2 3 3 4 2 5 5" xfId="29089" xr:uid="{00000000-0005-0000-0000-000063190000}"/>
    <cellStyle name="Note 2 3 3 4 2 5 5 2" xfId="49163" xr:uid="{3FE101C9-BAF7-45F4-87AC-6429DB6B6346}"/>
    <cellStyle name="Note 2 3 3 4 2 5 6" xfId="27448" xr:uid="{00000000-0005-0000-0000-000064190000}"/>
    <cellStyle name="Note 2 3 3 4 2 5 6 2" xfId="47674" xr:uid="{46172CE3-2A5F-46D9-B732-F392E8D83E48}"/>
    <cellStyle name="Note 2 3 3 4 2 5 7" xfId="29680" xr:uid="{00000000-0005-0000-0000-000065190000}"/>
    <cellStyle name="Note 2 3 3 4 2 6" xfId="19978" xr:uid="{00000000-0005-0000-0000-000066190000}"/>
    <cellStyle name="Note 2 3 3 4 2 6 2" xfId="24335" xr:uid="{00000000-0005-0000-0000-000067190000}"/>
    <cellStyle name="Note 2 3 3 4 2 6 2 2" xfId="44999" xr:uid="{B2867BB8-E566-4083-980E-4AF06D5FD996}"/>
    <cellStyle name="Note 2 3 3 4 2 6 3" xfId="25771" xr:uid="{00000000-0005-0000-0000-000068190000}"/>
    <cellStyle name="Note 2 3 3 4 2 6 3 2" xfId="46231" xr:uid="{600D4E61-352C-41E8-B436-7177EBB9687E}"/>
    <cellStyle name="Note 2 3 3 4 2 6 4" xfId="27343" xr:uid="{00000000-0005-0000-0000-000069190000}"/>
    <cellStyle name="Note 2 3 3 4 2 6 4 2" xfId="47582" xr:uid="{CE3E6C58-E3BB-4A06-802F-0C0D22FEB2EB}"/>
    <cellStyle name="Note 2 3 3 4 2 6 5" xfId="27842" xr:uid="{00000000-0005-0000-0000-00006A190000}"/>
    <cellStyle name="Note 2 3 3 4 2 6 5 2" xfId="48000" xr:uid="{5B8FBF70-3B17-4C3A-B536-7012F2BE2D51}"/>
    <cellStyle name="Note 2 3 3 4 2 6 6" xfId="26758" xr:uid="{00000000-0005-0000-0000-00006B190000}"/>
    <cellStyle name="Note 2 3 3 4 2 6 6 2" xfId="47071" xr:uid="{D8A5E5D0-E5DA-48B8-8D35-DA9FA5528AA5}"/>
    <cellStyle name="Note 2 3 3 4 2 6 7" xfId="24877" xr:uid="{00000000-0005-0000-0000-00006C190000}"/>
    <cellStyle name="Note 2 3 3 4 2 7" xfId="19684" xr:uid="{00000000-0005-0000-0000-00006D190000}"/>
    <cellStyle name="Note 2 3 3 4 2 7 2" xfId="27233" xr:uid="{00000000-0005-0000-0000-00006E190000}"/>
    <cellStyle name="Note 2 3 3 4 2 7 2 2" xfId="47482" xr:uid="{266EF6C5-C2D1-4142-8758-CBC65E6AFA0B}"/>
    <cellStyle name="Note 2 3 3 4 2 7 3" xfId="27464" xr:uid="{00000000-0005-0000-0000-00006F190000}"/>
    <cellStyle name="Note 2 3 3 4 2 7 3 2" xfId="47689" xr:uid="{282FC94B-3B71-48F2-87BC-9ABFB0B1BDFD}"/>
    <cellStyle name="Note 2 3 3 4 2 7 4" xfId="27845" xr:uid="{00000000-0005-0000-0000-000070190000}"/>
    <cellStyle name="Note 2 3 3 4 2 7 4 2" xfId="48003" xr:uid="{8AC1AA27-BD05-4F38-B996-F7E80721E7FE}"/>
    <cellStyle name="Note 2 3 3 4 2 7 5" xfId="27595" xr:uid="{00000000-0005-0000-0000-000071190000}"/>
    <cellStyle name="Note 2 3 3 4 2 7 5 2" xfId="47792" xr:uid="{C8AD32E3-2216-4A8F-A227-DD16F69856FC}"/>
    <cellStyle name="Note 2 3 3 4 2 7 6" xfId="24402" xr:uid="{00000000-0005-0000-0000-000072190000}"/>
    <cellStyle name="Note 2 3 3 4 2 7 6 2" xfId="45057" xr:uid="{16CD2417-8AB7-405D-8E05-72383D3B777E}"/>
    <cellStyle name="Note 2 3 3 4 2 7 7" xfId="27095" xr:uid="{00000000-0005-0000-0000-000073190000}"/>
    <cellStyle name="Note 2 3 3 4 2 8" xfId="24042" xr:uid="{00000000-0005-0000-0000-000074190000}"/>
    <cellStyle name="Note 2 3 3 4 2 8 2" xfId="28240" xr:uid="{00000000-0005-0000-0000-000075190000}"/>
    <cellStyle name="Note 2 3 3 4 2 8 2 2" xfId="48373" xr:uid="{37F8478E-D11D-4DF9-AC57-628EE0BCFACC}"/>
    <cellStyle name="Note 2 3 3 4 2 8 3" xfId="28590" xr:uid="{00000000-0005-0000-0000-000076190000}"/>
    <cellStyle name="Note 2 3 3 4 2 8 3 2" xfId="48702" xr:uid="{DAFBC665-8261-4BCB-9130-0C7D9A558669}"/>
    <cellStyle name="Note 2 3 3 4 2 8 4" xfId="28961" xr:uid="{00000000-0005-0000-0000-000077190000}"/>
    <cellStyle name="Note 2 3 3 4 2 8 4 2" xfId="49047" xr:uid="{DFC89487-55C6-4D05-8F0A-72EDE0E98C13}"/>
    <cellStyle name="Note 2 3 3 4 2 8 5" xfId="29260" xr:uid="{00000000-0005-0000-0000-000078190000}"/>
    <cellStyle name="Note 2 3 3 4 2 8 5 2" xfId="49334" xr:uid="{C139163F-DB51-4E06-90E2-F22E9AEE4E90}"/>
    <cellStyle name="Note 2 3 3 4 2 8 6" xfId="29555" xr:uid="{00000000-0005-0000-0000-000079190000}"/>
    <cellStyle name="Note 2 3 3 4 2 8 6 2" xfId="49619" xr:uid="{5DE0FFB2-2AAC-4085-8F12-E913E1F92D8E}"/>
    <cellStyle name="Note 2 3 3 4 2 8 7" xfId="29845" xr:uid="{00000000-0005-0000-0000-00007A190000}"/>
    <cellStyle name="Note 2 3 3 4 2 9" xfId="23851" xr:uid="{00000000-0005-0000-0000-00007B190000}"/>
    <cellStyle name="Note 2 3 3 4 2 9 2" xfId="24328" xr:uid="{00000000-0005-0000-0000-00007C190000}"/>
    <cellStyle name="Note 2 3 3 4 2 9 2 2" xfId="44993" xr:uid="{2498CCB8-0A83-41CA-9C7B-648B66C9360A}"/>
    <cellStyle name="Note 2 3 3 4 2 9 3" xfId="28399" xr:uid="{00000000-0005-0000-0000-00007D190000}"/>
    <cellStyle name="Note 2 3 3 4 2 9 3 2" xfId="48511" xr:uid="{4E7F945F-9DC4-4D30-935D-37FBFA568A57}"/>
    <cellStyle name="Note 2 3 3 4 2 9 4" xfId="24462" xr:uid="{00000000-0005-0000-0000-00007E190000}"/>
    <cellStyle name="Note 2 3 3 4 2 9 4 2" xfId="45108" xr:uid="{B5A01904-247B-4EB9-9214-F1028E5D37C9}"/>
    <cellStyle name="Note 2 3 3 4 2 9 5" xfId="29069" xr:uid="{00000000-0005-0000-0000-00007F190000}"/>
    <cellStyle name="Note 2 3 3 4 2 9 5 2" xfId="49143" xr:uid="{4CEC8552-FD6D-40BF-993C-F1FA0812674F}"/>
    <cellStyle name="Note 2 3 3 4 2 9 6" xfId="26644" xr:uid="{00000000-0005-0000-0000-000080190000}"/>
    <cellStyle name="Note 2 3 3 4 2 9 6 2" xfId="46985" xr:uid="{03FEAC15-2A44-46E6-8215-7BAB7DFA8C35}"/>
    <cellStyle name="Note 2 3 3 4 2 9 7" xfId="29660" xr:uid="{00000000-0005-0000-0000-000081190000}"/>
    <cellStyle name="Note 2 3 3 4 3" xfId="971" xr:uid="{00000000-0005-0000-0000-000082190000}"/>
    <cellStyle name="Note 2 3 3 4 3 10" xfId="19975" xr:uid="{00000000-0005-0000-0000-000083190000}"/>
    <cellStyle name="Note 2 3 3 4 3 10 2" xfId="28013" xr:uid="{00000000-0005-0000-0000-000084190000}"/>
    <cellStyle name="Note 2 3 3 4 3 10 2 2" xfId="48152" xr:uid="{9B04890A-95C9-4A63-81D3-4DDEC05EE60C}"/>
    <cellStyle name="Note 2 3 3 4 3 10 3" xfId="27457" xr:uid="{00000000-0005-0000-0000-000085190000}"/>
    <cellStyle name="Note 2 3 3 4 3 10 3 2" xfId="47682" xr:uid="{49186714-567C-4464-A3CD-7304750BE851}"/>
    <cellStyle name="Note 2 3 3 4 3 10 4" xfId="24283" xr:uid="{00000000-0005-0000-0000-000086190000}"/>
    <cellStyle name="Note 2 3 3 4 3 10 4 2" xfId="44957" xr:uid="{95ED90BF-45D9-4168-85EE-58EAB650B820}"/>
    <cellStyle name="Note 2 3 3 4 3 10 5" xfId="25284" xr:uid="{00000000-0005-0000-0000-000087190000}"/>
    <cellStyle name="Note 2 3 3 4 3 10 5 2" xfId="45820" xr:uid="{4814B771-D51E-44B4-B41B-1C44E2282833}"/>
    <cellStyle name="Note 2 3 3 4 3 10 6" xfId="29347" xr:uid="{00000000-0005-0000-0000-000088190000}"/>
    <cellStyle name="Note 2 3 3 4 3 10 6 2" xfId="49418" xr:uid="{605B3D66-577F-4531-AAE3-E270969898C6}"/>
    <cellStyle name="Note 2 3 3 4 3 10 7" xfId="25317" xr:uid="{00000000-0005-0000-0000-000089190000}"/>
    <cellStyle name="Note 2 3 3 4 3 11" xfId="24775" xr:uid="{00000000-0005-0000-0000-00008A190000}"/>
    <cellStyle name="Note 2 3 3 4 3 11 2" xfId="45387" xr:uid="{08161B48-1422-4C80-941D-25B650791478}"/>
    <cellStyle name="Note 2 3 3 4 3 12" xfId="24976" xr:uid="{00000000-0005-0000-0000-00008B190000}"/>
    <cellStyle name="Note 2 3 3 4 3 12 2" xfId="45551" xr:uid="{E72952F3-1525-4BF8-80E2-51F901F7B4E3}"/>
    <cellStyle name="Note 2 3 3 4 3 13" xfId="25986" xr:uid="{00000000-0005-0000-0000-00008C190000}"/>
    <cellStyle name="Note 2 3 3 4 3 13 2" xfId="46417" xr:uid="{387D16B4-15EF-419A-9085-AFC8293B9924}"/>
    <cellStyle name="Note 2 3 3 4 3 14" xfId="26755" xr:uid="{00000000-0005-0000-0000-00008D190000}"/>
    <cellStyle name="Note 2 3 3 4 3 14 2" xfId="47068" xr:uid="{8EB2B24A-A3D1-4484-9E80-E1512AA15F46}"/>
    <cellStyle name="Note 2 3 3 4 3 15" xfId="26925" xr:uid="{00000000-0005-0000-0000-00008E190000}"/>
    <cellStyle name="Note 2 3 3 4 3 15 2" xfId="47212" xr:uid="{5AE0C939-06F1-4143-95F9-0E08DE0DEE02}"/>
    <cellStyle name="Note 2 3 3 4 3 16" xfId="26547" xr:uid="{00000000-0005-0000-0000-00008F190000}"/>
    <cellStyle name="Note 2 3 3 4 3 2" xfId="12941" xr:uid="{00000000-0005-0000-0000-000090190000}"/>
    <cellStyle name="Note 2 3 3 4 3 2 10" xfId="26732" xr:uid="{00000000-0005-0000-0000-000091190000}"/>
    <cellStyle name="Note 2 3 3 4 3 2 10 2" xfId="47050" xr:uid="{FCA6AA97-FE61-4F79-8227-464FB83519D6}"/>
    <cellStyle name="Note 2 3 3 4 3 2 11" xfId="27550" xr:uid="{00000000-0005-0000-0000-000092190000}"/>
    <cellStyle name="Note 2 3 3 4 3 2 11 2" xfId="47759" xr:uid="{49B8B698-EE4B-4A5D-9E31-AF5B042FF7B0}"/>
    <cellStyle name="Note 2 3 3 4 3 2 12" xfId="25470" xr:uid="{00000000-0005-0000-0000-000093190000}"/>
    <cellStyle name="Note 2 3 3 4 3 2 12 2" xfId="45976" xr:uid="{30B96D57-5A8B-45FB-9C80-BC6238A7E800}"/>
    <cellStyle name="Note 2 3 3 4 3 2 13" xfId="25418" xr:uid="{00000000-0005-0000-0000-000094190000}"/>
    <cellStyle name="Note 2 3 3 4 3 2 13 2" xfId="45930" xr:uid="{FF6B5160-E348-4B54-A8DB-27BBDB318807}"/>
    <cellStyle name="Note 2 3 3 4 3 2 14" xfId="27766" xr:uid="{00000000-0005-0000-0000-000095190000}"/>
    <cellStyle name="Note 2 3 3 4 3 2 14 2" xfId="47937" xr:uid="{B0665349-0718-4DCD-8C55-13CDB56DE3B8}"/>
    <cellStyle name="Note 2 3 3 4 3 2 15" xfId="26252" xr:uid="{00000000-0005-0000-0000-000096190000}"/>
    <cellStyle name="Note 2 3 3 4 3 2 2" xfId="23909" xr:uid="{00000000-0005-0000-0000-000097190000}"/>
    <cellStyle name="Note 2 3 3 4 3 2 2 2" xfId="25578" xr:uid="{00000000-0005-0000-0000-000098190000}"/>
    <cellStyle name="Note 2 3 3 4 3 2 2 2 2" xfId="46065" xr:uid="{877613CC-998B-473F-A35E-D154616825D0}"/>
    <cellStyle name="Note 2 3 3 4 3 2 2 3" xfId="28457" xr:uid="{00000000-0005-0000-0000-000099190000}"/>
    <cellStyle name="Note 2 3 3 4 3 2 2 3 2" xfId="48569" xr:uid="{D9C16344-1CE4-4628-A483-5CFE113D4994}"/>
    <cellStyle name="Note 2 3 3 4 3 2 2 4" xfId="24852" xr:uid="{00000000-0005-0000-0000-00009A190000}"/>
    <cellStyle name="Note 2 3 3 4 3 2 2 4 2" xfId="45450" xr:uid="{59866823-3107-4CC9-83C6-56B0D3C12E70}"/>
    <cellStyle name="Note 2 3 3 4 3 2 2 5" xfId="29127" xr:uid="{00000000-0005-0000-0000-00009B190000}"/>
    <cellStyle name="Note 2 3 3 4 3 2 2 5 2" xfId="49201" xr:uid="{7A914819-6D17-4E06-9D8D-748459452B84}"/>
    <cellStyle name="Note 2 3 3 4 3 2 2 6" xfId="25192" xr:uid="{00000000-0005-0000-0000-00009C190000}"/>
    <cellStyle name="Note 2 3 3 4 3 2 2 6 2" xfId="45738" xr:uid="{7A7C367D-1ECC-4152-877A-FE75D91391F0}"/>
    <cellStyle name="Note 2 3 3 4 3 2 2 7" xfId="29716" xr:uid="{00000000-0005-0000-0000-00009D190000}"/>
    <cellStyle name="Note 2 3 3 4 3 2 3" xfId="19996" xr:uid="{00000000-0005-0000-0000-00009E190000}"/>
    <cellStyle name="Note 2 3 3 4 3 2 3 2" xfId="26343" xr:uid="{00000000-0005-0000-0000-00009F190000}"/>
    <cellStyle name="Note 2 3 3 4 3 2 3 2 2" xfId="46716" xr:uid="{0FD93944-C007-4A8E-B70C-CC06F1DEF0E8}"/>
    <cellStyle name="Note 2 3 3 4 3 2 3 3" xfId="26486" xr:uid="{00000000-0005-0000-0000-0000A0190000}"/>
    <cellStyle name="Note 2 3 3 4 3 2 3 3 2" xfId="46842" xr:uid="{E0168751-18B0-4F98-9043-B6439EFCB9A4}"/>
    <cellStyle name="Note 2 3 3 4 3 2 3 4" xfId="28746" xr:uid="{00000000-0005-0000-0000-0000A1190000}"/>
    <cellStyle name="Note 2 3 3 4 3 2 3 4 2" xfId="48835" xr:uid="{07CCB7EF-18AD-4128-9C10-A64F0D8A58CF}"/>
    <cellStyle name="Note 2 3 3 4 3 2 3 5" xfId="26615" xr:uid="{00000000-0005-0000-0000-0000A2190000}"/>
    <cellStyle name="Note 2 3 3 4 3 2 3 5 2" xfId="46956" xr:uid="{8183826F-8461-41B0-B865-892BB665BE68}"/>
    <cellStyle name="Note 2 3 3 4 3 2 3 6" xfId="27996" xr:uid="{00000000-0005-0000-0000-0000A3190000}"/>
    <cellStyle name="Note 2 3 3 4 3 2 3 6 2" xfId="48138" xr:uid="{DE8F262D-6F3D-4BBC-94E5-5D09D5AEED7A}"/>
    <cellStyle name="Note 2 3 3 4 3 2 3 7" xfId="28668" xr:uid="{00000000-0005-0000-0000-0000A4190000}"/>
    <cellStyle name="Note 2 3 3 4 3 2 4" xfId="19652" xr:uid="{00000000-0005-0000-0000-0000A5190000}"/>
    <cellStyle name="Note 2 3 3 4 3 2 4 2" xfId="24160" xr:uid="{00000000-0005-0000-0000-0000A6190000}"/>
    <cellStyle name="Note 2 3 3 4 3 2 4 2 2" xfId="44853" xr:uid="{231CDA32-AAA6-4621-9153-D988C960707B}"/>
    <cellStyle name="Note 2 3 3 4 3 2 4 3" xfId="24666" xr:uid="{00000000-0005-0000-0000-0000A7190000}"/>
    <cellStyle name="Note 2 3 3 4 3 2 4 3 2" xfId="45288" xr:uid="{D0BD3E7B-342D-41E7-ADED-77E30057E80F}"/>
    <cellStyle name="Note 2 3 3 4 3 2 4 4" xfId="28770" xr:uid="{00000000-0005-0000-0000-0000A8190000}"/>
    <cellStyle name="Note 2 3 3 4 3 2 4 4 2" xfId="48858" xr:uid="{503DB7B8-601F-43E4-8A26-524289904413}"/>
    <cellStyle name="Note 2 3 3 4 3 2 4 5" xfId="26534" xr:uid="{00000000-0005-0000-0000-0000A9190000}"/>
    <cellStyle name="Note 2 3 3 4 3 2 4 5 2" xfId="46886" xr:uid="{BF34AD94-20FD-4435-8B8C-BBA9BD948412}"/>
    <cellStyle name="Note 2 3 3 4 3 2 4 6" xfId="27697" xr:uid="{00000000-0005-0000-0000-0000AA190000}"/>
    <cellStyle name="Note 2 3 3 4 3 2 4 6 2" xfId="47879" xr:uid="{2B25F3E3-4101-4C08-94F0-9ECF0D22B427}"/>
    <cellStyle name="Note 2 3 3 4 3 2 4 7" xfId="25313" xr:uid="{00000000-0005-0000-0000-0000AB190000}"/>
    <cellStyle name="Note 2 3 3 4 3 2 5" xfId="24024" xr:uid="{00000000-0005-0000-0000-0000AC190000}"/>
    <cellStyle name="Note 2 3 3 4 3 2 5 2" xfId="28222" xr:uid="{00000000-0005-0000-0000-0000AD190000}"/>
    <cellStyle name="Note 2 3 3 4 3 2 5 2 2" xfId="48355" xr:uid="{B0367C18-E607-4130-9145-FED32F7ACB00}"/>
    <cellStyle name="Note 2 3 3 4 3 2 5 3" xfId="28572" xr:uid="{00000000-0005-0000-0000-0000AE190000}"/>
    <cellStyle name="Note 2 3 3 4 3 2 5 3 2" xfId="48684" xr:uid="{3F8540D6-606F-452A-8AB1-9FFB7D04274F}"/>
    <cellStyle name="Note 2 3 3 4 3 2 5 4" xfId="28945" xr:uid="{00000000-0005-0000-0000-0000AF190000}"/>
    <cellStyle name="Note 2 3 3 4 3 2 5 4 2" xfId="49031" xr:uid="{24ABA7F7-2FCF-47D1-BBEC-A2A7868A1E73}"/>
    <cellStyle name="Note 2 3 3 4 3 2 5 5" xfId="29242" xr:uid="{00000000-0005-0000-0000-0000B0190000}"/>
    <cellStyle name="Note 2 3 3 4 3 2 5 5 2" xfId="49316" xr:uid="{CE31014E-D0E1-4128-A912-0CEF5FDE787F}"/>
    <cellStyle name="Note 2 3 3 4 3 2 5 6" xfId="29537" xr:uid="{00000000-0005-0000-0000-0000B1190000}"/>
    <cellStyle name="Note 2 3 3 4 3 2 5 6 2" xfId="49601" xr:uid="{692CCF27-D7E6-404B-8932-8BAC289FDC2A}"/>
    <cellStyle name="Note 2 3 3 4 3 2 5 7" xfId="29827" xr:uid="{00000000-0005-0000-0000-0000B2190000}"/>
    <cellStyle name="Note 2 3 3 4 3 2 6" xfId="20063" xr:uid="{00000000-0005-0000-0000-0000B3190000}"/>
    <cellStyle name="Note 2 3 3 4 3 2 6 2" xfId="28125" xr:uid="{00000000-0005-0000-0000-0000B4190000}"/>
    <cellStyle name="Note 2 3 3 4 3 2 6 2 2" xfId="48261" xr:uid="{428F9919-E117-45FC-BC6B-17D833D6B006}"/>
    <cellStyle name="Note 2 3 3 4 3 2 6 3" xfId="27789" xr:uid="{00000000-0005-0000-0000-0000B5190000}"/>
    <cellStyle name="Note 2 3 3 4 3 2 6 3 2" xfId="47959" xr:uid="{20E9E992-8BE4-4836-BA2B-D6CFFF536835}"/>
    <cellStyle name="Note 2 3 3 4 3 2 6 4" xfId="28790" xr:uid="{00000000-0005-0000-0000-0000B6190000}"/>
    <cellStyle name="Note 2 3 3 4 3 2 6 4 2" xfId="48878" xr:uid="{F3D4EC7F-63C4-42A7-A992-8978B6F2EEE6}"/>
    <cellStyle name="Note 2 3 3 4 3 2 6 5" xfId="27190" xr:uid="{00000000-0005-0000-0000-0000B7190000}"/>
    <cellStyle name="Note 2 3 3 4 3 2 6 5 2" xfId="47440" xr:uid="{0FC5AC5D-E78C-4A60-A523-85C6DAB362FE}"/>
    <cellStyle name="Note 2 3 3 4 3 2 6 6" xfId="29451" xr:uid="{00000000-0005-0000-0000-0000B8190000}"/>
    <cellStyle name="Note 2 3 3 4 3 2 6 6 2" xfId="49517" xr:uid="{2DF72648-C5A2-4C70-8AFE-01C12CB5E7DA}"/>
    <cellStyle name="Note 2 3 3 4 3 2 6 7" xfId="25289" xr:uid="{00000000-0005-0000-0000-0000B9190000}"/>
    <cellStyle name="Note 2 3 3 4 3 2 7" xfId="19596" xr:uid="{00000000-0005-0000-0000-0000BA190000}"/>
    <cellStyle name="Note 2 3 3 4 3 2 7 2" xfId="26799" xr:uid="{00000000-0005-0000-0000-0000BB190000}"/>
    <cellStyle name="Note 2 3 3 4 3 2 7 2 2" xfId="47105" xr:uid="{4F64D5FE-CA6A-4829-8F9C-8F9A0FFD63F0}"/>
    <cellStyle name="Note 2 3 3 4 3 2 7 3" xfId="24410" xr:uid="{00000000-0005-0000-0000-0000BC190000}"/>
    <cellStyle name="Note 2 3 3 4 3 2 7 3 2" xfId="45065" xr:uid="{CBC79265-AE77-4D46-85B8-8FA1CEBBD18E}"/>
    <cellStyle name="Note 2 3 3 4 3 2 7 4" xfId="27905" xr:uid="{00000000-0005-0000-0000-0000BD190000}"/>
    <cellStyle name="Note 2 3 3 4 3 2 7 4 2" xfId="48063" xr:uid="{42EB0440-004A-4C2F-AB9D-F2B2EB20EFC4}"/>
    <cellStyle name="Note 2 3 3 4 3 2 7 5" xfId="27330" xr:uid="{00000000-0005-0000-0000-0000BE190000}"/>
    <cellStyle name="Note 2 3 3 4 3 2 7 5 2" xfId="47575" xr:uid="{038805A3-50DF-44CE-90D0-B3AD7CC85023}"/>
    <cellStyle name="Note 2 3 3 4 3 2 7 6" xfId="24394" xr:uid="{00000000-0005-0000-0000-0000BF190000}"/>
    <cellStyle name="Note 2 3 3 4 3 2 7 6 2" xfId="45051" xr:uid="{0394F685-45CF-4E5B-93DB-C12C7E05AF92}"/>
    <cellStyle name="Note 2 3 3 4 3 2 7 7" xfId="26481" xr:uid="{00000000-0005-0000-0000-0000C0190000}"/>
    <cellStyle name="Note 2 3 3 4 3 2 8" xfId="19690" xr:uid="{00000000-0005-0000-0000-0000C1190000}"/>
    <cellStyle name="Note 2 3 3 4 3 2 8 2" xfId="28114" xr:uid="{00000000-0005-0000-0000-0000C2190000}"/>
    <cellStyle name="Note 2 3 3 4 3 2 8 2 2" xfId="48251" xr:uid="{2309168E-1B63-4A39-815A-0C07F5256B04}"/>
    <cellStyle name="Note 2 3 3 4 3 2 8 3" xfId="26569" xr:uid="{00000000-0005-0000-0000-0000C3190000}"/>
    <cellStyle name="Note 2 3 3 4 3 2 8 3 2" xfId="46917" xr:uid="{5D40AE28-21C6-4F79-9CC1-2C49823EA24D}"/>
    <cellStyle name="Note 2 3 3 4 3 2 8 4" xfId="28829" xr:uid="{00000000-0005-0000-0000-0000C4190000}"/>
    <cellStyle name="Note 2 3 3 4 3 2 8 4 2" xfId="48916" xr:uid="{0650DA69-D489-498D-9B82-85F8788F7B0E}"/>
    <cellStyle name="Note 2 3 3 4 3 2 8 5" xfId="26241" xr:uid="{00000000-0005-0000-0000-0000C5190000}"/>
    <cellStyle name="Note 2 3 3 4 3 2 8 5 2" xfId="46632" xr:uid="{D85F7B3A-ED4B-49FE-8B27-BCA9CCCF47CD}"/>
    <cellStyle name="Note 2 3 3 4 3 2 8 6" xfId="29442" xr:uid="{00000000-0005-0000-0000-0000C6190000}"/>
    <cellStyle name="Note 2 3 3 4 3 2 8 6 2" xfId="49509" xr:uid="{9BE2DC41-302F-48B5-8442-D5D78F6BEEB4}"/>
    <cellStyle name="Note 2 3 3 4 3 2 8 7" xfId="25675" xr:uid="{00000000-0005-0000-0000-0000C7190000}"/>
    <cellStyle name="Note 2 3 3 4 3 2 9" xfId="24045" xr:uid="{00000000-0005-0000-0000-0000C8190000}"/>
    <cellStyle name="Note 2 3 3 4 3 2 9 2" xfId="28243" xr:uid="{00000000-0005-0000-0000-0000C9190000}"/>
    <cellStyle name="Note 2 3 3 4 3 2 9 2 2" xfId="48376" xr:uid="{F6DD0C28-2A43-4DDF-9936-61CB269565C5}"/>
    <cellStyle name="Note 2 3 3 4 3 2 9 3" xfId="28593" xr:uid="{00000000-0005-0000-0000-0000CA190000}"/>
    <cellStyle name="Note 2 3 3 4 3 2 9 3 2" xfId="48705" xr:uid="{B92D86BF-A1FE-4A3E-9903-EF06E8AE71C5}"/>
    <cellStyle name="Note 2 3 3 4 3 2 9 4" xfId="28964" xr:uid="{00000000-0005-0000-0000-0000CB190000}"/>
    <cellStyle name="Note 2 3 3 4 3 2 9 4 2" xfId="49050" xr:uid="{4CC976EA-A2A5-420B-9A91-AF45C834ECC7}"/>
    <cellStyle name="Note 2 3 3 4 3 2 9 5" xfId="29263" xr:uid="{00000000-0005-0000-0000-0000CC190000}"/>
    <cellStyle name="Note 2 3 3 4 3 2 9 5 2" xfId="49337" xr:uid="{484F1A69-4C86-4B16-A2AD-07B9707497B8}"/>
    <cellStyle name="Note 2 3 3 4 3 2 9 6" xfId="29558" xr:uid="{00000000-0005-0000-0000-0000CD190000}"/>
    <cellStyle name="Note 2 3 3 4 3 2 9 6 2" xfId="49622" xr:uid="{C84B5E92-886C-46A3-99AD-46C48449DB60}"/>
    <cellStyle name="Note 2 3 3 4 3 2 9 7" xfId="29848" xr:uid="{00000000-0005-0000-0000-0000CE190000}"/>
    <cellStyle name="Note 2 3 3 4 3 3" xfId="23998" xr:uid="{00000000-0005-0000-0000-0000CF190000}"/>
    <cellStyle name="Note 2 3 3 4 3 3 2" xfId="28196" xr:uid="{00000000-0005-0000-0000-0000D0190000}"/>
    <cellStyle name="Note 2 3 3 4 3 3 2 2" xfId="48329" xr:uid="{2D404081-8411-46F3-B85F-1B938FA92779}"/>
    <cellStyle name="Note 2 3 3 4 3 3 3" xfId="28546" xr:uid="{00000000-0005-0000-0000-0000D1190000}"/>
    <cellStyle name="Note 2 3 3 4 3 3 3 2" xfId="48658" xr:uid="{8921CB7F-9A04-4684-9FB5-A726E8E8BA81}"/>
    <cellStyle name="Note 2 3 3 4 3 3 4" xfId="28922" xr:uid="{00000000-0005-0000-0000-0000D2190000}"/>
    <cellStyle name="Note 2 3 3 4 3 3 4 2" xfId="49008" xr:uid="{E8E60C19-A503-43B4-B2C4-FE0C8D88BCCA}"/>
    <cellStyle name="Note 2 3 3 4 3 3 5" xfId="29216" xr:uid="{00000000-0005-0000-0000-0000D3190000}"/>
    <cellStyle name="Note 2 3 3 4 3 3 5 2" xfId="49290" xr:uid="{9FD877C5-1F2B-4B19-A158-61FB9136D404}"/>
    <cellStyle name="Note 2 3 3 4 3 3 6" xfId="29511" xr:uid="{00000000-0005-0000-0000-0000D4190000}"/>
    <cellStyle name="Note 2 3 3 4 3 3 6 2" xfId="49576" xr:uid="{94397980-A331-44B0-A019-11662CA30DD7}"/>
    <cellStyle name="Note 2 3 3 4 3 3 7" xfId="29802" xr:uid="{00000000-0005-0000-0000-0000D5190000}"/>
    <cellStyle name="Note 2 3 3 4 3 4" xfId="20051" xr:uid="{00000000-0005-0000-0000-0000D6190000}"/>
    <cellStyle name="Note 2 3 3 4 3 4 2" xfId="25795" xr:uid="{00000000-0005-0000-0000-0000D7190000}"/>
    <cellStyle name="Note 2 3 3 4 3 4 2 2" xfId="46250" xr:uid="{457D2961-052B-4453-8F6F-61D05D74BBFE}"/>
    <cellStyle name="Note 2 3 3 4 3 4 3" xfId="26875" xr:uid="{00000000-0005-0000-0000-0000D8190000}"/>
    <cellStyle name="Note 2 3 3 4 3 4 3 2" xfId="47164" xr:uid="{8E0B8FF7-C45E-4D56-9DA5-850A7627C0E1}"/>
    <cellStyle name="Note 2 3 3 4 3 4 4" xfId="26653" xr:uid="{00000000-0005-0000-0000-0000D9190000}"/>
    <cellStyle name="Note 2 3 3 4 3 4 4 2" xfId="46991" xr:uid="{3CC7DE78-894E-4110-ABE3-3DA9A31C7AA3}"/>
    <cellStyle name="Note 2 3 3 4 3 4 5" xfId="27542" xr:uid="{00000000-0005-0000-0000-0000DA190000}"/>
    <cellStyle name="Note 2 3 3 4 3 4 5 2" xfId="47752" xr:uid="{32035253-74B0-484C-A039-37FA71B61B70}"/>
    <cellStyle name="Note 2 3 3 4 3 4 6" xfId="28724" xr:uid="{00000000-0005-0000-0000-0000DB190000}"/>
    <cellStyle name="Note 2 3 3 4 3 4 6 2" xfId="48814" xr:uid="{43F483D8-5692-4AE4-9F84-60B1E6284EA0}"/>
    <cellStyle name="Note 2 3 3 4 3 4 7" xfId="26867" xr:uid="{00000000-0005-0000-0000-0000DC190000}"/>
    <cellStyle name="Note 2 3 3 4 3 5" xfId="19606" xr:uid="{00000000-0005-0000-0000-0000DD190000}"/>
    <cellStyle name="Note 2 3 3 4 3 5 2" xfId="24645" xr:uid="{00000000-0005-0000-0000-0000DE190000}"/>
    <cellStyle name="Note 2 3 3 4 3 5 2 2" xfId="45267" xr:uid="{7B747E87-1796-47E1-84D8-F109F6728A60}"/>
    <cellStyle name="Note 2 3 3 4 3 5 3" xfId="25100" xr:uid="{00000000-0005-0000-0000-0000DF190000}"/>
    <cellStyle name="Note 2 3 3 4 3 5 3 2" xfId="45662" xr:uid="{8630A1C2-0F77-48CD-95A8-7B478EAF807E}"/>
    <cellStyle name="Note 2 3 3 4 3 5 4" xfId="24919" xr:uid="{00000000-0005-0000-0000-0000E0190000}"/>
    <cellStyle name="Note 2 3 3 4 3 5 4 2" xfId="45505" xr:uid="{46EB27D5-4EF0-4192-A4DA-930437519A7D}"/>
    <cellStyle name="Note 2 3 3 4 3 5 5" xfId="27991" xr:uid="{00000000-0005-0000-0000-0000E1190000}"/>
    <cellStyle name="Note 2 3 3 4 3 5 5 2" xfId="48133" xr:uid="{D10FD9F4-C51F-4EEA-8CE1-71654AFB98CB}"/>
    <cellStyle name="Note 2 3 3 4 3 5 6" xfId="28359" xr:uid="{00000000-0005-0000-0000-0000E2190000}"/>
    <cellStyle name="Note 2 3 3 4 3 5 6 2" xfId="48473" xr:uid="{BA487E82-FABF-4DBB-ADFF-45B768959937}"/>
    <cellStyle name="Note 2 3 3 4 3 5 7" xfId="28701" xr:uid="{00000000-0005-0000-0000-0000E3190000}"/>
    <cellStyle name="Note 2 3 3 4 3 6" xfId="20019" xr:uid="{00000000-0005-0000-0000-0000E4190000}"/>
    <cellStyle name="Note 2 3 3 4 3 6 2" xfId="28070" xr:uid="{00000000-0005-0000-0000-0000E5190000}"/>
    <cellStyle name="Note 2 3 3 4 3 6 2 2" xfId="48209" xr:uid="{D95590B1-F9D7-4F15-9BE6-CC26AEB63FAB}"/>
    <cellStyle name="Note 2 3 3 4 3 6 3" xfId="25697" xr:uid="{00000000-0005-0000-0000-0000E6190000}"/>
    <cellStyle name="Note 2 3 3 4 3 6 3 2" xfId="46174" xr:uid="{1C25C1CB-3E42-4CAF-AA90-A43A83DDCFC7}"/>
    <cellStyle name="Note 2 3 3 4 3 6 4" xfId="28840" xr:uid="{00000000-0005-0000-0000-0000E7190000}"/>
    <cellStyle name="Note 2 3 3 4 3 6 4 2" xfId="48927" xr:uid="{2F0E635D-03A9-4E68-B247-0BC6A78BE9E5}"/>
    <cellStyle name="Note 2 3 3 4 3 6 5" xfId="26763" xr:uid="{00000000-0005-0000-0000-0000E8190000}"/>
    <cellStyle name="Note 2 3 3 4 3 6 5 2" xfId="47074" xr:uid="{94FD97F9-DC6B-4E05-829F-E12F86FA0756}"/>
    <cellStyle name="Note 2 3 3 4 3 6 6" xfId="29401" xr:uid="{00000000-0005-0000-0000-0000E9190000}"/>
    <cellStyle name="Note 2 3 3 4 3 6 6 2" xfId="49471" xr:uid="{92603529-3725-4022-BCD5-45824C5F8135}"/>
    <cellStyle name="Note 2 3 3 4 3 6 7" xfId="25740" xr:uid="{00000000-0005-0000-0000-0000EA190000}"/>
    <cellStyle name="Note 2 3 3 4 3 7" xfId="19631" xr:uid="{00000000-0005-0000-0000-0000EB190000}"/>
    <cellStyle name="Note 2 3 3 4 3 7 2" xfId="27447" xr:uid="{00000000-0005-0000-0000-0000EC190000}"/>
    <cellStyle name="Note 2 3 3 4 3 7 2 2" xfId="47673" xr:uid="{52EDC4DF-4964-421D-9B3E-E70BC73B8379}"/>
    <cellStyle name="Note 2 3 3 4 3 7 3" xfId="25769" xr:uid="{00000000-0005-0000-0000-0000ED190000}"/>
    <cellStyle name="Note 2 3 3 4 3 7 3 2" xfId="46229" xr:uid="{E46B2657-46D1-4DD0-ABC5-E1599CC4B457}"/>
    <cellStyle name="Note 2 3 3 4 3 7 4" xfId="24464" xr:uid="{00000000-0005-0000-0000-0000EE190000}"/>
    <cellStyle name="Note 2 3 3 4 3 7 4 2" xfId="45109" xr:uid="{45DFB6A9-16A3-4CA8-963D-224A04263D42}"/>
    <cellStyle name="Note 2 3 3 4 3 7 5" xfId="26501" xr:uid="{00000000-0005-0000-0000-0000EF190000}"/>
    <cellStyle name="Note 2 3 3 4 3 7 5 2" xfId="46857" xr:uid="{E40B7CCB-D633-414B-BBAE-D70D783D0693}"/>
    <cellStyle name="Note 2 3 3 4 3 7 6" xfId="27743" xr:uid="{00000000-0005-0000-0000-0000F0190000}"/>
    <cellStyle name="Note 2 3 3 4 3 7 6 2" xfId="47917" xr:uid="{7A008E86-B2F8-4D2C-A0B5-6A244C2E3C7F}"/>
    <cellStyle name="Note 2 3 3 4 3 7 7" xfId="24281" xr:uid="{00000000-0005-0000-0000-0000F1190000}"/>
    <cellStyle name="Note 2 3 3 4 3 8" xfId="24013" xr:uid="{00000000-0005-0000-0000-0000F2190000}"/>
    <cellStyle name="Note 2 3 3 4 3 8 2" xfId="28211" xr:uid="{00000000-0005-0000-0000-0000F3190000}"/>
    <cellStyle name="Note 2 3 3 4 3 8 2 2" xfId="48344" xr:uid="{D894A294-3F60-4AFF-8818-ACCAC78CF74F}"/>
    <cellStyle name="Note 2 3 3 4 3 8 3" xfId="28561" xr:uid="{00000000-0005-0000-0000-0000F4190000}"/>
    <cellStyle name="Note 2 3 3 4 3 8 3 2" xfId="48673" xr:uid="{414C8F9A-8499-45C2-B46E-187A055DFC75}"/>
    <cellStyle name="Note 2 3 3 4 3 8 4" xfId="28935" xr:uid="{00000000-0005-0000-0000-0000F5190000}"/>
    <cellStyle name="Note 2 3 3 4 3 8 4 2" xfId="49021" xr:uid="{19FDA41A-EFA5-469D-8EA5-E438DE3CF5A9}"/>
    <cellStyle name="Note 2 3 3 4 3 8 5" xfId="29231" xr:uid="{00000000-0005-0000-0000-0000F6190000}"/>
    <cellStyle name="Note 2 3 3 4 3 8 5 2" xfId="49305" xr:uid="{5DB84D42-7171-48DA-AED4-9B8C8D8151B3}"/>
    <cellStyle name="Note 2 3 3 4 3 8 6" xfId="29526" xr:uid="{00000000-0005-0000-0000-0000F7190000}"/>
    <cellStyle name="Note 2 3 3 4 3 8 6 2" xfId="49590" xr:uid="{CC83DC2F-8B46-4C8C-A36D-D7E9EFFB4762}"/>
    <cellStyle name="Note 2 3 3 4 3 8 7" xfId="29816" xr:uid="{00000000-0005-0000-0000-0000F8190000}"/>
    <cellStyle name="Note 2 3 3 4 3 9" xfId="23866" xr:uid="{00000000-0005-0000-0000-0000F9190000}"/>
    <cellStyle name="Note 2 3 3 4 3 9 2" xfId="28049" xr:uid="{00000000-0005-0000-0000-0000FA190000}"/>
    <cellStyle name="Note 2 3 3 4 3 9 2 2" xfId="48188" xr:uid="{6B0AB94C-567D-4513-8F55-937AA1263330}"/>
    <cellStyle name="Note 2 3 3 4 3 9 3" xfId="28414" xr:uid="{00000000-0005-0000-0000-0000FB190000}"/>
    <cellStyle name="Note 2 3 3 4 3 9 3 2" xfId="48526" xr:uid="{A42DBD0E-EF98-4B6E-9378-5BDFE4173024}"/>
    <cellStyle name="Note 2 3 3 4 3 9 4" xfId="25521" xr:uid="{00000000-0005-0000-0000-0000FC190000}"/>
    <cellStyle name="Note 2 3 3 4 3 9 4 2" xfId="46015" xr:uid="{33810E2F-CDD1-4FA4-99B7-478D0E38B8BD}"/>
    <cellStyle name="Note 2 3 3 4 3 9 5" xfId="29084" xr:uid="{00000000-0005-0000-0000-0000FD190000}"/>
    <cellStyle name="Note 2 3 3 4 3 9 5 2" xfId="49158" xr:uid="{697F60E2-362D-448E-8C81-23C6A81F0BA2}"/>
    <cellStyle name="Note 2 3 3 4 3 9 6" xfId="29380" xr:uid="{00000000-0005-0000-0000-0000FE190000}"/>
    <cellStyle name="Note 2 3 3 4 3 9 6 2" xfId="49450" xr:uid="{6854739B-E7A2-4D83-8881-1AC9C50C2BF7}"/>
    <cellStyle name="Note 2 3 3 4 3 9 7" xfId="29675" xr:uid="{00000000-0005-0000-0000-0000FF190000}"/>
    <cellStyle name="Note 2 3 3 4 4" xfId="12938" xr:uid="{00000000-0005-0000-0000-0000001A0000}"/>
    <cellStyle name="Note 2 3 3 4 4 10" xfId="25092" xr:uid="{00000000-0005-0000-0000-0000011A0000}"/>
    <cellStyle name="Note 2 3 3 4 4 10 2" xfId="45654" xr:uid="{4225AC9A-AC81-4E48-A00A-95F981A244ED}"/>
    <cellStyle name="Note 2 3 3 4 4 11" xfId="24834" xr:uid="{00000000-0005-0000-0000-0000021A0000}"/>
    <cellStyle name="Note 2 3 3 4 4 11 2" xfId="45432" xr:uid="{4F27337B-2083-4490-B666-8DCF672A4A4E}"/>
    <cellStyle name="Note 2 3 3 4 4 12" xfId="27990" xr:uid="{00000000-0005-0000-0000-0000031A0000}"/>
    <cellStyle name="Note 2 3 3 4 4 12 2" xfId="48132" xr:uid="{5095FE07-495C-4E44-B0B7-6915F49EB25F}"/>
    <cellStyle name="Note 2 3 3 4 4 13" xfId="26355" xr:uid="{00000000-0005-0000-0000-0000041A0000}"/>
    <cellStyle name="Note 2 3 3 4 4 13 2" xfId="46727" xr:uid="{9F722D15-06F5-4527-A9B9-8271F9F21E49}"/>
    <cellStyle name="Note 2 3 3 4 4 14" xfId="28700" xr:uid="{00000000-0005-0000-0000-0000051A0000}"/>
    <cellStyle name="Note 2 3 3 4 4 14 2" xfId="48793" xr:uid="{C3C74B53-AB63-4214-ACD2-20BF22CA3EC8}"/>
    <cellStyle name="Note 2 3 3 4 4 15" xfId="25412" xr:uid="{00000000-0005-0000-0000-0000061A0000}"/>
    <cellStyle name="Note 2 3 3 4 4 2" xfId="20013" xr:uid="{00000000-0005-0000-0000-0000071A0000}"/>
    <cellStyle name="Note 2 3 3 4 4 2 2" xfId="28020" xr:uid="{00000000-0005-0000-0000-0000081A0000}"/>
    <cellStyle name="Note 2 3 3 4 4 2 2 2" xfId="48159" xr:uid="{89442601-AB3D-41CC-BDE7-927185398A48}"/>
    <cellStyle name="Note 2 3 3 4 4 2 3" xfId="26176" xr:uid="{00000000-0005-0000-0000-0000091A0000}"/>
    <cellStyle name="Note 2 3 3 4 4 2 3 2" xfId="46571" xr:uid="{208C3608-59FF-4C0F-821E-FA5710239B5D}"/>
    <cellStyle name="Note 2 3 3 4 4 2 4" xfId="28828" xr:uid="{00000000-0005-0000-0000-00000A1A0000}"/>
    <cellStyle name="Note 2 3 3 4 4 2 4 2" xfId="48915" xr:uid="{29C74448-D36B-4AF7-95AB-8CA0D3850448}"/>
    <cellStyle name="Note 2 3 3 4 4 2 5" xfId="27939" xr:uid="{00000000-0005-0000-0000-00000B1A0000}"/>
    <cellStyle name="Note 2 3 3 4 4 2 5 2" xfId="48089" xr:uid="{7F3392F7-01E0-4BDE-8F58-A0F6C4CE5B97}"/>
    <cellStyle name="Note 2 3 3 4 4 2 6" xfId="29354" xr:uid="{00000000-0005-0000-0000-00000C1A0000}"/>
    <cellStyle name="Note 2 3 3 4 4 2 6 2" xfId="49425" xr:uid="{E2880515-B2F0-4474-BF32-3D75114CABD3}"/>
    <cellStyle name="Note 2 3 3 4 4 2 7" xfId="28672" xr:uid="{00000000-0005-0000-0000-00000D1A0000}"/>
    <cellStyle name="Note 2 3 3 4 4 3" xfId="19636" xr:uid="{00000000-0005-0000-0000-00000E1A0000}"/>
    <cellStyle name="Note 2 3 3 4 4 3 2" xfId="25386" xr:uid="{00000000-0005-0000-0000-00000F1A0000}"/>
    <cellStyle name="Note 2 3 3 4 4 3 2 2" xfId="45899" xr:uid="{68F0AB97-366F-45E0-8B62-D8DFABA69AAE}"/>
    <cellStyle name="Note 2 3 3 4 4 3 3" xfId="26214" xr:uid="{00000000-0005-0000-0000-0000101A0000}"/>
    <cellStyle name="Note 2 3 3 4 4 3 3 2" xfId="46609" xr:uid="{DEB0E4D5-CDF3-4E76-B99E-0CF8B9E19DC4}"/>
    <cellStyle name="Note 2 3 3 4 4 3 4" xfId="26583" xr:uid="{00000000-0005-0000-0000-0000111A0000}"/>
    <cellStyle name="Note 2 3 3 4 4 3 4 2" xfId="46930" xr:uid="{D265B9A6-4023-4ED3-828A-7381145EC8E0}"/>
    <cellStyle name="Note 2 3 3 4 4 3 5" xfId="27590" xr:uid="{00000000-0005-0000-0000-0000121A0000}"/>
    <cellStyle name="Note 2 3 3 4 4 3 5 2" xfId="47789" xr:uid="{DF4C97F6-204A-4AC5-AA46-C08EBB8A5704}"/>
    <cellStyle name="Note 2 3 3 4 4 3 6" xfId="25415" xr:uid="{00000000-0005-0000-0000-0000131A0000}"/>
    <cellStyle name="Note 2 3 3 4 4 3 6 2" xfId="45927" xr:uid="{714D0FBF-97EC-47B1-B485-B34C2C8D339E}"/>
    <cellStyle name="Note 2 3 3 4 4 3 7" xfId="25218" xr:uid="{00000000-0005-0000-0000-0000141A0000}"/>
    <cellStyle name="Note 2 3 3 4 4 4" xfId="24016" xr:uid="{00000000-0005-0000-0000-0000151A0000}"/>
    <cellStyle name="Note 2 3 3 4 4 4 2" xfId="28214" xr:uid="{00000000-0005-0000-0000-0000161A0000}"/>
    <cellStyle name="Note 2 3 3 4 4 4 2 2" xfId="48347" xr:uid="{8A940EAF-509E-4DDE-AA36-BAC280B410EA}"/>
    <cellStyle name="Note 2 3 3 4 4 4 3" xfId="28564" xr:uid="{00000000-0005-0000-0000-0000171A0000}"/>
    <cellStyle name="Note 2 3 3 4 4 4 3 2" xfId="48676" xr:uid="{55B1F1F2-03C5-463B-BFAC-4ECB6DE113BE}"/>
    <cellStyle name="Note 2 3 3 4 4 4 4" xfId="28938" xr:uid="{00000000-0005-0000-0000-0000181A0000}"/>
    <cellStyle name="Note 2 3 3 4 4 4 4 2" xfId="49024" xr:uid="{5519F849-0680-45F8-91B0-1895104B0827}"/>
    <cellStyle name="Note 2 3 3 4 4 4 5" xfId="29234" xr:uid="{00000000-0005-0000-0000-0000191A0000}"/>
    <cellStyle name="Note 2 3 3 4 4 4 5 2" xfId="49308" xr:uid="{E0FAA84F-2139-4A44-B58F-7B3B40DC357C}"/>
    <cellStyle name="Note 2 3 3 4 4 4 6" xfId="29529" xr:uid="{00000000-0005-0000-0000-00001A1A0000}"/>
    <cellStyle name="Note 2 3 3 4 4 4 6 2" xfId="49593" xr:uid="{A6F641AE-7BAE-46AF-AF32-1D5096AC49B5}"/>
    <cellStyle name="Note 2 3 3 4 4 4 7" xfId="29819" xr:uid="{00000000-0005-0000-0000-00001B1A0000}"/>
    <cellStyle name="Note 2 3 3 4 4 5" xfId="23867" xr:uid="{00000000-0005-0000-0000-00001C1A0000}"/>
    <cellStyle name="Note 2 3 3 4 4 5 2" xfId="24696" xr:uid="{00000000-0005-0000-0000-00001D1A0000}"/>
    <cellStyle name="Note 2 3 3 4 4 5 2 2" xfId="45313" xr:uid="{52B30727-227E-4607-81E9-A5336C1CDE00}"/>
    <cellStyle name="Note 2 3 3 4 4 5 3" xfId="28415" xr:uid="{00000000-0005-0000-0000-00001E1A0000}"/>
    <cellStyle name="Note 2 3 3 4 4 5 3 2" xfId="48527" xr:uid="{A182F0FE-6F6D-4A4D-8DD9-DACB4261E9B6}"/>
    <cellStyle name="Note 2 3 3 4 4 5 4" xfId="25993" xr:uid="{00000000-0005-0000-0000-00001F1A0000}"/>
    <cellStyle name="Note 2 3 3 4 4 5 4 2" xfId="46423" xr:uid="{31512277-21A9-4715-B38D-D5C42240F11E}"/>
    <cellStyle name="Note 2 3 3 4 4 5 5" xfId="29085" xr:uid="{00000000-0005-0000-0000-0000201A0000}"/>
    <cellStyle name="Note 2 3 3 4 4 5 5 2" xfId="49159" xr:uid="{4DC3A14B-BD80-4132-BD45-62E4DAA88084}"/>
    <cellStyle name="Note 2 3 3 4 4 5 6" xfId="26745" xr:uid="{00000000-0005-0000-0000-0000211A0000}"/>
    <cellStyle name="Note 2 3 3 4 4 5 6 2" xfId="47061" xr:uid="{0B6B1E9F-A58E-4F7C-AD6E-DF8DEA923F08}"/>
    <cellStyle name="Note 2 3 3 4 4 5 7" xfId="29676" xr:uid="{00000000-0005-0000-0000-0000221A0000}"/>
    <cellStyle name="Note 2 3 3 4 4 6" xfId="19976" xr:uid="{00000000-0005-0000-0000-0000231A0000}"/>
    <cellStyle name="Note 2 3 3 4 4 6 2" xfId="27223" xr:uid="{00000000-0005-0000-0000-0000241A0000}"/>
    <cellStyle name="Note 2 3 3 4 4 6 2 2" xfId="47472" xr:uid="{082F4823-D062-4AB3-B02B-0B4D01C99E32}"/>
    <cellStyle name="Note 2 3 3 4 4 6 3" xfId="26404" xr:uid="{00000000-0005-0000-0000-0000251A0000}"/>
    <cellStyle name="Note 2 3 3 4 4 6 3 2" xfId="46773" xr:uid="{F49E859B-07ED-4DC7-8394-F13B73C14CEA}"/>
    <cellStyle name="Note 2 3 3 4 4 6 4" xfId="25120" xr:uid="{00000000-0005-0000-0000-0000261A0000}"/>
    <cellStyle name="Note 2 3 3 4 4 6 4 2" xfId="45678" xr:uid="{80C9DCD6-4A66-4F43-A7CA-2040C2E5D682}"/>
    <cellStyle name="Note 2 3 3 4 4 6 5" xfId="28047" xr:uid="{00000000-0005-0000-0000-0000271A0000}"/>
    <cellStyle name="Note 2 3 3 4 4 6 5 2" xfId="48186" xr:uid="{DB9A465D-EBAF-438E-BE8D-1DEC08CD46A0}"/>
    <cellStyle name="Note 2 3 3 4 4 6 6" xfId="26928" xr:uid="{00000000-0005-0000-0000-0000281A0000}"/>
    <cellStyle name="Note 2 3 3 4 4 6 6 2" xfId="47215" xr:uid="{4E036327-A173-4C76-8B51-99F28A48E56E}"/>
    <cellStyle name="Note 2 3 3 4 4 6 7" xfId="27010" xr:uid="{00000000-0005-0000-0000-0000291A0000}"/>
    <cellStyle name="Note 2 3 3 4 4 7" xfId="23973" xr:uid="{00000000-0005-0000-0000-00002A1A0000}"/>
    <cellStyle name="Note 2 3 3 4 4 7 2" xfId="28171" xr:uid="{00000000-0005-0000-0000-00002B1A0000}"/>
    <cellStyle name="Note 2 3 3 4 4 7 2 2" xfId="48304" xr:uid="{8F3CA1E4-3BB5-47BE-B98D-870370385EC5}"/>
    <cellStyle name="Note 2 3 3 4 4 7 3" xfId="28521" xr:uid="{00000000-0005-0000-0000-00002C1A0000}"/>
    <cellStyle name="Note 2 3 3 4 4 7 3 2" xfId="48633" xr:uid="{98DFE590-52B1-48BA-BD67-52686752FF05}"/>
    <cellStyle name="Note 2 3 3 4 4 7 4" xfId="28900" xr:uid="{00000000-0005-0000-0000-00002D1A0000}"/>
    <cellStyle name="Note 2 3 3 4 4 7 4 2" xfId="48986" xr:uid="{8F326986-E460-4D53-B357-4B6213EF9A89}"/>
    <cellStyle name="Note 2 3 3 4 4 7 5" xfId="29191" xr:uid="{00000000-0005-0000-0000-00002E1A0000}"/>
    <cellStyle name="Note 2 3 3 4 4 7 5 2" xfId="49265" xr:uid="{3A1C312A-2B26-4AF0-95E3-BE5853668245}"/>
    <cellStyle name="Note 2 3 3 4 4 7 6" xfId="29486" xr:uid="{00000000-0005-0000-0000-00002F1A0000}"/>
    <cellStyle name="Note 2 3 3 4 4 7 6 2" xfId="49552" xr:uid="{8ADA610D-0C70-41E0-952A-DD9906034D31}"/>
    <cellStyle name="Note 2 3 3 4 4 7 7" xfId="29778" xr:uid="{00000000-0005-0000-0000-0000301A0000}"/>
    <cellStyle name="Note 2 3 3 4 4 8" xfId="20038" xr:uid="{00000000-0005-0000-0000-0000311A0000}"/>
    <cellStyle name="Note 2 3 3 4 4 8 2" xfId="28062" xr:uid="{00000000-0005-0000-0000-0000321A0000}"/>
    <cellStyle name="Note 2 3 3 4 4 8 2 2" xfId="48201" xr:uid="{DC91CA63-9DAD-47A5-9834-9716913DE3BC}"/>
    <cellStyle name="Note 2 3 3 4 4 8 3" xfId="24613" xr:uid="{00000000-0005-0000-0000-0000331A0000}"/>
    <cellStyle name="Note 2 3 3 4 4 8 3 2" xfId="45241" xr:uid="{2CD93EF8-5DF7-4209-A0CD-A5BDF6CD10A4}"/>
    <cellStyle name="Note 2 3 3 4 4 8 4" xfId="28783" xr:uid="{00000000-0005-0000-0000-0000341A0000}"/>
    <cellStyle name="Note 2 3 3 4 4 8 4 2" xfId="48871" xr:uid="{279AF5BC-6993-4CCD-948A-CDCD4A9C574B}"/>
    <cellStyle name="Note 2 3 3 4 4 8 5" xfId="25827" xr:uid="{00000000-0005-0000-0000-0000351A0000}"/>
    <cellStyle name="Note 2 3 3 4 4 8 5 2" xfId="46279" xr:uid="{1944A71C-FEAD-4468-AB2A-FB0A83EE5139}"/>
    <cellStyle name="Note 2 3 3 4 4 8 6" xfId="29393" xr:uid="{00000000-0005-0000-0000-0000361A0000}"/>
    <cellStyle name="Note 2 3 3 4 4 8 6 2" xfId="49463" xr:uid="{FA05323C-8729-456D-B326-0B44CB764E85}"/>
    <cellStyle name="Note 2 3 3 4 4 8 7" xfId="24920" xr:uid="{00000000-0005-0000-0000-0000371A0000}"/>
    <cellStyle name="Note 2 3 3 4 4 9" xfId="19618" xr:uid="{00000000-0005-0000-0000-0000381A0000}"/>
    <cellStyle name="Note 2 3 3 4 4 9 2" xfId="26090" xr:uid="{00000000-0005-0000-0000-0000391A0000}"/>
    <cellStyle name="Note 2 3 3 4 4 9 2 2" xfId="46502" xr:uid="{43C4D94B-73DD-470A-9271-2B80F96FF37D}"/>
    <cellStyle name="Note 2 3 3 4 4 9 3" xfId="26028" xr:uid="{00000000-0005-0000-0000-00003A1A0000}"/>
    <cellStyle name="Note 2 3 3 4 4 9 3 2" xfId="46452" xr:uid="{B450FC29-F36E-47AC-824B-DCAB531B7B1E}"/>
    <cellStyle name="Note 2 3 3 4 4 9 4" xfId="26742" xr:uid="{00000000-0005-0000-0000-00003B1A0000}"/>
    <cellStyle name="Note 2 3 3 4 4 9 4 2" xfId="47059" xr:uid="{822D9AEC-5BC6-4CE1-AD22-BA03B94A0CCA}"/>
    <cellStyle name="Note 2 3 3 4 4 9 5" xfId="25877" xr:uid="{00000000-0005-0000-0000-00003C1A0000}"/>
    <cellStyle name="Note 2 3 3 4 4 9 5 2" xfId="46324" xr:uid="{AFDA8F83-5C72-4A98-9268-096F309CA8FA}"/>
    <cellStyle name="Note 2 3 3 4 4 9 6" xfId="26276" xr:uid="{00000000-0005-0000-0000-00003D1A0000}"/>
    <cellStyle name="Note 2 3 3 4 4 9 6 2" xfId="46660" xr:uid="{762803D7-A3E9-41CE-88F9-0F78098D4883}"/>
    <cellStyle name="Note 2 3 3 4 4 9 7" xfId="24553" xr:uid="{00000000-0005-0000-0000-00003E1A0000}"/>
    <cellStyle name="Note 2 3 3 4 5" xfId="23997" xr:uid="{00000000-0005-0000-0000-00003F1A0000}"/>
    <cellStyle name="Note 2 3 3 4 5 2" xfId="28195" xr:uid="{00000000-0005-0000-0000-0000401A0000}"/>
    <cellStyle name="Note 2 3 3 4 5 2 2" xfId="48328" xr:uid="{674E3045-2352-4E33-AE92-2BCE070F4A28}"/>
    <cellStyle name="Note 2 3 3 4 5 3" xfId="28545" xr:uid="{00000000-0005-0000-0000-0000411A0000}"/>
    <cellStyle name="Note 2 3 3 4 5 3 2" xfId="48657" xr:uid="{F786664D-2136-4BE7-B9B8-99719B60EFA6}"/>
    <cellStyle name="Note 2 3 3 4 5 4" xfId="28921" xr:uid="{00000000-0005-0000-0000-0000421A0000}"/>
    <cellStyle name="Note 2 3 3 4 5 4 2" xfId="49007" xr:uid="{BE8EFD9A-84DD-4426-994E-866882EA2D09}"/>
    <cellStyle name="Note 2 3 3 4 5 5" xfId="29215" xr:uid="{00000000-0005-0000-0000-0000431A0000}"/>
    <cellStyle name="Note 2 3 3 4 5 5 2" xfId="49289" xr:uid="{0FC5D5DC-B743-43F1-A8B0-5B8F0E485369}"/>
    <cellStyle name="Note 2 3 3 4 5 6" xfId="29510" xr:uid="{00000000-0005-0000-0000-0000441A0000}"/>
    <cellStyle name="Note 2 3 3 4 5 6 2" xfId="49575" xr:uid="{F4029193-E20E-4704-B293-B8810AD138B6}"/>
    <cellStyle name="Note 2 3 3 4 5 7" xfId="29801" xr:uid="{00000000-0005-0000-0000-0000451A0000}"/>
    <cellStyle name="Note 2 3 3 4 6" xfId="23879" xr:uid="{00000000-0005-0000-0000-0000461A0000}"/>
    <cellStyle name="Note 2 3 3 4 6 2" xfId="27824" xr:uid="{00000000-0005-0000-0000-0000471A0000}"/>
    <cellStyle name="Note 2 3 3 4 6 2 2" xfId="47986" xr:uid="{F0A88D5F-DFE8-4F32-8539-BCDD55E19AFC}"/>
    <cellStyle name="Note 2 3 3 4 6 3" xfId="28427" xr:uid="{00000000-0005-0000-0000-0000481A0000}"/>
    <cellStyle name="Note 2 3 3 4 6 3 2" xfId="48539" xr:uid="{A3D6765B-218D-4F44-89D6-BDA33D33B462}"/>
    <cellStyle name="Note 2 3 3 4 6 4" xfId="26017" xr:uid="{00000000-0005-0000-0000-0000491A0000}"/>
    <cellStyle name="Note 2 3 3 4 6 4 2" xfId="46443" xr:uid="{54132467-75AC-48B2-9644-B3785503661A}"/>
    <cellStyle name="Note 2 3 3 4 6 5" xfId="29097" xr:uid="{00000000-0005-0000-0000-00004A1A0000}"/>
    <cellStyle name="Note 2 3 3 4 6 5 2" xfId="49171" xr:uid="{C97D2848-89BF-478A-A10B-EA6CAFB120CA}"/>
    <cellStyle name="Note 2 3 3 4 6 6" xfId="26234" xr:uid="{00000000-0005-0000-0000-00004B1A0000}"/>
    <cellStyle name="Note 2 3 3 4 6 6 2" xfId="46626" xr:uid="{18D09AE6-D811-4833-97DD-4A09A85ECD2A}"/>
    <cellStyle name="Note 2 3 3 4 6 7" xfId="29688" xr:uid="{00000000-0005-0000-0000-00004C1A0000}"/>
    <cellStyle name="Note 2 3 3 4 7" xfId="23937" xr:uid="{00000000-0005-0000-0000-00004D1A0000}"/>
    <cellStyle name="Note 2 3 3 4 7 2" xfId="25606" xr:uid="{00000000-0005-0000-0000-00004E1A0000}"/>
    <cellStyle name="Note 2 3 3 4 7 2 2" xfId="46093" xr:uid="{C012D183-556D-4CC6-88DA-754382EC4C55}"/>
    <cellStyle name="Note 2 3 3 4 7 3" xfId="28485" xr:uid="{00000000-0005-0000-0000-00004F1A0000}"/>
    <cellStyle name="Note 2 3 3 4 7 3 2" xfId="48597" xr:uid="{6B2A461F-451C-4A3F-AFB4-F1C8DF25B77B}"/>
    <cellStyle name="Note 2 3 3 4 7 4" xfId="25172" xr:uid="{00000000-0005-0000-0000-0000501A0000}"/>
    <cellStyle name="Note 2 3 3 4 7 4 2" xfId="45722" xr:uid="{405EC9A9-D7C8-4BB0-BAD6-638CD5D8F085}"/>
    <cellStyle name="Note 2 3 3 4 7 5" xfId="29155" xr:uid="{00000000-0005-0000-0000-0000511A0000}"/>
    <cellStyle name="Note 2 3 3 4 7 5 2" xfId="49229" xr:uid="{A30B741F-8F3C-450C-BF06-FF4C809D7AC1}"/>
    <cellStyle name="Note 2 3 3 4 7 6" xfId="28327" xr:uid="{00000000-0005-0000-0000-0000521A0000}"/>
    <cellStyle name="Note 2 3 3 4 7 6 2" xfId="48456" xr:uid="{ADAA237D-3E99-46EF-A598-E5BA638ACAC8}"/>
    <cellStyle name="Note 2 3 3 4 7 7" xfId="29744" xr:uid="{00000000-0005-0000-0000-0000531A0000}"/>
    <cellStyle name="Note 2 3 3 4 8" xfId="23982" xr:uid="{00000000-0005-0000-0000-0000541A0000}"/>
    <cellStyle name="Note 2 3 3 4 8 2" xfId="28180" xr:uid="{00000000-0005-0000-0000-0000551A0000}"/>
    <cellStyle name="Note 2 3 3 4 8 2 2" xfId="48313" xr:uid="{90279580-0830-4EC0-8C01-50172A4510AE}"/>
    <cellStyle name="Note 2 3 3 4 8 3" xfId="28530" xr:uid="{00000000-0005-0000-0000-0000561A0000}"/>
    <cellStyle name="Note 2 3 3 4 8 3 2" xfId="48642" xr:uid="{0E6721AD-BC9B-4E51-8DD7-443BD8670C45}"/>
    <cellStyle name="Note 2 3 3 4 8 4" xfId="28907" xr:uid="{00000000-0005-0000-0000-0000571A0000}"/>
    <cellStyle name="Note 2 3 3 4 8 4 2" xfId="48993" xr:uid="{78AAAA67-8952-4DE0-9C7F-E3E496954003}"/>
    <cellStyle name="Note 2 3 3 4 8 5" xfId="29200" xr:uid="{00000000-0005-0000-0000-0000581A0000}"/>
    <cellStyle name="Note 2 3 3 4 8 5 2" xfId="49274" xr:uid="{4687493B-15F5-477D-A175-27B75AF6DB39}"/>
    <cellStyle name="Note 2 3 3 4 8 6" xfId="29495" xr:uid="{00000000-0005-0000-0000-0000591A0000}"/>
    <cellStyle name="Note 2 3 3 4 8 6 2" xfId="49560" xr:uid="{808041A7-CA06-43C7-AADD-D995E7DB0567}"/>
    <cellStyle name="Note 2 3 3 4 8 7" xfId="29786" xr:uid="{00000000-0005-0000-0000-00005A1A0000}"/>
    <cellStyle name="Note 2 3 3 4 9" xfId="23884" xr:uid="{00000000-0005-0000-0000-00005B1A0000}"/>
    <cellStyle name="Note 2 3 3 4 9 2" xfId="24538" xr:uid="{00000000-0005-0000-0000-00005C1A0000}"/>
    <cellStyle name="Note 2 3 3 4 9 2 2" xfId="45174" xr:uid="{BF96E31F-A7EE-47FA-BEC3-A4AE23F898C8}"/>
    <cellStyle name="Note 2 3 3 4 9 3" xfId="28432" xr:uid="{00000000-0005-0000-0000-00005D1A0000}"/>
    <cellStyle name="Note 2 3 3 4 9 3 2" xfId="48544" xr:uid="{94462B45-C428-4CB2-863D-869817F5D2A9}"/>
    <cellStyle name="Note 2 3 3 4 9 4" xfId="26691" xr:uid="{00000000-0005-0000-0000-00005E1A0000}"/>
    <cellStyle name="Note 2 3 3 4 9 4 2" xfId="47017" xr:uid="{5AA367B9-4385-4161-A7A4-8EE387C264E9}"/>
    <cellStyle name="Note 2 3 3 4 9 5" xfId="29102" xr:uid="{00000000-0005-0000-0000-00005F1A0000}"/>
    <cellStyle name="Note 2 3 3 4 9 5 2" xfId="49176" xr:uid="{863ED43F-64FE-4B42-8D48-6B70B4FFE5F4}"/>
    <cellStyle name="Note 2 3 3 4 9 6" xfId="24242" xr:uid="{00000000-0005-0000-0000-0000601A0000}"/>
    <cellStyle name="Note 2 3 3 4 9 6 2" xfId="44924" xr:uid="{0EC0EF34-2FDD-4D58-B926-DFD440F781C2}"/>
    <cellStyle name="Note 2 3 3 4 9 7" xfId="29693" xr:uid="{00000000-0005-0000-0000-0000611A0000}"/>
    <cellStyle name="Note 2 3 3 5" xfId="972" xr:uid="{00000000-0005-0000-0000-0000621A0000}"/>
    <cellStyle name="Note 2 3 3 5 10" xfId="23835" xr:uid="{00000000-0005-0000-0000-0000631A0000}"/>
    <cellStyle name="Note 2 3 3 5 10 2" xfId="27041" xr:uid="{00000000-0005-0000-0000-0000641A0000}"/>
    <cellStyle name="Note 2 3 3 5 10 2 2" xfId="47300" xr:uid="{41212DA7-1767-4445-80C0-05C223725E87}"/>
    <cellStyle name="Note 2 3 3 5 10 3" xfId="28383" xr:uid="{00000000-0005-0000-0000-0000651A0000}"/>
    <cellStyle name="Note 2 3 3 5 10 3 2" xfId="48495" xr:uid="{EF7E27D6-FB64-4BAA-A55B-95373ACFFB21}"/>
    <cellStyle name="Note 2 3 3 5 10 4" xfId="26616" xr:uid="{00000000-0005-0000-0000-0000661A0000}"/>
    <cellStyle name="Note 2 3 3 5 10 4 2" xfId="46957" xr:uid="{48DC552C-D71A-421D-A583-B8BBE29FC548}"/>
    <cellStyle name="Note 2 3 3 5 10 5" xfId="29053" xr:uid="{00000000-0005-0000-0000-0000671A0000}"/>
    <cellStyle name="Note 2 3 3 5 10 5 2" xfId="49127" xr:uid="{6AB8AF39-474D-4D44-8EBC-F56D8CBE4166}"/>
    <cellStyle name="Note 2 3 3 5 10 6" xfId="26175" xr:uid="{00000000-0005-0000-0000-0000681A0000}"/>
    <cellStyle name="Note 2 3 3 5 10 6 2" xfId="46570" xr:uid="{00A23D1F-A965-4956-8724-D62EA7DACB61}"/>
    <cellStyle name="Note 2 3 3 5 10 7" xfId="29645" xr:uid="{00000000-0005-0000-0000-0000691A0000}"/>
    <cellStyle name="Note 2 3 3 5 11" xfId="26209" xr:uid="{00000000-0005-0000-0000-00006A1A0000}"/>
    <cellStyle name="Note 2 3 3 5 11 2" xfId="46604" xr:uid="{A4DDEFD8-EF70-46B7-BFBB-E6D5A25E4CD9}"/>
    <cellStyle name="Note 2 3 3 5 12" xfId="26010" xr:uid="{00000000-0005-0000-0000-00006B1A0000}"/>
    <cellStyle name="Note 2 3 3 5 12 2" xfId="46437" xr:uid="{D621A926-B913-479D-938E-0EE9E1C87668}"/>
    <cellStyle name="Note 2 3 3 5 13" xfId="24598" xr:uid="{00000000-0005-0000-0000-00006C1A0000}"/>
    <cellStyle name="Note 2 3 3 5 13 2" xfId="45227" xr:uid="{67E434C5-ED62-4BA7-A108-72DA7005C656}"/>
    <cellStyle name="Note 2 3 3 5 14" xfId="25145" xr:uid="{00000000-0005-0000-0000-00006D1A0000}"/>
    <cellStyle name="Note 2 3 3 5 14 2" xfId="45697" xr:uid="{00964B01-63B1-42B9-9C9C-674A876F3DFF}"/>
    <cellStyle name="Note 2 3 3 5 15" xfId="24605" xr:uid="{00000000-0005-0000-0000-00006E1A0000}"/>
    <cellStyle name="Note 2 3 3 5 15 2" xfId="45233" xr:uid="{5F5558EE-4BE6-4219-9B4F-7FE72E56B785}"/>
    <cellStyle name="Note 2 3 3 5 16" xfId="25132" xr:uid="{00000000-0005-0000-0000-00006F1A0000}"/>
    <cellStyle name="Note 2 3 3 5 2" xfId="12942" xr:uid="{00000000-0005-0000-0000-0000701A0000}"/>
    <cellStyle name="Note 2 3 3 5 2 10" xfId="26568" xr:uid="{00000000-0005-0000-0000-0000711A0000}"/>
    <cellStyle name="Note 2 3 3 5 2 10 2" xfId="46916" xr:uid="{816BAB22-1E03-4E87-822F-5F7A1BF8A33B}"/>
    <cellStyle name="Note 2 3 3 5 2 11" xfId="24489" xr:uid="{00000000-0005-0000-0000-0000721A0000}"/>
    <cellStyle name="Note 2 3 3 5 2 11 2" xfId="45132" xr:uid="{BC71806D-AD6F-4FE7-955B-7470EEE8247E}"/>
    <cellStyle name="Note 2 3 3 5 2 12" xfId="27919" xr:uid="{00000000-0005-0000-0000-0000731A0000}"/>
    <cellStyle name="Note 2 3 3 5 2 12 2" xfId="48074" xr:uid="{60D70291-9B79-4CAD-AE1F-1BE45973B4E3}"/>
    <cellStyle name="Note 2 3 3 5 2 13" xfId="26370" xr:uid="{00000000-0005-0000-0000-0000741A0000}"/>
    <cellStyle name="Note 2 3 3 5 2 13 2" xfId="46741" xr:uid="{567BC4F7-0E19-4F81-A479-25DB3FEBB47A}"/>
    <cellStyle name="Note 2 3 3 5 2 14" xfId="28666" xr:uid="{00000000-0005-0000-0000-0000751A0000}"/>
    <cellStyle name="Note 2 3 3 5 2 14 2" xfId="48775" xr:uid="{D76B9A82-B012-40AB-B87C-A7AB5AFB3315}"/>
    <cellStyle name="Note 2 3 3 5 2 15" xfId="24827" xr:uid="{00000000-0005-0000-0000-0000761A0000}"/>
    <cellStyle name="Note 2 3 3 5 2 2" xfId="19674" xr:uid="{00000000-0005-0000-0000-0000771A0000}"/>
    <cellStyle name="Note 2 3 3 5 2 2 2" xfId="28018" xr:uid="{00000000-0005-0000-0000-0000781A0000}"/>
    <cellStyle name="Note 2 3 3 5 2 2 2 2" xfId="48157" xr:uid="{A3C88776-0C29-4769-8CA6-6DA22BDE41D0}"/>
    <cellStyle name="Note 2 3 3 5 2 2 3" xfId="26815" xr:uid="{00000000-0005-0000-0000-0000791A0000}"/>
    <cellStyle name="Note 2 3 3 5 2 2 3 2" xfId="47119" xr:uid="{FC3C7519-F22D-4B5C-B240-DB0A81682C0E}"/>
    <cellStyle name="Note 2 3 3 5 2 2 4" xfId="25162" xr:uid="{00000000-0005-0000-0000-00007A1A0000}"/>
    <cellStyle name="Note 2 3 3 5 2 2 4 2" xfId="45713" xr:uid="{220CF15C-158C-4D87-9670-E09AC7602137}"/>
    <cellStyle name="Note 2 3 3 5 2 2 5" xfId="26607" xr:uid="{00000000-0005-0000-0000-00007B1A0000}"/>
    <cellStyle name="Note 2 3 3 5 2 2 5 2" xfId="46951" xr:uid="{00BB1AA9-E2A4-4441-9EA4-59211F14B9B0}"/>
    <cellStyle name="Note 2 3 3 5 2 2 6" xfId="29352" xr:uid="{00000000-0005-0000-0000-00007C1A0000}"/>
    <cellStyle name="Note 2 3 3 5 2 2 6 2" xfId="49423" xr:uid="{CF89CBE4-3435-4129-A8D0-259E07072E60}"/>
    <cellStyle name="Note 2 3 3 5 2 2 7" xfId="24480" xr:uid="{00000000-0005-0000-0000-00007D1A0000}"/>
    <cellStyle name="Note 2 3 3 5 2 3" xfId="24038" xr:uid="{00000000-0005-0000-0000-00007E1A0000}"/>
    <cellStyle name="Note 2 3 3 5 2 3 2" xfId="28236" xr:uid="{00000000-0005-0000-0000-00007F1A0000}"/>
    <cellStyle name="Note 2 3 3 5 2 3 2 2" xfId="48369" xr:uid="{B0B27E09-8904-483F-963D-62DAD8AF2729}"/>
    <cellStyle name="Note 2 3 3 5 2 3 3" xfId="28586" xr:uid="{00000000-0005-0000-0000-0000801A0000}"/>
    <cellStyle name="Note 2 3 3 5 2 3 3 2" xfId="48698" xr:uid="{61D2E5F0-9FC9-4907-92C0-69B48F2875F2}"/>
    <cellStyle name="Note 2 3 3 5 2 3 4" xfId="28957" xr:uid="{00000000-0005-0000-0000-0000811A0000}"/>
    <cellStyle name="Note 2 3 3 5 2 3 4 2" xfId="49043" xr:uid="{51D28497-31D1-46C7-A7B9-B0A014E74BF5}"/>
    <cellStyle name="Note 2 3 3 5 2 3 5" xfId="29256" xr:uid="{00000000-0005-0000-0000-0000821A0000}"/>
    <cellStyle name="Note 2 3 3 5 2 3 5 2" xfId="49330" xr:uid="{03747A77-EDBD-4DFE-90B0-359C0636F6E0}"/>
    <cellStyle name="Note 2 3 3 5 2 3 6" xfId="29551" xr:uid="{00000000-0005-0000-0000-0000831A0000}"/>
    <cellStyle name="Note 2 3 3 5 2 3 6 2" xfId="49615" xr:uid="{F7908614-896C-4E52-8808-070AE52AA67D}"/>
    <cellStyle name="Note 2 3 3 5 2 3 7" xfId="29841" xr:uid="{00000000-0005-0000-0000-0000841A0000}"/>
    <cellStyle name="Note 2 3 3 5 2 4" xfId="23854" xr:uid="{00000000-0005-0000-0000-0000851A0000}"/>
    <cellStyle name="Note 2 3 3 5 2 4 2" xfId="27228" xr:uid="{00000000-0005-0000-0000-0000861A0000}"/>
    <cellStyle name="Note 2 3 3 5 2 4 2 2" xfId="47477" xr:uid="{2B4293D3-D705-4AE1-9E39-7F40DC1CE3F8}"/>
    <cellStyle name="Note 2 3 3 5 2 4 3" xfId="28402" xr:uid="{00000000-0005-0000-0000-0000871A0000}"/>
    <cellStyle name="Note 2 3 3 5 2 4 3 2" xfId="48514" xr:uid="{20DE3CD9-EB8B-4912-A6DE-E077D9B8C397}"/>
    <cellStyle name="Note 2 3 3 5 2 4 4" xfId="24840" xr:uid="{00000000-0005-0000-0000-0000881A0000}"/>
    <cellStyle name="Note 2 3 3 5 2 4 4 2" xfId="45438" xr:uid="{78C8580F-A9E6-45C1-9631-7757C7A9C177}"/>
    <cellStyle name="Note 2 3 3 5 2 4 5" xfId="29072" xr:uid="{00000000-0005-0000-0000-0000891A0000}"/>
    <cellStyle name="Note 2 3 3 5 2 4 5 2" xfId="49146" xr:uid="{1EF4235F-50DB-418F-B284-437E56F7AC54}"/>
    <cellStyle name="Note 2 3 3 5 2 4 6" xfId="27982" xr:uid="{00000000-0005-0000-0000-00008A1A0000}"/>
    <cellStyle name="Note 2 3 3 5 2 4 6 2" xfId="48126" xr:uid="{0B521120-6A3F-4FE6-93F9-212298A8FA6C}"/>
    <cellStyle name="Note 2 3 3 5 2 4 7" xfId="29663" xr:uid="{00000000-0005-0000-0000-00008B1A0000}"/>
    <cellStyle name="Note 2 3 3 5 2 5" xfId="23946" xr:uid="{00000000-0005-0000-0000-00008C1A0000}"/>
    <cellStyle name="Note 2 3 3 5 2 5 2" xfId="25615" xr:uid="{00000000-0005-0000-0000-00008D1A0000}"/>
    <cellStyle name="Note 2 3 3 5 2 5 2 2" xfId="46102" xr:uid="{9B5B6CC9-C8B9-4B2E-9B57-3C3C0B2CA891}"/>
    <cellStyle name="Note 2 3 3 5 2 5 3" xfId="28494" xr:uid="{00000000-0005-0000-0000-00008E1A0000}"/>
    <cellStyle name="Note 2 3 3 5 2 5 3 2" xfId="48606" xr:uid="{E59158CF-5ACA-4324-8237-886A70137557}"/>
    <cellStyle name="Note 2 3 3 5 2 5 4" xfId="27638" xr:uid="{00000000-0005-0000-0000-00008F1A0000}"/>
    <cellStyle name="Note 2 3 3 5 2 5 4 2" xfId="47828" xr:uid="{F2759E54-C8BC-4AFF-9B1E-B6BCFB494012}"/>
    <cellStyle name="Note 2 3 3 5 2 5 5" xfId="29164" xr:uid="{00000000-0005-0000-0000-0000901A0000}"/>
    <cellStyle name="Note 2 3 3 5 2 5 5 2" xfId="49238" xr:uid="{DE451C0C-F3F3-4355-8B65-DB807096D46A}"/>
    <cellStyle name="Note 2 3 3 5 2 5 6" xfId="24488" xr:uid="{00000000-0005-0000-0000-0000911A0000}"/>
    <cellStyle name="Note 2 3 3 5 2 5 6 2" xfId="45131" xr:uid="{446FCC22-44DF-46B4-A6A7-9B2433943C00}"/>
    <cellStyle name="Note 2 3 3 5 2 5 7" xfId="29753" xr:uid="{00000000-0005-0000-0000-0000921A0000}"/>
    <cellStyle name="Note 2 3 3 5 2 6" xfId="23967" xr:uid="{00000000-0005-0000-0000-0000931A0000}"/>
    <cellStyle name="Note 2 3 3 5 2 6 2" xfId="25630" xr:uid="{00000000-0005-0000-0000-0000941A0000}"/>
    <cellStyle name="Note 2 3 3 5 2 6 2 2" xfId="46117" xr:uid="{31774E48-89D4-48AA-BF98-2AD837386C4D}"/>
    <cellStyle name="Note 2 3 3 5 2 6 3" xfId="28515" xr:uid="{00000000-0005-0000-0000-0000951A0000}"/>
    <cellStyle name="Note 2 3 3 5 2 6 3 2" xfId="48627" xr:uid="{14C9E2CB-F3B8-43F6-A49A-5E46D058A581}"/>
    <cellStyle name="Note 2 3 3 5 2 6 4" xfId="26079" xr:uid="{00000000-0005-0000-0000-0000961A0000}"/>
    <cellStyle name="Note 2 3 3 5 2 6 4 2" xfId="46492" xr:uid="{61AEA66A-6A5E-444F-801A-78CC552F8149}"/>
    <cellStyle name="Note 2 3 3 5 2 6 5" xfId="29185" xr:uid="{00000000-0005-0000-0000-0000971A0000}"/>
    <cellStyle name="Note 2 3 3 5 2 6 5 2" xfId="49259" xr:uid="{DB73C9DC-32B1-4962-B8BD-4F8FCD2C4597}"/>
    <cellStyle name="Note 2 3 3 5 2 6 6" xfId="25142" xr:uid="{00000000-0005-0000-0000-0000981A0000}"/>
    <cellStyle name="Note 2 3 3 5 2 6 6 2" xfId="45695" xr:uid="{C30A94A4-9A5B-457A-B32C-207D8C45B051}"/>
    <cellStyle name="Note 2 3 3 5 2 6 7" xfId="29772" xr:uid="{00000000-0005-0000-0000-0000991A0000}"/>
    <cellStyle name="Note 2 3 3 5 2 7" xfId="20034" xr:uid="{00000000-0005-0000-0000-00009A1A0000}"/>
    <cellStyle name="Note 2 3 3 5 2 7 2" xfId="27069" xr:uid="{00000000-0005-0000-0000-00009B1A0000}"/>
    <cellStyle name="Note 2 3 3 5 2 7 2 2" xfId="47327" xr:uid="{073E0E64-5E9C-4F66-9F6C-D3C9C2CB759C}"/>
    <cellStyle name="Note 2 3 3 5 2 7 3" xfId="25772" xr:uid="{00000000-0005-0000-0000-00009C1A0000}"/>
    <cellStyle name="Note 2 3 3 5 2 7 3 2" xfId="46232" xr:uid="{187EA476-2912-4F4C-A816-E58A4F61C4C4}"/>
    <cellStyle name="Note 2 3 3 5 2 7 4" xfId="28842" xr:uid="{00000000-0005-0000-0000-00009D1A0000}"/>
    <cellStyle name="Note 2 3 3 5 2 7 4 2" xfId="48929" xr:uid="{B8575DB2-FC47-44E4-BCEA-98B7BDDA6E51}"/>
    <cellStyle name="Note 2 3 3 5 2 7 5" xfId="26808" xr:uid="{00000000-0005-0000-0000-00009E1A0000}"/>
    <cellStyle name="Note 2 3 3 5 2 7 5 2" xfId="47112" xr:uid="{FB5553A4-0A6C-4064-952B-6291434D803E}"/>
    <cellStyle name="Note 2 3 3 5 2 7 6" xfId="28318" xr:uid="{00000000-0005-0000-0000-00009F1A0000}"/>
    <cellStyle name="Note 2 3 3 5 2 7 6 2" xfId="48450" xr:uid="{F3AABC35-9C60-4A4C-A0F0-7B6FB20A70A9}"/>
    <cellStyle name="Note 2 3 3 5 2 7 7" xfId="27773" xr:uid="{00000000-0005-0000-0000-0000A01A0000}"/>
    <cellStyle name="Note 2 3 3 5 2 8" xfId="19621" xr:uid="{00000000-0005-0000-0000-0000A11A0000}"/>
    <cellStyle name="Note 2 3 3 5 2 8 2" xfId="26800" xr:uid="{00000000-0005-0000-0000-0000A21A0000}"/>
    <cellStyle name="Note 2 3 3 5 2 8 2 2" xfId="47106" xr:uid="{3A61FB37-E208-478A-AC8A-5FDF9E821FC1}"/>
    <cellStyle name="Note 2 3 3 5 2 8 3" xfId="26572" xr:uid="{00000000-0005-0000-0000-0000A31A0000}"/>
    <cellStyle name="Note 2 3 3 5 2 8 3 2" xfId="46920" xr:uid="{0163E184-E81D-4B40-B4BB-7A52F923B1C9}"/>
    <cellStyle name="Note 2 3 3 5 2 8 4" xfId="24479" xr:uid="{00000000-0005-0000-0000-0000A41A0000}"/>
    <cellStyle name="Note 2 3 3 5 2 8 4 2" xfId="45124" xr:uid="{2FFC8718-832C-44CC-82E4-074D615711CF}"/>
    <cellStyle name="Note 2 3 3 5 2 8 5" xfId="25270" xr:uid="{00000000-0005-0000-0000-0000A51A0000}"/>
    <cellStyle name="Note 2 3 3 5 2 8 5 2" xfId="45807" xr:uid="{E8AE976A-833D-45E8-8C72-E066341353AA}"/>
    <cellStyle name="Note 2 3 3 5 2 8 6" xfId="27768" xr:uid="{00000000-0005-0000-0000-0000A61A0000}"/>
    <cellStyle name="Note 2 3 3 5 2 8 6 2" xfId="47939" xr:uid="{302E0416-9145-453E-BFDF-29D7D9214829}"/>
    <cellStyle name="Note 2 3 3 5 2 8 7" xfId="25699" xr:uid="{00000000-0005-0000-0000-0000A71A0000}"/>
    <cellStyle name="Note 2 3 3 5 2 9" xfId="23904" xr:uid="{00000000-0005-0000-0000-0000A81A0000}"/>
    <cellStyle name="Note 2 3 3 5 2 9 2" xfId="25573" xr:uid="{00000000-0005-0000-0000-0000A91A0000}"/>
    <cellStyle name="Note 2 3 3 5 2 9 2 2" xfId="46060" xr:uid="{91FA3454-84F7-4D87-9618-B9FB313F3B0E}"/>
    <cellStyle name="Note 2 3 3 5 2 9 3" xfId="28452" xr:uid="{00000000-0005-0000-0000-0000AA1A0000}"/>
    <cellStyle name="Note 2 3 3 5 2 9 3 2" xfId="48564" xr:uid="{5063B335-C693-4B48-88E5-AB27C5FF9CC9}"/>
    <cellStyle name="Note 2 3 3 5 2 9 4" xfId="25529" xr:uid="{00000000-0005-0000-0000-0000AB1A0000}"/>
    <cellStyle name="Note 2 3 3 5 2 9 4 2" xfId="46021" xr:uid="{879D19E6-B082-4BB4-AF2B-908289912353}"/>
    <cellStyle name="Note 2 3 3 5 2 9 5" xfId="29122" xr:uid="{00000000-0005-0000-0000-0000AC1A0000}"/>
    <cellStyle name="Note 2 3 3 5 2 9 5 2" xfId="49196" xr:uid="{B2020961-EBC1-4DC8-AA61-42F2B713825E}"/>
    <cellStyle name="Note 2 3 3 5 2 9 6" xfId="25151" xr:uid="{00000000-0005-0000-0000-0000AD1A0000}"/>
    <cellStyle name="Note 2 3 3 5 2 9 6 2" xfId="45703" xr:uid="{AA14AC9D-492E-44E4-A3A1-40DD7E68002F}"/>
    <cellStyle name="Note 2 3 3 5 2 9 7" xfId="29711" xr:uid="{00000000-0005-0000-0000-0000AE1A0000}"/>
    <cellStyle name="Note 2 3 3 5 3" xfId="23995" xr:uid="{00000000-0005-0000-0000-0000AF1A0000}"/>
    <cellStyle name="Note 2 3 3 5 3 2" xfId="28193" xr:uid="{00000000-0005-0000-0000-0000B01A0000}"/>
    <cellStyle name="Note 2 3 3 5 3 2 2" xfId="48326" xr:uid="{666A6BD2-2B7D-473E-A323-2B80AA6AB4C9}"/>
    <cellStyle name="Note 2 3 3 5 3 3" xfId="28543" xr:uid="{00000000-0005-0000-0000-0000B11A0000}"/>
    <cellStyle name="Note 2 3 3 5 3 3 2" xfId="48655" xr:uid="{8C86606C-5768-4A4A-A937-C3B2F91DA86A}"/>
    <cellStyle name="Note 2 3 3 5 3 4" xfId="28919" xr:uid="{00000000-0005-0000-0000-0000B21A0000}"/>
    <cellStyle name="Note 2 3 3 5 3 4 2" xfId="49005" xr:uid="{3460587B-F138-4B8F-BEE3-1CBF6D6245B6}"/>
    <cellStyle name="Note 2 3 3 5 3 5" xfId="29213" xr:uid="{00000000-0005-0000-0000-0000B31A0000}"/>
    <cellStyle name="Note 2 3 3 5 3 5 2" xfId="49287" xr:uid="{63EECB5D-1166-4B8C-BEBC-3F29BE3E3CD6}"/>
    <cellStyle name="Note 2 3 3 5 3 6" xfId="29508" xr:uid="{00000000-0005-0000-0000-0000B41A0000}"/>
    <cellStyle name="Note 2 3 3 5 3 6 2" xfId="49573" xr:uid="{9E8E0AB6-D75E-4A5E-AE33-9D87BC889138}"/>
    <cellStyle name="Note 2 3 3 5 3 7" xfId="29799" xr:uid="{00000000-0005-0000-0000-0000B51A0000}"/>
    <cellStyle name="Note 2 3 3 5 4" xfId="20050" xr:uid="{00000000-0005-0000-0000-0000B61A0000}"/>
    <cellStyle name="Note 2 3 3 5 4 2" xfId="25815" xr:uid="{00000000-0005-0000-0000-0000B71A0000}"/>
    <cellStyle name="Note 2 3 3 5 4 2 2" xfId="46269" xr:uid="{4B47A32B-E769-42BE-9FF3-AF8881A28491}"/>
    <cellStyle name="Note 2 3 3 5 4 3" xfId="26405" xr:uid="{00000000-0005-0000-0000-0000B81A0000}"/>
    <cellStyle name="Note 2 3 3 5 4 3 2" xfId="46774" xr:uid="{22EE1A03-20B0-400C-95F9-6E767B2693EA}"/>
    <cellStyle name="Note 2 3 3 5 4 4" xfId="26465" xr:uid="{00000000-0005-0000-0000-0000B91A0000}"/>
    <cellStyle name="Note 2 3 3 5 4 4 2" xfId="46825" xr:uid="{8541925A-2E08-468C-A087-0951110F5E56}"/>
    <cellStyle name="Note 2 3 3 5 4 5" xfId="24847" xr:uid="{00000000-0005-0000-0000-0000BA1A0000}"/>
    <cellStyle name="Note 2 3 3 5 4 5 2" xfId="45445" xr:uid="{4B791B75-BB87-4D1A-ACD2-FBD1F2CE5308}"/>
    <cellStyle name="Note 2 3 3 5 4 6" xfId="27352" xr:uid="{00000000-0005-0000-0000-0000BB1A0000}"/>
    <cellStyle name="Note 2 3 3 5 4 6 2" xfId="47589" xr:uid="{FD79686B-317B-4385-834A-F36B3E52C355}"/>
    <cellStyle name="Note 2 3 3 5 4 7" xfId="25019" xr:uid="{00000000-0005-0000-0000-0000BC1A0000}"/>
    <cellStyle name="Note 2 3 3 5 5" xfId="19607" xr:uid="{00000000-0005-0000-0000-0000BD1A0000}"/>
    <cellStyle name="Note 2 3 3 5 5 2" xfId="25373" xr:uid="{00000000-0005-0000-0000-0000BE1A0000}"/>
    <cellStyle name="Note 2 3 3 5 5 2 2" xfId="45886" xr:uid="{64040328-51D4-4632-9B8F-3D5135C297B6}"/>
    <cellStyle name="Note 2 3 3 5 5 3" xfId="27894" xr:uid="{00000000-0005-0000-0000-0000BF1A0000}"/>
    <cellStyle name="Note 2 3 3 5 5 3 2" xfId="48052" xr:uid="{1110F798-B5CF-4391-850A-A02C67BDE6AB}"/>
    <cellStyle name="Note 2 3 3 5 5 4" xfId="26127" xr:uid="{00000000-0005-0000-0000-0000C01A0000}"/>
    <cellStyle name="Note 2 3 3 5 5 4 2" xfId="46533" xr:uid="{36146429-6512-4C69-9FDC-3F0890A864B7}"/>
    <cellStyle name="Note 2 3 3 5 5 5" xfId="24534" xr:uid="{00000000-0005-0000-0000-0000C11A0000}"/>
    <cellStyle name="Note 2 3 3 5 5 5 2" xfId="45170" xr:uid="{FFFE6FFA-E7B2-4B27-8930-FDB7BF5784DE}"/>
    <cellStyle name="Note 2 3 3 5 5 6" xfId="24941" xr:uid="{00000000-0005-0000-0000-0000C21A0000}"/>
    <cellStyle name="Note 2 3 3 5 5 6 2" xfId="45521" xr:uid="{E9B89DEB-C832-421C-847C-F7808F23224F}"/>
    <cellStyle name="Note 2 3 3 5 5 7" xfId="29033" xr:uid="{00000000-0005-0000-0000-0000C31A0000}"/>
    <cellStyle name="Note 2 3 3 5 6" xfId="19685" xr:uid="{00000000-0005-0000-0000-0000C41A0000}"/>
    <cellStyle name="Note 2 3 3 5 6 2" xfId="27102" xr:uid="{00000000-0005-0000-0000-0000C51A0000}"/>
    <cellStyle name="Note 2 3 3 5 6 2 2" xfId="47355" xr:uid="{D2A3D357-02BD-4427-8748-B29291AC3ACA}"/>
    <cellStyle name="Note 2 3 3 5 6 3" xfId="25088" xr:uid="{00000000-0005-0000-0000-0000C61A0000}"/>
    <cellStyle name="Note 2 3 3 5 6 3 2" xfId="45650" xr:uid="{641ACE8E-9860-4DD6-9228-47323A62EB89}"/>
    <cellStyle name="Note 2 3 3 5 6 4" xfId="24260" xr:uid="{00000000-0005-0000-0000-0000C71A0000}"/>
    <cellStyle name="Note 2 3 3 5 6 4 2" xfId="44936" xr:uid="{8F865C01-3408-4B06-9976-FC4973B4D4BB}"/>
    <cellStyle name="Note 2 3 3 5 6 5" xfId="25185" xr:uid="{00000000-0005-0000-0000-0000C81A0000}"/>
    <cellStyle name="Note 2 3 3 5 6 5 2" xfId="45733" xr:uid="{D2AA51C9-CAF4-4737-9D2A-B772918F070D}"/>
    <cellStyle name="Note 2 3 3 5 6 6" xfId="24727" xr:uid="{00000000-0005-0000-0000-0000C91A0000}"/>
    <cellStyle name="Note 2 3 3 5 6 6 2" xfId="45340" xr:uid="{929F5D4E-9B68-47A3-A93E-ACFC200DADC9}"/>
    <cellStyle name="Note 2 3 3 5 6 7" xfId="24185" xr:uid="{00000000-0005-0000-0000-0000CA1A0000}"/>
    <cellStyle name="Note 2 3 3 5 7" xfId="19887" xr:uid="{00000000-0005-0000-0000-0000CB1A0000}"/>
    <cellStyle name="Note 2 3 3 5 7 2" xfId="25401" xr:uid="{00000000-0005-0000-0000-0000CC1A0000}"/>
    <cellStyle name="Note 2 3 3 5 7 2 2" xfId="45914" xr:uid="{5916C9BB-7118-46F4-8C3B-48B4F3EC0B7A}"/>
    <cellStyle name="Note 2 3 3 5 7 3" xfId="25446" xr:uid="{00000000-0005-0000-0000-0000CD1A0000}"/>
    <cellStyle name="Note 2 3 3 5 7 3 2" xfId="45954" xr:uid="{986050A4-0E18-48DA-9607-92CFA40ED5DC}"/>
    <cellStyle name="Note 2 3 3 5 7 4" xfId="25969" xr:uid="{00000000-0005-0000-0000-0000CE1A0000}"/>
    <cellStyle name="Note 2 3 3 5 7 4 2" xfId="46403" xr:uid="{A0879E2F-40F6-44F1-A8DE-9641D1A7814F}"/>
    <cellStyle name="Note 2 3 3 5 7 5" xfId="26327" xr:uid="{00000000-0005-0000-0000-0000CF1A0000}"/>
    <cellStyle name="Note 2 3 3 5 7 5 2" xfId="46700" xr:uid="{4A86490C-75E8-4C1B-B732-318C0433A772}"/>
    <cellStyle name="Note 2 3 3 5 7 6" xfId="24221" xr:uid="{00000000-0005-0000-0000-0000D01A0000}"/>
    <cellStyle name="Note 2 3 3 5 7 6 2" xfId="44905" xr:uid="{2B2BFBD6-7EB2-4405-875F-460D39EA96E3}"/>
    <cellStyle name="Note 2 3 3 5 7 7" xfId="26855" xr:uid="{00000000-0005-0000-0000-0000D11A0000}"/>
    <cellStyle name="Note 2 3 3 5 8" xfId="19772" xr:uid="{00000000-0005-0000-0000-0000D21A0000}"/>
    <cellStyle name="Note 2 3 3 5 8 2" xfId="27153" xr:uid="{00000000-0005-0000-0000-0000D31A0000}"/>
    <cellStyle name="Note 2 3 3 5 8 2 2" xfId="47403" xr:uid="{D89A5B6D-E11E-4375-8CA6-19057FEDA089}"/>
    <cellStyle name="Note 2 3 3 5 8 3" xfId="26104" xr:uid="{00000000-0005-0000-0000-0000D41A0000}"/>
    <cellStyle name="Note 2 3 3 5 8 3 2" xfId="46515" xr:uid="{1706AE55-07EA-454A-9D8C-32F70B982084}"/>
    <cellStyle name="Note 2 3 3 5 8 4" xfId="26383" xr:uid="{00000000-0005-0000-0000-0000D51A0000}"/>
    <cellStyle name="Note 2 3 3 5 8 4 2" xfId="46754" xr:uid="{647628FD-C06A-4998-BA5D-A4E3B657ED26}"/>
    <cellStyle name="Note 2 3 3 5 8 5" xfId="26575" xr:uid="{00000000-0005-0000-0000-0000D61A0000}"/>
    <cellStyle name="Note 2 3 3 5 8 5 2" xfId="46923" xr:uid="{DF3BC56E-D145-4CEC-A64E-538AB86C8D2D}"/>
    <cellStyle name="Note 2 3 3 5 8 6" xfId="28337" xr:uid="{00000000-0005-0000-0000-0000D71A0000}"/>
    <cellStyle name="Note 2 3 3 5 8 6 2" xfId="48460" xr:uid="{7F3B352D-3D4D-4A2C-8581-E6D0B3304E6C}"/>
    <cellStyle name="Note 2 3 3 5 8 7" xfId="26825" xr:uid="{00000000-0005-0000-0000-0000D81A0000}"/>
    <cellStyle name="Note 2 3 3 5 9" xfId="24072" xr:uid="{00000000-0005-0000-0000-0000D91A0000}"/>
    <cellStyle name="Note 2 3 3 5 9 2" xfId="28270" xr:uid="{00000000-0005-0000-0000-0000DA1A0000}"/>
    <cellStyle name="Note 2 3 3 5 9 2 2" xfId="48403" xr:uid="{FCBEAC00-D008-4A7B-88D2-766E1D073129}"/>
    <cellStyle name="Note 2 3 3 5 9 3" xfId="28620" xr:uid="{00000000-0005-0000-0000-0000DB1A0000}"/>
    <cellStyle name="Note 2 3 3 5 9 3 2" xfId="48732" xr:uid="{870F2249-ADA7-41A2-A559-5830AC0996E5}"/>
    <cellStyle name="Note 2 3 3 5 9 4" xfId="28986" xr:uid="{00000000-0005-0000-0000-0000DC1A0000}"/>
    <cellStyle name="Note 2 3 3 5 9 4 2" xfId="49072" xr:uid="{657CA09C-0A81-47BD-A3BA-ADF9B7776610}"/>
    <cellStyle name="Note 2 3 3 5 9 5" xfId="29290" xr:uid="{00000000-0005-0000-0000-0000DD1A0000}"/>
    <cellStyle name="Note 2 3 3 5 9 5 2" xfId="49364" xr:uid="{4BAE4556-FAB1-4F6B-8410-16F98C7B72C4}"/>
    <cellStyle name="Note 2 3 3 5 9 6" xfId="29585" xr:uid="{00000000-0005-0000-0000-0000DE1A0000}"/>
    <cellStyle name="Note 2 3 3 5 9 6 2" xfId="49649" xr:uid="{15AD9780-2A89-4565-84FB-7CEFF16A284F}"/>
    <cellStyle name="Note 2 3 3 5 9 7" xfId="29875" xr:uid="{00000000-0005-0000-0000-0000DF1A0000}"/>
    <cellStyle name="Note 2 3 3 6" xfId="12931" xr:uid="{00000000-0005-0000-0000-0000E01A0000}"/>
    <cellStyle name="Note 2 3 3 6 10" xfId="25091" xr:uid="{00000000-0005-0000-0000-0000E11A0000}"/>
    <cellStyle name="Note 2 3 3 6 10 2" xfId="45653" xr:uid="{391C6933-C39E-4DCE-8167-232032DC5783}"/>
    <cellStyle name="Note 2 3 3 6 11" xfId="26284" xr:uid="{00000000-0005-0000-0000-0000E21A0000}"/>
    <cellStyle name="Note 2 3 3 6 11 2" xfId="46666" xr:uid="{088497A6-CC02-4B1A-AB1B-840482DB5732}"/>
    <cellStyle name="Note 2 3 3 6 12" xfId="25186" xr:uid="{00000000-0005-0000-0000-0000E31A0000}"/>
    <cellStyle name="Note 2 3 3 6 12 2" xfId="45734" xr:uid="{FF84F1F6-F489-4F35-98AB-18ED42D9029F}"/>
    <cellStyle name="Note 2 3 3 6 13" xfId="26950" xr:uid="{00000000-0005-0000-0000-0000E41A0000}"/>
    <cellStyle name="Note 2 3 3 6 13 2" xfId="47232" xr:uid="{FD8A58F2-E305-4C31-AC4B-0D04A8CF587D}"/>
    <cellStyle name="Note 2 3 3 6 14" xfId="24271" xr:uid="{00000000-0005-0000-0000-0000E51A0000}"/>
    <cellStyle name="Note 2 3 3 6 14 2" xfId="44947" xr:uid="{B5FFA455-725E-44FE-AEEB-412FDA5D68C8}"/>
    <cellStyle name="Note 2 3 3 6 15" xfId="25476" xr:uid="{00000000-0005-0000-0000-0000E61A0000}"/>
    <cellStyle name="Note 2 3 3 6 2" xfId="19679" xr:uid="{00000000-0005-0000-0000-0000E71A0000}"/>
    <cellStyle name="Note 2 3 3 6 2 2" xfId="26514" xr:uid="{00000000-0005-0000-0000-0000E81A0000}"/>
    <cellStyle name="Note 2 3 3 6 2 2 2" xfId="46868" xr:uid="{47FD3348-56E6-4972-96DB-83F38771DED0}"/>
    <cellStyle name="Note 2 3 3 6 2 3" xfId="24767" xr:uid="{00000000-0005-0000-0000-0000E91A0000}"/>
    <cellStyle name="Note 2 3 3 6 2 3 2" xfId="45379" xr:uid="{71F77A98-D4CD-4F3D-AE9C-24BBEC0EDA1E}"/>
    <cellStyle name="Note 2 3 3 6 2 4" xfId="24437" xr:uid="{00000000-0005-0000-0000-0000EA1A0000}"/>
    <cellStyle name="Note 2 3 3 6 2 4 2" xfId="45089" xr:uid="{B09C8F10-D816-4C21-B364-96EDED198C12}"/>
    <cellStyle name="Note 2 3 3 6 2 5" xfId="26680" xr:uid="{00000000-0005-0000-0000-0000EB1A0000}"/>
    <cellStyle name="Note 2 3 3 6 2 5 2" xfId="47012" xr:uid="{B951CA7D-910A-4D40-B99E-9B53AF4D6F62}"/>
    <cellStyle name="Note 2 3 3 6 2 6" xfId="25354" xr:uid="{00000000-0005-0000-0000-0000EC1A0000}"/>
    <cellStyle name="Note 2 3 3 6 2 6 2" xfId="45870" xr:uid="{B1B48058-7C26-42DC-AA77-E167BD65B575}"/>
    <cellStyle name="Note 2 3 3 6 2 7" xfId="26931" xr:uid="{00000000-0005-0000-0000-0000ED1A0000}"/>
    <cellStyle name="Note 2 3 3 6 3" xfId="19890" xr:uid="{00000000-0005-0000-0000-0000EE1A0000}"/>
    <cellStyle name="Note 2 3 3 6 3 2" xfId="24329" xr:uid="{00000000-0005-0000-0000-0000EF1A0000}"/>
    <cellStyle name="Note 2 3 3 6 3 2 2" xfId="44994" xr:uid="{9AF8F96D-4260-440F-AE32-5C43FFE38C7C}"/>
    <cellStyle name="Note 2 3 3 6 3 3" xfId="26635" xr:uid="{00000000-0005-0000-0000-0000F01A0000}"/>
    <cellStyle name="Note 2 3 3 6 3 3 2" xfId="46976" xr:uid="{BA07CA8A-B154-4A34-A6F1-F027BC13CA50}"/>
    <cellStyle name="Note 2 3 3 6 3 4" xfId="26703" xr:uid="{00000000-0005-0000-0000-0000F11A0000}"/>
    <cellStyle name="Note 2 3 3 6 3 4 2" xfId="47027" xr:uid="{69121043-64B1-4810-97FD-199C3F201DF1}"/>
    <cellStyle name="Note 2 3 3 6 3 5" xfId="27914" xr:uid="{00000000-0005-0000-0000-0000F21A0000}"/>
    <cellStyle name="Note 2 3 3 6 3 5 2" xfId="48069" xr:uid="{542D93A5-7C0E-4367-9BDA-F9C1BBAB1C9B}"/>
    <cellStyle name="Note 2 3 3 6 3 6" xfId="27836" xr:uid="{00000000-0005-0000-0000-0000F31A0000}"/>
    <cellStyle name="Note 2 3 3 6 3 6 2" xfId="47994" xr:uid="{7AF8AD4F-CAE6-4E11-813A-A8D4455A1E49}"/>
    <cellStyle name="Note 2 3 3 6 3 7" xfId="28664" xr:uid="{00000000-0005-0000-0000-0000F41A0000}"/>
    <cellStyle name="Note 2 3 3 6 4" xfId="19770" xr:uid="{00000000-0005-0000-0000-0000F51A0000}"/>
    <cellStyle name="Note 2 3 3 6 4 2" xfId="26346" xr:uid="{00000000-0005-0000-0000-0000F61A0000}"/>
    <cellStyle name="Note 2 3 3 6 4 2 2" xfId="46719" xr:uid="{3233D202-9FBE-4FE6-A53A-7C4EF8B4263C}"/>
    <cellStyle name="Note 2 3 3 6 4 3" xfId="27367" xr:uid="{00000000-0005-0000-0000-0000F71A0000}"/>
    <cellStyle name="Note 2 3 3 6 4 3 2" xfId="47604" xr:uid="{4C6F2EEE-A4CC-4FB4-83F8-45CEE1CBBEC9}"/>
    <cellStyle name="Note 2 3 3 6 4 4" xfId="28739" xr:uid="{00000000-0005-0000-0000-0000F81A0000}"/>
    <cellStyle name="Note 2 3 3 6 4 4 2" xfId="48828" xr:uid="{856E6AD3-F682-4E63-A65E-270EC16C3A99}"/>
    <cellStyle name="Note 2 3 3 6 4 5" xfId="27688" xr:uid="{00000000-0005-0000-0000-0000F91A0000}"/>
    <cellStyle name="Note 2 3 3 6 4 5 2" xfId="47871" xr:uid="{E7FB507E-F41F-48AC-B8AB-7DC908FE12B2}"/>
    <cellStyle name="Note 2 3 3 6 4 6" xfId="25886" xr:uid="{00000000-0005-0000-0000-0000FA1A0000}"/>
    <cellStyle name="Note 2 3 3 6 4 6 2" xfId="46333" xr:uid="{1B765A82-5403-4FD7-A1AD-CB7E260A8C38}"/>
    <cellStyle name="Note 2 3 3 6 4 7" xfId="26782" xr:uid="{00000000-0005-0000-0000-0000FB1A0000}"/>
    <cellStyle name="Note 2 3 3 6 5" xfId="24075" xr:uid="{00000000-0005-0000-0000-0000FC1A0000}"/>
    <cellStyle name="Note 2 3 3 6 5 2" xfId="28273" xr:uid="{00000000-0005-0000-0000-0000FD1A0000}"/>
    <cellStyle name="Note 2 3 3 6 5 2 2" xfId="48406" xr:uid="{0831805B-AC7B-461E-8BD3-F5126B37CA83}"/>
    <cellStyle name="Note 2 3 3 6 5 3" xfId="28623" xr:uid="{00000000-0005-0000-0000-0000FE1A0000}"/>
    <cellStyle name="Note 2 3 3 6 5 3 2" xfId="48735" xr:uid="{EB742316-C76B-4E88-9BA9-5B5F0FB918CF}"/>
    <cellStyle name="Note 2 3 3 6 5 4" xfId="28989" xr:uid="{00000000-0005-0000-0000-0000FF1A0000}"/>
    <cellStyle name="Note 2 3 3 6 5 4 2" xfId="49075" xr:uid="{97D00C7C-30E4-435F-938A-644B557AEBCA}"/>
    <cellStyle name="Note 2 3 3 6 5 5" xfId="29293" xr:uid="{00000000-0005-0000-0000-0000001B0000}"/>
    <cellStyle name="Note 2 3 3 6 5 5 2" xfId="49367" xr:uid="{8BF84B7A-D660-4901-8DAE-2B7F9C51F31A}"/>
    <cellStyle name="Note 2 3 3 6 5 6" xfId="29588" xr:uid="{00000000-0005-0000-0000-0000011B0000}"/>
    <cellStyle name="Note 2 3 3 6 5 6 2" xfId="49652" xr:uid="{152F8CCD-12E7-4A69-853E-C40E9B24FFF3}"/>
    <cellStyle name="Note 2 3 3 6 5 7" xfId="29878" xr:uid="{00000000-0005-0000-0000-0000021B0000}"/>
    <cellStyle name="Note 2 3 3 6 6" xfId="20083" xr:uid="{00000000-0005-0000-0000-0000031B0000}"/>
    <cellStyle name="Note 2 3 3 6 6 2" xfId="25802" xr:uid="{00000000-0005-0000-0000-0000041B0000}"/>
    <cellStyle name="Note 2 3 3 6 6 2 2" xfId="46257" xr:uid="{1F2E38DD-4F65-418B-8868-B6FDE3582EEB}"/>
    <cellStyle name="Note 2 3 3 6 6 3" xfId="26873" xr:uid="{00000000-0005-0000-0000-0000051B0000}"/>
    <cellStyle name="Note 2 3 3 6 6 3 2" xfId="47162" xr:uid="{584DC7D6-5026-430F-B3D8-A8CD0CA5CAF5}"/>
    <cellStyle name="Note 2 3 3 6 6 4" xfId="24732" xr:uid="{00000000-0005-0000-0000-0000061B0000}"/>
    <cellStyle name="Note 2 3 3 6 6 4 2" xfId="45345" xr:uid="{5F8CA033-D521-4749-9CBF-7EAA1B379D83}"/>
    <cellStyle name="Note 2 3 3 6 6 5" xfId="26774" xr:uid="{00000000-0005-0000-0000-0000071B0000}"/>
    <cellStyle name="Note 2 3 3 6 6 5 2" xfId="47083" xr:uid="{31202868-AB7A-4E7F-A3F0-C64C2F357F7E}"/>
    <cellStyle name="Note 2 3 3 6 6 6" xfId="25888" xr:uid="{00000000-0005-0000-0000-0000081B0000}"/>
    <cellStyle name="Note 2 3 3 6 6 6 2" xfId="46335" xr:uid="{43874FD2-24EE-4795-8984-742C30DE88CE}"/>
    <cellStyle name="Note 2 3 3 6 6 7" xfId="27664" xr:uid="{00000000-0005-0000-0000-0000091B0000}"/>
    <cellStyle name="Note 2 3 3 6 7" xfId="19579" xr:uid="{00000000-0005-0000-0000-00000A1B0000}"/>
    <cellStyle name="Note 2 3 3 6 7 2" xfId="27444" xr:uid="{00000000-0005-0000-0000-00000B1B0000}"/>
    <cellStyle name="Note 2 3 3 6 7 2 2" xfId="47670" xr:uid="{6447B6C2-AC33-418B-AFF4-3A030D0A68D6}"/>
    <cellStyle name="Note 2 3 3 6 7 3" xfId="24309" xr:uid="{00000000-0005-0000-0000-00000C1B0000}"/>
    <cellStyle name="Note 2 3 3 6 7 3 2" xfId="44980" xr:uid="{74B9591B-8AFB-4E61-88F3-7A1BDD9A775F}"/>
    <cellStyle name="Note 2 3 3 6 7 4" xfId="24624" xr:uid="{00000000-0005-0000-0000-00000D1B0000}"/>
    <cellStyle name="Note 2 3 3 6 7 4 2" xfId="45252" xr:uid="{C448EC32-B260-4274-BB19-97C0FF340091}"/>
    <cellStyle name="Note 2 3 3 6 7 5" xfId="24385" xr:uid="{00000000-0005-0000-0000-00000E1B0000}"/>
    <cellStyle name="Note 2 3 3 6 7 5 2" xfId="45043" xr:uid="{8804B7BE-E3C3-4229-98E1-EF455FEECF27}"/>
    <cellStyle name="Note 2 3 3 6 7 6" xfId="27333" xr:uid="{00000000-0005-0000-0000-00000F1B0000}"/>
    <cellStyle name="Note 2 3 3 6 7 6 2" xfId="47576" xr:uid="{E964DBA2-B860-4E20-BACD-A05AF7C19CCA}"/>
    <cellStyle name="Note 2 3 3 6 7 7" xfId="27943" xr:uid="{00000000-0005-0000-0000-0000101B0000}"/>
    <cellStyle name="Note 2 3 3 6 8" xfId="19952" xr:uid="{00000000-0005-0000-0000-0000111B0000}"/>
    <cellStyle name="Note 2 3 3 6 8 2" xfId="24121" xr:uid="{00000000-0005-0000-0000-0000121B0000}"/>
    <cellStyle name="Note 2 3 3 6 8 2 2" xfId="44815" xr:uid="{31BF416D-41E4-4930-A8B6-55C58EE28452}"/>
    <cellStyle name="Note 2 3 3 6 8 3" xfId="27698" xr:uid="{00000000-0005-0000-0000-0000131B0000}"/>
    <cellStyle name="Note 2 3 3 6 8 3 2" xfId="47880" xr:uid="{A0EA158F-BF21-40BD-B4DC-38CF0CE4B3FF}"/>
    <cellStyle name="Note 2 3 3 6 8 4" xfId="28889" xr:uid="{00000000-0005-0000-0000-0000141B0000}"/>
    <cellStyle name="Note 2 3 3 6 8 4 2" xfId="48975" xr:uid="{453532A3-EA7A-4395-800F-60ECBD6BE986}"/>
    <cellStyle name="Note 2 3 3 6 8 5" xfId="24720" xr:uid="{00000000-0005-0000-0000-0000151B0000}"/>
    <cellStyle name="Note 2 3 3 6 8 5 2" xfId="45334" xr:uid="{10C395E7-F55C-4CEE-BD11-82BE60E73E27}"/>
    <cellStyle name="Note 2 3 3 6 8 6" xfId="27604" xr:uid="{00000000-0005-0000-0000-0000161B0000}"/>
    <cellStyle name="Note 2 3 3 6 8 6 2" xfId="47799" xr:uid="{5F1538E5-731D-4D0F-A6E9-E76FC0F3762A}"/>
    <cellStyle name="Note 2 3 3 6 8 7" xfId="26471" xr:uid="{00000000-0005-0000-0000-0000171B0000}"/>
    <cellStyle name="Note 2 3 3 6 9" xfId="19712" xr:uid="{00000000-0005-0000-0000-0000181B0000}"/>
    <cellStyle name="Note 2 3 3 6 9 2" xfId="27195" xr:uid="{00000000-0005-0000-0000-0000191B0000}"/>
    <cellStyle name="Note 2 3 3 6 9 2 2" xfId="47445" xr:uid="{13DE3364-E364-483D-80EC-D4090F1D9438}"/>
    <cellStyle name="Note 2 3 3 6 9 3" xfId="27460" xr:uid="{00000000-0005-0000-0000-00001A1B0000}"/>
    <cellStyle name="Note 2 3 3 6 9 3 2" xfId="47685" xr:uid="{490019E6-1141-45D5-B832-24173068C7E6}"/>
    <cellStyle name="Note 2 3 3 6 9 4" xfId="27957" xr:uid="{00000000-0005-0000-0000-00001B1B0000}"/>
    <cellStyle name="Note 2 3 3 6 9 4 2" xfId="48105" xr:uid="{65C48C61-0DF0-4428-8421-D797404F6045}"/>
    <cellStyle name="Note 2 3 3 6 9 5" xfId="27530" xr:uid="{00000000-0005-0000-0000-00001C1B0000}"/>
    <cellStyle name="Note 2 3 3 6 9 5 2" xfId="47740" xr:uid="{CF7FDFC3-2A4B-4C5B-A13D-093016312F70}"/>
    <cellStyle name="Note 2 3 3 6 9 6" xfId="27569" xr:uid="{00000000-0005-0000-0000-00001D1B0000}"/>
    <cellStyle name="Note 2 3 3 6 9 6 2" xfId="47772" xr:uid="{70C1035D-DB64-4803-87B6-83DDC2D1781F}"/>
    <cellStyle name="Note 2 3 3 6 9 7" xfId="26155" xr:uid="{00000000-0005-0000-0000-00001E1B0000}"/>
    <cellStyle name="Note 2 3 3 7" xfId="23992" xr:uid="{00000000-0005-0000-0000-00001F1B0000}"/>
    <cellStyle name="Note 2 3 3 7 2" xfId="28190" xr:uid="{00000000-0005-0000-0000-0000201B0000}"/>
    <cellStyle name="Note 2 3 3 7 2 2" xfId="48323" xr:uid="{D806B7CF-CC96-431D-BCA9-0DC1F48D5859}"/>
    <cellStyle name="Note 2 3 3 7 3" xfId="28540" xr:uid="{00000000-0005-0000-0000-0000211B0000}"/>
    <cellStyle name="Note 2 3 3 7 3 2" xfId="48652" xr:uid="{7B530767-35CA-415E-8CF6-02BBD4F383BD}"/>
    <cellStyle name="Note 2 3 3 7 4" xfId="28916" xr:uid="{00000000-0005-0000-0000-0000221B0000}"/>
    <cellStyle name="Note 2 3 3 7 4 2" xfId="49002" xr:uid="{51FC5C0B-22E3-430A-8E32-830BB192DECF}"/>
    <cellStyle name="Note 2 3 3 7 5" xfId="29210" xr:uid="{00000000-0005-0000-0000-0000231B0000}"/>
    <cellStyle name="Note 2 3 3 7 5 2" xfId="49284" xr:uid="{C19F771A-1511-424A-9357-004DCA517BEB}"/>
    <cellStyle name="Note 2 3 3 7 6" xfId="29505" xr:uid="{00000000-0005-0000-0000-0000241B0000}"/>
    <cellStyle name="Note 2 3 3 7 6 2" xfId="49570" xr:uid="{2C667B09-48C9-4A39-BF56-2FAE83933568}"/>
    <cellStyle name="Note 2 3 3 7 7" xfId="29796" xr:uid="{00000000-0005-0000-0000-0000251B0000}"/>
    <cellStyle name="Note 2 3 3 8" xfId="20047" xr:uid="{00000000-0005-0000-0000-0000261B0000}"/>
    <cellStyle name="Note 2 3 3 8 2" xfId="27135" xr:uid="{00000000-0005-0000-0000-0000271B0000}"/>
    <cellStyle name="Note 2 3 3 8 2 2" xfId="47385" xr:uid="{685F60A2-1E2E-4C93-B8A2-3B6F3DE175EC}"/>
    <cellStyle name="Note 2 3 3 8 3" xfId="27533" xr:uid="{00000000-0005-0000-0000-0000281B0000}"/>
    <cellStyle name="Note 2 3 3 8 3 2" xfId="47743" xr:uid="{3A2D4863-FD18-4DB9-B348-23814417E90E}"/>
    <cellStyle name="Note 2 3 3 8 4" xfId="24995" xr:uid="{00000000-0005-0000-0000-0000291B0000}"/>
    <cellStyle name="Note 2 3 3 8 4 2" xfId="45568" xr:uid="{ADABA1CA-8FD9-478C-8B55-5DA044242ACA}"/>
    <cellStyle name="Note 2 3 3 8 5" xfId="25054" xr:uid="{00000000-0005-0000-0000-00002A1B0000}"/>
    <cellStyle name="Note 2 3 3 8 5 2" xfId="45616" xr:uid="{3AB02265-7ED2-4556-8943-C38C3FE6BF77}"/>
    <cellStyle name="Note 2 3 3 8 6" xfId="27563" xr:uid="{00000000-0005-0000-0000-00002B1B0000}"/>
    <cellStyle name="Note 2 3 3 8 6 2" xfId="47768" xr:uid="{7C5C952A-2E6F-4431-BE12-A0E7C95B5EBE}"/>
    <cellStyle name="Note 2 3 3 8 7" xfId="25259" xr:uid="{00000000-0005-0000-0000-00002C1B0000}"/>
    <cellStyle name="Note 2 3 3 9" xfId="19610" xr:uid="{00000000-0005-0000-0000-00002D1B0000}"/>
    <cellStyle name="Note 2 3 3 9 2" xfId="27443" xr:uid="{00000000-0005-0000-0000-00002E1B0000}"/>
    <cellStyle name="Note 2 3 3 9 2 2" xfId="47669" xr:uid="{37C0EBF0-E00A-4EBF-A48A-456224A7AF06}"/>
    <cellStyle name="Note 2 3 3 9 3" xfId="24310" xr:uid="{00000000-0005-0000-0000-00002F1B0000}"/>
    <cellStyle name="Note 2 3 3 9 3 2" xfId="44981" xr:uid="{9C5255D0-D569-4A86-B325-D0DCDC3B04FD}"/>
    <cellStyle name="Note 2 3 3 9 4" xfId="25525" xr:uid="{00000000-0005-0000-0000-0000301B0000}"/>
    <cellStyle name="Note 2 3 3 9 4 2" xfId="46017" xr:uid="{20CE6D72-D887-4C0B-B187-32EA34D76C3D}"/>
    <cellStyle name="Note 2 3 3 9 5" xfId="26289" xr:uid="{00000000-0005-0000-0000-0000311B0000}"/>
    <cellStyle name="Note 2 3 3 9 5 2" xfId="46671" xr:uid="{F9341153-30D9-48A9-B2C1-DE7624BB3232}"/>
    <cellStyle name="Note 2 3 3 9 6" xfId="26455" xr:uid="{00000000-0005-0000-0000-0000321B0000}"/>
    <cellStyle name="Note 2 3 3 9 6 2" xfId="46819" xr:uid="{CCA3A904-3F25-4D9B-9811-7716CB0CC198}"/>
    <cellStyle name="Note 2 3 3 9 7" xfId="24794" xr:uid="{00000000-0005-0000-0000-0000331B0000}"/>
    <cellStyle name="Note 2 3 4" xfId="973" xr:uid="{00000000-0005-0000-0000-0000341B0000}"/>
    <cellStyle name="Note 2 3 4 10" xfId="19574" xr:uid="{00000000-0005-0000-0000-0000351B0000}"/>
    <cellStyle name="Note 2 3 4 10 2" xfId="24294" xr:uid="{00000000-0005-0000-0000-0000361B0000}"/>
    <cellStyle name="Note 2 3 4 10 2 2" xfId="44966" xr:uid="{5E96319C-A57C-4E9A-B057-12057105727F}"/>
    <cellStyle name="Note 2 3 4 10 3" xfId="25462" xr:uid="{00000000-0005-0000-0000-0000371B0000}"/>
    <cellStyle name="Note 2 3 4 10 3 2" xfId="45970" xr:uid="{F57D5C6C-F293-4545-9385-F39DB078A3D1}"/>
    <cellStyle name="Note 2 3 4 10 4" xfId="24447" xr:uid="{00000000-0005-0000-0000-0000381B0000}"/>
    <cellStyle name="Note 2 3 4 10 4 2" xfId="45097" xr:uid="{F311F25D-5E7F-43BC-AC21-A1DE97DA3B5C}"/>
    <cellStyle name="Note 2 3 4 10 5" xfId="27599" xr:uid="{00000000-0005-0000-0000-0000391B0000}"/>
    <cellStyle name="Note 2 3 4 10 5 2" xfId="47796" xr:uid="{7BA6B188-C384-4981-8470-5D6A4DCF7469}"/>
    <cellStyle name="Note 2 3 4 10 6" xfId="26097" xr:uid="{00000000-0005-0000-0000-00003A1B0000}"/>
    <cellStyle name="Note 2 3 4 10 6 2" xfId="46508" xr:uid="{579F34D5-C723-4C1C-AE43-AA2BEA1CFBE3}"/>
    <cellStyle name="Note 2 3 4 10 7" xfId="26060" xr:uid="{00000000-0005-0000-0000-00003B1B0000}"/>
    <cellStyle name="Note 2 3 4 11" xfId="19954" xr:uid="{00000000-0005-0000-0000-00003C1B0000}"/>
    <cellStyle name="Note 2 3 4 11 2" xfId="25978" xr:uid="{00000000-0005-0000-0000-00003D1B0000}"/>
    <cellStyle name="Note 2 3 4 11 2 2" xfId="46411" xr:uid="{872269CB-7E3A-498F-8CA7-B4EF94CE4FFD}"/>
    <cellStyle name="Note 2 3 4 11 3" xfId="25443" xr:uid="{00000000-0005-0000-0000-00003E1B0000}"/>
    <cellStyle name="Note 2 3 4 11 3 2" xfId="45951" xr:uid="{E8C9B3C8-2249-4023-9B38-AC74C9DF5E72}"/>
    <cellStyle name="Note 2 3 4 11 4" xfId="24679" xr:uid="{00000000-0005-0000-0000-00003F1B0000}"/>
    <cellStyle name="Note 2 3 4 11 4 2" xfId="45299" xr:uid="{DE7A9DD9-4988-4330-A33C-770AB9C57AAF}"/>
    <cellStyle name="Note 2 3 4 11 5" xfId="27966" xr:uid="{00000000-0005-0000-0000-0000401B0000}"/>
    <cellStyle name="Note 2 3 4 11 5 2" xfId="48114" xr:uid="{AA927826-AB7D-4803-9836-EF19C34605BC}"/>
    <cellStyle name="Note 2 3 4 11 6" xfId="26545" xr:uid="{00000000-0005-0000-0000-0000411B0000}"/>
    <cellStyle name="Note 2 3 4 11 6 2" xfId="46895" xr:uid="{2467442C-48D5-4CA5-A120-9C7DFA989113}"/>
    <cellStyle name="Note 2 3 4 11 7" xfId="28690" xr:uid="{00000000-0005-0000-0000-0000421B0000}"/>
    <cellStyle name="Note 2 3 4 12" xfId="27885" xr:uid="{00000000-0005-0000-0000-0000431B0000}"/>
    <cellStyle name="Note 2 3 4 12 2" xfId="48043" xr:uid="{2A356CAC-922F-46E5-88E0-BEA6FA08D342}"/>
    <cellStyle name="Note 2 3 4 13" xfId="24201" xr:uid="{00000000-0005-0000-0000-0000441B0000}"/>
    <cellStyle name="Note 2 3 4 13 2" xfId="44887" xr:uid="{10861E7A-57C5-4100-BBEE-91F1FFDFE87A}"/>
    <cellStyle name="Note 2 3 4 14" xfId="25890" xr:uid="{00000000-0005-0000-0000-0000451B0000}"/>
    <cellStyle name="Note 2 3 4 14 2" xfId="46336" xr:uid="{EEFBD3E5-ABE8-4C9B-AA0C-6EA409C918FC}"/>
    <cellStyle name="Note 2 3 4 15" xfId="26071" xr:uid="{00000000-0005-0000-0000-0000461B0000}"/>
    <cellStyle name="Note 2 3 4 15 2" xfId="46484" xr:uid="{0E496CE7-179F-47F3-9FE4-75E7EDBA63D1}"/>
    <cellStyle name="Note 2 3 4 16" xfId="24521" xr:uid="{00000000-0005-0000-0000-0000471B0000}"/>
    <cellStyle name="Note 2 3 4 16 2" xfId="45158" xr:uid="{1DD0E07E-FE56-4D40-A7C9-FA49B5EA9717}"/>
    <cellStyle name="Note 2 3 4 17" xfId="26771" xr:uid="{00000000-0005-0000-0000-0000481B0000}"/>
    <cellStyle name="Note 2 3 4 2" xfId="974" xr:uid="{00000000-0005-0000-0000-0000491B0000}"/>
    <cellStyle name="Note 2 3 4 2 10" xfId="19623" xr:uid="{00000000-0005-0000-0000-00004A1B0000}"/>
    <cellStyle name="Note 2 3 4 2 10 2" xfId="25377" xr:uid="{00000000-0005-0000-0000-00004B1B0000}"/>
    <cellStyle name="Note 2 3 4 2 10 2 2" xfId="45890" xr:uid="{A5EB4A33-FB97-46D7-BDEB-5991F017D30C}"/>
    <cellStyle name="Note 2 3 4 2 10 3" xfId="26908" xr:uid="{00000000-0005-0000-0000-00004C1B0000}"/>
    <cellStyle name="Note 2 3 4 2 10 3 2" xfId="47197" xr:uid="{EFBBBBF4-4B0C-4BDF-BDBE-DCCBBDBFA171}"/>
    <cellStyle name="Note 2 3 4 2 10 4" xfId="24494" xr:uid="{00000000-0005-0000-0000-00004D1B0000}"/>
    <cellStyle name="Note 2 3 4 2 10 4 2" xfId="45135" xr:uid="{6FEDE702-BF62-4694-A9F1-3064A99E56E6}"/>
    <cellStyle name="Note 2 3 4 2 10 5" xfId="25263" xr:uid="{00000000-0005-0000-0000-00004E1B0000}"/>
    <cellStyle name="Note 2 3 4 2 10 5 2" xfId="45800" xr:uid="{5BDDE47A-7DA3-4F94-BA23-70036EB0F183}"/>
    <cellStyle name="Note 2 3 4 2 10 6" xfId="24452" xr:uid="{00000000-0005-0000-0000-00004F1B0000}"/>
    <cellStyle name="Note 2 3 4 2 10 6 2" xfId="45101" xr:uid="{BE6FC898-43DE-434B-BE97-F2AF53DC0094}"/>
    <cellStyle name="Note 2 3 4 2 10 7" xfId="25295" xr:uid="{00000000-0005-0000-0000-0000501B0000}"/>
    <cellStyle name="Note 2 3 4 2 11" xfId="26904" xr:uid="{00000000-0005-0000-0000-0000511B0000}"/>
    <cellStyle name="Note 2 3 4 2 11 2" xfId="47193" xr:uid="{E3E3EB04-2946-48D0-A2D6-CBD933AC5DAD}"/>
    <cellStyle name="Note 2 3 4 2 12" xfId="26553" xr:uid="{00000000-0005-0000-0000-0000521B0000}"/>
    <cellStyle name="Note 2 3 4 2 12 2" xfId="46901" xr:uid="{8D629866-634D-4BD9-8BED-5BD14818235F}"/>
    <cellStyle name="Note 2 3 4 2 13" xfId="27581" xr:uid="{00000000-0005-0000-0000-0000531B0000}"/>
    <cellStyle name="Note 2 3 4 2 13 2" xfId="47782" xr:uid="{38EC4BAC-8495-40DD-8155-0B54E1754BBD}"/>
    <cellStyle name="Note 2 3 4 2 14" xfId="26453" xr:uid="{00000000-0005-0000-0000-0000541B0000}"/>
    <cellStyle name="Note 2 3 4 2 14 2" xfId="46817" xr:uid="{9409ABE5-C24E-4360-8886-0217CC777222}"/>
    <cellStyle name="Note 2 3 4 2 15" xfId="27454" xr:uid="{00000000-0005-0000-0000-0000551B0000}"/>
    <cellStyle name="Note 2 3 4 2 15 2" xfId="47679" xr:uid="{D20DCA30-D5B3-4D50-99F3-D122EB4A897A}"/>
    <cellStyle name="Note 2 3 4 2 16" xfId="25474" xr:uid="{00000000-0005-0000-0000-0000561B0000}"/>
    <cellStyle name="Note 2 3 4 2 2" xfId="12944" xr:uid="{00000000-0005-0000-0000-0000571B0000}"/>
    <cellStyle name="Note 2 3 4 2 2 10" xfId="27709" xr:uid="{00000000-0005-0000-0000-0000581B0000}"/>
    <cellStyle name="Note 2 3 4 2 2 10 2" xfId="47891" xr:uid="{8322A592-7B49-4743-9EFA-F1C96332F3DE}"/>
    <cellStyle name="Note 2 3 4 2 2 11" xfId="27381" xr:uid="{00000000-0005-0000-0000-0000591B0000}"/>
    <cellStyle name="Note 2 3 4 2 2 11 2" xfId="47617" xr:uid="{F3BED153-F653-4921-966A-B135553650D5}"/>
    <cellStyle name="Note 2 3 4 2 2 12" xfId="27042" xr:uid="{00000000-0005-0000-0000-00005A1B0000}"/>
    <cellStyle name="Note 2 3 4 2 2 12 2" xfId="47301" xr:uid="{419DCD12-F84C-4140-9B6F-E517A9A254AE}"/>
    <cellStyle name="Note 2 3 4 2 2 13" xfId="25222" xr:uid="{00000000-0005-0000-0000-00005B1B0000}"/>
    <cellStyle name="Note 2 3 4 2 2 13 2" xfId="45761" xr:uid="{52A1E871-B90C-416A-8794-370C95931F22}"/>
    <cellStyle name="Note 2 3 4 2 2 14" xfId="26129" xr:uid="{00000000-0005-0000-0000-00005C1B0000}"/>
    <cellStyle name="Note 2 3 4 2 2 14 2" xfId="46535" xr:uid="{FDA775EF-F4B4-4DD1-B788-4853431BC511}"/>
    <cellStyle name="Note 2 3 4 2 2 15" xfId="26152" xr:uid="{00000000-0005-0000-0000-00005D1B0000}"/>
    <cellStyle name="Note 2 3 4 2 2 2" xfId="23910" xr:uid="{00000000-0005-0000-0000-00005E1B0000}"/>
    <cellStyle name="Note 2 3 4 2 2 2 2" xfId="25579" xr:uid="{00000000-0005-0000-0000-00005F1B0000}"/>
    <cellStyle name="Note 2 3 4 2 2 2 2 2" xfId="46066" xr:uid="{40564424-0E26-4A97-A409-1BDEFAAFDFA9}"/>
    <cellStyle name="Note 2 3 4 2 2 2 3" xfId="28458" xr:uid="{00000000-0005-0000-0000-0000601B0000}"/>
    <cellStyle name="Note 2 3 4 2 2 2 3 2" xfId="48570" xr:uid="{5CB4ABBA-CE9F-4EC1-B96E-1EE996AB819D}"/>
    <cellStyle name="Note 2 3 4 2 2 2 4" xfId="24285" xr:uid="{00000000-0005-0000-0000-0000611B0000}"/>
    <cellStyle name="Note 2 3 4 2 2 2 4 2" xfId="44959" xr:uid="{F7270E6C-72DC-4C4E-B716-4B56D9F7AC72}"/>
    <cellStyle name="Note 2 3 4 2 2 2 5" xfId="29128" xr:uid="{00000000-0005-0000-0000-0000621B0000}"/>
    <cellStyle name="Note 2 3 4 2 2 2 5 2" xfId="49202" xr:uid="{0671CAFE-770F-4AFE-8B8E-2FC40DEB653E}"/>
    <cellStyle name="Note 2 3 4 2 2 2 6" xfId="24493" xr:uid="{00000000-0005-0000-0000-0000631B0000}"/>
    <cellStyle name="Note 2 3 4 2 2 2 6 2" xfId="45134" xr:uid="{F343598D-6FA5-4240-AF6B-1813A97E88AC}"/>
    <cellStyle name="Note 2 3 4 2 2 2 7" xfId="29717" xr:uid="{00000000-0005-0000-0000-0000641B0000}"/>
    <cellStyle name="Note 2 3 4 2 2 3" xfId="19997" xr:uid="{00000000-0005-0000-0000-0000651B0000}"/>
    <cellStyle name="Note 2 3 4 2 2 3 2" xfId="28086" xr:uid="{00000000-0005-0000-0000-0000661B0000}"/>
    <cellStyle name="Note 2 3 4 2 2 3 2 2" xfId="48225" xr:uid="{91FEDDD0-EC9B-4527-9F98-ABC63BFD0EED}"/>
    <cellStyle name="Note 2 3 4 2 2 3 3" xfId="25863" xr:uid="{00000000-0005-0000-0000-0000671B0000}"/>
    <cellStyle name="Note 2 3 4 2 2 3 3 2" xfId="46311" xr:uid="{C46BC8D1-290A-4FE5-ABC7-73494FCB18E1}"/>
    <cellStyle name="Note 2 3 4 2 2 3 4" xfId="28826" xr:uid="{00000000-0005-0000-0000-0000681B0000}"/>
    <cellStyle name="Note 2 3 4 2 2 3 4 2" xfId="48913" xr:uid="{FE75B8FC-5211-4D55-BD4E-CD1B9A203758}"/>
    <cellStyle name="Note 2 3 4 2 2 3 5" xfId="27806" xr:uid="{00000000-0005-0000-0000-0000691B0000}"/>
    <cellStyle name="Note 2 3 4 2 2 3 5 2" xfId="47972" xr:uid="{0A9D818D-AAFF-4683-96DF-7FBAEE43404D}"/>
    <cellStyle name="Note 2 3 4 2 2 3 6" xfId="29417" xr:uid="{00000000-0005-0000-0000-00006A1B0000}"/>
    <cellStyle name="Note 2 3 4 2 2 3 6 2" xfId="49486" xr:uid="{7840B541-CEDE-4B1E-9BC6-0A52103B1142}"/>
    <cellStyle name="Note 2 3 4 2 2 3 7" xfId="27378" xr:uid="{00000000-0005-0000-0000-00006B1B0000}"/>
    <cellStyle name="Note 2 3 4 2 2 4" xfId="19651" xr:uid="{00000000-0005-0000-0000-00006C1B0000}"/>
    <cellStyle name="Note 2 3 4 2 2 4 2" xfId="28079" xr:uid="{00000000-0005-0000-0000-00006D1B0000}"/>
    <cellStyle name="Note 2 3 4 2 2 4 2 2" xfId="48218" xr:uid="{06B4DE56-87C7-4381-9381-C102E748E4BA}"/>
    <cellStyle name="Note 2 3 4 2 2 4 3" xfId="25253" xr:uid="{00000000-0005-0000-0000-00006E1B0000}"/>
    <cellStyle name="Note 2 3 4 2 2 4 3 2" xfId="45792" xr:uid="{044366B7-3CBE-48D7-B835-48237948DDAF}"/>
    <cellStyle name="Note 2 3 4 2 2 4 4" xfId="28786" xr:uid="{00000000-0005-0000-0000-00006F1B0000}"/>
    <cellStyle name="Note 2 3 4 2 2 4 4 2" xfId="48874" xr:uid="{50628E61-9964-49FB-BCB6-71B78D1FF1CC}"/>
    <cellStyle name="Note 2 3 4 2 2 4 5" xfId="27980" xr:uid="{00000000-0005-0000-0000-0000701B0000}"/>
    <cellStyle name="Note 2 3 4 2 2 4 5 2" xfId="48124" xr:uid="{FDA5B374-FF80-49F7-B7C9-D2BDEBCA9BB2}"/>
    <cellStyle name="Note 2 3 4 2 2 4 6" xfId="29410" xr:uid="{00000000-0005-0000-0000-0000711B0000}"/>
    <cellStyle name="Note 2 3 4 2 2 4 6 2" xfId="49479" xr:uid="{2CFE23C3-1415-4501-8CB7-41180467D32E}"/>
    <cellStyle name="Note 2 3 4 2 2 4 7" xfId="28696" xr:uid="{00000000-0005-0000-0000-0000721B0000}"/>
    <cellStyle name="Note 2 3 4 2 2 5" xfId="24025" xr:uid="{00000000-0005-0000-0000-0000731B0000}"/>
    <cellStyle name="Note 2 3 4 2 2 5 2" xfId="28223" xr:uid="{00000000-0005-0000-0000-0000741B0000}"/>
    <cellStyle name="Note 2 3 4 2 2 5 2 2" xfId="48356" xr:uid="{02268FE7-F001-418C-8CCE-80EAECEBFE2D}"/>
    <cellStyle name="Note 2 3 4 2 2 5 3" xfId="28573" xr:uid="{00000000-0005-0000-0000-0000751B0000}"/>
    <cellStyle name="Note 2 3 4 2 2 5 3 2" xfId="48685" xr:uid="{BC1494EE-B520-4407-BCBF-47FDDA60E366}"/>
    <cellStyle name="Note 2 3 4 2 2 5 4" xfId="28946" xr:uid="{00000000-0005-0000-0000-0000761B0000}"/>
    <cellStyle name="Note 2 3 4 2 2 5 4 2" xfId="49032" xr:uid="{B97BF56A-B45D-45AE-924A-E6922E02C40D}"/>
    <cellStyle name="Note 2 3 4 2 2 5 5" xfId="29243" xr:uid="{00000000-0005-0000-0000-0000771B0000}"/>
    <cellStyle name="Note 2 3 4 2 2 5 5 2" xfId="49317" xr:uid="{1D9C665A-82AE-4569-A18B-9F61B5F1885E}"/>
    <cellStyle name="Note 2 3 4 2 2 5 6" xfId="29538" xr:uid="{00000000-0005-0000-0000-0000781B0000}"/>
    <cellStyle name="Note 2 3 4 2 2 5 6 2" xfId="49602" xr:uid="{5DCB3D41-C1A1-4F05-AB11-9F0C6BC1B7CC}"/>
    <cellStyle name="Note 2 3 4 2 2 5 7" xfId="29828" xr:uid="{00000000-0005-0000-0000-0000791B0000}"/>
    <cellStyle name="Note 2 3 4 2 2 6" xfId="23862" xr:uid="{00000000-0005-0000-0000-00007A1B0000}"/>
    <cellStyle name="Note 2 3 4 2 2 6 2" xfId="27048" xr:uid="{00000000-0005-0000-0000-00007B1B0000}"/>
    <cellStyle name="Note 2 3 4 2 2 6 2 2" xfId="47307" xr:uid="{D0D8443A-4F42-4459-B9F2-47E0F8935E7F}"/>
    <cellStyle name="Note 2 3 4 2 2 6 3" xfId="28410" xr:uid="{00000000-0005-0000-0000-00007C1B0000}"/>
    <cellStyle name="Note 2 3 4 2 2 6 3 2" xfId="48522" xr:uid="{416EF9E1-A487-4A85-BD78-C812762FA856}"/>
    <cellStyle name="Note 2 3 4 2 2 6 4" xfId="26248" xr:uid="{00000000-0005-0000-0000-00007D1B0000}"/>
    <cellStyle name="Note 2 3 4 2 2 6 4 2" xfId="46638" xr:uid="{7AEDC31A-C970-47B5-AF33-FF16D339A8D1}"/>
    <cellStyle name="Note 2 3 4 2 2 6 5" xfId="29080" xr:uid="{00000000-0005-0000-0000-00007E1B0000}"/>
    <cellStyle name="Note 2 3 4 2 2 6 5 2" xfId="49154" xr:uid="{C816CC30-0726-4ABB-8605-E2F48E8335BB}"/>
    <cellStyle name="Note 2 3 4 2 2 6 6" xfId="26242" xr:uid="{00000000-0005-0000-0000-00007F1B0000}"/>
    <cellStyle name="Note 2 3 4 2 2 6 6 2" xfId="46633" xr:uid="{2EC8E32F-5375-47C1-B6B3-EE6B1C4AFBE7}"/>
    <cellStyle name="Note 2 3 4 2 2 6 7" xfId="29671" xr:uid="{00000000-0005-0000-0000-0000801B0000}"/>
    <cellStyle name="Note 2 3 4 2 2 7" xfId="19972" xr:uid="{00000000-0005-0000-0000-0000811B0000}"/>
    <cellStyle name="Note 2 3 4 2 2 7 2" xfId="28090" xr:uid="{00000000-0005-0000-0000-0000821B0000}"/>
    <cellStyle name="Note 2 3 4 2 2 7 2 2" xfId="48229" xr:uid="{859BF975-29E6-4990-921D-CFBC7EB294A5}"/>
    <cellStyle name="Note 2 3 4 2 2 7 3" xfId="24749" xr:uid="{00000000-0005-0000-0000-0000831B0000}"/>
    <cellStyle name="Note 2 3 4 2 2 7 3 2" xfId="45361" xr:uid="{964327DA-3128-4C4C-8DF4-78004FA565BF}"/>
    <cellStyle name="Note 2 3 4 2 2 7 4" xfId="24836" xr:uid="{00000000-0005-0000-0000-0000841B0000}"/>
    <cellStyle name="Note 2 3 4 2 2 7 4 2" xfId="45434" xr:uid="{D7B8728B-836F-47BA-A4E0-F946858FAEF5}"/>
    <cellStyle name="Note 2 3 4 2 2 7 5" xfId="27492" xr:uid="{00000000-0005-0000-0000-0000851B0000}"/>
    <cellStyle name="Note 2 3 4 2 2 7 5 2" xfId="47711" xr:uid="{82FF5A9E-98E4-4F3D-8585-A9604906BA8F}"/>
    <cellStyle name="Note 2 3 4 2 2 7 6" xfId="29421" xr:uid="{00000000-0005-0000-0000-0000861B0000}"/>
    <cellStyle name="Note 2 3 4 2 2 7 6 2" xfId="49490" xr:uid="{2728E47D-0A52-4D85-9353-5A1768FA6F06}"/>
    <cellStyle name="Note 2 3 4 2 2 7 7" xfId="25012" xr:uid="{00000000-0005-0000-0000-0000871B0000}"/>
    <cellStyle name="Note 2 3 4 2 2 8" xfId="19689" xr:uid="{00000000-0005-0000-0000-0000881B0000}"/>
    <cellStyle name="Note 2 3 4 2 2 8 2" xfId="27147" xr:uid="{00000000-0005-0000-0000-0000891B0000}"/>
    <cellStyle name="Note 2 3 4 2 2 8 2 2" xfId="47397" xr:uid="{C3769D7F-6393-4600-987A-F59772F7C2A7}"/>
    <cellStyle name="Note 2 3 4 2 2 8 3" xfId="25456" xr:uid="{00000000-0005-0000-0000-00008A1B0000}"/>
    <cellStyle name="Note 2 3 4 2 2 8 3 2" xfId="45964" xr:uid="{348460EE-C35E-4B07-BA07-F488C8C64303}"/>
    <cellStyle name="Note 2 3 4 2 2 8 4" xfId="26012" xr:uid="{00000000-0005-0000-0000-00008B1B0000}"/>
    <cellStyle name="Note 2 3 4 2 2 8 4 2" xfId="46439" xr:uid="{2C0E1D9B-107A-4D6C-8A27-2654E1E91D9D}"/>
    <cellStyle name="Note 2 3 4 2 2 8 5" xfId="26081" xr:uid="{00000000-0005-0000-0000-00008C1B0000}"/>
    <cellStyle name="Note 2 3 4 2 2 8 5 2" xfId="46494" xr:uid="{BBABABA3-F5E4-40A0-B745-3B3C032F50CA}"/>
    <cellStyle name="Note 2 3 4 2 2 8 6" xfId="27839" xr:uid="{00000000-0005-0000-0000-00008D1B0000}"/>
    <cellStyle name="Note 2 3 4 2 2 8 6 2" xfId="47997" xr:uid="{18357FF6-4ED1-4D0B-80B8-8A45759D9154}"/>
    <cellStyle name="Note 2 3 4 2 2 8 7" xfId="24924" xr:uid="{00000000-0005-0000-0000-00008E1B0000}"/>
    <cellStyle name="Note 2 3 4 2 2 9" xfId="24044" xr:uid="{00000000-0005-0000-0000-00008F1B0000}"/>
    <cellStyle name="Note 2 3 4 2 2 9 2" xfId="28242" xr:uid="{00000000-0005-0000-0000-0000901B0000}"/>
    <cellStyle name="Note 2 3 4 2 2 9 2 2" xfId="48375" xr:uid="{96989D28-CEA4-4E0A-ADA3-8E25AB331A5C}"/>
    <cellStyle name="Note 2 3 4 2 2 9 3" xfId="28592" xr:uid="{00000000-0005-0000-0000-0000911B0000}"/>
    <cellStyle name="Note 2 3 4 2 2 9 3 2" xfId="48704" xr:uid="{D0D9D743-26F6-440B-9D67-61A621657E16}"/>
    <cellStyle name="Note 2 3 4 2 2 9 4" xfId="28963" xr:uid="{00000000-0005-0000-0000-0000921B0000}"/>
    <cellStyle name="Note 2 3 4 2 2 9 4 2" xfId="49049" xr:uid="{7E03580A-31BE-47A2-8E5A-C281E4EE7812}"/>
    <cellStyle name="Note 2 3 4 2 2 9 5" xfId="29262" xr:uid="{00000000-0005-0000-0000-0000931B0000}"/>
    <cellStyle name="Note 2 3 4 2 2 9 5 2" xfId="49336" xr:uid="{039796F0-C170-4055-9A25-48C286CFCA1D}"/>
    <cellStyle name="Note 2 3 4 2 2 9 6" xfId="29557" xr:uid="{00000000-0005-0000-0000-0000941B0000}"/>
    <cellStyle name="Note 2 3 4 2 2 9 6 2" xfId="49621" xr:uid="{16D91CB1-90CD-4EAB-B69B-F13FCB1EE39F}"/>
    <cellStyle name="Note 2 3 4 2 2 9 7" xfId="29847" xr:uid="{00000000-0005-0000-0000-0000951B0000}"/>
    <cellStyle name="Note 2 3 4 2 3" xfId="19925" xr:uid="{00000000-0005-0000-0000-0000961B0000}"/>
    <cellStyle name="Note 2 3 4 2 3 2" xfId="24128" xr:uid="{00000000-0005-0000-0000-0000971B0000}"/>
    <cellStyle name="Note 2 3 4 2 3 2 2" xfId="44822" xr:uid="{3632797D-574E-41C3-9FF3-28EBDC1078BB}"/>
    <cellStyle name="Note 2 3 4 2 3 3" xfId="26882" xr:uid="{00000000-0005-0000-0000-0000981B0000}"/>
    <cellStyle name="Note 2 3 4 2 3 3 2" xfId="47171" xr:uid="{72F06E80-6BCE-487B-8525-28ACDC3CEF4C}"/>
    <cellStyle name="Note 2 3 4 2 3 4" xfId="28882" xr:uid="{00000000-0005-0000-0000-0000991B0000}"/>
    <cellStyle name="Note 2 3 4 2 3 4 2" xfId="48968" xr:uid="{2F844E4E-67D5-42C9-B44A-FEBD224CB83A}"/>
    <cellStyle name="Note 2 3 4 2 3 5" xfId="24591" xr:uid="{00000000-0005-0000-0000-00009A1B0000}"/>
    <cellStyle name="Note 2 3 4 2 3 5 2" xfId="45221" xr:uid="{52B051DA-7C2F-4CD9-9241-FBF8AD278AF4}"/>
    <cellStyle name="Note 2 3 4 2 3 6" xfId="26434" xr:uid="{00000000-0005-0000-0000-00009B1B0000}"/>
    <cellStyle name="Note 2 3 4 2 3 6 2" xfId="46801" xr:uid="{85EC824D-8668-4634-91C6-A688916148D1}"/>
    <cellStyle name="Note 2 3 4 2 3 7" xfId="27986" xr:uid="{00000000-0005-0000-0000-00009C1B0000}"/>
    <cellStyle name="Note 2 3 4 2 4" xfId="19738" xr:uid="{00000000-0005-0000-0000-00009D1B0000}"/>
    <cellStyle name="Note 2 3 4 2 4 2" xfId="27294" xr:uid="{00000000-0005-0000-0000-00009E1B0000}"/>
    <cellStyle name="Note 2 3 4 2 4 2 2" xfId="47543" xr:uid="{17060FBB-3886-4D42-96E5-8D2E34D6C120}"/>
    <cellStyle name="Note 2 3 4 2 4 3" xfId="25774" xr:uid="{00000000-0005-0000-0000-00009F1B0000}"/>
    <cellStyle name="Note 2 3 4 2 4 3 2" xfId="46234" xr:uid="{5C1B2A51-84FE-462F-8293-8DB1D53A5753}"/>
    <cellStyle name="Note 2 3 4 2 4 4" xfId="28744" xr:uid="{00000000-0005-0000-0000-0000A01B0000}"/>
    <cellStyle name="Note 2 3 4 2 4 4 2" xfId="48833" xr:uid="{45954252-970A-4D1D-B799-588B23798F81}"/>
    <cellStyle name="Note 2 3 4 2 4 5" xfId="24842" xr:uid="{00000000-0005-0000-0000-0000A11B0000}"/>
    <cellStyle name="Note 2 3 4 2 4 5 2" xfId="45440" xr:uid="{DA850FDC-F910-42A9-B14B-49385C8A18C8}"/>
    <cellStyle name="Note 2 3 4 2 4 6" xfId="27496" xr:uid="{00000000-0005-0000-0000-0000A21B0000}"/>
    <cellStyle name="Note 2 3 4 2 4 6 2" xfId="47715" xr:uid="{24FCD026-BC17-4C9D-94BF-8BF0CE55CCEB}"/>
    <cellStyle name="Note 2 3 4 2 4 7" xfId="26243" xr:uid="{00000000-0005-0000-0000-0000A31B0000}"/>
    <cellStyle name="Note 2 3 4 2 5" xfId="24065" xr:uid="{00000000-0005-0000-0000-0000A41B0000}"/>
    <cellStyle name="Note 2 3 4 2 5 2" xfId="28263" xr:uid="{00000000-0005-0000-0000-0000A51B0000}"/>
    <cellStyle name="Note 2 3 4 2 5 2 2" xfId="48396" xr:uid="{1A6801CA-EE21-4FA8-8AD7-760EF82113B0}"/>
    <cellStyle name="Note 2 3 4 2 5 3" xfId="28613" xr:uid="{00000000-0005-0000-0000-0000A61B0000}"/>
    <cellStyle name="Note 2 3 4 2 5 3 2" xfId="48725" xr:uid="{94376B13-B8C2-49E8-93F8-3253231442AE}"/>
    <cellStyle name="Note 2 3 4 2 5 4" xfId="28980" xr:uid="{00000000-0005-0000-0000-0000A71B0000}"/>
    <cellStyle name="Note 2 3 4 2 5 4 2" xfId="49066" xr:uid="{71166DD7-5011-480C-B3E7-7CE883427FA0}"/>
    <cellStyle name="Note 2 3 4 2 5 5" xfId="29283" xr:uid="{00000000-0005-0000-0000-0000A81B0000}"/>
    <cellStyle name="Note 2 3 4 2 5 5 2" xfId="49357" xr:uid="{2EA60BCA-C58A-45ED-9EBA-BC46F13EA873}"/>
    <cellStyle name="Note 2 3 4 2 5 6" xfId="29578" xr:uid="{00000000-0005-0000-0000-0000A91B0000}"/>
    <cellStyle name="Note 2 3 4 2 5 6 2" xfId="49642" xr:uid="{113141AE-8063-4F41-9FD2-9575AE9A8EF5}"/>
    <cellStyle name="Note 2 3 4 2 5 7" xfId="29868" xr:uid="{00000000-0005-0000-0000-0000AA1B0000}"/>
    <cellStyle name="Note 2 3 4 2 6" xfId="23839" xr:uid="{00000000-0005-0000-0000-0000AB1B0000}"/>
    <cellStyle name="Note 2 3 4 2 6 2" xfId="24539" xr:uid="{00000000-0005-0000-0000-0000AC1B0000}"/>
    <cellStyle name="Note 2 3 4 2 6 2 2" xfId="45175" xr:uid="{38D86545-0C7E-44EA-B2BC-CEE96BAEEAFE}"/>
    <cellStyle name="Note 2 3 4 2 6 3" xfId="28387" xr:uid="{00000000-0005-0000-0000-0000AD1B0000}"/>
    <cellStyle name="Note 2 3 4 2 6 3 2" xfId="48499" xr:uid="{AE56199C-9392-47A7-944B-8C1DB46F2E7C}"/>
    <cellStyle name="Note 2 3 4 2 6 4" xfId="27324" xr:uid="{00000000-0005-0000-0000-0000AE1B0000}"/>
    <cellStyle name="Note 2 3 4 2 6 4 2" xfId="47571" xr:uid="{9FABFA3D-5FEF-481C-A6C6-DB10775A04A6}"/>
    <cellStyle name="Note 2 3 4 2 6 5" xfId="29057" xr:uid="{00000000-0005-0000-0000-0000AF1B0000}"/>
    <cellStyle name="Note 2 3 4 2 6 5 2" xfId="49131" xr:uid="{4BF3F9C2-87D4-41E7-843A-B353759F329B}"/>
    <cellStyle name="Note 2 3 4 2 6 6" xfId="24736" xr:uid="{00000000-0005-0000-0000-0000B01B0000}"/>
    <cellStyle name="Note 2 3 4 2 6 6 2" xfId="45349" xr:uid="{47F355B2-D5E8-4E81-9462-248677C775B9}"/>
    <cellStyle name="Note 2 3 4 2 6 7" xfId="29649" xr:uid="{00000000-0005-0000-0000-0000B11B0000}"/>
    <cellStyle name="Note 2 3 4 2 7" xfId="23951" xr:uid="{00000000-0005-0000-0000-0000B21B0000}"/>
    <cellStyle name="Note 2 3 4 2 7 2" xfId="25620" xr:uid="{00000000-0005-0000-0000-0000B31B0000}"/>
    <cellStyle name="Note 2 3 4 2 7 2 2" xfId="46107" xr:uid="{84DCA6BA-4237-47F0-8F69-DA30C87FCE43}"/>
    <cellStyle name="Note 2 3 4 2 7 3" xfId="28499" xr:uid="{00000000-0005-0000-0000-0000B41B0000}"/>
    <cellStyle name="Note 2 3 4 2 7 3 2" xfId="48611" xr:uid="{6C50A20E-E4C4-42A9-9A35-CDCB23B799B9}"/>
    <cellStyle name="Note 2 3 4 2 7 4" xfId="25339" xr:uid="{00000000-0005-0000-0000-0000B51B0000}"/>
    <cellStyle name="Note 2 3 4 2 7 4 2" xfId="45859" xr:uid="{6A267CC5-C496-4B4B-B4BA-F5E115EFE95A}"/>
    <cellStyle name="Note 2 3 4 2 7 5" xfId="29169" xr:uid="{00000000-0005-0000-0000-0000B61B0000}"/>
    <cellStyle name="Note 2 3 4 2 7 5 2" xfId="49243" xr:uid="{6BC5B4AC-0767-4DB8-B6C1-4B753B171997}"/>
    <cellStyle name="Note 2 3 4 2 7 6" xfId="26259" xr:uid="{00000000-0005-0000-0000-0000B71B0000}"/>
    <cellStyle name="Note 2 3 4 2 7 6 2" xfId="46645" xr:uid="{666F67A9-7A64-4DD9-A140-89400AD8BF00}"/>
    <cellStyle name="Note 2 3 4 2 7 7" xfId="29757" xr:uid="{00000000-0005-0000-0000-0000B81B0000}"/>
    <cellStyle name="Note 2 3 4 2 8" xfId="23964" xr:uid="{00000000-0005-0000-0000-0000B91B0000}"/>
    <cellStyle name="Note 2 3 4 2 8 2" xfId="25628" xr:uid="{00000000-0005-0000-0000-0000BA1B0000}"/>
    <cellStyle name="Note 2 3 4 2 8 2 2" xfId="46115" xr:uid="{88A971D5-D698-4562-A583-5EF708998E1D}"/>
    <cellStyle name="Note 2 3 4 2 8 3" xfId="28512" xr:uid="{00000000-0005-0000-0000-0000BB1B0000}"/>
    <cellStyle name="Note 2 3 4 2 8 3 2" xfId="48624" xr:uid="{283CE2EC-5902-4EBF-9E7F-E733B3F99331}"/>
    <cellStyle name="Note 2 3 4 2 8 4" xfId="26124" xr:uid="{00000000-0005-0000-0000-0000BC1B0000}"/>
    <cellStyle name="Note 2 3 4 2 8 4 2" xfId="46530" xr:uid="{B04EF7A2-A8AB-406D-ABBD-885280B0A285}"/>
    <cellStyle name="Note 2 3 4 2 8 5" xfId="29182" xr:uid="{00000000-0005-0000-0000-0000BD1B0000}"/>
    <cellStyle name="Note 2 3 4 2 8 5 2" xfId="49256" xr:uid="{597BD58D-BE55-4EA6-B99A-3AC21B96F9F3}"/>
    <cellStyle name="Note 2 3 4 2 8 6" xfId="24438" xr:uid="{00000000-0005-0000-0000-0000BE1B0000}"/>
    <cellStyle name="Note 2 3 4 2 8 6 2" xfId="45090" xr:uid="{2B9AB39F-1654-4DF7-A75A-5F1AF7534AAD}"/>
    <cellStyle name="Note 2 3 4 2 8 7" xfId="29769" xr:uid="{00000000-0005-0000-0000-0000BF1B0000}"/>
    <cellStyle name="Note 2 3 4 2 9" xfId="20032" xr:uid="{00000000-0005-0000-0000-0000C01B0000}"/>
    <cellStyle name="Note 2 3 4 2 9 2" xfId="27278" xr:uid="{00000000-0005-0000-0000-0000C11B0000}"/>
    <cellStyle name="Note 2 3 4 2 9 2 2" xfId="47527" xr:uid="{34EC7E4C-55A8-48EC-B2A6-96226F1F5A4F}"/>
    <cellStyle name="Note 2 3 4 2 9 3" xfId="25066" xr:uid="{00000000-0005-0000-0000-0000C21B0000}"/>
    <cellStyle name="Note 2 3 4 2 9 3 2" xfId="45628" xr:uid="{4EB71182-FC6A-462A-BA2E-6095480F359E}"/>
    <cellStyle name="Note 2 3 4 2 9 4" xfId="28793" xr:uid="{00000000-0005-0000-0000-0000C31B0000}"/>
    <cellStyle name="Note 2 3 4 2 9 4 2" xfId="48881" xr:uid="{8D2A967B-3F00-406C-8563-3B3D86015E68}"/>
    <cellStyle name="Note 2 3 4 2 9 5" xfId="27015" xr:uid="{00000000-0005-0000-0000-0000C41B0000}"/>
    <cellStyle name="Note 2 3 4 2 9 5 2" xfId="47279" xr:uid="{5A5253AB-09BF-4F27-BC9B-265880E0D668}"/>
    <cellStyle name="Note 2 3 4 2 9 6" xfId="24247" xr:uid="{00000000-0005-0000-0000-0000C51B0000}"/>
    <cellStyle name="Note 2 3 4 2 9 6 2" xfId="44927" xr:uid="{813FFA17-F3AB-470C-9CF2-2697D8905014}"/>
    <cellStyle name="Note 2 3 4 2 9 7" xfId="25915" xr:uid="{00000000-0005-0000-0000-0000C61B0000}"/>
    <cellStyle name="Note 2 3 4 3" xfId="12943" xr:uid="{00000000-0005-0000-0000-0000C71B0000}"/>
    <cellStyle name="Note 2 3 4 3 10" xfId="27361" xr:uid="{00000000-0005-0000-0000-0000C81B0000}"/>
    <cellStyle name="Note 2 3 4 3 10 2" xfId="47598" xr:uid="{EF3AA2DF-DB04-47BB-9CBB-1883E6B2CC2F}"/>
    <cellStyle name="Note 2 3 4 3 11" xfId="24323" xr:uid="{00000000-0005-0000-0000-0000C91B0000}"/>
    <cellStyle name="Note 2 3 4 3 11 2" xfId="44989" xr:uid="{7151DBDC-AA8D-49B5-960A-986DEA285DC2}"/>
    <cellStyle name="Note 2 3 4 3 12" xfId="27572" xr:uid="{00000000-0005-0000-0000-0000CA1B0000}"/>
    <cellStyle name="Note 2 3 4 3 12 2" xfId="47774" xr:uid="{6A204E10-515C-4702-8826-668AAC13704B}"/>
    <cellStyle name="Note 2 3 4 3 13" xfId="27344" xr:uid="{00000000-0005-0000-0000-0000CB1B0000}"/>
    <cellStyle name="Note 2 3 4 3 13 2" xfId="47583" xr:uid="{583E5C14-FC9E-47EF-AB37-76794CB06431}"/>
    <cellStyle name="Note 2 3 4 3 14" xfId="27629" xr:uid="{00000000-0005-0000-0000-0000CC1B0000}"/>
    <cellStyle name="Note 2 3 4 3 14 2" xfId="47821" xr:uid="{15BBA504-E70E-4925-9CF5-43D0BAE22807}"/>
    <cellStyle name="Note 2 3 4 3 15" xfId="25739" xr:uid="{00000000-0005-0000-0000-0000CD1B0000}"/>
    <cellStyle name="Note 2 3 4 3 2" xfId="19673" xr:uid="{00000000-0005-0000-0000-0000CE1B0000}"/>
    <cellStyle name="Note 2 3 4 3 2 2" xfId="27121" xr:uid="{00000000-0005-0000-0000-0000CF1B0000}"/>
    <cellStyle name="Note 2 3 4 3 2 2 2" xfId="47373" xr:uid="{4244622A-9660-45E9-B17C-B52BF32C9B55}"/>
    <cellStyle name="Note 2 3 4 3 2 3" xfId="27576" xr:uid="{00000000-0005-0000-0000-0000D01B0000}"/>
    <cellStyle name="Note 2 3 4 3 2 3 2" xfId="47778" xr:uid="{5C14D88A-3DCC-4141-9838-9CA58DC0D170}"/>
    <cellStyle name="Note 2 3 4 3 2 4" xfId="25905" xr:uid="{00000000-0005-0000-0000-0000D11B0000}"/>
    <cellStyle name="Note 2 3 4 3 2 4 2" xfId="46349" xr:uid="{502041C2-CA3E-4A9E-85A9-2B982F7D728A}"/>
    <cellStyle name="Note 2 3 4 3 2 5" xfId="25053" xr:uid="{00000000-0005-0000-0000-0000D21B0000}"/>
    <cellStyle name="Note 2 3 4 3 2 5 2" xfId="45615" xr:uid="{09657DB0-6712-4E4E-A44C-C4DEF46A9451}"/>
    <cellStyle name="Note 2 3 4 3 2 6" xfId="24392" xr:uid="{00000000-0005-0000-0000-0000D31B0000}"/>
    <cellStyle name="Note 2 3 4 3 2 6 2" xfId="45049" xr:uid="{C54DA868-C5D5-41A3-9F85-5AC88B39E45D}"/>
    <cellStyle name="Note 2 3 4 3 2 7" xfId="26256" xr:uid="{00000000-0005-0000-0000-0000D41B0000}"/>
    <cellStyle name="Note 2 3 4 3 3" xfId="19892" xr:uid="{00000000-0005-0000-0000-0000D51B0000}"/>
    <cellStyle name="Note 2 3 4 3 3 2" xfId="28012" xr:uid="{00000000-0005-0000-0000-0000D61B0000}"/>
    <cellStyle name="Note 2 3 4 3 3 2 2" xfId="48151" xr:uid="{D3A8CABA-D7B9-416E-8BB3-A16AC1871742}"/>
    <cellStyle name="Note 2 3 4 3 3 3" xfId="27841" xr:uid="{00000000-0005-0000-0000-0000D71B0000}"/>
    <cellStyle name="Note 2 3 4 3 3 3 2" xfId="47999" xr:uid="{221BDAC8-E3FB-4E4F-988F-C683FA16B863}"/>
    <cellStyle name="Note 2 3 4 3 3 4" xfId="26786" xr:uid="{00000000-0005-0000-0000-0000D81B0000}"/>
    <cellStyle name="Note 2 3 4 3 3 4 2" xfId="47092" xr:uid="{89A22AB1-4AAF-4CD7-A8D9-A7F12352EF7A}"/>
    <cellStyle name="Note 2 3 4 3 3 5" xfId="25041" xr:uid="{00000000-0005-0000-0000-0000D91B0000}"/>
    <cellStyle name="Note 2 3 4 3 3 5 2" xfId="45605" xr:uid="{8FCA4652-4E88-4AA3-A23F-2BE858AB2637}"/>
    <cellStyle name="Note 2 3 4 3 3 6" xfId="29346" xr:uid="{00000000-0005-0000-0000-0000DA1B0000}"/>
    <cellStyle name="Note 2 3 4 3 3 6 2" xfId="49417" xr:uid="{9F5FFBBC-A1E1-4663-B6C6-2B6CCF2DD588}"/>
    <cellStyle name="Note 2 3 4 3 3 7" xfId="28342" xr:uid="{00000000-0005-0000-0000-0000DB1B0000}"/>
    <cellStyle name="Note 2 3 4 3 4" xfId="19768" xr:uid="{00000000-0005-0000-0000-0000DC1B0000}"/>
    <cellStyle name="Note 2 3 4 3 4 2" xfId="24138" xr:uid="{00000000-0005-0000-0000-0000DD1B0000}"/>
    <cellStyle name="Note 2 3 4 3 4 2 2" xfId="44831" xr:uid="{881CC1B8-1C80-47B8-B44D-A1F82175AD40}"/>
    <cellStyle name="Note 2 3 4 3 4 3" xfId="25728" xr:uid="{00000000-0005-0000-0000-0000DE1B0000}"/>
    <cellStyle name="Note 2 3 4 3 4 3 2" xfId="46196" xr:uid="{A5B8A07D-D012-4A10-BDCB-585F26057EF6}"/>
    <cellStyle name="Note 2 3 4 3 4 4" xfId="28876" xr:uid="{00000000-0005-0000-0000-0000DF1B0000}"/>
    <cellStyle name="Note 2 3 4 3 4 4 2" xfId="48962" xr:uid="{B77DF1DD-119A-45FF-BFA8-63B467AD3980}"/>
    <cellStyle name="Note 2 3 4 3 4 5" xfId="25754" xr:uid="{00000000-0005-0000-0000-0000E01B0000}"/>
    <cellStyle name="Note 2 3 4 3 4 5 2" xfId="46214" xr:uid="{6A2B07BB-67F8-47BF-A4A1-FB19FA1770F7}"/>
    <cellStyle name="Note 2 3 4 3 4 6" xfId="26663" xr:uid="{00000000-0005-0000-0000-0000E11B0000}"/>
    <cellStyle name="Note 2 3 4 3 4 6 2" xfId="46996" xr:uid="{0F53F9F0-7BB6-48C3-A60F-9E2FC4DC7F9C}"/>
    <cellStyle name="Note 2 3 4 3 4 7" xfId="24551" xr:uid="{00000000-0005-0000-0000-0000E21B0000}"/>
    <cellStyle name="Note 2 3 4 3 5" xfId="19850" xr:uid="{00000000-0005-0000-0000-0000E31B0000}"/>
    <cellStyle name="Note 2 3 4 3 5 2" xfId="27115" xr:uid="{00000000-0005-0000-0000-0000E41B0000}"/>
    <cellStyle name="Note 2 3 4 3 5 2 2" xfId="47367" xr:uid="{83746E60-B84E-447B-8543-743BDF62C501}"/>
    <cellStyle name="Note 2 3 4 3 5 3" xfId="25240" xr:uid="{00000000-0005-0000-0000-0000E51B0000}"/>
    <cellStyle name="Note 2 3 4 3 5 3 2" xfId="45779" xr:uid="{D4381F8E-ABB0-4A74-8563-1B360BBC2F5A}"/>
    <cellStyle name="Note 2 3 4 3 5 4" xfId="26099" xr:uid="{00000000-0005-0000-0000-0000E61B0000}"/>
    <cellStyle name="Note 2 3 4 3 5 4 2" xfId="46510" xr:uid="{91809DBA-2A29-46D8-8D68-2AF88EEC3766}"/>
    <cellStyle name="Note 2 3 4 3 5 5" xfId="28146" xr:uid="{00000000-0005-0000-0000-0000E71B0000}"/>
    <cellStyle name="Note 2 3 4 3 5 5 2" xfId="48281" xr:uid="{F554284B-E4D2-4628-87E6-2F481FD6B3EB}"/>
    <cellStyle name="Note 2 3 4 3 5 6" xfId="28339" xr:uid="{00000000-0005-0000-0000-0000E81B0000}"/>
    <cellStyle name="Note 2 3 4 3 5 6 2" xfId="48462" xr:uid="{136263BC-B524-4FF6-B9F6-740DE5AFA92D}"/>
    <cellStyle name="Note 2 3 4 3 5 7" xfId="26055" xr:uid="{00000000-0005-0000-0000-0000E91B0000}"/>
    <cellStyle name="Note 2 3 4 3 6" xfId="19804" xr:uid="{00000000-0005-0000-0000-0000EA1B0000}"/>
    <cellStyle name="Note 2 3 4 3 6 2" xfId="27779" xr:uid="{00000000-0005-0000-0000-0000EB1B0000}"/>
    <cellStyle name="Note 2 3 4 3 6 2 2" xfId="47949" xr:uid="{F7E91D86-C74F-4DB9-BA06-3228CEFAB214}"/>
    <cellStyle name="Note 2 3 4 3 6 3" xfId="27749" xr:uid="{00000000-0005-0000-0000-0000EC1B0000}"/>
    <cellStyle name="Note 2 3 4 3 6 3 2" xfId="47923" xr:uid="{E9438BCE-EB63-4C60-AEAD-1A7341A7AFD3}"/>
    <cellStyle name="Note 2 3 4 3 6 4" xfId="26148" xr:uid="{00000000-0005-0000-0000-0000ED1B0000}"/>
    <cellStyle name="Note 2 3 4 3 6 4 2" xfId="46552" xr:uid="{970DBA49-9F65-48F6-8E2D-C17E19A61CF4}"/>
    <cellStyle name="Note 2 3 4 3 6 5" xfId="24258" xr:uid="{00000000-0005-0000-0000-0000EE1B0000}"/>
    <cellStyle name="Note 2 3 4 3 6 5 2" xfId="44934" xr:uid="{D2267260-8974-4AB1-80E8-2B8A34CA6E0F}"/>
    <cellStyle name="Note 2 3 4 3 6 6" xfId="26689" xr:uid="{00000000-0005-0000-0000-0000EF1B0000}"/>
    <cellStyle name="Note 2 3 4 3 6 6 2" xfId="47016" xr:uid="{CE1BC7C2-6023-4877-83C3-8E40EA65F365}"/>
    <cellStyle name="Note 2 3 4 3 6 7" xfId="26298" xr:uid="{00000000-0005-0000-0000-0000F01B0000}"/>
    <cellStyle name="Note 2 3 4 3 7" xfId="19832" xr:uid="{00000000-0005-0000-0000-0000F11B0000}"/>
    <cellStyle name="Note 2 3 4 3 7 2" xfId="28121" xr:uid="{00000000-0005-0000-0000-0000F21B0000}"/>
    <cellStyle name="Note 2 3 4 3 7 2 2" xfId="48257" xr:uid="{DF68C3F3-7105-4945-8260-D1726248ABF6}"/>
    <cellStyle name="Note 2 3 4 3 7 3" xfId="24468" xr:uid="{00000000-0005-0000-0000-0000F31B0000}"/>
    <cellStyle name="Note 2 3 4 3 7 3 2" xfId="45113" xr:uid="{E5C4CCC3-01BD-45CF-B6F8-B5D1C6646945}"/>
    <cellStyle name="Note 2 3 4 3 7 4" xfId="26058" xr:uid="{00000000-0005-0000-0000-0000F41B0000}"/>
    <cellStyle name="Note 2 3 4 3 7 4 2" xfId="46472" xr:uid="{2A856105-3761-46BF-9688-23F6A1F810ED}"/>
    <cellStyle name="Note 2 3 4 3 7 5" xfId="27507" xr:uid="{00000000-0005-0000-0000-0000F51B0000}"/>
    <cellStyle name="Note 2 3 4 3 7 5 2" xfId="47723" xr:uid="{DD4F2C24-466A-4C0A-9283-717485EFBC67}"/>
    <cellStyle name="Note 2 3 4 3 7 6" xfId="29448" xr:uid="{00000000-0005-0000-0000-0000F61B0000}"/>
    <cellStyle name="Note 2 3 4 3 7 6 2" xfId="49515" xr:uid="{39023E0F-EC16-491D-ADE5-83C0138DEF2E}"/>
    <cellStyle name="Note 2 3 4 3 7 7" xfId="24463" xr:uid="{00000000-0005-0000-0000-0000F71B0000}"/>
    <cellStyle name="Note 2 3 4 3 8" xfId="19817" xr:uid="{00000000-0005-0000-0000-0000F81B0000}"/>
    <cellStyle name="Note 2 3 4 3 8 2" xfId="26523" xr:uid="{00000000-0005-0000-0000-0000F91B0000}"/>
    <cellStyle name="Note 2 3 4 3 8 2 2" xfId="46876" xr:uid="{62915F1B-DBC4-4EA8-A534-AD8FDA8DE545}"/>
    <cellStyle name="Note 2 3 4 3 8 3" xfId="25448" xr:uid="{00000000-0005-0000-0000-0000FA1B0000}"/>
    <cellStyle name="Note 2 3 4 3 8 3 2" xfId="45956" xr:uid="{660F4AE1-768A-4828-8655-0BCDD8A9FBFF}"/>
    <cellStyle name="Note 2 3 4 3 8 4" xfId="27801" xr:uid="{00000000-0005-0000-0000-0000FB1B0000}"/>
    <cellStyle name="Note 2 3 4 3 8 4 2" xfId="47968" xr:uid="{F504145E-67DE-4DF2-9E61-25A738596F39}"/>
    <cellStyle name="Note 2 3 4 3 8 5" xfId="27725" xr:uid="{00000000-0005-0000-0000-0000FC1B0000}"/>
    <cellStyle name="Note 2 3 4 3 8 5 2" xfId="47904" xr:uid="{9F998060-E2CA-4F3E-B9D8-331C2D3DF758}"/>
    <cellStyle name="Note 2 3 4 3 8 6" xfId="24870" xr:uid="{00000000-0005-0000-0000-0000FD1B0000}"/>
    <cellStyle name="Note 2 3 4 3 8 6 2" xfId="45466" xr:uid="{0F3417CA-3761-4283-9240-5ABC64D6443B}"/>
    <cellStyle name="Note 2 3 4 3 8 7" xfId="24626" xr:uid="{00000000-0005-0000-0000-0000FE1B0000}"/>
    <cellStyle name="Note 2 3 4 3 9" xfId="19824" xr:uid="{00000000-0005-0000-0000-0000FF1B0000}"/>
    <cellStyle name="Note 2 3 4 3 9 2" xfId="27778" xr:uid="{00000000-0005-0000-0000-0000001C0000}"/>
    <cellStyle name="Note 2 3 4 3 9 2 2" xfId="47948" xr:uid="{D61A6260-EFCD-4498-B131-DA0B7AD2DD0D}"/>
    <cellStyle name="Note 2 3 4 3 9 3" xfId="25449" xr:uid="{00000000-0005-0000-0000-0000011C0000}"/>
    <cellStyle name="Note 2 3 4 3 9 3 2" xfId="45957" xr:uid="{4EC0D526-BD09-4242-A880-DB036A7D76F1}"/>
    <cellStyle name="Note 2 3 4 3 9 4" xfId="25044" xr:uid="{00000000-0005-0000-0000-0000021C0000}"/>
    <cellStyle name="Note 2 3 4 3 9 4 2" xfId="45608" xr:uid="{C8993E6A-1D10-4E8F-A9D4-2C938D454929}"/>
    <cellStyle name="Note 2 3 4 3 9 5" xfId="25348" xr:uid="{00000000-0005-0000-0000-0000031C0000}"/>
    <cellStyle name="Note 2 3 4 3 9 5 2" xfId="45866" xr:uid="{13F11DB4-4965-4477-8594-D5AD13DA2222}"/>
    <cellStyle name="Note 2 3 4 3 9 6" xfId="26073" xr:uid="{00000000-0005-0000-0000-0000041C0000}"/>
    <cellStyle name="Note 2 3 4 3 9 6 2" xfId="46486" xr:uid="{8D6C66B7-595E-4A1A-98CB-FE3FD85EAF49}"/>
    <cellStyle name="Note 2 3 4 3 9 7" xfId="28156" xr:uid="{00000000-0005-0000-0000-0000051C0000}"/>
    <cellStyle name="Note 2 3 4 4" xfId="19926" xr:uid="{00000000-0005-0000-0000-0000061C0000}"/>
    <cellStyle name="Note 2 3 4 4 2" xfId="27044" xr:uid="{00000000-0005-0000-0000-0000071C0000}"/>
    <cellStyle name="Note 2 3 4 4 2 2" xfId="47303" xr:uid="{628A2591-66DC-414B-939D-3F40605DD407}"/>
    <cellStyle name="Note 2 3 4 4 3" xfId="27863" xr:uid="{00000000-0005-0000-0000-0000081C0000}"/>
    <cellStyle name="Note 2 3 4 4 3 2" xfId="48021" xr:uid="{57FD978B-5739-4365-9097-81CBEFFB39F0}"/>
    <cellStyle name="Note 2 3 4 4 4" xfId="26976" xr:uid="{00000000-0005-0000-0000-0000091C0000}"/>
    <cellStyle name="Note 2 3 4 4 4 2" xfId="47252" xr:uid="{576DEAD4-6393-464F-8229-6DA90F988001}"/>
    <cellStyle name="Note 2 3 4 4 5" xfId="27283" xr:uid="{00000000-0005-0000-0000-00000A1C0000}"/>
    <cellStyle name="Note 2 3 4 4 5 2" xfId="47532" xr:uid="{2F654E56-1154-4467-8F6A-1EF3D9895EB1}"/>
    <cellStyle name="Note 2 3 4 4 6" xfId="27976" xr:uid="{00000000-0005-0000-0000-00000B1C0000}"/>
    <cellStyle name="Note 2 3 4 4 6 2" xfId="48121" xr:uid="{98F6DBD1-F729-4F01-B1BD-E023FEA5AFC1}"/>
    <cellStyle name="Note 2 3 4 4 7" xfId="26686" xr:uid="{00000000-0005-0000-0000-00000C1C0000}"/>
    <cellStyle name="Note 2 3 4 5" xfId="19737" xr:uid="{00000000-0005-0000-0000-00000D1C0000}"/>
    <cellStyle name="Note 2 3 4 5 2" xfId="27279" xr:uid="{00000000-0005-0000-0000-00000E1C0000}"/>
    <cellStyle name="Note 2 3 4 5 2 2" xfId="47528" xr:uid="{9DCC886B-03AD-4ADD-8B6E-C840733C0960}"/>
    <cellStyle name="Note 2 3 4 5 3" xfId="25898" xr:uid="{00000000-0005-0000-0000-00000F1C0000}"/>
    <cellStyle name="Note 2 3 4 5 3 2" xfId="46342" xr:uid="{4293E903-9D57-4ECB-B83B-7A781D81F8E8}"/>
    <cellStyle name="Note 2 3 4 5 4" xfId="28789" xr:uid="{00000000-0005-0000-0000-0000101C0000}"/>
    <cellStyle name="Note 2 3 4 5 4 2" xfId="48877" xr:uid="{2D2E0F3B-A7B8-46A9-8946-D45DC09DED17}"/>
    <cellStyle name="Note 2 3 4 5 5" xfId="26970" xr:uid="{00000000-0005-0000-0000-0000111C0000}"/>
    <cellStyle name="Note 2 3 4 5 5 2" xfId="47246" xr:uid="{89A261FA-D71A-43CB-A6C8-3934F8CAA6C0}"/>
    <cellStyle name="Note 2 3 4 5 6" xfId="25217" xr:uid="{00000000-0005-0000-0000-0000121C0000}"/>
    <cellStyle name="Note 2 3 4 5 6 2" xfId="45758" xr:uid="{5793193E-80D0-4F9D-AB2E-D1CDD5149D3B}"/>
    <cellStyle name="Note 2 3 4 5 7" xfId="26652" xr:uid="{00000000-0005-0000-0000-0000131C0000}"/>
    <cellStyle name="Note 2 3 4 6" xfId="19865" xr:uid="{00000000-0005-0000-0000-0000141C0000}"/>
    <cellStyle name="Note 2 3 4 6 2" xfId="25798" xr:uid="{00000000-0005-0000-0000-0000151C0000}"/>
    <cellStyle name="Note 2 3 4 6 2 2" xfId="46253" xr:uid="{CEB54D44-FC97-41EF-92F6-D20615F5D5F8}"/>
    <cellStyle name="Note 2 3 4 6 3" xfId="27459" xr:uid="{00000000-0005-0000-0000-0000161C0000}"/>
    <cellStyle name="Note 2 3 4 6 3 2" xfId="47684" xr:uid="{5F975891-D19C-4D56-AF23-54B15375937F}"/>
    <cellStyle name="Note 2 3 4 6 4" xfId="26578" xr:uid="{00000000-0005-0000-0000-0000171C0000}"/>
    <cellStyle name="Note 2 3 4 6 4 2" xfId="46926" xr:uid="{E01B6EC1-F77C-4CC3-8016-7FE01347CE12}"/>
    <cellStyle name="Note 2 3 4 6 5" xfId="24843" xr:uid="{00000000-0005-0000-0000-0000181C0000}"/>
    <cellStyle name="Note 2 3 4 6 5 2" xfId="45441" xr:uid="{D748164E-6B0A-4BF5-9766-752BFC0179E4}"/>
    <cellStyle name="Note 2 3 4 6 6" xfId="24789" xr:uid="{00000000-0005-0000-0000-0000191C0000}"/>
    <cellStyle name="Note 2 3 4 6 6 2" xfId="45400" xr:uid="{4FFA0B60-734E-4AF4-A38C-35E781732F78}"/>
    <cellStyle name="Note 2 3 4 6 7" xfId="26990" xr:uid="{00000000-0005-0000-0000-00001A1C0000}"/>
    <cellStyle name="Note 2 3 4 7" xfId="19791" xr:uid="{00000000-0005-0000-0000-00001B1C0000}"/>
    <cellStyle name="Note 2 3 4 7 2" xfId="27052" xr:uid="{00000000-0005-0000-0000-00001C1C0000}"/>
    <cellStyle name="Note 2 3 4 7 2 2" xfId="47311" xr:uid="{23986946-8547-4B9B-AB7A-8474D7A40AA0}"/>
    <cellStyle name="Note 2 3 4 7 3" xfId="26630" xr:uid="{00000000-0005-0000-0000-00001D1C0000}"/>
    <cellStyle name="Note 2 3 4 7 3 2" xfId="46971" xr:uid="{884AF49C-4B50-4365-A73E-827A84BE7E90}"/>
    <cellStyle name="Note 2 3 4 7 4" xfId="24504" xr:uid="{00000000-0005-0000-0000-00001E1C0000}"/>
    <cellStyle name="Note 2 3 4 7 4 2" xfId="45144" xr:uid="{401A5C5B-D326-4EDD-A50A-73E6F19C59E2}"/>
    <cellStyle name="Note 2 3 4 7 5" xfId="26236" xr:uid="{00000000-0005-0000-0000-00001F1C0000}"/>
    <cellStyle name="Note 2 3 4 7 5 2" xfId="46628" xr:uid="{664C01B1-CE15-454E-B022-E5E85B933BE6}"/>
    <cellStyle name="Note 2 3 4 7 6" xfId="24848" xr:uid="{00000000-0005-0000-0000-0000201C0000}"/>
    <cellStyle name="Note 2 3 4 7 6 2" xfId="45446" xr:uid="{58C9524E-3FB8-4559-B437-56F2BD6C4FF9}"/>
    <cellStyle name="Note 2 3 4 7 7" xfId="24330" xr:uid="{00000000-0005-0000-0000-0000211C0000}"/>
    <cellStyle name="Note 2 3 4 8" xfId="24087" xr:uid="{00000000-0005-0000-0000-0000221C0000}"/>
    <cellStyle name="Note 2 3 4 8 2" xfId="28285" xr:uid="{00000000-0005-0000-0000-0000231C0000}"/>
    <cellStyle name="Note 2 3 4 8 2 2" xfId="48418" xr:uid="{E7021000-7852-47EF-966B-9667C7E86BA1}"/>
    <cellStyle name="Note 2 3 4 8 3" xfId="28635" xr:uid="{00000000-0005-0000-0000-0000241C0000}"/>
    <cellStyle name="Note 2 3 4 8 3 2" xfId="48747" xr:uid="{54AEF074-A006-4026-A3AF-74CB56DD05AD}"/>
    <cellStyle name="Note 2 3 4 8 4" xfId="29000" xr:uid="{00000000-0005-0000-0000-0000251C0000}"/>
    <cellStyle name="Note 2 3 4 8 4 2" xfId="49085" xr:uid="{0FEA9146-3452-49C2-B049-C0E93CB3A646}"/>
    <cellStyle name="Note 2 3 4 8 5" xfId="29305" xr:uid="{00000000-0005-0000-0000-0000261C0000}"/>
    <cellStyle name="Note 2 3 4 8 5 2" xfId="49379" xr:uid="{057AA5EB-AF77-47F1-8D4C-76982BA1C395}"/>
    <cellStyle name="Note 2 3 4 8 6" xfId="29600" xr:uid="{00000000-0005-0000-0000-0000271C0000}"/>
    <cellStyle name="Note 2 3 4 8 6 2" xfId="49663" xr:uid="{82664C62-4C60-4206-8FFD-DF5D8D81D35C}"/>
    <cellStyle name="Note 2 3 4 8 7" xfId="29889" xr:uid="{00000000-0005-0000-0000-0000281C0000}"/>
    <cellStyle name="Note 2 3 4 9" xfId="20089" xr:uid="{00000000-0005-0000-0000-0000291C0000}"/>
    <cellStyle name="Note 2 3 4 9 2" xfId="27111" xr:uid="{00000000-0005-0000-0000-00002A1C0000}"/>
    <cellStyle name="Note 2 3 4 9 2 2" xfId="47363" xr:uid="{88CC7C61-0B3C-4DA3-8C7F-C9D74910976B}"/>
    <cellStyle name="Note 2 3 4 9 3" xfId="27573" xr:uid="{00000000-0005-0000-0000-00002B1C0000}"/>
    <cellStyle name="Note 2 3 4 9 3 2" xfId="47775" xr:uid="{413C7889-FA3E-4E18-A3A5-E5969F2980DB}"/>
    <cellStyle name="Note 2 3 4 9 4" xfId="26389" xr:uid="{00000000-0005-0000-0000-00002C1C0000}"/>
    <cellStyle name="Note 2 3 4 9 4 2" xfId="46759" xr:uid="{A8A77AB4-5BE2-44CA-86C1-471976B3597A}"/>
    <cellStyle name="Note 2 3 4 9 5" xfId="27741" xr:uid="{00000000-0005-0000-0000-00002D1C0000}"/>
    <cellStyle name="Note 2 3 4 9 5 2" xfId="47915" xr:uid="{CD0F351F-01E7-4FD6-9B51-308F1F98B9C5}"/>
    <cellStyle name="Note 2 3 4 9 6" xfId="27906" xr:uid="{00000000-0005-0000-0000-00002E1C0000}"/>
    <cellStyle name="Note 2 3 4 9 6 2" xfId="48064" xr:uid="{8DCDF402-5EE5-4539-A89A-9F56E40AB4E9}"/>
    <cellStyle name="Note 2 3 4 9 7" xfId="26112" xr:uid="{00000000-0005-0000-0000-00002F1C0000}"/>
    <cellStyle name="Note 2 3 5" xfId="975" xr:uid="{00000000-0005-0000-0000-0000301C0000}"/>
    <cellStyle name="Note 2 3 5 10" xfId="23950" xr:uid="{00000000-0005-0000-0000-0000311C0000}"/>
    <cellStyle name="Note 2 3 5 10 2" xfId="25619" xr:uid="{00000000-0005-0000-0000-0000321C0000}"/>
    <cellStyle name="Note 2 3 5 10 2 2" xfId="46106" xr:uid="{5E770047-8223-4717-835C-76831D927D23}"/>
    <cellStyle name="Note 2 3 5 10 3" xfId="28498" xr:uid="{00000000-0005-0000-0000-0000331C0000}"/>
    <cellStyle name="Note 2 3 5 10 3 2" xfId="48610" xr:uid="{EF35E9EE-6B4A-4325-8C09-531D8E7A036B}"/>
    <cellStyle name="Note 2 3 5 10 4" xfId="26987" xr:uid="{00000000-0005-0000-0000-0000341C0000}"/>
    <cellStyle name="Note 2 3 5 10 4 2" xfId="47260" xr:uid="{B2351A48-5399-43B3-9E25-83B47F3C54C7}"/>
    <cellStyle name="Note 2 3 5 10 5" xfId="29168" xr:uid="{00000000-0005-0000-0000-0000351C0000}"/>
    <cellStyle name="Note 2 3 5 10 5 2" xfId="49242" xr:uid="{40B02AB7-9588-444A-A7D7-D30F3B2541D9}"/>
    <cellStyle name="Note 2 3 5 10 6" xfId="26937" xr:uid="{00000000-0005-0000-0000-0000361C0000}"/>
    <cellStyle name="Note 2 3 5 10 6 2" xfId="47222" xr:uid="{D3BE28B1-6F17-487A-8856-B88B062EAC27}"/>
    <cellStyle name="Note 2 3 5 10 7" xfId="29756" xr:uid="{00000000-0005-0000-0000-0000371C0000}"/>
    <cellStyle name="Note 2 3 5 11" xfId="26206" xr:uid="{00000000-0005-0000-0000-0000381C0000}"/>
    <cellStyle name="Note 2 3 5 11 2" xfId="46601" xr:uid="{DC90FD59-E8D5-409D-BB85-B60F4758D590}"/>
    <cellStyle name="Note 2 3 5 12" xfId="26009" xr:uid="{00000000-0005-0000-0000-0000391C0000}"/>
    <cellStyle name="Note 2 3 5 12 2" xfId="46436" xr:uid="{71423E54-17AB-4E00-A7E8-43E42290BCC5}"/>
    <cellStyle name="Note 2 3 5 13" xfId="26419" xr:uid="{00000000-0005-0000-0000-00003A1C0000}"/>
    <cellStyle name="Note 2 3 5 13 2" xfId="46787" xr:uid="{76862ABD-E419-45E0-9F59-39B3087CCBC7}"/>
    <cellStyle name="Note 2 3 5 14" xfId="25959" xr:uid="{00000000-0005-0000-0000-00003B1C0000}"/>
    <cellStyle name="Note 2 3 5 14 2" xfId="46394" xr:uid="{82059726-7C65-4BBB-954E-3347F1AEE403}"/>
    <cellStyle name="Note 2 3 5 15" xfId="25792" xr:uid="{00000000-0005-0000-0000-00003C1C0000}"/>
    <cellStyle name="Note 2 3 5 15 2" xfId="46248" xr:uid="{A876949A-C1F4-4FBF-BC81-2A5EB5C5B55B}"/>
    <cellStyle name="Note 2 3 5 16" xfId="27832" xr:uid="{00000000-0005-0000-0000-00003D1C0000}"/>
    <cellStyle name="Note 2 3 5 2" xfId="12945" xr:uid="{00000000-0005-0000-0000-00003E1C0000}"/>
    <cellStyle name="Note 2 3 5 2 10" xfId="25093" xr:uid="{00000000-0005-0000-0000-00003F1C0000}"/>
    <cellStyle name="Note 2 3 5 2 10 2" xfId="45655" xr:uid="{89923B04-CCE8-4BF2-99B8-0B4968EB0B68}"/>
    <cellStyle name="Note 2 3 5 2 11" xfId="24833" xr:uid="{00000000-0005-0000-0000-0000401C0000}"/>
    <cellStyle name="Note 2 3 5 2 11 2" xfId="45431" xr:uid="{6FBDA0F8-4537-45D7-A85B-9BD64A061A21}"/>
    <cellStyle name="Note 2 3 5 2 12" xfId="26316" xr:uid="{00000000-0005-0000-0000-0000411C0000}"/>
    <cellStyle name="Note 2 3 5 2 12 2" xfId="46690" xr:uid="{A6A7F7BA-BCE1-4DF4-A7C7-E0295C538767}"/>
    <cellStyle name="Note 2 3 5 2 13" xfId="27654" xr:uid="{00000000-0005-0000-0000-0000421C0000}"/>
    <cellStyle name="Note 2 3 5 2 13 2" xfId="47842" xr:uid="{1BB2A088-A0E6-4E34-8A70-52F3D489A922}"/>
    <cellStyle name="Note 2 3 5 2 14" xfId="28147" xr:uid="{00000000-0005-0000-0000-0000431C0000}"/>
    <cellStyle name="Note 2 3 5 2 14 2" xfId="48282" xr:uid="{21F185A1-1087-4EED-93A0-4830AC05CD23}"/>
    <cellStyle name="Note 2 3 5 2 15" xfId="25729" xr:uid="{00000000-0005-0000-0000-0000441C0000}"/>
    <cellStyle name="Note 2 3 5 2 2" xfId="20012" xr:uid="{00000000-0005-0000-0000-0000451C0000}"/>
    <cellStyle name="Note 2 3 5 2 2 2" xfId="28153" xr:uid="{00000000-0005-0000-0000-0000461C0000}"/>
    <cellStyle name="Note 2 3 5 2 2 2 2" xfId="48288" xr:uid="{29A56243-FFF1-45F1-9C76-B71D070B66AD}"/>
    <cellStyle name="Note 2 3 5 2 2 3" xfId="27701" xr:uid="{00000000-0005-0000-0000-0000471C0000}"/>
    <cellStyle name="Note 2 3 5 2 2 3 2" xfId="47883" xr:uid="{0159E055-5070-4FB8-BE80-A7374D03942E}"/>
    <cellStyle name="Note 2 3 5 2 2 4" xfId="25684" xr:uid="{00000000-0005-0000-0000-0000481C0000}"/>
    <cellStyle name="Note 2 3 5 2 2 4 2" xfId="46162" xr:uid="{3F8CC357-FD2B-45FE-8229-16F808F4EFAB}"/>
    <cellStyle name="Note 2 3 5 2 2 5" xfId="25807" xr:uid="{00000000-0005-0000-0000-0000491C0000}"/>
    <cellStyle name="Note 2 3 5 2 2 5 2" xfId="46262" xr:uid="{ACA4C372-69DC-456C-8E10-D7C82A2F5832}"/>
    <cellStyle name="Note 2 3 5 2 2 6" xfId="29473" xr:uid="{00000000-0005-0000-0000-00004A1C0000}"/>
    <cellStyle name="Note 2 3 5 2 2 6 2" xfId="49539" xr:uid="{4DB05121-5F44-41A6-8635-748000703B84}"/>
    <cellStyle name="Note 2 3 5 2 2 7" xfId="25177" xr:uid="{00000000-0005-0000-0000-00004B1C0000}"/>
    <cellStyle name="Note 2 3 5 2 3" xfId="19637" xr:uid="{00000000-0005-0000-0000-00004C1C0000}"/>
    <cellStyle name="Note 2 3 5 2 3 2" xfId="25387" xr:uid="{00000000-0005-0000-0000-00004D1C0000}"/>
    <cellStyle name="Note 2 3 5 2 3 2 2" xfId="45900" xr:uid="{25622759-724B-49B5-8115-C0227ECC5878}"/>
    <cellStyle name="Note 2 3 5 2 3 3" xfId="26910" xr:uid="{00000000-0005-0000-0000-00004E1C0000}"/>
    <cellStyle name="Note 2 3 5 2 3 3 2" xfId="47199" xr:uid="{8E3251AD-ACB2-4CA5-82A6-6B83593AA1C9}"/>
    <cellStyle name="Note 2 3 5 2 3 4" xfId="24635" xr:uid="{00000000-0005-0000-0000-00004F1C0000}"/>
    <cellStyle name="Note 2 3 5 2 3 4 2" xfId="45260" xr:uid="{4454EF4E-407C-42EC-BB13-275FF5C168C3}"/>
    <cellStyle name="Note 2 3 5 2 3 5" xfId="25107" xr:uid="{00000000-0005-0000-0000-0000501C0000}"/>
    <cellStyle name="Note 2 3 5 2 3 5 2" xfId="45669" xr:uid="{F8935202-A22C-4A2F-A160-BDAE44AA97D0}"/>
    <cellStyle name="Note 2 3 5 2 3 6" xfId="27770" xr:uid="{00000000-0005-0000-0000-0000511C0000}"/>
    <cellStyle name="Note 2 3 5 2 3 6 2" xfId="47941" xr:uid="{B869F52C-19D9-459E-9B5F-AFF8DF246D94}"/>
    <cellStyle name="Note 2 3 5 2 3 7" xfId="25706" xr:uid="{00000000-0005-0000-0000-0000521C0000}"/>
    <cellStyle name="Note 2 3 5 2 4" xfId="19908" xr:uid="{00000000-0005-0000-0000-0000531C0000}"/>
    <cellStyle name="Note 2 3 5 2 4 2" xfId="28140" xr:uid="{00000000-0005-0000-0000-0000541C0000}"/>
    <cellStyle name="Note 2 3 5 2 4 2 2" xfId="48275" xr:uid="{5EEAE58C-F81A-48C6-B57A-AE02AE14B95E}"/>
    <cellStyle name="Note 2 3 5 2 4 3" xfId="26188" xr:uid="{00000000-0005-0000-0000-0000551C0000}"/>
    <cellStyle name="Note 2 3 5 2 4 3 2" xfId="46583" xr:uid="{C8A8C0D4-E1D7-43F5-A5EE-A4A8F227F27A}"/>
    <cellStyle name="Note 2 3 5 2 4 4" xfId="24988" xr:uid="{00000000-0005-0000-0000-0000561C0000}"/>
    <cellStyle name="Note 2 3 5 2 4 4 2" xfId="45561" xr:uid="{595E586F-6573-4A8A-A388-E5E5AE5E7C2B}"/>
    <cellStyle name="Note 2 3 5 2 4 5" xfId="25496" xr:uid="{00000000-0005-0000-0000-0000571C0000}"/>
    <cellStyle name="Note 2 3 5 2 4 5 2" xfId="45994" xr:uid="{7C1CA8AE-0013-435F-9AFB-9EB026AAA7A3}"/>
    <cellStyle name="Note 2 3 5 2 4 6" xfId="29463" xr:uid="{00000000-0005-0000-0000-0000581C0000}"/>
    <cellStyle name="Note 2 3 5 2 4 6 2" xfId="49529" xr:uid="{7AE04826-896C-43BC-9A17-BA11D2D67BBE}"/>
    <cellStyle name="Note 2 3 5 2 4 7" xfId="27818" xr:uid="{00000000-0005-0000-0000-0000591C0000}"/>
    <cellStyle name="Note 2 3 5 2 5" xfId="19754" xr:uid="{00000000-0005-0000-0000-00005A1C0000}"/>
    <cellStyle name="Note 2 3 5 2 5 2" xfId="27252" xr:uid="{00000000-0005-0000-0000-00005B1C0000}"/>
    <cellStyle name="Note 2 3 5 2 5 2 2" xfId="47501" xr:uid="{9A446103-1CB2-4A63-BAFC-B45F61F1F281}"/>
    <cellStyle name="Note 2 3 5 2 5 3" xfId="24582" xr:uid="{00000000-0005-0000-0000-00005C1C0000}"/>
    <cellStyle name="Note 2 3 5 2 5 3 2" xfId="45212" xr:uid="{6987BBBF-D708-4C12-BA3E-99D6399C976F}"/>
    <cellStyle name="Note 2 3 5 2 5 4" xfId="25481" xr:uid="{00000000-0005-0000-0000-00005D1C0000}"/>
    <cellStyle name="Note 2 3 5 2 5 4 2" xfId="45982" xr:uid="{574C27ED-5016-4CDB-BE15-C998579B23F3}"/>
    <cellStyle name="Note 2 3 5 2 5 5" xfId="27500" xr:uid="{00000000-0005-0000-0000-00005E1C0000}"/>
    <cellStyle name="Note 2 3 5 2 5 5 2" xfId="47718" xr:uid="{DD33E0DC-18A8-4F56-8C44-2C9D89680270}"/>
    <cellStyle name="Note 2 3 5 2 5 6" xfId="27795" xr:uid="{00000000-0005-0000-0000-00005F1C0000}"/>
    <cellStyle name="Note 2 3 5 2 5 6 2" xfId="47964" xr:uid="{45A929F6-6BE1-4C6A-A4E4-03DE9183EF4B}"/>
    <cellStyle name="Note 2 3 5 2 5 7" xfId="24213" xr:uid="{00000000-0005-0000-0000-0000601C0000}"/>
    <cellStyle name="Note 2 3 5 2 6" xfId="19856" xr:uid="{00000000-0005-0000-0000-0000611C0000}"/>
    <cellStyle name="Note 2 3 5 2 6 2" xfId="25803" xr:uid="{00000000-0005-0000-0000-0000621C0000}"/>
    <cellStyle name="Note 2 3 5 2 6 2 2" xfId="46258" xr:uid="{2E6FEEED-3B8E-40AC-8397-DAFBEA57963B}"/>
    <cellStyle name="Note 2 3 5 2 6 3" xfId="26726" xr:uid="{00000000-0005-0000-0000-0000631C0000}"/>
    <cellStyle name="Note 2 3 5 2 6 3 2" xfId="47044" xr:uid="{EAB813ED-AA97-4053-B25B-31D96E99F5DD}"/>
    <cellStyle name="Note 2 3 5 2 6 4" xfId="27694" xr:uid="{00000000-0005-0000-0000-0000641C0000}"/>
    <cellStyle name="Note 2 3 5 2 6 4 2" xfId="47876" xr:uid="{89A68872-62C9-48B3-91DA-C4C1DB722067}"/>
    <cellStyle name="Note 2 3 5 2 6 5" xfId="26738" xr:uid="{00000000-0005-0000-0000-0000651C0000}"/>
    <cellStyle name="Note 2 3 5 2 6 5 2" xfId="47055" xr:uid="{8308C7FC-24B3-4C6A-AC30-BF6BD60A4627}"/>
    <cellStyle name="Note 2 3 5 2 6 6" xfId="27837" xr:uid="{00000000-0005-0000-0000-0000661C0000}"/>
    <cellStyle name="Note 2 3 5 2 6 6 2" xfId="47995" xr:uid="{435EDF13-9BD8-474E-A493-F33532FC954B}"/>
    <cellStyle name="Note 2 3 5 2 6 7" xfId="25680" xr:uid="{00000000-0005-0000-0000-0000671C0000}"/>
    <cellStyle name="Note 2 3 5 2 7" xfId="19799" xr:uid="{00000000-0005-0000-0000-0000681C0000}"/>
    <cellStyle name="Note 2 3 5 2 7 2" xfId="27305" xr:uid="{00000000-0005-0000-0000-0000691C0000}"/>
    <cellStyle name="Note 2 3 5 2 7 2 2" xfId="47554" xr:uid="{50F8A448-1B67-4940-9BE7-864A12C499F2}"/>
    <cellStyle name="Note 2 3 5 2 7 3" xfId="24761" xr:uid="{00000000-0005-0000-0000-00006A1C0000}"/>
    <cellStyle name="Note 2 3 5 2 7 3 2" xfId="45373" xr:uid="{D69D060D-9413-4E55-BFA6-3230A1CB056B}"/>
    <cellStyle name="Note 2 3 5 2 7 4" xfId="28719" xr:uid="{00000000-0005-0000-0000-00006B1C0000}"/>
    <cellStyle name="Note 2 3 5 2 7 4 2" xfId="48809" xr:uid="{680BF3A8-45B2-406F-BEB1-58356A36931E}"/>
    <cellStyle name="Note 2 3 5 2 7 5" xfId="27310" xr:uid="{00000000-0005-0000-0000-00006C1C0000}"/>
    <cellStyle name="Note 2 3 5 2 7 5 2" xfId="47559" xr:uid="{00FAFDF1-1E9B-4D35-B1BE-4750D03A13B5}"/>
    <cellStyle name="Note 2 3 5 2 7 6" xfId="27316" xr:uid="{00000000-0005-0000-0000-00006D1C0000}"/>
    <cellStyle name="Note 2 3 5 2 7 6 2" xfId="47564" xr:uid="{5C5B3520-F47E-4EAB-A09F-2202414169A8}"/>
    <cellStyle name="Note 2 3 5 2 7 7" xfId="26511" xr:uid="{00000000-0005-0000-0000-00006E1C0000}"/>
    <cellStyle name="Note 2 3 5 2 8" xfId="19836" xr:uid="{00000000-0005-0000-0000-00006F1C0000}"/>
    <cellStyle name="Note 2 3 5 2 8 2" xfId="24148" xr:uid="{00000000-0005-0000-0000-0000701C0000}"/>
    <cellStyle name="Note 2 3 5 2 8 2 2" xfId="44841" xr:uid="{8E64C9E5-7C37-4988-8676-DF5715E32DE8}"/>
    <cellStyle name="Note 2 3 5 2 8 3" xfId="24664" xr:uid="{00000000-0005-0000-0000-0000711C0000}"/>
    <cellStyle name="Note 2 3 5 2 8 3 2" xfId="45286" xr:uid="{FB7F67A2-7190-434A-83BB-60BD63198A58}"/>
    <cellStyle name="Note 2 3 5 2 8 4" xfId="28780" xr:uid="{00000000-0005-0000-0000-0000721C0000}"/>
    <cellStyle name="Note 2 3 5 2 8 4 2" xfId="48868" xr:uid="{735D8F22-0D78-4713-AF4E-F22CA3D0DB8C}"/>
    <cellStyle name="Note 2 3 5 2 8 5" xfId="26683" xr:uid="{00000000-0005-0000-0000-0000731C0000}"/>
    <cellStyle name="Note 2 3 5 2 8 5 2" xfId="47014" xr:uid="{18E8C607-7F88-4B8D-B985-F41285DA5B42}"/>
    <cellStyle name="Note 2 3 5 2 8 6" xfId="26943" xr:uid="{00000000-0005-0000-0000-0000741C0000}"/>
    <cellStyle name="Note 2 3 5 2 8 6 2" xfId="47227" xr:uid="{B87854D7-1BE8-43F7-858F-516E1E065799}"/>
    <cellStyle name="Note 2 3 5 2 8 7" xfId="27662" xr:uid="{00000000-0005-0000-0000-0000751C0000}"/>
    <cellStyle name="Note 2 3 5 2 9" xfId="19814" xr:uid="{00000000-0005-0000-0000-0000761C0000}"/>
    <cellStyle name="Note 2 3 5 2 9 2" xfId="26338" xr:uid="{00000000-0005-0000-0000-0000771C0000}"/>
    <cellStyle name="Note 2 3 5 2 9 2 2" xfId="46711" xr:uid="{43611174-C52D-4819-8A41-204313435F0C}"/>
    <cellStyle name="Note 2 3 5 2 9 3" xfId="27867" xr:uid="{00000000-0005-0000-0000-0000781C0000}"/>
    <cellStyle name="Note 2 3 5 2 9 3 2" xfId="48025" xr:uid="{A6F7F9EA-6EF4-4F2F-BAD6-725FF18B5063}"/>
    <cellStyle name="Note 2 3 5 2 9 4" xfId="28743" xr:uid="{00000000-0005-0000-0000-0000791C0000}"/>
    <cellStyle name="Note 2 3 5 2 9 4 2" xfId="48832" xr:uid="{C2CA35BB-DAD8-4B90-8A03-8F6902BF4A40}"/>
    <cellStyle name="Note 2 3 5 2 9 5" xfId="27680" xr:uid="{00000000-0005-0000-0000-00007A1C0000}"/>
    <cellStyle name="Note 2 3 5 2 9 5 2" xfId="47864" xr:uid="{472A5D0A-FCF6-4ABE-85AE-BF6CFBAB46EC}"/>
    <cellStyle name="Note 2 3 5 2 9 6" xfId="24957" xr:uid="{00000000-0005-0000-0000-00007B1C0000}"/>
    <cellStyle name="Note 2 3 5 2 9 6 2" xfId="45535" xr:uid="{6D714E6A-FA4F-47AE-8D0A-18DB23256028}"/>
    <cellStyle name="Note 2 3 5 2 9 7" xfId="26982" xr:uid="{00000000-0005-0000-0000-00007C1C0000}"/>
    <cellStyle name="Note 2 3 5 3" xfId="24000" xr:uid="{00000000-0005-0000-0000-00007D1C0000}"/>
    <cellStyle name="Note 2 3 5 3 2" xfId="28198" xr:uid="{00000000-0005-0000-0000-00007E1C0000}"/>
    <cellStyle name="Note 2 3 5 3 2 2" xfId="48331" xr:uid="{A3FF4377-E48B-4251-B957-DB8CDF9AEA3D}"/>
    <cellStyle name="Note 2 3 5 3 3" xfId="28548" xr:uid="{00000000-0005-0000-0000-00007F1C0000}"/>
    <cellStyle name="Note 2 3 5 3 3 2" xfId="48660" xr:uid="{756FB339-25AE-427F-8277-151C9F1D15AA}"/>
    <cellStyle name="Note 2 3 5 3 4" xfId="28924" xr:uid="{00000000-0005-0000-0000-0000801C0000}"/>
    <cellStyle name="Note 2 3 5 3 4 2" xfId="49010" xr:uid="{E1629020-37A1-4F08-A2B2-ADD8E8B59CCA}"/>
    <cellStyle name="Note 2 3 5 3 5" xfId="29218" xr:uid="{00000000-0005-0000-0000-0000811C0000}"/>
    <cellStyle name="Note 2 3 5 3 5 2" xfId="49292" xr:uid="{126B40CC-9CB6-4E40-8232-94F6EDAE59ED}"/>
    <cellStyle name="Note 2 3 5 3 6" xfId="29513" xr:uid="{00000000-0005-0000-0000-0000821C0000}"/>
    <cellStyle name="Note 2 3 5 3 6 2" xfId="49578" xr:uid="{CA68676A-19F0-4BBD-B37C-6C1C817E1661}"/>
    <cellStyle name="Note 2 3 5 3 7" xfId="29804" xr:uid="{00000000-0005-0000-0000-0000831C0000}"/>
    <cellStyle name="Note 2 3 5 4" xfId="23878" xr:uid="{00000000-0005-0000-0000-0000841C0000}"/>
    <cellStyle name="Note 2 3 5 4 2" xfId="27063" xr:uid="{00000000-0005-0000-0000-0000851C0000}"/>
    <cellStyle name="Note 2 3 5 4 2 2" xfId="47322" xr:uid="{0E4C7255-463E-428E-8351-FF044B165817}"/>
    <cellStyle name="Note 2 3 5 4 3" xfId="28426" xr:uid="{00000000-0005-0000-0000-0000861C0000}"/>
    <cellStyle name="Note 2 3 5 4 3 2" xfId="48538" xr:uid="{13B7CE17-EFDC-4D2A-AB09-4277013BCD42}"/>
    <cellStyle name="Note 2 3 5 4 4" xfId="27417" xr:uid="{00000000-0005-0000-0000-0000871C0000}"/>
    <cellStyle name="Note 2 3 5 4 4 2" xfId="47647" xr:uid="{9AE9D2C1-6A62-44A8-AAA2-79E59FBBD077}"/>
    <cellStyle name="Note 2 3 5 4 5" xfId="29096" xr:uid="{00000000-0005-0000-0000-0000881C0000}"/>
    <cellStyle name="Note 2 3 5 4 5 2" xfId="49170" xr:uid="{3EAD2392-EF16-4171-8EFA-09B708ABF952}"/>
    <cellStyle name="Note 2 3 5 4 6" xfId="24186" xr:uid="{00000000-0005-0000-0000-0000891C0000}"/>
    <cellStyle name="Note 2 3 5 4 6 2" xfId="44876" xr:uid="{F4A0CA08-04CC-48F2-BEE8-0B9C6B5C07B5}"/>
    <cellStyle name="Note 2 3 5 4 7" xfId="29687" xr:uid="{00000000-0005-0000-0000-00008A1C0000}"/>
    <cellStyle name="Note 2 3 5 5" xfId="23936" xr:uid="{00000000-0005-0000-0000-00008B1C0000}"/>
    <cellStyle name="Note 2 3 5 5 2" xfId="25605" xr:uid="{00000000-0005-0000-0000-00008C1C0000}"/>
    <cellStyle name="Note 2 3 5 5 2 2" xfId="46092" xr:uid="{2EA69450-715B-476F-9CB8-93D283AAF186}"/>
    <cellStyle name="Note 2 3 5 5 3" xfId="28484" xr:uid="{00000000-0005-0000-0000-00008D1C0000}"/>
    <cellStyle name="Note 2 3 5 5 3 2" xfId="48596" xr:uid="{00531F5E-577B-431A-A53C-323B79795AB7}"/>
    <cellStyle name="Note 2 3 5 5 4" xfId="26125" xr:uid="{00000000-0005-0000-0000-00008E1C0000}"/>
    <cellStyle name="Note 2 3 5 5 4 2" xfId="46531" xr:uid="{35C25D9E-DBAA-402F-A6AA-F9667776BC30}"/>
    <cellStyle name="Note 2 3 5 5 5" xfId="29154" xr:uid="{00000000-0005-0000-0000-00008F1C0000}"/>
    <cellStyle name="Note 2 3 5 5 5 2" xfId="49228" xr:uid="{6E105F52-6142-4107-8EA5-4B04F4A2AB7E}"/>
    <cellStyle name="Note 2 3 5 5 6" xfId="26952" xr:uid="{00000000-0005-0000-0000-0000901C0000}"/>
    <cellStyle name="Note 2 3 5 5 6 2" xfId="47234" xr:uid="{2E0A76EF-3FD8-4C7C-B368-12D9EA3A4780}"/>
    <cellStyle name="Note 2 3 5 5 7" xfId="29743" xr:uid="{00000000-0005-0000-0000-0000911C0000}"/>
    <cellStyle name="Note 2 3 5 6" xfId="19939" xr:uid="{00000000-0005-0000-0000-0000921C0000}"/>
    <cellStyle name="Note 2 3 5 6 2" xfId="27286" xr:uid="{00000000-0005-0000-0000-0000931C0000}"/>
    <cellStyle name="Note 2 3 5 6 2 2" xfId="47535" xr:uid="{AC557E93-FC6E-4991-9554-BD59A913C83A}"/>
    <cellStyle name="Note 2 3 5 6 3" xfId="26100" xr:uid="{00000000-0005-0000-0000-0000941C0000}"/>
    <cellStyle name="Note 2 3 5 6 3 2" xfId="46511" xr:uid="{A1FB2047-A947-46FF-9A27-B76AB3472092}"/>
    <cellStyle name="Note 2 3 5 6 4" xfId="25519" xr:uid="{00000000-0005-0000-0000-0000951C0000}"/>
    <cellStyle name="Note 2 3 5 6 4 2" xfId="46013" xr:uid="{9EB592D5-7C59-4485-94BB-4704F976203F}"/>
    <cellStyle name="Note 2 3 5 6 5" xfId="27423" xr:uid="{00000000-0005-0000-0000-0000961C0000}"/>
    <cellStyle name="Note 2 3 5 6 5 2" xfId="47653" xr:uid="{E5DD8620-2746-425E-99AE-69EBB37BBF0F}"/>
    <cellStyle name="Note 2 3 5 6 6" xfId="28320" xr:uid="{00000000-0005-0000-0000-0000971C0000}"/>
    <cellStyle name="Note 2 3 5 6 6 2" xfId="48452" xr:uid="{2B55828B-F571-4B46-ADFB-D2B8657770C9}"/>
    <cellStyle name="Note 2 3 5 6 7" xfId="25964" xr:uid="{00000000-0005-0000-0000-0000981C0000}"/>
    <cellStyle name="Note 2 3 5 7" xfId="19725" xr:uid="{00000000-0005-0000-0000-0000991C0000}"/>
    <cellStyle name="Note 2 3 5 7 2" xfId="26345" xr:uid="{00000000-0005-0000-0000-00009A1C0000}"/>
    <cellStyle name="Note 2 3 5 7 2 2" xfId="46718" xr:uid="{351AF309-090B-4274-999E-E943416F7C9B}"/>
    <cellStyle name="Note 2 3 5 7 3" xfId="26199" xr:uid="{00000000-0005-0000-0000-00009B1C0000}"/>
    <cellStyle name="Note 2 3 5 7 3 2" xfId="46594" xr:uid="{C11B46EF-8459-499B-A47F-5CDC75900EF1}"/>
    <cellStyle name="Note 2 3 5 7 4" xfId="28740" xr:uid="{00000000-0005-0000-0000-00009C1C0000}"/>
    <cellStyle name="Note 2 3 5 7 4 2" xfId="48829" xr:uid="{CC33AA62-FABA-4697-A585-8AA34EB447EA}"/>
    <cellStyle name="Note 2 3 5 7 5" xfId="26823" xr:uid="{00000000-0005-0000-0000-00009D1C0000}"/>
    <cellStyle name="Note 2 3 5 7 5 2" xfId="47126" xr:uid="{CCCBEC6C-7F0F-4827-845C-765321C8B36D}"/>
    <cellStyle name="Note 2 3 5 7 6" xfId="24399" xr:uid="{00000000-0005-0000-0000-00009E1C0000}"/>
    <cellStyle name="Note 2 3 5 7 6 2" xfId="45055" xr:uid="{233295C8-BC8B-4D6F-B563-155311E34F57}"/>
    <cellStyle name="Note 2 3 5 7 7" xfId="26053" xr:uid="{00000000-0005-0000-0000-00009F1C0000}"/>
    <cellStyle name="Note 2 3 5 8" xfId="24057" xr:uid="{00000000-0005-0000-0000-0000A01C0000}"/>
    <cellStyle name="Note 2 3 5 8 2" xfId="28255" xr:uid="{00000000-0005-0000-0000-0000A11C0000}"/>
    <cellStyle name="Note 2 3 5 8 2 2" xfId="48388" xr:uid="{591352A3-101C-4CD6-A737-C95E05AFA765}"/>
    <cellStyle name="Note 2 3 5 8 3" xfId="28605" xr:uid="{00000000-0005-0000-0000-0000A21C0000}"/>
    <cellStyle name="Note 2 3 5 8 3 2" xfId="48717" xr:uid="{C2E6F67C-346B-4E49-ADF1-7A5E5158D03E}"/>
    <cellStyle name="Note 2 3 5 8 4" xfId="28972" xr:uid="{00000000-0005-0000-0000-0000A31C0000}"/>
    <cellStyle name="Note 2 3 5 8 4 2" xfId="49058" xr:uid="{C771565C-35B6-4076-9EB5-8E583007F6FD}"/>
    <cellStyle name="Note 2 3 5 8 5" xfId="29275" xr:uid="{00000000-0005-0000-0000-0000A41C0000}"/>
    <cellStyle name="Note 2 3 5 8 5 2" xfId="49349" xr:uid="{E28CE3AF-55A8-4D9F-B241-AC3985F6C433}"/>
    <cellStyle name="Note 2 3 5 8 6" xfId="29570" xr:uid="{00000000-0005-0000-0000-0000A51C0000}"/>
    <cellStyle name="Note 2 3 5 8 6 2" xfId="49634" xr:uid="{E72ADC82-503B-4626-A67C-F7B1B60015EC}"/>
    <cellStyle name="Note 2 3 5 8 7" xfId="29860" xr:uid="{00000000-0005-0000-0000-0000A61C0000}"/>
    <cellStyle name="Note 2 3 5 9" xfId="23842" xr:uid="{00000000-0005-0000-0000-0000A71C0000}"/>
    <cellStyle name="Note 2 3 5 9 2" xfId="25817" xr:uid="{00000000-0005-0000-0000-0000A81C0000}"/>
    <cellStyle name="Note 2 3 5 9 2 2" xfId="46271" xr:uid="{9FEA8BBC-6306-472F-868C-77CAA0EE90E7}"/>
    <cellStyle name="Note 2 3 5 9 3" xfId="28390" xr:uid="{00000000-0005-0000-0000-0000A91C0000}"/>
    <cellStyle name="Note 2 3 5 9 3 2" xfId="48502" xr:uid="{90AE62A2-77B0-4A3F-8105-5E08BE00BFAE}"/>
    <cellStyle name="Note 2 3 5 9 4" xfId="25878" xr:uid="{00000000-0005-0000-0000-0000AA1C0000}"/>
    <cellStyle name="Note 2 3 5 9 4 2" xfId="46325" xr:uid="{D489FB18-9156-44C4-9E3B-FA1120BDC188}"/>
    <cellStyle name="Note 2 3 5 9 5" xfId="29060" xr:uid="{00000000-0005-0000-0000-0000AB1C0000}"/>
    <cellStyle name="Note 2 3 5 9 5 2" xfId="49134" xr:uid="{AEF06DDD-B98C-4B51-91C6-B1A1B5E6F005}"/>
    <cellStyle name="Note 2 3 5 9 6" xfId="26918" xr:uid="{00000000-0005-0000-0000-0000AC1C0000}"/>
    <cellStyle name="Note 2 3 5 9 6 2" xfId="47206" xr:uid="{259FDEEA-FA3B-4BE8-896F-07222DADF53A}"/>
    <cellStyle name="Note 2 3 5 9 7" xfId="29652" xr:uid="{00000000-0005-0000-0000-0000AD1C0000}"/>
    <cellStyle name="Note 2 3 6" xfId="12928" xr:uid="{00000000-0005-0000-0000-0000AE1C0000}"/>
    <cellStyle name="Note 2 3 6 10" xfId="27364" xr:uid="{00000000-0005-0000-0000-0000AF1C0000}"/>
    <cellStyle name="Note 2 3 6 10 2" xfId="47601" xr:uid="{D9750D75-7E57-46E8-8461-750D07B18881}"/>
    <cellStyle name="Note 2 3 6 11" xfId="25793" xr:uid="{00000000-0005-0000-0000-0000B01C0000}"/>
    <cellStyle name="Note 2 3 6 11 2" xfId="46249" xr:uid="{E1AD236E-5CD3-4A50-A911-DFC3BFDFC817}"/>
    <cellStyle name="Note 2 3 6 12" xfId="25683" xr:uid="{00000000-0005-0000-0000-0000B11C0000}"/>
    <cellStyle name="Note 2 3 6 12 2" xfId="46161" xr:uid="{51F1D579-C3DD-492D-9601-B2959C4B78BF}"/>
    <cellStyle name="Note 2 3 6 13" xfId="25163" xr:uid="{00000000-0005-0000-0000-0000B21C0000}"/>
    <cellStyle name="Note 2 3 6 13 2" xfId="45714" xr:uid="{4EF52FE4-13A4-4708-A25A-3C7BE989BD6F}"/>
    <cellStyle name="Note 2 3 6 14" xfId="25972" xr:uid="{00000000-0005-0000-0000-0000B31C0000}"/>
    <cellStyle name="Note 2 3 6 14 2" xfId="46406" xr:uid="{6478D7AF-06C2-40DC-8A92-69326095A997}"/>
    <cellStyle name="Note 2 3 6 15" xfId="25511" xr:uid="{00000000-0005-0000-0000-0000B41C0000}"/>
    <cellStyle name="Note 2 3 6 2" xfId="19680" xr:uid="{00000000-0005-0000-0000-0000B51C0000}"/>
    <cellStyle name="Note 2 3 6 2 2" xfId="27154" xr:uid="{00000000-0005-0000-0000-0000B61C0000}"/>
    <cellStyle name="Note 2 3 6 2 2 2" xfId="47404" xr:uid="{33A7E278-7F99-4248-9D7B-6C7B3ABF639B}"/>
    <cellStyle name="Note 2 3 6 2 3" xfId="25738" xr:uid="{00000000-0005-0000-0000-0000B71C0000}"/>
    <cellStyle name="Note 2 3 6 2 3 2" xfId="46205" xr:uid="{B8C4C8CC-C816-4F8B-BE0E-B723F7F9DD35}"/>
    <cellStyle name="Note 2 3 6 2 4" xfId="26478" xr:uid="{00000000-0005-0000-0000-0000B81C0000}"/>
    <cellStyle name="Note 2 3 6 2 4 2" xfId="46835" xr:uid="{58E959B9-FA2F-476D-8431-B39116180D4F}"/>
    <cellStyle name="Note 2 3 6 2 5" xfId="25426" xr:uid="{00000000-0005-0000-0000-0000B91C0000}"/>
    <cellStyle name="Note 2 3 6 2 5 2" xfId="45937" xr:uid="{19195333-6E9B-440F-987C-AB1662FBE3C3}"/>
    <cellStyle name="Note 2 3 6 2 6" xfId="26428" xr:uid="{00000000-0005-0000-0000-0000BA1C0000}"/>
    <cellStyle name="Note 2 3 6 2 6 2" xfId="46796" xr:uid="{6BD5D637-156E-4460-945A-5E796D7B8A18}"/>
    <cellStyle name="Note 2 3 6 2 7" xfId="24826" xr:uid="{00000000-0005-0000-0000-0000BB1C0000}"/>
    <cellStyle name="Note 2 3 6 3" xfId="19889" xr:uid="{00000000-0005-0000-0000-0000BC1C0000}"/>
    <cellStyle name="Note 2 3 6 3 2" xfId="26522" xr:uid="{00000000-0005-0000-0000-0000BD1C0000}"/>
    <cellStyle name="Note 2 3 6 3 2 2" xfId="46875" xr:uid="{799F9A32-D8B0-4C1E-A51A-179A057CB3DD}"/>
    <cellStyle name="Note 2 3 6 3 3" xfId="27745" xr:uid="{00000000-0005-0000-0000-0000BE1C0000}"/>
    <cellStyle name="Note 2 3 6 3 3 2" xfId="47919" xr:uid="{E626BAB7-C80C-42D2-AB83-24524F688D8B}"/>
    <cellStyle name="Note 2 3 6 3 4" xfId="26245" xr:uid="{00000000-0005-0000-0000-0000BF1C0000}"/>
    <cellStyle name="Note 2 3 6 3 4 2" xfId="46635" xr:uid="{194E93CB-B44B-4A1C-8B6A-3DC8CFD34A73}"/>
    <cellStyle name="Note 2 3 6 3 5" xfId="24717" xr:uid="{00000000-0005-0000-0000-0000C01C0000}"/>
    <cellStyle name="Note 2 3 6 3 5 2" xfId="45332" xr:uid="{9A12D39B-ABF3-4351-8BA0-A11F6C4B49F7}"/>
    <cellStyle name="Note 2 3 6 3 6" xfId="25780" xr:uid="{00000000-0005-0000-0000-0000C11C0000}"/>
    <cellStyle name="Note 2 3 6 3 6 2" xfId="46239" xr:uid="{AF300452-E722-4FC3-80AF-02EC5BF67105}"/>
    <cellStyle name="Note 2 3 6 3 7" xfId="26318" xr:uid="{00000000-0005-0000-0000-0000C21C0000}"/>
    <cellStyle name="Note 2 3 6 4" xfId="19771" xr:uid="{00000000-0005-0000-0000-0000C31C0000}"/>
    <cellStyle name="Note 2 3 6 4 2" xfId="27028" xr:uid="{00000000-0005-0000-0000-0000C41C0000}"/>
    <cellStyle name="Note 2 3 6 4 2 2" xfId="47288" xr:uid="{88DAD09F-BEA1-406A-8765-2A051FFAC28F}"/>
    <cellStyle name="Note 2 3 6 4 3" xfId="26049" xr:uid="{00000000-0005-0000-0000-0000C51C0000}"/>
    <cellStyle name="Note 2 3 6 4 3 2" xfId="46467" xr:uid="{4FB811E2-2D66-49D4-8995-85E26599E743}"/>
    <cellStyle name="Note 2 3 6 4 4" xfId="28845" xr:uid="{00000000-0005-0000-0000-0000C61C0000}"/>
    <cellStyle name="Note 2 3 6 4 4 2" xfId="48932" xr:uid="{3791A602-FBC8-4252-AAB7-48E38D8D2B6B}"/>
    <cellStyle name="Note 2 3 6 4 5" xfId="26269" xr:uid="{00000000-0005-0000-0000-0000C71C0000}"/>
    <cellStyle name="Note 2 3 6 4 5 2" xfId="46654" xr:uid="{EDD495E7-A6AB-4BBE-BE0F-A81DDCF39C8C}"/>
    <cellStyle name="Note 2 3 6 4 6" xfId="27348" xr:uid="{00000000-0005-0000-0000-0000C81C0000}"/>
    <cellStyle name="Note 2 3 6 4 6 2" xfId="47587" xr:uid="{FDC64511-6D47-41AB-85AE-318B12B61C54}"/>
    <cellStyle name="Note 2 3 6 4 7" xfId="27082" xr:uid="{00000000-0005-0000-0000-0000C91C0000}"/>
    <cellStyle name="Note 2 3 6 5" xfId="19849" xr:uid="{00000000-0005-0000-0000-0000CA1C0000}"/>
    <cellStyle name="Note 2 3 6 5 2" xfId="28048" xr:uid="{00000000-0005-0000-0000-0000CB1C0000}"/>
    <cellStyle name="Note 2 3 6 5 2 2" xfId="48187" xr:uid="{24946DC0-65E8-4144-8096-C85D16DD7502}"/>
    <cellStyle name="Note 2 3 6 5 3" xfId="26399" xr:uid="{00000000-0005-0000-0000-0000CC1C0000}"/>
    <cellStyle name="Note 2 3 6 5 3 2" xfId="46769" xr:uid="{13FB5F7B-6186-41C8-BD0A-748341553FC0}"/>
    <cellStyle name="Note 2 3 6 5 4" xfId="26609" xr:uid="{00000000-0005-0000-0000-0000CD1C0000}"/>
    <cellStyle name="Note 2 3 6 5 4 2" xfId="46952" xr:uid="{987D0C22-657D-4970-AFDB-D46C6C8FAA1C}"/>
    <cellStyle name="Note 2 3 6 5 5" xfId="24518" xr:uid="{00000000-0005-0000-0000-0000CE1C0000}"/>
    <cellStyle name="Note 2 3 6 5 5 2" xfId="45156" xr:uid="{497B7C98-6A42-4E9E-9F61-D1B9D176CDCD}"/>
    <cellStyle name="Note 2 3 6 5 6" xfId="29379" xr:uid="{00000000-0005-0000-0000-0000CF1C0000}"/>
    <cellStyle name="Note 2 3 6 5 6 2" xfId="49449" xr:uid="{8D4E741D-E608-4301-A6AD-F3AD8267BBFF}"/>
    <cellStyle name="Note 2 3 6 5 7" xfId="28331" xr:uid="{00000000-0005-0000-0000-0000D01C0000}"/>
    <cellStyle name="Note 2 3 6 6" xfId="19805" xr:uid="{00000000-0005-0000-0000-0000D11C0000}"/>
    <cellStyle name="Note 2 3 6 6 2" xfId="27167" xr:uid="{00000000-0005-0000-0000-0000D21C0000}"/>
    <cellStyle name="Note 2 3 6 6 2 2" xfId="47417" xr:uid="{8AB499CA-2297-4AEC-81C1-7B6AC723CADA}"/>
    <cellStyle name="Note 2 3 6 6 3" xfId="25936" xr:uid="{00000000-0005-0000-0000-0000D31C0000}"/>
    <cellStyle name="Note 2 3 6 6 3 2" xfId="46374" xr:uid="{3D378D2C-D254-4A59-B809-FD23A8857A28}"/>
    <cellStyle name="Note 2 3 6 6 4" xfId="24996" xr:uid="{00000000-0005-0000-0000-0000D41C0000}"/>
    <cellStyle name="Note 2 3 6 6 4 2" xfId="45569" xr:uid="{65AD9E68-5457-424F-9E94-0F2E38F279D1}"/>
    <cellStyle name="Note 2 3 6 6 5" xfId="25149" xr:uid="{00000000-0005-0000-0000-0000D51C0000}"/>
    <cellStyle name="Note 2 3 6 6 5 2" xfId="45701" xr:uid="{D8BA0D09-CD4A-4CFD-8799-E2090620BA90}"/>
    <cellStyle name="Note 2 3 6 6 6" xfId="26373" xr:uid="{00000000-0005-0000-0000-0000D61C0000}"/>
    <cellStyle name="Note 2 3 6 6 6 2" xfId="46744" xr:uid="{E2F69C1E-2316-408B-A52A-6F357C496C79}"/>
    <cellStyle name="Note 2 3 6 6 7" xfId="28329" xr:uid="{00000000-0005-0000-0000-0000D71C0000}"/>
    <cellStyle name="Note 2 3 6 7" xfId="24094" xr:uid="{00000000-0005-0000-0000-0000D81C0000}"/>
    <cellStyle name="Note 2 3 6 7 2" xfId="28292" xr:uid="{00000000-0005-0000-0000-0000D91C0000}"/>
    <cellStyle name="Note 2 3 6 7 2 2" xfId="48425" xr:uid="{305861C0-C68F-42EF-9D3C-9A6277663FBB}"/>
    <cellStyle name="Note 2 3 6 7 3" xfId="28642" xr:uid="{00000000-0005-0000-0000-0000DA1C0000}"/>
    <cellStyle name="Note 2 3 6 7 3 2" xfId="48754" xr:uid="{036A8AAC-95A7-4D0D-BF16-95BAAFA64D75}"/>
    <cellStyle name="Note 2 3 6 7 4" xfId="29006" xr:uid="{00000000-0005-0000-0000-0000DB1C0000}"/>
    <cellStyle name="Note 2 3 6 7 4 2" xfId="49091" xr:uid="{F61ADBAD-AB9C-4D6F-9D4F-A9993C854141}"/>
    <cellStyle name="Note 2 3 6 7 5" xfId="29312" xr:uid="{00000000-0005-0000-0000-0000DC1C0000}"/>
    <cellStyle name="Note 2 3 6 7 5 2" xfId="49386" xr:uid="{0E2999B7-C5D7-4C6E-B5EB-B788A7113B33}"/>
    <cellStyle name="Note 2 3 6 7 6" xfId="29607" xr:uid="{00000000-0005-0000-0000-0000DD1C0000}"/>
    <cellStyle name="Note 2 3 6 7 6 2" xfId="49670" xr:uid="{33E15B1A-5D58-4F4B-91BB-64DAD789F903}"/>
    <cellStyle name="Note 2 3 6 7 7" xfId="29896" xr:uid="{00000000-0005-0000-0000-0000DE1C0000}"/>
    <cellStyle name="Note 2 3 6 8" xfId="20091" xr:uid="{00000000-0005-0000-0000-0000DF1C0000}"/>
    <cellStyle name="Note 2 3 6 8 2" xfId="27781" xr:uid="{00000000-0005-0000-0000-0000E01C0000}"/>
    <cellStyle name="Note 2 3 6 8 2 2" xfId="47951" xr:uid="{298F0129-F326-4A74-A573-B94100C1DC05}"/>
    <cellStyle name="Note 2 3 6 8 3" xfId="26403" xr:uid="{00000000-0005-0000-0000-0000E11C0000}"/>
    <cellStyle name="Note 2 3 6 8 3 2" xfId="46772" xr:uid="{9DE46297-41DE-4943-B576-1E7EA2DCBC9A}"/>
    <cellStyle name="Note 2 3 6 8 4" xfId="24175" xr:uid="{00000000-0005-0000-0000-0000E21C0000}"/>
    <cellStyle name="Note 2 3 6 8 4 2" xfId="44867" xr:uid="{EE654F76-594A-4A1A-BDC7-D783E2B96B85}"/>
    <cellStyle name="Note 2 3 6 8 5" xfId="25127" xr:uid="{00000000-0005-0000-0000-0000E31C0000}"/>
    <cellStyle name="Note 2 3 6 8 5 2" xfId="45684" xr:uid="{44710545-3B46-4B1D-9455-5D70D546D43F}"/>
    <cellStyle name="Note 2 3 6 8 6" xfId="26591" xr:uid="{00000000-0005-0000-0000-0000E41C0000}"/>
    <cellStyle name="Note 2 3 6 8 6 2" xfId="46937" xr:uid="{A5239314-84C0-411B-A5FF-D0A56767255B}"/>
    <cellStyle name="Note 2 3 6 8 7" xfId="27547" xr:uid="{00000000-0005-0000-0000-0000E51C0000}"/>
    <cellStyle name="Note 2 3 6 9" xfId="19572" xr:uid="{00000000-0005-0000-0000-0000E61C0000}"/>
    <cellStyle name="Note 2 3 6 9 2" xfId="26797" xr:uid="{00000000-0005-0000-0000-0000E71C0000}"/>
    <cellStyle name="Note 2 3 6 9 2 2" xfId="47103" xr:uid="{BA2FC8F2-C4B7-43CD-9352-35C4F5D1685D}"/>
    <cellStyle name="Note 2 3 6 9 3" xfId="27541" xr:uid="{00000000-0005-0000-0000-0000E81C0000}"/>
    <cellStyle name="Note 2 3 6 9 3 2" xfId="47751" xr:uid="{761DB2A2-11FF-4D80-A199-E1B95BEA8161}"/>
    <cellStyle name="Note 2 3 6 9 4" xfId="27625" xr:uid="{00000000-0005-0000-0000-0000E91C0000}"/>
    <cellStyle name="Note 2 3 6 9 4 2" xfId="47817" xr:uid="{7CB104ED-4CE6-40B9-B2F3-436E263BA69A}"/>
    <cellStyle name="Note 2 3 6 9 5" xfId="27693" xr:uid="{00000000-0005-0000-0000-0000EA1C0000}"/>
    <cellStyle name="Note 2 3 6 9 5 2" xfId="47875" xr:uid="{26645973-E338-497E-A936-9B2B3B3FB7B5}"/>
    <cellStyle name="Note 2 3 6 9 6" xfId="26151" xr:uid="{00000000-0005-0000-0000-0000EB1C0000}"/>
    <cellStyle name="Note 2 3 6 9 6 2" xfId="46555" xr:uid="{BFB7A9B7-4B01-4638-B31C-DA856A5D6516}"/>
    <cellStyle name="Note 2 3 6 9 7" xfId="26710" xr:uid="{00000000-0005-0000-0000-0000EC1C0000}"/>
    <cellStyle name="Note 2 3 7" xfId="19933" xr:uid="{00000000-0005-0000-0000-0000ED1C0000}"/>
    <cellStyle name="Note 2 3 7 2" xfId="25646" xr:uid="{00000000-0005-0000-0000-0000EE1C0000}"/>
    <cellStyle name="Note 2 3 7 2 2" xfId="46133" xr:uid="{6EBE88B0-1EB1-4182-AB24-A4095AD8E1C9}"/>
    <cellStyle name="Note 2 3 7 3" xfId="24231" xr:uid="{00000000-0005-0000-0000-0000EF1C0000}"/>
    <cellStyle name="Note 2 3 7 3 2" xfId="44914" xr:uid="{24C90B69-1A14-454F-821D-764669C02976}"/>
    <cellStyle name="Note 2 3 7 4" xfId="28738" xr:uid="{00000000-0005-0000-0000-0000F01C0000}"/>
    <cellStyle name="Note 2 3 7 4 2" xfId="48827" xr:uid="{53CB2EA1-9B81-458B-8023-933E36FF9469}"/>
    <cellStyle name="Note 2 3 7 5" xfId="27519" xr:uid="{00000000-0005-0000-0000-0000F11C0000}"/>
    <cellStyle name="Note 2 3 7 5 2" xfId="47732" xr:uid="{46FCDE9F-280B-4AFB-A4F5-F7F3D849EEB9}"/>
    <cellStyle name="Note 2 3 7 6" xfId="27598" xr:uid="{00000000-0005-0000-0000-0000F21C0000}"/>
    <cellStyle name="Note 2 3 7 6 2" xfId="47795" xr:uid="{34E7A0D4-1DD1-42DF-A30F-95C619289040}"/>
    <cellStyle name="Note 2 3 7 7" xfId="26002" xr:uid="{00000000-0005-0000-0000-0000F31C0000}"/>
    <cellStyle name="Note 2 3 8" xfId="19730" xr:uid="{00000000-0005-0000-0000-0000F41C0000}"/>
    <cellStyle name="Note 2 3 8 2" xfId="24158" xr:uid="{00000000-0005-0000-0000-0000F51C0000}"/>
    <cellStyle name="Note 2 3 8 2 2" xfId="44851" xr:uid="{1CA3258D-8171-4A62-9E27-D21C9ADB3321}"/>
    <cellStyle name="Note 2 3 8 3" xfId="26106" xr:uid="{00000000-0005-0000-0000-0000F61C0000}"/>
    <cellStyle name="Note 2 3 8 3 2" xfId="46517" xr:uid="{C1486DEB-23E2-4EE1-B105-B2BEF7B616B0}"/>
    <cellStyle name="Note 2 3 8 4" xfId="28772" xr:uid="{00000000-0005-0000-0000-0000F71C0000}"/>
    <cellStyle name="Note 2 3 8 4 2" xfId="48860" xr:uid="{D21652E3-C966-4554-AC42-A69B99DFFA86}"/>
    <cellStyle name="Note 2 3 8 5" xfId="26266" xr:uid="{00000000-0005-0000-0000-0000F81C0000}"/>
    <cellStyle name="Note 2 3 8 5 2" xfId="46651" xr:uid="{600D9C4E-4F8C-4B12-BAA7-B12453C81DC5}"/>
    <cellStyle name="Note 2 3 8 6" xfId="25175" xr:uid="{00000000-0005-0000-0000-0000F91C0000}"/>
    <cellStyle name="Note 2 3 8 6 2" xfId="45724" xr:uid="{C6498BCD-1627-4C5B-9446-BF539A84CD3F}"/>
    <cellStyle name="Note 2 3 8 7" xfId="27467" xr:uid="{00000000-0005-0000-0000-0000FA1C0000}"/>
    <cellStyle name="Note 2 3 9" xfId="19870" xr:uid="{00000000-0005-0000-0000-0000FB1C0000}"/>
    <cellStyle name="Note 2 3 9 2" xfId="28045" xr:uid="{00000000-0005-0000-0000-0000FC1C0000}"/>
    <cellStyle name="Note 2 3 9 2 2" xfId="48184" xr:uid="{790DEFA9-5D9D-444A-8317-8452299CDB3B}"/>
    <cellStyle name="Note 2 3 9 3" xfId="24756" xr:uid="{00000000-0005-0000-0000-0000FD1C0000}"/>
    <cellStyle name="Note 2 3 9 3 2" xfId="45368" xr:uid="{B5AB1E7E-A7A5-4695-9F8E-9081D97FA6C8}"/>
    <cellStyle name="Note 2 3 9 4" xfId="26741" xr:uid="{00000000-0005-0000-0000-0000FE1C0000}"/>
    <cellStyle name="Note 2 3 9 4 2" xfId="47058" xr:uid="{33092BC2-009E-4118-A539-B2651C22D908}"/>
    <cellStyle name="Note 2 3 9 5" xfId="24363" xr:uid="{00000000-0005-0000-0000-0000FF1C0000}"/>
    <cellStyle name="Note 2 3 9 5 2" xfId="45025" xr:uid="{ECA2731D-CDAF-4764-BE84-6DE4F19B0203}"/>
    <cellStyle name="Note 2 3 9 6" xfId="29377" xr:uid="{00000000-0005-0000-0000-0000001D0000}"/>
    <cellStyle name="Note 2 3 9 6 2" xfId="49447" xr:uid="{E0ECD5DE-8F8E-47DD-A7B2-6318BEF65B09}"/>
    <cellStyle name="Note 2 3 9 7" xfId="25351" xr:uid="{00000000-0005-0000-0000-0000011D0000}"/>
    <cellStyle name="Note 2 4" xfId="976" xr:uid="{00000000-0005-0000-0000-0000021D0000}"/>
    <cellStyle name="Note 2 4 10" xfId="24012" xr:uid="{00000000-0005-0000-0000-0000031D0000}"/>
    <cellStyle name="Note 2 4 10 2" xfId="28210" xr:uid="{00000000-0005-0000-0000-0000041D0000}"/>
    <cellStyle name="Note 2 4 10 2 2" xfId="48343" xr:uid="{D62F9F46-CE86-4075-B407-4E511BA721B4}"/>
    <cellStyle name="Note 2 4 10 3" xfId="28560" xr:uid="{00000000-0005-0000-0000-0000051D0000}"/>
    <cellStyle name="Note 2 4 10 3 2" xfId="48672" xr:uid="{72E642A9-DEED-410E-8406-8E20230F415D}"/>
    <cellStyle name="Note 2 4 10 4" xfId="28934" xr:uid="{00000000-0005-0000-0000-0000061D0000}"/>
    <cellStyle name="Note 2 4 10 4 2" xfId="49020" xr:uid="{90AD7144-5134-4DD8-B10A-BA149C013E3B}"/>
    <cellStyle name="Note 2 4 10 5" xfId="29230" xr:uid="{00000000-0005-0000-0000-0000071D0000}"/>
    <cellStyle name="Note 2 4 10 5 2" xfId="49304" xr:uid="{CF4176DB-2C40-4F91-920D-DCEDD53E7EA8}"/>
    <cellStyle name="Note 2 4 10 6" xfId="29525" xr:uid="{00000000-0005-0000-0000-0000081D0000}"/>
    <cellStyle name="Note 2 4 10 6 2" xfId="49589" xr:uid="{7E5D8B65-0886-457F-BF72-6EAD87B15AB1}"/>
    <cellStyle name="Note 2 4 10 7" xfId="29815" xr:uid="{00000000-0005-0000-0000-0000091D0000}"/>
    <cellStyle name="Note 2 4 11" xfId="23869" xr:uid="{00000000-0005-0000-0000-00000A1D0000}"/>
    <cellStyle name="Note 2 4 11 2" xfId="25796" xr:uid="{00000000-0005-0000-0000-00000B1D0000}"/>
    <cellStyle name="Note 2 4 11 2 2" xfId="46251" xr:uid="{C6E89E89-DF27-4381-8553-8347492BD23A}"/>
    <cellStyle name="Note 2 4 11 3" xfId="28417" xr:uid="{00000000-0005-0000-0000-00000C1D0000}"/>
    <cellStyle name="Note 2 4 11 3 2" xfId="48529" xr:uid="{872FE2E8-2737-47BF-B4C5-0B5CD5510A1D}"/>
    <cellStyle name="Note 2 4 11 4" xfId="27677" xr:uid="{00000000-0005-0000-0000-00000D1D0000}"/>
    <cellStyle name="Note 2 4 11 4 2" xfId="47861" xr:uid="{21C0FC03-CD6E-46D2-AB84-4B1CE7A349C6}"/>
    <cellStyle name="Note 2 4 11 5" xfId="29087" xr:uid="{00000000-0005-0000-0000-00000E1D0000}"/>
    <cellStyle name="Note 2 4 11 5 2" xfId="49161" xr:uid="{2C7CA1F9-C5B8-4BFD-9868-6CC5AC745407}"/>
    <cellStyle name="Note 2 4 11 6" xfId="27681" xr:uid="{00000000-0005-0000-0000-00000F1D0000}"/>
    <cellStyle name="Note 2 4 11 6 2" xfId="47865" xr:uid="{B422CF40-821B-4BD4-AF9D-865028043049}"/>
    <cellStyle name="Note 2 4 11 7" xfId="29678" xr:uid="{00000000-0005-0000-0000-0000101D0000}"/>
    <cellStyle name="Note 2 4 12" xfId="23939" xr:uid="{00000000-0005-0000-0000-0000111D0000}"/>
    <cellStyle name="Note 2 4 12 2" xfId="25608" xr:uid="{00000000-0005-0000-0000-0000121D0000}"/>
    <cellStyle name="Note 2 4 12 2 2" xfId="46095" xr:uid="{9FC84C3A-A5C3-4FEC-B38C-9156684438D4}"/>
    <cellStyle name="Note 2 4 12 3" xfId="28487" xr:uid="{00000000-0005-0000-0000-0000131D0000}"/>
    <cellStyle name="Note 2 4 12 3 2" xfId="48599" xr:uid="{ADEDBE6D-0F22-4734-88A0-2BC32FA3B50E}"/>
    <cellStyle name="Note 2 4 12 4" xfId="27291" xr:uid="{00000000-0005-0000-0000-0000141D0000}"/>
    <cellStyle name="Note 2 4 12 4 2" xfId="47540" xr:uid="{9D28F8C5-6545-4B77-B19B-2CFB2A662E0D}"/>
    <cellStyle name="Note 2 4 12 5" xfId="29157" xr:uid="{00000000-0005-0000-0000-0000151D0000}"/>
    <cellStyle name="Note 2 4 12 5 2" xfId="49231" xr:uid="{BB741AC1-D3F1-4E76-96AD-05DC94C21D37}"/>
    <cellStyle name="Note 2 4 12 6" xfId="26712" xr:uid="{00000000-0005-0000-0000-0000161D0000}"/>
    <cellStyle name="Note 2 4 12 6 2" xfId="47031" xr:uid="{184A4FAC-0085-42C9-9FCE-82838A991CE4}"/>
    <cellStyle name="Note 2 4 12 7" xfId="29746" xr:uid="{00000000-0005-0000-0000-0000171D0000}"/>
    <cellStyle name="Note 2 4 13" xfId="27882" xr:uid="{00000000-0005-0000-0000-0000181D0000}"/>
    <cellStyle name="Note 2 4 13 2" xfId="48040" xr:uid="{63D3C163-1654-4548-A6B9-ECC0D358758D}"/>
    <cellStyle name="Note 2 4 14" xfId="24204" xr:uid="{00000000-0005-0000-0000-0000191D0000}"/>
    <cellStyle name="Note 2 4 14 2" xfId="44890" xr:uid="{8C93A425-3B98-4BDF-9169-8EDFA2209808}"/>
    <cellStyle name="Note 2 4 15" xfId="25196" xr:uid="{00000000-0005-0000-0000-00001A1D0000}"/>
    <cellStyle name="Note 2 4 15 2" xfId="45741" xr:uid="{6C120B28-5CCD-4FD6-8CC2-676CA6319289}"/>
    <cellStyle name="Note 2 4 16" xfId="24816" xr:uid="{00000000-0005-0000-0000-00001B1D0000}"/>
    <cellStyle name="Note 2 4 16 2" xfId="45421" xr:uid="{E0A9F19C-2913-40E3-92AA-5DAAAA24BC36}"/>
    <cellStyle name="Note 2 4 17" xfId="24890" xr:uid="{00000000-0005-0000-0000-00001C1D0000}"/>
    <cellStyle name="Note 2 4 17 2" xfId="45477" xr:uid="{40552E55-4FFA-47F3-B7BF-DF7E9340DB3C}"/>
    <cellStyle name="Note 2 4 18" xfId="27429" xr:uid="{00000000-0005-0000-0000-00001D1D0000}"/>
    <cellStyle name="Note 2 4 2" xfId="977" xr:uid="{00000000-0005-0000-0000-00001E1D0000}"/>
    <cellStyle name="Note 2 4 2 10" xfId="19986" xr:uid="{00000000-0005-0000-0000-00001F1D0000}"/>
    <cellStyle name="Note 2 4 2 10 2" xfId="27292" xr:uid="{00000000-0005-0000-0000-0000201D0000}"/>
    <cellStyle name="Note 2 4 2 10 2 2" xfId="47541" xr:uid="{54138496-8295-41F7-AE75-609297515F89}"/>
    <cellStyle name="Note 2 4 2 10 3" xfId="25069" xr:uid="{00000000-0005-0000-0000-0000211D0000}"/>
    <cellStyle name="Note 2 4 2 10 3 2" xfId="45631" xr:uid="{57AD2678-C47A-45C2-B414-75444675D5EE}"/>
    <cellStyle name="Note 2 4 2 10 4" xfId="27341" xr:uid="{00000000-0005-0000-0000-0000221D0000}"/>
    <cellStyle name="Note 2 4 2 10 4 2" xfId="47580" xr:uid="{78554FB0-0904-4A1C-86D6-EEF8B3F8E277}"/>
    <cellStyle name="Note 2 4 2 10 5" xfId="24455" xr:uid="{00000000-0005-0000-0000-0000231D0000}"/>
    <cellStyle name="Note 2 4 2 10 5 2" xfId="45104" xr:uid="{808B9986-C4C6-4D57-B7C6-9FBFDB14B3E8}"/>
    <cellStyle name="Note 2 4 2 10 6" xfId="26290" xr:uid="{00000000-0005-0000-0000-0000241D0000}"/>
    <cellStyle name="Note 2 4 2 10 6 2" xfId="46672" xr:uid="{469798DD-C69C-43E6-B644-A2EC71F6EB16}"/>
    <cellStyle name="Note 2 4 2 10 7" xfId="26308" xr:uid="{00000000-0005-0000-0000-0000251D0000}"/>
    <cellStyle name="Note 2 4 2 11" xfId="26901" xr:uid="{00000000-0005-0000-0000-0000261D0000}"/>
    <cellStyle name="Note 2 4 2 11 2" xfId="47190" xr:uid="{83DA45D3-7497-4AB1-8726-D488C3D75D92}"/>
    <cellStyle name="Note 2 4 2 12" xfId="26551" xr:uid="{00000000-0005-0000-0000-0000271D0000}"/>
    <cellStyle name="Note 2 4 2 12 2" xfId="46899" xr:uid="{A55B1056-94CB-45A9-891C-2441AE69D787}"/>
    <cellStyle name="Note 2 4 2 13" xfId="24620" xr:uid="{00000000-0005-0000-0000-0000281D0000}"/>
    <cellStyle name="Note 2 4 2 13 2" xfId="45248" xr:uid="{6A8AB03D-8A9F-4AA0-9284-1357CC6C0770}"/>
    <cellStyle name="Note 2 4 2 14" xfId="25115" xr:uid="{00000000-0005-0000-0000-0000291D0000}"/>
    <cellStyle name="Note 2 4 2 14 2" xfId="45674" xr:uid="{A9E1A17F-EFE0-4294-AA71-446A93115F34}"/>
    <cellStyle name="Note 2 4 2 15" xfId="26664" xr:uid="{00000000-0005-0000-0000-00002A1D0000}"/>
    <cellStyle name="Note 2 4 2 15 2" xfId="46997" xr:uid="{FF511DD9-6735-4E9D-9A0F-43BBEA0B4E31}"/>
    <cellStyle name="Note 2 4 2 16" xfId="28333" xr:uid="{00000000-0005-0000-0000-00002B1D0000}"/>
    <cellStyle name="Note 2 4 2 2" xfId="12947" xr:uid="{00000000-0005-0000-0000-00002C1D0000}"/>
    <cellStyle name="Note 2 4 2 2 10" xfId="25095" xr:uid="{00000000-0005-0000-0000-00002D1D0000}"/>
    <cellStyle name="Note 2 4 2 2 10 2" xfId="45657" xr:uid="{288C4A0F-D1FE-4592-BC88-62A2B0B1F467}"/>
    <cellStyle name="Note 2 4 2 2 11" xfId="26974" xr:uid="{00000000-0005-0000-0000-00002E1D0000}"/>
    <cellStyle name="Note 2 4 2 2 11 2" xfId="47250" xr:uid="{D7FB59BD-2346-461F-8965-8B1102D069E4}"/>
    <cellStyle name="Note 2 4 2 2 12" xfId="25926" xr:uid="{00000000-0005-0000-0000-00002F1D0000}"/>
    <cellStyle name="Note 2 4 2 2 12 2" xfId="46367" xr:uid="{5B80FA43-ECAC-478F-8C86-1F54F6D78E4F}"/>
    <cellStyle name="Note 2 4 2 2 13" xfId="27753" xr:uid="{00000000-0005-0000-0000-0000301D0000}"/>
    <cellStyle name="Note 2 4 2 2 13 2" xfId="47925" xr:uid="{80CE1ADF-A64C-454C-83C2-A5E65BA2FB80}"/>
    <cellStyle name="Note 2 4 2 2 14" xfId="26850" xr:uid="{00000000-0005-0000-0000-0000311D0000}"/>
    <cellStyle name="Note 2 4 2 2 14 2" xfId="47147" xr:uid="{F2B6F464-4ABC-465A-ACCD-5C96BAF44209}"/>
    <cellStyle name="Note 2 4 2 2 15" xfId="24391" xr:uid="{00000000-0005-0000-0000-0000321D0000}"/>
    <cellStyle name="Note 2 4 2 2 2" xfId="23911" xr:uid="{00000000-0005-0000-0000-0000331D0000}"/>
    <cellStyle name="Note 2 4 2 2 2 2" xfId="25580" xr:uid="{00000000-0005-0000-0000-0000341D0000}"/>
    <cellStyle name="Note 2 4 2 2 2 2 2" xfId="46067" xr:uid="{958CCEA5-A397-4272-A0D3-2BA6D6809470}"/>
    <cellStyle name="Note 2 4 2 2 2 3" xfId="28459" xr:uid="{00000000-0005-0000-0000-0000351D0000}"/>
    <cellStyle name="Note 2 4 2 2 2 3 2" xfId="48571" xr:uid="{C63ED65D-9046-4819-8DE9-1D3E37528F75}"/>
    <cellStyle name="Note 2 4 2 2 2 4" xfId="25530" xr:uid="{00000000-0005-0000-0000-0000361D0000}"/>
    <cellStyle name="Note 2 4 2 2 2 4 2" xfId="46022" xr:uid="{D9C48CED-F4BF-4AB2-97A3-CE7FEE8B59CC}"/>
    <cellStyle name="Note 2 4 2 2 2 5" xfId="29129" xr:uid="{00000000-0005-0000-0000-0000371D0000}"/>
    <cellStyle name="Note 2 4 2 2 2 5 2" xfId="49203" xr:uid="{5CB15729-3095-44F8-89E0-4B940C854F02}"/>
    <cellStyle name="Note 2 4 2 2 2 6" xfId="25058" xr:uid="{00000000-0005-0000-0000-0000381D0000}"/>
    <cellStyle name="Note 2 4 2 2 2 6 2" xfId="45620" xr:uid="{FAC50E53-2A54-4CE2-B453-182A6412E0FE}"/>
    <cellStyle name="Note 2 4 2 2 2 7" xfId="29718" xr:uid="{00000000-0005-0000-0000-0000391D0000}"/>
    <cellStyle name="Note 2 4 2 2 3" xfId="23927" xr:uid="{00000000-0005-0000-0000-00003A1D0000}"/>
    <cellStyle name="Note 2 4 2 2 3 2" xfId="25596" xr:uid="{00000000-0005-0000-0000-00003B1D0000}"/>
    <cellStyle name="Note 2 4 2 2 3 2 2" xfId="46083" xr:uid="{385B5126-42D4-4472-B534-B188D1E3F0E2}"/>
    <cellStyle name="Note 2 4 2 2 3 3" xfId="28475" xr:uid="{00000000-0005-0000-0000-00003C1D0000}"/>
    <cellStyle name="Note 2 4 2 2 3 3 2" xfId="48587" xr:uid="{F3EA81D4-B1D5-4E19-A1E9-72B51ED098E0}"/>
    <cellStyle name="Note 2 4 2 2 3 4" xfId="26467" xr:uid="{00000000-0005-0000-0000-00003D1D0000}"/>
    <cellStyle name="Note 2 4 2 2 3 4 2" xfId="46827" xr:uid="{53C99E9E-5FDC-4C71-ABA3-DE88761D1B49}"/>
    <cellStyle name="Note 2 4 2 2 3 5" xfId="29145" xr:uid="{00000000-0005-0000-0000-00003E1D0000}"/>
    <cellStyle name="Note 2 4 2 2 3 5 2" xfId="49219" xr:uid="{40A59E29-B0FD-4612-BFFE-CCC5F5FD08FB}"/>
    <cellStyle name="Note 2 4 2 2 3 6" xfId="26069" xr:uid="{00000000-0005-0000-0000-00003F1D0000}"/>
    <cellStyle name="Note 2 4 2 2 3 6 2" xfId="46482" xr:uid="{5AE48080-068D-45DD-B146-097522B9EC1F}"/>
    <cellStyle name="Note 2 4 2 2 3 7" xfId="29734" xr:uid="{00000000-0005-0000-0000-0000401D0000}"/>
    <cellStyle name="Note 2 4 2 2 4" xfId="23921" xr:uid="{00000000-0005-0000-0000-0000411D0000}"/>
    <cellStyle name="Note 2 4 2 2 4 2" xfId="25590" xr:uid="{00000000-0005-0000-0000-0000421D0000}"/>
    <cellStyle name="Note 2 4 2 2 4 2 2" xfId="46077" xr:uid="{96AA898B-9AF6-4D77-AF5D-91E6A65B006F}"/>
    <cellStyle name="Note 2 4 2 2 4 3" xfId="28469" xr:uid="{00000000-0005-0000-0000-0000431D0000}"/>
    <cellStyle name="Note 2 4 2 2 4 3 2" xfId="48581" xr:uid="{EB9D58E1-CB3E-4D0D-BED9-2CE7E48AE7DA}"/>
    <cellStyle name="Note 2 4 2 2 4 4" xfId="27137" xr:uid="{00000000-0005-0000-0000-0000441D0000}"/>
    <cellStyle name="Note 2 4 2 2 4 4 2" xfId="47387" xr:uid="{979DE9CE-2901-4A73-B3A9-8A8AB3BCDBD2}"/>
    <cellStyle name="Note 2 4 2 2 4 5" xfId="29139" xr:uid="{00000000-0005-0000-0000-0000451D0000}"/>
    <cellStyle name="Note 2 4 2 2 4 5 2" xfId="49213" xr:uid="{9A4AD43B-D2CB-430F-9C90-D9EB705EAA39}"/>
    <cellStyle name="Note 2 4 2 2 4 6" xfId="26783" xr:uid="{00000000-0005-0000-0000-0000461D0000}"/>
    <cellStyle name="Note 2 4 2 2 4 6 2" xfId="47089" xr:uid="{6DCE5637-8C95-42DE-A5DA-581848274758}"/>
    <cellStyle name="Note 2 4 2 2 4 7" xfId="29728" xr:uid="{00000000-0005-0000-0000-0000471D0000}"/>
    <cellStyle name="Note 2 4 2 2 5" xfId="20002" xr:uid="{00000000-0005-0000-0000-0000481D0000}"/>
    <cellStyle name="Note 2 4 2 2 5 2" xfId="24140" xr:uid="{00000000-0005-0000-0000-0000491D0000}"/>
    <cellStyle name="Note 2 4 2 2 5 2 2" xfId="44833" xr:uid="{E93FB235-AF17-47A1-82EA-C4DA81E82D4B}"/>
    <cellStyle name="Note 2 4 2 2 5 3" xfId="24263" xr:uid="{00000000-0005-0000-0000-00004A1D0000}"/>
    <cellStyle name="Note 2 4 2 2 5 3 2" xfId="44939" xr:uid="{55151565-15F7-4B2A-A9F1-64ACC29966D4}"/>
    <cellStyle name="Note 2 4 2 2 5 4" xfId="28874" xr:uid="{00000000-0005-0000-0000-00004B1D0000}"/>
    <cellStyle name="Note 2 4 2 2 5 4 2" xfId="48960" xr:uid="{D7E22E6C-A065-49FB-8F2D-965E0DF68861}"/>
    <cellStyle name="Note 2 4 2 2 5 5" xfId="26172" xr:uid="{00000000-0005-0000-0000-00004C1D0000}"/>
    <cellStyle name="Note 2 4 2 2 5 5 2" xfId="46569" xr:uid="{5CB4CFFF-D4B2-40FD-B96E-0D6EF64FE920}"/>
    <cellStyle name="Note 2 4 2 2 5 6" xfId="24883" xr:uid="{00000000-0005-0000-0000-00004D1D0000}"/>
    <cellStyle name="Note 2 4 2 2 5 6 2" xfId="45470" xr:uid="{B0C59F5E-4B33-4653-B094-7AD61F1D9C72}"/>
    <cellStyle name="Note 2 4 2 2 5 7" xfId="26999" xr:uid="{00000000-0005-0000-0000-00004E1D0000}"/>
    <cellStyle name="Note 2 4 2 2 6" xfId="19647" xr:uid="{00000000-0005-0000-0000-00004F1D0000}"/>
    <cellStyle name="Note 2 4 2 2 6 2" xfId="27243" xr:uid="{00000000-0005-0000-0000-0000501D0000}"/>
    <cellStyle name="Note 2 4 2 2 6 2 2" xfId="47492" xr:uid="{FD1BFC93-EB82-4E86-AAAD-101C93EA4FDE}"/>
    <cellStyle name="Note 2 4 2 2 6 3" xfId="24769" xr:uid="{00000000-0005-0000-0000-0000511D0000}"/>
    <cellStyle name="Note 2 4 2 2 6 3 2" xfId="45381" xr:uid="{39C39B39-379A-4546-BA2B-3FB7179CEB2A}"/>
    <cellStyle name="Note 2 4 2 2 6 4" xfId="28843" xr:uid="{00000000-0005-0000-0000-0000521D0000}"/>
    <cellStyle name="Note 2 4 2 2 6 4 2" xfId="48930" xr:uid="{C0540FE7-9E25-495D-B231-A33EBF2255AE}"/>
    <cellStyle name="Note 2 4 2 2 6 5" xfId="26528" xr:uid="{00000000-0005-0000-0000-0000531D0000}"/>
    <cellStyle name="Note 2 4 2 2 6 5 2" xfId="46880" xr:uid="{AE96F8EF-F065-46E2-9FEC-42F2AAE1F7C1}"/>
    <cellStyle name="Note 2 4 2 2 6 6" xfId="27406" xr:uid="{00000000-0005-0000-0000-0000541D0000}"/>
    <cellStyle name="Note 2 4 2 2 6 6 2" xfId="47637" xr:uid="{B4BAAD3C-43B4-43FD-A160-7E88BD65E6C1}"/>
    <cellStyle name="Note 2 4 2 2 6 7" xfId="26057" xr:uid="{00000000-0005-0000-0000-0000551D0000}"/>
    <cellStyle name="Note 2 4 2 2 7" xfId="24021" xr:uid="{00000000-0005-0000-0000-0000561D0000}"/>
    <cellStyle name="Note 2 4 2 2 7 2" xfId="28219" xr:uid="{00000000-0005-0000-0000-0000571D0000}"/>
    <cellStyle name="Note 2 4 2 2 7 2 2" xfId="48352" xr:uid="{E6AD52EC-71EB-43C9-945C-ADFCC614F3B1}"/>
    <cellStyle name="Note 2 4 2 2 7 3" xfId="28569" xr:uid="{00000000-0005-0000-0000-0000581D0000}"/>
    <cellStyle name="Note 2 4 2 2 7 3 2" xfId="48681" xr:uid="{E4F8289E-ADE7-48C2-8C78-5C8CE1299D6A}"/>
    <cellStyle name="Note 2 4 2 2 7 4" xfId="28943" xr:uid="{00000000-0005-0000-0000-0000591D0000}"/>
    <cellStyle name="Note 2 4 2 2 7 4 2" xfId="49029" xr:uid="{58E1AB03-E36C-4434-A12F-5CD853EC914E}"/>
    <cellStyle name="Note 2 4 2 2 7 5" xfId="29239" xr:uid="{00000000-0005-0000-0000-00005A1D0000}"/>
    <cellStyle name="Note 2 4 2 2 7 5 2" xfId="49313" xr:uid="{4F00C0D1-B360-40C2-9A0A-AE678300E08A}"/>
    <cellStyle name="Note 2 4 2 2 7 6" xfId="29534" xr:uid="{00000000-0005-0000-0000-00005B1D0000}"/>
    <cellStyle name="Note 2 4 2 2 7 6 2" xfId="49598" xr:uid="{7998E4DA-3C06-4449-B624-375C09F36987}"/>
    <cellStyle name="Note 2 4 2 2 7 7" xfId="29824" xr:uid="{00000000-0005-0000-0000-00005C1D0000}"/>
    <cellStyle name="Note 2 4 2 2 8" xfId="23863" xr:uid="{00000000-0005-0000-0000-00005D1D0000}"/>
    <cellStyle name="Note 2 4 2 2 8 2" xfId="27822" xr:uid="{00000000-0005-0000-0000-00005E1D0000}"/>
    <cellStyle name="Note 2 4 2 2 8 2 2" xfId="47984" xr:uid="{AAC536D9-AD78-47C1-9A03-E6336509591D}"/>
    <cellStyle name="Note 2 4 2 2 8 3" xfId="28411" xr:uid="{00000000-0005-0000-0000-00005F1D0000}"/>
    <cellStyle name="Note 2 4 2 2 8 3 2" xfId="48523" xr:uid="{3840450C-4B0B-408F-9573-8C1E85B65C96}"/>
    <cellStyle name="Note 2 4 2 2 8 4" xfId="25200" xr:uid="{00000000-0005-0000-0000-0000601D0000}"/>
    <cellStyle name="Note 2 4 2 2 8 4 2" xfId="45744" xr:uid="{AD069CD2-6A0D-4717-9405-854BC9B0C093}"/>
    <cellStyle name="Note 2 4 2 2 8 5" xfId="29081" xr:uid="{00000000-0005-0000-0000-0000611D0000}"/>
    <cellStyle name="Note 2 4 2 2 8 5 2" xfId="49155" xr:uid="{FE0AEA33-360E-4184-B901-A5B8CF6B7F82}"/>
    <cellStyle name="Note 2 4 2 2 8 6" xfId="24545" xr:uid="{00000000-0005-0000-0000-0000621D0000}"/>
    <cellStyle name="Note 2 4 2 2 8 6 2" xfId="45180" xr:uid="{6173582F-17B1-4BA0-BA3B-B0ABF7A0AC64}"/>
    <cellStyle name="Note 2 4 2 2 8 7" xfId="29672" xr:uid="{00000000-0005-0000-0000-0000631D0000}"/>
    <cellStyle name="Note 2 4 2 2 9" xfId="23941" xr:uid="{00000000-0005-0000-0000-0000641D0000}"/>
    <cellStyle name="Note 2 4 2 2 9 2" xfId="25610" xr:uid="{00000000-0005-0000-0000-0000651D0000}"/>
    <cellStyle name="Note 2 4 2 2 9 2 2" xfId="46097" xr:uid="{646DFC77-A08E-4D00-8013-B4E64F37447B}"/>
    <cellStyle name="Note 2 4 2 2 9 3" xfId="28489" xr:uid="{00000000-0005-0000-0000-0000661D0000}"/>
    <cellStyle name="Note 2 4 2 2 9 3 2" xfId="48601" xr:uid="{E1FB5B72-2ACB-414A-8F8F-1CC7BCE1539C}"/>
    <cellStyle name="Note 2 4 2 2 9 4" xfId="26986" xr:uid="{00000000-0005-0000-0000-0000671D0000}"/>
    <cellStyle name="Note 2 4 2 2 9 4 2" xfId="47259" xr:uid="{7D577849-24B2-4362-A930-1B6CFC77D621}"/>
    <cellStyle name="Note 2 4 2 2 9 5" xfId="29159" xr:uid="{00000000-0005-0000-0000-0000681D0000}"/>
    <cellStyle name="Note 2 4 2 2 9 5 2" xfId="49233" xr:uid="{E9B4EE9A-CCF7-4BA1-9FFC-2941D4F51139}"/>
    <cellStyle name="Note 2 4 2 2 9 6" xfId="26008" xr:uid="{00000000-0005-0000-0000-0000691D0000}"/>
    <cellStyle name="Note 2 4 2 2 9 6 2" xfId="46435" xr:uid="{5CCA47B6-3B08-404A-85EF-289900735F2F}"/>
    <cellStyle name="Note 2 4 2 2 9 7" xfId="29748" xr:uid="{00000000-0005-0000-0000-00006A1D0000}"/>
    <cellStyle name="Note 2 4 2 3" xfId="19924" xr:uid="{00000000-0005-0000-0000-00006B1D0000}"/>
    <cellStyle name="Note 2 4 2 3 2" xfId="24177" xr:uid="{00000000-0005-0000-0000-00006C1D0000}"/>
    <cellStyle name="Note 2 4 2 3 2 2" xfId="44869" xr:uid="{11D47CB2-C88D-4AA6-84DB-E885E8C8C423}"/>
    <cellStyle name="Note 2 4 2 3 3" xfId="26186" xr:uid="{00000000-0005-0000-0000-00006D1D0000}"/>
    <cellStyle name="Note 2 4 2 3 3 2" xfId="46581" xr:uid="{F9260D5B-8D0D-4A51-BBC1-CECC3DFD930F}"/>
    <cellStyle name="Note 2 4 2 3 4" xfId="28716" xr:uid="{00000000-0005-0000-0000-00006E1D0000}"/>
    <cellStyle name="Note 2 4 2 3 4 2" xfId="48806" xr:uid="{006D89AA-DF5E-4FBF-99BA-F2F1469165F9}"/>
    <cellStyle name="Note 2 4 2 3 5" xfId="26744" xr:uid="{00000000-0005-0000-0000-00006F1D0000}"/>
    <cellStyle name="Note 2 4 2 3 5 2" xfId="47060" xr:uid="{C1A11F3D-9EB0-40E0-9660-12A3DE18060B}"/>
    <cellStyle name="Note 2 4 2 3 6" xfId="25735" xr:uid="{00000000-0005-0000-0000-0000701D0000}"/>
    <cellStyle name="Note 2 4 2 3 6 2" xfId="46202" xr:uid="{7A27ECE4-9BC3-405D-862C-5FE539271D1B}"/>
    <cellStyle name="Note 2 4 2 3 7" xfId="26819" xr:uid="{00000000-0005-0000-0000-0000711D0000}"/>
    <cellStyle name="Note 2 4 2 4" xfId="19739" xr:uid="{00000000-0005-0000-0000-0000721D0000}"/>
    <cellStyle name="Note 2 4 2 4 2" xfId="27264" xr:uid="{00000000-0005-0000-0000-0000731D0000}"/>
    <cellStyle name="Note 2 4 2 4 2 2" xfId="47513" xr:uid="{B1DD754A-5302-4E3A-BF6D-238408086A4F}"/>
    <cellStyle name="Note 2 4 2 4 3" xfId="25871" xr:uid="{00000000-0005-0000-0000-0000741D0000}"/>
    <cellStyle name="Note 2 4 2 4 3 2" xfId="46319" xr:uid="{37B99B24-9BF4-46B9-8A1B-08B15BDD4703}"/>
    <cellStyle name="Note 2 4 2 4 4" xfId="28834" xr:uid="{00000000-0005-0000-0000-0000751D0000}"/>
    <cellStyle name="Note 2 4 2 4 4 2" xfId="48921" xr:uid="{98EF9395-3EB5-4ED9-8466-868463E1BA93}"/>
    <cellStyle name="Note 2 4 2 4 5" xfId="24282" xr:uid="{00000000-0005-0000-0000-0000761D0000}"/>
    <cellStyle name="Note 2 4 2 4 5 2" xfId="44956" xr:uid="{AD5F1362-AFA1-4288-B105-CE0D6F77644B}"/>
    <cellStyle name="Note 2 4 2 4 6" xfId="27699" xr:uid="{00000000-0005-0000-0000-0000771D0000}"/>
    <cellStyle name="Note 2 4 2 4 6 2" xfId="47881" xr:uid="{30B4876F-C633-47D2-B993-2AAC78FC1CBD}"/>
    <cellStyle name="Note 2 4 2 4 7" xfId="25347" xr:uid="{00000000-0005-0000-0000-0000781D0000}"/>
    <cellStyle name="Note 2 4 2 5" xfId="24062" xr:uid="{00000000-0005-0000-0000-0000791D0000}"/>
    <cellStyle name="Note 2 4 2 5 2" xfId="28260" xr:uid="{00000000-0005-0000-0000-00007A1D0000}"/>
    <cellStyle name="Note 2 4 2 5 2 2" xfId="48393" xr:uid="{1233C288-1B14-4842-BC31-CC96E38F39A8}"/>
    <cellStyle name="Note 2 4 2 5 3" xfId="28610" xr:uid="{00000000-0005-0000-0000-00007B1D0000}"/>
    <cellStyle name="Note 2 4 2 5 3 2" xfId="48722" xr:uid="{D7C7E4A2-C6CE-4D30-B8E4-BC9D248A7983}"/>
    <cellStyle name="Note 2 4 2 5 4" xfId="28977" xr:uid="{00000000-0005-0000-0000-00007C1D0000}"/>
    <cellStyle name="Note 2 4 2 5 4 2" xfId="49063" xr:uid="{01C126D2-DCEC-47E7-8D23-BA21FB2A3A6D}"/>
    <cellStyle name="Note 2 4 2 5 5" xfId="29280" xr:uid="{00000000-0005-0000-0000-00007D1D0000}"/>
    <cellStyle name="Note 2 4 2 5 5 2" xfId="49354" xr:uid="{A6BAA7FD-C348-4E0D-8100-DF8D73144B4A}"/>
    <cellStyle name="Note 2 4 2 5 6" xfId="29575" xr:uid="{00000000-0005-0000-0000-00007E1D0000}"/>
    <cellStyle name="Note 2 4 2 5 6 2" xfId="49639" xr:uid="{349FD012-203A-43AD-8356-A77B6652CFC3}"/>
    <cellStyle name="Note 2 4 2 5 7" xfId="29865" xr:uid="{00000000-0005-0000-0000-00007F1D0000}"/>
    <cellStyle name="Note 2 4 2 6" xfId="23840" xr:uid="{00000000-0005-0000-0000-0000801D0000}"/>
    <cellStyle name="Note 2 4 2 6 2" xfId="28135" xr:uid="{00000000-0005-0000-0000-0000811D0000}"/>
    <cellStyle name="Note 2 4 2 6 2 2" xfId="48271" xr:uid="{E25D324B-E435-4F32-B92D-588B6F7A8EAF}"/>
    <cellStyle name="Note 2 4 2 6 3" xfId="28388" xr:uid="{00000000-0005-0000-0000-0000821D0000}"/>
    <cellStyle name="Note 2 4 2 6 3 2" xfId="48500" xr:uid="{829B0034-6C90-46BE-A590-6BDE6B7C1BCF}"/>
    <cellStyle name="Note 2 4 2 6 4" xfId="27371" xr:uid="{00000000-0005-0000-0000-0000831D0000}"/>
    <cellStyle name="Note 2 4 2 6 4 2" xfId="47608" xr:uid="{920FD928-C65F-4FA3-8CB1-210999D5B812}"/>
    <cellStyle name="Note 2 4 2 6 5" xfId="29058" xr:uid="{00000000-0005-0000-0000-0000841D0000}"/>
    <cellStyle name="Note 2 4 2 6 5 2" xfId="49132" xr:uid="{70E9CD7B-C8A4-4513-B844-76DA692A4F32}"/>
    <cellStyle name="Note 2 4 2 6 6" xfId="29459" xr:uid="{00000000-0005-0000-0000-0000851D0000}"/>
    <cellStyle name="Note 2 4 2 6 6 2" xfId="49525" xr:uid="{0762C07E-1AA9-4841-924E-BF64B28E8BF0}"/>
    <cellStyle name="Note 2 4 2 6 7" xfId="29650" xr:uid="{00000000-0005-0000-0000-0000861D0000}"/>
    <cellStyle name="Note 2 4 2 7" xfId="23952" xr:uid="{00000000-0005-0000-0000-0000871D0000}"/>
    <cellStyle name="Note 2 4 2 7 2" xfId="25621" xr:uid="{00000000-0005-0000-0000-0000881D0000}"/>
    <cellStyle name="Note 2 4 2 7 2 2" xfId="46108" xr:uid="{89594B38-872F-4B28-917F-322EA264A120}"/>
    <cellStyle name="Note 2 4 2 7 3" xfId="28500" xr:uid="{00000000-0005-0000-0000-0000891D0000}"/>
    <cellStyle name="Note 2 4 2 7 3 2" xfId="48612" xr:uid="{3084E402-2CE9-4C41-B1FF-D0A38313CD32}"/>
    <cellStyle name="Note 2 4 2 7 4" xfId="24681" xr:uid="{00000000-0005-0000-0000-00008A1D0000}"/>
    <cellStyle name="Note 2 4 2 7 4 2" xfId="45301" xr:uid="{AD636E9A-1E42-4BC7-B345-B5146AA7507E}"/>
    <cellStyle name="Note 2 4 2 7 5" xfId="29170" xr:uid="{00000000-0005-0000-0000-00008B1D0000}"/>
    <cellStyle name="Note 2 4 2 7 5 2" xfId="49244" xr:uid="{9885FCEE-9816-4792-9C37-EAA54CAF65B7}"/>
    <cellStyle name="Note 2 4 2 7 6" xfId="26291" xr:uid="{00000000-0005-0000-0000-00008C1D0000}"/>
    <cellStyle name="Note 2 4 2 7 6 2" xfId="46673" xr:uid="{DBD1BA8E-4AA6-4F43-8CB9-3DF095395CDF}"/>
    <cellStyle name="Note 2 4 2 7 7" xfId="29758" xr:uid="{00000000-0005-0000-0000-00008D1D0000}"/>
    <cellStyle name="Note 2 4 2 8" xfId="23963" xr:uid="{00000000-0005-0000-0000-00008E1D0000}"/>
    <cellStyle name="Note 2 4 2 8 2" xfId="26332" xr:uid="{00000000-0005-0000-0000-00008F1D0000}"/>
    <cellStyle name="Note 2 4 2 8 2 2" xfId="46705" xr:uid="{3A8C5481-86D6-40FA-8F49-0997FD065C0F}"/>
    <cellStyle name="Note 2 4 2 8 3" xfId="28511" xr:uid="{00000000-0005-0000-0000-0000901D0000}"/>
    <cellStyle name="Note 2 4 2 8 3 2" xfId="48623" xr:uid="{F673E139-F211-40AA-8352-9AB457331F48}"/>
    <cellStyle name="Note 2 4 2 8 4" xfId="25290" xr:uid="{00000000-0005-0000-0000-0000911D0000}"/>
    <cellStyle name="Note 2 4 2 8 4 2" xfId="45825" xr:uid="{30985036-0C74-4B54-85AB-2E447E67DC60}"/>
    <cellStyle name="Note 2 4 2 8 5" xfId="29181" xr:uid="{00000000-0005-0000-0000-0000921D0000}"/>
    <cellStyle name="Note 2 4 2 8 5 2" xfId="49255" xr:uid="{1A768FFB-1683-4C0C-BAD0-4FEFA9303112}"/>
    <cellStyle name="Note 2 4 2 8 6" xfId="28313" xr:uid="{00000000-0005-0000-0000-0000931D0000}"/>
    <cellStyle name="Note 2 4 2 8 6 2" xfId="48446" xr:uid="{78A828DA-517B-458A-975D-61F01B56D3C6}"/>
    <cellStyle name="Note 2 4 2 8 7" xfId="29768" xr:uid="{00000000-0005-0000-0000-0000941D0000}"/>
    <cellStyle name="Note 2 4 2 9" xfId="23889" xr:uid="{00000000-0005-0000-0000-0000951D0000}"/>
    <cellStyle name="Note 2 4 2 9 2" xfId="27649" xr:uid="{00000000-0005-0000-0000-0000961D0000}"/>
    <cellStyle name="Note 2 4 2 9 2 2" xfId="47838" xr:uid="{DED63692-3BDD-4349-9D45-FD0E5A2F85DE}"/>
    <cellStyle name="Note 2 4 2 9 3" xfId="28437" xr:uid="{00000000-0005-0000-0000-0000971D0000}"/>
    <cellStyle name="Note 2 4 2 9 3 2" xfId="48549" xr:uid="{97013B94-1C25-4F70-8618-363091147244}"/>
    <cellStyle name="Note 2 4 2 9 4" xfId="25051" xr:uid="{00000000-0005-0000-0000-0000981D0000}"/>
    <cellStyle name="Note 2 4 2 9 4 2" xfId="45613" xr:uid="{F21E4296-80E6-4F10-BCB9-89D422974DF9}"/>
    <cellStyle name="Note 2 4 2 9 5" xfId="29107" xr:uid="{00000000-0005-0000-0000-0000991D0000}"/>
    <cellStyle name="Note 2 4 2 9 5 2" xfId="49181" xr:uid="{9C8E1807-722E-49B7-939C-BED584E777FE}"/>
    <cellStyle name="Note 2 4 2 9 6" xfId="24787" xr:uid="{00000000-0005-0000-0000-00009A1D0000}"/>
    <cellStyle name="Note 2 4 2 9 6 2" xfId="45398" xr:uid="{9DE3372E-8207-4C9E-8E54-857259BD56BA}"/>
    <cellStyle name="Note 2 4 2 9 7" xfId="29697" xr:uid="{00000000-0005-0000-0000-00009B1D0000}"/>
    <cellStyle name="Note 2 4 3" xfId="978" xr:uid="{00000000-0005-0000-0000-00009C1D0000}"/>
    <cellStyle name="Note 2 4 3 10" xfId="19589" xr:uid="{00000000-0005-0000-0000-00009D1D0000}"/>
    <cellStyle name="Note 2 4 3 10 2" xfId="26474" xr:uid="{00000000-0005-0000-0000-00009E1D0000}"/>
    <cellStyle name="Note 2 4 3 10 2 2" xfId="46832" xr:uid="{93B36BE7-38DD-4240-BDC4-F2B60FFFF0A1}"/>
    <cellStyle name="Note 2 4 3 10 3" xfId="24514" xr:uid="{00000000-0005-0000-0000-00009F1D0000}"/>
    <cellStyle name="Note 2 4 3 10 3 2" xfId="45154" xr:uid="{ACAE4A52-57FB-488C-8208-76F0AC1FD478}"/>
    <cellStyle name="Note 2 4 3 10 4" xfId="25165" xr:uid="{00000000-0005-0000-0000-0000A01D0000}"/>
    <cellStyle name="Note 2 4 3 10 4 2" xfId="45716" xr:uid="{83A17216-2CB3-4B5D-89D0-7795B2A186C2}"/>
    <cellStyle name="Note 2 4 3 10 5" xfId="27505" xr:uid="{00000000-0005-0000-0000-0000A11D0000}"/>
    <cellStyle name="Note 2 4 3 10 5 2" xfId="47721" xr:uid="{F6504566-FF5A-42B1-8492-71CEDF41F9B1}"/>
    <cellStyle name="Note 2 4 3 10 6" xfId="25935" xr:uid="{00000000-0005-0000-0000-0000A21D0000}"/>
    <cellStyle name="Note 2 4 3 10 6 2" xfId="46373" xr:uid="{579475A3-39CD-4526-ACF0-DE97C6C4D1F4}"/>
    <cellStyle name="Note 2 4 3 10 7" xfId="25857" xr:uid="{00000000-0005-0000-0000-0000A31D0000}"/>
    <cellStyle name="Note 2 4 3 11" xfId="24776" xr:uid="{00000000-0005-0000-0000-0000A41D0000}"/>
    <cellStyle name="Note 2 4 3 11 2" xfId="45388" xr:uid="{E9599855-133A-4D30-B8CB-E78F375A85AE}"/>
    <cellStyle name="Note 2 4 3 12" xfId="24975" xr:uid="{00000000-0005-0000-0000-0000A51D0000}"/>
    <cellStyle name="Note 2 4 3 12 2" xfId="45550" xr:uid="{521604EE-5E8B-4EA1-B767-5C2F1AAF88F2}"/>
    <cellStyle name="Note 2 4 3 13" xfId="27311" xr:uid="{00000000-0005-0000-0000-0000A61D0000}"/>
    <cellStyle name="Note 2 4 3 13 2" xfId="47560" xr:uid="{DA13B2CA-B1A0-4735-827F-CE5AE4DCFE05}"/>
    <cellStyle name="Note 2 4 3 14" xfId="28111" xr:uid="{00000000-0005-0000-0000-0000A71D0000}"/>
    <cellStyle name="Note 2 4 3 14 2" xfId="48248" xr:uid="{6732F02F-F71B-457F-A339-3EE4207104A7}"/>
    <cellStyle name="Note 2 4 3 15" xfId="26942" xr:uid="{00000000-0005-0000-0000-0000A81D0000}"/>
    <cellStyle name="Note 2 4 3 15 2" xfId="47226" xr:uid="{9F9BBCB0-321B-4E9C-83FE-B4C356A09EBD}"/>
    <cellStyle name="Note 2 4 3 16" xfId="29032" xr:uid="{00000000-0005-0000-0000-0000A91D0000}"/>
    <cellStyle name="Note 2 4 3 2" xfId="12948" xr:uid="{00000000-0005-0000-0000-0000AA1D0000}"/>
    <cellStyle name="Note 2 4 3 2 10" xfId="25096" xr:uid="{00000000-0005-0000-0000-0000AB1D0000}"/>
    <cellStyle name="Note 2 4 3 2 10 2" xfId="45658" xr:uid="{C2DFE791-9129-42AE-9376-9EA3AA495D17}"/>
    <cellStyle name="Note 2 4 3 2 11" xfId="27950" xr:uid="{00000000-0005-0000-0000-0000AC1D0000}"/>
    <cellStyle name="Note 2 4 3 2 11 2" xfId="48098" xr:uid="{584E5BED-0974-47ED-8504-9E9330E488BC}"/>
    <cellStyle name="Note 2 4 3 2 12" xfId="27816" xr:uid="{00000000-0005-0000-0000-0000AD1D0000}"/>
    <cellStyle name="Note 2 4 3 2 12 2" xfId="47980" xr:uid="{0EDA5F16-F132-4A0B-B225-34AD093EDC4F}"/>
    <cellStyle name="Note 2 4 3 2 13" xfId="28334" xr:uid="{00000000-0005-0000-0000-0000AE1D0000}"/>
    <cellStyle name="Note 2 4 3 2 13 2" xfId="48458" xr:uid="{F417D69B-9ECB-453F-8F39-238C519D435B}"/>
    <cellStyle name="Note 2 4 3 2 14" xfId="29020" xr:uid="{00000000-0005-0000-0000-0000AF1D0000}"/>
    <cellStyle name="Note 2 4 3 2 14 2" xfId="49105" xr:uid="{F5DB66B7-0387-4BAD-97EE-1EB25FE1C2C9}"/>
    <cellStyle name="Note 2 4 3 2 15" xfId="29333" xr:uid="{00000000-0005-0000-0000-0000B01D0000}"/>
    <cellStyle name="Note 2 4 3 2 2" xfId="20011" xr:uid="{00000000-0005-0000-0000-0000B11D0000}"/>
    <cellStyle name="Note 2 4 3 2 2 2" xfId="27484" xr:uid="{00000000-0005-0000-0000-0000B21D0000}"/>
    <cellStyle name="Note 2 4 3 2 2 2 2" xfId="47703" xr:uid="{C4D0E60B-EF87-41B6-A4C2-D90455F4F25E}"/>
    <cellStyle name="Note 2 4 3 2 2 3" xfId="26485" xr:uid="{00000000-0005-0000-0000-0000B31D0000}"/>
    <cellStyle name="Note 2 4 3 2 2 3 2" xfId="46841" xr:uid="{F7424B19-27C3-4F3D-BBE1-A3F649193795}"/>
    <cellStyle name="Note 2 4 3 2 2 4" xfId="26167" xr:uid="{00000000-0005-0000-0000-0000B41D0000}"/>
    <cellStyle name="Note 2 4 3 2 2 4 2" xfId="46565" xr:uid="{00D975AE-526A-451E-A9F4-F913972BC38A}"/>
    <cellStyle name="Note 2 4 3 2 2 5" xfId="25010" xr:uid="{00000000-0005-0000-0000-0000B51D0000}"/>
    <cellStyle name="Note 2 4 3 2 2 5 2" xfId="45580" xr:uid="{9A77102E-E743-49F7-981E-1E3795E8DF38}"/>
    <cellStyle name="Note 2 4 3 2 2 6" xfId="24622" xr:uid="{00000000-0005-0000-0000-0000B61D0000}"/>
    <cellStyle name="Note 2 4 3 2 2 6 2" xfId="45250" xr:uid="{9458F404-9238-408F-BE60-D948B2BA799D}"/>
    <cellStyle name="Note 2 4 3 2 2 7" xfId="28332" xr:uid="{00000000-0005-0000-0000-0000B71D0000}"/>
    <cellStyle name="Note 2 4 3 2 3" xfId="19638" xr:uid="{00000000-0005-0000-0000-0000B81D0000}"/>
    <cellStyle name="Note 2 4 3 2 3 2" xfId="26336" xr:uid="{00000000-0005-0000-0000-0000B91D0000}"/>
    <cellStyle name="Note 2 4 3 2 3 2 2" xfId="46709" xr:uid="{7622F80D-48AB-4B90-9AF2-8C92A377E2D9}"/>
    <cellStyle name="Note 2 4 3 2 3 3" xfId="24540" xr:uid="{00000000-0005-0000-0000-0000BA1D0000}"/>
    <cellStyle name="Note 2 4 3 2 3 3 2" xfId="45176" xr:uid="{0CDB2583-EA90-45DA-BEAD-87294ED44D41}"/>
    <cellStyle name="Note 2 4 3 2 3 4" xfId="26947" xr:uid="{00000000-0005-0000-0000-0000BB1D0000}"/>
    <cellStyle name="Note 2 4 3 2 3 4 2" xfId="47231" xr:uid="{6922B570-756A-4CB1-B170-0C4958A50737}"/>
    <cellStyle name="Note 2 4 3 2 3 5" xfId="26540" xr:uid="{00000000-0005-0000-0000-0000BC1D0000}"/>
    <cellStyle name="Note 2 4 3 2 3 5 2" xfId="46890" xr:uid="{03AF12F2-0902-4A85-9E31-0B2749C91F7A}"/>
    <cellStyle name="Note 2 4 3 2 3 6" xfId="24313" xr:uid="{00000000-0005-0000-0000-0000BD1D0000}"/>
    <cellStyle name="Note 2 4 3 2 3 6 2" xfId="44983" xr:uid="{754413DF-B9C5-4D48-B969-4D8D36C8F84E}"/>
    <cellStyle name="Note 2 4 3 2 3 7" xfId="27526" xr:uid="{00000000-0005-0000-0000-0000BE1D0000}"/>
    <cellStyle name="Note 2 4 3 2 4" xfId="24018" xr:uid="{00000000-0005-0000-0000-0000BF1D0000}"/>
    <cellStyle name="Note 2 4 3 2 4 2" xfId="28216" xr:uid="{00000000-0005-0000-0000-0000C01D0000}"/>
    <cellStyle name="Note 2 4 3 2 4 2 2" xfId="48349" xr:uid="{68B2E319-AD85-413F-915C-E735D43410D5}"/>
    <cellStyle name="Note 2 4 3 2 4 3" xfId="28566" xr:uid="{00000000-0005-0000-0000-0000C11D0000}"/>
    <cellStyle name="Note 2 4 3 2 4 3 2" xfId="48678" xr:uid="{89438051-1BBF-4F51-8157-073D7309B248}"/>
    <cellStyle name="Note 2 4 3 2 4 4" xfId="28940" xr:uid="{00000000-0005-0000-0000-0000C21D0000}"/>
    <cellStyle name="Note 2 4 3 2 4 4 2" xfId="49026" xr:uid="{6C6E3F86-54F9-41C9-8D46-B092B927DFB9}"/>
    <cellStyle name="Note 2 4 3 2 4 5" xfId="29236" xr:uid="{00000000-0005-0000-0000-0000C31D0000}"/>
    <cellStyle name="Note 2 4 3 2 4 5 2" xfId="49310" xr:uid="{8B8B232C-0405-4A59-B4E5-4DBAE949B37F}"/>
    <cellStyle name="Note 2 4 3 2 4 6" xfId="29531" xr:uid="{00000000-0005-0000-0000-0000C41D0000}"/>
    <cellStyle name="Note 2 4 3 2 4 6 2" xfId="49595" xr:uid="{42F03841-F4D4-4D0E-8551-4480D4D562DE}"/>
    <cellStyle name="Note 2 4 3 2 4 7" xfId="29821" xr:uid="{00000000-0005-0000-0000-0000C51D0000}"/>
    <cellStyle name="Note 2 4 3 2 5" xfId="20060" xr:uid="{00000000-0005-0000-0000-0000C61D0000}"/>
    <cellStyle name="Note 2 4 3 2 5 2" xfId="27092" xr:uid="{00000000-0005-0000-0000-0000C71D0000}"/>
    <cellStyle name="Note 2 4 3 2 5 2 2" xfId="47347" xr:uid="{38E21E3B-23B5-4CB8-BB88-719718B24922}"/>
    <cellStyle name="Note 2 4 3 2 5 3" xfId="25866" xr:uid="{00000000-0005-0000-0000-0000C81D0000}"/>
    <cellStyle name="Note 2 4 3 2 5 3 2" xfId="46314" xr:uid="{F87E0EFE-D738-4BBE-866F-49F576D62512}"/>
    <cellStyle name="Note 2 4 3 2 5 4" xfId="28863" xr:uid="{00000000-0005-0000-0000-0000C91D0000}"/>
    <cellStyle name="Note 2 4 3 2 5 4 2" xfId="48950" xr:uid="{56F90C73-5711-49C6-868C-82B029F63E28}"/>
    <cellStyle name="Note 2 4 3 2 5 5" xfId="26971" xr:uid="{00000000-0005-0000-0000-0000CA1D0000}"/>
    <cellStyle name="Note 2 4 3 2 5 5 2" xfId="47247" xr:uid="{36146FAA-34AE-4599-AD68-A4E403B089A2}"/>
    <cellStyle name="Note 2 4 3 2 5 6" xfId="26848" xr:uid="{00000000-0005-0000-0000-0000CB1D0000}"/>
    <cellStyle name="Note 2 4 3 2 5 6 2" xfId="47145" xr:uid="{5C587F3D-693B-4030-9301-FE1BE358569D}"/>
    <cellStyle name="Note 2 4 3 2 5 7" xfId="27669" xr:uid="{00000000-0005-0000-0000-0000CC1D0000}"/>
    <cellStyle name="Note 2 4 3 2 6" xfId="19598" xr:uid="{00000000-0005-0000-0000-0000CD1D0000}"/>
    <cellStyle name="Note 2 4 3 2 6 2" xfId="26473" xr:uid="{00000000-0005-0000-0000-0000CE1D0000}"/>
    <cellStyle name="Note 2 4 3 2 6 2 2" xfId="46831" xr:uid="{E20A9D87-4280-4C65-B8EF-2D9E97FBA11A}"/>
    <cellStyle name="Note 2 4 3 2 6 3" xfId="25943" xr:uid="{00000000-0005-0000-0000-0000CF1D0000}"/>
    <cellStyle name="Note 2 4 3 2 6 3 2" xfId="46381" xr:uid="{FA1B2A3D-44F2-47BC-9E38-D9BFA4928AD9}"/>
    <cellStyle name="Note 2 4 3 2 6 4" xfId="25011" xr:uid="{00000000-0005-0000-0000-0000D01D0000}"/>
    <cellStyle name="Note 2 4 3 2 6 4 2" xfId="45581" xr:uid="{9789267C-0F14-4E56-9497-1F69AC1CEA3A}"/>
    <cellStyle name="Note 2 4 3 2 6 5" xfId="26968" xr:uid="{00000000-0005-0000-0000-0000D11D0000}"/>
    <cellStyle name="Note 2 4 3 2 6 5 2" xfId="47245" xr:uid="{A41FAB0A-30DB-4B4D-AB5B-080B91CE9F17}"/>
    <cellStyle name="Note 2 4 3 2 6 6" xfId="27898" xr:uid="{00000000-0005-0000-0000-0000D21D0000}"/>
    <cellStyle name="Note 2 4 3 2 6 6 2" xfId="48056" xr:uid="{46005C3E-9C53-4655-B433-14F02B5829FE}"/>
    <cellStyle name="Note 2 4 3 2 6 7" xfId="25681" xr:uid="{00000000-0005-0000-0000-0000D31D0000}"/>
    <cellStyle name="Note 2 4 3 2 7" xfId="19687" xr:uid="{00000000-0005-0000-0000-0000D41D0000}"/>
    <cellStyle name="Note 2 4 3 2 7 2" xfId="27148" xr:uid="{00000000-0005-0000-0000-0000D51D0000}"/>
    <cellStyle name="Note 2 4 3 2 7 2 2" xfId="47398" xr:uid="{A8DB37E2-2150-4293-B4E4-B9625DEACFE1}"/>
    <cellStyle name="Note 2 4 3 2 7 3" xfId="27874" xr:uid="{00000000-0005-0000-0000-0000D61D0000}"/>
    <cellStyle name="Note 2 4 3 2 7 3 2" xfId="48032" xr:uid="{E99C2217-30D8-4720-8577-B95DFF677FF3}"/>
    <cellStyle name="Note 2 4 3 2 7 4" xfId="25001" xr:uid="{00000000-0005-0000-0000-0000D71D0000}"/>
    <cellStyle name="Note 2 4 3 2 7 4 2" xfId="45573" xr:uid="{6F5AC2B3-76BB-4A24-AE8C-DB23B9C7FA7B}"/>
    <cellStyle name="Note 2 4 3 2 7 5" xfId="26141" xr:uid="{00000000-0005-0000-0000-0000D81D0000}"/>
    <cellStyle name="Note 2 4 3 2 7 5 2" xfId="46546" xr:uid="{6042E993-06BC-40B6-9B7E-3C3CBA2FA0F7}"/>
    <cellStyle name="Note 2 4 3 2 7 6" xfId="26257" xr:uid="{00000000-0005-0000-0000-0000D91D0000}"/>
    <cellStyle name="Note 2 4 3 2 7 6 2" xfId="46644" xr:uid="{DCA33A73-F00F-4F44-B987-4348FC3814FB}"/>
    <cellStyle name="Note 2 4 3 2 7 7" xfId="27415" xr:uid="{00000000-0005-0000-0000-0000DA1D0000}"/>
    <cellStyle name="Note 2 4 3 2 8" xfId="19886" xr:uid="{00000000-0005-0000-0000-0000DB1D0000}"/>
    <cellStyle name="Note 2 4 3 2 8 2" xfId="27256" xr:uid="{00000000-0005-0000-0000-0000DC1D0000}"/>
    <cellStyle name="Note 2 4 3 2 8 2 2" xfId="47505" xr:uid="{1C13D7F3-94CB-44A1-8E80-856854B108D3}"/>
    <cellStyle name="Note 2 4 3 2 8 3" xfId="24264" xr:uid="{00000000-0005-0000-0000-0000DD1D0000}"/>
    <cellStyle name="Note 2 4 3 2 8 3 2" xfId="44940" xr:uid="{3D94BCEC-17E4-4A21-9291-9470A30E0EE3}"/>
    <cellStyle name="Note 2 4 3 2 8 4" xfId="26422" xr:uid="{00000000-0005-0000-0000-0000DE1D0000}"/>
    <cellStyle name="Note 2 4 3 2 8 4 2" xfId="46790" xr:uid="{512D13B0-1DFF-4E81-A8D4-DD9D1B3CE141}"/>
    <cellStyle name="Note 2 4 3 2 8 5" xfId="25060" xr:uid="{00000000-0005-0000-0000-0000DF1D0000}"/>
    <cellStyle name="Note 2 4 3 2 8 5 2" xfId="45622" xr:uid="{B6D8158F-31EE-46CE-A212-559C2FB4664E}"/>
    <cellStyle name="Note 2 4 3 2 8 6" xfId="24654" xr:uid="{00000000-0005-0000-0000-0000E01D0000}"/>
    <cellStyle name="Note 2 4 3 2 8 6 2" xfId="45276" xr:uid="{B2161DB3-D9F3-43C5-9E41-86FF6B050BF1}"/>
    <cellStyle name="Note 2 4 3 2 8 7" xfId="28351" xr:uid="{00000000-0005-0000-0000-0000E11D0000}"/>
    <cellStyle name="Note 2 4 3 2 9" xfId="19773" xr:uid="{00000000-0005-0000-0000-0000E21D0000}"/>
    <cellStyle name="Note 2 4 3 2 9 2" xfId="25394" xr:uid="{00000000-0005-0000-0000-0000E31D0000}"/>
    <cellStyle name="Note 2 4 3 2 9 2 2" xfId="45907" xr:uid="{A96C9DBC-640F-4924-90DE-708DAFDE9A1C}"/>
    <cellStyle name="Note 2 4 3 2 9 3" xfId="26409" xr:uid="{00000000-0005-0000-0000-0000E41D0000}"/>
    <cellStyle name="Note 2 4 3 2 9 3 2" xfId="46778" xr:uid="{F3DD1F87-9432-421C-8539-30865C325A23}"/>
    <cellStyle name="Note 2 4 3 2 9 4" xfId="25536" xr:uid="{00000000-0005-0000-0000-0000E51D0000}"/>
    <cellStyle name="Note 2 4 3 2 9 4 2" xfId="46026" xr:uid="{682E9B47-6AB7-4232-A7D0-95353681E886}"/>
    <cellStyle name="Note 2 4 3 2 9 5" xfId="24255" xr:uid="{00000000-0005-0000-0000-0000E61D0000}"/>
    <cellStyle name="Note 2 4 3 2 9 5 2" xfId="44931" xr:uid="{4966AE55-A23F-4BF9-93E8-C0D533AD4B1C}"/>
    <cellStyle name="Note 2 4 3 2 9 6" xfId="24793" xr:uid="{00000000-0005-0000-0000-0000E71D0000}"/>
    <cellStyle name="Note 2 4 3 2 9 6 2" xfId="45404" xr:uid="{C404348B-8C40-47DB-BD1F-C13560CA0ED7}"/>
    <cellStyle name="Note 2 4 3 2 9 7" xfId="24458" xr:uid="{00000000-0005-0000-0000-0000E81D0000}"/>
    <cellStyle name="Note 2 4 3 3" xfId="24001" xr:uid="{00000000-0005-0000-0000-0000E91D0000}"/>
    <cellStyle name="Note 2 4 3 3 2" xfId="28199" xr:uid="{00000000-0005-0000-0000-0000EA1D0000}"/>
    <cellStyle name="Note 2 4 3 3 2 2" xfId="48332" xr:uid="{46F52271-D060-496F-A724-3895556841BC}"/>
    <cellStyle name="Note 2 4 3 3 3" xfId="28549" xr:uid="{00000000-0005-0000-0000-0000EB1D0000}"/>
    <cellStyle name="Note 2 4 3 3 3 2" xfId="48661" xr:uid="{B7FD1AB2-C4A4-4B04-AA1D-5D083AE39BFA}"/>
    <cellStyle name="Note 2 4 3 3 4" xfId="28925" xr:uid="{00000000-0005-0000-0000-0000EC1D0000}"/>
    <cellStyle name="Note 2 4 3 3 4 2" xfId="49011" xr:uid="{5EED540D-B1A0-41B7-8933-EC838472527F}"/>
    <cellStyle name="Note 2 4 3 3 5" xfId="29219" xr:uid="{00000000-0005-0000-0000-0000ED1D0000}"/>
    <cellStyle name="Note 2 4 3 3 5 2" xfId="49293" xr:uid="{D1857BC0-5526-4C29-8238-7CA3ED4AC597}"/>
    <cellStyle name="Note 2 4 3 3 6" xfId="29514" xr:uid="{00000000-0005-0000-0000-0000EE1D0000}"/>
    <cellStyle name="Note 2 4 3 3 6 2" xfId="49579" xr:uid="{774F7A5D-0948-4A02-B2E5-8FD49ADDB81F}"/>
    <cellStyle name="Note 2 4 3 3 7" xfId="29805" xr:uid="{00000000-0005-0000-0000-0000EF1D0000}"/>
    <cellStyle name="Note 2 4 3 4" xfId="20052" xr:uid="{00000000-0005-0000-0000-0000F01D0000}"/>
    <cellStyle name="Note 2 4 3 4 2" xfId="24130" xr:uid="{00000000-0005-0000-0000-0000F11D0000}"/>
    <cellStyle name="Note 2 4 3 4 2 2" xfId="44824" xr:uid="{B66CF07F-6777-4A8F-AFC3-52137FEEAC77}"/>
    <cellStyle name="Note 2 4 3 4 3" xfId="27856" xr:uid="{00000000-0005-0000-0000-0000F21D0000}"/>
    <cellStyle name="Note 2 4 3 4 3 2" xfId="48014" xr:uid="{D0024C72-23F1-4AF7-BD94-BDB06011B9D8}"/>
    <cellStyle name="Note 2 4 3 4 4" xfId="28881" xr:uid="{00000000-0005-0000-0000-0000F31D0000}"/>
    <cellStyle name="Note 2 4 3 4 4 2" xfId="48967" xr:uid="{B19DC446-BED0-4426-AFC6-4574E8463EAE}"/>
    <cellStyle name="Note 2 4 3 4 5" xfId="24575" xr:uid="{00000000-0005-0000-0000-0000F41D0000}"/>
    <cellStyle name="Note 2 4 3 4 5 2" xfId="45205" xr:uid="{5F506B0E-CFA7-41D5-AB35-8A75AF1DB436}"/>
    <cellStyle name="Note 2 4 3 4 6" xfId="25258" xr:uid="{00000000-0005-0000-0000-0000F51D0000}"/>
    <cellStyle name="Note 2 4 3 4 6 2" xfId="45796" xr:uid="{D73204E9-34C0-4E5F-8357-C67964A3DC10}"/>
    <cellStyle name="Note 2 4 3 4 7" xfId="25545" xr:uid="{00000000-0005-0000-0000-0000F61D0000}"/>
    <cellStyle name="Note 2 4 3 5" xfId="19605" xr:uid="{00000000-0005-0000-0000-0000F71D0000}"/>
    <cellStyle name="Note 2 4 3 5 2" xfId="24295" xr:uid="{00000000-0005-0000-0000-0000F81D0000}"/>
    <cellStyle name="Note 2 4 3 5 2 2" xfId="44967" xr:uid="{1BA91653-531B-44B4-B7FE-43D1D1DFC643}"/>
    <cellStyle name="Note 2 4 3 5 3" xfId="25461" xr:uid="{00000000-0005-0000-0000-0000F91D0000}"/>
    <cellStyle name="Note 2 4 3 5 3 2" xfId="45969" xr:uid="{9A2029CC-FB1C-4478-86AD-19F24B3D03F3}"/>
    <cellStyle name="Note 2 4 3 5 4" xfId="26706" xr:uid="{00000000-0005-0000-0000-0000FA1D0000}"/>
    <cellStyle name="Note 2 4 3 5 4 2" xfId="47028" xr:uid="{5566530E-AB19-42E4-89EC-1BC41989EA0C}"/>
    <cellStyle name="Note 2 4 3 5 5" xfId="25176" xr:uid="{00000000-0005-0000-0000-0000FB1D0000}"/>
    <cellStyle name="Note 2 4 3 5 5 2" xfId="45725" xr:uid="{B2044716-B6A7-402F-A5ED-D9EB015CCBB1}"/>
    <cellStyle name="Note 2 4 3 5 6" xfId="26618" xr:uid="{00000000-0005-0000-0000-0000FC1D0000}"/>
    <cellStyle name="Note 2 4 3 5 6 2" xfId="46959" xr:uid="{AB14760D-0491-4BBE-A46F-25DA7EBD0205}"/>
    <cellStyle name="Note 2 4 3 5 7" xfId="26603" xr:uid="{00000000-0005-0000-0000-0000FD1D0000}"/>
    <cellStyle name="Note 2 4 3 6" xfId="19940" xr:uid="{00000000-0005-0000-0000-0000FE1D0000}"/>
    <cellStyle name="Note 2 4 3 6 2" xfId="28099" xr:uid="{00000000-0005-0000-0000-0000FF1D0000}"/>
    <cellStyle name="Note 2 4 3 6 2 2" xfId="48237" xr:uid="{E2602053-8828-4053-B9A2-620B9BB31F40}"/>
    <cellStyle name="Note 2 4 3 6 3" xfId="24406" xr:uid="{00000000-0005-0000-0000-0000001E0000}"/>
    <cellStyle name="Note 2 4 3 6 3 2" xfId="45061" xr:uid="{860DA7E8-0DFE-47DF-86EE-67D49A29B81B}"/>
    <cellStyle name="Note 2 4 3 6 4" xfId="24992" xr:uid="{00000000-0005-0000-0000-0000011E0000}"/>
    <cellStyle name="Note 2 4 3 6 4 2" xfId="45565" xr:uid="{B4D3A1C7-7961-4AA6-B680-88BDF46E962C}"/>
    <cellStyle name="Note 2 4 3 6 5" xfId="24960" xr:uid="{00000000-0005-0000-0000-0000021E0000}"/>
    <cellStyle name="Note 2 4 3 6 5 2" xfId="45538" xr:uid="{377E11E4-7712-45B4-9980-63A3AA289188}"/>
    <cellStyle name="Note 2 4 3 6 6" xfId="29429" xr:uid="{00000000-0005-0000-0000-0000031E0000}"/>
    <cellStyle name="Note 2 4 3 6 6 2" xfId="49497" xr:uid="{E8E837BC-E057-43B0-84BF-D3A88B666478}"/>
    <cellStyle name="Note 2 4 3 6 7" xfId="25788" xr:uid="{00000000-0005-0000-0000-0000041E0000}"/>
    <cellStyle name="Note 2 4 3 7" xfId="19724" xr:uid="{00000000-0005-0000-0000-0000051E0000}"/>
    <cellStyle name="Note 2 4 3 7 2" xfId="27172" xr:uid="{00000000-0005-0000-0000-0000061E0000}"/>
    <cellStyle name="Note 2 4 3 7 2 2" xfId="47422" xr:uid="{239DB418-F760-4DDA-AD2E-61F43343AF00}"/>
    <cellStyle name="Note 2 4 3 7 3" xfId="25085" xr:uid="{00000000-0005-0000-0000-0000071E0000}"/>
    <cellStyle name="Note 2 4 3 7 3 2" xfId="45647" xr:uid="{84C0C798-0AD8-462D-B2D5-338B770666EC}"/>
    <cellStyle name="Note 2 4 3 7 4" xfId="24810" xr:uid="{00000000-0005-0000-0000-0000081E0000}"/>
    <cellStyle name="Note 2 4 3 7 4 2" xfId="45415" xr:uid="{349617B5-65BB-405A-95A0-BFA943673AE8}"/>
    <cellStyle name="Note 2 4 3 7 5" xfId="27013" xr:uid="{00000000-0005-0000-0000-0000091E0000}"/>
    <cellStyle name="Note 2 4 3 7 5 2" xfId="47277" xr:uid="{C4D52D81-1C33-4A82-97F6-2F38363E27D6}"/>
    <cellStyle name="Note 2 4 3 7 6" xfId="26297" xr:uid="{00000000-0005-0000-0000-00000A1E0000}"/>
    <cellStyle name="Note 2 4 3 7 6 2" xfId="46678" xr:uid="{6A237DC5-A2CC-48A5-A94B-A69815912D59}"/>
    <cellStyle name="Note 2 4 3 7 7" xfId="25477" xr:uid="{00000000-0005-0000-0000-00000B1E0000}"/>
    <cellStyle name="Note 2 4 3 8" xfId="24058" xr:uid="{00000000-0005-0000-0000-00000C1E0000}"/>
    <cellStyle name="Note 2 4 3 8 2" xfId="28256" xr:uid="{00000000-0005-0000-0000-00000D1E0000}"/>
    <cellStyle name="Note 2 4 3 8 2 2" xfId="48389" xr:uid="{69F8529A-0364-4D40-8477-306A8B94C3AA}"/>
    <cellStyle name="Note 2 4 3 8 3" xfId="28606" xr:uid="{00000000-0005-0000-0000-00000E1E0000}"/>
    <cellStyle name="Note 2 4 3 8 3 2" xfId="48718" xr:uid="{1CCA8318-AAB0-4F50-82FB-4DA51E31AE8A}"/>
    <cellStyle name="Note 2 4 3 8 4" xfId="28973" xr:uid="{00000000-0005-0000-0000-00000F1E0000}"/>
    <cellStyle name="Note 2 4 3 8 4 2" xfId="49059" xr:uid="{25E5E148-0003-4657-A836-94B92A11ECB3}"/>
    <cellStyle name="Note 2 4 3 8 5" xfId="29276" xr:uid="{00000000-0005-0000-0000-0000101E0000}"/>
    <cellStyle name="Note 2 4 3 8 5 2" xfId="49350" xr:uid="{0380561C-7CB1-487B-AC97-D8C42EF0DB1D}"/>
    <cellStyle name="Note 2 4 3 8 6" xfId="29571" xr:uid="{00000000-0005-0000-0000-0000111E0000}"/>
    <cellStyle name="Note 2 4 3 8 6 2" xfId="49635" xr:uid="{A4E48695-5072-42B6-8517-56D827AB2303}"/>
    <cellStyle name="Note 2 4 3 8 7" xfId="29861" xr:uid="{00000000-0005-0000-0000-0000121E0000}"/>
    <cellStyle name="Note 2 4 3 9" xfId="20072" xr:uid="{00000000-0005-0000-0000-0000131E0000}"/>
    <cellStyle name="Note 2 4 3 9 2" xfId="24348" xr:uid="{00000000-0005-0000-0000-0000141E0000}"/>
    <cellStyle name="Note 2 4 3 9 2 2" xfId="45012" xr:uid="{C634EEA4-42C9-4453-ACD4-6BF41926BC84}"/>
    <cellStyle name="Note 2 4 3 9 3" xfId="26723" xr:uid="{00000000-0005-0000-0000-0000151E0000}"/>
    <cellStyle name="Note 2 4 3 9 3 2" xfId="47041" xr:uid="{64CA8BDD-3DD4-412C-8ADF-7F1C24094E74}"/>
    <cellStyle name="Note 2 4 3 9 4" xfId="25842" xr:uid="{00000000-0005-0000-0000-0000161E0000}"/>
    <cellStyle name="Note 2 4 3 9 4 2" xfId="46291" xr:uid="{2BF0BEBB-529A-4EF7-940B-902DAEDEA838}"/>
    <cellStyle name="Note 2 4 3 9 5" xfId="26413" xr:uid="{00000000-0005-0000-0000-0000171E0000}"/>
    <cellStyle name="Note 2 4 3 9 5 2" xfId="46782" xr:uid="{B692867A-E975-402A-BE30-C8E565FDB452}"/>
    <cellStyle name="Note 2 4 3 9 6" xfId="25826" xr:uid="{00000000-0005-0000-0000-0000181E0000}"/>
    <cellStyle name="Note 2 4 3 9 6 2" xfId="46278" xr:uid="{CAD855DF-DAEF-49F3-94FA-3971A10939F1}"/>
    <cellStyle name="Note 2 4 3 9 7" xfId="26035" xr:uid="{00000000-0005-0000-0000-0000191E0000}"/>
    <cellStyle name="Note 2 4 4" xfId="12946" xr:uid="{00000000-0005-0000-0000-00001A1E0000}"/>
    <cellStyle name="Note 2 4 4 10" xfId="25094" xr:uid="{00000000-0005-0000-0000-00001B1E0000}"/>
    <cellStyle name="Note 2 4 4 10 2" xfId="45656" xr:uid="{799EE0BD-B934-4939-8BE5-24726C386001}"/>
    <cellStyle name="Note 2 4 4 11" xfId="24832" xr:uid="{00000000-0005-0000-0000-00001C1E0000}"/>
    <cellStyle name="Note 2 4 4 11 2" xfId="45430" xr:uid="{52A487EC-8C3D-4EAA-A72C-CABFB78D1991}"/>
    <cellStyle name="Note 2 4 4 12" xfId="27014" xr:uid="{00000000-0005-0000-0000-00001D1E0000}"/>
    <cellStyle name="Note 2 4 4 12 2" xfId="47278" xr:uid="{A5AC99C6-2B3B-4FC7-8150-3B9BE0F08EB8}"/>
    <cellStyle name="Note 2 4 4 13" xfId="27491" xr:uid="{00000000-0005-0000-0000-00001E1E0000}"/>
    <cellStyle name="Note 2 4 4 13 2" xfId="47710" xr:uid="{CD9222CD-5548-48E4-965E-F93340631FD5}"/>
    <cellStyle name="Note 2 4 4 14" xfId="26479" xr:uid="{00000000-0005-0000-0000-00001F1E0000}"/>
    <cellStyle name="Note 2 4 4 14 2" xfId="46836" xr:uid="{F46501C2-154E-4C00-8F5E-8CFEB7DF1229}"/>
    <cellStyle name="Note 2 4 4 15" xfId="24739" xr:uid="{00000000-0005-0000-0000-0000201E0000}"/>
    <cellStyle name="Note 2 4 4 2" xfId="19672" xr:uid="{00000000-0005-0000-0000-0000211E0000}"/>
    <cellStyle name="Note 2 4 4 2 2" xfId="28128" xr:uid="{00000000-0005-0000-0000-0000221E0000}"/>
    <cellStyle name="Note 2 4 4 2 2 2" xfId="48264" xr:uid="{08063325-12FA-41DB-B213-150C1E531869}"/>
    <cellStyle name="Note 2 4 4 2 3" xfId="24768" xr:uid="{00000000-0005-0000-0000-0000231E0000}"/>
    <cellStyle name="Note 2 4 4 2 3 2" xfId="45380" xr:uid="{F4066061-BD53-461A-A79B-A737D8F9F59E}"/>
    <cellStyle name="Note 2 4 4 2 4" xfId="24993" xr:uid="{00000000-0005-0000-0000-0000241E0000}"/>
    <cellStyle name="Note 2 4 4 2 4 2" xfId="45566" xr:uid="{8395CA93-D5E9-4597-A504-D990C26E7A95}"/>
    <cellStyle name="Note 2 4 4 2 5" xfId="25660" xr:uid="{00000000-0005-0000-0000-0000251E0000}"/>
    <cellStyle name="Note 2 4 4 2 5 2" xfId="46145" xr:uid="{AE2A459F-79DC-49DD-8D59-ED038B7CE6F1}"/>
    <cellStyle name="Note 2 4 4 2 6" xfId="29453" xr:uid="{00000000-0005-0000-0000-0000261E0000}"/>
    <cellStyle name="Note 2 4 4 2 6 2" xfId="49519" xr:uid="{26526A22-C946-4C00-8029-833CD2185DF0}"/>
    <cellStyle name="Note 2 4 4 2 7" xfId="26736" xr:uid="{00000000-0005-0000-0000-0000271E0000}"/>
    <cellStyle name="Note 2 4 4 3" xfId="19893" xr:uid="{00000000-0005-0000-0000-0000281E0000}"/>
    <cellStyle name="Note 2 4 4 3 2" xfId="27068" xr:uid="{00000000-0005-0000-0000-0000291E0000}"/>
    <cellStyle name="Note 2 4 4 3 2 2" xfId="47326" xr:uid="{EE564F37-B674-4C64-AAC7-31F1A71BF4E4}"/>
    <cellStyle name="Note 2 4 4 3 3" xfId="26160" xr:uid="{00000000-0005-0000-0000-00002A1E0000}"/>
    <cellStyle name="Note 2 4 4 3 3 2" xfId="46559" xr:uid="{CE79C27B-3FAA-488D-94D0-A50CB92696D9}"/>
    <cellStyle name="Note 2 4 4 3 4" xfId="27783" xr:uid="{00000000-0005-0000-0000-00002B1E0000}"/>
    <cellStyle name="Note 2 4 4 3 4 2" xfId="47953" xr:uid="{4724EAEC-DABE-4D1B-897B-A08EE1A2568A}"/>
    <cellStyle name="Note 2 4 4 3 5" xfId="26504" xr:uid="{00000000-0005-0000-0000-00002C1E0000}"/>
    <cellStyle name="Note 2 4 4 3 5 2" xfId="46860" xr:uid="{EEAAE5B6-993C-48EA-8F2A-439D3C59984C}"/>
    <cellStyle name="Note 2 4 4 3 6" xfId="27714" xr:uid="{00000000-0005-0000-0000-00002D1E0000}"/>
    <cellStyle name="Note 2 4 4 3 6 2" xfId="47896" xr:uid="{6685A4A1-EE41-4F7A-BBA5-467A1F568DFD}"/>
    <cellStyle name="Note 2 4 4 3 7" xfId="26159" xr:uid="{00000000-0005-0000-0000-00002E1E0000}"/>
    <cellStyle name="Note 2 4 4 4" xfId="19767" xr:uid="{00000000-0005-0000-0000-00002F1E0000}"/>
    <cellStyle name="Note 2 4 4 4 2" xfId="27146" xr:uid="{00000000-0005-0000-0000-0000301E0000}"/>
    <cellStyle name="Note 2 4 4 4 2 2" xfId="47396" xr:uid="{08EB3E5A-7C64-4E5F-AB7F-7C6D0F13070C}"/>
    <cellStyle name="Note 2 4 4 4 3" xfId="26197" xr:uid="{00000000-0005-0000-0000-0000311E0000}"/>
    <cellStyle name="Note 2 4 4 4 3 2" xfId="46592" xr:uid="{A4C59867-D1CB-42D6-A7F6-6EF0A1853A3E}"/>
    <cellStyle name="Note 2 4 4 4 4" xfId="25485" xr:uid="{00000000-0005-0000-0000-0000321E0000}"/>
    <cellStyle name="Note 2 4 4 4 4 2" xfId="45986" xr:uid="{A0F2220A-CC21-4DF3-AD52-C4AABB237430}"/>
    <cellStyle name="Note 2 4 4 4 5" xfId="26262" xr:uid="{00000000-0005-0000-0000-0000331E0000}"/>
    <cellStyle name="Note 2 4 4 4 5 2" xfId="46647" xr:uid="{036A6770-E77B-4E1F-87DF-D8F23B7312C1}"/>
    <cellStyle name="Note 2 4 4 4 6" xfId="25490" xr:uid="{00000000-0005-0000-0000-0000341E0000}"/>
    <cellStyle name="Note 2 4 4 4 6 2" xfId="45989" xr:uid="{AFD66941-9B07-4CDD-9E4C-EBEB94E99CEF}"/>
    <cellStyle name="Note 2 4 4 4 7" xfId="26966" xr:uid="{00000000-0005-0000-0000-0000351E0000}"/>
    <cellStyle name="Note 2 4 4 5" xfId="24078" xr:uid="{00000000-0005-0000-0000-0000361E0000}"/>
    <cellStyle name="Note 2 4 4 5 2" xfId="28276" xr:uid="{00000000-0005-0000-0000-0000371E0000}"/>
    <cellStyle name="Note 2 4 4 5 2 2" xfId="48409" xr:uid="{7AE40E5F-0B8E-485C-8010-93F0C694F767}"/>
    <cellStyle name="Note 2 4 4 5 3" xfId="28626" xr:uid="{00000000-0005-0000-0000-0000381E0000}"/>
    <cellStyle name="Note 2 4 4 5 3 2" xfId="48738" xr:uid="{9E96DA66-6725-4FBD-945E-7AE76550EDF1}"/>
    <cellStyle name="Note 2 4 4 5 4" xfId="28992" xr:uid="{00000000-0005-0000-0000-0000391E0000}"/>
    <cellStyle name="Note 2 4 4 5 4 2" xfId="49078" xr:uid="{07B9F12D-77F2-4494-AD74-36704DED2A68}"/>
    <cellStyle name="Note 2 4 4 5 5" xfId="29296" xr:uid="{00000000-0005-0000-0000-00003A1E0000}"/>
    <cellStyle name="Note 2 4 4 5 5 2" xfId="49370" xr:uid="{2B1960A3-0931-4254-8CA7-3C46E4C04A31}"/>
    <cellStyle name="Note 2 4 4 5 6" xfId="29591" xr:uid="{00000000-0005-0000-0000-00003B1E0000}"/>
    <cellStyle name="Note 2 4 4 5 6 2" xfId="49655" xr:uid="{A33A8684-4DAF-4CFA-9A8E-8BE7F52AC5D3}"/>
    <cellStyle name="Note 2 4 4 5 7" xfId="29881" xr:uid="{00000000-0005-0000-0000-00003C1E0000}"/>
    <cellStyle name="Note 2 4 4 6" xfId="23834" xr:uid="{00000000-0005-0000-0000-00003D1E0000}"/>
    <cellStyle name="Note 2 4 4 6 2" xfId="26670" xr:uid="{00000000-0005-0000-0000-00003E1E0000}"/>
    <cellStyle name="Note 2 4 4 6 2 2" xfId="47003" xr:uid="{96586A62-06E8-4FC2-A94D-4430815D8F1A}"/>
    <cellStyle name="Note 2 4 4 6 3" xfId="28382" xr:uid="{00000000-0005-0000-0000-00003F1E0000}"/>
    <cellStyle name="Note 2 4 4 6 3 2" xfId="48494" xr:uid="{DE5AFFA9-09E8-4723-AD8C-D23362D69511}"/>
    <cellStyle name="Note 2 4 4 6 4" xfId="27712" xr:uid="{00000000-0005-0000-0000-0000401E0000}"/>
    <cellStyle name="Note 2 4 4 6 4 2" xfId="47894" xr:uid="{8F7450CB-669C-410A-A82B-EC9672E5D682}"/>
    <cellStyle name="Note 2 4 4 6 5" xfId="29052" xr:uid="{00000000-0005-0000-0000-0000411E0000}"/>
    <cellStyle name="Note 2 4 4 6 5 2" xfId="49126" xr:uid="{D681F894-35F1-420E-A1D2-EADB256CD5BC}"/>
    <cellStyle name="Note 2 4 4 6 6" xfId="26251" xr:uid="{00000000-0005-0000-0000-0000421E0000}"/>
    <cellStyle name="Note 2 4 4 6 6 2" xfId="46640" xr:uid="{2897D1BF-E072-4655-80FF-C1CCC93229BF}"/>
    <cellStyle name="Note 2 4 4 6 7" xfId="29644" xr:uid="{00000000-0005-0000-0000-0000431E0000}"/>
    <cellStyle name="Note 2 4 4 7" xfId="23954" xr:uid="{00000000-0005-0000-0000-0000441E0000}"/>
    <cellStyle name="Note 2 4 4 7 2" xfId="25623" xr:uid="{00000000-0005-0000-0000-0000451E0000}"/>
    <cellStyle name="Note 2 4 4 7 2 2" xfId="46110" xr:uid="{B74264B7-F3C5-4136-BB91-E83DCBE36F85}"/>
    <cellStyle name="Note 2 4 4 7 3" xfId="28502" xr:uid="{00000000-0005-0000-0000-0000461E0000}"/>
    <cellStyle name="Note 2 4 4 7 3 2" xfId="48614" xr:uid="{B2B209A4-4FCE-4BCC-88E0-8A10D78C82BD}"/>
    <cellStyle name="Note 2 4 4 7 4" xfId="25340" xr:uid="{00000000-0005-0000-0000-0000471E0000}"/>
    <cellStyle name="Note 2 4 4 7 4 2" xfId="45860" xr:uid="{0A901931-0FED-4A85-BD02-4A21ED98EA87}"/>
    <cellStyle name="Note 2 4 4 7 5" xfId="29172" xr:uid="{00000000-0005-0000-0000-0000481E0000}"/>
    <cellStyle name="Note 2 4 4 7 5 2" xfId="49246" xr:uid="{39CEC9EE-3540-43A5-BD48-EB7FD23FA3F9}"/>
    <cellStyle name="Note 2 4 4 7 6" xfId="27309" xr:uid="{00000000-0005-0000-0000-0000491E0000}"/>
    <cellStyle name="Note 2 4 4 7 6 2" xfId="47558" xr:uid="{C77EE3A3-C6B1-4590-A07D-754A6CE646B7}"/>
    <cellStyle name="Note 2 4 4 7 7" xfId="29760" xr:uid="{00000000-0005-0000-0000-00004A1E0000}"/>
    <cellStyle name="Note 2 4 4 8" xfId="23961" xr:uid="{00000000-0005-0000-0000-00004B1E0000}"/>
    <cellStyle name="Note 2 4 4 8 2" xfId="26331" xr:uid="{00000000-0005-0000-0000-00004C1E0000}"/>
    <cellStyle name="Note 2 4 4 8 2 2" xfId="46704" xr:uid="{B59B9C5C-6869-4B6E-AE2A-C5B7264E200A}"/>
    <cellStyle name="Note 2 4 4 8 3" xfId="28509" xr:uid="{00000000-0005-0000-0000-00004D1E0000}"/>
    <cellStyle name="Note 2 4 4 8 3 2" xfId="48621" xr:uid="{5CC1C82A-FB95-49AE-83F4-352DD6B8C6DD}"/>
    <cellStyle name="Note 2 4 4 8 4" xfId="25130" xr:uid="{00000000-0005-0000-0000-00004E1E0000}"/>
    <cellStyle name="Note 2 4 4 8 4 2" xfId="45687" xr:uid="{611F5F1E-051D-4234-87C0-91C26375FAF1}"/>
    <cellStyle name="Note 2 4 4 8 5" xfId="29179" xr:uid="{00000000-0005-0000-0000-00004F1E0000}"/>
    <cellStyle name="Note 2 4 4 8 5 2" xfId="49253" xr:uid="{121B2E81-1857-4BCE-80CE-26B11EC115C4}"/>
    <cellStyle name="Note 2 4 4 8 6" xfId="27413" xr:uid="{00000000-0005-0000-0000-0000501E0000}"/>
    <cellStyle name="Note 2 4 4 8 6 2" xfId="47644" xr:uid="{21381813-5A38-4EE6-A5FE-F6D7C77833DE}"/>
    <cellStyle name="Note 2 4 4 8 7" xfId="29766" xr:uid="{00000000-0005-0000-0000-0000511E0000}"/>
    <cellStyle name="Note 2 4 4 9" xfId="23890" xr:uid="{00000000-0005-0000-0000-0000521E0000}"/>
    <cellStyle name="Note 2 4 4 9 2" xfId="27216" xr:uid="{00000000-0005-0000-0000-0000531E0000}"/>
    <cellStyle name="Note 2 4 4 9 2 2" xfId="47466" xr:uid="{308EC521-C3EB-4F0F-9FC8-3C3698064CFD}"/>
    <cellStyle name="Note 2 4 4 9 3" xfId="28438" xr:uid="{00000000-0005-0000-0000-0000541E0000}"/>
    <cellStyle name="Note 2 4 4 9 3 2" xfId="48550" xr:uid="{32141EA8-9DD3-4C3F-A0A9-C4D0610166C6}"/>
    <cellStyle name="Note 2 4 4 9 4" xfId="24284" xr:uid="{00000000-0005-0000-0000-0000551E0000}"/>
    <cellStyle name="Note 2 4 4 9 4 2" xfId="44958" xr:uid="{9C2A54F8-BA1B-4A6D-9B60-B10EDEEB6283}"/>
    <cellStyle name="Note 2 4 4 9 5" xfId="29108" xr:uid="{00000000-0005-0000-0000-0000561E0000}"/>
    <cellStyle name="Note 2 4 4 9 5 2" xfId="49182" xr:uid="{41D1D1F1-4024-4FEC-900A-CB397C3199F7}"/>
    <cellStyle name="Note 2 4 4 9 6" xfId="25153" xr:uid="{00000000-0005-0000-0000-0000571E0000}"/>
    <cellStyle name="Note 2 4 4 9 6 2" xfId="45705" xr:uid="{F76EF5D0-240D-4340-A5C5-A71894D0AAC3}"/>
    <cellStyle name="Note 2 4 4 9 7" xfId="29698" xr:uid="{00000000-0005-0000-0000-0000581E0000}"/>
    <cellStyle name="Note 2 4 5" xfId="23999" xr:uid="{00000000-0005-0000-0000-0000591E0000}"/>
    <cellStyle name="Note 2 4 5 2" xfId="28197" xr:uid="{00000000-0005-0000-0000-00005A1E0000}"/>
    <cellStyle name="Note 2 4 5 2 2" xfId="48330" xr:uid="{0921EEF8-75D4-4BE6-AAA2-86B64F7B277C}"/>
    <cellStyle name="Note 2 4 5 3" xfId="28547" xr:uid="{00000000-0005-0000-0000-00005B1E0000}"/>
    <cellStyle name="Note 2 4 5 3 2" xfId="48659" xr:uid="{19877C3C-3D0B-46B0-BE33-0124E0537AC5}"/>
    <cellStyle name="Note 2 4 5 4" xfId="28923" xr:uid="{00000000-0005-0000-0000-00005C1E0000}"/>
    <cellStyle name="Note 2 4 5 4 2" xfId="49009" xr:uid="{38FB498E-3DD0-4417-98DA-65B377763A09}"/>
    <cellStyle name="Note 2 4 5 5" xfId="29217" xr:uid="{00000000-0005-0000-0000-00005D1E0000}"/>
    <cellStyle name="Note 2 4 5 5 2" xfId="49291" xr:uid="{496DC1DA-7875-4E05-83D9-6DAE498259B8}"/>
    <cellStyle name="Note 2 4 5 6" xfId="29512" xr:uid="{00000000-0005-0000-0000-00005E1E0000}"/>
    <cellStyle name="Note 2 4 5 6 2" xfId="49577" xr:uid="{86D9D98E-86C4-41EF-AD47-5BBEB826656C}"/>
    <cellStyle name="Note 2 4 5 7" xfId="29803" xr:uid="{00000000-0005-0000-0000-00005F1E0000}"/>
    <cellStyle name="Note 2 4 6" xfId="23877" xr:uid="{00000000-0005-0000-0000-0000601E0000}"/>
    <cellStyle name="Note 2 4 6 2" xfId="24537" xr:uid="{00000000-0005-0000-0000-0000611E0000}"/>
    <cellStyle name="Note 2 4 6 2 2" xfId="45173" xr:uid="{01352266-0495-410B-9186-5C971256AF7B}"/>
    <cellStyle name="Note 2 4 6 3" xfId="28425" xr:uid="{00000000-0005-0000-0000-0000621E0000}"/>
    <cellStyle name="Note 2 4 6 3 2" xfId="48537" xr:uid="{E294A07C-41C3-4359-BE04-439CD33E5A0E}"/>
    <cellStyle name="Note 2 4 6 4" xfId="24938" xr:uid="{00000000-0005-0000-0000-0000631E0000}"/>
    <cellStyle name="Note 2 4 6 4 2" xfId="45518" xr:uid="{9FB6BF4F-D86F-4A7C-A6B8-045E72795283}"/>
    <cellStyle name="Note 2 4 6 5" xfId="29095" xr:uid="{00000000-0005-0000-0000-0000641E0000}"/>
    <cellStyle name="Note 2 4 6 5 2" xfId="49169" xr:uid="{41B53BD5-B819-428F-AE9A-5CD6C5576454}"/>
    <cellStyle name="Note 2 4 6 6" xfId="25654" xr:uid="{00000000-0005-0000-0000-0000651E0000}"/>
    <cellStyle name="Note 2 4 6 6 2" xfId="46140" xr:uid="{2234D654-0C9C-4E60-A69D-DF0B3B46CB11}"/>
    <cellStyle name="Note 2 4 6 7" xfId="29686" xr:uid="{00000000-0005-0000-0000-0000661E0000}"/>
    <cellStyle name="Note 2 4 7" xfId="19981" xr:uid="{00000000-0005-0000-0000-0000671E0000}"/>
    <cellStyle name="Note 2 4 7 2" xfId="27061" xr:uid="{00000000-0005-0000-0000-0000681E0000}"/>
    <cellStyle name="Note 2 4 7 2 2" xfId="47320" xr:uid="{E1EEE849-3383-43B0-9A73-FE7B141DD6D8}"/>
    <cellStyle name="Note 2 4 7 3" xfId="25231" xr:uid="{00000000-0005-0000-0000-0000691E0000}"/>
    <cellStyle name="Note 2 4 7 3 2" xfId="45770" xr:uid="{65FE6754-56DC-4D5E-8B4F-11BDDDB059AE}"/>
    <cellStyle name="Note 2 4 7 4" xfId="26863" xr:uid="{00000000-0005-0000-0000-00006A1E0000}"/>
    <cellStyle name="Note 2 4 7 4 2" xfId="47154" xr:uid="{CB117658-5034-41E1-9F46-17F4C18124EC}"/>
    <cellStyle name="Note 2 4 7 5" xfId="27981" xr:uid="{00000000-0005-0000-0000-00006B1E0000}"/>
    <cellStyle name="Note 2 4 7 5 2" xfId="48125" xr:uid="{289AC14F-967F-4973-8D8B-6AC5C9529DB5}"/>
    <cellStyle name="Note 2 4 7 6" xfId="24944" xr:uid="{00000000-0005-0000-0000-00006C1E0000}"/>
    <cellStyle name="Note 2 4 7 6 2" xfId="45524" xr:uid="{EF84E920-A430-47C5-9E1F-66AECC1C50F0}"/>
    <cellStyle name="Note 2 4 7 7" xfId="28697" xr:uid="{00000000-0005-0000-0000-00006D1E0000}"/>
    <cellStyle name="Note 2 4 8" xfId="20021" xr:uid="{00000000-0005-0000-0000-00006E1E0000}"/>
    <cellStyle name="Note 2 4 8 2" xfId="27040" xr:uid="{00000000-0005-0000-0000-00006F1E0000}"/>
    <cellStyle name="Note 2 4 8 2 2" xfId="47299" xr:uid="{7354BF88-3141-42B3-A9E4-69A752599861}"/>
    <cellStyle name="Note 2 4 8 3" xfId="27857" xr:uid="{00000000-0005-0000-0000-0000701E0000}"/>
    <cellStyle name="Note 2 4 8 3 2" xfId="48015" xr:uid="{2B0DBE7C-8A84-44F5-96A8-F7AC1EC02F9D}"/>
    <cellStyle name="Note 2 4 8 4" xfId="26020" xr:uid="{00000000-0005-0000-0000-0000711E0000}"/>
    <cellStyle name="Note 2 4 8 4 2" xfId="46445" xr:uid="{65F21DB0-6FBD-441B-9319-AB053A5E8470}"/>
    <cellStyle name="Note 2 4 8 5" xfId="24709" xr:uid="{00000000-0005-0000-0000-0000721E0000}"/>
    <cellStyle name="Note 2 4 8 5 2" xfId="45326" xr:uid="{DADA2D27-B39A-4EB1-BABF-529F9FC70020}"/>
    <cellStyle name="Note 2 4 8 6" xfId="25910" xr:uid="{00000000-0005-0000-0000-0000731E0000}"/>
    <cellStyle name="Note 2 4 8 6 2" xfId="46353" xr:uid="{4525F1D2-E4CC-4215-88CF-F39C4166E4EE}"/>
    <cellStyle name="Note 2 4 8 7" xfId="24641" xr:uid="{00000000-0005-0000-0000-0000741E0000}"/>
    <cellStyle name="Note 2 4 9" xfId="19629" xr:uid="{00000000-0005-0000-0000-0000751E0000}"/>
    <cellStyle name="Note 2 4 9 2" xfId="25382" xr:uid="{00000000-0005-0000-0000-0000761E0000}"/>
    <cellStyle name="Note 2 4 9 2 2" xfId="45895" xr:uid="{CE4AE067-053A-466E-BE81-0E43BE1743BD}"/>
    <cellStyle name="Note 2 4 9 3" xfId="26216" xr:uid="{00000000-0005-0000-0000-0000771E0000}"/>
    <cellStyle name="Note 2 4 9 3 2" xfId="46611" xr:uid="{EE18429B-392B-47A1-8E54-989121663228}"/>
    <cellStyle name="Note 2 4 9 4" xfId="26043" xr:uid="{00000000-0005-0000-0000-0000781E0000}"/>
    <cellStyle name="Note 2 4 9 4 2" xfId="46462" xr:uid="{41E4753A-3AFB-4F37-92B1-09C1730BC8B8}"/>
    <cellStyle name="Note 2 4 9 5" xfId="24597" xr:uid="{00000000-0005-0000-0000-0000791E0000}"/>
    <cellStyle name="Note 2 4 9 5 2" xfId="45226" xr:uid="{D457C3B7-9014-46FA-81AD-D3C75F3AD9DF}"/>
    <cellStyle name="Note 2 4 9 6" xfId="24366" xr:uid="{00000000-0005-0000-0000-00007A1E0000}"/>
    <cellStyle name="Note 2 4 9 6 2" xfId="45028" xr:uid="{7A36EFB5-7D22-4B89-BD59-2D042A1CDB2E}"/>
    <cellStyle name="Note 2 4 9 7" xfId="25360" xr:uid="{00000000-0005-0000-0000-00007B1E0000}"/>
    <cellStyle name="Note 2 5" xfId="979" xr:uid="{00000000-0005-0000-0000-00007C1E0000}"/>
    <cellStyle name="Note 2 5 10" xfId="23841" xr:uid="{00000000-0005-0000-0000-00007D1E0000}"/>
    <cellStyle name="Note 2 5 10 2" xfId="24700" xr:uid="{00000000-0005-0000-0000-00007E1E0000}"/>
    <cellStyle name="Note 2 5 10 2 2" xfId="45317" xr:uid="{F7D627CD-80AC-44D1-BF24-CAED4DC29DC5}"/>
    <cellStyle name="Note 2 5 10 3" xfId="28389" xr:uid="{00000000-0005-0000-0000-00007F1E0000}"/>
    <cellStyle name="Note 2 5 10 3 2" xfId="48501" xr:uid="{4BF60708-382A-4EE9-A32B-66C7C8B4FC5F}"/>
    <cellStyle name="Note 2 5 10 4" xfId="24907" xr:uid="{00000000-0005-0000-0000-0000801E0000}"/>
    <cellStyle name="Note 2 5 10 4 2" xfId="45493" xr:uid="{4EC64764-9009-4C04-BB4C-D00E013D2580}"/>
    <cellStyle name="Note 2 5 10 5" xfId="29059" xr:uid="{00000000-0005-0000-0000-0000811E0000}"/>
    <cellStyle name="Note 2 5 10 5 2" xfId="49133" xr:uid="{C9CB0894-87EA-49B3-BFEF-6F463BDE10B9}"/>
    <cellStyle name="Note 2 5 10 6" xfId="27628" xr:uid="{00000000-0005-0000-0000-0000821E0000}"/>
    <cellStyle name="Note 2 5 10 6 2" xfId="47820" xr:uid="{E1996255-00FF-44E0-A828-8B7E6AF738FA}"/>
    <cellStyle name="Note 2 5 10 7" xfId="29651" xr:uid="{00000000-0005-0000-0000-0000831E0000}"/>
    <cellStyle name="Note 2 5 11" xfId="19965" xr:uid="{00000000-0005-0000-0000-0000841E0000}"/>
    <cellStyle name="Note 2 5 11 2" xfId="26521" xr:uid="{00000000-0005-0000-0000-0000851E0000}"/>
    <cellStyle name="Note 2 5 11 2 2" xfId="46874" xr:uid="{EE310E66-3F8C-49A4-A579-7D6277D25949}"/>
    <cellStyle name="Note 2 5 11 3" xfId="26185" xr:uid="{00000000-0005-0000-0000-0000861E0000}"/>
    <cellStyle name="Note 2 5 11 3 2" xfId="46580" xr:uid="{37FE98BC-D453-43AF-BA6D-B5C04FEBE1F0}"/>
    <cellStyle name="Note 2 5 11 4" xfId="27922" xr:uid="{00000000-0005-0000-0000-0000871E0000}"/>
    <cellStyle name="Note 2 5 11 4 2" xfId="48076" xr:uid="{60579F98-5104-488E-9CBE-AD63F4DAB3B1}"/>
    <cellStyle name="Note 2 5 11 5" xfId="24319" xr:uid="{00000000-0005-0000-0000-0000881E0000}"/>
    <cellStyle name="Note 2 5 11 5 2" xfId="44986" xr:uid="{DA5C1FE4-C20B-4B1D-8A94-5BF86AFF8D33}"/>
    <cellStyle name="Note 2 5 11 6" xfId="28667" xr:uid="{00000000-0005-0000-0000-0000891E0000}"/>
    <cellStyle name="Note 2 5 11 6 2" xfId="48776" xr:uid="{9A32A1B3-8C76-4506-8FC6-2322B25FD794}"/>
    <cellStyle name="Note 2 5 11 7" xfId="27332" xr:uid="{00000000-0005-0000-0000-00008A1E0000}"/>
    <cellStyle name="Note 2 5 12" xfId="24777" xr:uid="{00000000-0005-0000-0000-00008B1E0000}"/>
    <cellStyle name="Note 2 5 12 2" xfId="45389" xr:uid="{7141792D-5276-45A5-A7DD-65459591A8D9}"/>
    <cellStyle name="Note 2 5 13" xfId="24974" xr:uid="{00000000-0005-0000-0000-00008C1E0000}"/>
    <cellStyle name="Note 2 5 13 2" xfId="45549" xr:uid="{4154EADF-8234-458E-A0C9-BB30AD8DB266}"/>
    <cellStyle name="Note 2 5 14" xfId="25822" xr:uid="{00000000-0005-0000-0000-00008D1E0000}"/>
    <cellStyle name="Note 2 5 14 2" xfId="46275" xr:uid="{188E2C36-345F-4DDD-8D45-6421BC4CFFB3}"/>
    <cellStyle name="Note 2 5 15" xfId="26085" xr:uid="{00000000-0005-0000-0000-00008E1E0000}"/>
    <cellStyle name="Note 2 5 15 2" xfId="46497" xr:uid="{ABBFE686-5DFC-431B-BFED-0024C42BD122}"/>
    <cellStyle name="Note 2 5 16" xfId="24279" xr:uid="{00000000-0005-0000-0000-00008F1E0000}"/>
    <cellStyle name="Note 2 5 16 2" xfId="44954" xr:uid="{4CAC17A5-B03B-4C06-8D21-3E6FB3354B65}"/>
    <cellStyle name="Note 2 5 17" xfId="25469" xr:uid="{00000000-0005-0000-0000-0000901E0000}"/>
    <cellStyle name="Note 2 5 2" xfId="980" xr:uid="{00000000-0005-0000-0000-0000911E0000}"/>
    <cellStyle name="Note 2 5 2 10" xfId="19821" xr:uid="{00000000-0005-0000-0000-0000921E0000}"/>
    <cellStyle name="Note 2 5 2 10 2" xfId="28136" xr:uid="{00000000-0005-0000-0000-0000931E0000}"/>
    <cellStyle name="Note 2 5 2 10 2 2" xfId="48272" xr:uid="{518C8B91-FDB6-42C6-B066-A9D6A52122BF}"/>
    <cellStyle name="Note 2 5 2 10 3" xfId="25078" xr:uid="{00000000-0005-0000-0000-0000941E0000}"/>
    <cellStyle name="Note 2 5 2 10 3 2" xfId="45640" xr:uid="{1F523047-2B2C-4170-BD56-7F0A48813D38}"/>
    <cellStyle name="Note 2 5 2 10 4" xfId="27382" xr:uid="{00000000-0005-0000-0000-0000951E0000}"/>
    <cellStyle name="Note 2 5 2 10 4 2" xfId="47618" xr:uid="{450BC4DF-874C-416E-BFA9-0D174E23DB9C}"/>
    <cellStyle name="Note 2 5 2 10 5" xfId="24868" xr:uid="{00000000-0005-0000-0000-0000961E0000}"/>
    <cellStyle name="Note 2 5 2 10 5 2" xfId="45464" xr:uid="{96084CBB-4153-49BA-8A6E-A380FE722E32}"/>
    <cellStyle name="Note 2 5 2 10 6" xfId="29460" xr:uid="{00000000-0005-0000-0000-0000971E0000}"/>
    <cellStyle name="Note 2 5 2 10 6 2" xfId="49526" xr:uid="{2027EBBF-CEA9-4365-8800-F246E0C2D197}"/>
    <cellStyle name="Note 2 5 2 10 7" xfId="26132" xr:uid="{00000000-0005-0000-0000-0000981E0000}"/>
    <cellStyle name="Note 2 5 2 11" xfId="26211" xr:uid="{00000000-0005-0000-0000-0000991E0000}"/>
    <cellStyle name="Note 2 5 2 11 2" xfId="46606" xr:uid="{EE66D4D3-FD65-41B1-A35E-CB85B885961D}"/>
    <cellStyle name="Note 2 5 2 12" xfId="24562" xr:uid="{00000000-0005-0000-0000-00009A1E0000}"/>
    <cellStyle name="Note 2 5 2 12 2" xfId="45192" xr:uid="{7E8F268E-B3A4-498C-A35D-A05F0966761E}"/>
    <cellStyle name="Note 2 5 2 13" xfId="26263" xr:uid="{00000000-0005-0000-0000-00009B1E0000}"/>
    <cellStyle name="Note 2 5 2 13 2" xfId="46648" xr:uid="{2E84DCAE-FCDE-4481-83D0-8CD00F9EB001}"/>
    <cellStyle name="Note 2 5 2 14" xfId="26000" xr:uid="{00000000-0005-0000-0000-00009C1E0000}"/>
    <cellStyle name="Note 2 5 2 14 2" xfId="46428" xr:uid="{8EF6A009-3526-4A4F-9BD1-D4B51587019F}"/>
    <cellStyle name="Note 2 5 2 15" xfId="25303" xr:uid="{00000000-0005-0000-0000-00009D1E0000}"/>
    <cellStyle name="Note 2 5 2 15 2" xfId="45835" xr:uid="{040CC944-38A5-4FBD-9596-7DCE5EBF0127}"/>
    <cellStyle name="Note 2 5 2 16" xfId="26233" xr:uid="{00000000-0005-0000-0000-00009E1E0000}"/>
    <cellStyle name="Note 2 5 2 2" xfId="12950" xr:uid="{00000000-0005-0000-0000-00009F1E0000}"/>
    <cellStyle name="Note 2 5 2 2 10" xfId="24238" xr:uid="{00000000-0005-0000-0000-0000A01E0000}"/>
    <cellStyle name="Note 2 5 2 2 10 2" xfId="44921" xr:uid="{BA8E1EDF-D540-48BB-9B2F-E77EE01E59AF}"/>
    <cellStyle name="Note 2 5 2 2 11" xfId="25512" xr:uid="{00000000-0005-0000-0000-0000A11E0000}"/>
    <cellStyle name="Note 2 5 2 2 11 2" xfId="46006" xr:uid="{B766569D-6028-4D47-A818-EF67D1E785E6}"/>
    <cellStyle name="Note 2 5 2 2 12" xfId="26457" xr:uid="{00000000-0005-0000-0000-0000A21E0000}"/>
    <cellStyle name="Note 2 5 2 2 12 2" xfId="46820" xr:uid="{ECD24EDC-AC97-434B-B218-6E82966332FF}"/>
    <cellStyle name="Note 2 5 2 2 13" xfId="27434" xr:uid="{00000000-0005-0000-0000-0000A31E0000}"/>
    <cellStyle name="Note 2 5 2 2 13 2" xfId="47661" xr:uid="{4B6256D1-FFEF-4FF9-9D40-957D0BB7618F}"/>
    <cellStyle name="Note 2 5 2 2 14" xfId="26440" xr:uid="{00000000-0005-0000-0000-0000A41E0000}"/>
    <cellStyle name="Note 2 5 2 2 14 2" xfId="46805" xr:uid="{5377E1C5-FD3E-49DF-9BFF-130F2E51B3ED}"/>
    <cellStyle name="Note 2 5 2 2 15" xfId="26705" xr:uid="{00000000-0005-0000-0000-0000A51E0000}"/>
    <cellStyle name="Note 2 5 2 2 2" xfId="19670" xr:uid="{00000000-0005-0000-0000-0000A61E0000}"/>
    <cellStyle name="Note 2 5 2 2 2 2" xfId="28083" xr:uid="{00000000-0005-0000-0000-0000A71E0000}"/>
    <cellStyle name="Note 2 5 2 2 2 2 2" xfId="48222" xr:uid="{987D511B-40ED-4A80-9FA4-12A30BB2C410}"/>
    <cellStyle name="Note 2 5 2 2 2 3" xfId="27879" xr:uid="{00000000-0005-0000-0000-0000A81E0000}"/>
    <cellStyle name="Note 2 5 2 2 2 3 2" xfId="48037" xr:uid="{EEFCB35A-7A65-439F-AD73-A3081A70007C}"/>
    <cellStyle name="Note 2 5 2 2 2 4" xfId="25786" xr:uid="{00000000-0005-0000-0000-0000A91E0000}"/>
    <cellStyle name="Note 2 5 2 2 2 4 2" xfId="46244" xr:uid="{9EE6AC44-E587-4C62-8626-D4EB5C3C44B3}"/>
    <cellStyle name="Note 2 5 2 2 2 5" xfId="24257" xr:uid="{00000000-0005-0000-0000-0000AA1E0000}"/>
    <cellStyle name="Note 2 5 2 2 2 5 2" xfId="44933" xr:uid="{534BE5C1-6EAD-4782-B804-980419CB2BA8}"/>
    <cellStyle name="Note 2 5 2 2 2 6" xfId="29414" xr:uid="{00000000-0005-0000-0000-0000AB1E0000}"/>
    <cellStyle name="Note 2 5 2 2 2 6 2" xfId="49483" xr:uid="{A168EC3E-6626-4DD9-96A1-3753C8D4204F}"/>
    <cellStyle name="Note 2 5 2 2 2 7" xfId="25533" xr:uid="{00000000-0005-0000-0000-0000AC1E0000}"/>
    <cellStyle name="Note 2 5 2 2 3" xfId="19895" xr:uid="{00000000-0005-0000-0000-0000AD1E0000}"/>
    <cellStyle name="Note 2 5 2 2 3 2" xfId="27134" xr:uid="{00000000-0005-0000-0000-0000AE1E0000}"/>
    <cellStyle name="Note 2 5 2 2 3 2 2" xfId="47384" xr:uid="{973743A1-3527-4EA9-82CC-F61BD03FA229}"/>
    <cellStyle name="Note 2 5 2 2 3 3" xfId="25233" xr:uid="{00000000-0005-0000-0000-0000AF1E0000}"/>
    <cellStyle name="Note 2 5 2 2 3 3 2" xfId="45772" xr:uid="{E30F48F6-22D8-44FB-9EAC-2BBF4E271900}"/>
    <cellStyle name="Note 2 5 2 2 3 4" xfId="28861" xr:uid="{00000000-0005-0000-0000-0000B01E0000}"/>
    <cellStyle name="Note 2 5 2 2 3 4 2" xfId="48948" xr:uid="{6FAE1E9C-DACE-49BF-8BC0-F978391DB279}"/>
    <cellStyle name="Note 2 5 2 2 3 5" xfId="27186" xr:uid="{00000000-0005-0000-0000-0000B11E0000}"/>
    <cellStyle name="Note 2 5 2 2 3 5 2" xfId="47436" xr:uid="{1C18D1AD-DFFA-4102-BCA3-A94A861DD17D}"/>
    <cellStyle name="Note 2 5 2 2 3 6" xfId="25487" xr:uid="{00000000-0005-0000-0000-0000B21E0000}"/>
    <cellStyle name="Note 2 5 2 2 3 6 2" xfId="45988" xr:uid="{320EF224-6602-4A1B-AAD2-F7475255BA4E}"/>
    <cellStyle name="Note 2 5 2 2 3 7" xfId="25532" xr:uid="{00000000-0005-0000-0000-0000B31E0000}"/>
    <cellStyle name="Note 2 5 2 2 4" xfId="19765" xr:uid="{00000000-0005-0000-0000-0000B41E0000}"/>
    <cellStyle name="Note 2 5 2 2 4 2" xfId="27057" xr:uid="{00000000-0005-0000-0000-0000B51E0000}"/>
    <cellStyle name="Note 2 5 2 2 4 2 2" xfId="47316" xr:uid="{E3B04773-B8CA-4C11-AD09-A492A29FFA77}"/>
    <cellStyle name="Note 2 5 2 2 4 3" xfId="26892" xr:uid="{00000000-0005-0000-0000-0000B61E0000}"/>
    <cellStyle name="Note 2 5 2 2 4 3 2" xfId="47181" xr:uid="{BC273FDD-5CD8-4C75-A342-111FB13AD93D}"/>
    <cellStyle name="Note 2 5 2 2 4 4" xfId="25839" xr:uid="{00000000-0005-0000-0000-0000B71E0000}"/>
    <cellStyle name="Note 2 5 2 2 4 4 2" xfId="46289" xr:uid="{48FD9F44-7C52-4AD8-8A65-0E1DA93994C8}"/>
    <cellStyle name="Note 2 5 2 2 4 5" xfId="27368" xr:uid="{00000000-0005-0000-0000-0000B81E0000}"/>
    <cellStyle name="Note 2 5 2 2 4 5 2" xfId="47605" xr:uid="{2F04DC0C-13F0-4D90-822A-AA4D34111904}"/>
    <cellStyle name="Note 2 5 2 2 4 6" xfId="27501" xr:uid="{00000000-0005-0000-0000-0000B91E0000}"/>
    <cellStyle name="Note 2 5 2 2 4 6 2" xfId="47719" xr:uid="{57F44B98-D77D-4DBF-A159-5AEEF0FB1D55}"/>
    <cellStyle name="Note 2 5 2 2 4 7" xfId="26610" xr:uid="{00000000-0005-0000-0000-0000BA1E0000}"/>
    <cellStyle name="Note 2 5 2 2 5" xfId="19851" xr:uid="{00000000-0005-0000-0000-0000BB1E0000}"/>
    <cellStyle name="Note 2 5 2 2 5 2" xfId="25399" xr:uid="{00000000-0005-0000-0000-0000BC1E0000}"/>
    <cellStyle name="Note 2 5 2 2 5 2 2" xfId="45912" xr:uid="{FD89881B-701F-438F-9142-F0E5AD4FF9E4}"/>
    <cellStyle name="Note 2 5 2 2 5 3" xfId="26105" xr:uid="{00000000-0005-0000-0000-0000BD1E0000}"/>
    <cellStyle name="Note 2 5 2 2 5 3 2" xfId="46516" xr:uid="{B30C16B4-9D51-4E02-991D-9E20EE9D9194}"/>
    <cellStyle name="Note 2 5 2 2 5 4" xfId="26305" xr:uid="{00000000-0005-0000-0000-0000BE1E0000}"/>
    <cellStyle name="Note 2 5 2 2 5 4 2" xfId="46682" xr:uid="{A2F7A2F5-A825-4853-AC1F-3939C9EBA51B}"/>
    <cellStyle name="Note 2 5 2 2 5 5" xfId="27941" xr:uid="{00000000-0005-0000-0000-0000BF1E0000}"/>
    <cellStyle name="Note 2 5 2 2 5 5 2" xfId="48090" xr:uid="{0EB3E0FE-B398-4CE5-99FE-5150AB73CD7C}"/>
    <cellStyle name="Note 2 5 2 2 5 6" xfId="26150" xr:uid="{00000000-0005-0000-0000-0000C01E0000}"/>
    <cellStyle name="Note 2 5 2 2 5 6 2" xfId="46554" xr:uid="{5F44636C-AE38-4BDB-8D83-0463399EB1A0}"/>
    <cellStyle name="Note 2 5 2 2 5 7" xfId="28673" xr:uid="{00000000-0005-0000-0000-0000C11E0000}"/>
    <cellStyle name="Note 2 5 2 2 6" xfId="19803" xr:uid="{00000000-0005-0000-0000-0000C21E0000}"/>
    <cellStyle name="Note 2 5 2 2 6 2" xfId="28085" xr:uid="{00000000-0005-0000-0000-0000C31E0000}"/>
    <cellStyle name="Note 2 5 2 2 6 2 2" xfId="48224" xr:uid="{9A807256-D772-47DA-95F3-08694F890F7D}"/>
    <cellStyle name="Note 2 5 2 2 6 3" xfId="27360" xr:uid="{00000000-0005-0000-0000-0000C41E0000}"/>
    <cellStyle name="Note 2 5 2 2 6 3 2" xfId="47597" xr:uid="{52CF1822-D0EF-41CA-9327-76A1F79ADE51}"/>
    <cellStyle name="Note 2 5 2 2 6 4" xfId="27844" xr:uid="{00000000-0005-0000-0000-0000C51E0000}"/>
    <cellStyle name="Note 2 5 2 2 6 4 2" xfId="48002" xr:uid="{661FA17F-FD52-49A2-8C7E-9D463D89F1BE}"/>
    <cellStyle name="Note 2 5 2 2 6 5" xfId="26013" xr:uid="{00000000-0005-0000-0000-0000C61E0000}"/>
    <cellStyle name="Note 2 5 2 2 6 5 2" xfId="46440" xr:uid="{F714C764-DF88-46C0-9D6F-75972826545F}"/>
    <cellStyle name="Note 2 5 2 2 6 6" xfId="29416" xr:uid="{00000000-0005-0000-0000-0000C71E0000}"/>
    <cellStyle name="Note 2 5 2 2 6 6 2" xfId="49485" xr:uid="{5E48B38E-5425-4E3F-A069-68CA94578AF3}"/>
    <cellStyle name="Note 2 5 2 2 6 7" xfId="24492" xr:uid="{00000000-0005-0000-0000-0000C81E0000}"/>
    <cellStyle name="Note 2 5 2 2 7" xfId="19833" xr:uid="{00000000-0005-0000-0000-0000C91E0000}"/>
    <cellStyle name="Note 2 5 2 2 7 2" xfId="27274" xr:uid="{00000000-0005-0000-0000-0000CA1E0000}"/>
    <cellStyle name="Note 2 5 2 2 7 2 2" xfId="47523" xr:uid="{45F8C675-94CA-4E7F-9100-CC834AA6F580}"/>
    <cellStyle name="Note 2 5 2 2 7 3" xfId="24663" xr:uid="{00000000-0005-0000-0000-0000CB1E0000}"/>
    <cellStyle name="Note 2 5 2 2 7 3 2" xfId="45285" xr:uid="{B8021952-31EA-45F9-B6BF-D6849E9F8E74}"/>
    <cellStyle name="Note 2 5 2 2 7 4" xfId="24523" xr:uid="{00000000-0005-0000-0000-0000CC1E0000}"/>
    <cellStyle name="Note 2 5 2 2 7 4 2" xfId="45160" xr:uid="{A7FE45F1-78BB-4928-82D7-E70E70C54BD7}"/>
    <cellStyle name="Note 2 5 2 2 7 5" xfId="24913" xr:uid="{00000000-0005-0000-0000-0000CD1E0000}"/>
    <cellStyle name="Note 2 5 2 2 7 5 2" xfId="45499" xr:uid="{3A9720F7-275E-4453-A3B0-48648FDB3338}"/>
    <cellStyle name="Note 2 5 2 2 7 6" xfId="26321" xr:uid="{00000000-0005-0000-0000-0000CE1E0000}"/>
    <cellStyle name="Note 2 5 2 2 7 6 2" xfId="46694" xr:uid="{72D9C2E3-7398-48D8-B31A-7B5ABBC793AF}"/>
    <cellStyle name="Note 2 5 2 2 7 7" xfId="24880" xr:uid="{00000000-0005-0000-0000-0000CF1E0000}"/>
    <cellStyle name="Note 2 5 2 2 8" xfId="19816" xr:uid="{00000000-0005-0000-0000-0000D01E0000}"/>
    <cellStyle name="Note 2 5 2 2 8 2" xfId="27261" xr:uid="{00000000-0005-0000-0000-0000D11E0000}"/>
    <cellStyle name="Note 2 5 2 2 8 2 2" xfId="47510" xr:uid="{17431AB1-6557-48ED-A1F0-A9B7E9316854}"/>
    <cellStyle name="Note 2 5 2 2 8 3" xfId="24470" xr:uid="{00000000-0005-0000-0000-0000D21E0000}"/>
    <cellStyle name="Note 2 5 2 2 8 3 2" xfId="45115" xr:uid="{37BBE2DE-66E7-498D-AC42-3A279FDAEE5B}"/>
    <cellStyle name="Note 2 5 2 2 8 4" xfId="28809" xr:uid="{00000000-0005-0000-0000-0000D31E0000}"/>
    <cellStyle name="Note 2 5 2 2 8 4 2" xfId="48897" xr:uid="{58009F5A-ADE0-4BDE-91CA-13452BAC32CF}"/>
    <cellStyle name="Note 2 5 2 2 8 5" xfId="26375" xr:uid="{00000000-0005-0000-0000-0000D41E0000}"/>
    <cellStyle name="Note 2 5 2 2 8 5 2" xfId="46746" xr:uid="{4CA4753A-CFF0-4551-8EA3-D0B87391A24F}"/>
    <cellStyle name="Note 2 5 2 2 8 6" xfId="27138" xr:uid="{00000000-0005-0000-0000-0000D51E0000}"/>
    <cellStyle name="Note 2 5 2 2 8 6 2" xfId="47388" xr:uid="{681158B3-A3D8-4668-89E8-2F9F5564CC9E}"/>
    <cellStyle name="Note 2 5 2 2 8 7" xfId="26856" xr:uid="{00000000-0005-0000-0000-0000D61E0000}"/>
    <cellStyle name="Note 2 5 2 2 9" xfId="19825" xr:uid="{00000000-0005-0000-0000-0000D71E0000}"/>
    <cellStyle name="Note 2 5 2 2 9 2" xfId="27181" xr:uid="{00000000-0005-0000-0000-0000D81E0000}"/>
    <cellStyle name="Note 2 5 2 2 9 2 2" xfId="47431" xr:uid="{B1A4D0AB-D76F-454D-8276-283A27ED365B}"/>
    <cellStyle name="Note 2 5 2 2 9 3" xfId="26023" xr:uid="{00000000-0005-0000-0000-0000D91E0000}"/>
    <cellStyle name="Note 2 5 2 2 9 3 2" xfId="46448" xr:uid="{A9CA1EFC-92D4-455F-AADF-70904E9B79ED}"/>
    <cellStyle name="Note 2 5 2 2 9 4" xfId="28823" xr:uid="{00000000-0005-0000-0000-0000DA1E0000}"/>
    <cellStyle name="Note 2 5 2 2 9 4 2" xfId="48910" xr:uid="{6EB3C3EA-4234-4835-AA7A-774508AE2025}"/>
    <cellStyle name="Note 2 5 2 2 9 5" xfId="25143" xr:uid="{00000000-0005-0000-0000-0000DB1E0000}"/>
    <cellStyle name="Note 2 5 2 2 9 5 2" xfId="45696" xr:uid="{35ADD927-50D8-4CE9-B84E-FCC1675B782F}"/>
    <cellStyle name="Note 2 5 2 2 9 6" xfId="27717" xr:uid="{00000000-0005-0000-0000-0000DC1E0000}"/>
    <cellStyle name="Note 2 5 2 2 9 6 2" xfId="47898" xr:uid="{6D10B983-808E-4956-928F-ACD66E37514C}"/>
    <cellStyle name="Note 2 5 2 2 9 7" xfId="27752" xr:uid="{00000000-0005-0000-0000-0000DD1E0000}"/>
    <cellStyle name="Note 2 5 2 3" xfId="19923" xr:uid="{00000000-0005-0000-0000-0000DE1E0000}"/>
    <cellStyle name="Note 2 5 2 3 2" xfId="25403" xr:uid="{00000000-0005-0000-0000-0000DF1E0000}"/>
    <cellStyle name="Note 2 5 2 3 2 2" xfId="45916" xr:uid="{3E1DFF78-072A-41BD-93A3-5AB47D8C66EF}"/>
    <cellStyle name="Note 2 5 2 3 3" xfId="27862" xr:uid="{00000000-0005-0000-0000-0000E01E0000}"/>
    <cellStyle name="Note 2 5 2 3 3 2" xfId="48020" xr:uid="{3E688444-A908-4538-AC85-64120CBFD9D3}"/>
    <cellStyle name="Note 2 5 2 3 4" xfId="27765" xr:uid="{00000000-0005-0000-0000-0000E11E0000}"/>
    <cellStyle name="Note 2 5 2 3 4 2" xfId="47936" xr:uid="{3FD9A884-45E1-4CF9-8589-91ED326733E0}"/>
    <cellStyle name="Note 2 5 2 3 5" xfId="25723" xr:uid="{00000000-0005-0000-0000-0000E21E0000}"/>
    <cellStyle name="Note 2 5 2 3 5 2" xfId="46193" xr:uid="{147BA94B-B847-4117-AA99-848BD166A7E9}"/>
    <cellStyle name="Note 2 5 2 3 6" xfId="24435" xr:uid="{00000000-0005-0000-0000-0000E31E0000}"/>
    <cellStyle name="Note 2 5 2 3 6 2" xfId="45087" xr:uid="{1DCCB26D-3042-4C66-8124-78BCD5277D7D}"/>
    <cellStyle name="Note 2 5 2 3 7" xfId="25825" xr:uid="{00000000-0005-0000-0000-0000E41E0000}"/>
    <cellStyle name="Note 2 5 2 4" xfId="19740" xr:uid="{00000000-0005-0000-0000-0000E51E0000}"/>
    <cellStyle name="Note 2 5 2 4 2" xfId="25641" xr:uid="{00000000-0005-0000-0000-0000E61E0000}"/>
    <cellStyle name="Note 2 5 2 4 2 2" xfId="46128" xr:uid="{5E1745C1-6C7A-46D0-A51B-988877290424}"/>
    <cellStyle name="Note 2 5 2 4 3" xfId="26768" xr:uid="{00000000-0005-0000-0000-0000E71E0000}"/>
    <cellStyle name="Note 2 5 2 4 3 2" xfId="47079" xr:uid="{8E16E687-28D9-4A5D-B320-15AB0A88003B}"/>
    <cellStyle name="Note 2 5 2 4 4" xfId="28763" xr:uid="{00000000-0005-0000-0000-0000E81E0000}"/>
    <cellStyle name="Note 2 5 2 4 4 2" xfId="48851" xr:uid="{39984817-8317-417F-8EA9-4839FAC65F20}"/>
    <cellStyle name="Note 2 5 2 4 5" xfId="26921" xr:uid="{00000000-0005-0000-0000-0000E91E0000}"/>
    <cellStyle name="Note 2 5 2 4 5 2" xfId="47208" xr:uid="{E25FE766-6DEC-4C50-8624-C4BB7A695B89}"/>
    <cellStyle name="Note 2 5 2 4 6" xfId="28679" xr:uid="{00000000-0005-0000-0000-0000EA1E0000}"/>
    <cellStyle name="Note 2 5 2 4 6 2" xfId="48783" xr:uid="{6C266A02-E86D-479B-953C-52B54A50BC60}"/>
    <cellStyle name="Note 2 5 2 4 7" xfId="25784" xr:uid="{00000000-0005-0000-0000-0000EB1E0000}"/>
    <cellStyle name="Note 2 5 2 5" xfId="19864" xr:uid="{00000000-0005-0000-0000-0000EC1E0000}"/>
    <cellStyle name="Note 2 5 2 5 2" xfId="28168" xr:uid="{00000000-0005-0000-0000-0000ED1E0000}"/>
    <cellStyle name="Note 2 5 2 5 2 2" xfId="48301" xr:uid="{04E5F4A9-CA5B-4665-9D06-663FEC5C8397}"/>
    <cellStyle name="Note 2 5 2 5 3" xfId="24614" xr:uid="{00000000-0005-0000-0000-0000EE1E0000}"/>
    <cellStyle name="Note 2 5 2 5 3 2" xfId="45242" xr:uid="{F01A0408-F096-4937-A160-615EF6533DA4}"/>
    <cellStyle name="Note 2 5 2 5 4" xfId="26646" xr:uid="{00000000-0005-0000-0000-0000EF1E0000}"/>
    <cellStyle name="Note 2 5 2 5 4 2" xfId="46987" xr:uid="{D4E79E99-1D62-45D8-BBC5-3437BCEAC9DB}"/>
    <cellStyle name="Note 2 5 2 5 5" xfId="24921" xr:uid="{00000000-0005-0000-0000-0000F01E0000}"/>
    <cellStyle name="Note 2 5 2 5 5 2" xfId="45506" xr:uid="{EE03A5F8-759F-4DEB-9DD5-9B284EF24729}"/>
    <cellStyle name="Note 2 5 2 5 6" xfId="29483" xr:uid="{00000000-0005-0000-0000-0000F11E0000}"/>
    <cellStyle name="Note 2 5 2 5 6 2" xfId="49549" xr:uid="{945042E9-3889-4D25-A936-2734731D07AA}"/>
    <cellStyle name="Note 2 5 2 5 7" xfId="24786" xr:uid="{00000000-0005-0000-0000-0000F21E0000}"/>
    <cellStyle name="Note 2 5 2 6" xfId="19792" xr:uid="{00000000-0005-0000-0000-0000F31E0000}"/>
    <cellStyle name="Note 2 5 2 6 2" xfId="24176" xr:uid="{00000000-0005-0000-0000-0000F41E0000}"/>
    <cellStyle name="Note 2 5 2 6 2 2" xfId="44868" xr:uid="{FFDE2DE7-8AE7-4273-83C6-37AB38D88BA5}"/>
    <cellStyle name="Note 2 5 2 6 3" xfId="27537" xr:uid="{00000000-0005-0000-0000-0000F51E0000}"/>
    <cellStyle name="Note 2 5 2 6 3 2" xfId="47747" xr:uid="{6DE88ED7-9602-41F4-8A97-A5B07AF7DE28}"/>
    <cellStyle name="Note 2 5 2 6 4" xfId="28723" xr:uid="{00000000-0005-0000-0000-0000F61E0000}"/>
    <cellStyle name="Note 2 5 2 6 4 2" xfId="48813" xr:uid="{5E03701D-5C22-4E15-A93F-81DDF0366B2A}"/>
    <cellStyle name="Note 2 5 2 6 5" xfId="25419" xr:uid="{00000000-0005-0000-0000-0000F71E0000}"/>
    <cellStyle name="Note 2 5 2 6 5 2" xfId="45931" xr:uid="{28CBC5CC-1DF0-4862-801B-D4765028DADF}"/>
    <cellStyle name="Note 2 5 2 6 6" xfId="27566" xr:uid="{00000000-0005-0000-0000-0000F81E0000}"/>
    <cellStyle name="Note 2 5 2 6 6 2" xfId="47771" xr:uid="{CC9F7939-FFAC-4DA7-A47D-1A3A986A6424}"/>
    <cellStyle name="Note 2 5 2 6 7" xfId="26261" xr:uid="{00000000-0005-0000-0000-0000F91E0000}"/>
    <cellStyle name="Note 2 5 2 7" xfId="19841" xr:uid="{00000000-0005-0000-0000-0000FA1E0000}"/>
    <cellStyle name="Note 2 5 2 7 2" xfId="25644" xr:uid="{00000000-0005-0000-0000-0000FB1E0000}"/>
    <cellStyle name="Note 2 5 2 7 2 2" xfId="46131" xr:uid="{1590F924-664D-4428-9E9A-A0344A965DAD}"/>
    <cellStyle name="Note 2 5 2 7 3" xfId="24229" xr:uid="{00000000-0005-0000-0000-0000FC1E0000}"/>
    <cellStyle name="Note 2 5 2 7 3 2" xfId="44912" xr:uid="{8E146807-E802-40BF-8AB2-A184CC7C3BF6}"/>
    <cellStyle name="Note 2 5 2 7 4" xfId="28750" xr:uid="{00000000-0005-0000-0000-0000FD1E0000}"/>
    <cellStyle name="Note 2 5 2 7 4 2" xfId="48839" xr:uid="{24023842-A8E3-4619-AD04-0D018213B3C9}"/>
    <cellStyle name="Note 2 5 2 7 5" xfId="27784" xr:uid="{00000000-0005-0000-0000-0000FE1E0000}"/>
    <cellStyle name="Note 2 5 2 7 5 2" xfId="47954" xr:uid="{DCCD0E6B-2545-407C-BDD7-C0D9FA651207}"/>
    <cellStyle name="Note 2 5 2 7 6" xfId="25316" xr:uid="{00000000-0005-0000-0000-0000FF1E0000}"/>
    <cellStyle name="Note 2 5 2 7 6 2" xfId="45843" xr:uid="{0953EFE2-6970-4E04-8514-9CFCAAFAA74D}"/>
    <cellStyle name="Note 2 5 2 7 7" xfId="27623" xr:uid="{00000000-0005-0000-0000-0000001F0000}"/>
    <cellStyle name="Note 2 5 2 8" xfId="19809" xr:uid="{00000000-0005-0000-0000-0000011F0000}"/>
    <cellStyle name="Note 2 5 2 8 2" xfId="25396" xr:uid="{00000000-0005-0000-0000-0000021F0000}"/>
    <cellStyle name="Note 2 5 2 8 2 2" xfId="45909" xr:uid="{62625176-E6CF-410C-B721-A89BC8E20A44}"/>
    <cellStyle name="Note 2 5 2 8 3" xfId="25775" xr:uid="{00000000-0005-0000-0000-0000031F0000}"/>
    <cellStyle name="Note 2 5 2 8 3 2" xfId="46235" xr:uid="{677F00E1-C0F0-4DE4-8B38-96359A784EB0}"/>
    <cellStyle name="Note 2 5 2 8 4" xfId="25350" xr:uid="{00000000-0005-0000-0000-0000041F0000}"/>
    <cellStyle name="Note 2 5 2 8 4 2" xfId="45868" xr:uid="{42781E41-8A80-4C04-B0CB-2FFA7E76FE44}"/>
    <cellStyle name="Note 2 5 2 8 5" xfId="24212" xr:uid="{00000000-0005-0000-0000-0000051F0000}"/>
    <cellStyle name="Note 2 5 2 8 5 2" xfId="44898" xr:uid="{63B9D095-E5C7-47B9-82D5-7FC093C1FC58}"/>
    <cellStyle name="Note 2 5 2 8 6" xfId="28158" xr:uid="{00000000-0005-0000-0000-0000061F0000}"/>
    <cellStyle name="Note 2 5 2 8 6 2" xfId="48291" xr:uid="{A9F992A4-6403-42B0-862E-BA00AE51BA4F}"/>
    <cellStyle name="Note 2 5 2 8 7" xfId="25361" xr:uid="{00000000-0005-0000-0000-0000071F0000}"/>
    <cellStyle name="Note 2 5 2 9" xfId="19828" xr:uid="{00000000-0005-0000-0000-0000081F0000}"/>
    <cellStyle name="Note 2 5 2 9 2" xfId="24144" xr:uid="{00000000-0005-0000-0000-0000091F0000}"/>
    <cellStyle name="Note 2 5 2 9 2 2" xfId="44837" xr:uid="{25F6896F-7FEA-455B-8C0F-73879C4FF463}"/>
    <cellStyle name="Note 2 5 2 9 3" xfId="25077" xr:uid="{00000000-0005-0000-0000-00000A1F0000}"/>
    <cellStyle name="Note 2 5 2 9 3 2" xfId="45639" xr:uid="{B38C23FF-B997-452C-B40C-1E5BD09F105C}"/>
    <cellStyle name="Note 2 5 2 9 4" xfId="28817" xr:uid="{00000000-0005-0000-0000-00000B1F0000}"/>
    <cellStyle name="Note 2 5 2 9 4 2" xfId="48904" xr:uid="{809710D9-D0DD-49E9-97C4-7756A5633C06}"/>
    <cellStyle name="Note 2 5 2 9 5" xfId="26317" xr:uid="{00000000-0005-0000-0000-00000C1F0000}"/>
    <cellStyle name="Note 2 5 2 9 5 2" xfId="46691" xr:uid="{CA1DF6DE-9074-47B2-98E4-3E0F69050316}"/>
    <cellStyle name="Note 2 5 2 9 6" xfId="26226" xr:uid="{00000000-0005-0000-0000-00000D1F0000}"/>
    <cellStyle name="Note 2 5 2 9 6 2" xfId="46620" xr:uid="{E31DF8B3-6104-4E45-8BE5-882BCCDDB3B1}"/>
    <cellStyle name="Note 2 5 2 9 7" xfId="24937" xr:uid="{00000000-0005-0000-0000-00000E1F0000}"/>
    <cellStyle name="Note 2 5 3" xfId="12949" xr:uid="{00000000-0005-0000-0000-00000F1F0000}"/>
    <cellStyle name="Note 2 5 3 10" xfId="24412" xr:uid="{00000000-0005-0000-0000-0000101F0000}"/>
    <cellStyle name="Note 2 5 3 10 2" xfId="45067" xr:uid="{4B25BFC7-C7DD-408B-93BC-A91FEAC6783D}"/>
    <cellStyle name="Note 2 5 3 11" xfId="25323" xr:uid="{00000000-0005-0000-0000-0000111F0000}"/>
    <cellStyle name="Note 2 5 3 11 2" xfId="45848" xr:uid="{13E870B1-0A64-4154-AF53-4565C81DF7B0}"/>
    <cellStyle name="Note 2 5 3 12" xfId="24375" xr:uid="{00000000-0005-0000-0000-0000121F0000}"/>
    <cellStyle name="Note 2 5 3 12 2" xfId="45035" xr:uid="{1406768C-9451-4D8A-8552-94E269AEE1F1}"/>
    <cellStyle name="Note 2 5 3 13" xfId="25352" xr:uid="{00000000-0005-0000-0000-0000131F0000}"/>
    <cellStyle name="Note 2 5 3 13 2" xfId="45869" xr:uid="{73798ACE-B706-443C-AD19-190901248E1F}"/>
    <cellStyle name="Note 2 5 3 14" xfId="27973" xr:uid="{00000000-0005-0000-0000-0000141F0000}"/>
    <cellStyle name="Note 2 5 3 14 2" xfId="48119" xr:uid="{102A6E2D-49A2-4FB5-9589-A1AD42F79D70}"/>
    <cellStyle name="Note 2 5 3 15" xfId="25659" xr:uid="{00000000-0005-0000-0000-0000151F0000}"/>
    <cellStyle name="Note 2 5 3 2" xfId="19671" xr:uid="{00000000-0005-0000-0000-0000161F0000}"/>
    <cellStyle name="Note 2 5 3 2 2" xfId="25389" xr:uid="{00000000-0005-0000-0000-0000171F0000}"/>
    <cellStyle name="Note 2 5 3 2 2 2" xfId="45902" xr:uid="{EE95A5C6-DEF9-4053-A4D8-BEAAFC04D585}"/>
    <cellStyle name="Note 2 5 3 2 3" xfId="26203" xr:uid="{00000000-0005-0000-0000-0000181F0000}"/>
    <cellStyle name="Note 2 5 3 2 3 2" xfId="46598" xr:uid="{1732029A-CC6F-47D8-B9DB-CBF0DD90145E}"/>
    <cellStyle name="Note 2 5 3 2 4" xfId="26432" xr:uid="{00000000-0005-0000-0000-0000191F0000}"/>
    <cellStyle name="Note 2 5 3 2 4 2" xfId="46800" xr:uid="{4BA38743-D035-4AEF-81A1-73330BAFC917}"/>
    <cellStyle name="Note 2 5 3 2 5" xfId="25134" xr:uid="{00000000-0005-0000-0000-00001A1F0000}"/>
    <cellStyle name="Note 2 5 3 2 5 2" xfId="45690" xr:uid="{BD54EA31-3AD1-46BC-ADEA-C3CC5229C8F4}"/>
    <cellStyle name="Note 2 5 3 2 6" xfId="25112" xr:uid="{00000000-0005-0000-0000-00001B1F0000}"/>
    <cellStyle name="Note 2 5 3 2 6 2" xfId="45673" xr:uid="{C99A2602-026D-45E2-BF1D-4DB885410E0A}"/>
    <cellStyle name="Note 2 5 3 2 7" xfId="24318" xr:uid="{00000000-0005-0000-0000-00001C1F0000}"/>
    <cellStyle name="Note 2 5 3 3" xfId="19894" xr:uid="{00000000-0005-0000-0000-00001D1F0000}"/>
    <cellStyle name="Note 2 5 3 3 2" xfId="28000" xr:uid="{00000000-0005-0000-0000-00001E1F0000}"/>
    <cellStyle name="Note 2 5 3 3 2 2" xfId="48140" xr:uid="{D998B3C6-7EE4-4546-83AA-82074BB2BB2B}"/>
    <cellStyle name="Note 2 5 3 3 3" xfId="26883" xr:uid="{00000000-0005-0000-0000-00001F1F0000}"/>
    <cellStyle name="Note 2 5 3 3 3 2" xfId="47172" xr:uid="{E435F3E3-5E60-4E94-8C7C-3F9FADBA8319}"/>
    <cellStyle name="Note 2 5 3 3 4" xfId="28727" xr:uid="{00000000-0005-0000-0000-0000201F0000}"/>
    <cellStyle name="Note 2 5 3 3 4 2" xfId="48816" xr:uid="{004DC19F-98BB-4972-A88A-A9E4A408F474}"/>
    <cellStyle name="Note 2 5 3 3 5" xfId="26223" xr:uid="{00000000-0005-0000-0000-0000211F0000}"/>
    <cellStyle name="Note 2 5 3 3 5 2" xfId="46618" xr:uid="{09D8745A-743C-467B-B300-AF07C21A4B5E}"/>
    <cellStyle name="Note 2 5 3 3 6" xfId="29336" xr:uid="{00000000-0005-0000-0000-0000221F0000}"/>
    <cellStyle name="Note 2 5 3 3 6 2" xfId="49407" xr:uid="{14BEDA74-C996-4CBC-935C-94793290D458}"/>
    <cellStyle name="Note 2 5 3 3 7" xfId="26462" xr:uid="{00000000-0005-0000-0000-0000231F0000}"/>
    <cellStyle name="Note 2 5 3 4" xfId="19766" xr:uid="{00000000-0005-0000-0000-0000241F0000}"/>
    <cellStyle name="Note 2 5 3 4 2" xfId="25392" xr:uid="{00000000-0005-0000-0000-0000251F0000}"/>
    <cellStyle name="Note 2 5 3 4 2 2" xfId="45905" xr:uid="{C1F18EE4-D557-4020-B637-898E900BA137}"/>
    <cellStyle name="Note 2 5 3 4 3" xfId="27873" xr:uid="{00000000-0005-0000-0000-0000261F0000}"/>
    <cellStyle name="Note 2 5 3 4 3 2" xfId="48031" xr:uid="{2BCD0DD2-0BAF-4FC9-8C05-375A83E1C877}"/>
    <cellStyle name="Note 2 5 3 4 4" xfId="27970" xr:uid="{00000000-0005-0000-0000-0000271F0000}"/>
    <cellStyle name="Note 2 5 3 4 4 2" xfId="48117" xr:uid="{5613F720-D9CC-44FA-894D-AEF4DA4C3A19}"/>
    <cellStyle name="Note 2 5 3 4 5" xfId="27830" xr:uid="{00000000-0005-0000-0000-0000281F0000}"/>
    <cellStyle name="Note 2 5 3 4 5 2" xfId="47990" xr:uid="{5CB4CD0C-D0E9-4BC7-90A6-51FD9B172475}"/>
    <cellStyle name="Note 2 5 3 4 6" xfId="28692" xr:uid="{00000000-0005-0000-0000-0000291F0000}"/>
    <cellStyle name="Note 2 5 3 4 6 2" xfId="48790" xr:uid="{17FD34A2-8F03-43AF-A817-CB2744CEF048}"/>
    <cellStyle name="Note 2 5 3 4 7" xfId="25430" xr:uid="{00000000-0005-0000-0000-00002A1F0000}"/>
    <cellStyle name="Note 2 5 3 5" xfId="24079" xr:uid="{00000000-0005-0000-0000-00002B1F0000}"/>
    <cellStyle name="Note 2 5 3 5 2" xfId="28277" xr:uid="{00000000-0005-0000-0000-00002C1F0000}"/>
    <cellStyle name="Note 2 5 3 5 2 2" xfId="48410" xr:uid="{94A4F84A-C895-4C8B-A217-89F83A7AC07C}"/>
    <cellStyle name="Note 2 5 3 5 3" xfId="28627" xr:uid="{00000000-0005-0000-0000-00002D1F0000}"/>
    <cellStyle name="Note 2 5 3 5 3 2" xfId="48739" xr:uid="{D762C15B-CCAC-4F4E-B499-1BAFDCF5F76A}"/>
    <cellStyle name="Note 2 5 3 5 4" xfId="28993" xr:uid="{00000000-0005-0000-0000-00002E1F0000}"/>
    <cellStyle name="Note 2 5 3 5 4 2" xfId="49079" xr:uid="{DD629E71-281A-4A47-A6A5-840BAD9A1185}"/>
    <cellStyle name="Note 2 5 3 5 5" xfId="29297" xr:uid="{00000000-0005-0000-0000-00002F1F0000}"/>
    <cellStyle name="Note 2 5 3 5 5 2" xfId="49371" xr:uid="{C4FE55C8-88F1-43DD-911F-DCC6DEBF4786}"/>
    <cellStyle name="Note 2 5 3 5 6" xfId="29592" xr:uid="{00000000-0005-0000-0000-0000301F0000}"/>
    <cellStyle name="Note 2 5 3 5 6 2" xfId="49656" xr:uid="{B8ACEFF9-CF07-4413-B2B6-ECE9DD55B99D}"/>
    <cellStyle name="Note 2 5 3 5 7" xfId="29882" xr:uid="{00000000-0005-0000-0000-0000311F0000}"/>
    <cellStyle name="Note 2 5 3 6" xfId="20084" xr:uid="{00000000-0005-0000-0000-0000321F0000}"/>
    <cellStyle name="Note 2 5 3 6 2" xfId="27027" xr:uid="{00000000-0005-0000-0000-0000331F0000}"/>
    <cellStyle name="Note 2 5 3 6 2 2" xfId="47287" xr:uid="{340EA930-7FB5-4022-BFE9-FA1DA69AA1D1}"/>
    <cellStyle name="Note 2 5 3 6 3" xfId="27854" xr:uid="{00000000-0005-0000-0000-0000341F0000}"/>
    <cellStyle name="Note 2 5 3 6 3 2" xfId="48012" xr:uid="{9031BFDA-8D7E-46DD-83C1-4B0B3E7FAE71}"/>
    <cellStyle name="Note 2 5 3 6 4" xfId="24577" xr:uid="{00000000-0005-0000-0000-0000351F0000}"/>
    <cellStyle name="Note 2 5 3 6 4 2" xfId="45207" xr:uid="{63A690F7-9DAB-4554-A4D8-14070B055049}"/>
    <cellStyle name="Note 2 5 3 6 5" xfId="27564" xr:uid="{00000000-0005-0000-0000-0000361F0000}"/>
    <cellStyle name="Note 2 5 3 6 5 2" xfId="47769" xr:uid="{F0FA5721-88F5-490F-B6B5-7C94AA1C4AE0}"/>
    <cellStyle name="Note 2 5 3 6 6" xfId="25201" xr:uid="{00000000-0005-0000-0000-0000371F0000}"/>
    <cellStyle name="Note 2 5 3 6 6 2" xfId="45745" xr:uid="{D4D237AB-99ED-4878-84BE-97F665AE8407}"/>
    <cellStyle name="Note 2 5 3 6 7" xfId="25333" xr:uid="{00000000-0005-0000-0000-0000381F0000}"/>
    <cellStyle name="Note 2 5 3 7" xfId="19578" xr:uid="{00000000-0005-0000-0000-0000391F0000}"/>
    <cellStyle name="Note 2 5 3 7 2" xfId="24501" xr:uid="{00000000-0005-0000-0000-00003A1F0000}"/>
    <cellStyle name="Note 2 5 3 7 2 2" xfId="45141" xr:uid="{4C03BBFB-C363-40E2-9712-251E0FF1FE9D}"/>
    <cellStyle name="Note 2 5 3 7 3" xfId="25255" xr:uid="{00000000-0005-0000-0000-00003B1F0000}"/>
    <cellStyle name="Note 2 5 3 7 3 2" xfId="45794" xr:uid="{52CACE10-E0AF-4C2D-B97E-ECD2146730D4}"/>
    <cellStyle name="Note 2 5 3 7 4" xfId="25678" xr:uid="{00000000-0005-0000-0000-00003C1F0000}"/>
    <cellStyle name="Note 2 5 3 7 4 2" xfId="46159" xr:uid="{09045BE2-2EB2-4841-915B-2778AD603DD3}"/>
    <cellStyle name="Note 2 5 3 7 5" xfId="24687" xr:uid="{00000000-0005-0000-0000-00003D1F0000}"/>
    <cellStyle name="Note 2 5 3 7 5 2" xfId="45306" xr:uid="{5E53AD7B-305C-4743-AD12-0D23D8233944}"/>
    <cellStyle name="Note 2 5 3 7 6" xfId="24909" xr:uid="{00000000-0005-0000-0000-00003E1F0000}"/>
    <cellStyle name="Note 2 5 3 7 6 2" xfId="45495" xr:uid="{6EF25101-8322-4B71-820F-B0B0E8F0B0F6}"/>
    <cellStyle name="Note 2 5 3 7 7" xfId="26660" xr:uid="{00000000-0005-0000-0000-00003F1F0000}"/>
    <cellStyle name="Note 2 5 3 8" xfId="20025" xr:uid="{00000000-0005-0000-0000-0000401F0000}"/>
    <cellStyle name="Note 2 5 3 8 2" xfId="26339" xr:uid="{00000000-0005-0000-0000-0000411F0000}"/>
    <cellStyle name="Note 2 5 3 8 2 2" xfId="46712" xr:uid="{D85577C7-3336-4144-A02A-C7307C6F68E7}"/>
    <cellStyle name="Note 2 5 3 8 3" xfId="24232" xr:uid="{00000000-0005-0000-0000-0000421F0000}"/>
    <cellStyle name="Note 2 5 3 8 3 2" xfId="44915" xr:uid="{6430C36D-8654-4E31-AED3-19D11824F361}"/>
    <cellStyle name="Note 2 5 3 8 4" xfId="28754" xr:uid="{00000000-0005-0000-0000-0000431F0000}"/>
    <cellStyle name="Note 2 5 3 8 4 2" xfId="48843" xr:uid="{8FF05B7D-96A0-4E24-A738-8D17F2AAD085}"/>
    <cellStyle name="Note 2 5 3 8 5" xfId="24633" xr:uid="{00000000-0005-0000-0000-0000441F0000}"/>
    <cellStyle name="Note 2 5 3 8 5 2" xfId="45258" xr:uid="{98F471D1-79BF-4708-ACD2-CEA7FB31C0D9}"/>
    <cellStyle name="Note 2 5 3 8 6" xfId="25365" xr:uid="{00000000-0005-0000-0000-0000451F0000}"/>
    <cellStyle name="Note 2 5 3 8 6 2" xfId="45878" xr:uid="{A06DEC4A-4630-4BE0-A9AA-425EB2610EAD}"/>
    <cellStyle name="Note 2 5 3 8 7" xfId="24673" xr:uid="{00000000-0005-0000-0000-0000461F0000}"/>
    <cellStyle name="Note 2 5 3 9" xfId="19627" xr:uid="{00000000-0005-0000-0000-0000471F0000}"/>
    <cellStyle name="Note 2 5 3 9 2" xfId="25381" xr:uid="{00000000-0005-0000-0000-0000481F0000}"/>
    <cellStyle name="Note 2 5 3 9 2 2" xfId="45894" xr:uid="{CEC17308-0C37-483E-8E8C-73E50B868682}"/>
    <cellStyle name="Note 2 5 3 9 3" xfId="27892" xr:uid="{00000000-0005-0000-0000-0000491F0000}"/>
    <cellStyle name="Note 2 5 3 9 3 2" xfId="48050" xr:uid="{12BEFE54-A9D8-4703-A0FC-143008E11E80}"/>
    <cellStyle name="Note 2 5 3 9 4" xfId="24528" xr:uid="{00000000-0005-0000-0000-00004A1F0000}"/>
    <cellStyle name="Note 2 5 3 9 4 2" xfId="45164" xr:uid="{217E08C6-EE04-4C63-8264-66F7E28C9055}"/>
    <cellStyle name="Note 2 5 3 9 5" xfId="25037" xr:uid="{00000000-0005-0000-0000-00004B1F0000}"/>
    <cellStyle name="Note 2 5 3 9 5 2" xfId="45601" xr:uid="{6441BEF8-D8A5-4900-9EF8-7CB4D6756CCF}"/>
    <cellStyle name="Note 2 5 3 9 6" xfId="26319" xr:uid="{00000000-0005-0000-0000-00004C1F0000}"/>
    <cellStyle name="Note 2 5 3 9 6 2" xfId="46692" xr:uid="{8B7C487C-33A2-4BD8-A9EB-1E3639D93F3B}"/>
    <cellStyle name="Note 2 5 3 9 7" xfId="27653" xr:uid="{00000000-0005-0000-0000-00004D1F0000}"/>
    <cellStyle name="Note 2 5 4" xfId="23988" xr:uid="{00000000-0005-0000-0000-00004E1F0000}"/>
    <cellStyle name="Note 2 5 4 2" xfId="28186" xr:uid="{00000000-0005-0000-0000-00004F1F0000}"/>
    <cellStyle name="Note 2 5 4 2 2" xfId="48319" xr:uid="{2FB7EB6E-1A7D-4C3E-9D7E-E6C129D22C58}"/>
    <cellStyle name="Note 2 5 4 3" xfId="28536" xr:uid="{00000000-0005-0000-0000-0000501F0000}"/>
    <cellStyle name="Note 2 5 4 3 2" xfId="48648" xr:uid="{B58F6CD8-295E-4E1A-99E6-DE23B28094AD}"/>
    <cellStyle name="Note 2 5 4 4" xfId="28912" xr:uid="{00000000-0005-0000-0000-0000511F0000}"/>
    <cellStyle name="Note 2 5 4 4 2" xfId="48998" xr:uid="{E8CC0824-A38C-438B-832D-FF8DA22323A4}"/>
    <cellStyle name="Note 2 5 4 5" xfId="29206" xr:uid="{00000000-0005-0000-0000-0000521F0000}"/>
    <cellStyle name="Note 2 5 4 5 2" xfId="49280" xr:uid="{05413769-B6B5-481F-94B3-057BC3D4110F}"/>
    <cellStyle name="Note 2 5 4 6" xfId="29501" xr:uid="{00000000-0005-0000-0000-0000531F0000}"/>
    <cellStyle name="Note 2 5 4 6 2" xfId="49566" xr:uid="{BAB9E9A7-539A-45C4-B0CA-2EBDD86693EF}"/>
    <cellStyle name="Note 2 5 4 7" xfId="29792" xr:uid="{00000000-0005-0000-0000-0000541F0000}"/>
    <cellStyle name="Note 2 5 5" xfId="23880" xr:uid="{00000000-0005-0000-0000-0000551F0000}"/>
    <cellStyle name="Note 2 5 5 2" xfId="25567" xr:uid="{00000000-0005-0000-0000-0000561F0000}"/>
    <cellStyle name="Note 2 5 5 2 2" xfId="46054" xr:uid="{98BD6E9E-52C5-4542-8B01-D7DB81B5C06B}"/>
    <cellStyle name="Note 2 5 5 3" xfId="28428" xr:uid="{00000000-0005-0000-0000-0000571F0000}"/>
    <cellStyle name="Note 2 5 5 3 2" xfId="48540" xr:uid="{CB37C15B-DC5D-419E-A251-93BD831F77C5}"/>
    <cellStyle name="Note 2 5 5 4" xfId="26078" xr:uid="{00000000-0005-0000-0000-0000581F0000}"/>
    <cellStyle name="Note 2 5 5 4 2" xfId="46491" xr:uid="{EA257B80-4D03-48C3-AF45-C51D13773050}"/>
    <cellStyle name="Note 2 5 5 5" xfId="29098" xr:uid="{00000000-0005-0000-0000-0000591F0000}"/>
    <cellStyle name="Note 2 5 5 5 2" xfId="49172" xr:uid="{BE4DA992-9754-4FF1-9CE7-B2BDC1AEE5B2}"/>
    <cellStyle name="Note 2 5 5 6" xfId="26395" xr:uid="{00000000-0005-0000-0000-00005A1F0000}"/>
    <cellStyle name="Note 2 5 5 6 2" xfId="46765" xr:uid="{CABC161B-69BC-4A83-84B3-83C8BEE8290C}"/>
    <cellStyle name="Note 2 5 5 7" xfId="29689" xr:uid="{00000000-0005-0000-0000-00005B1F0000}"/>
    <cellStyle name="Note 2 5 6" xfId="19982" xr:uid="{00000000-0005-0000-0000-00005C1F0000}"/>
    <cellStyle name="Note 2 5 6 2" xfId="27074" xr:uid="{00000000-0005-0000-0000-00005D1F0000}"/>
    <cellStyle name="Note 2 5 6 2 2" xfId="47332" xr:uid="{92B16E7A-3103-4F9B-831E-E76D5E96255E}"/>
    <cellStyle name="Note 2 5 6 3" xfId="24662" xr:uid="{00000000-0005-0000-0000-00005E1F0000}"/>
    <cellStyle name="Note 2 5 6 3 2" xfId="45284" xr:uid="{AA9BDE35-9F35-4BB5-85BE-E696ECE3AFB6}"/>
    <cellStyle name="Note 2 5 6 4" xfId="26513" xr:uid="{00000000-0005-0000-0000-00005F1F0000}"/>
    <cellStyle name="Note 2 5 6 4 2" xfId="46867" xr:uid="{0747C450-5976-45C9-813A-773B018E3472}"/>
    <cellStyle name="Note 2 5 6 5" xfId="24914" xr:uid="{00000000-0005-0000-0000-0000601F0000}"/>
    <cellStyle name="Note 2 5 6 5 2" xfId="45500" xr:uid="{C973862D-0651-4E78-A8C1-4CFDC92CA54D}"/>
    <cellStyle name="Note 2 5 6 6" xfId="28148" xr:uid="{00000000-0005-0000-0000-0000611F0000}"/>
    <cellStyle name="Note 2 5 6 6 2" xfId="48283" xr:uid="{85CF0B0E-8163-46C4-AAED-ABD310CD184C}"/>
    <cellStyle name="Note 2 5 6 7" xfId="24881" xr:uid="{00000000-0005-0000-0000-0000621F0000}"/>
    <cellStyle name="Note 2 5 7" xfId="19937" xr:uid="{00000000-0005-0000-0000-0000631F0000}"/>
    <cellStyle name="Note 2 5 7 2" xfId="27297" xr:uid="{00000000-0005-0000-0000-0000641F0000}"/>
    <cellStyle name="Note 2 5 7 2 2" xfId="47546" xr:uid="{2327D39B-CCAD-457C-8803-122C573ED908}"/>
    <cellStyle name="Note 2 5 7 3" xfId="25072" xr:uid="{00000000-0005-0000-0000-0000651F0000}"/>
    <cellStyle name="Note 2 5 7 3 2" xfId="45634" xr:uid="{914BC380-F6AC-4D12-9AC6-E7FE87524B68}"/>
    <cellStyle name="Note 2 5 7 4" xfId="28758" xr:uid="{00000000-0005-0000-0000-0000661F0000}"/>
    <cellStyle name="Note 2 5 7 4 2" xfId="48847" xr:uid="{0B5B296C-98D9-42C1-98B2-190E6569A274}"/>
    <cellStyle name="Note 2 5 7 5" xfId="27644" xr:uid="{00000000-0005-0000-0000-0000671F0000}"/>
    <cellStyle name="Note 2 5 7 5 2" xfId="47833" xr:uid="{A12451F4-8C0E-49A4-8541-23031B40E5E5}"/>
    <cellStyle name="Note 2 5 7 6" xfId="26695" xr:uid="{00000000-0005-0000-0000-0000681F0000}"/>
    <cellStyle name="Note 2 5 7 6 2" xfId="47020" xr:uid="{89D17061-4571-4196-A18E-681DD5F49B72}"/>
    <cellStyle name="Note 2 5 7 7" xfId="29027" xr:uid="{00000000-0005-0000-0000-0000691F0000}"/>
    <cellStyle name="Note 2 5 8" xfId="19727" xr:uid="{00000000-0005-0000-0000-00006A1F0000}"/>
    <cellStyle name="Note 2 5 8 2" xfId="28100" xr:uid="{00000000-0005-0000-0000-00006B1F0000}"/>
    <cellStyle name="Note 2 5 8 2 2" xfId="48238" xr:uid="{4F4CE8C5-0562-42B1-8536-77EA1CB01905}"/>
    <cellStyle name="Note 2 5 8 3" xfId="26488" xr:uid="{00000000-0005-0000-0000-00006C1F0000}"/>
    <cellStyle name="Note 2 5 8 3 2" xfId="46844" xr:uid="{656937A0-1A4F-4994-85C1-5A9CB465A77B}"/>
    <cellStyle name="Note 2 5 8 4" xfId="25273" xr:uid="{00000000-0005-0000-0000-00006D1F0000}"/>
    <cellStyle name="Note 2 5 8 4 2" xfId="45810" xr:uid="{0E8DEC8B-F042-4CA3-AD30-35ECCFD05795}"/>
    <cellStyle name="Note 2 5 8 5" xfId="25283" xr:uid="{00000000-0005-0000-0000-00006E1F0000}"/>
    <cellStyle name="Note 2 5 8 5 2" xfId="45819" xr:uid="{7B153EF5-8A88-4D2C-BF7C-9A45E668EF0B}"/>
    <cellStyle name="Note 2 5 8 6" xfId="29430" xr:uid="{00000000-0005-0000-0000-00006F1F0000}"/>
    <cellStyle name="Note 2 5 8 6 2" xfId="49498" xr:uid="{9B2D9519-0156-4568-8A2C-A4EC9B4622E6}"/>
    <cellStyle name="Note 2 5 8 7" xfId="24368" xr:uid="{00000000-0005-0000-0000-0000701F0000}"/>
    <cellStyle name="Note 2 5 9" xfId="24059" xr:uid="{00000000-0005-0000-0000-0000711F0000}"/>
    <cellStyle name="Note 2 5 9 2" xfId="28257" xr:uid="{00000000-0005-0000-0000-0000721F0000}"/>
    <cellStyle name="Note 2 5 9 2 2" xfId="48390" xr:uid="{37F5C2CC-E37D-4BC2-8A6F-FBB183BA9C9E}"/>
    <cellStyle name="Note 2 5 9 3" xfId="28607" xr:uid="{00000000-0005-0000-0000-0000731F0000}"/>
    <cellStyle name="Note 2 5 9 3 2" xfId="48719" xr:uid="{A963A8B0-8017-431B-BBDD-0CC5B3C7BFAC}"/>
    <cellStyle name="Note 2 5 9 4" xfId="28974" xr:uid="{00000000-0005-0000-0000-0000741F0000}"/>
    <cellStyle name="Note 2 5 9 4 2" xfId="49060" xr:uid="{B27EE28A-60D8-47E4-A852-065EF6F56C27}"/>
    <cellStyle name="Note 2 5 9 5" xfId="29277" xr:uid="{00000000-0005-0000-0000-0000751F0000}"/>
    <cellStyle name="Note 2 5 9 5 2" xfId="49351" xr:uid="{8772042B-0BC1-4D1C-BBDE-5CD1FE3F041C}"/>
    <cellStyle name="Note 2 5 9 6" xfId="29572" xr:uid="{00000000-0005-0000-0000-0000761F0000}"/>
    <cellStyle name="Note 2 5 9 6 2" xfId="49636" xr:uid="{FF6679BA-9300-4C99-9AB2-248AD279D4BA}"/>
    <cellStyle name="Note 2 5 9 7" xfId="29862" xr:uid="{00000000-0005-0000-0000-0000771F0000}"/>
    <cellStyle name="Note 2 6" xfId="12039" xr:uid="{00000000-0005-0000-0000-0000781F0000}"/>
    <cellStyle name="Note 2 6 10" xfId="19823" xr:uid="{00000000-0005-0000-0000-0000791F0000}"/>
    <cellStyle name="Note 2 6 10 2" xfId="27103" xr:uid="{00000000-0005-0000-0000-00007A1F0000}"/>
    <cellStyle name="Note 2 6 10 2 2" xfId="47356" xr:uid="{06A7E3CB-BF0D-45F9-9AAD-D336C2CCD8AA}"/>
    <cellStyle name="Note 2 6 10 3" xfId="26444" xr:uid="{00000000-0005-0000-0000-00007B1F0000}"/>
    <cellStyle name="Note 2 6 10 3 2" xfId="46809" xr:uid="{04C97A24-0772-4553-AEF0-EEEDB64F8335}"/>
    <cellStyle name="Note 2 6 10 4" xfId="26579" xr:uid="{00000000-0005-0000-0000-00007C1F0000}"/>
    <cellStyle name="Note 2 6 10 4 2" xfId="46927" xr:uid="{126CF50F-6EDE-4E9C-804D-FB43C5EE2035}"/>
    <cellStyle name="Note 2 6 10 5" xfId="24387" xr:uid="{00000000-0005-0000-0000-00007D1F0000}"/>
    <cellStyle name="Note 2 6 10 5 2" xfId="45045" xr:uid="{F8307949-13F6-424C-AA26-57EB7EDF8B55}"/>
    <cellStyle name="Note 2 6 10 6" xfId="26525" xr:uid="{00000000-0005-0000-0000-00007E1F0000}"/>
    <cellStyle name="Note 2 6 10 6 2" xfId="46878" xr:uid="{B13306F9-6BCD-42AF-8E8A-B4622E392B8F}"/>
    <cellStyle name="Note 2 6 10 7" xfId="27760" xr:uid="{00000000-0005-0000-0000-00007F1F0000}"/>
    <cellStyle name="Note 2 6 11" xfId="25034" xr:uid="{00000000-0005-0000-0000-0000801F0000}"/>
    <cellStyle name="Note 2 6 11 2" xfId="45598" xr:uid="{64BD36B7-BE47-4920-BCBC-3BD462A8361B}"/>
    <cellStyle name="Note 2 6 12" xfId="24851" xr:uid="{00000000-0005-0000-0000-0000811F0000}"/>
    <cellStyle name="Note 2 6 12 2" xfId="45449" xr:uid="{BBE08E6D-88A1-4757-B5FB-5056D558D298}"/>
    <cellStyle name="Note 2 6 13" xfId="24872" xr:uid="{00000000-0005-0000-0000-0000821F0000}"/>
    <cellStyle name="Note 2 6 13 2" xfId="45467" xr:uid="{4173BB94-A745-4501-AA34-48B4887509BD}"/>
    <cellStyle name="Note 2 6 14" xfId="24884" xr:uid="{00000000-0005-0000-0000-0000831F0000}"/>
    <cellStyle name="Note 2 6 14 2" xfId="45471" xr:uid="{23883843-C3AC-4715-BCFF-60C3307155B6}"/>
    <cellStyle name="Note 2 6 15" xfId="26589" xr:uid="{00000000-0005-0000-0000-0000841F0000}"/>
    <cellStyle name="Note 2 6 15 2" xfId="46935" xr:uid="{9C04CB6D-81FB-4FF2-A183-F328CA671ED7}"/>
    <cellStyle name="Note 2 6 16" xfId="26612" xr:uid="{00000000-0005-0000-0000-0000851F0000}"/>
    <cellStyle name="Note 2 6 2" xfId="15847" xr:uid="{00000000-0005-0000-0000-0000861F0000}"/>
    <cellStyle name="Note 2 6 2 10" xfId="27734" xr:uid="{00000000-0005-0000-0000-0000871F0000}"/>
    <cellStyle name="Note 2 6 2 10 2" xfId="47911" xr:uid="{62459467-B7AB-41E3-9F93-8F201D03C2EE}"/>
    <cellStyle name="Note 2 6 2 11" xfId="25712" xr:uid="{00000000-0005-0000-0000-0000881F0000}"/>
    <cellStyle name="Note 2 6 2 11 2" xfId="46186" xr:uid="{ED629479-1063-4CD1-B861-A5C7C6CE756A}"/>
    <cellStyle name="Note 2 6 2 12" xfId="24460" xr:uid="{00000000-0005-0000-0000-0000891F0000}"/>
    <cellStyle name="Note 2 6 2 12 2" xfId="45107" xr:uid="{CC04F22D-60D4-4974-93F1-A5654FAA3D3D}"/>
    <cellStyle name="Note 2 6 2 13" xfId="25288" xr:uid="{00000000-0005-0000-0000-00008A1F0000}"/>
    <cellStyle name="Note 2 6 2 13 2" xfId="45824" xr:uid="{10CEC132-CA55-4AAB-BB76-52DF52D53D04}"/>
    <cellStyle name="Note 2 6 2 14" xfId="25923" xr:uid="{00000000-0005-0000-0000-00008B1F0000}"/>
    <cellStyle name="Note 2 6 2 14 2" xfId="46364" xr:uid="{B20E015C-B801-4601-A14D-DBE7B5E0AFB4}"/>
    <cellStyle name="Note 2 6 2 15" xfId="25154" xr:uid="{00000000-0005-0000-0000-00008C1F0000}"/>
    <cellStyle name="Note 2 6 2 2" xfId="24101" xr:uid="{00000000-0005-0000-0000-00008D1F0000}"/>
    <cellStyle name="Note 2 6 2 2 2" xfId="28299" xr:uid="{00000000-0005-0000-0000-00008E1F0000}"/>
    <cellStyle name="Note 2 6 2 2 2 2" xfId="48432" xr:uid="{62816152-A90E-4442-8EED-D85636CABAEA}"/>
    <cellStyle name="Note 2 6 2 2 3" xfId="28649" xr:uid="{00000000-0005-0000-0000-00008F1F0000}"/>
    <cellStyle name="Note 2 6 2 2 3 2" xfId="48761" xr:uid="{D6677A57-1674-4992-BFD2-5733791D47BA}"/>
    <cellStyle name="Note 2 6 2 2 4" xfId="29012" xr:uid="{00000000-0005-0000-0000-0000901F0000}"/>
    <cellStyle name="Note 2 6 2 2 4 2" xfId="49097" xr:uid="{607B1616-F456-4F0D-9073-ED255529E634}"/>
    <cellStyle name="Note 2 6 2 2 5" xfId="29319" xr:uid="{00000000-0005-0000-0000-0000911F0000}"/>
    <cellStyle name="Note 2 6 2 2 5 2" xfId="49393" xr:uid="{03CD6431-1D8F-47BF-81A1-E4C6291A48F4}"/>
    <cellStyle name="Note 2 6 2 2 6" xfId="29614" xr:uid="{00000000-0005-0000-0000-0000921F0000}"/>
    <cellStyle name="Note 2 6 2 2 6 2" xfId="49677" xr:uid="{7A3888B4-EC34-4800-9DF3-937A45294F90}"/>
    <cellStyle name="Note 2 6 2 2 7" xfId="29903" xr:uid="{00000000-0005-0000-0000-0000931F0000}"/>
    <cellStyle name="Note 2 6 2 3" xfId="24105" xr:uid="{00000000-0005-0000-0000-0000941F0000}"/>
    <cellStyle name="Note 2 6 2 3 2" xfId="28303" xr:uid="{00000000-0005-0000-0000-0000951F0000}"/>
    <cellStyle name="Note 2 6 2 3 2 2" xfId="48436" xr:uid="{47226265-6CAB-493F-AF66-BCD6B61D82E4}"/>
    <cellStyle name="Note 2 6 2 3 3" xfId="28653" xr:uid="{00000000-0005-0000-0000-0000961F0000}"/>
    <cellStyle name="Note 2 6 2 3 3 2" xfId="48765" xr:uid="{4FF3216A-A5C5-4B4D-A0B0-EBEA156D695F}"/>
    <cellStyle name="Note 2 6 2 3 4" xfId="29013" xr:uid="{00000000-0005-0000-0000-0000971F0000}"/>
    <cellStyle name="Note 2 6 2 3 4 2" xfId="49098" xr:uid="{734EA7F9-C0D4-4F0A-BE1D-08EEA782FB94}"/>
    <cellStyle name="Note 2 6 2 3 5" xfId="29323" xr:uid="{00000000-0005-0000-0000-0000981F0000}"/>
    <cellStyle name="Note 2 6 2 3 5 2" xfId="49397" xr:uid="{D34212DF-81FA-4653-8BFA-49A49778780F}"/>
    <cellStyle name="Note 2 6 2 3 6" xfId="29618" xr:uid="{00000000-0005-0000-0000-0000991F0000}"/>
    <cellStyle name="Note 2 6 2 3 6 2" xfId="49678" xr:uid="{036A4AB4-F2B1-4812-9632-3D319C26766B}"/>
    <cellStyle name="Note 2 6 2 3 7" xfId="29904" xr:uid="{00000000-0005-0000-0000-00009A1F0000}"/>
    <cellStyle name="Note 2 6 2 4" xfId="24107" xr:uid="{00000000-0005-0000-0000-00009B1F0000}"/>
    <cellStyle name="Note 2 6 2 4 2" xfId="28305" xr:uid="{00000000-0005-0000-0000-00009C1F0000}"/>
    <cellStyle name="Note 2 6 2 4 2 2" xfId="48438" xr:uid="{5A50D5E9-9A29-4BF5-A9F5-45C2260811F7}"/>
    <cellStyle name="Note 2 6 2 4 3" xfId="28655" xr:uid="{00000000-0005-0000-0000-00009D1F0000}"/>
    <cellStyle name="Note 2 6 2 4 3 2" xfId="48767" xr:uid="{C35D3BC2-82E5-419B-912F-7D4E8606D2DE}"/>
    <cellStyle name="Note 2 6 2 4 4" xfId="29014" xr:uid="{00000000-0005-0000-0000-00009E1F0000}"/>
    <cellStyle name="Note 2 6 2 4 4 2" xfId="49099" xr:uid="{14D609EC-3AEF-4A72-802C-712439A3076E}"/>
    <cellStyle name="Note 2 6 2 4 5" xfId="29325" xr:uid="{00000000-0005-0000-0000-00009F1F0000}"/>
    <cellStyle name="Note 2 6 2 4 5 2" xfId="49399" xr:uid="{EAD6896B-BCF8-4FD8-908C-990B6F65346E}"/>
    <cellStyle name="Note 2 6 2 4 6" xfId="29620" xr:uid="{00000000-0005-0000-0000-0000A01F0000}"/>
    <cellStyle name="Note 2 6 2 4 6 2" xfId="49679" xr:uid="{EAC0B962-A5AE-48A0-A9AB-DD2C99E46C12}"/>
    <cellStyle name="Note 2 6 2 4 7" xfId="29905" xr:uid="{00000000-0005-0000-0000-0000A11F0000}"/>
    <cellStyle name="Note 2 6 2 5" xfId="24109" xr:uid="{00000000-0005-0000-0000-0000A21F0000}"/>
    <cellStyle name="Note 2 6 2 5 2" xfId="28307" xr:uid="{00000000-0005-0000-0000-0000A31F0000}"/>
    <cellStyle name="Note 2 6 2 5 2 2" xfId="48440" xr:uid="{1868F963-00BA-441E-85CF-01E420804557}"/>
    <cellStyle name="Note 2 6 2 5 3" xfId="28657" xr:uid="{00000000-0005-0000-0000-0000A41F0000}"/>
    <cellStyle name="Note 2 6 2 5 3 2" xfId="48769" xr:uid="{EDC4DF87-858F-4048-A5EF-23E3B7523203}"/>
    <cellStyle name="Note 2 6 2 5 4" xfId="29015" xr:uid="{00000000-0005-0000-0000-0000A51F0000}"/>
    <cellStyle name="Note 2 6 2 5 4 2" xfId="49100" xr:uid="{DB8F7473-B633-4FD9-8521-E0BBB97D9675}"/>
    <cellStyle name="Note 2 6 2 5 5" xfId="29327" xr:uid="{00000000-0005-0000-0000-0000A61F0000}"/>
    <cellStyle name="Note 2 6 2 5 5 2" xfId="49401" xr:uid="{0837E9F0-84E0-4D90-A7CC-D3A790C69642}"/>
    <cellStyle name="Note 2 6 2 5 6" xfId="29622" xr:uid="{00000000-0005-0000-0000-0000A71F0000}"/>
    <cellStyle name="Note 2 6 2 5 6 2" xfId="49680" xr:uid="{F8ADD1C6-3414-4C29-837E-142D88F8492F}"/>
    <cellStyle name="Note 2 6 2 5 7" xfId="29906" xr:uid="{00000000-0005-0000-0000-0000A81F0000}"/>
    <cellStyle name="Note 2 6 2 6" xfId="24111" xr:uid="{00000000-0005-0000-0000-0000A91F0000}"/>
    <cellStyle name="Note 2 6 2 6 2" xfId="28309" xr:uid="{00000000-0005-0000-0000-0000AA1F0000}"/>
    <cellStyle name="Note 2 6 2 6 2 2" xfId="48442" xr:uid="{1B228CFD-5751-48EE-8F40-CE076F3E7615}"/>
    <cellStyle name="Note 2 6 2 6 3" xfId="28659" xr:uid="{00000000-0005-0000-0000-0000AB1F0000}"/>
    <cellStyle name="Note 2 6 2 6 3 2" xfId="48771" xr:uid="{5858ADC6-A510-4578-ACA8-8A5B29B1B3F4}"/>
    <cellStyle name="Note 2 6 2 6 4" xfId="29016" xr:uid="{00000000-0005-0000-0000-0000AC1F0000}"/>
    <cellStyle name="Note 2 6 2 6 4 2" xfId="49101" xr:uid="{ED36BE83-8B46-4202-B0C4-5770AEC2AEB3}"/>
    <cellStyle name="Note 2 6 2 6 5" xfId="29329" xr:uid="{00000000-0005-0000-0000-0000AD1F0000}"/>
    <cellStyle name="Note 2 6 2 6 5 2" xfId="49403" xr:uid="{3374E7CE-CA2A-4E2C-B541-DBB6BAC042D3}"/>
    <cellStyle name="Note 2 6 2 6 6" xfId="29624" xr:uid="{00000000-0005-0000-0000-0000AE1F0000}"/>
    <cellStyle name="Note 2 6 2 6 6 2" xfId="49681" xr:uid="{111C138A-73FA-44DA-9429-40261A1FFDD6}"/>
    <cellStyle name="Note 2 6 2 6 7" xfId="29907" xr:uid="{00000000-0005-0000-0000-0000AF1F0000}"/>
    <cellStyle name="Note 2 6 2 7" xfId="24112" xr:uid="{00000000-0005-0000-0000-0000B01F0000}"/>
    <cellStyle name="Note 2 6 2 7 2" xfId="28310" xr:uid="{00000000-0005-0000-0000-0000B11F0000}"/>
    <cellStyle name="Note 2 6 2 7 2 2" xfId="48443" xr:uid="{653DD578-9225-491D-9E4A-F43B88592731}"/>
    <cellStyle name="Note 2 6 2 7 3" xfId="28660" xr:uid="{00000000-0005-0000-0000-0000B21F0000}"/>
    <cellStyle name="Note 2 6 2 7 3 2" xfId="48772" xr:uid="{3D6509FA-080A-438C-BCDD-5F66D2F9DD0A}"/>
    <cellStyle name="Note 2 6 2 7 4" xfId="29017" xr:uid="{00000000-0005-0000-0000-0000B31F0000}"/>
    <cellStyle name="Note 2 6 2 7 4 2" xfId="49102" xr:uid="{0294A3C7-2C5C-41D6-9B30-6D28ADBA60CA}"/>
    <cellStyle name="Note 2 6 2 7 5" xfId="29330" xr:uid="{00000000-0005-0000-0000-0000B41F0000}"/>
    <cellStyle name="Note 2 6 2 7 5 2" xfId="49404" xr:uid="{3CE6FB87-69D2-4BFF-BE1E-1253A8B86285}"/>
    <cellStyle name="Note 2 6 2 7 6" xfId="29625" xr:uid="{00000000-0005-0000-0000-0000B51F0000}"/>
    <cellStyle name="Note 2 6 2 7 6 2" xfId="49682" xr:uid="{58DB7A98-60FE-4158-92F0-4DCCC73404F5}"/>
    <cellStyle name="Note 2 6 2 7 7" xfId="29908" xr:uid="{00000000-0005-0000-0000-0000B61F0000}"/>
    <cellStyle name="Note 2 6 2 8" xfId="24113" xr:uid="{00000000-0005-0000-0000-0000B71F0000}"/>
    <cellStyle name="Note 2 6 2 8 2" xfId="28311" xr:uid="{00000000-0005-0000-0000-0000B81F0000}"/>
    <cellStyle name="Note 2 6 2 8 2 2" xfId="48444" xr:uid="{9772E8E0-9264-425A-A074-F1FDD12C5B9B}"/>
    <cellStyle name="Note 2 6 2 8 3" xfId="28661" xr:uid="{00000000-0005-0000-0000-0000B91F0000}"/>
    <cellStyle name="Note 2 6 2 8 3 2" xfId="48773" xr:uid="{4C0A3A56-D070-47C0-A5F3-2F3E6CF1FF6E}"/>
    <cellStyle name="Note 2 6 2 8 4" xfId="29018" xr:uid="{00000000-0005-0000-0000-0000BA1F0000}"/>
    <cellStyle name="Note 2 6 2 8 4 2" xfId="49103" xr:uid="{852D2A72-1985-421B-95E2-415F4C735AC3}"/>
    <cellStyle name="Note 2 6 2 8 5" xfId="29331" xr:uid="{00000000-0005-0000-0000-0000BB1F0000}"/>
    <cellStyle name="Note 2 6 2 8 5 2" xfId="49405" xr:uid="{7FBC51ED-6310-437F-B5B9-297035BCEA06}"/>
    <cellStyle name="Note 2 6 2 8 6" xfId="29626" xr:uid="{00000000-0005-0000-0000-0000BC1F0000}"/>
    <cellStyle name="Note 2 6 2 8 6 2" xfId="49683" xr:uid="{79F8605C-54F4-47B7-94D3-F982F1451331}"/>
    <cellStyle name="Note 2 6 2 8 7" xfId="29909" xr:uid="{00000000-0005-0000-0000-0000BD1F0000}"/>
    <cellStyle name="Note 2 6 2 9" xfId="24114" xr:uid="{00000000-0005-0000-0000-0000BE1F0000}"/>
    <cellStyle name="Note 2 6 2 9 2" xfId="28312" xr:uid="{00000000-0005-0000-0000-0000BF1F0000}"/>
    <cellStyle name="Note 2 6 2 9 2 2" xfId="48445" xr:uid="{314608F0-4F32-4E4B-BC67-09FA21262A3C}"/>
    <cellStyle name="Note 2 6 2 9 3" xfId="28662" xr:uid="{00000000-0005-0000-0000-0000C01F0000}"/>
    <cellStyle name="Note 2 6 2 9 3 2" xfId="48774" xr:uid="{61C0B3AF-6686-4376-9D81-C77C4FF7E5BD}"/>
    <cellStyle name="Note 2 6 2 9 4" xfId="29019" xr:uid="{00000000-0005-0000-0000-0000C11F0000}"/>
    <cellStyle name="Note 2 6 2 9 4 2" xfId="49104" xr:uid="{A2EF1541-159E-4375-BF4B-33985D2886B9}"/>
    <cellStyle name="Note 2 6 2 9 5" xfId="29332" xr:uid="{00000000-0005-0000-0000-0000C21F0000}"/>
    <cellStyle name="Note 2 6 2 9 5 2" xfId="49406" xr:uid="{73967A4F-7AC1-4F87-99BD-3AEE94421F69}"/>
    <cellStyle name="Note 2 6 2 9 6" xfId="29627" xr:uid="{00000000-0005-0000-0000-0000C31F0000}"/>
    <cellStyle name="Note 2 6 2 9 6 2" xfId="49684" xr:uid="{39D22172-10C0-4D25-8246-2C9897892031}"/>
    <cellStyle name="Note 2 6 2 9 7" xfId="29910" xr:uid="{00000000-0005-0000-0000-0000C41F0000}"/>
    <cellStyle name="Note 2 6 3" xfId="19706" xr:uid="{00000000-0005-0000-0000-0000C51F0000}"/>
    <cellStyle name="Note 2 6 3 2" xfId="25636" xr:uid="{00000000-0005-0000-0000-0000C61F0000}"/>
    <cellStyle name="Note 2 6 3 2 2" xfId="46123" xr:uid="{72AF7F4D-B826-420D-9E43-8F32FEB42230}"/>
    <cellStyle name="Note 2 6 3 3" xfId="24585" xr:uid="{00000000-0005-0000-0000-0000C71F0000}"/>
    <cellStyle name="Note 2 6 3 3 2" xfId="45215" xr:uid="{82384702-797E-4CD8-B4EE-76710E24A36F}"/>
    <cellStyle name="Note 2 6 3 4" xfId="28835" xr:uid="{00000000-0005-0000-0000-0000C81F0000}"/>
    <cellStyle name="Note 2 6 3 4 2" xfId="48922" xr:uid="{42542D75-CFB2-488B-B996-19760B6EF529}"/>
    <cellStyle name="Note 2 6 3 5" xfId="25830" xr:uid="{00000000-0005-0000-0000-0000C91F0000}"/>
    <cellStyle name="Note 2 6 3 5 2" xfId="46282" xr:uid="{8FAC7FB8-24D0-45C8-8755-A87D64C59082}"/>
    <cellStyle name="Note 2 6 3 6" xfId="26927" xr:uid="{00000000-0005-0000-0000-0000CA1F0000}"/>
    <cellStyle name="Note 2 6 3 6 2" xfId="47214" xr:uid="{05AE7958-17F5-47A4-ABE7-AAE5AA992C03}"/>
    <cellStyle name="Note 2 6 3 7" xfId="24515" xr:uid="{00000000-0005-0000-0000-0000CB1F0000}"/>
    <cellStyle name="Note 2 6 4" xfId="19878" xr:uid="{00000000-0005-0000-0000-0000CC1F0000}"/>
    <cellStyle name="Note 2 6 4 2" xfId="27124" xr:uid="{00000000-0005-0000-0000-0000CD1F0000}"/>
    <cellStyle name="Note 2 6 4 2 2" xfId="47376" xr:uid="{51932B15-7EDF-48D0-A1C7-13ADBA2089A5}"/>
    <cellStyle name="Note 2 6 4 3" xfId="24754" xr:uid="{00000000-0005-0000-0000-0000CE1F0000}"/>
    <cellStyle name="Note 2 6 4 3 2" xfId="45366" xr:uid="{FD0A8826-5B37-4971-8B93-B63A3F5AA25E}"/>
    <cellStyle name="Note 2 6 4 4" xfId="25281" xr:uid="{00000000-0005-0000-0000-0000CF1F0000}"/>
    <cellStyle name="Note 2 6 4 4 2" xfId="45818" xr:uid="{718EC342-3699-405B-8E9C-0933E916D3CA}"/>
    <cellStyle name="Note 2 6 4 5" xfId="26681" xr:uid="{00000000-0005-0000-0000-0000D01F0000}"/>
    <cellStyle name="Note 2 6 4 5 2" xfId="47013" xr:uid="{6334FB79-A159-4252-AAA9-4EFD5C46FFEE}"/>
    <cellStyle name="Note 2 6 4 6" xfId="26992" xr:uid="{00000000-0005-0000-0000-0000D11F0000}"/>
    <cellStyle name="Note 2 6 4 6 2" xfId="47264" xr:uid="{057BB173-1454-4BEF-B19D-BCA4CCE27B2F}"/>
    <cellStyle name="Note 2 6 4 7" xfId="24461" xr:uid="{00000000-0005-0000-0000-0000D21F0000}"/>
    <cellStyle name="Note 2 6 5" xfId="19780" xr:uid="{00000000-0005-0000-0000-0000D31F0000}"/>
    <cellStyle name="Note 2 6 5 2" xfId="28019" xr:uid="{00000000-0005-0000-0000-0000D41F0000}"/>
    <cellStyle name="Note 2 6 5 2 2" xfId="48158" xr:uid="{7DE182AC-CCAB-43C5-86E8-59CA9727E5C4}"/>
    <cellStyle name="Note 2 6 5 3" xfId="25865" xr:uid="{00000000-0005-0000-0000-0000D51F0000}"/>
    <cellStyle name="Note 2 6 5 3 2" xfId="46313" xr:uid="{87EF332B-6CAE-4CDB-A4D9-497C2C43C4ED}"/>
    <cellStyle name="Note 2 6 5 4" xfId="25057" xr:uid="{00000000-0005-0000-0000-0000D61F0000}"/>
    <cellStyle name="Note 2 6 5 4 2" xfId="45619" xr:uid="{FABE031B-043B-4590-8D13-65338A0C0EC1}"/>
    <cellStyle name="Note 2 6 5 5" xfId="24831" xr:uid="{00000000-0005-0000-0000-0000D71F0000}"/>
    <cellStyle name="Note 2 6 5 5 2" xfId="45429" xr:uid="{194DF402-3CBE-4C47-8599-1E318EE2300F}"/>
    <cellStyle name="Note 2 6 5 6" xfId="29353" xr:uid="{00000000-0005-0000-0000-0000D81F0000}"/>
    <cellStyle name="Note 2 6 5 6 2" xfId="49424" xr:uid="{9402D1DB-1309-4049-A948-CD2E3CC39C02}"/>
    <cellStyle name="Note 2 6 5 7" xfId="24876" xr:uid="{00000000-0005-0000-0000-0000D91F0000}"/>
    <cellStyle name="Note 2 6 6" xfId="19846" xr:uid="{00000000-0005-0000-0000-0000DA1F0000}"/>
    <cellStyle name="Note 2 6 6 2" xfId="26350" xr:uid="{00000000-0005-0000-0000-0000DB1F0000}"/>
    <cellStyle name="Note 2 6 6 2 2" xfId="46723" xr:uid="{5CC6C912-6BC8-4E93-9F30-751C07070534}"/>
    <cellStyle name="Note 2 6 6 3" xfId="26192" xr:uid="{00000000-0005-0000-0000-0000DC1F0000}"/>
    <cellStyle name="Note 2 6 6 3 2" xfId="46587" xr:uid="{A731644B-AEC8-4CFE-AF0A-26022C68BAD3}"/>
    <cellStyle name="Note 2 6 6 4" xfId="28715" xr:uid="{00000000-0005-0000-0000-0000DD1F0000}"/>
    <cellStyle name="Note 2 6 6 4 2" xfId="48805" xr:uid="{404A9E4F-F798-4CB7-9DBD-009C0FFE346D}"/>
    <cellStyle name="Note 2 6 6 5" xfId="25876" xr:uid="{00000000-0005-0000-0000-0000DE1F0000}"/>
    <cellStyle name="Note 2 6 6 5 2" xfId="46323" xr:uid="{EEF04CD1-49D1-4E8C-A49E-EEFFAFE43F64}"/>
    <cellStyle name="Note 2 6 6 6" xfId="24737" xr:uid="{00000000-0005-0000-0000-0000DF1F0000}"/>
    <cellStyle name="Note 2 6 6 6 2" xfId="45350" xr:uid="{A404F1EA-885E-435D-85F0-E1892B6F3534}"/>
    <cellStyle name="Note 2 6 6 7" xfId="24137" xr:uid="{00000000-0005-0000-0000-0000E01F0000}"/>
    <cellStyle name="Note 2 6 7" xfId="19806" xr:uid="{00000000-0005-0000-0000-0000E11F0000}"/>
    <cellStyle name="Note 2 6 7 2" xfId="25395" xr:uid="{00000000-0005-0000-0000-0000E21F0000}"/>
    <cellStyle name="Note 2 6 7 2 2" xfId="45908" xr:uid="{D9E44487-5486-4FE8-9414-F71514D7461A}"/>
    <cellStyle name="Note 2 6 7 3" xfId="25081" xr:uid="{00000000-0005-0000-0000-0000E31F0000}"/>
    <cellStyle name="Note 2 6 7 3 2" xfId="45643" xr:uid="{01EACA36-618E-4B28-ABF5-C0A8EDE2F94B}"/>
    <cellStyle name="Note 2 6 7 4" xfId="26431" xr:uid="{00000000-0005-0000-0000-0000E41F0000}"/>
    <cellStyle name="Note 2 6 7 4 2" xfId="46799" xr:uid="{8DA2FFA3-4BA3-42B4-935B-FF8D354E387B}"/>
    <cellStyle name="Note 2 6 7 5" xfId="25184" xr:uid="{00000000-0005-0000-0000-0000E51F0000}"/>
    <cellStyle name="Note 2 6 7 5 2" xfId="45732" xr:uid="{3FF95A50-CE47-4724-9AEA-B3530DCF23FD}"/>
    <cellStyle name="Note 2 6 7 6" xfId="25309" xr:uid="{00000000-0005-0000-0000-0000E61F0000}"/>
    <cellStyle name="Note 2 6 7 6 2" xfId="45841" xr:uid="{842939EE-9175-4A89-9D56-195343BA6588}"/>
    <cellStyle name="Note 2 6 7 7" xfId="24819" xr:uid="{00000000-0005-0000-0000-0000E71F0000}"/>
    <cellStyle name="Note 2 6 8" xfId="19831" xr:uid="{00000000-0005-0000-0000-0000E81F0000}"/>
    <cellStyle name="Note 2 6 8 2" xfId="27070" xr:uid="{00000000-0005-0000-0000-0000E91F0000}"/>
    <cellStyle name="Note 2 6 8 2 2" xfId="47328" xr:uid="{2B4CD389-DD61-46BA-9F92-C522F67D5770}"/>
    <cellStyle name="Note 2 6 8 3" xfId="24759" xr:uid="{00000000-0005-0000-0000-0000EA1F0000}"/>
    <cellStyle name="Note 2 6 8 3 2" xfId="45371" xr:uid="{5257951E-6ED6-4C55-AF50-C101FDC800D0}"/>
    <cellStyle name="Note 2 6 8 4" xfId="28830" xr:uid="{00000000-0005-0000-0000-0000EB1F0000}"/>
    <cellStyle name="Note 2 6 8 4 2" xfId="48917" xr:uid="{D1CE5F51-814A-4F5E-BB01-5014E21F866D}"/>
    <cellStyle name="Note 2 6 8 5" xfId="24895" xr:uid="{00000000-0005-0000-0000-0000EC1F0000}"/>
    <cellStyle name="Note 2 6 8 5 2" xfId="45482" xr:uid="{6370D2E3-E589-46F2-B0AA-0466DBCC0362}"/>
    <cellStyle name="Note 2 6 8 6" xfId="25907" xr:uid="{00000000-0005-0000-0000-0000ED1F0000}"/>
    <cellStyle name="Note 2 6 8 6 2" xfId="46351" xr:uid="{6DC7B144-BFF2-45EE-8904-FFF353990C94}"/>
    <cellStyle name="Note 2 6 8 7" xfId="28361" xr:uid="{00000000-0005-0000-0000-0000EE1F0000}"/>
    <cellStyle name="Note 2 6 9" xfId="19818" xr:uid="{00000000-0005-0000-0000-0000EF1F0000}"/>
    <cellStyle name="Note 2 6 9 2" xfId="27185" xr:uid="{00000000-0005-0000-0000-0000F01F0000}"/>
    <cellStyle name="Note 2 6 9 2 2" xfId="47435" xr:uid="{12C19AEC-DF8E-4C34-92D5-42B63EF43507}"/>
    <cellStyle name="Note 2 6 9 3" xfId="24228" xr:uid="{00000000-0005-0000-0000-0000F11F0000}"/>
    <cellStyle name="Note 2 6 9 3 2" xfId="44911" xr:uid="{04C433BC-3822-40C0-8BEF-C36697D6DD48}"/>
    <cellStyle name="Note 2 6 9 4" xfId="27927" xr:uid="{00000000-0005-0000-0000-0000F21F0000}"/>
    <cellStyle name="Note 2 6 9 4 2" xfId="48081" xr:uid="{DF0345BC-96E0-42CB-B598-83C07E242D03}"/>
    <cellStyle name="Note 2 6 9 5" xfId="26983" xr:uid="{00000000-0005-0000-0000-0000F31F0000}"/>
    <cellStyle name="Note 2 6 9 5 2" xfId="47257" xr:uid="{62BEA6F4-5523-4659-9222-CDE062950171}"/>
    <cellStyle name="Note 2 6 9 6" xfId="27918" xr:uid="{00000000-0005-0000-0000-0000F41F0000}"/>
    <cellStyle name="Note 2 6 9 6 2" xfId="48073" xr:uid="{715F4203-92D4-4859-B1E1-1BDECC57C4E0}"/>
    <cellStyle name="Note 2 6 9 7" xfId="24359" xr:uid="{00000000-0005-0000-0000-0000F51F0000}"/>
    <cellStyle name="Note 2 7" xfId="12040" xr:uid="{00000000-0005-0000-0000-0000F61F0000}"/>
    <cellStyle name="Note 2 7 10" xfId="26560" xr:uid="{00000000-0005-0000-0000-0000F71F0000}"/>
    <cellStyle name="Note 2 7 10 2" xfId="46908" xr:uid="{BC426E35-BA8C-49DF-AC22-75A2CD9D36D3}"/>
    <cellStyle name="Note 2 7 11" xfId="27597" xr:uid="{00000000-0005-0000-0000-0000F81F0000}"/>
    <cellStyle name="Note 2 7 11 2" xfId="47794" xr:uid="{CC1DE8FA-279D-4648-ADAD-47A3C3D0F8D2}"/>
    <cellStyle name="Note 2 7 12" xfId="25950" xr:uid="{00000000-0005-0000-0000-0000F91F0000}"/>
    <cellStyle name="Note 2 7 12 2" xfId="46387" xr:uid="{41C544D2-E115-4FE8-9E12-E88F8C79AF4C}"/>
    <cellStyle name="Note 2 7 13" xfId="24610" xr:uid="{00000000-0005-0000-0000-0000FA1F0000}"/>
    <cellStyle name="Note 2 7 13 2" xfId="45238" xr:uid="{7F56596E-F1BD-4BAD-93AA-3E1EA0C947C9}"/>
    <cellStyle name="Note 2 7 14" xfId="25672" xr:uid="{00000000-0005-0000-0000-0000FB1F0000}"/>
    <cellStyle name="Note 2 7 14 2" xfId="46155" xr:uid="{30617C0E-6B1B-4F51-A176-28A6B9B16F9B}"/>
    <cellStyle name="Note 2 7 15" xfId="24689" xr:uid="{00000000-0005-0000-0000-0000FC1F0000}"/>
    <cellStyle name="Note 2 7 2" xfId="23893" xr:uid="{00000000-0005-0000-0000-0000FD1F0000}"/>
    <cellStyle name="Note 2 7 2 2" xfId="27236" xr:uid="{00000000-0005-0000-0000-0000FE1F0000}"/>
    <cellStyle name="Note 2 7 2 2 2" xfId="47485" xr:uid="{F6681C73-9416-4C32-90A2-0116A23C0FEE}"/>
    <cellStyle name="Note 2 7 2 3" xfId="28441" xr:uid="{00000000-0005-0000-0000-0000FF1F0000}"/>
    <cellStyle name="Note 2 7 2 3 2" xfId="48553" xr:uid="{F9809771-102E-46D8-BB9F-1BDA709C9D3B}"/>
    <cellStyle name="Note 2 7 2 4" xfId="24429" xr:uid="{00000000-0005-0000-0000-000000200000}"/>
    <cellStyle name="Note 2 7 2 4 2" xfId="45082" xr:uid="{2D2F2C39-9B36-4D2A-887D-5DFC3A9CA8D6}"/>
    <cellStyle name="Note 2 7 2 5" xfId="29111" xr:uid="{00000000-0005-0000-0000-000001200000}"/>
    <cellStyle name="Note 2 7 2 5 2" xfId="49185" xr:uid="{2596E3DB-2C87-4DBC-BF35-FCEF4B064DC8}"/>
    <cellStyle name="Note 2 7 2 6" xfId="24293" xr:uid="{00000000-0005-0000-0000-000002200000}"/>
    <cellStyle name="Note 2 7 2 6 2" xfId="44965" xr:uid="{20DD0E33-DBBE-4095-8DC7-145ECDE40601}"/>
    <cellStyle name="Note 2 7 2 7" xfId="29701" xr:uid="{00000000-0005-0000-0000-000003200000}"/>
    <cellStyle name="Note 2 7 3" xfId="19987" xr:uid="{00000000-0005-0000-0000-000004200000}"/>
    <cellStyle name="Note 2 7 3 2" xfId="27771" xr:uid="{00000000-0005-0000-0000-000005200000}"/>
    <cellStyle name="Note 2 7 3 2 2" xfId="47942" xr:uid="{EEB176CF-5D6D-4B62-8EA9-B137159F5503}"/>
    <cellStyle name="Note 2 7 3 3" xfId="26183" xr:uid="{00000000-0005-0000-0000-000006200000}"/>
    <cellStyle name="Note 2 7 3 3 2" xfId="46578" xr:uid="{3AA9F39A-69B0-4300-8A25-495F6F5BC6F9}"/>
    <cellStyle name="Note 2 7 3 4" xfId="27565" xr:uid="{00000000-0005-0000-0000-000007200000}"/>
    <cellStyle name="Note 2 7 3 4 2" xfId="47770" xr:uid="{3EAD9CD3-9808-4E25-828D-1BBEF5119721}"/>
    <cellStyle name="Note 2 7 3 5" xfId="24821" xr:uid="{00000000-0005-0000-0000-000008200000}"/>
    <cellStyle name="Note 2 7 3 5 2" xfId="45424" xr:uid="{B6D06C95-4EFC-4CB2-BE28-B715B8A734D0}"/>
    <cellStyle name="Note 2 7 3 6" xfId="26719" xr:uid="{00000000-0005-0000-0000-000009200000}"/>
    <cellStyle name="Note 2 7 3 6 2" xfId="47037" xr:uid="{344DC5C9-614B-4C20-BB52-C3D587C52EAA}"/>
    <cellStyle name="Note 2 7 3 7" xfId="27732" xr:uid="{00000000-0005-0000-0000-00000A200000}"/>
    <cellStyle name="Note 2 7 4" xfId="19661" xr:uid="{00000000-0005-0000-0000-00000B200000}"/>
    <cellStyle name="Note 2 7 4 2" xfId="27071" xr:uid="{00000000-0005-0000-0000-00000C200000}"/>
    <cellStyle name="Note 2 7 4 2 2" xfId="47329" xr:uid="{002BCB45-4764-49F7-8BA2-36D1ED2226E7}"/>
    <cellStyle name="Note 2 7 4 3" xfId="24586" xr:uid="{00000000-0005-0000-0000-00000D200000}"/>
    <cellStyle name="Note 2 7 4 3 2" xfId="45216" xr:uid="{F14DEE8E-AFC4-4D16-A3F7-5D10EF212677}"/>
    <cellStyle name="Note 2 7 4 4" xfId="27705" xr:uid="{00000000-0005-0000-0000-00000E200000}"/>
    <cellStyle name="Note 2 7 4 4 2" xfId="47887" xr:uid="{60A327A5-7664-42AA-B087-483530C76FC9}"/>
    <cellStyle name="Note 2 7 4 5" xfId="24929" xr:uid="{00000000-0005-0000-0000-00000F200000}"/>
    <cellStyle name="Note 2 7 4 5 2" xfId="45513" xr:uid="{BD429922-4510-4A96-866C-684D20448CB1}"/>
    <cellStyle name="Note 2 7 4 6" xfId="26313" xr:uid="{00000000-0005-0000-0000-000010200000}"/>
    <cellStyle name="Note 2 7 4 6 2" xfId="46688" xr:uid="{EAEAD886-B9C5-4314-9E9F-EB6654865C02}"/>
    <cellStyle name="Note 2 7 4 7" xfId="25292" xr:uid="{00000000-0005-0000-0000-000011200000}"/>
    <cellStyle name="Note 2 7 5" xfId="24030" xr:uid="{00000000-0005-0000-0000-000012200000}"/>
    <cellStyle name="Note 2 7 5 2" xfId="28228" xr:uid="{00000000-0005-0000-0000-000013200000}"/>
    <cellStyle name="Note 2 7 5 2 2" xfId="48361" xr:uid="{694E338F-56E8-4D46-826D-5E99F370BAD2}"/>
    <cellStyle name="Note 2 7 5 3" xfId="28578" xr:uid="{00000000-0005-0000-0000-000014200000}"/>
    <cellStyle name="Note 2 7 5 3 2" xfId="48690" xr:uid="{FFC7B77D-8AD6-4EF5-9BEA-55824C4B8EE9}"/>
    <cellStyle name="Note 2 7 5 4" xfId="28949" xr:uid="{00000000-0005-0000-0000-000015200000}"/>
    <cellStyle name="Note 2 7 5 4 2" xfId="49035" xr:uid="{BB8B7243-A119-4CAD-A125-320056C655FC}"/>
    <cellStyle name="Note 2 7 5 5" xfId="29248" xr:uid="{00000000-0005-0000-0000-000016200000}"/>
    <cellStyle name="Note 2 7 5 5 2" xfId="49322" xr:uid="{D10BBD71-5CE5-4914-818A-311269931C45}"/>
    <cellStyle name="Note 2 7 5 6" xfId="29543" xr:uid="{00000000-0005-0000-0000-000017200000}"/>
    <cellStyle name="Note 2 7 5 6 2" xfId="49607" xr:uid="{663D9BD5-ECAB-4177-8F18-B1C4C072385A}"/>
    <cellStyle name="Note 2 7 5 7" xfId="29833" xr:uid="{00000000-0005-0000-0000-000018200000}"/>
    <cellStyle name="Note 2 7 6" xfId="23860" xr:uid="{00000000-0005-0000-0000-000019200000}"/>
    <cellStyle name="Note 2 7 6 2" xfId="26135" xr:uid="{00000000-0005-0000-0000-00001A200000}"/>
    <cellStyle name="Note 2 7 6 2 2" xfId="46540" xr:uid="{BA18458E-97AC-4831-B350-1C96FD4D4C43}"/>
    <cellStyle name="Note 2 7 6 3" xfId="28408" xr:uid="{00000000-0005-0000-0000-00001B200000}"/>
    <cellStyle name="Note 2 7 6 3 2" xfId="48520" xr:uid="{6C1461BD-5522-407D-8CEF-18AE8EA15A96}"/>
    <cellStyle name="Note 2 7 6 4" xfId="25497" xr:uid="{00000000-0005-0000-0000-00001C200000}"/>
    <cellStyle name="Note 2 7 6 4 2" xfId="45995" xr:uid="{FB9D7689-C5E1-49EE-8504-492324DFDB94}"/>
    <cellStyle name="Note 2 7 6 5" xfId="29078" xr:uid="{00000000-0005-0000-0000-00001D200000}"/>
    <cellStyle name="Note 2 7 6 5 2" xfId="49152" xr:uid="{89054F37-63F6-4C79-B41F-B361A9B141AA}"/>
    <cellStyle name="Note 2 7 6 6" xfId="27327" xr:uid="{00000000-0005-0000-0000-00001E200000}"/>
    <cellStyle name="Note 2 7 6 6 2" xfId="47573" xr:uid="{5BBE908E-187F-4A0C-AD93-B76C2DACB708}"/>
    <cellStyle name="Note 2 7 6 7" xfId="29669" xr:uid="{00000000-0005-0000-0000-00001F200000}"/>
    <cellStyle name="Note 2 7 7" xfId="23943" xr:uid="{00000000-0005-0000-0000-000020200000}"/>
    <cellStyle name="Note 2 7 7 2" xfId="25612" xr:uid="{00000000-0005-0000-0000-000021200000}"/>
    <cellStyle name="Note 2 7 7 2 2" xfId="46099" xr:uid="{EB6A75EB-6753-4B60-85D8-6E4E78D0B6DC}"/>
    <cellStyle name="Note 2 7 7 3" xfId="28491" xr:uid="{00000000-0005-0000-0000-000022200000}"/>
    <cellStyle name="Note 2 7 7 3 2" xfId="48603" xr:uid="{D6BC2C07-4FDC-45F4-AB18-0BC710846A73}"/>
    <cellStyle name="Note 2 7 7 4" xfId="25528" xr:uid="{00000000-0005-0000-0000-000023200000}"/>
    <cellStyle name="Note 2 7 7 4 2" xfId="46020" xr:uid="{5A37D3DC-D050-44C1-A6E1-DE4124E7B086}"/>
    <cellStyle name="Note 2 7 7 5" xfId="29161" xr:uid="{00000000-0005-0000-0000-000024200000}"/>
    <cellStyle name="Note 2 7 7 5 2" xfId="49235" xr:uid="{31D617C1-80B9-4543-8329-B8858E6487E4}"/>
    <cellStyle name="Note 2 7 7 6" xfId="26981" xr:uid="{00000000-0005-0000-0000-000025200000}"/>
    <cellStyle name="Note 2 7 7 6 2" xfId="47256" xr:uid="{3C0671DD-EB2B-4BB2-A2B2-9BECF49F645A}"/>
    <cellStyle name="Note 2 7 7 7" xfId="29750" xr:uid="{00000000-0005-0000-0000-000026200000}"/>
    <cellStyle name="Note 2 7 8" xfId="19945" xr:uid="{00000000-0005-0000-0000-000027200000}"/>
    <cellStyle name="Note 2 7 8 2" xfId="28103" xr:uid="{00000000-0005-0000-0000-000028200000}"/>
    <cellStyle name="Note 2 7 8 2 2" xfId="48241" xr:uid="{511E3835-C09C-4355-97CB-A82460ADDB90}"/>
    <cellStyle name="Note 2 7 8 3" xfId="24227" xr:uid="{00000000-0005-0000-0000-000029200000}"/>
    <cellStyle name="Note 2 7 8 3 2" xfId="44910" xr:uid="{37EE917C-D668-4BF4-B150-15FDF08C7F8B}"/>
    <cellStyle name="Note 2 7 8 4" xfId="25159" xr:uid="{00000000-0005-0000-0000-00002A200000}"/>
    <cellStyle name="Note 2 7 8 4 2" xfId="45710" xr:uid="{800E941F-E9BF-46B2-9C87-FE77D54C40F6}"/>
    <cellStyle name="Note 2 7 8 5" xfId="25731" xr:uid="{00000000-0005-0000-0000-00002B200000}"/>
    <cellStyle name="Note 2 7 8 5 2" xfId="46198" xr:uid="{41CDAFAD-9904-4CA9-BD5D-86B7C9D37926}"/>
    <cellStyle name="Note 2 7 8 6" xfId="29433" xr:uid="{00000000-0005-0000-0000-00002C200000}"/>
    <cellStyle name="Note 2 7 8 6 2" xfId="49500" xr:uid="{F966A8FC-2B37-4F07-99D4-F8C77A1C6591}"/>
    <cellStyle name="Note 2 7 8 7" xfId="27388" xr:uid="{00000000-0005-0000-0000-00002D200000}"/>
    <cellStyle name="Note 2 7 9" xfId="19719" xr:uid="{00000000-0005-0000-0000-00002E200000}"/>
    <cellStyle name="Note 2 7 9 2" xfId="27262" xr:uid="{00000000-0005-0000-0000-00002F200000}"/>
    <cellStyle name="Note 2 7 9 2 2" xfId="47511" xr:uid="{9FB7314B-6A63-4002-BF1B-0DCF2028A552}"/>
    <cellStyle name="Note 2 7 9 3" xfId="27748" xr:uid="{00000000-0005-0000-0000-000030200000}"/>
    <cellStyle name="Note 2 7 9 3 2" xfId="47922" xr:uid="{74A5A1DD-E8FB-4D7C-BE6E-92DB6352283C}"/>
    <cellStyle name="Note 2 7 9 4" xfId="28819" xr:uid="{00000000-0005-0000-0000-000031200000}"/>
    <cellStyle name="Note 2 7 9 4 2" xfId="48906" xr:uid="{F2C52716-0F40-4E7E-89A3-D4F85EA0952A}"/>
    <cellStyle name="Note 2 7 9 5" xfId="24219" xr:uid="{00000000-0005-0000-0000-000032200000}"/>
    <cellStyle name="Note 2 7 9 5 2" xfId="44904" xr:uid="{67428E6B-472D-43BD-AE8B-05A77B0E72B6}"/>
    <cellStyle name="Note 2 7 9 6" xfId="25164" xr:uid="{00000000-0005-0000-0000-000033200000}"/>
    <cellStyle name="Note 2 7 9 6 2" xfId="45715" xr:uid="{D0E20A44-6382-46DE-B9F9-72E97B3DEC27}"/>
    <cellStyle name="Note 2 7 9 7" xfId="26656" xr:uid="{00000000-0005-0000-0000-000034200000}"/>
    <cellStyle name="Note 2 8" xfId="19934" xr:uid="{00000000-0005-0000-0000-000035200000}"/>
    <cellStyle name="Note 2 8 2" xfId="27208" xr:uid="{00000000-0005-0000-0000-000036200000}"/>
    <cellStyle name="Note 2 8 2 2" xfId="47458" xr:uid="{B28256A1-44C7-4DBC-B5FF-FD1D793B9E06}"/>
    <cellStyle name="Note 2 8 3" xfId="24751" xr:uid="{00000000-0005-0000-0000-000037200000}"/>
    <cellStyle name="Note 2 8 3 2" xfId="45363" xr:uid="{DF145475-4A46-487E-B778-6E4A6FC3A018}"/>
    <cellStyle name="Note 2 8 4" xfId="28848" xr:uid="{00000000-0005-0000-0000-000038200000}"/>
    <cellStyle name="Note 2 8 4 2" xfId="48935" xr:uid="{E42393BF-047D-46D0-AA5E-4D082B276659}"/>
    <cellStyle name="Note 2 8 5" xfId="24547" xr:uid="{00000000-0005-0000-0000-000039200000}"/>
    <cellStyle name="Note 2 8 5 2" xfId="45182" xr:uid="{4961197F-6CC2-4373-97D9-E0A7342E7755}"/>
    <cellStyle name="Note 2 8 6" xfId="26972" xr:uid="{00000000-0005-0000-0000-00003A200000}"/>
    <cellStyle name="Note 2 8 6 2" xfId="47248" xr:uid="{E5C8323D-25C3-4A83-92BF-EF178B78F6A9}"/>
    <cellStyle name="Note 2 8 7" xfId="24636" xr:uid="{00000000-0005-0000-0000-00003B200000}"/>
    <cellStyle name="Note 2 9" xfId="19729" xr:uid="{00000000-0005-0000-0000-00003C200000}"/>
    <cellStyle name="Note 2 9 2" xfId="28039" xr:uid="{00000000-0005-0000-0000-00003D200000}"/>
    <cellStyle name="Note 2 9 2 2" xfId="48178" xr:uid="{70645333-19FF-40D3-A206-CBD47E56332A}"/>
    <cellStyle name="Note 2 9 3" xfId="25247" xr:uid="{00000000-0005-0000-0000-00003E200000}"/>
    <cellStyle name="Note 2 9 3 2" xfId="45786" xr:uid="{BCFDEB63-9C4D-4D81-9EA9-5BB67D97843D}"/>
    <cellStyle name="Note 2 9 4" xfId="28785" xr:uid="{00000000-0005-0000-0000-00003F200000}"/>
    <cellStyle name="Note 2 9 4 2" xfId="48873" xr:uid="{56D0B698-1360-4136-B1D0-7652F9F1FE3E}"/>
    <cellStyle name="Note 2 9 5" xfId="24288" xr:uid="{00000000-0005-0000-0000-000040200000}"/>
    <cellStyle name="Note 2 9 5 2" xfId="44962" xr:uid="{923C6190-DD10-44BB-8715-DC0347CD496F}"/>
    <cellStyle name="Note 2 9 6" xfId="29372" xr:uid="{00000000-0005-0000-0000-000041200000}"/>
    <cellStyle name="Note 2 9 6 2" xfId="49443" xr:uid="{02695EC7-8AD8-463A-A8B4-C743E8957210}"/>
    <cellStyle name="Note 2 9 7" xfId="24857" xr:uid="{00000000-0005-0000-0000-000042200000}"/>
    <cellStyle name="Notiz 2" xfId="981" xr:uid="{00000000-0005-0000-0000-000043200000}"/>
    <cellStyle name="Notiz 2 10" xfId="19810" xr:uid="{00000000-0005-0000-0000-000044200000}"/>
    <cellStyle name="Notiz 2 10 2" xfId="26515" xr:uid="{00000000-0005-0000-0000-000045200000}"/>
    <cellStyle name="Notiz 2 10 2 2" xfId="46869" xr:uid="{D2CBE1A8-F873-4E5E-87FB-0673CC5345AB}"/>
    <cellStyle name="Notiz 2 10 3" xfId="25079" xr:uid="{00000000-0005-0000-0000-000046200000}"/>
    <cellStyle name="Notiz 2 10 3 2" xfId="45641" xr:uid="{D52E3F03-342D-46C2-8F3F-5B6F1300F259}"/>
    <cellStyle name="Notiz 2 10 4" xfId="25275" xr:uid="{00000000-0005-0000-0000-000047200000}"/>
    <cellStyle name="Notiz 2 10 4 2" xfId="45812" xr:uid="{51B211C8-4541-44F1-B469-CB3066ACA6B6}"/>
    <cellStyle name="Notiz 2 10 5" xfId="26621" xr:uid="{00000000-0005-0000-0000-000048200000}"/>
    <cellStyle name="Notiz 2 10 5 2" xfId="46962" xr:uid="{5FC53199-5288-476D-B5A5-1FC5C8087C0C}"/>
    <cellStyle name="Notiz 2 10 6" xfId="25658" xr:uid="{00000000-0005-0000-0000-000049200000}"/>
    <cellStyle name="Notiz 2 10 6 2" xfId="46144" xr:uid="{9642D36B-BB58-439F-99C4-BCDDBA356985}"/>
    <cellStyle name="Notiz 2 10 7" xfId="25507" xr:uid="{00000000-0005-0000-0000-00004A200000}"/>
    <cellStyle name="Notiz 2 11" xfId="24097" xr:uid="{00000000-0005-0000-0000-00004B200000}"/>
    <cellStyle name="Notiz 2 11 2" xfId="28295" xr:uid="{00000000-0005-0000-0000-00004C200000}"/>
    <cellStyle name="Notiz 2 11 2 2" xfId="48428" xr:uid="{91FA7024-1EC5-4A39-ABA2-0CF0DA109509}"/>
    <cellStyle name="Notiz 2 11 3" xfId="28645" xr:uid="{00000000-0005-0000-0000-00004D200000}"/>
    <cellStyle name="Notiz 2 11 3 2" xfId="48757" xr:uid="{D7F74816-594A-4A38-B57B-B74BD304C877}"/>
    <cellStyle name="Notiz 2 11 4" xfId="29009" xr:uid="{00000000-0005-0000-0000-00004E200000}"/>
    <cellStyle name="Notiz 2 11 4 2" xfId="49094" xr:uid="{64572224-CBE2-41F6-AC05-783C154E6D14}"/>
    <cellStyle name="Notiz 2 11 5" xfId="29315" xr:uid="{00000000-0005-0000-0000-00004F200000}"/>
    <cellStyle name="Notiz 2 11 5 2" xfId="49389" xr:uid="{2B7840BF-7572-4875-991E-894219F4FE4D}"/>
    <cellStyle name="Notiz 2 11 6" xfId="29610" xr:uid="{00000000-0005-0000-0000-000050200000}"/>
    <cellStyle name="Notiz 2 11 6 2" xfId="49673" xr:uid="{47A70EC0-2F56-406D-B226-75A86C57E882}"/>
    <cellStyle name="Notiz 2 11 7" xfId="29899" xr:uid="{00000000-0005-0000-0000-000051200000}"/>
    <cellStyle name="Notiz 2 12" xfId="23826" xr:uid="{00000000-0005-0000-0000-000052200000}"/>
    <cellStyle name="Notiz 2 12 2" xfId="25556" xr:uid="{00000000-0005-0000-0000-000053200000}"/>
    <cellStyle name="Notiz 2 12 2 2" xfId="46043" xr:uid="{D601A73F-1240-4D4F-A1D5-3A6306A9783F}"/>
    <cellStyle name="Notiz 2 12 3" xfId="28374" xr:uid="{00000000-0005-0000-0000-000054200000}"/>
    <cellStyle name="Notiz 2 12 3 2" xfId="48486" xr:uid="{D89028B6-2761-403B-8E70-B8B64B221F67}"/>
    <cellStyle name="Notiz 2 12 4" xfId="26989" xr:uid="{00000000-0005-0000-0000-000055200000}"/>
    <cellStyle name="Notiz 2 12 4 2" xfId="47262" xr:uid="{C6DDAF71-2B46-4CD8-B173-31B395EFCC4D}"/>
    <cellStyle name="Notiz 2 12 5" xfId="29044" xr:uid="{00000000-0005-0000-0000-000056200000}"/>
    <cellStyle name="Notiz 2 12 5 2" xfId="49118" xr:uid="{0AA9AA19-D847-4C56-A803-581B234D8F0A}"/>
    <cellStyle name="Notiz 2 12 6" xfId="26821" xr:uid="{00000000-0005-0000-0000-000057200000}"/>
    <cellStyle name="Notiz 2 12 6 2" xfId="47124" xr:uid="{5DF429A4-5926-4882-9A28-53ADB26F14A9}"/>
    <cellStyle name="Notiz 2 12 7" xfId="29636" xr:uid="{00000000-0005-0000-0000-000058200000}"/>
    <cellStyle name="Notiz 2 13" xfId="27887" xr:uid="{00000000-0005-0000-0000-000059200000}"/>
    <cellStyle name="Notiz 2 13 2" xfId="48045" xr:uid="{BDB4B74D-3CB3-440E-BEEE-07194194A600}"/>
    <cellStyle name="Notiz 2 14" xfId="24200" xr:uid="{00000000-0005-0000-0000-00005A200000}"/>
    <cellStyle name="Notiz 2 14 2" xfId="44886" xr:uid="{08D76506-C774-4B6D-B2EE-8B9044BB3F7F}"/>
    <cellStyle name="Notiz 2 15" xfId="25038" xr:uid="{00000000-0005-0000-0000-00005B200000}"/>
    <cellStyle name="Notiz 2 15 2" xfId="45602" xr:uid="{C6A3E247-7D91-41F6-A1DC-E27CF8C84129}"/>
    <cellStyle name="Notiz 2 16" xfId="26985" xr:uid="{00000000-0005-0000-0000-00005C200000}"/>
    <cellStyle name="Notiz 2 16 2" xfId="47258" xr:uid="{0763E267-5C17-48BA-AE97-5C9049F73D7B}"/>
    <cellStyle name="Notiz 2 17" xfId="24474" xr:uid="{00000000-0005-0000-0000-00005D200000}"/>
    <cellStyle name="Notiz 2 17 2" xfId="45119" xr:uid="{A9172A81-EB58-42AB-88C7-A27756EB6E1E}"/>
    <cellStyle name="Notiz 2 18" xfId="28349" xr:uid="{00000000-0005-0000-0000-00005E200000}"/>
    <cellStyle name="Notiz 2 2" xfId="982" xr:uid="{00000000-0005-0000-0000-00005F200000}"/>
    <cellStyle name="Notiz 2 2 10" xfId="19990" xr:uid="{00000000-0005-0000-0000-000060200000}"/>
    <cellStyle name="Notiz 2 2 10 2" xfId="27026" xr:uid="{00000000-0005-0000-0000-000061200000}"/>
    <cellStyle name="Notiz 2 2 10 2 2" xfId="47286" xr:uid="{FA2DFCB8-3578-4A3A-B948-0310688DBCF0}"/>
    <cellStyle name="Notiz 2 2 10 3" xfId="26184" xr:uid="{00000000-0005-0000-0000-000062200000}"/>
    <cellStyle name="Notiz 2 2 10 3 2" xfId="46579" xr:uid="{E4B430C6-E65F-4A18-AF3A-A0535DDFF1B7}"/>
    <cellStyle name="Notiz 2 2 10 4" xfId="27670" xr:uid="{00000000-0005-0000-0000-000063200000}"/>
    <cellStyle name="Notiz 2 2 10 4 2" xfId="47854" xr:uid="{A3DC5F97-E265-4FE1-BE7D-6DE64FACB269}"/>
    <cellStyle name="Notiz 2 2 10 5" xfId="27420" xr:uid="{00000000-0005-0000-0000-000064200000}"/>
    <cellStyle name="Notiz 2 2 10 5 2" xfId="47650" xr:uid="{909A0CA8-90C3-491F-90D8-6149C682CCAD}"/>
    <cellStyle name="Notiz 2 2 10 6" xfId="28317" xr:uid="{00000000-0005-0000-0000-000065200000}"/>
    <cellStyle name="Notiz 2 2 10 6 2" xfId="48449" xr:uid="{93260980-1138-4B95-8E35-03F9FE025B48}"/>
    <cellStyle name="Notiz 2 2 10 7" xfId="26704" xr:uid="{00000000-0005-0000-0000-000066200000}"/>
    <cellStyle name="Notiz 2 2 11" xfId="19658" xr:uid="{00000000-0005-0000-0000-000067200000}"/>
    <cellStyle name="Notiz 2 2 11 2" xfId="27214" xr:uid="{00000000-0005-0000-0000-000068200000}"/>
    <cellStyle name="Notiz 2 2 11 2 2" xfId="47464" xr:uid="{F7064753-7217-48DA-A5E1-04D67797E432}"/>
    <cellStyle name="Notiz 2 2 11 3" xfId="27708" xr:uid="{00000000-0005-0000-0000-000069200000}"/>
    <cellStyle name="Notiz 2 2 11 3 2" xfId="47890" xr:uid="{2F80EF9D-412A-4F47-8F67-FA19A502C9EE}"/>
    <cellStyle name="Notiz 2 2 11 4" xfId="27339" xr:uid="{00000000-0005-0000-0000-00006A200000}"/>
    <cellStyle name="Notiz 2 2 11 4 2" xfId="47579" xr:uid="{D527FD34-9D0B-4D7C-8960-0E2784975F87}"/>
    <cellStyle name="Notiz 2 2 11 5" xfId="26050" xr:uid="{00000000-0005-0000-0000-00006B200000}"/>
    <cellStyle name="Notiz 2 2 11 5 2" xfId="46468" xr:uid="{14B0B887-DC7A-4E05-8E2B-7B8DED6DC974}"/>
    <cellStyle name="Notiz 2 2 11 6" xfId="25945" xr:uid="{00000000-0005-0000-0000-00006C200000}"/>
    <cellStyle name="Notiz 2 2 11 6 2" xfId="46383" xr:uid="{1FDCA6A1-AED2-490E-99C3-22274E0EC690}"/>
    <cellStyle name="Notiz 2 2 11 7" xfId="27738" xr:uid="{00000000-0005-0000-0000-00006D200000}"/>
    <cellStyle name="Notiz 2 2 12" xfId="26906" xr:uid="{00000000-0005-0000-0000-00006E200000}"/>
    <cellStyle name="Notiz 2 2 12 2" xfId="47195" xr:uid="{8C3AECE7-7C3B-4E3C-A739-631178AAF094}"/>
    <cellStyle name="Notiz 2 2 13" xfId="25843" xr:uid="{00000000-0005-0000-0000-00006F200000}"/>
    <cellStyle name="Notiz 2 2 13 2" xfId="46292" xr:uid="{828DF1F1-EF21-4AD2-B51F-D093DE5E5635}"/>
    <cellStyle name="Notiz 2 2 14" xfId="25708" xr:uid="{00000000-0005-0000-0000-000070200000}"/>
    <cellStyle name="Notiz 2 2 14 2" xfId="46183" xr:uid="{9CF5E768-57E2-4428-B971-5F9908F82AC1}"/>
    <cellStyle name="Notiz 2 2 15" xfId="27805" xr:uid="{00000000-0005-0000-0000-000071200000}"/>
    <cellStyle name="Notiz 2 2 15 2" xfId="47971" xr:uid="{5334FE31-6967-44DE-B11D-545B2FC6DE0C}"/>
    <cellStyle name="Notiz 2 2 16" xfId="24713" xr:uid="{00000000-0005-0000-0000-000072200000}"/>
    <cellStyle name="Notiz 2 2 16 2" xfId="45329" xr:uid="{F7BE23C7-570C-4961-89FB-E766AA8FF65B}"/>
    <cellStyle name="Notiz 2 2 17" xfId="24797" xr:uid="{00000000-0005-0000-0000-000073200000}"/>
    <cellStyle name="Notiz 2 2 2" xfId="983" xr:uid="{00000000-0005-0000-0000-000074200000}"/>
    <cellStyle name="Notiz 2 2 2 10" xfId="23849" xr:uid="{00000000-0005-0000-0000-000075200000}"/>
    <cellStyle name="Notiz 2 2 2 10 2" xfId="25560" xr:uid="{00000000-0005-0000-0000-000076200000}"/>
    <cellStyle name="Notiz 2 2 2 10 2 2" xfId="46047" xr:uid="{7E8099CC-A168-4EF4-A2CF-290D4699F945}"/>
    <cellStyle name="Notiz 2 2 2 10 3" xfId="28397" xr:uid="{00000000-0005-0000-0000-000077200000}"/>
    <cellStyle name="Notiz 2 2 2 10 3 2" xfId="48509" xr:uid="{F7792B6B-99D2-4401-B27A-BB771FC49473}"/>
    <cellStyle name="Notiz 2 2 2 10 4" xfId="25343" xr:uid="{00000000-0005-0000-0000-000078200000}"/>
    <cellStyle name="Notiz 2 2 2 10 4 2" xfId="45863" xr:uid="{81550D1C-0C62-48AE-9F1F-8B7DD55AC2CF}"/>
    <cellStyle name="Notiz 2 2 2 10 5" xfId="29067" xr:uid="{00000000-0005-0000-0000-000079200000}"/>
    <cellStyle name="Notiz 2 2 2 10 5 2" xfId="49141" xr:uid="{34FFE65C-3E3E-45F9-B7B5-A08489CC882B}"/>
    <cellStyle name="Notiz 2 2 2 10 6" xfId="25262" xr:uid="{00000000-0005-0000-0000-00007A200000}"/>
    <cellStyle name="Notiz 2 2 2 10 6 2" xfId="45799" xr:uid="{816D8453-785A-4191-9477-37B9EC51EC25}"/>
    <cellStyle name="Notiz 2 2 2 10 7" xfId="29658" xr:uid="{00000000-0005-0000-0000-00007B200000}"/>
    <cellStyle name="Notiz 2 2 2 11" xfId="26210" xr:uid="{00000000-0005-0000-0000-00007C200000}"/>
    <cellStyle name="Notiz 2 2 2 11 2" xfId="46605" xr:uid="{C599E94D-6161-4764-9DFF-DE4F6283A4EB}"/>
    <cellStyle name="Notiz 2 2 2 12" xfId="24563" xr:uid="{00000000-0005-0000-0000-00007D200000}"/>
    <cellStyle name="Notiz 2 2 2 12 2" xfId="45193" xr:uid="{EA03A87F-0117-428A-9FE0-DD447BF47ACD}"/>
    <cellStyle name="Notiz 2 2 2 13" xfId="27937" xr:uid="{00000000-0005-0000-0000-00007E200000}"/>
    <cellStyle name="Notiz 2 2 2 13 2" xfId="48088" xr:uid="{8309CA83-15AE-49AD-B170-A9518D909391}"/>
    <cellStyle name="Notiz 2 2 2 14" xfId="26366" xr:uid="{00000000-0005-0000-0000-00007F200000}"/>
    <cellStyle name="Notiz 2 2 2 14 2" xfId="46737" xr:uid="{A3118559-327D-4D85-A284-DE6CA733CEFB}"/>
    <cellStyle name="Notiz 2 2 2 15" xfId="28671" xr:uid="{00000000-0005-0000-0000-000080200000}"/>
    <cellStyle name="Notiz 2 2 2 15 2" xfId="48778" xr:uid="{5BC60614-FC63-41A7-8BD9-4BA050497429}"/>
    <cellStyle name="Notiz 2 2 2 16" xfId="26965" xr:uid="{00000000-0005-0000-0000-000081200000}"/>
    <cellStyle name="Notiz 2 2 2 2" xfId="12953" xr:uid="{00000000-0005-0000-0000-000082200000}"/>
    <cellStyle name="Notiz 2 2 2 2 10" xfId="25704" xr:uid="{00000000-0005-0000-0000-000083200000}"/>
    <cellStyle name="Notiz 2 2 2 2 10 2" xfId="46180" xr:uid="{3564BE59-9228-48F1-B00D-F2FE2589EE72}"/>
    <cellStyle name="Notiz 2 2 2 2 11" xfId="27807" xr:uid="{00000000-0005-0000-0000-000084200000}"/>
    <cellStyle name="Notiz 2 2 2 2 11 2" xfId="47973" xr:uid="{E137C87C-AB67-415F-964E-40081A238DCF}"/>
    <cellStyle name="Notiz 2 2 2 2 12" xfId="27930" xr:uid="{00000000-0005-0000-0000-000085200000}"/>
    <cellStyle name="Notiz 2 2 2 2 12 2" xfId="48083" xr:uid="{4955B36E-F403-4D24-BF4D-6D12C0336016}"/>
    <cellStyle name="Notiz 2 2 2 2 13" xfId="24218" xr:uid="{00000000-0005-0000-0000-000086200000}"/>
    <cellStyle name="Notiz 2 2 2 2 13 2" xfId="44903" xr:uid="{B57E691A-3B66-46B7-A18C-3C777E6C533D}"/>
    <cellStyle name="Notiz 2 2 2 2 14" xfId="25024" xr:uid="{00000000-0005-0000-0000-000087200000}"/>
    <cellStyle name="Notiz 2 2 2 2 14 2" xfId="45591" xr:uid="{48685419-E329-4838-BA35-DF4E042B98A5}"/>
    <cellStyle name="Notiz 2 2 2 2 15" xfId="27554" xr:uid="{00000000-0005-0000-0000-000088200000}"/>
    <cellStyle name="Notiz 2 2 2 2 2" xfId="19667" xr:uid="{00000000-0005-0000-0000-000089200000}"/>
    <cellStyle name="Notiz 2 2 2 2 2 2" xfId="28076" xr:uid="{00000000-0005-0000-0000-00008A200000}"/>
    <cellStyle name="Notiz 2 2 2 2 2 2 2" xfId="48215" xr:uid="{F529C5CB-E51D-4BF4-8DC9-FFFAB33B300D}"/>
    <cellStyle name="Notiz 2 2 2 2 2 3" xfId="25460" xr:uid="{00000000-0005-0000-0000-00008B200000}"/>
    <cellStyle name="Notiz 2 2 2 2 2 3 2" xfId="45968" xr:uid="{CCC4250A-1D10-4DEE-8867-A968B5304793}"/>
    <cellStyle name="Notiz 2 2 2 2 2 4" xfId="28850" xr:uid="{00000000-0005-0000-0000-00008C200000}"/>
    <cellStyle name="Notiz 2 2 2 2 2 4 2" xfId="48937" xr:uid="{0BA7369E-67DC-4FB2-B34C-76248CA854B7}"/>
    <cellStyle name="Notiz 2 2 2 2 2 5" xfId="24858" xr:uid="{00000000-0005-0000-0000-00008D200000}"/>
    <cellStyle name="Notiz 2 2 2 2 2 5 2" xfId="45455" xr:uid="{1EDD43DB-6FC4-41DC-BAF8-7B5DA44E9A7A}"/>
    <cellStyle name="Notiz 2 2 2 2 2 6" xfId="29407" xr:uid="{00000000-0005-0000-0000-00008E200000}"/>
    <cellStyle name="Notiz 2 2 2 2 2 6 2" xfId="49477" xr:uid="{362B3603-F55E-40B4-9131-F3130FFB61F2}"/>
    <cellStyle name="Notiz 2 2 2 2 2 7" xfId="27018" xr:uid="{00000000-0005-0000-0000-00008F200000}"/>
    <cellStyle name="Notiz 2 2 2 2 3" xfId="19896" xr:uid="{00000000-0005-0000-0000-000090200000}"/>
    <cellStyle name="Notiz 2 2 2 2 3 2" xfId="27043" xr:uid="{00000000-0005-0000-0000-000091200000}"/>
    <cellStyle name="Notiz 2 2 2 2 3 2 2" xfId="47302" xr:uid="{0F5B4FE5-9C46-4D65-A8D4-D293C4DDAA38}"/>
    <cellStyle name="Notiz 2 2 2 2 3 3" xfId="26101" xr:uid="{00000000-0005-0000-0000-000092200000}"/>
    <cellStyle name="Notiz 2 2 2 2 3 3 2" xfId="46512" xr:uid="{BA68AE66-04CA-40BB-9C0D-A622063D58CD}"/>
    <cellStyle name="Notiz 2 2 2 2 3 4" xfId="26554" xr:uid="{00000000-0005-0000-0000-000093200000}"/>
    <cellStyle name="Notiz 2 2 2 2 3 4 2" xfId="46902" xr:uid="{631E72C3-0671-41DD-93B2-AA163C65A30D}"/>
    <cellStyle name="Notiz 2 2 2 2 3 5" xfId="27473" xr:uid="{00000000-0005-0000-0000-000094200000}"/>
    <cellStyle name="Notiz 2 2 2 2 3 5 2" xfId="47694" xr:uid="{C182D92C-075B-4749-B6F9-B58D19BE8E79}"/>
    <cellStyle name="Notiz 2 2 2 2 3 6" xfId="25925" xr:uid="{00000000-0005-0000-0000-000095200000}"/>
    <cellStyle name="Notiz 2 2 2 2 3 6 2" xfId="46366" xr:uid="{0E579840-07A9-4D13-A905-73E3376CA182}"/>
    <cellStyle name="Notiz 2 2 2 2 3 7" xfId="27313" xr:uid="{00000000-0005-0000-0000-000096200000}"/>
    <cellStyle name="Notiz 2 2 2 2 4" xfId="19764" xr:uid="{00000000-0005-0000-0000-000097200000}"/>
    <cellStyle name="Notiz 2 2 2 2 4 2" xfId="24646" xr:uid="{00000000-0005-0000-0000-000098200000}"/>
    <cellStyle name="Notiz 2 2 2 2 4 2 2" xfId="45268" xr:uid="{BBFBA5E8-31D4-4A11-B1A7-F4B22A6F0608}"/>
    <cellStyle name="Notiz 2 2 2 2 4 3" xfId="27363" xr:uid="{00000000-0005-0000-0000-000099200000}"/>
    <cellStyle name="Notiz 2 2 2 2 4 3 2" xfId="47600" xr:uid="{0572EE55-B56D-4A24-89BE-769D97CD3F01}"/>
    <cellStyle name="Notiz 2 2 2 2 4 4" xfId="25665" xr:uid="{00000000-0005-0000-0000-00009A200000}"/>
    <cellStyle name="Notiz 2 2 2 2 4 4 2" xfId="46150" xr:uid="{7089B85A-8848-47FE-A26F-F05CC713916A}"/>
    <cellStyle name="Notiz 2 2 2 2 4 5" xfId="25125" xr:uid="{00000000-0005-0000-0000-00009B200000}"/>
    <cellStyle name="Notiz 2 2 2 2 4 5 2" xfId="45682" xr:uid="{1B3C8BF9-E079-4105-8613-11879C842089}"/>
    <cellStyle name="Notiz 2 2 2 2 4 6" xfId="24711" xr:uid="{00000000-0005-0000-0000-00009C200000}"/>
    <cellStyle name="Notiz 2 2 2 2 4 6 2" xfId="45328" xr:uid="{C1460F0E-7284-4543-928C-419B08D35A25}"/>
    <cellStyle name="Notiz 2 2 2 2 4 7" xfId="27819" xr:uid="{00000000-0005-0000-0000-00009D200000}"/>
    <cellStyle name="Notiz 2 2 2 2 5" xfId="19852" xr:uid="{00000000-0005-0000-0000-00009E200000}"/>
    <cellStyle name="Notiz 2 2 2 2 5 2" xfId="27298" xr:uid="{00000000-0005-0000-0000-00009F200000}"/>
    <cellStyle name="Notiz 2 2 2 2 5 2 2" xfId="47547" xr:uid="{996B3BBE-35C9-4DEB-A1CC-6F7D792A4620}"/>
    <cellStyle name="Notiz 2 2 2 2 5 3" xfId="24404" xr:uid="{00000000-0005-0000-0000-0000A0200000}"/>
    <cellStyle name="Notiz 2 2 2 2 5 3 2" xfId="45059" xr:uid="{5AF7B06E-CA25-4FA3-A091-CAEDA1C7D64D}"/>
    <cellStyle name="Notiz 2 2 2 2 5 4" xfId="28749" xr:uid="{00000000-0005-0000-0000-0000A1200000}"/>
    <cellStyle name="Notiz 2 2 2 2 5 4 2" xfId="48838" xr:uid="{D6A692EC-2E50-4239-AE9D-6E7B25158E41}"/>
    <cellStyle name="Notiz 2 2 2 2 5 5" xfId="24198" xr:uid="{00000000-0005-0000-0000-0000A2200000}"/>
    <cellStyle name="Notiz 2 2 2 2 5 5 2" xfId="44885" xr:uid="{9CA96051-082C-40E4-9189-A7BC4796C9AB}"/>
    <cellStyle name="Notiz 2 2 2 2 5 6" xfId="24901" xr:uid="{00000000-0005-0000-0000-0000A3200000}"/>
    <cellStyle name="Notiz 2 2 2 2 5 6 2" xfId="45488" xr:uid="{393FFE19-7BA7-4AE5-8F0D-81ADAE0F6739}"/>
    <cellStyle name="Notiz 2 2 2 2 5 7" xfId="24682" xr:uid="{00000000-0005-0000-0000-0000A4200000}"/>
    <cellStyle name="Notiz 2 2 2 2 6" xfId="19802" xr:uid="{00000000-0005-0000-0000-0000A5200000}"/>
    <cellStyle name="Notiz 2 2 2 2 6 2" xfId="27224" xr:uid="{00000000-0005-0000-0000-0000A6200000}"/>
    <cellStyle name="Notiz 2 2 2 2 6 2 2" xfId="47473" xr:uid="{01675590-174F-4F3C-90B6-DBD215F0EA90}"/>
    <cellStyle name="Notiz 2 2 2 2 6 3" xfId="27787" xr:uid="{00000000-0005-0000-0000-0000A7200000}"/>
    <cellStyle name="Notiz 2 2 2 2 6 3 2" xfId="47957" xr:uid="{2FDBE16B-1310-4174-93DA-410AA3CD7537}"/>
    <cellStyle name="Notiz 2 2 2 2 6 4" xfId="26466" xr:uid="{00000000-0005-0000-0000-0000A8200000}"/>
    <cellStyle name="Notiz 2 2 2 2 6 4 2" xfId="46826" xr:uid="{8D5B044F-6D1C-4A54-94C4-9179AC4163AE}"/>
    <cellStyle name="Notiz 2 2 2 2 6 5" xfId="26717" xr:uid="{00000000-0005-0000-0000-0000A9200000}"/>
    <cellStyle name="Notiz 2 2 2 2 6 5 2" xfId="47035" xr:uid="{B4CFD5D2-6931-40BB-8DE6-14DF591A11AF}"/>
    <cellStyle name="Notiz 2 2 2 2 6 6" xfId="26707" xr:uid="{00000000-0005-0000-0000-0000AA200000}"/>
    <cellStyle name="Notiz 2 2 2 2 6 6 2" xfId="47029" xr:uid="{4D97BB3B-C709-4FDD-BFFB-864FEF92DB2C}"/>
    <cellStyle name="Notiz 2 2 2 2 6 7" xfId="26775" xr:uid="{00000000-0005-0000-0000-0000AB200000}"/>
    <cellStyle name="Notiz 2 2 2 2 7" xfId="19834" xr:uid="{00000000-0005-0000-0000-0000AC200000}"/>
    <cellStyle name="Notiz 2 2 2 2 7 2" xfId="27127" xr:uid="{00000000-0005-0000-0000-0000AD200000}"/>
    <cellStyle name="Notiz 2 2 2 2 7 2 2" xfId="47379" xr:uid="{B0607D14-953B-42AB-A109-6B8D064ACEFF}"/>
    <cellStyle name="Notiz 2 2 2 2 7 3" xfId="27531" xr:uid="{00000000-0005-0000-0000-0000AE200000}"/>
    <cellStyle name="Notiz 2 2 2 2 7 3 2" xfId="47741" xr:uid="{110AD344-0C1B-4B08-86BE-96EFF7C90B09}"/>
    <cellStyle name="Notiz 2 2 2 2 7 4" xfId="24299" xr:uid="{00000000-0005-0000-0000-0000AF200000}"/>
    <cellStyle name="Notiz 2 2 2 2 7 4 2" xfId="44971" xr:uid="{D7A314C8-E369-4117-9889-4E88F8B87DF7}"/>
    <cellStyle name="Notiz 2 2 2 2 7 5" xfId="24728" xr:uid="{00000000-0005-0000-0000-0000B0200000}"/>
    <cellStyle name="Notiz 2 2 2 2 7 5 2" xfId="45341" xr:uid="{6524654C-40F4-471F-8E8B-3CEC62B24B9D}"/>
    <cellStyle name="Notiz 2 2 2 2 7 6" xfId="25999" xr:uid="{00000000-0005-0000-0000-0000B1200000}"/>
    <cellStyle name="Notiz 2 2 2 2 7 6 2" xfId="46427" xr:uid="{DDF760A3-0E77-4C7E-8580-E25039B9C7C6}"/>
    <cellStyle name="Notiz 2 2 2 2 7 7" xfId="27391" xr:uid="{00000000-0005-0000-0000-0000B2200000}"/>
    <cellStyle name="Notiz 2 2 2 2 8" xfId="19815" xr:uid="{00000000-0005-0000-0000-0000B3200000}"/>
    <cellStyle name="Notiz 2 2 2 2 8 2" xfId="28003" xr:uid="{00000000-0005-0000-0000-0000B4200000}"/>
    <cellStyle name="Notiz 2 2 2 2 8 2 2" xfId="48142" xr:uid="{85A8DB96-F08E-41F8-AB86-1CC456339314}"/>
    <cellStyle name="Notiz 2 2 2 2 8 3" xfId="26191" xr:uid="{00000000-0005-0000-0000-0000B5200000}"/>
    <cellStyle name="Notiz 2 2 2 2 8 3 2" xfId="46586" xr:uid="{E370A08F-005D-4973-90C0-1C9C062B21E5}"/>
    <cellStyle name="Notiz 2 2 2 2 8 4" xfId="28833" xr:uid="{00000000-0005-0000-0000-0000B6200000}"/>
    <cellStyle name="Notiz 2 2 2 2 8 4 2" xfId="48920" xr:uid="{72A1EA6C-58B1-4B3D-97F9-E0766DF14374}"/>
    <cellStyle name="Notiz 2 2 2 2 8 5" xfId="25494" xr:uid="{00000000-0005-0000-0000-0000B7200000}"/>
    <cellStyle name="Notiz 2 2 2 2 8 5 2" xfId="45992" xr:uid="{3E300066-4A44-4B32-BE4E-5AB735F1F53C}"/>
    <cellStyle name="Notiz 2 2 2 2 8 6" xfId="29338" xr:uid="{00000000-0005-0000-0000-0000B8200000}"/>
    <cellStyle name="Notiz 2 2 2 2 8 6 2" xfId="49409" xr:uid="{178224FA-39EF-4ABF-8465-D75EF0E66E92}"/>
    <cellStyle name="Notiz 2 2 2 2 8 7" xfId="26056" xr:uid="{00000000-0005-0000-0000-0000B9200000}"/>
    <cellStyle name="Notiz 2 2 2 2 9" xfId="19826" xr:uid="{00000000-0005-0000-0000-0000BA200000}"/>
    <cellStyle name="Notiz 2 2 2 2 9 2" xfId="27482" xr:uid="{00000000-0005-0000-0000-0000BB200000}"/>
    <cellStyle name="Notiz 2 2 2 2 9 2 2" xfId="47701" xr:uid="{8989BCD1-CE7D-4553-848D-EFECA54F884B}"/>
    <cellStyle name="Notiz 2 2 2 2 9 3" xfId="24616" xr:uid="{00000000-0005-0000-0000-0000BC200000}"/>
    <cellStyle name="Notiz 2 2 2 2 9 3 2" xfId="45244" xr:uid="{F7E638B9-A99A-4964-9C22-65BBAD904836}"/>
    <cellStyle name="Notiz 2 2 2 2 9 4" xfId="26761" xr:uid="{00000000-0005-0000-0000-0000BD200000}"/>
    <cellStyle name="Notiz 2 2 2 2 9 4 2" xfId="47072" xr:uid="{BF3D9523-1876-44F2-AC2D-15AD3799645A}"/>
    <cellStyle name="Notiz 2 2 2 2 9 5" xfId="26364" xr:uid="{00000000-0005-0000-0000-0000BE200000}"/>
    <cellStyle name="Notiz 2 2 2 2 9 5 2" xfId="46735" xr:uid="{375D3711-0EA0-4FA6-9649-C754F77BF84A}"/>
    <cellStyle name="Notiz 2 2 2 2 9 6" xfId="24954" xr:uid="{00000000-0005-0000-0000-0000BF200000}"/>
    <cellStyle name="Notiz 2 2 2 2 9 6 2" xfId="45533" xr:uid="{2590B0D5-7A1C-4D1E-BA0D-66E17D821710}"/>
    <cellStyle name="Notiz 2 2 2 2 9 7" xfId="27020" xr:uid="{00000000-0005-0000-0000-0000C0200000}"/>
    <cellStyle name="Notiz 2 2 2 3" xfId="19920" xr:uid="{00000000-0005-0000-0000-0000C1200000}"/>
    <cellStyle name="Notiz 2 2 2 3 2" xfId="25402" xr:uid="{00000000-0005-0000-0000-0000C2200000}"/>
    <cellStyle name="Notiz 2 2 2 3 2 2" xfId="45915" xr:uid="{5A21BD73-C4CE-45A8-976F-A5A347938913}"/>
    <cellStyle name="Notiz 2 2 2 3 3" xfId="25236" xr:uid="{00000000-0005-0000-0000-0000C3200000}"/>
    <cellStyle name="Notiz 2 2 2 3 3 2" xfId="45775" xr:uid="{5FA5C540-C33A-495F-B04A-3E7BA25F9CAD}"/>
    <cellStyle name="Notiz 2 2 2 3 4" xfId="25179" xr:uid="{00000000-0005-0000-0000-0000C4200000}"/>
    <cellStyle name="Notiz 2 2 2 3 4 2" xfId="45727" xr:uid="{0223F255-AAE7-4FD9-9CC4-5E7CFA99036C}"/>
    <cellStyle name="Notiz 2 2 2 3 5" xfId="25971" xr:uid="{00000000-0005-0000-0000-0000C5200000}"/>
    <cellStyle name="Notiz 2 2 2 3 5 2" xfId="46405" xr:uid="{BB069F50-221E-4338-8F5D-986D4F8779BC}"/>
    <cellStyle name="Notiz 2 2 2 3 6" xfId="28326" xr:uid="{00000000-0005-0000-0000-0000C6200000}"/>
    <cellStyle name="Notiz 2 2 2 3 6 2" xfId="48455" xr:uid="{912FC14B-66AA-4134-A9A8-D95C34CB1E28}"/>
    <cellStyle name="Notiz 2 2 2 3 7" xfId="25282" xr:uid="{00000000-0005-0000-0000-0000C7200000}"/>
    <cellStyle name="Notiz 2 2 2 4" xfId="19743" xr:uid="{00000000-0005-0000-0000-0000C8200000}"/>
    <cellStyle name="Notiz 2 2 2 4 2" xfId="27022" xr:uid="{00000000-0005-0000-0000-0000C9200000}"/>
    <cellStyle name="Notiz 2 2 2 4 2 2" xfId="47282" xr:uid="{1BED677A-8EEE-4A9D-861D-D6012E0B7CB3}"/>
    <cellStyle name="Notiz 2 2 2 4 3" xfId="24763" xr:uid="{00000000-0005-0000-0000-0000CA200000}"/>
    <cellStyle name="Notiz 2 2 2 4 3 2" xfId="45375" xr:uid="{F1A59B6B-3930-482E-84A0-CFB12A5B614F}"/>
    <cellStyle name="Notiz 2 2 2 4 4" xfId="28870" xr:uid="{00000000-0005-0000-0000-0000CB200000}"/>
    <cellStyle name="Notiz 2 2 2 4 4 2" xfId="48957" xr:uid="{DC8729FB-32B3-40FC-87A2-A1950FB0B0F4}"/>
    <cellStyle name="Notiz 2 2 2 4 5" xfId="27655" xr:uid="{00000000-0005-0000-0000-0000CC200000}"/>
    <cellStyle name="Notiz 2 2 2 4 5 2" xfId="47843" xr:uid="{3339C4DF-6635-4B2D-AE01-2E1F72AB978C}"/>
    <cellStyle name="Notiz 2 2 2 4 6" xfId="25989" xr:uid="{00000000-0005-0000-0000-0000CD200000}"/>
    <cellStyle name="Notiz 2 2 2 4 6 2" xfId="46419" xr:uid="{AA90C685-02ED-4691-AC8A-2901E5AE9647}"/>
    <cellStyle name="Notiz 2 2 2 4 7" xfId="27802" xr:uid="{00000000-0005-0000-0000-0000CE200000}"/>
    <cellStyle name="Notiz 2 2 2 5" xfId="24066" xr:uid="{00000000-0005-0000-0000-0000CF200000}"/>
    <cellStyle name="Notiz 2 2 2 5 2" xfId="28264" xr:uid="{00000000-0005-0000-0000-0000D0200000}"/>
    <cellStyle name="Notiz 2 2 2 5 2 2" xfId="48397" xr:uid="{3996E5B7-B195-45D7-9503-BE2A5978F8A2}"/>
    <cellStyle name="Notiz 2 2 2 5 3" xfId="28614" xr:uid="{00000000-0005-0000-0000-0000D1200000}"/>
    <cellStyle name="Notiz 2 2 2 5 3 2" xfId="48726" xr:uid="{AF40DDA2-5F22-4CFD-9FE1-71D73C9CA6A8}"/>
    <cellStyle name="Notiz 2 2 2 5 4" xfId="28981" xr:uid="{00000000-0005-0000-0000-0000D2200000}"/>
    <cellStyle name="Notiz 2 2 2 5 4 2" xfId="49067" xr:uid="{2F6CC655-D857-4A21-8B5B-EA27DAEBA855}"/>
    <cellStyle name="Notiz 2 2 2 5 5" xfId="29284" xr:uid="{00000000-0005-0000-0000-0000D3200000}"/>
    <cellStyle name="Notiz 2 2 2 5 5 2" xfId="49358" xr:uid="{608F0A63-0F72-4C99-96E1-3F717D177DCE}"/>
    <cellStyle name="Notiz 2 2 2 5 6" xfId="29579" xr:uid="{00000000-0005-0000-0000-0000D4200000}"/>
    <cellStyle name="Notiz 2 2 2 5 6 2" xfId="49643" xr:uid="{95D983F5-6919-4BE2-AD2F-E003EB99E660}"/>
    <cellStyle name="Notiz 2 2 2 5 7" xfId="29869" xr:uid="{00000000-0005-0000-0000-0000D5200000}"/>
    <cellStyle name="Notiz 2 2 2 6" xfId="20075" xr:uid="{00000000-0005-0000-0000-0000D6200000}"/>
    <cellStyle name="Notiz 2 2 2 6 2" xfId="27119" xr:uid="{00000000-0005-0000-0000-0000D7200000}"/>
    <cellStyle name="Notiz 2 2 2 6 2 2" xfId="47371" xr:uid="{2FD81EFA-5C3D-4ECE-8A04-5C6B556F78F8}"/>
    <cellStyle name="Notiz 2 2 2 6 3" xfId="25063" xr:uid="{00000000-0005-0000-0000-0000D8200000}"/>
    <cellStyle name="Notiz 2 2 2 6 3 2" xfId="45625" xr:uid="{18E46ECD-759C-4DE5-9592-43CEC404F6E8}"/>
    <cellStyle name="Notiz 2 2 2 6 4" xfId="28799" xr:uid="{00000000-0005-0000-0000-0000D9200000}"/>
    <cellStyle name="Notiz 2 2 2 6 4 2" xfId="48887" xr:uid="{D4BDF533-669A-4585-909B-A4BD406A6130}"/>
    <cellStyle name="Notiz 2 2 2 6 5" xfId="27989" xr:uid="{00000000-0005-0000-0000-0000DA200000}"/>
    <cellStyle name="Notiz 2 2 2 6 5 2" xfId="48131" xr:uid="{91B08A19-2ECC-461D-953B-E8E1751D3F27}"/>
    <cellStyle name="Notiz 2 2 2 6 6" xfId="27455" xr:uid="{00000000-0005-0000-0000-0000DB200000}"/>
    <cellStyle name="Notiz 2 2 2 6 6 2" xfId="47680" xr:uid="{0E500201-7342-450A-9730-C72A71A6EF54}"/>
    <cellStyle name="Notiz 2 2 2 6 7" xfId="28699" xr:uid="{00000000-0005-0000-0000-0000DC200000}"/>
    <cellStyle name="Notiz 2 2 2 7" xfId="19586" xr:uid="{00000000-0005-0000-0000-0000DD200000}"/>
    <cellStyle name="Notiz 2 2 2 7 2" xfId="25762" xr:uid="{00000000-0005-0000-0000-0000DE200000}"/>
    <cellStyle name="Notiz 2 2 2 7 2 2" xfId="46222" xr:uid="{83A2C063-234B-4E09-A9A8-54A0693AAD9F}"/>
    <cellStyle name="Notiz 2 2 2 7 3" xfId="26108" xr:uid="{00000000-0005-0000-0000-0000DF200000}"/>
    <cellStyle name="Notiz 2 2 2 7 3 2" xfId="46519" xr:uid="{BC5A77B4-0383-411C-A26C-F5A7DA82809A}"/>
    <cellStyle name="Notiz 2 2 2 7 4" xfId="27850" xr:uid="{00000000-0005-0000-0000-0000E0200000}"/>
    <cellStyle name="Notiz 2 2 2 7 4 2" xfId="48008" xr:uid="{83A49242-0730-4EDD-B6F8-C388D0EF6F04}"/>
    <cellStyle name="Notiz 2 2 2 7 5" xfId="25498" xr:uid="{00000000-0005-0000-0000-0000E1200000}"/>
    <cellStyle name="Notiz 2 2 2 7 5 2" xfId="45996" xr:uid="{E297ABEC-DA7A-44D5-900B-C16BA38F02ED}"/>
    <cellStyle name="Notiz 2 2 2 7 6" xfId="24855" xr:uid="{00000000-0005-0000-0000-0000E2200000}"/>
    <cellStyle name="Notiz 2 2 2 7 6 2" xfId="45453" xr:uid="{B78BD5A6-78EC-48F9-9A53-E3EB57E53288}"/>
    <cellStyle name="Notiz 2 2 2 7 7" xfId="25114" xr:uid="{00000000-0005-0000-0000-0000E3200000}"/>
    <cellStyle name="Notiz 2 2 2 8" xfId="19696" xr:uid="{00000000-0005-0000-0000-0000E4200000}"/>
    <cellStyle name="Notiz 2 2 2 8 2" xfId="27031" xr:uid="{00000000-0005-0000-0000-0000E5200000}"/>
    <cellStyle name="Notiz 2 2 2 8 2 2" xfId="47291" xr:uid="{4BCDA097-F952-4319-A2D1-DD4BE3F66440}"/>
    <cellStyle name="Notiz 2 2 2 8 3" xfId="25457" xr:uid="{00000000-0005-0000-0000-0000E6200000}"/>
    <cellStyle name="Notiz 2 2 2 8 3 2" xfId="45965" xr:uid="{6000A5BA-246D-4D71-B2E5-2D6BEED80818}"/>
    <cellStyle name="Notiz 2 2 2 8 4" xfId="26114" xr:uid="{00000000-0005-0000-0000-0000E7200000}"/>
    <cellStyle name="Notiz 2 2 2 8 4 2" xfId="46522" xr:uid="{10715EF9-4E30-472D-92E8-05A88C090B15}"/>
    <cellStyle name="Notiz 2 2 2 8 5" xfId="26658" xr:uid="{00000000-0005-0000-0000-0000E8200000}"/>
    <cellStyle name="Notiz 2 2 2 8 5 2" xfId="46995" xr:uid="{0F40C56A-CD8D-4FC2-83EC-D04B4F98C6F0}"/>
    <cellStyle name="Notiz 2 2 2 8 6" xfId="27901" xr:uid="{00000000-0005-0000-0000-0000E9200000}"/>
    <cellStyle name="Notiz 2 2 2 8 6 2" xfId="48059" xr:uid="{5B66266B-8EBF-44A3-85C0-74BF1E731E85}"/>
    <cellStyle name="Notiz 2 2 2 8 7" xfId="28871" xr:uid="{00000000-0005-0000-0000-0000EA200000}"/>
    <cellStyle name="Notiz 2 2 2 9" xfId="24048" xr:uid="{00000000-0005-0000-0000-0000EB200000}"/>
    <cellStyle name="Notiz 2 2 2 9 2" xfId="28246" xr:uid="{00000000-0005-0000-0000-0000EC200000}"/>
    <cellStyle name="Notiz 2 2 2 9 2 2" xfId="48379" xr:uid="{EA90C7B7-7262-4A5F-B346-390AC109BD1B}"/>
    <cellStyle name="Notiz 2 2 2 9 3" xfId="28596" xr:uid="{00000000-0005-0000-0000-0000ED200000}"/>
    <cellStyle name="Notiz 2 2 2 9 3 2" xfId="48708" xr:uid="{D055E221-47B2-4BDD-B548-457FF725ED6B}"/>
    <cellStyle name="Notiz 2 2 2 9 4" xfId="28966" xr:uid="{00000000-0005-0000-0000-0000EE200000}"/>
    <cellStyle name="Notiz 2 2 2 9 4 2" xfId="49052" xr:uid="{B1CD20D0-D570-48C4-B970-4F96B7739B8F}"/>
    <cellStyle name="Notiz 2 2 2 9 5" xfId="29266" xr:uid="{00000000-0005-0000-0000-0000EF200000}"/>
    <cellStyle name="Notiz 2 2 2 9 5 2" xfId="49340" xr:uid="{509E0232-8923-424D-9189-D08B972B275C}"/>
    <cellStyle name="Notiz 2 2 2 9 6" xfId="29561" xr:uid="{00000000-0005-0000-0000-0000F0200000}"/>
    <cellStyle name="Notiz 2 2 2 9 6 2" xfId="49625" xr:uid="{683B2842-546C-46ED-B455-49429D24CC92}"/>
    <cellStyle name="Notiz 2 2 2 9 7" xfId="29851" xr:uid="{00000000-0005-0000-0000-0000F1200000}"/>
    <cellStyle name="Notiz 2 2 3" xfId="12952" xr:uid="{00000000-0005-0000-0000-0000F2200000}"/>
    <cellStyle name="Notiz 2 2 3 10" xfId="27540" xr:uid="{00000000-0005-0000-0000-0000F3200000}"/>
    <cellStyle name="Notiz 2 2 3 10 2" xfId="47750" xr:uid="{2AED5A46-66D4-4600-8516-0AB18F220137}"/>
    <cellStyle name="Notiz 2 2 3 11" xfId="25750" xr:uid="{00000000-0005-0000-0000-0000F4200000}"/>
    <cellStyle name="Notiz 2 2 3 11 2" xfId="46211" xr:uid="{1B9BBB8D-74FB-4C03-BF49-413120065AC5}"/>
    <cellStyle name="Notiz 2 2 3 12" xfId="24297" xr:uid="{00000000-0005-0000-0000-0000F5200000}"/>
    <cellStyle name="Notiz 2 2 3 12 2" xfId="44969" xr:uid="{FC08FD7C-36A4-4464-991B-21C99CAFFA5B}"/>
    <cellStyle name="Notiz 2 2 3 13" xfId="25855" xr:uid="{00000000-0005-0000-0000-0000F6200000}"/>
    <cellStyle name="Notiz 2 2 3 13 2" xfId="46304" xr:uid="{7795F5CC-8C4E-4F99-AD6B-3C7186C27F9D}"/>
    <cellStyle name="Notiz 2 2 3 14" xfId="27380" xr:uid="{00000000-0005-0000-0000-0000F7200000}"/>
    <cellStyle name="Notiz 2 2 3 14 2" xfId="47616" xr:uid="{E6BB4665-3FE8-43C0-967B-91CB3B5A852B}"/>
    <cellStyle name="Notiz 2 2 3 15" xfId="27503" xr:uid="{00000000-0005-0000-0000-0000F8200000}"/>
    <cellStyle name="Notiz 2 2 3 2" xfId="19668" xr:uid="{00000000-0005-0000-0000-0000F9200000}"/>
    <cellStyle name="Notiz 2 2 3 2 2" xfId="27046" xr:uid="{00000000-0005-0000-0000-0000FA200000}"/>
    <cellStyle name="Notiz 2 2 3 2 2 2" xfId="47305" xr:uid="{04CC40D5-073C-4ED3-985E-4DBEE31AF253}"/>
    <cellStyle name="Notiz 2 2 3 2 3" xfId="25703" xr:uid="{00000000-0005-0000-0000-0000FB200000}"/>
    <cellStyle name="Notiz 2 2 3 2 3 2" xfId="46179" xr:uid="{32AC22E8-CBB3-419C-9D0D-2BA837586DA2}"/>
    <cellStyle name="Notiz 2 2 3 2 4" xfId="27674" xr:uid="{00000000-0005-0000-0000-0000FC200000}"/>
    <cellStyle name="Notiz 2 2 3 2 4 2" xfId="47858" xr:uid="{D766C251-EC8F-4C67-9ABE-010DC986E40B}"/>
    <cellStyle name="Notiz 2 2 3 2 5" xfId="24571" xr:uid="{00000000-0005-0000-0000-0000FD200000}"/>
    <cellStyle name="Notiz 2 2 3 2 5 2" xfId="45201" xr:uid="{291354A2-04E1-42F1-A6E3-BFAABBE8D9D7}"/>
    <cellStyle name="Notiz 2 2 3 2 6" xfId="25756" xr:uid="{00000000-0005-0000-0000-0000FE200000}"/>
    <cellStyle name="Notiz 2 2 3 2 6 2" xfId="46216" xr:uid="{10B2188B-12BF-4C3B-A7F9-A9ACDAAAAC5E}"/>
    <cellStyle name="Notiz 2 2 3 2 7" xfId="28682" xr:uid="{00000000-0005-0000-0000-0000FF200000}"/>
    <cellStyle name="Notiz 2 2 3 3" xfId="24035" xr:uid="{00000000-0005-0000-0000-000000210000}"/>
    <cellStyle name="Notiz 2 2 3 3 2" xfId="28233" xr:uid="{00000000-0005-0000-0000-000001210000}"/>
    <cellStyle name="Notiz 2 2 3 3 2 2" xfId="48366" xr:uid="{1DE1DD20-6FF8-4282-B277-BEB1D70856B3}"/>
    <cellStyle name="Notiz 2 2 3 3 3" xfId="28583" xr:uid="{00000000-0005-0000-0000-000002210000}"/>
    <cellStyle name="Notiz 2 2 3 3 3 2" xfId="48695" xr:uid="{C8ECD753-2174-4FC4-B684-A98F0382A6E1}"/>
    <cellStyle name="Notiz 2 2 3 3 4" xfId="28954" xr:uid="{00000000-0005-0000-0000-000003210000}"/>
    <cellStyle name="Notiz 2 2 3 3 4 2" xfId="49040" xr:uid="{7B060EEF-3AB6-4047-B731-B147E33CA488}"/>
    <cellStyle name="Notiz 2 2 3 3 5" xfId="29253" xr:uid="{00000000-0005-0000-0000-000004210000}"/>
    <cellStyle name="Notiz 2 2 3 3 5 2" xfId="49327" xr:uid="{F9C8559E-9DCD-4ACC-9609-FCDD59D19105}"/>
    <cellStyle name="Notiz 2 2 3 3 6" xfId="29548" xr:uid="{00000000-0005-0000-0000-000005210000}"/>
    <cellStyle name="Notiz 2 2 3 3 6 2" xfId="49612" xr:uid="{2ADDDB40-49E0-493E-8D40-F4C689DECEFD}"/>
    <cellStyle name="Notiz 2 2 3 3 7" xfId="29838" xr:uid="{00000000-0005-0000-0000-000006210000}"/>
    <cellStyle name="Notiz 2 2 3 4" xfId="23856" xr:uid="{00000000-0005-0000-0000-000007210000}"/>
    <cellStyle name="Notiz 2 2 3 4 2" xfId="25561" xr:uid="{00000000-0005-0000-0000-000008210000}"/>
    <cellStyle name="Notiz 2 2 3 4 2 2" xfId="46048" xr:uid="{B37615E4-96C0-4816-8544-55F4E70CA35E}"/>
    <cellStyle name="Notiz 2 2 3 4 3" xfId="28404" xr:uid="{00000000-0005-0000-0000-000009210000}"/>
    <cellStyle name="Notiz 2 2 3 4 3 2" xfId="48516" xr:uid="{D9876D2F-F401-4666-93F4-1972DBE0A6DD}"/>
    <cellStyle name="Notiz 2 2 3 4 4" xfId="25965" xr:uid="{00000000-0005-0000-0000-00000A210000}"/>
    <cellStyle name="Notiz 2 2 3 4 4 2" xfId="46399" xr:uid="{AB7A126E-37C3-492E-B713-8AF8C4630BE9}"/>
    <cellStyle name="Notiz 2 2 3 4 5" xfId="29074" xr:uid="{00000000-0005-0000-0000-00000B210000}"/>
    <cellStyle name="Notiz 2 2 3 4 5 2" xfId="49148" xr:uid="{F447E42C-FCAA-4A48-AA60-36B4DAE3E96B}"/>
    <cellStyle name="Notiz 2 2 3 4 6" xfId="27436" xr:uid="{00000000-0005-0000-0000-00000C210000}"/>
    <cellStyle name="Notiz 2 2 3 4 6 2" xfId="47663" xr:uid="{E244B043-6178-405B-9E99-8505272934D1}"/>
    <cellStyle name="Notiz 2 2 3 4 7" xfId="29665" xr:uid="{00000000-0005-0000-0000-00000D210000}"/>
    <cellStyle name="Notiz 2 2 3 5" xfId="23945" xr:uid="{00000000-0005-0000-0000-00000E210000}"/>
    <cellStyle name="Notiz 2 2 3 5 2" xfId="25614" xr:uid="{00000000-0005-0000-0000-00000F210000}"/>
    <cellStyle name="Notiz 2 2 3 5 2 2" xfId="46101" xr:uid="{6CF554D3-5B47-4E77-8BBC-C0BC89C142C1}"/>
    <cellStyle name="Notiz 2 2 3 5 3" xfId="28493" xr:uid="{00000000-0005-0000-0000-000010210000}"/>
    <cellStyle name="Notiz 2 2 3 5 3 2" xfId="48605" xr:uid="{0ED04FEE-E8E4-4273-901A-9755D2EE401C}"/>
    <cellStyle name="Notiz 2 2 3 5 4" xfId="26788" xr:uid="{00000000-0005-0000-0000-000011210000}"/>
    <cellStyle name="Notiz 2 2 3 5 4 2" xfId="47094" xr:uid="{7C14E4EE-BEDC-49C9-911E-895D652DC62E}"/>
    <cellStyle name="Notiz 2 2 3 5 5" xfId="29163" xr:uid="{00000000-0005-0000-0000-000012210000}"/>
    <cellStyle name="Notiz 2 2 3 5 5 2" xfId="49237" xr:uid="{FFA13886-C2F4-4D8C-BADD-A15A67C676FD}"/>
    <cellStyle name="Notiz 2 2 3 5 6" xfId="27549" xr:uid="{00000000-0005-0000-0000-000013210000}"/>
    <cellStyle name="Notiz 2 2 3 5 6 2" xfId="47758" xr:uid="{CC9A7BF5-7280-41D4-A90A-52A64F22476B}"/>
    <cellStyle name="Notiz 2 2 3 5 7" xfId="29752" xr:uid="{00000000-0005-0000-0000-000014210000}"/>
    <cellStyle name="Notiz 2 2 3 6" xfId="19947" xr:uid="{00000000-0005-0000-0000-000015210000}"/>
    <cellStyle name="Notiz 2 2 3 6 2" xfId="6245" xr:uid="{00000000-0005-0000-0000-000016210000}"/>
    <cellStyle name="Notiz 2 2 3 6 2 2" xfId="33639" xr:uid="{F6B56CC4-5C6B-4A95-BF6F-936FF16D8A57}"/>
    <cellStyle name="Notiz 2 2 3 6 3" xfId="27621" xr:uid="{00000000-0005-0000-0000-000017210000}"/>
    <cellStyle name="Notiz 2 2 3 6 3 2" xfId="47814" xr:uid="{A3504503-6F43-44E5-AAFD-67A6CA4C08BB}"/>
    <cellStyle name="Notiz 2 2 3 6 4" xfId="28897" xr:uid="{00000000-0005-0000-0000-000018210000}"/>
    <cellStyle name="Notiz 2 2 3 6 4 2" xfId="48983" xr:uid="{37B816D5-B098-4EF6-B8C2-55EE8C37A5B8}"/>
    <cellStyle name="Notiz 2 2 3 6 5" xfId="26019" xr:uid="{00000000-0005-0000-0000-000019210000}"/>
    <cellStyle name="Notiz 2 2 3 6 5 2" xfId="46444" xr:uid="{7405D310-3D30-4AC4-AC79-275AD4AA61D3}"/>
    <cellStyle name="Notiz 2 2 3 6 6" xfId="27665" xr:uid="{00000000-0005-0000-0000-00001A210000}"/>
    <cellStyle name="Notiz 2 2 3 6 6 2" xfId="47850" xr:uid="{7AB8D87D-31F3-4FAE-BAB7-A84A78C659A6}"/>
    <cellStyle name="Notiz 2 2 3 6 7" xfId="25779" xr:uid="{00000000-0005-0000-0000-00001B210000}"/>
    <cellStyle name="Notiz 2 2 3 7" xfId="19717" xr:uid="{00000000-0005-0000-0000-00001C210000}"/>
    <cellStyle name="Notiz 2 2 3 7 2" xfId="24355" xr:uid="{00000000-0005-0000-0000-00001D210000}"/>
    <cellStyle name="Notiz 2 2 3 7 2 2" xfId="45019" xr:uid="{85E8BDC2-4EF7-4AE3-A920-898EAE1692D0}"/>
    <cellStyle name="Notiz 2 2 3 7 3" xfId="26894" xr:uid="{00000000-0005-0000-0000-00001E210000}"/>
    <cellStyle name="Notiz 2 2 3 7 3 2" xfId="47183" xr:uid="{3944FB78-BDFE-49E4-BB27-463CE50C123C}"/>
    <cellStyle name="Notiz 2 2 3 7 4" xfId="24968" xr:uid="{00000000-0005-0000-0000-00001F210000}"/>
    <cellStyle name="Notiz 2 2 3 7 4 2" xfId="45543" xr:uid="{4ECEC9A1-B3CB-4ACD-AC58-82664A33D1FC}"/>
    <cellStyle name="Notiz 2 2 3 7 5" xfId="24272" xr:uid="{00000000-0005-0000-0000-000020210000}"/>
    <cellStyle name="Notiz 2 2 3 7 5 2" xfId="44948" xr:uid="{FCD227E1-640A-43AC-A038-61EDB7C6A41E}"/>
    <cellStyle name="Notiz 2 2 3 7 6" xfId="26772" xr:uid="{00000000-0005-0000-0000-000021210000}"/>
    <cellStyle name="Notiz 2 2 3 7 6 2" xfId="47082" xr:uid="{8EEF1461-7075-42D5-9410-C43D98B56C38}"/>
    <cellStyle name="Notiz 2 2 3 7 7" xfId="26299" xr:uid="{00000000-0005-0000-0000-000022210000}"/>
    <cellStyle name="Notiz 2 2 3 8" xfId="24055" xr:uid="{00000000-0005-0000-0000-000023210000}"/>
    <cellStyle name="Notiz 2 2 3 8 2" xfId="28253" xr:uid="{00000000-0005-0000-0000-000024210000}"/>
    <cellStyle name="Notiz 2 2 3 8 2 2" xfId="48386" xr:uid="{A0B03F9A-E31F-4227-BD29-0D9B4421A72E}"/>
    <cellStyle name="Notiz 2 2 3 8 3" xfId="28603" xr:uid="{00000000-0005-0000-0000-000025210000}"/>
    <cellStyle name="Notiz 2 2 3 8 3 2" xfId="48715" xr:uid="{4E618A5E-4315-455C-8F22-7C2AF332CD59}"/>
    <cellStyle name="Notiz 2 2 3 8 4" xfId="28970" xr:uid="{00000000-0005-0000-0000-000026210000}"/>
    <cellStyle name="Notiz 2 2 3 8 4 2" xfId="49056" xr:uid="{72D6E79C-2DE4-4BDD-96B9-09F29AB3E78A}"/>
    <cellStyle name="Notiz 2 2 3 8 5" xfId="29273" xr:uid="{00000000-0005-0000-0000-000027210000}"/>
    <cellStyle name="Notiz 2 2 3 8 5 2" xfId="49347" xr:uid="{0685407C-5A9C-414B-A982-888F2F257489}"/>
    <cellStyle name="Notiz 2 2 3 8 6" xfId="29568" xr:uid="{00000000-0005-0000-0000-000028210000}"/>
    <cellStyle name="Notiz 2 2 3 8 6 2" xfId="49632" xr:uid="{F24A110C-6624-4F3F-ACCF-D95FB02BC8D4}"/>
    <cellStyle name="Notiz 2 2 3 8 7" xfId="29858" xr:uid="{00000000-0005-0000-0000-000029210000}"/>
    <cellStyle name="Notiz 2 2 3 9" xfId="23843" xr:uid="{00000000-0005-0000-0000-00002A210000}"/>
    <cellStyle name="Notiz 2 2 3 9 2" xfId="26352" xr:uid="{00000000-0005-0000-0000-00002B210000}"/>
    <cellStyle name="Notiz 2 2 3 9 2 2" xfId="46724" xr:uid="{037C3B92-EF78-4934-A91E-57BCB774573A}"/>
    <cellStyle name="Notiz 2 2 3 9 3" xfId="28391" xr:uid="{00000000-0005-0000-0000-00002C210000}"/>
    <cellStyle name="Notiz 2 2 3 9 3 2" xfId="48503" xr:uid="{E45021AA-2D68-4B4B-90B1-401CA9A0B7AB}"/>
    <cellStyle name="Notiz 2 2 3 9 4" xfId="28705" xr:uid="{00000000-0005-0000-0000-00002D210000}"/>
    <cellStyle name="Notiz 2 2 3 9 4 2" xfId="48795" xr:uid="{CF16709F-514D-4863-9C2A-A46C568FBC3A}"/>
    <cellStyle name="Notiz 2 2 3 9 5" xfId="29061" xr:uid="{00000000-0005-0000-0000-00002E210000}"/>
    <cellStyle name="Notiz 2 2 3 9 5 2" xfId="49135" xr:uid="{155C6433-A2DC-46A5-9A43-846FB5B6B1CA}"/>
    <cellStyle name="Notiz 2 2 3 9 6" xfId="27255" xr:uid="{00000000-0005-0000-0000-00002F210000}"/>
    <cellStyle name="Notiz 2 2 3 9 6 2" xfId="47504" xr:uid="{444C5E67-E728-4193-BFFB-99677EEE140A}"/>
    <cellStyle name="Notiz 2 2 3 9 7" xfId="29653" xr:uid="{00000000-0005-0000-0000-000030210000}"/>
    <cellStyle name="Notiz 2 2 4" xfId="19921" xr:uid="{00000000-0005-0000-0000-000031210000}"/>
    <cellStyle name="Notiz 2 2 4 2" xfId="27182" xr:uid="{00000000-0005-0000-0000-000032210000}"/>
    <cellStyle name="Notiz 2 2 4 2 2" xfId="47432" xr:uid="{24E31E41-ABF4-4D3F-A143-0EC872FB2885}"/>
    <cellStyle name="Notiz 2 2 4 3" xfId="25770" xr:uid="{00000000-0005-0000-0000-000033210000}"/>
    <cellStyle name="Notiz 2 2 4 3 2" xfId="46230" xr:uid="{5FF4B652-A4B6-4E4A-BB71-F84542A4CDDB}"/>
    <cellStyle name="Notiz 2 2 4 4" xfId="26420" xr:uid="{00000000-0005-0000-0000-000034210000}"/>
    <cellStyle name="Notiz 2 2 4 4 2" xfId="46788" xr:uid="{6D29AEA4-8A1D-4D6B-8F5C-2CCBFF41A79A}"/>
    <cellStyle name="Notiz 2 2 4 5" xfId="25122" xr:uid="{00000000-0005-0000-0000-000035210000}"/>
    <cellStyle name="Notiz 2 2 4 5 2" xfId="45680" xr:uid="{4E867F47-A610-4966-9107-5897DD165211}"/>
    <cellStyle name="Notiz 2 2 4 6" xfId="26722" xr:uid="{00000000-0005-0000-0000-000036210000}"/>
    <cellStyle name="Notiz 2 2 4 6 2" xfId="47040" xr:uid="{A2C14CD2-8997-4D2D-BF23-DA0AC3E10643}"/>
    <cellStyle name="Notiz 2 2 4 7" xfId="24396" xr:uid="{00000000-0005-0000-0000-000037210000}"/>
    <cellStyle name="Notiz 2 2 5" xfId="19742" xr:uid="{00000000-0005-0000-0000-000038210000}"/>
    <cellStyle name="Notiz 2 2 5 2" xfId="25651" xr:uid="{00000000-0005-0000-0000-000039210000}"/>
    <cellStyle name="Notiz 2 2 5 2 2" xfId="46138" xr:uid="{9C477730-3026-4503-9D2F-AEEC15248032}"/>
    <cellStyle name="Notiz 2 2 5 3" xfId="25867" xr:uid="{00000000-0005-0000-0000-00003A210000}"/>
    <cellStyle name="Notiz 2 2 5 3 2" xfId="46315" xr:uid="{87363DEA-73AD-4330-8186-EA3439554071}"/>
    <cellStyle name="Notiz 2 2 5 4" xfId="28722" xr:uid="{00000000-0005-0000-0000-00003B210000}"/>
    <cellStyle name="Notiz 2 2 5 4 2" xfId="48812" xr:uid="{804C8BCD-3869-4E7C-A26E-64769962B570}"/>
    <cellStyle name="Notiz 2 2 5 5" xfId="25321" xr:uid="{00000000-0005-0000-0000-00003C210000}"/>
    <cellStyle name="Notiz 2 2 5 5 2" xfId="45847" xr:uid="{B7CF7416-BDE2-49D7-A9E5-8E19AC651183}"/>
    <cellStyle name="Notiz 2 2 5 6" xfId="25274" xr:uid="{00000000-0005-0000-0000-00003D210000}"/>
    <cellStyle name="Notiz 2 2 5 6 2" xfId="45811" xr:uid="{EBB6F855-23DF-4225-8D7D-BA5AF9972157}"/>
    <cellStyle name="Notiz 2 2 5 7" xfId="27828" xr:uid="{00000000-0005-0000-0000-00003E210000}"/>
    <cellStyle name="Notiz 2 2 6" xfId="24067" xr:uid="{00000000-0005-0000-0000-00003F210000}"/>
    <cellStyle name="Notiz 2 2 6 2" xfId="28265" xr:uid="{00000000-0005-0000-0000-000040210000}"/>
    <cellStyle name="Notiz 2 2 6 2 2" xfId="48398" xr:uid="{0FD9605F-01EE-45F6-974C-4DF4D710D7C5}"/>
    <cellStyle name="Notiz 2 2 6 3" xfId="28615" xr:uid="{00000000-0005-0000-0000-000041210000}"/>
    <cellStyle name="Notiz 2 2 6 3 2" xfId="48727" xr:uid="{C5683E7D-367F-4CD9-9D60-BA2F4FCCCC46}"/>
    <cellStyle name="Notiz 2 2 6 4" xfId="28982" xr:uid="{00000000-0005-0000-0000-000042210000}"/>
    <cellStyle name="Notiz 2 2 6 4 2" xfId="49068" xr:uid="{2B55C5C7-4165-4A9C-9E23-A3337818EEE0}"/>
    <cellStyle name="Notiz 2 2 6 5" xfId="29285" xr:uid="{00000000-0005-0000-0000-000043210000}"/>
    <cellStyle name="Notiz 2 2 6 5 2" xfId="49359" xr:uid="{A649F589-984B-4CF4-B7A7-B00DBFA3FC57}"/>
    <cellStyle name="Notiz 2 2 6 6" xfId="29580" xr:uid="{00000000-0005-0000-0000-000044210000}"/>
    <cellStyle name="Notiz 2 2 6 6 2" xfId="49644" xr:uid="{E29F4D61-2810-4F21-AF7F-9FCC05116822}"/>
    <cellStyle name="Notiz 2 2 6 7" xfId="29870" xr:uid="{00000000-0005-0000-0000-000045210000}"/>
    <cellStyle name="Notiz 2 2 7" xfId="20076" xr:uid="{00000000-0005-0000-0000-000046210000}"/>
    <cellStyle name="Notiz 2 2 7 2" xfId="25410" xr:uid="{00000000-0005-0000-0000-000047210000}"/>
    <cellStyle name="Notiz 2 2 7 2 2" xfId="45923" xr:uid="{E78ECB73-28F7-41FD-A775-9845AB0697DE}"/>
    <cellStyle name="Notiz 2 2 7 3" xfId="26177" xr:uid="{00000000-0005-0000-0000-000048210000}"/>
    <cellStyle name="Notiz 2 2 7 3 2" xfId="46572" xr:uid="{ACEC17CF-1D50-430C-B1BE-85C05D53AD30}"/>
    <cellStyle name="Notiz 2 2 7 4" xfId="27728" xr:uid="{00000000-0005-0000-0000-000049210000}"/>
    <cellStyle name="Notiz 2 2 7 4 2" xfId="47907" xr:uid="{938603EA-25FF-4964-8B8B-57DFFC943B87}"/>
    <cellStyle name="Notiz 2 2 7 5" xfId="27591" xr:uid="{00000000-0005-0000-0000-00004A210000}"/>
    <cellStyle name="Notiz 2 2 7 5 2" xfId="47790" xr:uid="{C6F10A5C-A755-4367-BA5A-F80C42ADB42E}"/>
    <cellStyle name="Notiz 2 2 7 6" xfId="26390" xr:uid="{00000000-0005-0000-0000-00004B210000}"/>
    <cellStyle name="Notiz 2 2 7 6 2" xfId="46760" xr:uid="{31198F3D-BD73-4D11-924E-8B1C55925A31}"/>
    <cellStyle name="Notiz 2 2 7 7" xfId="25336" xr:uid="{00000000-0005-0000-0000-00004C210000}"/>
    <cellStyle name="Notiz 2 2 8" xfId="19585" xr:uid="{00000000-0005-0000-0000-00004D210000}"/>
    <cellStyle name="Notiz 2 2 8 2" xfId="24500" xr:uid="{00000000-0005-0000-0000-00004E210000}"/>
    <cellStyle name="Notiz 2 2 8 2 2" xfId="45140" xr:uid="{8D5EF632-705D-4290-8B1C-D26469CE63B8}"/>
    <cellStyle name="Notiz 2 2 8 3" xfId="25256" xr:uid="{00000000-0005-0000-0000-00004F210000}"/>
    <cellStyle name="Notiz 2 2 8 3 2" xfId="45795" xr:uid="{37982251-6359-4104-9DDF-72F7A873BF34}"/>
    <cellStyle name="Notiz 2 2 8 4" xfId="26692" xr:uid="{00000000-0005-0000-0000-000050210000}"/>
    <cellStyle name="Notiz 2 2 8 4 2" xfId="47018" xr:uid="{B34EF040-2E00-45E2-8904-45DDB699C46E}"/>
    <cellStyle name="Notiz 2 2 8 5" xfId="27558" xr:uid="{00000000-0005-0000-0000-000051210000}"/>
    <cellStyle name="Notiz 2 2 8 5 2" xfId="47763" xr:uid="{33B1DF28-D827-418F-812E-475CF39CAA9C}"/>
    <cellStyle name="Notiz 2 2 8 6" xfId="26163" xr:uid="{00000000-0005-0000-0000-000052210000}"/>
    <cellStyle name="Notiz 2 2 8 6 2" xfId="46561" xr:uid="{DBA20C4F-D787-43A6-B788-1276CC583108}"/>
    <cellStyle name="Notiz 2 2 8 7" xfId="26708" xr:uid="{00000000-0005-0000-0000-000053210000}"/>
    <cellStyle name="Notiz 2 2 9" xfId="23900" xr:uid="{00000000-0005-0000-0000-000054210000}"/>
    <cellStyle name="Notiz 2 2 9 2" xfId="27084" xr:uid="{00000000-0005-0000-0000-000055210000}"/>
    <cellStyle name="Notiz 2 2 9 2 2" xfId="47341" xr:uid="{C68CE886-8BAF-4ED1-B186-489EE2CED89F}"/>
    <cellStyle name="Notiz 2 2 9 3" xfId="28448" xr:uid="{00000000-0005-0000-0000-000056210000}"/>
    <cellStyle name="Notiz 2 2 9 3 2" xfId="48560" xr:uid="{C0BA6E40-E124-464E-BDBC-0882F34C67A2}"/>
    <cellStyle name="Notiz 2 2 9 4" xfId="24210" xr:uid="{00000000-0005-0000-0000-000057210000}"/>
    <cellStyle name="Notiz 2 2 9 4 2" xfId="44896" xr:uid="{25FA8699-2A25-4B74-9646-5B8C975B3E04}"/>
    <cellStyle name="Notiz 2 2 9 5" xfId="29118" xr:uid="{00000000-0005-0000-0000-000058210000}"/>
    <cellStyle name="Notiz 2 2 9 5 2" xfId="49192" xr:uid="{6D4C8D18-C87E-4E7F-8ECD-4CBFB3D037E7}"/>
    <cellStyle name="Notiz 2 2 9 6" xfId="27942" xr:uid="{00000000-0005-0000-0000-000059210000}"/>
    <cellStyle name="Notiz 2 2 9 6 2" xfId="48091" xr:uid="{DAEB7652-9F63-4E83-A0AF-84F401005036}"/>
    <cellStyle name="Notiz 2 2 9 7" xfId="29707" xr:uid="{00000000-0005-0000-0000-00005A210000}"/>
    <cellStyle name="Notiz 2 3" xfId="984" xr:uid="{00000000-0005-0000-0000-00005B210000}"/>
    <cellStyle name="Notiz 2 3 10" xfId="19844" xr:uid="{00000000-0005-0000-0000-00005C210000}"/>
    <cellStyle name="Notiz 2 3 10 2" xfId="27273" xr:uid="{00000000-0005-0000-0000-00005D210000}"/>
    <cellStyle name="Notiz 2 3 10 2 2" xfId="47522" xr:uid="{AA079D3C-7614-4841-A530-C47DA36FEE7C}"/>
    <cellStyle name="Notiz 2 3 10 3" xfId="27702" xr:uid="{00000000-0005-0000-0000-00005E210000}"/>
    <cellStyle name="Notiz 2 3 10 3 2" xfId="47884" xr:uid="{7EE7119B-A965-4E48-957D-0FA8F0CD6EE3}"/>
    <cellStyle name="Notiz 2 3 10 4" xfId="27612" xr:uid="{00000000-0005-0000-0000-00005F210000}"/>
    <cellStyle name="Notiz 2 3 10 4 2" xfId="47806" xr:uid="{B6EDDA17-0531-439A-AE8E-795A2A3BFE84}"/>
    <cellStyle name="Notiz 2 3 10 5" xfId="27351" xr:uid="{00000000-0005-0000-0000-000060210000}"/>
    <cellStyle name="Notiz 2 3 10 5 2" xfId="47588" xr:uid="{EFCAA0CD-CD89-47CC-9296-AC33CDDFA985}"/>
    <cellStyle name="Notiz 2 3 10 6" xfId="24365" xr:uid="{00000000-0005-0000-0000-000061210000}"/>
    <cellStyle name="Notiz 2 3 10 6 2" xfId="45027" xr:uid="{242A9F11-A577-4CF9-8D53-EACCAEA5123E}"/>
    <cellStyle name="Notiz 2 3 10 7" xfId="24245" xr:uid="{00000000-0005-0000-0000-000062210000}"/>
    <cellStyle name="Notiz 2 3 11" xfId="27886" xr:uid="{00000000-0005-0000-0000-000063210000}"/>
    <cellStyle name="Notiz 2 3 11 2" xfId="48044" xr:uid="{26D2C67C-9216-4E92-9812-589BD3B82951}"/>
    <cellStyle name="Notiz 2 3 12" xfId="26380" xr:uid="{00000000-0005-0000-0000-000064210000}"/>
    <cellStyle name="Notiz 2 3 12 2" xfId="46751" xr:uid="{4DF0E09A-B87A-4F2A-9E6C-720151A31E14}"/>
    <cellStyle name="Notiz 2 3 13" xfId="27481" xr:uid="{00000000-0005-0000-0000-000065210000}"/>
    <cellStyle name="Notiz 2 3 13 2" xfId="47700" xr:uid="{A538DBF5-2C4F-47B3-932A-A0DBE7295DF4}"/>
    <cellStyle name="Notiz 2 3 14" xfId="26563" xr:uid="{00000000-0005-0000-0000-000066210000}"/>
    <cellStyle name="Notiz 2 3 14 2" xfId="46911" xr:uid="{ECB51FFC-AD28-4772-A637-0EF4F290226D}"/>
    <cellStyle name="Notiz 2 3 15" xfId="26070" xr:uid="{00000000-0005-0000-0000-000067210000}"/>
    <cellStyle name="Notiz 2 3 15 2" xfId="46483" xr:uid="{6BBB9DD2-3098-4F03-A8A2-8C58BD3CD927}"/>
    <cellStyle name="Notiz 2 3 16" xfId="27009" xr:uid="{00000000-0005-0000-0000-000068210000}"/>
    <cellStyle name="Notiz 2 3 2" xfId="12954" xr:uid="{00000000-0005-0000-0000-000069210000}"/>
    <cellStyle name="Notiz 2 3 2 10" xfId="26731" xr:uid="{00000000-0005-0000-0000-00006A210000}"/>
    <cellStyle name="Notiz 2 3 2 10 2" xfId="47049" xr:uid="{CFD97E71-9C7A-482D-A980-BF860CE5611E}"/>
    <cellStyle name="Notiz 2 3 2 11" xfId="26577" xr:uid="{00000000-0005-0000-0000-00006B210000}"/>
    <cellStyle name="Notiz 2 3 2 11 2" xfId="46925" xr:uid="{B0E30A95-403F-4A0F-85A0-E4DF9C4D5108}"/>
    <cellStyle name="Notiz 2 3 2 12" xfId="25266" xr:uid="{00000000-0005-0000-0000-00006C210000}"/>
    <cellStyle name="Notiz 2 3 2 12 2" xfId="45803" xr:uid="{85B6B081-C812-48C7-94CF-65C23ED016E9}"/>
    <cellStyle name="Notiz 2 3 2 13" xfId="26932" xr:uid="{00000000-0005-0000-0000-00006D210000}"/>
    <cellStyle name="Notiz 2 3 2 13 2" xfId="47218" xr:uid="{5C2CD45D-3343-42A1-B866-33383A872EDA}"/>
    <cellStyle name="Notiz 2 3 2 14" xfId="27899" xr:uid="{00000000-0005-0000-0000-00006E210000}"/>
    <cellStyle name="Notiz 2 3 2 14 2" xfId="48057" xr:uid="{0B298ADC-E9AD-49D7-B148-843E4FA4DA53}"/>
    <cellStyle name="Notiz 2 3 2 15" xfId="24199" xr:uid="{00000000-0005-0000-0000-00006F210000}"/>
    <cellStyle name="Notiz 2 3 2 2" xfId="23915" xr:uid="{00000000-0005-0000-0000-000070210000}"/>
    <cellStyle name="Notiz 2 3 2 2 2" xfId="25584" xr:uid="{00000000-0005-0000-0000-000071210000}"/>
    <cellStyle name="Notiz 2 3 2 2 2 2" xfId="46071" xr:uid="{3B6B9F93-E2B6-4F9B-9239-CAF2C6395056}"/>
    <cellStyle name="Notiz 2 3 2 2 3" xfId="28463" xr:uid="{00000000-0005-0000-0000-000072210000}"/>
    <cellStyle name="Notiz 2 3 2 2 3 2" xfId="48575" xr:uid="{D58065A3-05AF-4CB3-8139-4A462F06AC35}"/>
    <cellStyle name="Notiz 2 3 2 2 4" xfId="26042" xr:uid="{00000000-0005-0000-0000-000073210000}"/>
    <cellStyle name="Notiz 2 3 2 2 4 2" xfId="46461" xr:uid="{BB4F95F7-DAC5-46FF-8531-7432EBA9D469}"/>
    <cellStyle name="Notiz 2 3 2 2 5" xfId="29133" xr:uid="{00000000-0005-0000-0000-000074210000}"/>
    <cellStyle name="Notiz 2 3 2 2 5 2" xfId="49207" xr:uid="{1F747898-FFE0-43B3-9F74-BB170DDB790D}"/>
    <cellStyle name="Notiz 2 3 2 2 6" xfId="26964" xr:uid="{00000000-0005-0000-0000-000075210000}"/>
    <cellStyle name="Notiz 2 3 2 2 6 2" xfId="47243" xr:uid="{CDFBC13C-7F64-4909-B769-7EF59DC40CCD}"/>
    <cellStyle name="Notiz 2 3 2 2 7" xfId="29722" xr:uid="{00000000-0005-0000-0000-000076210000}"/>
    <cellStyle name="Notiz 2 3 2 3" xfId="19998" xr:uid="{00000000-0005-0000-0000-000077210000}"/>
    <cellStyle name="Notiz 2 3 2 3 2" xfId="27295" xr:uid="{00000000-0005-0000-0000-000078210000}"/>
    <cellStyle name="Notiz 2 3 2 3 2 2" xfId="47544" xr:uid="{F4E5AA9F-2507-4B86-8BFB-C918AD5EEF0F}"/>
    <cellStyle name="Notiz 2 3 2 3 3" xfId="24746" xr:uid="{00000000-0005-0000-0000-000079210000}"/>
    <cellStyle name="Notiz 2 3 2 3 3 2" xfId="45358" xr:uid="{3906F5E5-B0D9-4360-9BD8-472C5FBB6BA2}"/>
    <cellStyle name="Notiz 2 3 2 3 4" xfId="28755" xr:uid="{00000000-0005-0000-0000-00007A210000}"/>
    <cellStyle name="Notiz 2 3 2 3 4 2" xfId="48844" xr:uid="{C764629B-DF84-4B3B-8678-C3CF18246F06}"/>
    <cellStyle name="Notiz 2 3 2 3 5" xfId="25820" xr:uid="{00000000-0005-0000-0000-00007B210000}"/>
    <cellStyle name="Notiz 2 3 2 3 5 2" xfId="46274" xr:uid="{95DFFEAF-53A6-4969-BFF2-836F519E0206}"/>
    <cellStyle name="Notiz 2 3 2 3 6" xfId="24625" xr:uid="{00000000-0005-0000-0000-00007C210000}"/>
    <cellStyle name="Notiz 2 3 2 3 6 2" xfId="45253" xr:uid="{B2649BD5-454C-4479-AF0F-FC2E121E7006}"/>
    <cellStyle name="Notiz 2 3 2 3 7" xfId="24715" xr:uid="{00000000-0005-0000-0000-00007D210000}"/>
    <cellStyle name="Notiz 2 3 2 4" xfId="19650" xr:uid="{00000000-0005-0000-0000-00007E210000}"/>
    <cellStyle name="Notiz 2 3 2 4 2" xfId="24154" xr:uid="{00000000-0005-0000-0000-00007F210000}"/>
    <cellStyle name="Notiz 2 3 2 4 2 2" xfId="44847" xr:uid="{6F4F57D2-8F59-4E48-AB97-4C217926DBCC}"/>
    <cellStyle name="Notiz 2 3 2 4 3" xfId="25089" xr:uid="{00000000-0005-0000-0000-000080210000}"/>
    <cellStyle name="Notiz 2 3 2 4 3 2" xfId="45651" xr:uid="{173E7181-70F6-4E57-BA92-4E0FD8371E9F}"/>
    <cellStyle name="Notiz 2 3 2 4 4" xfId="28776" xr:uid="{00000000-0005-0000-0000-000081210000}"/>
    <cellStyle name="Notiz 2 3 2 4 4 2" xfId="48864" xr:uid="{0F56B0C0-B370-4981-952E-7DEBFDBCBC8C}"/>
    <cellStyle name="Notiz 2 3 2 4 5" xfId="27769" xr:uid="{00000000-0005-0000-0000-000082210000}"/>
    <cellStyle name="Notiz 2 3 2 4 5 2" xfId="47940" xr:uid="{B958665E-2F80-4912-81A7-DF45631AC836}"/>
    <cellStyle name="Notiz 2 3 2 4 6" xfId="24596" xr:uid="{00000000-0005-0000-0000-000083210000}"/>
    <cellStyle name="Notiz 2 3 2 4 6 2" xfId="45225" xr:uid="{B40370FC-6006-4439-91C8-701B2EAC3B27}"/>
    <cellStyle name="Notiz 2 3 2 4 7" xfId="27100" xr:uid="{00000000-0005-0000-0000-000084210000}"/>
    <cellStyle name="Notiz 2 3 2 5" xfId="19901" xr:uid="{00000000-0005-0000-0000-000085210000}"/>
    <cellStyle name="Notiz 2 3 2 5 2" xfId="27072" xr:uid="{00000000-0005-0000-0000-000086210000}"/>
    <cellStyle name="Notiz 2 3 2 5 2 2" xfId="47330" xr:uid="{0F0B7B53-1B69-49F8-92B7-7313C75007C4}"/>
    <cellStyle name="Notiz 2 3 2 5 3" xfId="27864" xr:uid="{00000000-0005-0000-0000-000087210000}"/>
    <cellStyle name="Notiz 2 3 2 5 3 2" xfId="48022" xr:uid="{E37BFACD-A38D-4F6E-A53E-2F96EAED1712}"/>
    <cellStyle name="Notiz 2 3 2 5 4" xfId="24680" xr:uid="{00000000-0005-0000-0000-000088210000}"/>
    <cellStyle name="Notiz 2 3 2 5 4 2" xfId="45300" xr:uid="{ED7D3187-FBDB-4761-BB36-6B90C3A5CAA0}"/>
    <cellStyle name="Notiz 2 3 2 5 5" xfId="27522" xr:uid="{00000000-0005-0000-0000-000089210000}"/>
    <cellStyle name="Notiz 2 3 2 5 5 2" xfId="47735" xr:uid="{E59817BB-0890-417C-A362-088AC0DC2CE0}"/>
    <cellStyle name="Notiz 2 3 2 5 6" xfId="24722" xr:uid="{00000000-0005-0000-0000-00008A210000}"/>
    <cellStyle name="Notiz 2 3 2 5 6 2" xfId="45336" xr:uid="{E72367DC-6740-4786-B83B-B79E34772C62}"/>
    <cellStyle name="Notiz 2 3 2 5 7" xfId="25488" xr:uid="{00000000-0005-0000-0000-00008B210000}"/>
    <cellStyle name="Notiz 2 3 2 6" xfId="19760" xr:uid="{00000000-0005-0000-0000-00008C210000}"/>
    <cellStyle name="Notiz 2 3 2 6 2" xfId="24141" xr:uid="{00000000-0005-0000-0000-00008D210000}"/>
    <cellStyle name="Notiz 2 3 2 6 2 2" xfId="44834" xr:uid="{C7E64B0C-E049-4FDB-A0AB-06EAFF22D56A}"/>
    <cellStyle name="Notiz 2 3 2 6 3" xfId="25453" xr:uid="{00000000-0005-0000-0000-00008E210000}"/>
    <cellStyle name="Notiz 2 3 2 6 3 2" xfId="45961" xr:uid="{D1EA1F0F-512D-472D-B965-B411FC7B293D}"/>
    <cellStyle name="Notiz 2 3 2 6 4" xfId="28873" xr:uid="{00000000-0005-0000-0000-00008F210000}"/>
    <cellStyle name="Notiz 2 3 2 6 4 2" xfId="48959" xr:uid="{23E2C65A-E2D7-4117-870E-95007576FEA5}"/>
    <cellStyle name="Notiz 2 3 2 6 5" xfId="26468" xr:uid="{00000000-0005-0000-0000-000090210000}"/>
    <cellStyle name="Notiz 2 3 2 6 5 2" xfId="46828" xr:uid="{8DFCDD6E-C818-4256-AE2D-6D41C26577C1}"/>
    <cellStyle name="Notiz 2 3 2 6 6" xfId="25131" xr:uid="{00000000-0005-0000-0000-000091210000}"/>
    <cellStyle name="Notiz 2 3 2 6 6 2" xfId="45688" xr:uid="{ECC3EFDE-9BF0-427D-83D0-91409D5042E3}"/>
    <cellStyle name="Notiz 2 3 2 6 7" xfId="25834" xr:uid="{00000000-0005-0000-0000-000092210000}"/>
    <cellStyle name="Notiz 2 3 2 7" xfId="19853" xr:uid="{00000000-0005-0000-0000-000093210000}"/>
    <cellStyle name="Notiz 2 3 2 7 2" xfId="27142" xr:uid="{00000000-0005-0000-0000-000094210000}"/>
    <cellStyle name="Notiz 2 3 2 7 2 2" xfId="47392" xr:uid="{0C4FF3B7-5E82-41EA-9957-558F4B09835E}"/>
    <cellStyle name="Notiz 2 3 2 7 3" xfId="26888" xr:uid="{00000000-0005-0000-0000-000095210000}"/>
    <cellStyle name="Notiz 2 3 2 7 3 2" xfId="47177" xr:uid="{D649B73F-2BF7-487E-A421-DA3E1CBDB2A6}"/>
    <cellStyle name="Notiz 2 3 2 7 4" xfId="28822" xr:uid="{00000000-0005-0000-0000-000096210000}"/>
    <cellStyle name="Notiz 2 3 2 7 4 2" xfId="48909" xr:uid="{E3512C2D-B209-4C4E-B505-B79150BD5087}"/>
    <cellStyle name="Notiz 2 3 2 7 5" xfId="27463" xr:uid="{00000000-0005-0000-0000-000097210000}"/>
    <cellStyle name="Notiz 2 3 2 7 5 2" xfId="47688" xr:uid="{D7CDF865-F984-463A-91DA-06B7D233E2E7}"/>
    <cellStyle name="Notiz 2 3 2 7 6" xfId="25852" xr:uid="{00000000-0005-0000-0000-000098210000}"/>
    <cellStyle name="Notiz 2 3 2 7 6 2" xfId="46301" xr:uid="{0C615F50-B140-42F0-B28D-F9A9B0BAB424}"/>
    <cellStyle name="Notiz 2 3 2 7 7" xfId="26956" xr:uid="{00000000-0005-0000-0000-000099210000}"/>
    <cellStyle name="Notiz 2 3 2 8" xfId="19801" xr:uid="{00000000-0005-0000-0000-00009A210000}"/>
    <cellStyle name="Notiz 2 3 2 8 2" xfId="27073" xr:uid="{00000000-0005-0000-0000-00009B210000}"/>
    <cellStyle name="Notiz 2 3 2 8 2 2" xfId="47331" xr:uid="{1E29310C-BA54-4FE0-A03E-4A38B4D31234}"/>
    <cellStyle name="Notiz 2 3 2 8 3" xfId="24466" xr:uid="{00000000-0005-0000-0000-00009C210000}"/>
    <cellStyle name="Notiz 2 3 2 8 3 2" xfId="45111" xr:uid="{D63AE90E-16DC-4078-BFD8-EAA944E79D11}"/>
    <cellStyle name="Notiz 2 3 2 8 4" xfId="25422" xr:uid="{00000000-0005-0000-0000-00009D210000}"/>
    <cellStyle name="Notiz 2 3 2 8 4 2" xfId="45934" xr:uid="{C130B2CE-2225-471D-A0D1-0FF996A77CDC}"/>
    <cellStyle name="Notiz 2 3 2 8 5" xfId="24951" xr:uid="{00000000-0005-0000-0000-00009E210000}"/>
    <cellStyle name="Notiz 2 3 2 8 5 2" xfId="45531" xr:uid="{E09C3F3D-DCEF-43EF-8ABE-030772A6FAC1}"/>
    <cellStyle name="Notiz 2 3 2 8 6" xfId="27935" xr:uid="{00000000-0005-0000-0000-00009F210000}"/>
    <cellStyle name="Notiz 2 3 2 8 6 2" xfId="48086" xr:uid="{A8667A07-2757-420C-B403-094DEFEA765E}"/>
    <cellStyle name="Notiz 2 3 2 8 7" xfId="28356" xr:uid="{00000000-0005-0000-0000-0000A0210000}"/>
    <cellStyle name="Notiz 2 3 2 9" xfId="19835" xr:uid="{00000000-0005-0000-0000-0000A1210000}"/>
    <cellStyle name="Notiz 2 3 2 9 2" xfId="24149" xr:uid="{00000000-0005-0000-0000-0000A2210000}"/>
    <cellStyle name="Notiz 2 3 2 9 2 2" xfId="44842" xr:uid="{831FD9C8-7FCB-4BFA-AA4B-18FC2F3FF3ED}"/>
    <cellStyle name="Notiz 2 3 2 9 3" xfId="26769" xr:uid="{00000000-0005-0000-0000-0000A3210000}"/>
    <cellStyle name="Notiz 2 3 2 9 3 2" xfId="47080" xr:uid="{3B59D18A-EB24-4835-AD37-A526875757E7}"/>
    <cellStyle name="Notiz 2 3 2 9 4" xfId="28779" xr:uid="{00000000-0005-0000-0000-0000A4210000}"/>
    <cellStyle name="Notiz 2 3 2 9 4 2" xfId="48867" xr:uid="{4FA00E09-05E8-4CDD-99CC-1344E7E7D6D1}"/>
    <cellStyle name="Notiz 2 3 2 9 5" xfId="27907" xr:uid="{00000000-0005-0000-0000-0000A5210000}"/>
    <cellStyle name="Notiz 2 3 2 9 5 2" xfId="48065" xr:uid="{F51C43FC-576A-4A6A-8F80-5E1644AB6658}"/>
    <cellStyle name="Notiz 2 3 2 9 6" xfId="26307" xr:uid="{00000000-0005-0000-0000-0000A6210000}"/>
    <cellStyle name="Notiz 2 3 2 9 6 2" xfId="46684" xr:uid="{F6386A4B-9CEC-46C1-B055-6899D9D537BB}"/>
    <cellStyle name="Notiz 2 3 2 9 7" xfId="27689" xr:uid="{00000000-0005-0000-0000-0000A7210000}"/>
    <cellStyle name="Notiz 2 3 3" xfId="24005" xr:uid="{00000000-0005-0000-0000-0000A8210000}"/>
    <cellStyle name="Notiz 2 3 3 2" xfId="28203" xr:uid="{00000000-0005-0000-0000-0000A9210000}"/>
    <cellStyle name="Notiz 2 3 3 2 2" xfId="48336" xr:uid="{C31C5205-6889-4FFD-8511-54B4D5945215}"/>
    <cellStyle name="Notiz 2 3 3 3" xfId="28553" xr:uid="{00000000-0005-0000-0000-0000AA210000}"/>
    <cellStyle name="Notiz 2 3 3 3 2" xfId="48665" xr:uid="{39D9906B-EAE4-4EB1-B2A6-761C1AB608FB}"/>
    <cellStyle name="Notiz 2 3 3 4" xfId="28929" xr:uid="{00000000-0005-0000-0000-0000AB210000}"/>
    <cellStyle name="Notiz 2 3 3 4 2" xfId="49015" xr:uid="{960FAE4F-5A22-4424-9B03-2AF0E66896D0}"/>
    <cellStyle name="Notiz 2 3 3 5" xfId="29223" xr:uid="{00000000-0005-0000-0000-0000AC210000}"/>
    <cellStyle name="Notiz 2 3 3 5 2" xfId="49297" xr:uid="{E7751C60-2353-465E-931F-452741AE4B10}"/>
    <cellStyle name="Notiz 2 3 3 6" xfId="29518" xr:uid="{00000000-0005-0000-0000-0000AD210000}"/>
    <cellStyle name="Notiz 2 3 3 6 2" xfId="49583" xr:uid="{3116C8BA-93BC-441B-AE9E-EF57C395EE90}"/>
    <cellStyle name="Notiz 2 3 3 7" xfId="29809" xr:uid="{00000000-0005-0000-0000-0000AE210000}"/>
    <cellStyle name="Notiz 2 3 4" xfId="20054" xr:uid="{00000000-0005-0000-0000-0000AF210000}"/>
    <cellStyle name="Notiz 2 3 4 2" xfId="27170" xr:uid="{00000000-0005-0000-0000-0000B0210000}"/>
    <cellStyle name="Notiz 2 3 4 2 2" xfId="47420" xr:uid="{66C6B2AB-1059-4681-B381-DD1973634652}"/>
    <cellStyle name="Notiz 2 3 4 3" xfId="24744" xr:uid="{00000000-0005-0000-0000-0000B1210000}"/>
    <cellStyle name="Notiz 2 3 4 3 2" xfId="45356" xr:uid="{9F8F4DB8-D3C9-4277-A6B7-B15446C6D9EE}"/>
    <cellStyle name="Notiz 2 3 4 4" xfId="25963" xr:uid="{00000000-0005-0000-0000-0000B2210000}"/>
    <cellStyle name="Notiz 2 3 4 4 2" xfId="46398" xr:uid="{1B43140D-8624-49B3-9121-135F7CDB894D}"/>
    <cellStyle name="Notiz 2 3 4 5" xfId="24548" xr:uid="{00000000-0005-0000-0000-0000B3210000}"/>
    <cellStyle name="Notiz 2 3 4 5 2" xfId="45183" xr:uid="{2C267891-4B09-48C6-8733-3B9CEEBC33AB}"/>
    <cellStyle name="Notiz 2 3 4 6" xfId="27755" xr:uid="{00000000-0005-0000-0000-0000B4210000}"/>
    <cellStyle name="Notiz 2 3 4 6 2" xfId="47927" xr:uid="{FDF26456-5E43-4EF4-92F0-62420503E474}"/>
    <cellStyle name="Notiz 2 3 4 7" xfId="27984" xr:uid="{00000000-0005-0000-0000-0000B5210000}"/>
    <cellStyle name="Notiz 2 3 5" xfId="19603" xr:uid="{00000000-0005-0000-0000-0000B6210000}"/>
    <cellStyle name="Notiz 2 3 5 2" xfId="26091" xr:uid="{00000000-0005-0000-0000-0000B7210000}"/>
    <cellStyle name="Notiz 2 3 5 2 2" xfId="46503" xr:uid="{8B4B3FAC-BA09-40FC-8E8B-75A0DEAEAFE3}"/>
    <cellStyle name="Notiz 2 3 5 3" xfId="26733" xr:uid="{00000000-0005-0000-0000-0000B8210000}"/>
    <cellStyle name="Notiz 2 3 5 3 2" xfId="47051" xr:uid="{28E78628-E57E-476A-B404-D59BF4AA7114}"/>
    <cellStyle name="Notiz 2 3 5 4" xfId="26075" xr:uid="{00000000-0005-0000-0000-0000B9210000}"/>
    <cellStyle name="Notiz 2 3 5 4 2" xfId="46488" xr:uid="{11C265EF-A8F1-466B-8BCB-21728B1E938A}"/>
    <cellStyle name="Notiz 2 3 5 5" xfId="26737" xr:uid="{00000000-0005-0000-0000-0000BA210000}"/>
    <cellStyle name="Notiz 2 3 5 5 2" xfId="47054" xr:uid="{357EA513-7F54-4BFA-983E-3E6A43F13B01}"/>
    <cellStyle name="Notiz 2 3 5 6" xfId="24621" xr:uid="{00000000-0005-0000-0000-0000BB210000}"/>
    <cellStyle name="Notiz 2 3 5 6 2" xfId="45249" xr:uid="{31B97853-65DD-4CF4-807E-C3AE9B1B3358}"/>
    <cellStyle name="Notiz 2 3 5 7" xfId="25113" xr:uid="{00000000-0005-0000-0000-0000BC210000}"/>
    <cellStyle name="Notiz 2 3 6" xfId="19942" xr:uid="{00000000-0005-0000-0000-0000BD210000}"/>
    <cellStyle name="Notiz 2 3 6 2" xfId="28007" xr:uid="{00000000-0005-0000-0000-0000BE210000}"/>
    <cellStyle name="Notiz 2 3 6 2 2" xfId="48146" xr:uid="{895EE1D9-9E6F-40A4-B0B7-91BF074DE62D}"/>
    <cellStyle name="Notiz 2 3 6 3" xfId="26877" xr:uid="{00000000-0005-0000-0000-0000BF210000}"/>
    <cellStyle name="Notiz 2 3 6 3 2" xfId="47166" xr:uid="{C86C790B-BCF3-46C8-8FD5-12D58389BFF8}"/>
    <cellStyle name="Notiz 2 3 6 4" xfId="26011" xr:uid="{00000000-0005-0000-0000-0000C0210000}"/>
    <cellStyle name="Notiz 2 3 6 4 2" xfId="46438" xr:uid="{36390F4E-D365-45C8-A694-1C9FBC416126}"/>
    <cellStyle name="Notiz 2 3 6 5" xfId="25904" xr:uid="{00000000-0005-0000-0000-0000C1210000}"/>
    <cellStyle name="Notiz 2 3 6 5 2" xfId="46348" xr:uid="{262CFA68-75DE-442F-9F63-8C7D02845795}"/>
    <cellStyle name="Notiz 2 3 6 6" xfId="29342" xr:uid="{00000000-0005-0000-0000-0000C2210000}"/>
    <cellStyle name="Notiz 2 3 6 6 2" xfId="49413" xr:uid="{3126E8CE-FFF7-4ADB-9DDE-598EAAF28F30}"/>
    <cellStyle name="Notiz 2 3 6 7" xfId="26852" xr:uid="{00000000-0005-0000-0000-0000C3210000}"/>
    <cellStyle name="Notiz 2 3 7" xfId="19722" xr:uid="{00000000-0005-0000-0000-0000C4210000}"/>
    <cellStyle name="Notiz 2 3 7 2" xfId="24143" xr:uid="{00000000-0005-0000-0000-0000C5210000}"/>
    <cellStyle name="Notiz 2 3 7 2 2" xfId="44836" xr:uid="{0795EB85-DE28-4702-A450-2F95ECD988C7}"/>
    <cellStyle name="Notiz 2 3 7 3" xfId="26606" xr:uid="{00000000-0005-0000-0000-0000C6210000}"/>
    <cellStyle name="Notiz 2 3 7 3 2" xfId="46950" xr:uid="{480EFAEE-E07C-4AA7-8454-B017E5166E2F}"/>
    <cellStyle name="Notiz 2 3 7 4" xfId="28836" xr:uid="{00000000-0005-0000-0000-0000C7210000}"/>
    <cellStyle name="Notiz 2 3 7 4 2" xfId="48923" xr:uid="{D092D4F1-8F2F-44E7-9266-7E8F6D2B86A7}"/>
    <cellStyle name="Notiz 2 3 7 5" xfId="25785" xr:uid="{00000000-0005-0000-0000-0000C8210000}"/>
    <cellStyle name="Notiz 2 3 7 5 2" xfId="46243" xr:uid="{4DA4E0FD-366E-4483-97AF-78EF2CB42B66}"/>
    <cellStyle name="Notiz 2 3 7 6" xfId="26098" xr:uid="{00000000-0005-0000-0000-0000C9210000}"/>
    <cellStyle name="Notiz 2 3 7 6 2" xfId="46509" xr:uid="{194F7647-CDC4-41D4-A7D7-74C4C706F342}"/>
    <cellStyle name="Notiz 2 3 7 7" xfId="26682" xr:uid="{00000000-0005-0000-0000-0000CA210000}"/>
    <cellStyle name="Notiz 2 3 8" xfId="19873" xr:uid="{00000000-0005-0000-0000-0000CB210000}"/>
    <cellStyle name="Notiz 2 3 8 2" xfId="27174" xr:uid="{00000000-0005-0000-0000-0000CC210000}"/>
    <cellStyle name="Notiz 2 3 8 2 2" xfId="47424" xr:uid="{17EC33C8-000F-4CB9-8BCA-704C5C9085B3}"/>
    <cellStyle name="Notiz 2 3 8 3" xfId="24405" xr:uid="{00000000-0005-0000-0000-0000CD210000}"/>
    <cellStyle name="Notiz 2 3 8 3 2" xfId="45060" xr:uid="{16FB9ED5-CD64-474F-9218-4780D6FE49E9}"/>
    <cellStyle name="Notiz 2 3 8 4" xfId="26556" xr:uid="{00000000-0005-0000-0000-0000CE210000}"/>
    <cellStyle name="Notiz 2 3 8 4 2" xfId="46904" xr:uid="{D344529C-3943-4CCA-B716-CF2328598D1C}"/>
    <cellStyle name="Notiz 2 3 8 5" xfId="24376" xr:uid="{00000000-0005-0000-0000-0000CF210000}"/>
    <cellStyle name="Notiz 2 3 8 5 2" xfId="45036" xr:uid="{1A10BB36-A4C7-4FF1-8765-F51676987A3B}"/>
    <cellStyle name="Notiz 2 3 8 6" xfId="27761" xr:uid="{00000000-0005-0000-0000-0000D0210000}"/>
    <cellStyle name="Notiz 2 3 8 6 2" xfId="47932" xr:uid="{83717F68-42C1-4195-B1E3-9C45B7E52497}"/>
    <cellStyle name="Notiz 2 3 8 7" xfId="25291" xr:uid="{00000000-0005-0000-0000-0000D1210000}"/>
    <cellStyle name="Notiz 2 3 9" xfId="19783" xr:uid="{00000000-0005-0000-0000-0000D2210000}"/>
    <cellStyle name="Notiz 2 3 9 2" xfId="25642" xr:uid="{00000000-0005-0000-0000-0000D3210000}"/>
    <cellStyle name="Notiz 2 3 9 2 2" xfId="46129" xr:uid="{54365928-6BE7-4CB5-8928-D874D89DAC5E}"/>
    <cellStyle name="Notiz 2 3 9 3" xfId="26065" xr:uid="{00000000-0005-0000-0000-0000D4210000}"/>
    <cellStyle name="Notiz 2 3 9 3 2" xfId="46478" xr:uid="{601BE8EC-0E90-4350-9B25-562EA4DFB0FC}"/>
    <cellStyle name="Notiz 2 3 9 4" xfId="28766" xr:uid="{00000000-0005-0000-0000-0000D5210000}"/>
    <cellStyle name="Notiz 2 3 9 4 2" xfId="48854" xr:uid="{FF26D47B-8709-4CDA-A98A-7A6839FF8451}"/>
    <cellStyle name="Notiz 2 3 9 5" xfId="26674" xr:uid="{00000000-0005-0000-0000-0000D6210000}"/>
    <cellStyle name="Notiz 2 3 9 5 2" xfId="47007" xr:uid="{F4A89BFD-F06B-4EDF-ABF9-E558FA2F59F6}"/>
    <cellStyle name="Notiz 2 3 9 6" xfId="25463" xr:uid="{00000000-0005-0000-0000-0000D7210000}"/>
    <cellStyle name="Notiz 2 3 9 6 2" xfId="45971" xr:uid="{87331C30-05AE-4E82-B0AE-5D1B2D5FB5F0}"/>
    <cellStyle name="Notiz 2 3 9 7" xfId="26805" xr:uid="{00000000-0005-0000-0000-0000D8210000}"/>
    <cellStyle name="Notiz 2 4" xfId="12951" xr:uid="{00000000-0005-0000-0000-0000D9210000}"/>
    <cellStyle name="Notiz 2 4 10" xfId="26734" xr:uid="{00000000-0005-0000-0000-0000DA210000}"/>
    <cellStyle name="Notiz 2 4 10 2" xfId="47052" xr:uid="{AADD4597-3A16-482F-A89D-0EEF77DE0EE7}"/>
    <cellStyle name="Notiz 2 4 11" xfId="24445" xr:uid="{00000000-0005-0000-0000-0000DB210000}"/>
    <cellStyle name="Notiz 2 4 11 2" xfId="45096" xr:uid="{F96C8BB0-68BD-422B-923A-D536EE165960}"/>
    <cellStyle name="Notiz 2 4 12" xfId="26926" xr:uid="{00000000-0005-0000-0000-0000DC210000}"/>
    <cellStyle name="Notiz 2 4 12 2" xfId="47213" xr:uid="{B3DC10AC-3BE8-4548-8EA8-4B8578B5E3E2}"/>
    <cellStyle name="Notiz 2 4 13" xfId="25838" xr:uid="{00000000-0005-0000-0000-0000DD210000}"/>
    <cellStyle name="Notiz 2 4 13 2" xfId="46288" xr:uid="{6681A73D-41ED-4016-931E-A537CBDB7992}"/>
    <cellStyle name="Notiz 2 4 14" xfId="26278" xr:uid="{00000000-0005-0000-0000-0000DE210000}"/>
    <cellStyle name="Notiz 2 4 14 2" xfId="46661" xr:uid="{1D190A9D-7AB1-4946-BF1E-BC110926245C}"/>
    <cellStyle name="Notiz 2 4 15" xfId="26684" xr:uid="{00000000-0005-0000-0000-0000DF210000}"/>
    <cellStyle name="Notiz 2 4 2" xfId="19669" xr:uid="{00000000-0005-0000-0000-0000E0210000}"/>
    <cellStyle name="Notiz 2 4 2 2" xfId="26089" xr:uid="{00000000-0005-0000-0000-0000E1210000}"/>
    <cellStyle name="Notiz 2 4 2 2 2" xfId="46501" xr:uid="{1780295C-BB26-4CD8-9473-D5619B898DC6}"/>
    <cellStyle name="Notiz 2 4 2 3" xfId="26898" xr:uid="{00000000-0005-0000-0000-0000E2210000}"/>
    <cellStyle name="Notiz 2 4 2 3 2" xfId="47187" xr:uid="{5BB49470-FE4D-482D-B3EF-83CAA5170FB8}"/>
    <cellStyle name="Notiz 2 4 2 4" xfId="25499" xr:uid="{00000000-0005-0000-0000-0000E3210000}"/>
    <cellStyle name="Notiz 2 4 2 4 2" xfId="45997" xr:uid="{8EF5F2CB-89CB-40B3-8776-F2779DE9CF95}"/>
    <cellStyle name="Notiz 2 4 2 5" xfId="26639" xr:uid="{00000000-0005-0000-0000-0000E4210000}"/>
    <cellStyle name="Notiz 2 4 2 5 2" xfId="46980" xr:uid="{2F40446E-3E28-4E86-A552-5D7FAD3CE5C0}"/>
    <cellStyle name="Notiz 2 4 2 6" xfId="27659" xr:uid="{00000000-0005-0000-0000-0000E5210000}"/>
    <cellStyle name="Notiz 2 4 2 6 2" xfId="47846" xr:uid="{120B859D-2C3B-4D8C-B5BD-1E2E0AFC45DF}"/>
    <cellStyle name="Notiz 2 4 2 7" xfId="26806" xr:uid="{00000000-0005-0000-0000-0000E6210000}"/>
    <cellStyle name="Notiz 2 4 3" xfId="24031" xr:uid="{00000000-0005-0000-0000-0000E7210000}"/>
    <cellStyle name="Notiz 2 4 3 2" xfId="28229" xr:uid="{00000000-0005-0000-0000-0000E8210000}"/>
    <cellStyle name="Notiz 2 4 3 2 2" xfId="48362" xr:uid="{DACC3844-12D7-43B8-9399-903F5C113D8B}"/>
    <cellStyle name="Notiz 2 4 3 3" xfId="28579" xr:uid="{00000000-0005-0000-0000-0000E9210000}"/>
    <cellStyle name="Notiz 2 4 3 3 2" xfId="48691" xr:uid="{35BF20FD-FD5E-4005-B3E7-B8E7A271C31B}"/>
    <cellStyle name="Notiz 2 4 3 4" xfId="28950" xr:uid="{00000000-0005-0000-0000-0000EA210000}"/>
    <cellStyle name="Notiz 2 4 3 4 2" xfId="49036" xr:uid="{FF0015E7-0E05-4DA3-A251-DFDFE285C552}"/>
    <cellStyle name="Notiz 2 4 3 5" xfId="29249" xr:uid="{00000000-0005-0000-0000-0000EB210000}"/>
    <cellStyle name="Notiz 2 4 3 5 2" xfId="49323" xr:uid="{6140F701-34BF-4BDF-A87D-468BAC601470}"/>
    <cellStyle name="Notiz 2 4 3 6" xfId="29544" xr:uid="{00000000-0005-0000-0000-0000EC210000}"/>
    <cellStyle name="Notiz 2 4 3 6 2" xfId="49608" xr:uid="{D541A7A0-8777-4DD6-9CEE-627BD186FF62}"/>
    <cellStyle name="Notiz 2 4 3 7" xfId="29834" xr:uid="{00000000-0005-0000-0000-0000ED210000}"/>
    <cellStyle name="Notiz 2 4 4" xfId="23858" xr:uid="{00000000-0005-0000-0000-0000EE210000}"/>
    <cellStyle name="Notiz 2 4 4 2" xfId="24536" xr:uid="{00000000-0005-0000-0000-0000EF210000}"/>
    <cellStyle name="Notiz 2 4 4 2 2" xfId="45172" xr:uid="{46B124E7-2FEF-4920-9F8E-0D4A76059005}"/>
    <cellStyle name="Notiz 2 4 4 3" xfId="28406" xr:uid="{00000000-0005-0000-0000-0000F0210000}"/>
    <cellStyle name="Notiz 2 4 4 3 2" xfId="48518" xr:uid="{B6E28C36-FA1E-45E7-B283-74A3171D2607}"/>
    <cellStyle name="Notiz 2 4 4 4" xfId="24939" xr:uid="{00000000-0005-0000-0000-0000F1210000}"/>
    <cellStyle name="Notiz 2 4 4 4 2" xfId="45519" xr:uid="{41D58500-768A-4B0B-B6B9-B392444665B8}"/>
    <cellStyle name="Notiz 2 4 4 5" xfId="29076" xr:uid="{00000000-0005-0000-0000-0000F2210000}"/>
    <cellStyle name="Notiz 2 4 4 5 2" xfId="49150" xr:uid="{8D8D4E0D-DE7F-409A-AFB4-8476D6EFC60C}"/>
    <cellStyle name="Notiz 2 4 4 6" xfId="24543" xr:uid="{00000000-0005-0000-0000-0000F3210000}"/>
    <cellStyle name="Notiz 2 4 4 6 2" xfId="45179" xr:uid="{E09BA4B2-8AF9-4455-8555-6846FD99A9D4}"/>
    <cellStyle name="Notiz 2 4 4 7" xfId="29667" xr:uid="{00000000-0005-0000-0000-0000F4210000}"/>
    <cellStyle name="Notiz 2 4 5" xfId="19971" xr:uid="{00000000-0005-0000-0000-0000F5210000}"/>
    <cellStyle name="Notiz 2 4 5 2" xfId="26795" xr:uid="{00000000-0005-0000-0000-0000F6210000}"/>
    <cellStyle name="Notiz 2 4 5 2 2" xfId="47101" xr:uid="{9F7E0B9E-6849-41EF-AD71-129FD487E386}"/>
    <cellStyle name="Notiz 2 4 5 3" xfId="26721" xr:uid="{00000000-0005-0000-0000-0000F7210000}"/>
    <cellStyle name="Notiz 2 4 5 3 2" xfId="47039" xr:uid="{7657D202-A223-49C2-996E-0DAB62656459}"/>
    <cellStyle name="Notiz 2 4 5 4" xfId="26919" xr:uid="{00000000-0005-0000-0000-0000F8210000}"/>
    <cellStyle name="Notiz 2 4 5 4 2" xfId="47207" xr:uid="{454C1960-FF6D-4D9E-8580-0E92EF54C579}"/>
    <cellStyle name="Notiz 2 4 5 5" xfId="24481" xr:uid="{00000000-0005-0000-0000-0000F9210000}"/>
    <cellStyle name="Notiz 2 4 5 5 2" xfId="45125" xr:uid="{828E9B57-0C83-43B9-978B-51B728C6394A}"/>
    <cellStyle name="Notiz 2 4 5 6" xfId="24965" xr:uid="{00000000-0005-0000-0000-0000FA210000}"/>
    <cellStyle name="Notiz 2 4 5 6 2" xfId="45541" xr:uid="{5F6D6F43-AED7-4B88-8DA2-CB142A28C683}"/>
    <cellStyle name="Notiz 2 4 5 7" xfId="27002" xr:uid="{00000000-0005-0000-0000-0000FB210000}"/>
    <cellStyle name="Notiz 2 4 6" xfId="19946" xr:uid="{00000000-0005-0000-0000-0000FC210000}"/>
    <cellStyle name="Notiz 2 4 6 2" xfId="10863" xr:uid="{00000000-0005-0000-0000-0000FD210000}"/>
    <cellStyle name="Notiz 2 4 6 2 2" xfId="33640" xr:uid="{A7CDC01D-4C12-4A2E-9A78-6F4F97CF980B}"/>
    <cellStyle name="Notiz 2 4 6 3" xfId="26443" xr:uid="{00000000-0005-0000-0000-0000FE210000}"/>
    <cellStyle name="Notiz 2 4 6 3 2" xfId="46808" xr:uid="{FF309542-6BA0-4F9F-B4DA-DFE253C7414A}"/>
    <cellStyle name="Notiz 2 4 6 4" xfId="28898" xr:uid="{00000000-0005-0000-0000-0000FF210000}"/>
    <cellStyle name="Notiz 2 4 6 4 2" xfId="48984" xr:uid="{D5186A0D-544B-42EC-A0C2-B7EB81FF1FF1}"/>
    <cellStyle name="Notiz 2 4 6 5" xfId="26292" xr:uid="{00000000-0005-0000-0000-000000220000}"/>
    <cellStyle name="Notiz 2 4 6 5 2" xfId="46674" xr:uid="{C8AB6557-8062-4528-817A-32F918C6D327}"/>
    <cellStyle name="Notiz 2 4 6 6" xfId="24943" xr:uid="{00000000-0005-0000-0000-000001220000}"/>
    <cellStyle name="Notiz 2 4 6 6 2" xfId="45523" xr:uid="{6DF954EA-AE47-4F72-9AB8-40FFF1FB5009}"/>
    <cellStyle name="Notiz 2 4 6 7" xfId="26110" xr:uid="{00000000-0005-0000-0000-000002220000}"/>
    <cellStyle name="Notiz 2 4 7" xfId="19718" xr:uid="{00000000-0005-0000-0000-000003220000}"/>
    <cellStyle name="Notiz 2 4 7 2" xfId="27241" xr:uid="{00000000-0005-0000-0000-000004220000}"/>
    <cellStyle name="Notiz 2 4 7 2 2" xfId="47490" xr:uid="{A95E589A-F4B9-455B-A0B6-BF5FC69A79F9}"/>
    <cellStyle name="Notiz 2 4 7 3" xfId="27875" xr:uid="{00000000-0005-0000-0000-000005220000}"/>
    <cellStyle name="Notiz 2 4 7 3 2" xfId="48033" xr:uid="{0C883F07-F2B8-4ACE-8059-F198771CF20F}"/>
    <cellStyle name="Notiz 2 4 7 4" xfId="24811" xr:uid="{00000000-0005-0000-0000-000006220000}"/>
    <cellStyle name="Notiz 2 4 7 4 2" xfId="45416" xr:uid="{6EB17E85-42AE-48B8-A1F7-B9A2DFCDBD3C}"/>
    <cellStyle name="Notiz 2 4 7 5" xfId="24708" xr:uid="{00000000-0005-0000-0000-000007220000}"/>
    <cellStyle name="Notiz 2 4 7 5 2" xfId="45325" xr:uid="{EA96BEBA-D2E2-4BC1-B0E1-5DDAA6E718A9}"/>
    <cellStyle name="Notiz 2 4 7 6" xfId="25294" xr:uid="{00000000-0005-0000-0000-000008220000}"/>
    <cellStyle name="Notiz 2 4 7 6 2" xfId="45827" xr:uid="{69F464E9-1D70-46C1-82A9-684682E6DB1A}"/>
    <cellStyle name="Notiz 2 4 7 7" xfId="28119" xr:uid="{00000000-0005-0000-0000-000009220000}"/>
    <cellStyle name="Notiz 2 4 8" xfId="24056" xr:uid="{00000000-0005-0000-0000-00000A220000}"/>
    <cellStyle name="Notiz 2 4 8 2" xfId="28254" xr:uid="{00000000-0005-0000-0000-00000B220000}"/>
    <cellStyle name="Notiz 2 4 8 2 2" xfId="48387" xr:uid="{B0A3ECBF-9CBC-4DE4-B876-AEA96D20CDFF}"/>
    <cellStyle name="Notiz 2 4 8 3" xfId="28604" xr:uid="{00000000-0005-0000-0000-00000C220000}"/>
    <cellStyle name="Notiz 2 4 8 3 2" xfId="48716" xr:uid="{51B3EC6D-470F-4E0C-B4BF-7F48B6E90CAF}"/>
    <cellStyle name="Notiz 2 4 8 4" xfId="28971" xr:uid="{00000000-0005-0000-0000-00000D220000}"/>
    <cellStyle name="Notiz 2 4 8 4 2" xfId="49057" xr:uid="{B6460F9D-592E-4FBA-8E54-1F78ACA7354E}"/>
    <cellStyle name="Notiz 2 4 8 5" xfId="29274" xr:uid="{00000000-0005-0000-0000-00000E220000}"/>
    <cellStyle name="Notiz 2 4 8 5 2" xfId="49348" xr:uid="{32AB8213-4C02-4C45-864D-E3EF1D153865}"/>
    <cellStyle name="Notiz 2 4 8 6" xfId="29569" xr:uid="{00000000-0005-0000-0000-00000F220000}"/>
    <cellStyle name="Notiz 2 4 8 6 2" xfId="49633" xr:uid="{1BEB5611-76D6-476D-9D5D-3F9D9EE837C9}"/>
    <cellStyle name="Notiz 2 4 8 7" xfId="29859" xr:uid="{00000000-0005-0000-0000-000010220000}"/>
    <cellStyle name="Notiz 2 4 9" xfId="23844" xr:uid="{00000000-0005-0000-0000-000011220000}"/>
    <cellStyle name="Notiz 2 4 9 2" xfId="27648" xr:uid="{00000000-0005-0000-0000-000012220000}"/>
    <cellStyle name="Notiz 2 4 9 2 2" xfId="47837" xr:uid="{6AE4E8A1-D0BA-4EC7-9BA9-0BD0F15495FD}"/>
    <cellStyle name="Notiz 2 4 9 3" xfId="28392" xr:uid="{00000000-0005-0000-0000-000013220000}"/>
    <cellStyle name="Notiz 2 4 9 3 2" xfId="48504" xr:uid="{734F172D-0D64-49E0-A304-BEAE64E8A10F}"/>
    <cellStyle name="Notiz 2 4 9 4" xfId="25413" xr:uid="{00000000-0005-0000-0000-000014220000}"/>
    <cellStyle name="Notiz 2 4 9 4 2" xfId="45925" xr:uid="{D8E9865A-EAEC-4640-8277-962434DE6240}"/>
    <cellStyle name="Notiz 2 4 9 5" xfId="29062" xr:uid="{00000000-0005-0000-0000-000015220000}"/>
    <cellStyle name="Notiz 2 4 9 5 2" xfId="49136" xr:uid="{A01D4054-0524-4297-8D9B-D654C01E434B}"/>
    <cellStyle name="Notiz 2 4 9 6" xfId="25182" xr:uid="{00000000-0005-0000-0000-000016220000}"/>
    <cellStyle name="Notiz 2 4 9 6 2" xfId="45730" xr:uid="{E0183AF1-2B79-4B31-AA5D-06534095CC11}"/>
    <cellStyle name="Notiz 2 4 9 7" xfId="29654" xr:uid="{00000000-0005-0000-0000-000017220000}"/>
    <cellStyle name="Notiz 2 5" xfId="19922" xr:uid="{00000000-0005-0000-0000-000018220000}"/>
    <cellStyle name="Notiz 2 5 2" xfId="27231" xr:uid="{00000000-0005-0000-0000-000019220000}"/>
    <cellStyle name="Notiz 2 5 2 2" xfId="47480" xr:uid="{29DC72B9-4DE0-4332-94DE-FA2D06EBD77A}"/>
    <cellStyle name="Notiz 2 5 3" xfId="25073" xr:uid="{00000000-0005-0000-0000-00001A220000}"/>
    <cellStyle name="Notiz 2 5 3 2" xfId="45635" xr:uid="{72B9DCCA-5D37-4DB5-AE37-270651174DA7}"/>
    <cellStyle name="Notiz 2 5 4" xfId="26699" xr:uid="{00000000-0005-0000-0000-00001B220000}"/>
    <cellStyle name="Notiz 2 5 4 2" xfId="47023" xr:uid="{D6850EEA-747E-4A1C-B468-5DE76BAE3186}"/>
    <cellStyle name="Notiz 2 5 5" xfId="26435" xr:uid="{00000000-0005-0000-0000-00001C220000}"/>
    <cellStyle name="Notiz 2 5 5 2" xfId="46802" xr:uid="{866B13D5-9450-4977-883E-2CC4710AE00B}"/>
    <cellStyle name="Notiz 2 5 6" xfId="24397" xr:uid="{00000000-0005-0000-0000-00001D220000}"/>
    <cellStyle name="Notiz 2 5 6 2" xfId="45053" xr:uid="{99E21A3C-37B8-470F-8E86-E16FF58DAB13}"/>
    <cellStyle name="Notiz 2 5 7" xfId="27720" xr:uid="{00000000-0005-0000-0000-00001E220000}"/>
    <cellStyle name="Notiz 2 6" xfId="19741" xr:uid="{00000000-0005-0000-0000-00001F220000}"/>
    <cellStyle name="Notiz 2 6 2" xfId="27258" xr:uid="{00000000-0005-0000-0000-000020220000}"/>
    <cellStyle name="Notiz 2 6 2 2" xfId="47507" xr:uid="{5E832E38-4722-4DD3-9C97-59BFC019615D}"/>
    <cellStyle name="Notiz 2 6 3" xfId="25773" xr:uid="{00000000-0005-0000-0000-000021220000}"/>
    <cellStyle name="Notiz 2 6 3 2" xfId="46233" xr:uid="{53A9A493-0136-4A81-A5D0-6A9E390FC6FD}"/>
    <cellStyle name="Notiz 2 6 4" xfId="28801" xr:uid="{00000000-0005-0000-0000-000022220000}"/>
    <cellStyle name="Notiz 2 6 4 2" xfId="48889" xr:uid="{B3071DB7-079E-4BE1-9351-3215A5A202D7}"/>
    <cellStyle name="Notiz 2 6 5" xfId="25524" xr:uid="{00000000-0005-0000-0000-000023220000}"/>
    <cellStyle name="Notiz 2 6 5 2" xfId="46016" xr:uid="{CACF6EF1-C073-4FA4-904A-E0F238944FDA}"/>
    <cellStyle name="Notiz 2 6 6" xfId="24729" xr:uid="{00000000-0005-0000-0000-000024220000}"/>
    <cellStyle name="Notiz 2 6 6 2" xfId="45342" xr:uid="{62E6B516-E8BE-49E6-9CFE-0EC13DFBF5A4}"/>
    <cellStyle name="Notiz 2 6 7" xfId="25191" xr:uid="{00000000-0005-0000-0000-000025220000}"/>
    <cellStyle name="Notiz 2 7" xfId="19863" xr:uid="{00000000-0005-0000-0000-000026220000}"/>
    <cellStyle name="Notiz 2 7 2" xfId="27267" xr:uid="{00000000-0005-0000-0000-000027220000}"/>
    <cellStyle name="Notiz 2 7 2 2" xfId="47516" xr:uid="{F955BEB1-D7AF-4763-A100-B30B23411B5D}"/>
    <cellStyle name="Notiz 2 7 3" xfId="24757" xr:uid="{00000000-0005-0000-0000-000028220000}"/>
    <cellStyle name="Notiz 2 7 3 2" xfId="45369" xr:uid="{18802C36-1AE0-471B-93A4-D4B4BE3A7A84}"/>
    <cellStyle name="Notiz 2 7 4" xfId="26382" xr:uid="{00000000-0005-0000-0000-000029220000}"/>
    <cellStyle name="Notiz 2 7 4 2" xfId="46753" xr:uid="{BD1BC92F-3D33-48BF-AC83-891F301E94B4}"/>
    <cellStyle name="Notiz 2 7 5" xfId="24897" xr:uid="{00000000-0005-0000-0000-00002A220000}"/>
    <cellStyle name="Notiz 2 7 5 2" xfId="45484" xr:uid="{994D0BE1-20DC-47C9-A9AD-3CB2CA2280E6}"/>
    <cellStyle name="Notiz 2 7 6" xfId="24187" xr:uid="{00000000-0005-0000-0000-00002B220000}"/>
    <cellStyle name="Notiz 2 7 6 2" xfId="44877" xr:uid="{A679F1C2-0D14-44DD-B9BD-B1936D0CD762}"/>
    <cellStyle name="Notiz 2 7 7" xfId="27793" xr:uid="{00000000-0005-0000-0000-00002C220000}"/>
    <cellStyle name="Notiz 2 8" xfId="19793" xr:uid="{00000000-0005-0000-0000-00002D220000}"/>
    <cellStyle name="Notiz 2 8 2" xfId="27067" xr:uid="{00000000-0005-0000-0000-00002E220000}"/>
    <cellStyle name="Notiz 2 8 2 2" xfId="47325" xr:uid="{53006EA0-A671-492A-A1AD-965C8C348477}"/>
    <cellStyle name="Notiz 2 8 3" xfId="25243" xr:uid="{00000000-0005-0000-0000-00002F220000}"/>
    <cellStyle name="Notiz 2 8 3 2" xfId="45782" xr:uid="{D7C1B10D-E2D6-4372-8C94-20C845DC46C5}"/>
    <cellStyle name="Notiz 2 8 4" xfId="28865" xr:uid="{00000000-0005-0000-0000-000030220000}"/>
    <cellStyle name="Notiz 2 8 4 2" xfId="48952" xr:uid="{D18E734C-D80F-4D73-B184-CA187D75DE84}"/>
    <cellStyle name="Notiz 2 8 5" xfId="27815" xr:uid="{00000000-0005-0000-0000-000031220000}"/>
    <cellStyle name="Notiz 2 8 5 2" xfId="47979" xr:uid="{A4EFAEAD-A5E8-435B-B372-A910DD2F117A}"/>
    <cellStyle name="Notiz 2 8 6" xfId="24530" xr:uid="{00000000-0005-0000-0000-000032220000}"/>
    <cellStyle name="Notiz 2 8 6 2" xfId="45166" xr:uid="{4DC02794-1D85-4352-8168-EB2EACAFA971}"/>
    <cellStyle name="Notiz 2 8 7" xfId="27509" xr:uid="{00000000-0005-0000-0000-000033220000}"/>
    <cellStyle name="Notiz 2 9" xfId="19840" xr:uid="{00000000-0005-0000-0000-000034220000}"/>
    <cellStyle name="Notiz 2 9 2" xfId="26092" xr:uid="{00000000-0005-0000-0000-000035220000}"/>
    <cellStyle name="Notiz 2 9 2 2" xfId="46504" xr:uid="{CD77B224-713A-4D37-A136-219870B88F19}"/>
    <cellStyle name="Notiz 2 9 3" xfId="25940" xr:uid="{00000000-0005-0000-0000-000036220000}"/>
    <cellStyle name="Notiz 2 9 3 2" xfId="46378" xr:uid="{D147EA37-DBF7-42DF-9A30-F7732DE92200}"/>
    <cellStyle name="Notiz 2 9 4" xfId="27715" xr:uid="{00000000-0005-0000-0000-000037220000}"/>
    <cellStyle name="Notiz 2 9 4 2" xfId="47897" xr:uid="{BB4D137A-D04D-4468-AFB3-BAB3F3A4DD3D}"/>
    <cellStyle name="Notiz 2 9 5" xfId="25506" xr:uid="{00000000-0005-0000-0000-000038220000}"/>
    <cellStyle name="Notiz 2 9 5 2" xfId="46002" xr:uid="{D1854BD4-0376-4570-8885-A43DB223A6C8}"/>
    <cellStyle name="Notiz 2 9 6" xfId="27347" xr:uid="{00000000-0005-0000-0000-000039220000}"/>
    <cellStyle name="Notiz 2 9 6 2" xfId="47586" xr:uid="{BFBADE77-2054-47F7-A25E-CAFC9EE99D00}"/>
    <cellStyle name="Notiz 2 9 7" xfId="28762" xr:uid="{00000000-0005-0000-0000-00003A220000}"/>
    <cellStyle name="Notiz 3" xfId="985" xr:uid="{00000000-0005-0000-0000-00003B220000}"/>
    <cellStyle name="Notiz 3 10" xfId="19614" xr:uid="{00000000-0005-0000-0000-00003C220000}"/>
    <cellStyle name="Notiz 3 10 2" xfId="27777" xr:uid="{00000000-0005-0000-0000-00003D220000}"/>
    <cellStyle name="Notiz 3 10 2 2" xfId="47947" xr:uid="{C0B80577-9703-4081-A38A-0F5665D017F3}"/>
    <cellStyle name="Notiz 3 10 3" xfId="27365" xr:uid="{00000000-0005-0000-0000-00003E220000}"/>
    <cellStyle name="Notiz 3 10 3 2" xfId="47602" xr:uid="{0B03C1BB-7C7F-4F1B-A926-F629C2DACA3A}"/>
    <cellStyle name="Notiz 3 10 4" xfId="25203" xr:uid="{00000000-0005-0000-0000-00003F220000}"/>
    <cellStyle name="Notiz 3 10 4 2" xfId="45747" xr:uid="{3D1E7AFD-C0DE-4840-8FC5-DA0E4F48ED47}"/>
    <cellStyle name="Notiz 3 10 5" xfId="24813" xr:uid="{00000000-0005-0000-0000-000040220000}"/>
    <cellStyle name="Notiz 3 10 5 2" xfId="45418" xr:uid="{51EF13DC-5319-4A06-9B5D-8A63697DA953}"/>
    <cellStyle name="Notiz 3 10 6" xfId="25657" xr:uid="{00000000-0005-0000-0000-000041220000}"/>
    <cellStyle name="Notiz 3 10 6 2" xfId="46143" xr:uid="{2249894F-44F6-418F-822F-080C93A39FC0}"/>
    <cellStyle name="Notiz 3 10 7" xfId="28321" xr:uid="{00000000-0005-0000-0000-000042220000}"/>
    <cellStyle name="Notiz 3 11" xfId="23984" xr:uid="{00000000-0005-0000-0000-000043220000}"/>
    <cellStyle name="Notiz 3 11 2" xfId="28182" xr:uid="{00000000-0005-0000-0000-000044220000}"/>
    <cellStyle name="Notiz 3 11 2 2" xfId="48315" xr:uid="{51818A0E-79D4-42C7-BE2B-6780D022BBDA}"/>
    <cellStyle name="Notiz 3 11 3" xfId="28532" xr:uid="{00000000-0005-0000-0000-000045220000}"/>
    <cellStyle name="Notiz 3 11 3 2" xfId="48644" xr:uid="{06DFF7DB-10AA-4A17-B240-2EED8B9A55DB}"/>
    <cellStyle name="Notiz 3 11 4" xfId="28909" xr:uid="{00000000-0005-0000-0000-000046220000}"/>
    <cellStyle name="Notiz 3 11 4 2" xfId="48995" xr:uid="{3ABACCF7-DE1E-47A9-9224-0D0666CA9BD7}"/>
    <cellStyle name="Notiz 3 11 5" xfId="29202" xr:uid="{00000000-0005-0000-0000-000047220000}"/>
    <cellStyle name="Notiz 3 11 5 2" xfId="49276" xr:uid="{92993FDE-0391-4E02-9CCB-5491943FB22E}"/>
    <cellStyle name="Notiz 3 11 6" xfId="29497" xr:uid="{00000000-0005-0000-0000-000048220000}"/>
    <cellStyle name="Notiz 3 11 6 2" xfId="49562" xr:uid="{4455FB68-6FB6-4FC5-8FAD-2C007746733C}"/>
    <cellStyle name="Notiz 3 11 7" xfId="29788" xr:uid="{00000000-0005-0000-0000-000049220000}"/>
    <cellStyle name="Notiz 3 12" xfId="23882" xr:uid="{00000000-0005-0000-0000-00004A220000}"/>
    <cellStyle name="Notiz 3 12 2" xfId="28024" xr:uid="{00000000-0005-0000-0000-00004B220000}"/>
    <cellStyle name="Notiz 3 12 2 2" xfId="48163" xr:uid="{9254F48C-F04B-4FCB-9B7A-4E6EB8C0EC12}"/>
    <cellStyle name="Notiz 3 12 3" xfId="28430" xr:uid="{00000000-0005-0000-0000-00004C220000}"/>
    <cellStyle name="Notiz 3 12 3 2" xfId="48542" xr:uid="{134E4FF7-62A7-463A-BF4D-A729925F4EE9}"/>
    <cellStyle name="Notiz 3 12 4" xfId="24735" xr:uid="{00000000-0005-0000-0000-00004D220000}"/>
    <cellStyle name="Notiz 3 12 4 2" xfId="45348" xr:uid="{A22D9718-0071-4930-82C2-B455825F1F60}"/>
    <cellStyle name="Notiz 3 12 5" xfId="29100" xr:uid="{00000000-0005-0000-0000-00004E220000}"/>
    <cellStyle name="Notiz 3 12 5 2" xfId="49174" xr:uid="{571084AB-984F-4874-B8B1-67CF9DD3803E}"/>
    <cellStyle name="Notiz 3 12 6" xfId="29357" xr:uid="{00000000-0005-0000-0000-00004F220000}"/>
    <cellStyle name="Notiz 3 12 6 2" xfId="49428" xr:uid="{C28E9F69-12AB-4400-8487-5F3E71256772}"/>
    <cellStyle name="Notiz 3 12 7" xfId="29691" xr:uid="{00000000-0005-0000-0000-000050220000}"/>
    <cellStyle name="Notiz 3 13" xfId="26905" xr:uid="{00000000-0005-0000-0000-000051220000}"/>
    <cellStyle name="Notiz 3 13 2" xfId="47194" xr:uid="{60568A9A-BD16-473A-AA0F-0A276F54C2FC}"/>
    <cellStyle name="Notiz 3 14" xfId="27512" xr:uid="{00000000-0005-0000-0000-000052220000}"/>
    <cellStyle name="Notiz 3 14 2" xfId="47726" xr:uid="{1E404E48-1031-47B7-A8FB-EB7AD2250C86}"/>
    <cellStyle name="Notiz 3 15" xfId="25777" xr:uid="{00000000-0005-0000-0000-000053220000}"/>
    <cellStyle name="Notiz 3 15 2" xfId="46237" xr:uid="{1CC75DF4-108C-41D4-8BDA-CC17EA5307F2}"/>
    <cellStyle name="Notiz 3 16" xfId="27354" xr:uid="{00000000-0005-0000-0000-000054220000}"/>
    <cellStyle name="Notiz 3 16 2" xfId="47591" xr:uid="{E96AC6FC-6B19-4F56-A7E1-C8A15121CBD8}"/>
    <cellStyle name="Notiz 3 17" xfId="24573" xr:uid="{00000000-0005-0000-0000-000055220000}"/>
    <cellStyle name="Notiz 3 17 2" xfId="45203" xr:uid="{F4CF2B3B-3656-4977-824B-DB1360E2D2D6}"/>
    <cellStyle name="Notiz 3 18" xfId="25332" xr:uid="{00000000-0005-0000-0000-000056220000}"/>
    <cellStyle name="Notiz 3 2" xfId="986" xr:uid="{00000000-0005-0000-0000-000057220000}"/>
    <cellStyle name="Notiz 3 2 10" xfId="19794" xr:uid="{00000000-0005-0000-0000-000058220000}"/>
    <cellStyle name="Notiz 3 2 10 2" xfId="27058" xr:uid="{00000000-0005-0000-0000-000059220000}"/>
    <cellStyle name="Notiz 3 2 10 2 2" xfId="47317" xr:uid="{DEE19F5D-1C90-4BCF-9635-B1A4F3243B05}"/>
    <cellStyle name="Notiz 3 2 10 3" xfId="26489" xr:uid="{00000000-0005-0000-0000-00005A220000}"/>
    <cellStyle name="Notiz 3 2 10 3 2" xfId="46845" xr:uid="{ECADEBAC-E30A-45FC-A9A2-57B0F4C55448}"/>
    <cellStyle name="Notiz 3 2 10 4" xfId="27955" xr:uid="{00000000-0005-0000-0000-00005B220000}"/>
    <cellStyle name="Notiz 3 2 10 4 2" xfId="48103" xr:uid="{E9D0B3F2-529F-4577-B54F-D019042A325D}"/>
    <cellStyle name="Notiz 3 2 10 5" xfId="26250" xr:uid="{00000000-0005-0000-0000-00005C220000}"/>
    <cellStyle name="Notiz 3 2 10 5 2" xfId="46639" xr:uid="{D2FC61D3-43B8-45A2-90BB-5E6F849E3216}"/>
    <cellStyle name="Notiz 3 2 10 6" xfId="27054" xr:uid="{00000000-0005-0000-0000-00005D220000}"/>
    <cellStyle name="Notiz 3 2 10 6 2" xfId="47313" xr:uid="{BF878284-B836-460E-B1A8-D22C36821CD9}"/>
    <cellStyle name="Notiz 3 2 10 7" xfId="24953" xr:uid="{00000000-0005-0000-0000-00005E220000}"/>
    <cellStyle name="Notiz 3 2 11" xfId="19839" xr:uid="{00000000-0005-0000-0000-00005F220000}"/>
    <cellStyle name="Notiz 3 2 11 2" xfId="24162" xr:uid="{00000000-0005-0000-0000-000060220000}"/>
    <cellStyle name="Notiz 3 2 11 2 2" xfId="44855" xr:uid="{E68E395A-27E7-419D-BED5-309312E16B2D}"/>
    <cellStyle name="Notiz 3 2 11 3" xfId="26605" xr:uid="{00000000-0005-0000-0000-000061220000}"/>
    <cellStyle name="Notiz 3 2 11 3 2" xfId="46949" xr:uid="{A9E1C22F-FF1F-4680-B324-7821928F41C2}"/>
    <cellStyle name="Notiz 3 2 11 4" xfId="28767" xr:uid="{00000000-0005-0000-0000-000062220000}"/>
    <cellStyle name="Notiz 3 2 11 4 2" xfId="48855" xr:uid="{965352B2-10BA-48CE-8697-B538EABE8554}"/>
    <cellStyle name="Notiz 3 2 11 5" xfId="25906" xr:uid="{00000000-0005-0000-0000-000063220000}"/>
    <cellStyle name="Notiz 3 2 11 5 2" xfId="46350" xr:uid="{7E32CA14-26DB-47C8-99FF-14C9D0DD68BC}"/>
    <cellStyle name="Notiz 3 2 11 6" xfId="25508" xr:uid="{00000000-0005-0000-0000-000064220000}"/>
    <cellStyle name="Notiz 3 2 11 6 2" xfId="46003" xr:uid="{D542050D-3CCC-4B84-A519-A3D1BE816518}"/>
    <cellStyle name="Notiz 3 2 11 7" xfId="27568" xr:uid="{00000000-0005-0000-0000-000065220000}"/>
    <cellStyle name="Notiz 3 2 12" xfId="19811" xr:uid="{00000000-0005-0000-0000-000066220000}"/>
    <cellStyle name="Notiz 3 2 12 2" xfId="25797" xr:uid="{00000000-0005-0000-0000-000067220000}"/>
    <cellStyle name="Notiz 3 2 12 2 2" xfId="46252" xr:uid="{7F9391C1-9E91-4F19-9A65-9158C137A861}"/>
    <cellStyle name="Notiz 3 2 12 3" xfId="27402" xr:uid="{00000000-0005-0000-0000-000068220000}"/>
    <cellStyle name="Notiz 3 2 12 3 2" xfId="47634" xr:uid="{EEA7B8BB-C41E-4B3D-A28A-DBBF9756611A}"/>
    <cellStyle name="Notiz 3 2 12 4" xfId="27722" xr:uid="{00000000-0005-0000-0000-000069220000}"/>
    <cellStyle name="Notiz 3 2 12 4 2" xfId="47901" xr:uid="{CEE380FA-E8AA-4A92-8942-BB8CF12F1111}"/>
    <cellStyle name="Notiz 3 2 12 5" xfId="25219" xr:uid="{00000000-0005-0000-0000-00006A220000}"/>
    <cellStyle name="Notiz 3 2 12 5 2" xfId="45759" xr:uid="{D7F4C0C3-9B6B-4FDC-8CDD-BED6AF521431}"/>
    <cellStyle name="Notiz 3 2 12 6" xfId="26415" xr:uid="{00000000-0005-0000-0000-00006B220000}"/>
    <cellStyle name="Notiz 3 2 12 6 2" xfId="46784" xr:uid="{B341B769-0126-4C40-A305-E9F1D8FF7913}"/>
    <cellStyle name="Notiz 3 2 12 7" xfId="27555" xr:uid="{00000000-0005-0000-0000-00006C220000}"/>
    <cellStyle name="Notiz 3 2 13" xfId="24096" xr:uid="{00000000-0005-0000-0000-00006D220000}"/>
    <cellStyle name="Notiz 3 2 13 2" xfId="28294" xr:uid="{00000000-0005-0000-0000-00006E220000}"/>
    <cellStyle name="Notiz 3 2 13 2 2" xfId="48427" xr:uid="{61B1EF16-32D2-4659-BBCF-98A5E56C28FD}"/>
    <cellStyle name="Notiz 3 2 13 3" xfId="28644" xr:uid="{00000000-0005-0000-0000-00006F220000}"/>
    <cellStyle name="Notiz 3 2 13 3 2" xfId="48756" xr:uid="{9786422C-642B-4A46-B047-11B371B5F85C}"/>
    <cellStyle name="Notiz 3 2 13 4" xfId="29008" xr:uid="{00000000-0005-0000-0000-000070220000}"/>
    <cellStyle name="Notiz 3 2 13 4 2" xfId="49093" xr:uid="{3D697E9E-E1FA-493F-9B35-E0E355A0581B}"/>
    <cellStyle name="Notiz 3 2 13 5" xfId="29314" xr:uid="{00000000-0005-0000-0000-000071220000}"/>
    <cellStyle name="Notiz 3 2 13 5 2" xfId="49388" xr:uid="{4763FE20-5B15-4320-AA9A-F53C75AEA376}"/>
    <cellStyle name="Notiz 3 2 13 6" xfId="29609" xr:uid="{00000000-0005-0000-0000-000072220000}"/>
    <cellStyle name="Notiz 3 2 13 6 2" xfId="49672" xr:uid="{A1573D94-FE5D-47A9-A935-E623B2A592F1}"/>
    <cellStyle name="Notiz 3 2 13 7" xfId="29898" xr:uid="{00000000-0005-0000-0000-000073220000}"/>
    <cellStyle name="Notiz 3 2 14" xfId="23825" xr:uid="{00000000-0005-0000-0000-000074220000}"/>
    <cellStyle name="Notiz 3 2 14 2" xfId="25976" xr:uid="{00000000-0005-0000-0000-000075220000}"/>
    <cellStyle name="Notiz 3 2 14 2 2" xfId="46409" xr:uid="{D4CC5381-31D4-47FC-A6B0-F2FD57FB665F}"/>
    <cellStyle name="Notiz 3 2 14 3" xfId="28373" xr:uid="{00000000-0005-0000-0000-000076220000}"/>
    <cellStyle name="Notiz 3 2 14 3 2" xfId="48485" xr:uid="{BEC4D171-CF99-43B5-B8C1-5C7966175EC2}"/>
    <cellStyle name="Notiz 3 2 14 4" xfId="26507" xr:uid="{00000000-0005-0000-0000-000077220000}"/>
    <cellStyle name="Notiz 3 2 14 4 2" xfId="46863" xr:uid="{D4594A8F-0F56-4501-94D3-843AA2126307}"/>
    <cellStyle name="Notiz 3 2 14 5" xfId="29043" xr:uid="{00000000-0005-0000-0000-000078220000}"/>
    <cellStyle name="Notiz 3 2 14 5 2" xfId="49117" xr:uid="{A91230F8-84BE-4D9F-9E4A-A57489D91F18}"/>
    <cellStyle name="Notiz 3 2 14 6" xfId="25297" xr:uid="{00000000-0005-0000-0000-000079220000}"/>
    <cellStyle name="Notiz 3 2 14 6 2" xfId="45829" xr:uid="{087A7A07-AAAA-4869-A85E-CC0543AD171B}"/>
    <cellStyle name="Notiz 3 2 14 7" xfId="29635" xr:uid="{00000000-0005-0000-0000-00007A220000}"/>
    <cellStyle name="Notiz 3 2 15" xfId="24778" xr:uid="{00000000-0005-0000-0000-00007B220000}"/>
    <cellStyle name="Notiz 3 2 15 2" xfId="45390" xr:uid="{CDF24588-26A7-49B4-86CA-A9A12D3DBFED}"/>
    <cellStyle name="Notiz 3 2 16" xfId="24973" xr:uid="{00000000-0005-0000-0000-00007C220000}"/>
    <cellStyle name="Notiz 3 2 16 2" xfId="45548" xr:uid="{9FD8101E-8F47-4AF1-879E-92FD78129958}"/>
    <cellStyle name="Notiz 3 2 17" xfId="27656" xr:uid="{00000000-0005-0000-0000-00007D220000}"/>
    <cellStyle name="Notiz 3 2 17 2" xfId="47844" xr:uid="{14CFD411-2BEF-4848-B0CC-7B93BBA3AA4B}"/>
    <cellStyle name="Notiz 3 2 18" xfId="27393" xr:uid="{00000000-0005-0000-0000-00007E220000}"/>
    <cellStyle name="Notiz 3 2 18 2" xfId="47627" xr:uid="{EBA58052-BB8C-4F1B-BC4D-A7153466DA85}"/>
    <cellStyle name="Notiz 3 2 19" xfId="24570" xr:uid="{00000000-0005-0000-0000-00007F220000}"/>
    <cellStyle name="Notiz 3 2 19 2" xfId="45200" xr:uid="{08582549-4E65-468B-A0EF-EDC31A5CD844}"/>
    <cellStyle name="Notiz 3 2 2" xfId="987" xr:uid="{00000000-0005-0000-0000-000080220000}"/>
    <cellStyle name="Notiz 3 2 2 10" xfId="20018" xr:uid="{00000000-0005-0000-0000-000081220000}"/>
    <cellStyle name="Notiz 3 2 2 10 2" xfId="28129" xr:uid="{00000000-0005-0000-0000-000082220000}"/>
    <cellStyle name="Notiz 3 2 2 10 2 2" xfId="48265" xr:uid="{3FF0732C-D420-4A36-8A03-2A319F1FBF0B}"/>
    <cellStyle name="Notiz 3 2 2 10 3" xfId="25939" xr:uid="{00000000-0005-0000-0000-000083220000}"/>
    <cellStyle name="Notiz 3 2 2 10 3 2" xfId="46377" xr:uid="{37EF85A6-0436-4938-B42E-74F0B4C024C8}"/>
    <cellStyle name="Notiz 3 2 2 10 4" xfId="24629" xr:uid="{00000000-0005-0000-0000-000084220000}"/>
    <cellStyle name="Notiz 3 2 2 10 4 2" xfId="45255" xr:uid="{C1F51FCE-A3BD-4270-86F1-F10D2F339EC0}"/>
    <cellStyle name="Notiz 3 2 2 10 5" xfId="25312" xr:uid="{00000000-0005-0000-0000-000085220000}"/>
    <cellStyle name="Notiz 3 2 2 10 5 2" xfId="45842" xr:uid="{612B3102-0B4C-4B78-8968-4CB9293EDF0A}"/>
    <cellStyle name="Notiz 3 2 2 10 6" xfId="29454" xr:uid="{00000000-0005-0000-0000-000086220000}"/>
    <cellStyle name="Notiz 3 2 2 10 6 2" xfId="49520" xr:uid="{9DE64E78-B08A-4497-A512-6DF3ACD073F7}"/>
    <cellStyle name="Notiz 3 2 2 10 7" xfId="27588" xr:uid="{00000000-0005-0000-0000-000087220000}"/>
    <cellStyle name="Notiz 3 2 2 11" xfId="19632" xr:uid="{00000000-0005-0000-0000-000088220000}"/>
    <cellStyle name="Notiz 3 2 2 11 2" xfId="26801" xr:uid="{00000000-0005-0000-0000-000089220000}"/>
    <cellStyle name="Notiz 3 2 2 11 2 2" xfId="47107" xr:uid="{D7F94605-8C95-4939-BA33-33669C90AA75}"/>
    <cellStyle name="Notiz 3 2 2 11 3" xfId="27539" xr:uid="{00000000-0005-0000-0000-00008A220000}"/>
    <cellStyle name="Notiz 3 2 2 11 3 2" xfId="47749" xr:uid="{1528CDA9-143D-49B3-A7F4-BC4715D30F10}"/>
    <cellStyle name="Notiz 3 2 2 11 4" xfId="25778" xr:uid="{00000000-0005-0000-0000-00008B220000}"/>
    <cellStyle name="Notiz 3 2 2 11 4 2" xfId="46238" xr:uid="{F680BDA0-8B03-4C58-AE31-52AF2236955C}"/>
    <cellStyle name="Notiz 3 2 2 11 5" xfId="25211" xr:uid="{00000000-0005-0000-0000-00008C220000}"/>
    <cellStyle name="Notiz 3 2 2 11 5 2" xfId="45753" xr:uid="{957F887F-D167-41F9-BB34-1380B5044E54}"/>
    <cellStyle name="Notiz 3 2 2 11 6" xfId="25357" xr:uid="{00000000-0005-0000-0000-00008D220000}"/>
    <cellStyle name="Notiz 3 2 2 11 6 2" xfId="45873" xr:uid="{C250440C-0487-4C88-8809-1FFFF458C53C}"/>
    <cellStyle name="Notiz 3 2 2 11 7" xfId="26914" xr:uid="{00000000-0005-0000-0000-00008E220000}"/>
    <cellStyle name="Notiz 3 2 2 12" xfId="26212" xr:uid="{00000000-0005-0000-0000-00008F220000}"/>
    <cellStyle name="Notiz 3 2 2 12 2" xfId="46607" xr:uid="{00DDB25F-AE76-41BB-A45A-0CE71D734F9A}"/>
    <cellStyle name="Notiz 3 2 2 13" xfId="24561" xr:uid="{00000000-0005-0000-0000-000090220000}"/>
    <cellStyle name="Notiz 3 2 2 13 2" xfId="45191" xr:uid="{4E7003E1-6908-435C-AB58-370F14570832}"/>
    <cellStyle name="Notiz 3 2 2 14" xfId="24820" xr:uid="{00000000-0005-0000-0000-000091220000}"/>
    <cellStyle name="Notiz 3 2 2 14 2" xfId="45423" xr:uid="{E47F98F5-4B14-43EA-AACA-E15969F004A9}"/>
    <cellStyle name="Notiz 3 2 2 15" xfId="24933" xr:uid="{00000000-0005-0000-0000-000092220000}"/>
    <cellStyle name="Notiz 3 2 2 15 2" xfId="45516" xr:uid="{CC28CABC-F44D-4238-B71D-CA582B159EBD}"/>
    <cellStyle name="Notiz 3 2 2 16" xfId="26323" xr:uid="{00000000-0005-0000-0000-000093220000}"/>
    <cellStyle name="Notiz 3 2 2 16 2" xfId="46696" xr:uid="{350398C4-EDFB-4A61-94B2-83B1ED441515}"/>
    <cellStyle name="Notiz 3 2 2 17" xfId="24544" xr:uid="{00000000-0005-0000-0000-000094220000}"/>
    <cellStyle name="Notiz 3 2 2 2" xfId="988" xr:uid="{00000000-0005-0000-0000-000095220000}"/>
    <cellStyle name="Notiz 3 2 2 2 10" xfId="23883" xr:uid="{00000000-0005-0000-0000-000096220000}"/>
    <cellStyle name="Notiz 3 2 2 2 10 2" xfId="26131" xr:uid="{00000000-0005-0000-0000-000097220000}"/>
    <cellStyle name="Notiz 3 2 2 2 10 2 2" xfId="46537" xr:uid="{6A789EC3-615E-4975-9C8F-60E90DC547CB}"/>
    <cellStyle name="Notiz 3 2 2 2 10 3" xfId="28431" xr:uid="{00000000-0005-0000-0000-000098220000}"/>
    <cellStyle name="Notiz 3 2 2 2 10 3 2" xfId="48543" xr:uid="{8E034396-A8BA-452F-A012-242E1595289B}"/>
    <cellStyle name="Notiz 3 2 2 2 10 4" xfId="25911" xr:uid="{00000000-0005-0000-0000-000099220000}"/>
    <cellStyle name="Notiz 3 2 2 2 10 4 2" xfId="46354" xr:uid="{EEA6D9BE-2125-4BA8-83D1-DAAF8BB2483F}"/>
    <cellStyle name="Notiz 3 2 2 2 10 5" xfId="29101" xr:uid="{00000000-0005-0000-0000-00009A220000}"/>
    <cellStyle name="Notiz 3 2 2 2 10 5 2" xfId="49175" xr:uid="{DA462FDD-8B97-438C-BF57-201CABD0FF01}"/>
    <cellStyle name="Notiz 3 2 2 2 10 6" xfId="26229" xr:uid="{00000000-0005-0000-0000-00009B220000}"/>
    <cellStyle name="Notiz 3 2 2 2 10 6 2" xfId="46622" xr:uid="{A5521097-87E0-48B9-B51F-F2EA27067EF6}"/>
    <cellStyle name="Notiz 3 2 2 2 10 7" xfId="29692" xr:uid="{00000000-0005-0000-0000-00009C220000}"/>
    <cellStyle name="Notiz 3 2 2 2 11" xfId="27888" xr:uid="{00000000-0005-0000-0000-00009D220000}"/>
    <cellStyle name="Notiz 3 2 2 2 11 2" xfId="48046" xr:uid="{3B71BAFE-10DF-44DF-8D5E-A015E115AFAB}"/>
    <cellStyle name="Notiz 3 2 2 2 12" xfId="26379" xr:uid="{00000000-0005-0000-0000-00009E220000}"/>
    <cellStyle name="Notiz 3 2 2 2 12 2" xfId="46750" xr:uid="{A059C8BC-6808-4140-95AB-475D0D6493DC}"/>
    <cellStyle name="Notiz 3 2 2 2 13" xfId="27829" xr:uid="{00000000-0005-0000-0000-00009F220000}"/>
    <cellStyle name="Notiz 3 2 2 2 13 2" xfId="47989" xr:uid="{5FDB383F-84EB-432D-8D1E-B8D65B2F8BEE}"/>
    <cellStyle name="Notiz 3 2 2 2 14" xfId="25695" xr:uid="{00000000-0005-0000-0000-0000A0220000}"/>
    <cellStyle name="Notiz 3 2 2 2 14 2" xfId="46172" xr:uid="{EE5B0CEA-5B9D-4FA9-ACDB-0EC20B3DF396}"/>
    <cellStyle name="Notiz 3 2 2 2 15" xfId="25025" xr:uid="{00000000-0005-0000-0000-0000A1220000}"/>
    <cellStyle name="Notiz 3 2 2 2 15 2" xfId="45592" xr:uid="{3D51751C-3C2D-4CE4-ACE0-3C6AD912F13D}"/>
    <cellStyle name="Notiz 3 2 2 2 16" xfId="27594" xr:uid="{00000000-0005-0000-0000-0000A2220000}"/>
    <cellStyle name="Notiz 3 2 2 2 2" xfId="12958" xr:uid="{00000000-0005-0000-0000-0000A3220000}"/>
    <cellStyle name="Notiz 3 2 2 2 2 10" xfId="26031" xr:uid="{00000000-0005-0000-0000-0000A4220000}"/>
    <cellStyle name="Notiz 3 2 2 2 2 10 2" xfId="46455" xr:uid="{B104ADB9-D8E3-46AF-910D-79FAB98D94AC}"/>
    <cellStyle name="Notiz 3 2 2 2 2 11" xfId="26039" xr:uid="{00000000-0005-0000-0000-0000A5220000}"/>
    <cellStyle name="Notiz 3 2 2 2 2 11 2" xfId="46459" xr:uid="{C6360A71-6652-4648-853C-7C846972767F}"/>
    <cellStyle name="Notiz 3 2 2 2 2 12" xfId="27379" xr:uid="{00000000-0005-0000-0000-0000A6220000}"/>
    <cellStyle name="Notiz 3 2 2 2 2 12 2" xfId="47615" xr:uid="{065FB3B4-1779-44CD-AAE0-58B2A97B2056}"/>
    <cellStyle name="Notiz 3 2 2 2 2 13" xfId="25790" xr:uid="{00000000-0005-0000-0000-0000A7220000}"/>
    <cellStyle name="Notiz 3 2 2 2 2 13 2" xfId="46246" xr:uid="{50A94FD1-CCE9-4104-9958-E66A22FA87A5}"/>
    <cellStyle name="Notiz 3 2 2 2 2 14" xfId="25486" xr:uid="{00000000-0005-0000-0000-0000A8220000}"/>
    <cellStyle name="Notiz 3 2 2 2 2 14 2" xfId="45987" xr:uid="{9B52D766-2951-40D6-83E3-F055E8D41BC1}"/>
    <cellStyle name="Notiz 3 2 2 2 2 15" xfId="26143" xr:uid="{00000000-0005-0000-0000-0000A9220000}"/>
    <cellStyle name="Notiz 3 2 2 2 2 2" xfId="23905" xr:uid="{00000000-0005-0000-0000-0000AA220000}"/>
    <cellStyle name="Notiz 3 2 2 2 2 2 2" xfId="25574" xr:uid="{00000000-0005-0000-0000-0000AB220000}"/>
    <cellStyle name="Notiz 3 2 2 2 2 2 2 2" xfId="46061" xr:uid="{C026F3B8-0A5E-4CB1-9129-C24A43E924F5}"/>
    <cellStyle name="Notiz 3 2 2 2 2 2 3" xfId="28453" xr:uid="{00000000-0005-0000-0000-0000AC220000}"/>
    <cellStyle name="Notiz 3 2 2 2 2 2 3 2" xfId="48565" xr:uid="{D6323940-70F7-4C48-8515-14708461DED2}"/>
    <cellStyle name="Notiz 3 2 2 2 2 2 4" xfId="25883" xr:uid="{00000000-0005-0000-0000-0000AD220000}"/>
    <cellStyle name="Notiz 3 2 2 2 2 2 4 2" xfId="46330" xr:uid="{CEC5AEAB-29CE-478A-AC45-9E0D905270D5}"/>
    <cellStyle name="Notiz 3 2 2 2 2 2 5" xfId="29123" xr:uid="{00000000-0005-0000-0000-0000AE220000}"/>
    <cellStyle name="Notiz 3 2 2 2 2 2 5 2" xfId="49197" xr:uid="{FEE29AF6-4295-4652-B089-1996EF489259}"/>
    <cellStyle name="Notiz 3 2 2 2 2 2 6" xfId="26851" xr:uid="{00000000-0005-0000-0000-0000AF220000}"/>
    <cellStyle name="Notiz 3 2 2 2 2 2 6 2" xfId="47148" xr:uid="{20590236-C0C4-4947-82B3-E46909581ED5}"/>
    <cellStyle name="Notiz 3 2 2 2 2 2 7" xfId="29712" xr:uid="{00000000-0005-0000-0000-0000B0220000}"/>
    <cellStyle name="Notiz 3 2 2 2 2 3" xfId="23933" xr:uid="{00000000-0005-0000-0000-0000B1220000}"/>
    <cellStyle name="Notiz 3 2 2 2 2 3 2" xfId="25602" xr:uid="{00000000-0005-0000-0000-0000B2220000}"/>
    <cellStyle name="Notiz 3 2 2 2 2 3 2 2" xfId="46089" xr:uid="{9AC38AF9-DF1E-46D8-8372-91CC575B4C0F}"/>
    <cellStyle name="Notiz 3 2 2 2 2 3 3" xfId="28481" xr:uid="{00000000-0005-0000-0000-0000B3220000}"/>
    <cellStyle name="Notiz 3 2 2 2 2 3 3 2" xfId="48593" xr:uid="{B00E93BC-73AE-4050-9526-945127D7570D}"/>
    <cellStyle name="Notiz 3 2 2 2 2 3 4" xfId="26296" xr:uid="{00000000-0005-0000-0000-0000B4220000}"/>
    <cellStyle name="Notiz 3 2 2 2 2 3 4 2" xfId="46677" xr:uid="{32AA10D1-8151-4246-BD99-2DE80768390E}"/>
    <cellStyle name="Notiz 3 2 2 2 2 3 5" xfId="29151" xr:uid="{00000000-0005-0000-0000-0000B5220000}"/>
    <cellStyle name="Notiz 3 2 2 2 2 3 5 2" xfId="49225" xr:uid="{DD2AF814-67FA-4E34-B1B1-83397BF10809}"/>
    <cellStyle name="Notiz 3 2 2 2 2 3 6" xfId="27945" xr:uid="{00000000-0005-0000-0000-0000B6220000}"/>
    <cellStyle name="Notiz 3 2 2 2 2 3 6 2" xfId="48093" xr:uid="{C57213E8-C74A-4C5D-B7D3-3C2BDF7995E2}"/>
    <cellStyle name="Notiz 3 2 2 2 2 3 7" xfId="29740" xr:uid="{00000000-0005-0000-0000-0000B7220000}"/>
    <cellStyle name="Notiz 3 2 2 2 2 4" xfId="23919" xr:uid="{00000000-0005-0000-0000-0000B8220000}"/>
    <cellStyle name="Notiz 3 2 2 2 2 4 2" xfId="25588" xr:uid="{00000000-0005-0000-0000-0000B9220000}"/>
    <cellStyle name="Notiz 3 2 2 2 2 4 2 2" xfId="46075" xr:uid="{38757D87-9AE7-46C4-8EEB-2E2E59A16389}"/>
    <cellStyle name="Notiz 3 2 2 2 2 4 3" xfId="28467" xr:uid="{00000000-0005-0000-0000-0000BA220000}"/>
    <cellStyle name="Notiz 3 2 2 2 2 4 3 2" xfId="48579" xr:uid="{7A16CE05-8834-42C5-BECC-353CA6876AAF}"/>
    <cellStyle name="Notiz 3 2 2 2 2 4 4" xfId="26988" xr:uid="{00000000-0005-0000-0000-0000BB220000}"/>
    <cellStyle name="Notiz 3 2 2 2 2 4 4 2" xfId="47261" xr:uid="{EA30332F-AA36-4188-ACC4-DEDC396F48F3}"/>
    <cellStyle name="Notiz 3 2 2 2 2 4 5" xfId="29137" xr:uid="{00000000-0005-0000-0000-0000BC220000}"/>
    <cellStyle name="Notiz 3 2 2 2 2 4 5 2" xfId="49211" xr:uid="{1AAEE89F-ABF4-48BC-B2B1-5D2331A7233F}"/>
    <cellStyle name="Notiz 3 2 2 2 2 4 6" xfId="25727" xr:uid="{00000000-0005-0000-0000-0000BD220000}"/>
    <cellStyle name="Notiz 3 2 2 2 2 4 6 2" xfId="46195" xr:uid="{55B48186-983E-4CC7-B631-2C43C2739D38}"/>
    <cellStyle name="Notiz 3 2 2 2 2 4 7" xfId="29726" xr:uid="{00000000-0005-0000-0000-0000BE220000}"/>
    <cellStyle name="Notiz 3 2 2 2 2 5" xfId="23924" xr:uid="{00000000-0005-0000-0000-0000BF220000}"/>
    <cellStyle name="Notiz 3 2 2 2 2 5 2" xfId="25593" xr:uid="{00000000-0005-0000-0000-0000C0220000}"/>
    <cellStyle name="Notiz 3 2 2 2 2 5 2 2" xfId="46080" xr:uid="{0C2DBE75-926B-4EFE-BC55-050556CA0913}"/>
    <cellStyle name="Notiz 3 2 2 2 2 5 3" xfId="28472" xr:uid="{00000000-0005-0000-0000-0000C1220000}"/>
    <cellStyle name="Notiz 3 2 2 2 2 5 3 2" xfId="48584" xr:uid="{EF07A70B-6868-4F5E-8BC4-66C73302E16C}"/>
    <cellStyle name="Notiz 3 2 2 2 2 5 4" xfId="28154" xr:uid="{00000000-0005-0000-0000-0000C2220000}"/>
    <cellStyle name="Notiz 3 2 2 2 2 5 4 2" xfId="48289" xr:uid="{A4539588-43B4-402C-A576-BECA19239C08}"/>
    <cellStyle name="Notiz 3 2 2 2 2 5 5" xfId="29142" xr:uid="{00000000-0005-0000-0000-0000C3220000}"/>
    <cellStyle name="Notiz 3 2 2 2 2 5 5 2" xfId="49216" xr:uid="{5B69B160-4534-40A5-A3E7-1A2B46BCF423}"/>
    <cellStyle name="Notiz 3 2 2 2 2 5 6" xfId="25916" xr:uid="{00000000-0005-0000-0000-0000C4220000}"/>
    <cellStyle name="Notiz 3 2 2 2 2 5 6 2" xfId="46357" xr:uid="{161AF46A-9ADE-4691-BB25-975A049EF157}"/>
    <cellStyle name="Notiz 3 2 2 2 2 5 7" xfId="29731" xr:uid="{00000000-0005-0000-0000-0000C5220000}"/>
    <cellStyle name="Notiz 3 2 2 2 2 6" xfId="23923" xr:uid="{00000000-0005-0000-0000-0000C6220000}"/>
    <cellStyle name="Notiz 3 2 2 2 2 6 2" xfId="25592" xr:uid="{00000000-0005-0000-0000-0000C7220000}"/>
    <cellStyle name="Notiz 3 2 2 2 2 6 2 2" xfId="46079" xr:uid="{973A30C8-6C4B-4DD0-9B67-7732F7E13445}"/>
    <cellStyle name="Notiz 3 2 2 2 2 6 3" xfId="28471" xr:uid="{00000000-0005-0000-0000-0000C8220000}"/>
    <cellStyle name="Notiz 3 2 2 2 2 6 3 2" xfId="48583" xr:uid="{12BA489B-6593-45A6-A2D6-B1A252B0EDCF}"/>
    <cellStyle name="Notiz 3 2 2 2 2 6 4" xfId="25341" xr:uid="{00000000-0005-0000-0000-0000C9220000}"/>
    <cellStyle name="Notiz 3 2 2 2 2 6 4 2" xfId="45861" xr:uid="{7D183CD7-1E77-4588-954E-23E0A6CBFE69}"/>
    <cellStyle name="Notiz 3 2 2 2 2 6 5" xfId="29141" xr:uid="{00000000-0005-0000-0000-0000CA220000}"/>
    <cellStyle name="Notiz 3 2 2 2 2 6 5 2" xfId="49215" xr:uid="{74875D13-4258-4EA6-B4A8-E4262C8BA13D}"/>
    <cellStyle name="Notiz 3 2 2 2 2 6 6" xfId="26678" xr:uid="{00000000-0005-0000-0000-0000CB220000}"/>
    <cellStyle name="Notiz 3 2 2 2 2 6 6 2" xfId="47010" xr:uid="{E56A07BA-FA4C-4337-BB03-D90A5F3F2597}"/>
    <cellStyle name="Notiz 3 2 2 2 2 6 7" xfId="29730" xr:uid="{00000000-0005-0000-0000-0000CC220000}"/>
    <cellStyle name="Notiz 3 2 2 2 2 7" xfId="20003" xr:uid="{00000000-0005-0000-0000-0000CD220000}"/>
    <cellStyle name="Notiz 3 2 2 2 2 7 2" xfId="27288" xr:uid="{00000000-0005-0000-0000-0000CE220000}"/>
    <cellStyle name="Notiz 3 2 2 2 2 7 2 2" xfId="47537" xr:uid="{F7C8C82D-6D10-4E34-A5B8-F3F8BDC2FF4E}"/>
    <cellStyle name="Notiz 3 2 2 2 2 7 3" xfId="26632" xr:uid="{00000000-0005-0000-0000-0000CF220000}"/>
    <cellStyle name="Notiz 3 2 2 2 2 7 3 2" xfId="46973" xr:uid="{9460B305-750F-4F00-A699-731EEB6FCFE3}"/>
    <cellStyle name="Notiz 3 2 2 2 2 7 4" xfId="24565" xr:uid="{00000000-0005-0000-0000-0000D0220000}"/>
    <cellStyle name="Notiz 3 2 2 2 2 7 4 2" xfId="45195" xr:uid="{22C3BB3E-0306-41F3-B713-6EFD65F98122}"/>
    <cellStyle name="Notiz 3 2 2 2 2 7 5" xfId="26494" xr:uid="{00000000-0005-0000-0000-0000D1220000}"/>
    <cellStyle name="Notiz 3 2 2 2 2 7 5 2" xfId="46850" xr:uid="{D34D5FF1-4EF0-4D55-86A1-CE0DC200119C}"/>
    <cellStyle name="Notiz 3 2 2 2 2 7 6" xfId="25884" xr:uid="{00000000-0005-0000-0000-0000D2220000}"/>
    <cellStyle name="Notiz 3 2 2 2 2 7 6 2" xfId="46331" xr:uid="{DAAAB1F3-F8D1-485F-93AC-282EC41B944B}"/>
    <cellStyle name="Notiz 3 2 2 2 2 7 7" xfId="25108" xr:uid="{00000000-0005-0000-0000-0000D3220000}"/>
    <cellStyle name="Notiz 3 2 2 2 2 8" xfId="19646" xr:uid="{00000000-0005-0000-0000-0000D4220000}"/>
    <cellStyle name="Notiz 3 2 2 2 2 8 2" xfId="27104" xr:uid="{00000000-0005-0000-0000-0000D5220000}"/>
    <cellStyle name="Notiz 3 2 2 2 2 8 2 2" xfId="47357" xr:uid="{9614BC5D-99A8-4CC6-BD24-A525C1494491}"/>
    <cellStyle name="Notiz 3 2 2 2 2 8 3" xfId="26410" xr:uid="{00000000-0005-0000-0000-0000D6220000}"/>
    <cellStyle name="Notiz 3 2 2 2 2 8 3 2" xfId="46779" xr:uid="{8C13AB68-1AE7-44C6-BCF4-C292F09A857F}"/>
    <cellStyle name="Notiz 3 2 2 2 2 8 4" xfId="25007" xr:uid="{00000000-0005-0000-0000-0000D7220000}"/>
    <cellStyle name="Notiz 3 2 2 2 2 8 4 2" xfId="45579" xr:uid="{8C39A1C3-C49B-49F8-9A24-3923C915C738}"/>
    <cellStyle name="Notiz 3 2 2 2 2 8 5" xfId="24390" xr:uid="{00000000-0005-0000-0000-0000D8220000}"/>
    <cellStyle name="Notiz 3 2 2 2 2 8 5 2" xfId="45048" xr:uid="{FF5FF67E-38A7-48C5-80EF-479841A9895E}"/>
    <cellStyle name="Notiz 3 2 2 2 2 8 6" xfId="27739" xr:uid="{00000000-0005-0000-0000-0000D9220000}"/>
    <cellStyle name="Notiz 3 2 2 2 2 8 6 2" xfId="47914" xr:uid="{5902E216-261A-4212-8D7D-CFB0F40EAFF7}"/>
    <cellStyle name="Notiz 3 2 2 2 2 8 7" xfId="27017" xr:uid="{00000000-0005-0000-0000-0000DA220000}"/>
    <cellStyle name="Notiz 3 2 2 2 2 9" xfId="19903" xr:uid="{00000000-0005-0000-0000-0000DB220000}"/>
    <cellStyle name="Notiz 3 2 2 2 2 9 2" xfId="28105" xr:uid="{00000000-0005-0000-0000-0000DC220000}"/>
    <cellStyle name="Notiz 3 2 2 2 2 9 2 2" xfId="48243" xr:uid="{C90DE816-9E83-4C60-978E-D7E90EB65985}"/>
    <cellStyle name="Notiz 3 2 2 2 2 9 3" xfId="27617" xr:uid="{00000000-0005-0000-0000-0000DD220000}"/>
    <cellStyle name="Notiz 3 2 2 2 2 9 3 2" xfId="47810" xr:uid="{6543A516-B077-457A-9CE9-9ECE37B3C5C5}"/>
    <cellStyle name="Notiz 3 2 2 2 2 9 4" xfId="28855" xr:uid="{00000000-0005-0000-0000-0000DE220000}"/>
    <cellStyle name="Notiz 3 2 2 2 2 9 4 2" xfId="48942" xr:uid="{C22751F9-FC4D-4244-9C7F-8DDFDF1F419F}"/>
    <cellStyle name="Notiz 3 2 2 2 2 9 5" xfId="26157" xr:uid="{00000000-0005-0000-0000-0000DF220000}"/>
    <cellStyle name="Notiz 3 2 2 2 2 9 5 2" xfId="46557" xr:uid="{1B02B6B6-C847-40E7-B52A-8D40A6AF9E2E}"/>
    <cellStyle name="Notiz 3 2 2 2 2 9 6" xfId="29435" xr:uid="{00000000-0005-0000-0000-0000E0220000}"/>
    <cellStyle name="Notiz 3 2 2 2 2 9 6 2" xfId="49502" xr:uid="{60C3F9F3-BBB6-4EAC-9E2F-F3FFB030EFE8}"/>
    <cellStyle name="Notiz 3 2 2 2 2 9 7" xfId="27323" xr:uid="{00000000-0005-0000-0000-0000E1220000}"/>
    <cellStyle name="Notiz 3 2 2 2 3" xfId="24003" xr:uid="{00000000-0005-0000-0000-0000E2220000}"/>
    <cellStyle name="Notiz 3 2 2 2 3 2" xfId="28201" xr:uid="{00000000-0005-0000-0000-0000E3220000}"/>
    <cellStyle name="Notiz 3 2 2 2 3 2 2" xfId="48334" xr:uid="{36D924E5-B407-4B8B-8CDE-CFB1EF5FDF93}"/>
    <cellStyle name="Notiz 3 2 2 2 3 3" xfId="28551" xr:uid="{00000000-0005-0000-0000-0000E4220000}"/>
    <cellStyle name="Notiz 3 2 2 2 3 3 2" xfId="48663" xr:uid="{1A184960-DC29-4AD2-B329-EE747BBFED96}"/>
    <cellStyle name="Notiz 3 2 2 2 3 4" xfId="28927" xr:uid="{00000000-0005-0000-0000-0000E5220000}"/>
    <cellStyle name="Notiz 3 2 2 2 3 4 2" xfId="49013" xr:uid="{00A570AF-19C1-4AE6-93BB-24B29D674B2B}"/>
    <cellStyle name="Notiz 3 2 2 2 3 5" xfId="29221" xr:uid="{00000000-0005-0000-0000-0000E6220000}"/>
    <cellStyle name="Notiz 3 2 2 2 3 5 2" xfId="49295" xr:uid="{E47B5683-B2A9-415E-AD82-C549B93C53D6}"/>
    <cellStyle name="Notiz 3 2 2 2 3 6" xfId="29516" xr:uid="{00000000-0005-0000-0000-0000E7220000}"/>
    <cellStyle name="Notiz 3 2 2 2 3 6 2" xfId="49581" xr:uid="{D432915F-6064-48C6-8E80-A7059A110A37}"/>
    <cellStyle name="Notiz 3 2 2 2 3 7" xfId="29807" xr:uid="{00000000-0005-0000-0000-0000E8220000}"/>
    <cellStyle name="Notiz 3 2 2 2 4" xfId="23873" xr:uid="{00000000-0005-0000-0000-0000E9220000}"/>
    <cellStyle name="Notiz 3 2 2 2 4 2" xfId="25566" xr:uid="{00000000-0005-0000-0000-0000EA220000}"/>
    <cellStyle name="Notiz 3 2 2 2 4 2 2" xfId="46053" xr:uid="{24E41FD0-8DCB-4F8A-A0DB-FEAA95427448}"/>
    <cellStyle name="Notiz 3 2 2 2 4 3" xfId="28421" xr:uid="{00000000-0005-0000-0000-0000EB220000}"/>
    <cellStyle name="Notiz 3 2 2 2 4 3 2" xfId="48533" xr:uid="{AFDB5BC3-C143-4D9D-98BF-0378655ADD5D}"/>
    <cellStyle name="Notiz 3 2 2 2 4 4" xfId="25718" xr:uid="{00000000-0005-0000-0000-0000EC220000}"/>
    <cellStyle name="Notiz 3 2 2 2 4 4 2" xfId="46190" xr:uid="{8A7F530C-138A-49B3-B150-81AB9CC738F3}"/>
    <cellStyle name="Notiz 3 2 2 2 4 5" xfId="29091" xr:uid="{00000000-0005-0000-0000-0000ED220000}"/>
    <cellStyle name="Notiz 3 2 2 2 4 5 2" xfId="49165" xr:uid="{4BA6567B-4206-4783-B210-04823F3E3FF8}"/>
    <cellStyle name="Notiz 3 2 2 2 4 6" xfId="25042" xr:uid="{00000000-0005-0000-0000-0000EE220000}"/>
    <cellStyle name="Notiz 3 2 2 2 4 6 2" xfId="45606" xr:uid="{06D3B74D-393A-48B4-B3BA-27A1F35D3431}"/>
    <cellStyle name="Notiz 3 2 2 2 4 7" xfId="29682" xr:uid="{00000000-0005-0000-0000-0000EF220000}"/>
    <cellStyle name="Notiz 3 2 2 2 5" xfId="19979" xr:uid="{00000000-0005-0000-0000-0000F0220000}"/>
    <cellStyle name="Notiz 3 2 2 2 5 2" xfId="28095" xr:uid="{00000000-0005-0000-0000-0000F1220000}"/>
    <cellStyle name="Notiz 3 2 2 2 5 2 2" xfId="48234" xr:uid="{23C9BA27-6791-4DBC-92F0-40F5F598780D}"/>
    <cellStyle name="Notiz 3 2 2 2 5 3" xfId="24403" xr:uid="{00000000-0005-0000-0000-0000F2220000}"/>
    <cellStyle name="Notiz 3 2 2 2 5 3 2" xfId="45058" xr:uid="{48A08EA0-A840-4905-929F-F74587109E57}"/>
    <cellStyle name="Notiz 3 2 2 2 5 4" xfId="26038" xr:uid="{00000000-0005-0000-0000-0000F3220000}"/>
    <cellStyle name="Notiz 3 2 2 2 5 4 2" xfId="46458" xr:uid="{38D0ACA8-D10A-434D-9D51-61A2FBD7ABC6}"/>
    <cellStyle name="Notiz 3 2 2 2 5 5" xfId="26697" xr:uid="{00000000-0005-0000-0000-0000F4220000}"/>
    <cellStyle name="Notiz 3 2 2 2 5 5 2" xfId="47022" xr:uid="{183DFDC2-A9B3-4293-87AA-AD83E524FF46}"/>
    <cellStyle name="Notiz 3 2 2 2 5 6" xfId="29426" xr:uid="{00000000-0005-0000-0000-0000F5220000}"/>
    <cellStyle name="Notiz 3 2 2 2 5 6 2" xfId="49494" xr:uid="{25ABAFAD-81A8-415D-B92C-25429D53FCB3}"/>
    <cellStyle name="Notiz 3 2 2 2 5 7" xfId="27328" xr:uid="{00000000-0005-0000-0000-0000F6220000}"/>
    <cellStyle name="Notiz 3 2 2 2 6" xfId="23976" xr:uid="{00000000-0005-0000-0000-0000F7220000}"/>
    <cellStyle name="Notiz 3 2 2 2 6 2" xfId="28174" xr:uid="{00000000-0005-0000-0000-0000F8220000}"/>
    <cellStyle name="Notiz 3 2 2 2 6 2 2" xfId="48307" xr:uid="{7A759EC6-3C3A-44BD-9967-6B1B9CA778EB}"/>
    <cellStyle name="Notiz 3 2 2 2 6 3" xfId="28524" xr:uid="{00000000-0005-0000-0000-0000F9220000}"/>
    <cellStyle name="Notiz 3 2 2 2 6 3 2" xfId="48636" xr:uid="{2B177074-84C9-4D0E-A8BE-A9FE07D7BCF4}"/>
    <cellStyle name="Notiz 3 2 2 2 6 4" xfId="28901" xr:uid="{00000000-0005-0000-0000-0000FA220000}"/>
    <cellStyle name="Notiz 3 2 2 2 6 4 2" xfId="48987" xr:uid="{DDD38D0D-4284-46FC-8285-B823ED1FD816}"/>
    <cellStyle name="Notiz 3 2 2 2 6 5" xfId="29194" xr:uid="{00000000-0005-0000-0000-0000FB220000}"/>
    <cellStyle name="Notiz 3 2 2 2 6 5 2" xfId="49268" xr:uid="{527940CF-BB88-4547-8D88-CA9924BCC52D}"/>
    <cellStyle name="Notiz 3 2 2 2 6 6" xfId="29489" xr:uid="{00000000-0005-0000-0000-0000FC220000}"/>
    <cellStyle name="Notiz 3 2 2 2 6 6 2" xfId="49554" xr:uid="{CCD7058D-F620-4092-BF86-59A16B48E53B}"/>
    <cellStyle name="Notiz 3 2 2 2 6 7" xfId="29780" xr:uid="{00000000-0005-0000-0000-0000FD220000}"/>
    <cellStyle name="Notiz 3 2 2 2 7" xfId="20039" xr:uid="{00000000-0005-0000-0000-0000FE220000}"/>
    <cellStyle name="Notiz 3 2 2 2 7 2" xfId="24161" xr:uid="{00000000-0005-0000-0000-0000FF220000}"/>
    <cellStyle name="Notiz 3 2 2 2 7 2 2" xfId="44854" xr:uid="{0EC66880-98F1-401B-BD3D-CDDA6007B069}"/>
    <cellStyle name="Notiz 3 2 2 2 7 3" xfId="25435" xr:uid="{00000000-0005-0000-0000-000000230000}"/>
    <cellStyle name="Notiz 3 2 2 2 7 3 2" xfId="45943" xr:uid="{377869CA-013B-4178-8E06-B1B13F772BD7}"/>
    <cellStyle name="Notiz 3 2 2 2 7 4" xfId="28769" xr:uid="{00000000-0005-0000-0000-000001230000}"/>
    <cellStyle name="Notiz 3 2 2 2 7 4 2" xfId="48857" xr:uid="{18772AED-62D0-4CA0-89ED-23221AE121DE}"/>
    <cellStyle name="Notiz 3 2 2 2 7 5" xfId="24859" xr:uid="{00000000-0005-0000-0000-000002230000}"/>
    <cellStyle name="Notiz 3 2 2 2 7 5 2" xfId="45456" xr:uid="{F5DF5AB9-02D8-4457-BCCC-B41431F34E96}"/>
    <cellStyle name="Notiz 3 2 2 2 7 6" xfId="25968" xr:uid="{00000000-0005-0000-0000-000003230000}"/>
    <cellStyle name="Notiz 3 2 2 2 7 6 2" xfId="46402" xr:uid="{D5B705C7-CB41-4780-B761-979A65A1676B}"/>
    <cellStyle name="Notiz 3 2 2 2 7 7" xfId="24878" xr:uid="{00000000-0005-0000-0000-000004230000}"/>
    <cellStyle name="Notiz 3 2 2 2 8" xfId="19617" xr:uid="{00000000-0005-0000-0000-000005230000}"/>
    <cellStyle name="Notiz 3 2 2 2 8 2" xfId="25761" xr:uid="{00000000-0005-0000-0000-000006230000}"/>
    <cellStyle name="Notiz 3 2 2 2 8 2 2" xfId="46221" xr:uid="{7180D8E0-624C-4A66-89DF-01A62AD1741C}"/>
    <cellStyle name="Notiz 3 2 2 2 8 3" xfId="27794" xr:uid="{00000000-0005-0000-0000-000007230000}"/>
    <cellStyle name="Notiz 3 2 2 2 8 3 2" xfId="47963" xr:uid="{2F2D2AAD-E932-40FA-971E-5B5617B4CF4D}"/>
    <cellStyle name="Notiz 3 2 2 2 8 4" xfId="24430" xr:uid="{00000000-0005-0000-0000-000008230000}"/>
    <cellStyle name="Notiz 3 2 2 2 8 4 2" xfId="45083" xr:uid="{2ABF72DF-FB8E-4CAC-8B5B-A80058045B33}"/>
    <cellStyle name="Notiz 3 2 2 2 8 5" xfId="27126" xr:uid="{00000000-0005-0000-0000-000009230000}"/>
    <cellStyle name="Notiz 3 2 2 2 8 5 2" xfId="47378" xr:uid="{B930F180-D6AC-4A85-8D93-3BE0A4BF369F}"/>
    <cellStyle name="Notiz 3 2 2 2 8 6" xfId="25744" xr:uid="{00000000-0005-0000-0000-00000A230000}"/>
    <cellStyle name="Notiz 3 2 2 2 8 6 2" xfId="46208" xr:uid="{23A43F56-ED75-44BC-991D-48AD2BBDB29F}"/>
    <cellStyle name="Notiz 3 2 2 2 8 7" xfId="24442" xr:uid="{00000000-0005-0000-0000-00000B230000}"/>
    <cellStyle name="Notiz 3 2 2 2 9" xfId="23985" xr:uid="{00000000-0005-0000-0000-00000C230000}"/>
    <cellStyle name="Notiz 3 2 2 2 9 2" xfId="28183" xr:uid="{00000000-0005-0000-0000-00000D230000}"/>
    <cellStyle name="Notiz 3 2 2 2 9 2 2" xfId="48316" xr:uid="{90476D77-E3A4-4230-9318-97FE038F06C5}"/>
    <cellStyle name="Notiz 3 2 2 2 9 3" xfId="28533" xr:uid="{00000000-0005-0000-0000-00000E230000}"/>
    <cellStyle name="Notiz 3 2 2 2 9 3 2" xfId="48645" xr:uid="{0A9E3A89-1C68-437E-B53C-E80ECB997994}"/>
    <cellStyle name="Notiz 3 2 2 2 9 4" xfId="28910" xr:uid="{00000000-0005-0000-0000-00000F230000}"/>
    <cellStyle name="Notiz 3 2 2 2 9 4 2" xfId="48996" xr:uid="{A6427FDE-80BC-4412-9933-35BFE60529F9}"/>
    <cellStyle name="Notiz 3 2 2 2 9 5" xfId="29203" xr:uid="{00000000-0005-0000-0000-000010230000}"/>
    <cellStyle name="Notiz 3 2 2 2 9 5 2" xfId="49277" xr:uid="{7926228B-9C4F-43FC-A98C-8A69574401BE}"/>
    <cellStyle name="Notiz 3 2 2 2 9 6" xfId="29498" xr:uid="{00000000-0005-0000-0000-000011230000}"/>
    <cellStyle name="Notiz 3 2 2 2 9 6 2" xfId="49563" xr:uid="{8F29BFF5-995E-41D9-977A-BA3C76031F27}"/>
    <cellStyle name="Notiz 3 2 2 2 9 7" xfId="29789" xr:uid="{00000000-0005-0000-0000-000012230000}"/>
    <cellStyle name="Notiz 3 2 2 3" xfId="12957" xr:uid="{00000000-0005-0000-0000-000013230000}"/>
    <cellStyle name="Notiz 3 2 2 3 10" xfId="26412" xr:uid="{00000000-0005-0000-0000-000014230000}"/>
    <cellStyle name="Notiz 3 2 2 3 10 2" xfId="46781" xr:uid="{270C0A9E-2F18-4CF0-B9C6-A96274CFCE75}"/>
    <cellStyle name="Notiz 3 2 2 3 11" xfId="27635" xr:uid="{00000000-0005-0000-0000-000015230000}"/>
    <cellStyle name="Notiz 3 2 2 3 11 2" xfId="47827" xr:uid="{2A4DEBA7-DB32-4A7E-936A-B35535FFFC76}"/>
    <cellStyle name="Notiz 3 2 2 3 12" xfId="26293" xr:uid="{00000000-0005-0000-0000-000016230000}"/>
    <cellStyle name="Notiz 3 2 2 3 12 2" xfId="46675" xr:uid="{8991A2DA-8884-4053-AE8F-E2AD79EC0296}"/>
    <cellStyle name="Notiz 3 2 2 3 13" xfId="26476" xr:uid="{00000000-0005-0000-0000-000017230000}"/>
    <cellStyle name="Notiz 3 2 2 3 13 2" xfId="46834" xr:uid="{4B5C8BF4-6D2D-41D5-BDAC-DF95EB072910}"/>
    <cellStyle name="Notiz 3 2 2 3 14" xfId="27926" xr:uid="{00000000-0005-0000-0000-000018230000}"/>
    <cellStyle name="Notiz 3 2 2 3 14 2" xfId="48080" xr:uid="{FD3E651C-8B42-43B6-B2A1-6841A8368247}"/>
    <cellStyle name="Notiz 3 2 2 3 15" xfId="27331" xr:uid="{00000000-0005-0000-0000-000019230000}"/>
    <cellStyle name="Notiz 3 2 2 3 2" xfId="20009" xr:uid="{00000000-0005-0000-0000-00001A230000}"/>
    <cellStyle name="Notiz 3 2 2 3 2 2" xfId="27238" xr:uid="{00000000-0005-0000-0000-00001B230000}"/>
    <cellStyle name="Notiz 3 2 2 3 2 2 2" xfId="47487" xr:uid="{FFDEB55D-47FA-445A-A92D-E38FA964AB28}"/>
    <cellStyle name="Notiz 3 2 2 3 2 3" xfId="26724" xr:uid="{00000000-0005-0000-0000-00001C230000}"/>
    <cellStyle name="Notiz 3 2 2 3 2 3 2" xfId="47042" xr:uid="{AC517BBF-C653-4EB7-B03A-BD65C5FC0D9E}"/>
    <cellStyle name="Notiz 3 2 2 3 2 4" xfId="24835" xr:uid="{00000000-0005-0000-0000-00001D230000}"/>
    <cellStyle name="Notiz 3 2 2 3 2 4 2" xfId="45433" xr:uid="{77D169E2-106A-46C6-ACA1-AD24EB5DB314}"/>
    <cellStyle name="Notiz 3 2 2 3 2 5" xfId="26452" xr:uid="{00000000-0005-0000-0000-00001E230000}"/>
    <cellStyle name="Notiz 3 2 2 3 2 5 2" xfId="46816" xr:uid="{3B83E03D-6D4A-4AAF-96F5-B5C3C2A644DE}"/>
    <cellStyle name="Notiz 3 2 2 3 2 6" xfId="24360" xr:uid="{00000000-0005-0000-0000-00001F230000}"/>
    <cellStyle name="Notiz 3 2 2 3 2 6 2" xfId="45023" xr:uid="{27D0A3C8-EAC4-41CE-8149-4F0A63B7591B}"/>
    <cellStyle name="Notiz 3 2 2 3 2 7" xfId="26119" xr:uid="{00000000-0005-0000-0000-000020230000}"/>
    <cellStyle name="Notiz 3 2 2 3 3" xfId="19640" xr:uid="{00000000-0005-0000-0000-000021230000}"/>
    <cellStyle name="Notiz 3 2 2 3 3 2" xfId="24331" xr:uid="{00000000-0005-0000-0000-000022230000}"/>
    <cellStyle name="Notiz 3 2 2 3 3 2 2" xfId="44995" xr:uid="{7BF49249-FCCE-4458-84D4-90800C87F2B2}"/>
    <cellStyle name="Notiz 3 2 2 3 3 3" xfId="26204" xr:uid="{00000000-0005-0000-0000-000023230000}"/>
    <cellStyle name="Notiz 3 2 2 3 3 3 2" xfId="46599" xr:uid="{0BFA0043-6F53-423C-88DC-A3B460EA7043}"/>
    <cellStyle name="Notiz 3 2 2 3 3 4" xfId="24222" xr:uid="{00000000-0005-0000-0000-000024230000}"/>
    <cellStyle name="Notiz 3 2 2 3 3 4 2" xfId="44906" xr:uid="{F1E5D4AA-F60B-44D8-AFE3-D261E61D7237}"/>
    <cellStyle name="Notiz 3 2 2 3 3 5" xfId="26955" xr:uid="{00000000-0005-0000-0000-000025230000}"/>
    <cellStyle name="Notiz 3 2 2 3 3 5 2" xfId="47237" xr:uid="{62890F95-E8A7-4A85-9E76-5DF1BC2E0216}"/>
    <cellStyle name="Notiz 3 2 2 3 3 6" xfId="27949" xr:uid="{00000000-0005-0000-0000-000026230000}"/>
    <cellStyle name="Notiz 3 2 2 3 3 6 2" xfId="48097" xr:uid="{354E9A38-C6FE-42D1-BC22-43FA09D52560}"/>
    <cellStyle name="Notiz 3 2 2 3 3 7" xfId="26594" xr:uid="{00000000-0005-0000-0000-000027230000}"/>
    <cellStyle name="Notiz 3 2 2 3 4" xfId="19907" xr:uid="{00000000-0005-0000-0000-000028230000}"/>
    <cellStyle name="Notiz 3 2 2 3 4 2" xfId="27229" xr:uid="{00000000-0005-0000-0000-000029230000}"/>
    <cellStyle name="Notiz 3 2 2 3 4 2 2" xfId="47478" xr:uid="{B8DCEED0-2F17-4460-8D80-8031B456B9B7}"/>
    <cellStyle name="Notiz 3 2 2 3 4 3" xfId="27703" xr:uid="{00000000-0005-0000-0000-00002A230000}"/>
    <cellStyle name="Notiz 3 2 2 3 4 3 2" xfId="47885" xr:uid="{B9D81E5F-9C92-4C68-A0C8-19C192263547}"/>
    <cellStyle name="Notiz 3 2 2 3 4 4" xfId="28867" xr:uid="{00000000-0005-0000-0000-00002B230000}"/>
    <cellStyle name="Notiz 3 2 2 3 4 4 2" xfId="48954" xr:uid="{D574149E-E774-41B5-AD50-6AE8B53F96A4}"/>
    <cellStyle name="Notiz 3 2 2 3 4 5" xfId="25206" xr:uid="{00000000-0005-0000-0000-00002C230000}"/>
    <cellStyle name="Notiz 3 2 2 3 4 5 2" xfId="45749" xr:uid="{5D9314EA-60D7-4EF1-9EFC-6A48F68D722E}"/>
    <cellStyle name="Notiz 3 2 2 3 4 6" xfId="24557" xr:uid="{00000000-0005-0000-0000-00002D230000}"/>
    <cellStyle name="Notiz 3 2 2 3 4 6 2" xfId="45188" xr:uid="{17AD8A8E-24F1-45AD-B620-C2C6DBF43D43}"/>
    <cellStyle name="Notiz 3 2 2 3 4 7" xfId="26033" xr:uid="{00000000-0005-0000-0000-00002E230000}"/>
    <cellStyle name="Notiz 3 2 2 3 5" xfId="19755" xr:uid="{00000000-0005-0000-0000-00002F230000}"/>
    <cellStyle name="Notiz 3 2 2 3 5 2" xfId="27197" xr:uid="{00000000-0005-0000-0000-000030230000}"/>
    <cellStyle name="Notiz 3 2 2 3 5 2 2" xfId="47447" xr:uid="{C64BCD71-5872-4925-8A0B-2BB4D95ED2BE}"/>
    <cellStyle name="Notiz 3 2 2 3 5 3" xfId="25245" xr:uid="{00000000-0005-0000-0000-000031230000}"/>
    <cellStyle name="Notiz 3 2 2 3 5 3 2" xfId="45784" xr:uid="{B1184504-7C5D-4FFC-8789-550DB7E3EB75}"/>
    <cellStyle name="Notiz 3 2 2 3 5 4" xfId="27515" xr:uid="{00000000-0005-0000-0000-000032230000}"/>
    <cellStyle name="Notiz 3 2 2 3 5 4 2" xfId="47729" xr:uid="{3FD6ACE8-E24C-4FC0-9486-B3643477C7F4}"/>
    <cellStyle name="Notiz 3 2 2 3 5 5" xfId="24862" xr:uid="{00000000-0005-0000-0000-000033230000}"/>
    <cellStyle name="Notiz 3 2 2 3 5 5 2" xfId="45459" xr:uid="{B505C089-6BEC-45F0-9680-671AFA003F7B}"/>
    <cellStyle name="Notiz 3 2 2 3 5 6" xfId="24792" xr:uid="{00000000-0005-0000-0000-000034230000}"/>
    <cellStyle name="Notiz 3 2 2 3 5 6 2" xfId="45403" xr:uid="{0140F0CA-BB91-456E-A5AA-E21D59ED8A4B}"/>
    <cellStyle name="Notiz 3 2 2 3 5 7" xfId="27999" xr:uid="{00000000-0005-0000-0000-000035230000}"/>
    <cellStyle name="Notiz 3 2 2 3 6" xfId="24071" xr:uid="{00000000-0005-0000-0000-000036230000}"/>
    <cellStyle name="Notiz 3 2 2 3 6 2" xfId="28269" xr:uid="{00000000-0005-0000-0000-000037230000}"/>
    <cellStyle name="Notiz 3 2 2 3 6 2 2" xfId="48402" xr:uid="{F779522E-163A-4536-9379-5313ACFC1B1B}"/>
    <cellStyle name="Notiz 3 2 2 3 6 3" xfId="28619" xr:uid="{00000000-0005-0000-0000-000038230000}"/>
    <cellStyle name="Notiz 3 2 2 3 6 3 2" xfId="48731" xr:uid="{5E2223B9-94A9-4EDD-BCA3-912734C64158}"/>
    <cellStyle name="Notiz 3 2 2 3 6 4" xfId="28985" xr:uid="{00000000-0005-0000-0000-000039230000}"/>
    <cellStyle name="Notiz 3 2 2 3 6 4 2" xfId="49071" xr:uid="{A5E6E11B-AC2C-4AE6-836F-701B592E4A11}"/>
    <cellStyle name="Notiz 3 2 2 3 6 5" xfId="29289" xr:uid="{00000000-0005-0000-0000-00003A230000}"/>
    <cellStyle name="Notiz 3 2 2 3 6 5 2" xfId="49363" xr:uid="{9EFC143E-9645-4365-B0F7-8DE08BFF33DF}"/>
    <cellStyle name="Notiz 3 2 2 3 6 6" xfId="29584" xr:uid="{00000000-0005-0000-0000-00003B230000}"/>
    <cellStyle name="Notiz 3 2 2 3 6 6 2" xfId="49648" xr:uid="{DAE3E026-F49A-4FEE-827E-F4693AB487AD}"/>
    <cellStyle name="Notiz 3 2 2 3 6 7" xfId="29874" xr:uid="{00000000-0005-0000-0000-00003C230000}"/>
    <cellStyle name="Notiz 3 2 2 3 7" xfId="20080" xr:uid="{00000000-0005-0000-0000-00003D230000}"/>
    <cellStyle name="Notiz 3 2 2 3 7 2" xfId="27235" xr:uid="{00000000-0005-0000-0000-00003E230000}"/>
    <cellStyle name="Notiz 3 2 2 3 7 2 2" xfId="47484" xr:uid="{1368AA96-79DD-4381-9BAC-AE49D7BBABCE}"/>
    <cellStyle name="Notiz 3 2 2 3 7 3" xfId="25225" xr:uid="{00000000-0005-0000-0000-00003F230000}"/>
    <cellStyle name="Notiz 3 2 2 3 7 3 2" xfId="45764" xr:uid="{543A18C5-A264-4F0F-B0D5-14148B12D132}"/>
    <cellStyle name="Notiz 3 2 2 3 7 4" xfId="26561" xr:uid="{00000000-0005-0000-0000-000040230000}"/>
    <cellStyle name="Notiz 3 2 2 3 7 4 2" xfId="46909" xr:uid="{E357E9DB-DDEA-495C-AB7B-2493984B1057}"/>
    <cellStyle name="Notiz 3 2 2 3 7 5" xfId="25543" xr:uid="{00000000-0005-0000-0000-000041230000}"/>
    <cellStyle name="Notiz 3 2 2 3 7 5 2" xfId="46032" xr:uid="{564968F2-D273-4073-B63C-0C1CB7D17548}"/>
    <cellStyle name="Notiz 3 2 2 3 7 6" xfId="25269" xr:uid="{00000000-0005-0000-0000-000042230000}"/>
    <cellStyle name="Notiz 3 2 2 3 7 6 2" xfId="45806" xr:uid="{321D4173-6E1D-4C1D-B05C-A7A1D1DF6D67}"/>
    <cellStyle name="Notiz 3 2 2 3 7 7" xfId="28725" xr:uid="{00000000-0005-0000-0000-000043230000}"/>
    <cellStyle name="Notiz 3 2 2 3 8" xfId="19581" xr:uid="{00000000-0005-0000-0000-000044230000}"/>
    <cellStyle name="Notiz 3 2 2 3 8 2" xfId="27608" xr:uid="{00000000-0005-0000-0000-000045230000}"/>
    <cellStyle name="Notiz 3 2 2 3 8 2 2" xfId="47802" xr:uid="{396635F1-51D7-478F-BF2F-D4B685C4729F}"/>
    <cellStyle name="Notiz 3 2 2 3 8 3" xfId="25736" xr:uid="{00000000-0005-0000-0000-000046230000}"/>
    <cellStyle name="Notiz 3 2 2 3 8 3 2" xfId="46203" xr:uid="{39BBBF5C-6ED4-4DFC-928F-67FD08D627FD}"/>
    <cellStyle name="Notiz 3 2 2 3 8 4" xfId="25052" xr:uid="{00000000-0005-0000-0000-000047230000}"/>
    <cellStyle name="Notiz 3 2 2 3 8 4 2" xfId="45614" xr:uid="{946F5E52-24B7-4255-9EE5-801D70A11C0E}"/>
    <cellStyle name="Notiz 3 2 2 3 8 5" xfId="24844" xr:uid="{00000000-0005-0000-0000-000048230000}"/>
    <cellStyle name="Notiz 3 2 2 3 8 5 2" xfId="45442" xr:uid="{B8CCCB7B-9E27-40BD-9A6C-BF0AB7340B33}"/>
    <cellStyle name="Notiz 3 2 2 3 8 6" xfId="24885" xr:uid="{00000000-0005-0000-0000-000049230000}"/>
    <cellStyle name="Notiz 3 2 2 3 8 6 2" xfId="45472" xr:uid="{3BE8525D-3A41-40FC-9C23-BC78971EDD48}"/>
    <cellStyle name="Notiz 3 2 2 3 8 7" xfId="26469" xr:uid="{00000000-0005-0000-0000-00004A230000}"/>
    <cellStyle name="Notiz 3 2 2 3 9" xfId="23962" xr:uid="{00000000-0005-0000-0000-00004B230000}"/>
    <cellStyle name="Notiz 3 2 2 3 9 2" xfId="25627" xr:uid="{00000000-0005-0000-0000-00004C230000}"/>
    <cellStyle name="Notiz 3 2 2 3 9 2 2" xfId="46114" xr:uid="{24673024-C5DD-4D68-A5B1-4130552B118C}"/>
    <cellStyle name="Notiz 3 2 2 3 9 3" xfId="28510" xr:uid="{00000000-0005-0000-0000-00004D230000}"/>
    <cellStyle name="Notiz 3 2 2 3 9 3 2" xfId="48622" xr:uid="{3136862D-2CDA-46C9-99DB-5DBEED6AEEF9}"/>
    <cellStyle name="Notiz 3 2 2 3 9 4" xfId="27431" xr:uid="{00000000-0005-0000-0000-00004E230000}"/>
    <cellStyle name="Notiz 3 2 2 3 9 4 2" xfId="47659" xr:uid="{45E442F5-5F0F-49DD-9C51-93F35326000B}"/>
    <cellStyle name="Notiz 3 2 2 3 9 5" xfId="29180" xr:uid="{00000000-0005-0000-0000-00004F230000}"/>
    <cellStyle name="Notiz 3 2 2 3 9 5 2" xfId="49254" xr:uid="{EEE5B081-F04E-42C1-847F-810742F19D77}"/>
    <cellStyle name="Notiz 3 2 2 3 9 6" xfId="24812" xr:uid="{00000000-0005-0000-0000-000050230000}"/>
    <cellStyle name="Notiz 3 2 2 3 9 6 2" xfId="45417" xr:uid="{6C8DFA72-3F5F-47B0-B2E5-1FF6A7F84844}"/>
    <cellStyle name="Notiz 3 2 2 3 9 7" xfId="29767" xr:uid="{00000000-0005-0000-0000-000051230000}"/>
    <cellStyle name="Notiz 3 2 2 4" xfId="24006" xr:uid="{00000000-0005-0000-0000-000052230000}"/>
    <cellStyle name="Notiz 3 2 2 4 2" xfId="28204" xr:uid="{00000000-0005-0000-0000-000053230000}"/>
    <cellStyle name="Notiz 3 2 2 4 2 2" xfId="48337" xr:uid="{9EC630BC-BD04-4D39-97EB-860017A636B8}"/>
    <cellStyle name="Notiz 3 2 2 4 3" xfId="28554" xr:uid="{00000000-0005-0000-0000-000054230000}"/>
    <cellStyle name="Notiz 3 2 2 4 3 2" xfId="48666" xr:uid="{595FBB22-8418-46E9-BC7C-9489E7DB9963}"/>
    <cellStyle name="Notiz 3 2 2 4 4" xfId="28930" xr:uid="{00000000-0005-0000-0000-000055230000}"/>
    <cellStyle name="Notiz 3 2 2 4 4 2" xfId="49016" xr:uid="{71887748-5B19-4E79-A884-2AD95EE1B09A}"/>
    <cellStyle name="Notiz 3 2 2 4 5" xfId="29224" xr:uid="{00000000-0005-0000-0000-000056230000}"/>
    <cellStyle name="Notiz 3 2 2 4 5 2" xfId="49298" xr:uid="{9BC441C8-F68A-4C7F-85DC-02BE6409020E}"/>
    <cellStyle name="Notiz 3 2 2 4 6" xfId="29519" xr:uid="{00000000-0005-0000-0000-000057230000}"/>
    <cellStyle name="Notiz 3 2 2 4 6 2" xfId="49584" xr:uid="{8C3928E1-DE29-4DBF-AD99-BC6A7477CBAE}"/>
    <cellStyle name="Notiz 3 2 2 4 7" xfId="29810" xr:uid="{00000000-0005-0000-0000-000058230000}"/>
    <cellStyle name="Notiz 3 2 2 5" xfId="23874" xr:uid="{00000000-0005-0000-0000-000059230000}"/>
    <cellStyle name="Notiz 3 2 2 5 2" xfId="26672" xr:uid="{00000000-0005-0000-0000-00005A230000}"/>
    <cellStyle name="Notiz 3 2 2 5 2 2" xfId="47005" xr:uid="{01D8A9A2-992F-41B4-BF7D-81C8966C72D3}"/>
    <cellStyle name="Notiz 3 2 2 5 3" xfId="28422" xr:uid="{00000000-0005-0000-0000-00005B230000}"/>
    <cellStyle name="Notiz 3 2 2 5 3 2" xfId="48534" xr:uid="{7A0405D0-98AE-438B-BB87-6203A3278CB7}"/>
    <cellStyle name="Notiz 3 2 2 5 4" xfId="24416" xr:uid="{00000000-0005-0000-0000-00005C230000}"/>
    <cellStyle name="Notiz 3 2 2 5 4 2" xfId="45070" xr:uid="{A7DC56D9-528F-49E5-82E0-D065156D96C5}"/>
    <cellStyle name="Notiz 3 2 2 5 5" xfId="29092" xr:uid="{00000000-0005-0000-0000-00005D230000}"/>
    <cellStyle name="Notiz 3 2 2 5 5 2" xfId="49166" xr:uid="{E3B6C5E7-55EE-4B35-AA53-013D128185CA}"/>
    <cellStyle name="Notiz 3 2 2 5 6" xfId="24861" xr:uid="{00000000-0005-0000-0000-00005E230000}"/>
    <cellStyle name="Notiz 3 2 2 5 6 2" xfId="45458" xr:uid="{764E6DAD-36FD-499F-9BE0-658DD4898900}"/>
    <cellStyle name="Notiz 3 2 2 5 7" xfId="29683" xr:uid="{00000000-0005-0000-0000-00005F230000}"/>
    <cellStyle name="Notiz 3 2 2 6" xfId="19980" xr:uid="{00000000-0005-0000-0000-000060230000}"/>
    <cellStyle name="Notiz 3 2 2 6 2" xfId="28081" xr:uid="{00000000-0005-0000-0000-000061230000}"/>
    <cellStyle name="Notiz 3 2 2 6 2 2" xfId="48220" xr:uid="{D9DCDE58-580B-4C34-BD88-4173E65C3796}"/>
    <cellStyle name="Notiz 3 2 2 6 3" xfId="27859" xr:uid="{00000000-0005-0000-0000-000062230000}"/>
    <cellStyle name="Notiz 3 2 2 6 3 2" xfId="48017" xr:uid="{C4602EB6-92D9-4EBD-BB30-33BD546EE5E3}"/>
    <cellStyle name="Notiz 3 2 2 6 4" xfId="25278" xr:uid="{00000000-0005-0000-0000-000063230000}"/>
    <cellStyle name="Notiz 3 2 2 6 4 2" xfId="45815" xr:uid="{8C13E768-3897-46A1-B5BE-B5B98B2031B6}"/>
    <cellStyle name="Notiz 3 2 2 6 5" xfId="25197" xr:uid="{00000000-0005-0000-0000-000064230000}"/>
    <cellStyle name="Notiz 3 2 2 6 5 2" xfId="45742" xr:uid="{B9573E70-5BB2-4176-9D50-479AAE00079F}"/>
    <cellStyle name="Notiz 3 2 2 6 6" xfId="29412" xr:uid="{00000000-0005-0000-0000-000065230000}"/>
    <cellStyle name="Notiz 3 2 2 6 6 2" xfId="49481" xr:uid="{1998880E-51A6-4BC8-8965-4FE58F36B8B2}"/>
    <cellStyle name="Notiz 3 2 2 6 7" xfId="25821" xr:uid="{00000000-0005-0000-0000-000066230000}"/>
    <cellStyle name="Notiz 3 2 2 7" xfId="23977" xr:uid="{00000000-0005-0000-0000-000067230000}"/>
    <cellStyle name="Notiz 3 2 2 7 2" xfId="28175" xr:uid="{00000000-0005-0000-0000-000068230000}"/>
    <cellStyle name="Notiz 3 2 2 7 2 2" xfId="48308" xr:uid="{5BC4CC1F-3B7E-4E8C-89AC-90A7DDF5AD9F}"/>
    <cellStyle name="Notiz 3 2 2 7 3" xfId="28525" xr:uid="{00000000-0005-0000-0000-000069230000}"/>
    <cellStyle name="Notiz 3 2 2 7 3 2" xfId="48637" xr:uid="{25F06133-6205-467B-B432-05371E7BC5BA}"/>
    <cellStyle name="Notiz 3 2 2 7 4" xfId="28902" xr:uid="{00000000-0005-0000-0000-00006A230000}"/>
    <cellStyle name="Notiz 3 2 2 7 4 2" xfId="48988" xr:uid="{0DA47109-F3B0-4496-8663-390E43139B48}"/>
    <cellStyle name="Notiz 3 2 2 7 5" xfId="29195" xr:uid="{00000000-0005-0000-0000-00006B230000}"/>
    <cellStyle name="Notiz 3 2 2 7 5 2" xfId="49269" xr:uid="{565D62FB-1578-447D-8DD9-ED63EBBE6DFF}"/>
    <cellStyle name="Notiz 3 2 2 7 6" xfId="29490" xr:uid="{00000000-0005-0000-0000-00006C230000}"/>
    <cellStyle name="Notiz 3 2 2 7 6 2" xfId="49555" xr:uid="{2D88B093-1079-43C7-BAFA-368CEE7428BA}"/>
    <cellStyle name="Notiz 3 2 2 7 7" xfId="29781" xr:uid="{00000000-0005-0000-0000-00006D230000}"/>
    <cellStyle name="Notiz 3 2 2 8" xfId="20040" xr:uid="{00000000-0005-0000-0000-00006E230000}"/>
    <cellStyle name="Notiz 3 2 2 8 2" xfId="24650" xr:uid="{00000000-0005-0000-0000-00006F230000}"/>
    <cellStyle name="Notiz 3 2 2 8 2 2" xfId="45272" xr:uid="{349731FB-FF9E-4173-914F-19FCB6F5CD57}"/>
    <cellStyle name="Notiz 3 2 2 8 3" xfId="26025" xr:uid="{00000000-0005-0000-0000-000070230000}"/>
    <cellStyle name="Notiz 3 2 2 8 3 2" xfId="46450" xr:uid="{DD334260-5813-407D-8198-2D3D74350DAE}"/>
    <cellStyle name="Notiz 3 2 2 8 4" xfId="26537" xr:uid="{00000000-0005-0000-0000-000071230000}"/>
    <cellStyle name="Notiz 3 2 2 8 4 2" xfId="46888" xr:uid="{5786F36C-AEA5-4E22-A25D-022086954516}"/>
    <cellStyle name="Notiz 3 2 2 8 5" xfId="26118" xr:uid="{00000000-0005-0000-0000-000072230000}"/>
    <cellStyle name="Notiz 3 2 2 8 5 2" xfId="46525" xr:uid="{D4551B16-6C67-4B80-910E-75B811085C5A}"/>
    <cellStyle name="Notiz 3 2 2 8 6" xfId="27634" xr:uid="{00000000-0005-0000-0000-000073230000}"/>
    <cellStyle name="Notiz 3 2 2 8 6 2" xfId="47826" xr:uid="{C8E296D7-F9EA-4567-8CA4-55E0390EBD57}"/>
    <cellStyle name="Notiz 3 2 2 8 7" xfId="24824" xr:uid="{00000000-0005-0000-0000-000074230000}"/>
    <cellStyle name="Notiz 3 2 2 9" xfId="19616" xr:uid="{00000000-0005-0000-0000-000075230000}"/>
    <cellStyle name="Notiz 3 2 2 9 2" xfId="26626" xr:uid="{00000000-0005-0000-0000-000076230000}"/>
    <cellStyle name="Notiz 3 2 2 9 2 2" xfId="46967" xr:uid="{872EBC4A-9A90-4911-9464-C24A84DDB1C0}"/>
    <cellStyle name="Notiz 3 2 2 9 3" xfId="24473" xr:uid="{00000000-0005-0000-0000-000077230000}"/>
    <cellStyle name="Notiz 3 2 2 9 3 2" xfId="45118" xr:uid="{07147035-0FEC-4063-B851-8C7E6DEA666E}"/>
    <cellStyle name="Notiz 3 2 2 9 4" xfId="24804" xr:uid="{00000000-0005-0000-0000-000078230000}"/>
    <cellStyle name="Notiz 3 2 2 9 4 2" xfId="45410" xr:uid="{C398161A-D3C2-4761-9807-74291C85C1AE}"/>
    <cellStyle name="Notiz 3 2 2 9 5" xfId="24948" xr:uid="{00000000-0005-0000-0000-000079230000}"/>
    <cellStyle name="Notiz 3 2 2 9 5 2" xfId="45528" xr:uid="{1701EFD5-D907-476E-B035-C1CC9F30A080}"/>
    <cellStyle name="Notiz 3 2 2 9 6" xfId="24691" xr:uid="{00000000-0005-0000-0000-00007A230000}"/>
    <cellStyle name="Notiz 3 2 2 9 6 2" xfId="45308" xr:uid="{CBDDAA7C-8700-44B1-AD66-310841174744}"/>
    <cellStyle name="Notiz 3 2 2 9 7" xfId="28355" xr:uid="{00000000-0005-0000-0000-00007B230000}"/>
    <cellStyle name="Notiz 3 2 20" xfId="27551" xr:uid="{00000000-0005-0000-0000-00007C230000}"/>
    <cellStyle name="Notiz 3 2 3" xfId="989" xr:uid="{00000000-0005-0000-0000-00007D230000}"/>
    <cellStyle name="Notiz 3 2 3 10" xfId="19713" xr:uid="{00000000-0005-0000-0000-00007E230000}"/>
    <cellStyle name="Notiz 3 2 3 10 2" xfId="28054" xr:uid="{00000000-0005-0000-0000-00007F230000}"/>
    <cellStyle name="Notiz 3 2 3 10 2 2" xfId="48193" xr:uid="{7C636BBE-6841-44EC-A381-A75F35A735F4}"/>
    <cellStyle name="Notiz 3 2 3 10 3" xfId="24407" xr:uid="{00000000-0005-0000-0000-000080230000}"/>
    <cellStyle name="Notiz 3 2 3 10 3 2" xfId="45062" xr:uid="{4B02001F-4951-422D-9B29-5395B2B73C78}"/>
    <cellStyle name="Notiz 3 2 3 10 4" xfId="28784" xr:uid="{00000000-0005-0000-0000-000081230000}"/>
    <cellStyle name="Notiz 3 2 3 10 4 2" xfId="48872" xr:uid="{36714C8A-F2AD-498E-808F-9471E353CFE9}"/>
    <cellStyle name="Notiz 3 2 3 10 5" xfId="24959" xr:uid="{00000000-0005-0000-0000-000082230000}"/>
    <cellStyle name="Notiz 3 2 3 10 5 2" xfId="45537" xr:uid="{41CB333E-3EE5-4A22-A765-6DF2476EF69F}"/>
    <cellStyle name="Notiz 3 2 3 10 6" xfId="29385" xr:uid="{00000000-0005-0000-0000-000083230000}"/>
    <cellStyle name="Notiz 3 2 3 10 6 2" xfId="49455" xr:uid="{9B577AAC-3122-4536-B20C-8D5B75CDBE3E}"/>
    <cellStyle name="Notiz 3 2 3 10 7" xfId="28354" xr:uid="{00000000-0005-0000-0000-000084230000}"/>
    <cellStyle name="Notiz 3 2 3 11" xfId="24053" xr:uid="{00000000-0005-0000-0000-000085230000}"/>
    <cellStyle name="Notiz 3 2 3 11 2" xfId="28251" xr:uid="{00000000-0005-0000-0000-000086230000}"/>
    <cellStyle name="Notiz 3 2 3 11 2 2" xfId="48384" xr:uid="{B5409AFD-05C8-47E6-A3CC-F4FA575C8307}"/>
    <cellStyle name="Notiz 3 2 3 11 3" xfId="28601" xr:uid="{00000000-0005-0000-0000-000087230000}"/>
    <cellStyle name="Notiz 3 2 3 11 3 2" xfId="48713" xr:uid="{D615E9EE-9FD8-4011-B14B-A97BAD96B526}"/>
    <cellStyle name="Notiz 3 2 3 11 4" xfId="28968" xr:uid="{00000000-0005-0000-0000-000088230000}"/>
    <cellStyle name="Notiz 3 2 3 11 4 2" xfId="49054" xr:uid="{8424D7B3-42C8-465D-8865-02EB7770DB3C}"/>
    <cellStyle name="Notiz 3 2 3 11 5" xfId="29271" xr:uid="{00000000-0005-0000-0000-000089230000}"/>
    <cellStyle name="Notiz 3 2 3 11 5 2" xfId="49345" xr:uid="{BF14969E-37E3-4866-BB79-CB0004197F19}"/>
    <cellStyle name="Notiz 3 2 3 11 6" xfId="29566" xr:uid="{00000000-0005-0000-0000-00008A230000}"/>
    <cellStyle name="Notiz 3 2 3 11 6 2" xfId="49630" xr:uid="{5EF078A2-B3B9-4EBE-B901-5B1B70431B6B}"/>
    <cellStyle name="Notiz 3 2 3 11 7" xfId="29856" xr:uid="{00000000-0005-0000-0000-00008B230000}"/>
    <cellStyle name="Notiz 3 2 3 12" xfId="26907" xr:uid="{00000000-0005-0000-0000-00008C230000}"/>
    <cellStyle name="Notiz 3 2 3 12 2" xfId="47196" xr:uid="{A38599FF-187F-4F9D-9DBE-90103155D933}"/>
    <cellStyle name="Notiz 3 2 3 13" xfId="24378" xr:uid="{00000000-0005-0000-0000-00008D230000}"/>
    <cellStyle name="Notiz 3 2 3 13 2" xfId="45037" xr:uid="{4CE32A6B-3E1F-4F3B-9182-AD7A44F29A79}"/>
    <cellStyle name="Notiz 3 2 3 14" xfId="27900" xr:uid="{00000000-0005-0000-0000-00008E230000}"/>
    <cellStyle name="Notiz 3 2 3 14 2" xfId="48058" xr:uid="{3AF6D901-DDC4-4095-A7AB-5AFC24B99B15}"/>
    <cellStyle name="Notiz 3 2 3 15" xfId="25682" xr:uid="{00000000-0005-0000-0000-00008F230000}"/>
    <cellStyle name="Notiz 3 2 3 15 2" xfId="46160" xr:uid="{57C6CF43-E7EA-4A36-822B-3EF743E0717B}"/>
    <cellStyle name="Notiz 3 2 3 16" xfId="27700" xr:uid="{00000000-0005-0000-0000-000090230000}"/>
    <cellStyle name="Notiz 3 2 3 16 2" xfId="47882" xr:uid="{6D0A5EE3-9BA6-423F-8729-15FC1629A19D}"/>
    <cellStyle name="Notiz 3 2 3 17" xfId="24712" xr:uid="{00000000-0005-0000-0000-000091230000}"/>
    <cellStyle name="Notiz 3 2 3 2" xfId="990" xr:uid="{00000000-0005-0000-0000-000092230000}"/>
    <cellStyle name="Notiz 3 2 3 2 10" xfId="19877" xr:uid="{00000000-0005-0000-0000-000093230000}"/>
    <cellStyle name="Notiz 3 2 3 2 10 2" xfId="28059" xr:uid="{00000000-0005-0000-0000-000094230000}"/>
    <cellStyle name="Notiz 3 2 3 2 10 2 2" xfId="48198" xr:uid="{4EE77C3F-1B2C-4CA4-BA75-E5323BB28168}"/>
    <cellStyle name="Notiz 3 2 3 2 10 3" xfId="24755" xr:uid="{00000000-0005-0000-0000-000095230000}"/>
    <cellStyle name="Notiz 3 2 3 2 10 3 2" xfId="45367" xr:uid="{2FE0267C-87F8-4484-B8F5-AA3462DD061E}"/>
    <cellStyle name="Notiz 3 2 3 2 10 4" xfId="24425" xr:uid="{00000000-0005-0000-0000-000096230000}"/>
    <cellStyle name="Notiz 3 2 3 2 10 4 2" xfId="45078" xr:uid="{7843E027-9011-4A25-91F0-62AFD4CF66A0}"/>
    <cellStyle name="Notiz 3 2 3 2 10 5" xfId="24189" xr:uid="{00000000-0005-0000-0000-000097230000}"/>
    <cellStyle name="Notiz 3 2 3 2 10 5 2" xfId="44879" xr:uid="{06163871-3679-42A3-95C8-CE5B75F1AF55}"/>
    <cellStyle name="Notiz 3 2 3 2 10 6" xfId="29390" xr:uid="{00000000-0005-0000-0000-000098230000}"/>
    <cellStyle name="Notiz 3 2 3 2 10 6 2" xfId="49460" xr:uid="{D1B53DFE-DE93-4867-9B87-37EFD169B564}"/>
    <cellStyle name="Notiz 3 2 3 2 10 7" xfId="27432" xr:uid="{00000000-0005-0000-0000-000099230000}"/>
    <cellStyle name="Notiz 3 2 3 2 11" xfId="26205" xr:uid="{00000000-0005-0000-0000-00009A230000}"/>
    <cellStyle name="Notiz 3 2 3 2 11 2" xfId="46600" xr:uid="{38B358E8-0228-49C7-A3D3-5DE9038D4761}"/>
    <cellStyle name="Notiz 3 2 3 2 12" xfId="27672" xr:uid="{00000000-0005-0000-0000-00009B230000}"/>
    <cellStyle name="Notiz 3 2 3 2 12 2" xfId="47856" xr:uid="{E0F1AA8B-94A6-4C1D-AC15-CD6537BCAE78}"/>
    <cellStyle name="Notiz 3 2 3 2 13" xfId="25955" xr:uid="{00000000-0005-0000-0000-00009C230000}"/>
    <cellStyle name="Notiz 3 2 3 2 13 2" xfId="46392" xr:uid="{F38A4EB9-32A5-4FCB-B857-5C8223E696DD}"/>
    <cellStyle name="Notiz 3 2 3 2 14" xfId="28044" xr:uid="{00000000-0005-0000-0000-00009D230000}"/>
    <cellStyle name="Notiz 3 2 3 2 14 2" xfId="48183" xr:uid="{C9D59612-85B1-4822-8A00-74C1479B3939}"/>
    <cellStyle name="Notiz 3 2 3 2 15" xfId="28803" xr:uid="{00000000-0005-0000-0000-00009E230000}"/>
    <cellStyle name="Notiz 3 2 3 2 15 2" xfId="48891" xr:uid="{9226B46B-A029-4134-837A-1C00FC1E0D6A}"/>
    <cellStyle name="Notiz 3 2 3 2 16" xfId="24604" xr:uid="{00000000-0005-0000-0000-00009F230000}"/>
    <cellStyle name="Notiz 3 2 3 2 2" xfId="12960" xr:uid="{00000000-0005-0000-0000-0000A0230000}"/>
    <cellStyle name="Notiz 3 2 3 2 2 10" xfId="27366" xr:uid="{00000000-0005-0000-0000-0000A1230000}"/>
    <cellStyle name="Notiz 3 2 3 2 2 10 2" xfId="47603" xr:uid="{F3C1C7F0-9B8F-4F5E-8CC0-9B725686A207}"/>
    <cellStyle name="Notiz 3 2 3 2 2 11" xfId="27479" xr:uid="{00000000-0005-0000-0000-0000A2230000}"/>
    <cellStyle name="Notiz 3 2 3 2 2 11 2" xfId="47698" xr:uid="{518CB882-0A16-4968-8205-84B61C910E7B}"/>
    <cellStyle name="Notiz 3 2 3 2 2 12" xfId="24572" xr:uid="{00000000-0005-0000-0000-0000A3230000}"/>
    <cellStyle name="Notiz 3 2 3 2 2 12 2" xfId="45202" xr:uid="{CE3BF55E-8B7A-46DE-9290-92C8ADE9D564}"/>
    <cellStyle name="Notiz 3 2 3 2 2 13" xfId="26762" xr:uid="{00000000-0005-0000-0000-0000A4230000}"/>
    <cellStyle name="Notiz 3 2 3 2 2 13 2" xfId="47073" xr:uid="{FF0DD139-25F8-407A-9188-038F67D30546}"/>
    <cellStyle name="Notiz 3 2 3 2 2 14" xfId="27909" xr:uid="{00000000-0005-0000-0000-0000A5230000}"/>
    <cellStyle name="Notiz 3 2 3 2 2 14 2" xfId="48067" xr:uid="{09A0CD59-8FFF-4AB4-BABB-14B021BB68C1}"/>
    <cellStyle name="Notiz 3 2 3 2 2 15" xfId="25957" xr:uid="{00000000-0005-0000-0000-0000A6230000}"/>
    <cellStyle name="Notiz 3 2 3 2 2 2" xfId="19664" xr:uid="{00000000-0005-0000-0000-0000A7230000}"/>
    <cellStyle name="Notiz 3 2 3 2 2 2 2" xfId="27090" xr:uid="{00000000-0005-0000-0000-0000A8230000}"/>
    <cellStyle name="Notiz 3 2 3 2 2 2 2 2" xfId="47345" xr:uid="{E528988A-FFA9-4C35-892B-A2FE30CC1D76}"/>
    <cellStyle name="Notiz 3 2 3 2 2 2 3" xfId="27785" xr:uid="{00000000-0005-0000-0000-0000A9230000}"/>
    <cellStyle name="Notiz 3 2 3 2 2 2 3 2" xfId="47955" xr:uid="{990895C9-9930-4D07-AA59-B1FDC75B94D3}"/>
    <cellStyle name="Notiz 3 2 3 2 2 2 4" xfId="28813" xr:uid="{00000000-0005-0000-0000-0000AA230000}"/>
    <cellStyle name="Notiz 3 2 3 2 2 2 4 2" xfId="48900" xr:uid="{DBE5C691-2052-4B55-B2C4-7A94E0042057}"/>
    <cellStyle name="Notiz 3 2 3 2 2 2 5" xfId="25725" xr:uid="{00000000-0005-0000-0000-0000AB230000}"/>
    <cellStyle name="Notiz 3 2 3 2 2 2 5 2" xfId="46194" xr:uid="{A651779B-94D9-4352-A472-E2A1868585F2}"/>
    <cellStyle name="Notiz 3 2 3 2 2 2 6" xfId="27375" xr:uid="{00000000-0005-0000-0000-0000AC230000}"/>
    <cellStyle name="Notiz 3 2 3 2 2 2 6 2" xfId="47612" xr:uid="{75D3123F-66B3-49C0-BF70-4A2915024676}"/>
    <cellStyle name="Notiz 3 2 3 2 2 2 7" xfId="24552" xr:uid="{00000000-0005-0000-0000-0000AD230000}"/>
    <cellStyle name="Notiz 3 2 3 2 2 3" xfId="19897" xr:uid="{00000000-0005-0000-0000-0000AE230000}"/>
    <cellStyle name="Notiz 3 2 3 2 2 3 2" xfId="28167" xr:uid="{00000000-0005-0000-0000-0000AF230000}"/>
    <cellStyle name="Notiz 3 2 3 2 2 3 2 2" xfId="48300" xr:uid="{9E427A45-FFDA-48E4-B061-BB35971D7B70}"/>
    <cellStyle name="Notiz 3 2 3 2 2 3 3" xfId="27534" xr:uid="{00000000-0005-0000-0000-0000B0230000}"/>
    <cellStyle name="Notiz 3 2 3 2 2 3 3 2" xfId="47744" xr:uid="{A3AE0846-66EA-4FEA-9387-52F843A2010A}"/>
    <cellStyle name="Notiz 3 2 3 2 2 3 4" xfId="24300" xr:uid="{00000000-0005-0000-0000-0000B1230000}"/>
    <cellStyle name="Notiz 3 2 3 2 2 3 4 2" xfId="44972" xr:uid="{576C73B9-991A-46F7-8D7F-61659C9D7025}"/>
    <cellStyle name="Notiz 3 2 3 2 2 3 5" xfId="26860" xr:uid="{00000000-0005-0000-0000-0000B2230000}"/>
    <cellStyle name="Notiz 3 2 3 2 2 3 5 2" xfId="47151" xr:uid="{0F21B99F-1DAC-4BEE-B016-3BC7307023D4}"/>
    <cellStyle name="Notiz 3 2 3 2 2 3 6" xfId="29482" xr:uid="{00000000-0005-0000-0000-0000B3230000}"/>
    <cellStyle name="Notiz 3 2 3 2 2 3 6 2" xfId="49548" xr:uid="{74699C1C-0B53-472D-8D23-6528F728D64E}"/>
    <cellStyle name="Notiz 3 2 3 2 2 3 7" xfId="24963" xr:uid="{00000000-0005-0000-0000-0000B4230000}"/>
    <cellStyle name="Notiz 3 2 3 2 2 4" xfId="19763" xr:uid="{00000000-0005-0000-0000-0000B5230000}"/>
    <cellStyle name="Notiz 3 2 3 2 2 4 2" xfId="27263" xr:uid="{00000000-0005-0000-0000-0000B6230000}"/>
    <cellStyle name="Notiz 3 2 3 2 2 4 2 2" xfId="47512" xr:uid="{168CCD5E-BFDB-47F4-8D0E-2147964D9342}"/>
    <cellStyle name="Notiz 3 2 3 2 2 4 3" xfId="24513" xr:uid="{00000000-0005-0000-0000-0000B7230000}"/>
    <cellStyle name="Notiz 3 2 3 2 2 4 3 2" xfId="45153" xr:uid="{179BF048-6805-443F-8264-A4078A2E9E1E}"/>
    <cellStyle name="Notiz 3 2 3 2 2 4 4" xfId="26244" xr:uid="{00000000-0005-0000-0000-0000B8230000}"/>
    <cellStyle name="Notiz 3 2 3 2 2 4 4 2" xfId="46634" xr:uid="{1685B26D-A2BA-410A-B3EE-41E90E3A7308}"/>
    <cellStyle name="Notiz 3 2 3 2 2 4 5" xfId="26368" xr:uid="{00000000-0005-0000-0000-0000B9230000}"/>
    <cellStyle name="Notiz 3 2 3 2 2 4 5 2" xfId="46739" xr:uid="{40CC6FD0-99B6-465A-9478-0233668D0AD5}"/>
    <cellStyle name="Notiz 3 2 3 2 2 4 6" xfId="24656" xr:uid="{00000000-0005-0000-0000-0000BA230000}"/>
    <cellStyle name="Notiz 3 2 3 2 2 4 6 2" xfId="45278" xr:uid="{CE312490-AA3F-4CCC-96DC-DD4A067CB9EA}"/>
    <cellStyle name="Notiz 3 2 3 2 2 4 7" xfId="27584" xr:uid="{00000000-0005-0000-0000-0000BB230000}"/>
    <cellStyle name="Notiz 3 2 3 2 2 5" xfId="24076" xr:uid="{00000000-0005-0000-0000-0000BC230000}"/>
    <cellStyle name="Notiz 3 2 3 2 2 5 2" xfId="28274" xr:uid="{00000000-0005-0000-0000-0000BD230000}"/>
    <cellStyle name="Notiz 3 2 3 2 2 5 2 2" xfId="48407" xr:uid="{FBBF5C33-4A23-4CD3-8424-78DCDE3EE0A1}"/>
    <cellStyle name="Notiz 3 2 3 2 2 5 3" xfId="28624" xr:uid="{00000000-0005-0000-0000-0000BE230000}"/>
    <cellStyle name="Notiz 3 2 3 2 2 5 3 2" xfId="48736" xr:uid="{B6041AB4-2F3B-41DB-95C4-210B46A77566}"/>
    <cellStyle name="Notiz 3 2 3 2 2 5 4" xfId="28990" xr:uid="{00000000-0005-0000-0000-0000BF230000}"/>
    <cellStyle name="Notiz 3 2 3 2 2 5 4 2" xfId="49076" xr:uid="{578EB027-3EAC-4580-9877-6AA75DBEF966}"/>
    <cellStyle name="Notiz 3 2 3 2 2 5 5" xfId="29294" xr:uid="{00000000-0005-0000-0000-0000C0230000}"/>
    <cellStyle name="Notiz 3 2 3 2 2 5 5 2" xfId="49368" xr:uid="{B12BC7D2-8AE7-4D74-A247-34976F35F584}"/>
    <cellStyle name="Notiz 3 2 3 2 2 5 6" xfId="29589" xr:uid="{00000000-0005-0000-0000-0000C1230000}"/>
    <cellStyle name="Notiz 3 2 3 2 2 5 6 2" xfId="49653" xr:uid="{71DF2256-B121-46FB-943C-7306B53A63DD}"/>
    <cellStyle name="Notiz 3 2 3 2 2 5 7" xfId="29879" xr:uid="{00000000-0005-0000-0000-0000C2230000}"/>
    <cellStyle name="Notiz 3 2 3 2 2 6" xfId="23832" xr:uid="{00000000-0005-0000-0000-0000C3230000}"/>
    <cellStyle name="Notiz 3 2 3 2 2 6 2" xfId="24327" xr:uid="{00000000-0005-0000-0000-0000C4230000}"/>
    <cellStyle name="Notiz 3 2 3 2 2 6 2 2" xfId="44992" xr:uid="{8B1FF84E-C1BE-4B9D-8A9F-64099AA2F8CB}"/>
    <cellStyle name="Notiz 3 2 3 2 2 6 3" xfId="28380" xr:uid="{00000000-0005-0000-0000-0000C5230000}"/>
    <cellStyle name="Notiz 3 2 3 2 2 6 3 2" xfId="48492" xr:uid="{21B21B33-EAA4-44EB-B39D-30A576179B5B}"/>
    <cellStyle name="Notiz 3 2 3 2 2 6 4" xfId="24658" xr:uid="{00000000-0005-0000-0000-0000C6230000}"/>
    <cellStyle name="Notiz 3 2 3 2 2 6 4 2" xfId="45280" xr:uid="{6415597C-4763-4C32-96E8-431A81C99E18}"/>
    <cellStyle name="Notiz 3 2 3 2 2 6 5" xfId="29050" xr:uid="{00000000-0005-0000-0000-0000C7230000}"/>
    <cellStyle name="Notiz 3 2 3 2 2 6 5 2" xfId="49124" xr:uid="{6AB01DD1-B596-4A72-B91A-C7899FA9C9A7}"/>
    <cellStyle name="Notiz 3 2 3 2 2 6 6" xfId="26991" xr:uid="{00000000-0005-0000-0000-0000C8230000}"/>
    <cellStyle name="Notiz 3 2 3 2 2 6 6 2" xfId="47263" xr:uid="{5103687B-D50A-4B6D-AC62-04D48DC253CE}"/>
    <cellStyle name="Notiz 3 2 3 2 2 6 7" xfId="29642" xr:uid="{00000000-0005-0000-0000-0000C9230000}"/>
    <cellStyle name="Notiz 3 2 3 2 2 7" xfId="19961" xr:uid="{00000000-0005-0000-0000-0000CA230000}"/>
    <cellStyle name="Notiz 3 2 3 2 2 7 2" xfId="24167" xr:uid="{00000000-0005-0000-0000-0000CB230000}"/>
    <cellStyle name="Notiz 3 2 3 2 2 7 2 2" xfId="44860" xr:uid="{3EBA5398-20A7-4FF4-9569-7855B3CB67EC}"/>
    <cellStyle name="Notiz 3 2 3 2 2 7 3" xfId="27532" xr:uid="{00000000-0005-0000-0000-0000CC230000}"/>
    <cellStyle name="Notiz 3 2 3 2 2 7 3 2" xfId="47742" xr:uid="{83DE7DAB-F0B5-4CAC-A0A5-5FF14F1663A0}"/>
    <cellStyle name="Notiz 3 2 3 2 2 7 4" xfId="28748" xr:uid="{00000000-0005-0000-0000-0000CD230000}"/>
    <cellStyle name="Notiz 3 2 3 2 2 7 4 2" xfId="48837" xr:uid="{8A68941A-B204-4451-9580-5085BCD6EE84}"/>
    <cellStyle name="Notiz 3 2 3 2 2 7 5" xfId="24503" xr:uid="{00000000-0005-0000-0000-0000CE230000}"/>
    <cellStyle name="Notiz 3 2 3 2 2 7 5 2" xfId="45143" xr:uid="{5CE1AF7A-8F3A-43AD-B9D1-98B5C7F5EF37}"/>
    <cellStyle name="Notiz 3 2 3 2 2 7 6" xfId="25500" xr:uid="{00000000-0005-0000-0000-0000CF230000}"/>
    <cellStyle name="Notiz 3 2 3 2 2 7 6 2" xfId="45998" xr:uid="{0E1E0317-6385-4A1E-AAF1-59D2E9A8D39D}"/>
    <cellStyle name="Notiz 3 2 3 2 2 7 7" xfId="25523" xr:uid="{00000000-0005-0000-0000-0000D0230000}"/>
    <cellStyle name="Notiz 3 2 3 2 2 8" xfId="19953" xr:uid="{00000000-0005-0000-0000-0000D1230000}"/>
    <cellStyle name="Notiz 3 2 3 2 2 8 2" xfId="24125" xr:uid="{00000000-0005-0000-0000-0000D2230000}"/>
    <cellStyle name="Notiz 3 2 3 2 2 8 2 2" xfId="44819" xr:uid="{1D1F21D6-2593-4C0B-9C7A-D586AC38EC3A}"/>
    <cellStyle name="Notiz 3 2 3 2 2 8 3" xfId="25892" xr:uid="{00000000-0005-0000-0000-0000D3230000}"/>
    <cellStyle name="Notiz 3 2 3 2 2 8 3 2" xfId="46337" xr:uid="{7CE2A502-E7DA-4C84-9BC1-B942167CD875}"/>
    <cellStyle name="Notiz 3 2 3 2 2 8 4" xfId="28885" xr:uid="{00000000-0005-0000-0000-0000D4230000}"/>
    <cellStyle name="Notiz 3 2 3 2 2 8 4 2" xfId="48971" xr:uid="{83B86A9A-8339-4ED2-8D17-514F2464A39E}"/>
    <cellStyle name="Notiz 3 2 3 2 2 8 5" xfId="27633" xr:uid="{00000000-0005-0000-0000-0000D5230000}"/>
    <cellStyle name="Notiz 3 2 3 2 2 8 5 2" xfId="47825" xr:uid="{47E4712B-D39E-4EFF-A84B-565A0BF8605C}"/>
    <cellStyle name="Notiz 3 2 3 2 2 8 6" xfId="26524" xr:uid="{00000000-0005-0000-0000-0000D6230000}"/>
    <cellStyle name="Notiz 3 2 3 2 2 8 6 2" xfId="46877" xr:uid="{C2183E9F-8E67-4358-BD46-A5619A255404}"/>
    <cellStyle name="Notiz 3 2 3 2 2 8 7" xfId="24871" xr:uid="{00000000-0005-0000-0000-0000D7230000}"/>
    <cellStyle name="Notiz 3 2 3 2 2 9" xfId="19711" xr:uid="{00000000-0005-0000-0000-0000D8230000}"/>
    <cellStyle name="Notiz 3 2 3 2 2 9 2" xfId="27037" xr:uid="{00000000-0005-0000-0000-0000D9230000}"/>
    <cellStyle name="Notiz 3 2 3 2 2 9 2 2" xfId="47296" xr:uid="{E0A0766C-571E-4FB5-B8FF-099E7E871A88}"/>
    <cellStyle name="Notiz 3 2 3 2 2 9 3" xfId="27411" xr:uid="{00000000-0005-0000-0000-0000DA230000}"/>
    <cellStyle name="Notiz 3 2 3 2 2 9 3 2" xfId="47642" xr:uid="{267786EF-D790-4D7F-B5CF-376199AA2803}"/>
    <cellStyle name="Notiz 3 2 3 2 2 9 4" xfId="25214" xr:uid="{00000000-0005-0000-0000-0000DB230000}"/>
    <cellStyle name="Notiz 3 2 3 2 2 9 4 2" xfId="45755" xr:uid="{1CDBF149-77E7-4BD4-873A-F3816A4FD346}"/>
    <cellStyle name="Notiz 3 2 3 2 2 9 5" xfId="24675" xr:uid="{00000000-0005-0000-0000-0000DC230000}"/>
    <cellStyle name="Notiz 3 2 3 2 2 9 5 2" xfId="45295" xr:uid="{0D4D7F3D-1136-4796-A8FA-E14A6CC9258C}"/>
    <cellStyle name="Notiz 3 2 3 2 2 9 6" xfId="25183" xr:uid="{00000000-0005-0000-0000-0000DD230000}"/>
    <cellStyle name="Notiz 3 2 3 2 2 9 6 2" xfId="45731" xr:uid="{EFA9AD0A-5868-4C04-92B6-4AEE12474575}"/>
    <cellStyle name="Notiz 3 2 3 2 2 9 7" xfId="26258" xr:uid="{00000000-0005-0000-0000-0000DE230000}"/>
    <cellStyle name="Notiz 3 2 3 2 3" xfId="19917" xr:uid="{00000000-0005-0000-0000-0000DF230000}"/>
    <cellStyle name="Notiz 3 2 3 2 3 2" xfId="28117" xr:uid="{00000000-0005-0000-0000-0000E0230000}"/>
    <cellStyle name="Notiz 3 2 3 2 3 2 2" xfId="48254" xr:uid="{EFE0B65C-2FF8-47FB-8A09-503DC313C674}"/>
    <cellStyle name="Notiz 3 2 3 2 3 3" xfId="25235" xr:uid="{00000000-0005-0000-0000-0000E1230000}"/>
    <cellStyle name="Notiz 3 2 3 2 3 3 2" xfId="45774" xr:uid="{13F6F222-A20F-46B8-8273-F3937EF6C683}"/>
    <cellStyle name="Notiz 3 2 3 2 3 4" xfId="26166" xr:uid="{00000000-0005-0000-0000-0000E2230000}"/>
    <cellStyle name="Notiz 3 2 3 2 3 4 2" xfId="46564" xr:uid="{3FB7C400-2AA2-4C9F-834F-8840B6D477E1}"/>
    <cellStyle name="Notiz 3 2 3 2 3 5" xfId="27603" xr:uid="{00000000-0005-0000-0000-0000E3230000}"/>
    <cellStyle name="Notiz 3 2 3 2 3 5 2" xfId="47798" xr:uid="{12945E77-DB60-4286-B6DF-FF75C8FB4BD3}"/>
    <cellStyle name="Notiz 3 2 3 2 3 6" xfId="29445" xr:uid="{00000000-0005-0000-0000-0000E4230000}"/>
    <cellStyle name="Notiz 3 2 3 2 3 6 2" xfId="49512" xr:uid="{AEB94C0D-8092-437B-9F14-94EE1BE84BFA}"/>
    <cellStyle name="Notiz 3 2 3 2 3 7" xfId="27686" xr:uid="{00000000-0005-0000-0000-0000E5230000}"/>
    <cellStyle name="Notiz 3 2 3 2 4" xfId="19746" xr:uid="{00000000-0005-0000-0000-0000E6230000}"/>
    <cellStyle name="Notiz 3 2 3 2 4 2" xfId="28093" xr:uid="{00000000-0005-0000-0000-0000E7230000}"/>
    <cellStyle name="Notiz 3 2 3 2 4 2 2" xfId="48232" xr:uid="{9B5F6D3D-E6A9-4A2A-A56D-C77197AD54A4}"/>
    <cellStyle name="Notiz 3 2 3 2 4 3" xfId="25083" xr:uid="{00000000-0005-0000-0000-0000E8230000}"/>
    <cellStyle name="Notiz 3 2 3 2 4 3 2" xfId="45645" xr:uid="{B845B1AD-E472-45D7-9D86-2C1EB4E3CA9A}"/>
    <cellStyle name="Notiz 3 2 3 2 4 4" xfId="25479" xr:uid="{00000000-0005-0000-0000-0000E9230000}"/>
    <cellStyle name="Notiz 3 2 3 2 4 4 2" xfId="45980" xr:uid="{10579AA7-ED01-4BD7-B067-F4B8FEEF2D59}"/>
    <cellStyle name="Notiz 3 2 3 2 4 5" xfId="25547" xr:uid="{00000000-0005-0000-0000-0000EA230000}"/>
    <cellStyle name="Notiz 3 2 3 2 4 5 2" xfId="46034" xr:uid="{B5F99A5F-B971-434C-9601-CB3533C54FB9}"/>
    <cellStyle name="Notiz 3 2 3 2 4 6" xfId="29424" xr:uid="{00000000-0005-0000-0000-0000EB230000}"/>
    <cellStyle name="Notiz 3 2 3 2 4 6 2" xfId="49493" xr:uid="{BF161212-CEED-4565-99CD-92EFEAED87A1}"/>
    <cellStyle name="Notiz 3 2 3 2 4 7" xfId="29026" xr:uid="{00000000-0005-0000-0000-0000EC230000}"/>
    <cellStyle name="Notiz 3 2 3 2 5" xfId="24061" xr:uid="{00000000-0005-0000-0000-0000ED230000}"/>
    <cellStyle name="Notiz 3 2 3 2 5 2" xfId="28259" xr:uid="{00000000-0005-0000-0000-0000EE230000}"/>
    <cellStyle name="Notiz 3 2 3 2 5 2 2" xfId="48392" xr:uid="{E15939B1-7717-42F1-ADEB-55301D4866BE}"/>
    <cellStyle name="Notiz 3 2 3 2 5 3" xfId="28609" xr:uid="{00000000-0005-0000-0000-0000EF230000}"/>
    <cellStyle name="Notiz 3 2 3 2 5 3 2" xfId="48721" xr:uid="{A7F925EF-05C8-47C8-9925-7A255961F88F}"/>
    <cellStyle name="Notiz 3 2 3 2 5 4" xfId="28976" xr:uid="{00000000-0005-0000-0000-0000F0230000}"/>
    <cellStyle name="Notiz 3 2 3 2 5 4 2" xfId="49062" xr:uid="{8A6A7F26-2DF6-4B53-BEB2-42661CC695E5}"/>
    <cellStyle name="Notiz 3 2 3 2 5 5" xfId="29279" xr:uid="{00000000-0005-0000-0000-0000F1230000}"/>
    <cellStyle name="Notiz 3 2 3 2 5 5 2" xfId="49353" xr:uid="{3A1B98B2-DB7D-4345-B961-68EB8CB42EE0}"/>
    <cellStyle name="Notiz 3 2 3 2 5 6" xfId="29574" xr:uid="{00000000-0005-0000-0000-0000F2230000}"/>
    <cellStyle name="Notiz 3 2 3 2 5 6 2" xfId="49638" xr:uid="{BDDC57CC-B532-45AF-B5EF-D3CC55E2BC30}"/>
    <cellStyle name="Notiz 3 2 3 2 5 7" xfId="29864" xr:uid="{00000000-0005-0000-0000-0000F3230000}"/>
    <cellStyle name="Notiz 3 2 3 2 6" xfId="23837" xr:uid="{00000000-0005-0000-0000-0000F4230000}"/>
    <cellStyle name="Notiz 3 2 3 2 6 2" xfId="25558" xr:uid="{00000000-0005-0000-0000-0000F5230000}"/>
    <cellStyle name="Notiz 3 2 3 2 6 2 2" xfId="46045" xr:uid="{AF2F9DC9-DF84-440D-A885-50F28E8175FB}"/>
    <cellStyle name="Notiz 3 2 3 2 6 3" xfId="28385" xr:uid="{00000000-0005-0000-0000-0000F6230000}"/>
    <cellStyle name="Notiz 3 2 3 2 6 3 2" xfId="48497" xr:uid="{A77841E5-8C8C-4FCD-B6DD-015E28DFF4EC}"/>
    <cellStyle name="Notiz 3 2 3 2 6 4" xfId="27810" xr:uid="{00000000-0005-0000-0000-0000F7230000}"/>
    <cellStyle name="Notiz 3 2 3 2 6 4 2" xfId="47976" xr:uid="{B8ED4557-FA8F-4801-8A98-1D1FBEF44912}"/>
    <cellStyle name="Notiz 3 2 3 2 6 5" xfId="29055" xr:uid="{00000000-0005-0000-0000-0000F8230000}"/>
    <cellStyle name="Notiz 3 2 3 2 6 5 2" xfId="49129" xr:uid="{02A7D0C1-2642-46C3-9B88-9F1D14FFAF5C}"/>
    <cellStyle name="Notiz 3 2 3 2 6 6" xfId="26532" xr:uid="{00000000-0005-0000-0000-0000F9230000}"/>
    <cellStyle name="Notiz 3 2 3 2 6 6 2" xfId="46884" xr:uid="{FC0E7372-A934-4019-85B4-1F9B07A6BEAC}"/>
    <cellStyle name="Notiz 3 2 3 2 6 7" xfId="29647" xr:uid="{00000000-0005-0000-0000-0000FA230000}"/>
    <cellStyle name="Notiz 3 2 3 2 7" xfId="19963" xr:uid="{00000000-0005-0000-0000-0000FB230000}"/>
    <cellStyle name="Notiz 3 2 3 2 7 2" xfId="24350" xr:uid="{00000000-0005-0000-0000-0000FC230000}"/>
    <cellStyle name="Notiz 3 2 3 2 7 2 2" xfId="45014" xr:uid="{3DDB5612-2150-4608-9759-92DB0A6BA0AB}"/>
    <cellStyle name="Notiz 3 2 3 2 7 3" xfId="25440" xr:uid="{00000000-0005-0000-0000-0000FD230000}"/>
    <cellStyle name="Notiz 3 2 3 2 7 3 2" xfId="45948" xr:uid="{3CC3A851-6A82-4350-8A9F-17A2D9AA29C5}"/>
    <cellStyle name="Notiz 3 2 3 2 7 4" xfId="26377" xr:uid="{00000000-0005-0000-0000-0000FE230000}"/>
    <cellStyle name="Notiz 3 2 3 2 7 4 2" xfId="46748" xr:uid="{02573842-80F5-4383-9273-583052C54F49}"/>
    <cellStyle name="Notiz 3 2 3 2 7 5" xfId="25535" xr:uid="{00000000-0005-0000-0000-0000FF230000}"/>
    <cellStyle name="Notiz 3 2 3 2 7 5 2" xfId="46025" xr:uid="{8989A6ED-4838-456E-A353-905D8DCFE955}"/>
    <cellStyle name="Notiz 3 2 3 2 7 6" xfId="24942" xr:uid="{00000000-0005-0000-0000-000000240000}"/>
    <cellStyle name="Notiz 3 2 3 2 7 6 2" xfId="45522" xr:uid="{49D40912-EA1B-49A2-9277-5F4E304B2983}"/>
    <cellStyle name="Notiz 3 2 3 2 7 7" xfId="24627" xr:uid="{00000000-0005-0000-0000-000001240000}"/>
    <cellStyle name="Notiz 3 2 3 2 8" xfId="19950" xr:uid="{00000000-0005-0000-0000-000002240000}"/>
    <cellStyle name="Notiz 3 2 3 2 8 2" xfId="24117" xr:uid="{00000000-0005-0000-0000-000003240000}"/>
    <cellStyle name="Notiz 3 2 3 2 8 2 2" xfId="44811" xr:uid="{DF7DC77B-0DEE-4E98-A3FF-391A0220A2BE}"/>
    <cellStyle name="Notiz 3 2 3 2 8 3" xfId="25232" xr:uid="{00000000-0005-0000-0000-000004240000}"/>
    <cellStyle name="Notiz 3 2 3 2 8 3 2" xfId="45771" xr:uid="{B2F14276-0366-4A39-98C4-BF3EAA90829E}"/>
    <cellStyle name="Notiz 3 2 3 2 8 4" xfId="28893" xr:uid="{00000000-0005-0000-0000-000005240000}"/>
    <cellStyle name="Notiz 3 2 3 2 8 4 2" xfId="48979" xr:uid="{3FDC4355-898B-4814-AD0C-B92B81565986}"/>
    <cellStyle name="Notiz 3 2 3 2 8 5" xfId="26082" xr:uid="{00000000-0005-0000-0000-000006240000}"/>
    <cellStyle name="Notiz 3 2 3 2 8 5 2" xfId="46495" xr:uid="{51DE63C3-EA0B-4241-BA48-1CF17E77E71A}"/>
    <cellStyle name="Notiz 3 2 3 2 8 6" xfId="27433" xr:uid="{00000000-0005-0000-0000-000007240000}"/>
    <cellStyle name="Notiz 3 2 3 2 8 6 2" xfId="47660" xr:uid="{64244686-BB90-4390-A786-5A66045EF9AC}"/>
    <cellStyle name="Notiz 3 2 3 2 8 7" xfId="27911" xr:uid="{00000000-0005-0000-0000-000008240000}"/>
    <cellStyle name="Notiz 3 2 3 2 9" xfId="19714" xr:uid="{00000000-0005-0000-0000-000009240000}"/>
    <cellStyle name="Notiz 3 2 3 2 9 2" xfId="24159" xr:uid="{00000000-0005-0000-0000-00000A240000}"/>
    <cellStyle name="Notiz 3 2 3 2 9 2 2" xfId="44852" xr:uid="{1743C1D6-748D-4B8B-8E49-868B93039E0F}"/>
    <cellStyle name="Notiz 3 2 3 2 9 3" xfId="26770" xr:uid="{00000000-0005-0000-0000-00000B240000}"/>
    <cellStyle name="Notiz 3 2 3 2 9 3 2" xfId="47081" xr:uid="{226DAC14-8311-4EB2-A0B5-3DEC7784B551}"/>
    <cellStyle name="Notiz 3 2 3 2 9 4" xfId="28771" xr:uid="{00000000-0005-0000-0000-00000C240000}"/>
    <cellStyle name="Notiz 3 2 3 2 9 4 2" xfId="48859" xr:uid="{99C04DCD-3D28-4E89-AA13-6C8406B5638C}"/>
    <cellStyle name="Notiz 3 2 3 2 9 5" xfId="26230" xr:uid="{00000000-0005-0000-0000-00000D240000}"/>
    <cellStyle name="Notiz 3 2 3 2 9 5 2" xfId="46623" xr:uid="{0D7F2EB1-AD3A-464A-8E17-0698890BB6F6}"/>
    <cellStyle name="Notiz 3 2 3 2 9 6" xfId="24364" xr:uid="{00000000-0005-0000-0000-00000E240000}"/>
    <cellStyle name="Notiz 3 2 3 2 9 6 2" xfId="45026" xr:uid="{2ADC9554-55E2-4C26-88AC-9EA572B21311}"/>
    <cellStyle name="Notiz 3 2 3 2 9 7" xfId="25050" xr:uid="{00000000-0005-0000-0000-00000F240000}"/>
    <cellStyle name="Notiz 3 2 3 3" xfId="12959" xr:uid="{00000000-0005-0000-0000-000010240000}"/>
    <cellStyle name="Notiz 3 2 3 3 10" xfId="26573" xr:uid="{00000000-0005-0000-0000-000011240000}"/>
    <cellStyle name="Notiz 3 2 3 3 10 2" xfId="46921" xr:uid="{A22E11A0-2EC3-4DE1-81FE-EAC1D3C7E556}"/>
    <cellStyle name="Notiz 3 2 3 3 11" xfId="27592" xr:uid="{00000000-0005-0000-0000-000012240000}"/>
    <cellStyle name="Notiz 3 2 3 3 11 2" xfId="47791" xr:uid="{98176BEC-5D27-45D4-B8D0-5323A4D8C5B8}"/>
    <cellStyle name="Notiz 3 2 3 3 12" xfId="26645" xr:uid="{00000000-0005-0000-0000-000013240000}"/>
    <cellStyle name="Notiz 3 2 3 3 12 2" xfId="46986" xr:uid="{9092631D-504C-4EE6-A5E0-DE9E7408C42D}"/>
    <cellStyle name="Notiz 3 2 3 3 13" xfId="24296" xr:uid="{00000000-0005-0000-0000-000014240000}"/>
    <cellStyle name="Notiz 3 2 3 3 13 2" xfId="44968" xr:uid="{C8AAE8A7-FAA6-43E1-BDDF-A53ED5AF718B}"/>
    <cellStyle name="Notiz 3 2 3 3 14" xfId="27713" xr:uid="{00000000-0005-0000-0000-000015240000}"/>
    <cellStyle name="Notiz 3 2 3 3 14 2" xfId="47895" xr:uid="{764CB8D3-DFB9-4DB9-B4AB-4707C1D226D9}"/>
    <cellStyle name="Notiz 3 2 3 3 15" xfId="24519" xr:uid="{00000000-0005-0000-0000-000016240000}"/>
    <cellStyle name="Notiz 3 2 3 3 2" xfId="19665" xr:uid="{00000000-0005-0000-0000-000017240000}"/>
    <cellStyle name="Notiz 3 2 3 3 2 2" xfId="27480" xr:uid="{00000000-0005-0000-0000-000018240000}"/>
    <cellStyle name="Notiz 3 2 3 3 2 2 2" xfId="47699" xr:uid="{A6ADC99A-AA57-40B8-86AE-0977703275CB}"/>
    <cellStyle name="Notiz 3 2 3 3 2 3" xfId="27538" xr:uid="{00000000-0005-0000-0000-000019240000}"/>
    <cellStyle name="Notiz 3 2 3 3 2 3 2" xfId="47748" xr:uid="{43607DE1-C0BB-42A1-B23E-9C91FA45F1B2}"/>
    <cellStyle name="Notiz 3 2 3 3 2 4" xfId="25421" xr:uid="{00000000-0005-0000-0000-00001A240000}"/>
    <cellStyle name="Notiz 3 2 3 3 2 4 2" xfId="45933" xr:uid="{B5CF243D-FF75-4F72-A82C-43D7C9EE9D51}"/>
    <cellStyle name="Notiz 3 2 3 3 2 5" xfId="26718" xr:uid="{00000000-0005-0000-0000-00001B240000}"/>
    <cellStyle name="Notiz 3 2 3 3 2 5 2" xfId="47036" xr:uid="{C8FB069C-1D7E-44CF-9FFE-8A6A52851046}"/>
    <cellStyle name="Notiz 3 2 3 3 2 6" xfId="24721" xr:uid="{00000000-0005-0000-0000-00001C240000}"/>
    <cellStyle name="Notiz 3 2 3 3 2 6 2" xfId="45335" xr:uid="{8778450F-95AD-439C-9FAF-D805956A9747}"/>
    <cellStyle name="Notiz 3 2 3 3 2 7" xfId="27508" xr:uid="{00000000-0005-0000-0000-00001D240000}"/>
    <cellStyle name="Notiz 3 2 3 3 3" xfId="24034" xr:uid="{00000000-0005-0000-0000-00001E240000}"/>
    <cellStyle name="Notiz 3 2 3 3 3 2" xfId="28232" xr:uid="{00000000-0005-0000-0000-00001F240000}"/>
    <cellStyle name="Notiz 3 2 3 3 3 2 2" xfId="48365" xr:uid="{F977E327-D145-4324-95BB-FB1E526D3BF1}"/>
    <cellStyle name="Notiz 3 2 3 3 3 3" xfId="28582" xr:uid="{00000000-0005-0000-0000-000020240000}"/>
    <cellStyle name="Notiz 3 2 3 3 3 3 2" xfId="48694" xr:uid="{5B8F80B6-A940-4D89-A0CD-224D9A49CF9D}"/>
    <cellStyle name="Notiz 3 2 3 3 3 4" xfId="28953" xr:uid="{00000000-0005-0000-0000-000021240000}"/>
    <cellStyle name="Notiz 3 2 3 3 3 4 2" xfId="49039" xr:uid="{08B1D2AD-CD6B-476D-8F7A-5CF5637D3FA8}"/>
    <cellStyle name="Notiz 3 2 3 3 3 5" xfId="29252" xr:uid="{00000000-0005-0000-0000-000022240000}"/>
    <cellStyle name="Notiz 3 2 3 3 3 5 2" xfId="49326" xr:uid="{562B9FAE-F738-4F8B-94E5-0B30D0CF2545}"/>
    <cellStyle name="Notiz 3 2 3 3 3 6" xfId="29547" xr:uid="{00000000-0005-0000-0000-000023240000}"/>
    <cellStyle name="Notiz 3 2 3 3 3 6 2" xfId="49611" xr:uid="{8601A3E1-2EBA-48AD-A17B-529BE4457E4F}"/>
    <cellStyle name="Notiz 3 2 3 3 3 7" xfId="29837" xr:uid="{00000000-0005-0000-0000-000024240000}"/>
    <cellStyle name="Notiz 3 2 3 3 4" xfId="23855" xr:uid="{00000000-0005-0000-0000-000025240000}"/>
    <cellStyle name="Notiz 3 2 3 3 4 2" xfId="26839" xr:uid="{00000000-0005-0000-0000-000026240000}"/>
    <cellStyle name="Notiz 3 2 3 3 4 2 2" xfId="47137" xr:uid="{7ECDF1B7-219F-4533-8658-6A75AA0627AA}"/>
    <cellStyle name="Notiz 3 2 3 3 4 3" xfId="28403" xr:uid="{00000000-0005-0000-0000-000027240000}"/>
    <cellStyle name="Notiz 3 2 3 3 4 3 2" xfId="48515" xr:uid="{0F32D427-A85F-4996-8A2E-F07F88052EBD}"/>
    <cellStyle name="Notiz 3 2 3 3 4 4" xfId="25109" xr:uid="{00000000-0005-0000-0000-000028240000}"/>
    <cellStyle name="Notiz 3 2 3 3 4 4 2" xfId="45670" xr:uid="{748114A8-F106-4394-A018-6E58CC74E70A}"/>
    <cellStyle name="Notiz 3 2 3 3 4 5" xfId="29073" xr:uid="{00000000-0005-0000-0000-000029240000}"/>
    <cellStyle name="Notiz 3 2 3 3 4 5 2" xfId="49147" xr:uid="{D82BAA9D-F379-4554-92D8-C92708F1C5B7}"/>
    <cellStyle name="Notiz 3 2 3 3 4 6" xfId="26811" xr:uid="{00000000-0005-0000-0000-00002A240000}"/>
    <cellStyle name="Notiz 3 2 3 3 4 6 2" xfId="47115" xr:uid="{884EBC8B-826B-4296-9218-B38CF984AB64}"/>
    <cellStyle name="Notiz 3 2 3 3 4 7" xfId="29664" xr:uid="{00000000-0005-0000-0000-00002B240000}"/>
    <cellStyle name="Notiz 3 2 3 3 5" xfId="19969" xr:uid="{00000000-0005-0000-0000-00002C240000}"/>
    <cellStyle name="Notiz 3 2 3 3 5 2" xfId="28016" xr:uid="{00000000-0005-0000-0000-00002D240000}"/>
    <cellStyle name="Notiz 3 2 3 3 5 2 2" xfId="48155" xr:uid="{216898BC-9613-4AA1-A915-A23462DE4F4D}"/>
    <cellStyle name="Notiz 3 2 3 3 5 3" xfId="27574" xr:uid="{00000000-0005-0000-0000-00002E240000}"/>
    <cellStyle name="Notiz 3 2 3 3 5 3 2" xfId="47776" xr:uid="{966853E7-DCAB-4136-9C4F-0945E0716602}"/>
    <cellStyle name="Notiz 3 2 3 3 5 4" xfId="24382" xr:uid="{00000000-0005-0000-0000-00002F240000}"/>
    <cellStyle name="Notiz 3 2 3 3 5 4 2" xfId="45041" xr:uid="{BB07FD59-185D-4BD4-AE9B-35D5E338E3B9}"/>
    <cellStyle name="Notiz 3 2 3 3 5 5" xfId="25417" xr:uid="{00000000-0005-0000-0000-000030240000}"/>
    <cellStyle name="Notiz 3 2 3 3 5 5 2" xfId="45929" xr:uid="{750834EA-D462-4AAA-AA3F-231D79462DCC}"/>
    <cellStyle name="Notiz 3 2 3 3 5 6" xfId="29350" xr:uid="{00000000-0005-0000-0000-000031240000}"/>
    <cellStyle name="Notiz 3 2 3 3 5 6 2" xfId="49421" xr:uid="{37E9F610-D7C8-4827-91C8-0E22743750E4}"/>
    <cellStyle name="Notiz 3 2 3 3 5 7" xfId="24961" xr:uid="{00000000-0005-0000-0000-000032240000}"/>
    <cellStyle name="Notiz 3 2 3 3 6" xfId="23901" xr:uid="{00000000-0005-0000-0000-000033240000}"/>
    <cellStyle name="Notiz 3 2 3 3 6 2" xfId="26837" xr:uid="{00000000-0005-0000-0000-000034240000}"/>
    <cellStyle name="Notiz 3 2 3 3 6 2 2" xfId="47135" xr:uid="{A60B5050-653E-4DEA-93B2-3F79950881CF}"/>
    <cellStyle name="Notiz 3 2 3 3 6 3" xfId="28449" xr:uid="{00000000-0005-0000-0000-000035240000}"/>
    <cellStyle name="Notiz 3 2 3 3 6 3 2" xfId="48561" xr:uid="{57F37B80-0C30-479A-9710-83C8A3021861}"/>
    <cellStyle name="Notiz 3 2 3 3 6 4" xfId="26916" xr:uid="{00000000-0005-0000-0000-000036240000}"/>
    <cellStyle name="Notiz 3 2 3 3 6 4 2" xfId="47204" xr:uid="{B747E601-97D4-4900-9418-762EE5A24777}"/>
    <cellStyle name="Notiz 3 2 3 3 6 5" xfId="29119" xr:uid="{00000000-0005-0000-0000-000037240000}"/>
    <cellStyle name="Notiz 3 2 3 3 6 5 2" xfId="49193" xr:uid="{4DE03825-7524-4345-984B-6D33F9D5C644}"/>
    <cellStyle name="Notiz 3 2 3 3 6 6" xfId="25766" xr:uid="{00000000-0005-0000-0000-000038240000}"/>
    <cellStyle name="Notiz 3 2 3 3 6 6 2" xfId="46226" xr:uid="{A97C4669-0AD3-490B-BA16-22ACAA594E0A}"/>
    <cellStyle name="Notiz 3 2 3 3 6 7" xfId="29708" xr:uid="{00000000-0005-0000-0000-000039240000}"/>
    <cellStyle name="Notiz 3 2 3 3 7" xfId="19992" xr:uid="{00000000-0005-0000-0000-00003A240000}"/>
    <cellStyle name="Notiz 3 2 3 3 7 2" xfId="25406" xr:uid="{00000000-0005-0000-0000-00003B240000}"/>
    <cellStyle name="Notiz 3 2 3 3 7 2 2" xfId="45919" xr:uid="{548F86A1-A658-4D8C-B0F9-F987E500675A}"/>
    <cellStyle name="Notiz 3 2 3 3 7 3" xfId="24747" xr:uid="{00000000-0005-0000-0000-00003C240000}"/>
    <cellStyle name="Notiz 3 2 3 3 7 3 2" xfId="45359" xr:uid="{A1689139-0C2B-4801-A38B-BB648F3625E0}"/>
    <cellStyle name="Notiz 3 2 3 3 7 4" xfId="26997" xr:uid="{00000000-0005-0000-0000-00003D240000}"/>
    <cellStyle name="Notiz 3 2 3 3 7 4 2" xfId="47268" xr:uid="{39429A5E-F460-40A3-935F-279F90E13BA3}"/>
    <cellStyle name="Notiz 3 2 3 3 7 5" xfId="25987" xr:uid="{00000000-0005-0000-0000-00003E240000}"/>
    <cellStyle name="Notiz 3 2 3 3 7 5 2" xfId="46418" xr:uid="{B481691A-C1FA-4F73-9537-020F0E75F538}"/>
    <cellStyle name="Notiz 3 2 3 3 7 6" xfId="27548" xr:uid="{00000000-0005-0000-0000-00003F240000}"/>
    <cellStyle name="Notiz 3 2 3 3 7 6 2" xfId="47757" xr:uid="{341679D2-AD0C-4AAA-8554-CB9E8835092D}"/>
    <cellStyle name="Notiz 3 2 3 3 7 7" xfId="27931" xr:uid="{00000000-0005-0000-0000-000040240000}"/>
    <cellStyle name="Notiz 3 2 3 3 8" xfId="19656" xr:uid="{00000000-0005-0000-0000-000041240000}"/>
    <cellStyle name="Notiz 3 2 3 3 8 2" xfId="28056" xr:uid="{00000000-0005-0000-0000-000042240000}"/>
    <cellStyle name="Notiz 3 2 3 3 8 2 2" xfId="48195" xr:uid="{05D9A077-A983-4F5A-A973-AF896E01E19D}"/>
    <cellStyle name="Notiz 3 2 3 3 8 3" xfId="26066" xr:uid="{00000000-0005-0000-0000-000043240000}"/>
    <cellStyle name="Notiz 3 2 3 3 8 3 2" xfId="46479" xr:uid="{D57345A0-AED1-4E92-87D0-04A83D23C3BB}"/>
    <cellStyle name="Notiz 3 2 3 3 8 4" xfId="24490" xr:uid="{00000000-0005-0000-0000-000044240000}"/>
    <cellStyle name="Notiz 3 2 3 3 8 4 2" xfId="45133" xr:uid="{3D471E70-7B58-45A6-80B0-D5095EA85702}"/>
    <cellStyle name="Notiz 3 2 3 3 8 5" xfId="24677" xr:uid="{00000000-0005-0000-0000-000045240000}"/>
    <cellStyle name="Notiz 3 2 3 3 8 5 2" xfId="45297" xr:uid="{00BB4981-5ED1-4F1D-BA7A-8317449B65DE}"/>
    <cellStyle name="Notiz 3 2 3 3 8 6" xfId="29387" xr:uid="{00000000-0005-0000-0000-000046240000}"/>
    <cellStyle name="Notiz 3 2 3 3 8 6 2" xfId="49457" xr:uid="{72CDB40B-8AF9-482A-97C2-E04DD0A10A2B}"/>
    <cellStyle name="Notiz 3 2 3 3 8 7" xfId="26438" xr:uid="{00000000-0005-0000-0000-000047240000}"/>
    <cellStyle name="Notiz 3 2 3 3 9" xfId="19899" xr:uid="{00000000-0005-0000-0000-000048240000}"/>
    <cellStyle name="Notiz 3 2 3 3 9 2" xfId="24173" xr:uid="{00000000-0005-0000-0000-000049240000}"/>
    <cellStyle name="Notiz 3 2 3 3 9 2 2" xfId="44865" xr:uid="{550FCC42-0482-47AA-AE79-FC80EE24EED8}"/>
    <cellStyle name="Notiz 3 2 3 3 9 3" xfId="27786" xr:uid="{00000000-0005-0000-0000-00004A240000}"/>
    <cellStyle name="Notiz 3 2 3 3 9 3 2" xfId="47956" xr:uid="{72ABAD6E-C194-44E1-904C-2D696A0309D1}"/>
    <cellStyle name="Notiz 3 2 3 3 9 4" xfId="28734" xr:uid="{00000000-0005-0000-0000-00004B240000}"/>
    <cellStyle name="Notiz 3 2 3 3 9 4 2" xfId="48823" xr:uid="{4158682C-4084-48AC-B1E1-FBB25BBBAA01}"/>
    <cellStyle name="Notiz 3 2 3 3 9 5" xfId="24166" xr:uid="{00000000-0005-0000-0000-00004C240000}"/>
    <cellStyle name="Notiz 3 2 3 3 9 5 2" xfId="44859" xr:uid="{AF009C22-34CC-4FC9-A95C-2B5F40C01F00}"/>
    <cellStyle name="Notiz 3 2 3 3 9 6" xfId="26120" xr:uid="{00000000-0005-0000-0000-00004D240000}"/>
    <cellStyle name="Notiz 3 2 3 3 9 6 2" xfId="46526" xr:uid="{36533737-02AF-4BA7-9599-B7DC0B2B6F7C}"/>
    <cellStyle name="Notiz 3 2 3 3 9 7" xfId="26161" xr:uid="{00000000-0005-0000-0000-00004E240000}"/>
    <cellStyle name="Notiz 3 2 3 4" xfId="19918" xr:uid="{00000000-0005-0000-0000-00004F240000}"/>
    <cellStyle name="Notiz 3 2 3 4 2" xfId="27780" xr:uid="{00000000-0005-0000-0000-000050240000}"/>
    <cellStyle name="Notiz 3 2 3 4 2 2" xfId="47950" xr:uid="{715A9E38-7D6D-4AB0-B78E-71AF710F39F6}"/>
    <cellStyle name="Notiz 3 2 3 4 3" xfId="26634" xr:uid="{00000000-0005-0000-0000-000051240000}"/>
    <cellStyle name="Notiz 3 2 3 4 3 2" xfId="46975" xr:uid="{52552A96-6528-40F3-9E51-B565B42E9B2B}"/>
    <cellStyle name="Notiz 3 2 3 4 4" xfId="25202" xr:uid="{00000000-0005-0000-0000-000052240000}"/>
    <cellStyle name="Notiz 3 2 3 4 4 2" xfId="45746" xr:uid="{A8E91186-35D9-4B2E-A573-90F00EB4C9FD}"/>
    <cellStyle name="Notiz 3 2 3 4 5" xfId="24419" xr:uid="{00000000-0005-0000-0000-000053240000}"/>
    <cellStyle name="Notiz 3 2 3 4 5 2" xfId="45072" xr:uid="{F3E3E859-FDAE-4F4D-A423-3E3C5151E14B}"/>
    <cellStyle name="Notiz 3 2 3 4 6" xfId="28323" xr:uid="{00000000-0005-0000-0000-000054240000}"/>
    <cellStyle name="Notiz 3 2 3 4 6 2" xfId="48454" xr:uid="{2A8C11D4-2727-40A8-A8BA-FEC0E5CD90FD}"/>
    <cellStyle name="Notiz 3 2 3 4 7" xfId="26831" xr:uid="{00000000-0005-0000-0000-000055240000}"/>
    <cellStyle name="Notiz 3 2 3 5" xfId="19745" xr:uid="{00000000-0005-0000-0000-000056240000}"/>
    <cellStyle name="Notiz 3 2 3 5 2" xfId="27282" xr:uid="{00000000-0005-0000-0000-000057240000}"/>
    <cellStyle name="Notiz 3 2 3 5 2 2" xfId="47531" xr:uid="{05937194-B866-41FB-9EA0-D20F3B8DE27E}"/>
    <cellStyle name="Notiz 3 2 3 5 3" xfId="27792" xr:uid="{00000000-0005-0000-0000-000058240000}"/>
    <cellStyle name="Notiz 3 2 3 5 3 2" xfId="47962" xr:uid="{2CF5BEA2-C8F9-41FB-B330-B7D219B88D8D}"/>
    <cellStyle name="Notiz 3 2 3 5 4" xfId="26629" xr:uid="{00000000-0005-0000-0000-000059240000}"/>
    <cellStyle name="Notiz 3 2 3 5 4 2" xfId="46970" xr:uid="{2B87EB61-69B5-47C0-97E8-B36D32605C1B}"/>
    <cellStyle name="Notiz 3 2 3 5 5" xfId="26147" xr:uid="{00000000-0005-0000-0000-00005A240000}"/>
    <cellStyle name="Notiz 3 2 3 5 5 2" xfId="46551" xr:uid="{5FCC58C4-3A01-4AA3-9FC1-CAC76E507761}"/>
    <cellStyle name="Notiz 3 2 3 5 6" xfId="25656" xr:uid="{00000000-0005-0000-0000-00005B240000}"/>
    <cellStyle name="Notiz 3 2 3 5 6 2" xfId="46142" xr:uid="{CFBE7990-9746-47FE-B0B7-CEF744D25F7F}"/>
    <cellStyle name="Notiz 3 2 3 5 7" xfId="26271" xr:uid="{00000000-0005-0000-0000-00005C240000}"/>
    <cellStyle name="Notiz 3 2 3 6" xfId="24068" xr:uid="{00000000-0005-0000-0000-00005D240000}"/>
    <cellStyle name="Notiz 3 2 3 6 2" xfId="28266" xr:uid="{00000000-0005-0000-0000-00005E240000}"/>
    <cellStyle name="Notiz 3 2 3 6 2 2" xfId="48399" xr:uid="{86DAE300-C6BC-4A76-B141-5B9C1B8292D8}"/>
    <cellStyle name="Notiz 3 2 3 6 3" xfId="28616" xr:uid="{00000000-0005-0000-0000-00005F240000}"/>
    <cellStyle name="Notiz 3 2 3 6 3 2" xfId="48728" xr:uid="{80010CD2-BFF5-4EB5-8E9E-AC249386DF31}"/>
    <cellStyle name="Notiz 3 2 3 6 4" xfId="28983" xr:uid="{00000000-0005-0000-0000-000060240000}"/>
    <cellStyle name="Notiz 3 2 3 6 4 2" xfId="49069" xr:uid="{662DA33A-DB4E-40F3-A00A-F0658FD65224}"/>
    <cellStyle name="Notiz 3 2 3 6 5" xfId="29286" xr:uid="{00000000-0005-0000-0000-000061240000}"/>
    <cellStyle name="Notiz 3 2 3 6 5 2" xfId="49360" xr:uid="{2F80F0D4-A42F-4170-B1BD-959ACC3C7318}"/>
    <cellStyle name="Notiz 3 2 3 6 6" xfId="29581" xr:uid="{00000000-0005-0000-0000-000062240000}"/>
    <cellStyle name="Notiz 3 2 3 6 6 2" xfId="49645" xr:uid="{2D422061-A030-4D24-A8D2-E680215E23AB}"/>
    <cellStyle name="Notiz 3 2 3 6 7" xfId="29871" xr:uid="{00000000-0005-0000-0000-000063240000}"/>
    <cellStyle name="Notiz 3 2 3 7" xfId="20077" xr:uid="{00000000-0005-0000-0000-000064240000}"/>
    <cellStyle name="Notiz 3 2 3 7 2" xfId="27194" xr:uid="{00000000-0005-0000-0000-000065240000}"/>
    <cellStyle name="Notiz 3 2 3 7 2 2" xfId="47444" xr:uid="{CB130563-E450-45E5-8642-6C0487165CF7}"/>
    <cellStyle name="Notiz 3 2 3 7 3" xfId="24612" xr:uid="{00000000-0005-0000-0000-000066240000}"/>
    <cellStyle name="Notiz 3 2 3 7 3 2" xfId="45240" xr:uid="{8D3D8789-956A-4A76-9F35-10EDC526BAB5}"/>
    <cellStyle name="Notiz 3 2 3 7 4" xfId="25743" xr:uid="{00000000-0005-0000-0000-000067240000}"/>
    <cellStyle name="Notiz 3 2 3 7 4 2" xfId="46207" xr:uid="{328D4F32-497D-4140-84DA-161369FEECE8}"/>
    <cellStyle name="Notiz 3 2 3 7 5" xfId="25670" xr:uid="{00000000-0005-0000-0000-000068240000}"/>
    <cellStyle name="Notiz 3 2 3 7 5 2" xfId="46154" xr:uid="{B88E8209-E226-416E-ADB7-43F11205CB61}"/>
    <cellStyle name="Notiz 3 2 3 7 6" xfId="27961" xr:uid="{00000000-0005-0000-0000-000069240000}"/>
    <cellStyle name="Notiz 3 2 3 7 6 2" xfId="48109" xr:uid="{3CA3BE55-EB83-43E1-AC9D-DCD0B34B77AD}"/>
    <cellStyle name="Notiz 3 2 3 7 7" xfId="27940" xr:uid="{00000000-0005-0000-0000-00006A240000}"/>
    <cellStyle name="Notiz 3 2 3 8" xfId="19584" xr:uid="{00000000-0005-0000-0000-00006B240000}"/>
    <cellStyle name="Notiz 3 2 3 8 2" xfId="25368" xr:uid="{00000000-0005-0000-0000-00006C240000}"/>
    <cellStyle name="Notiz 3 2 3 8 2 2" xfId="45881" xr:uid="{41AFC53A-DDF3-43B5-A6F1-F4BAF12FEAE2}"/>
    <cellStyle name="Notiz 3 2 3 8 3" xfId="24785" xr:uid="{00000000-0005-0000-0000-00006D240000}"/>
    <cellStyle name="Notiz 3 2 3 8 3 2" xfId="45397" xr:uid="{C8C6854E-CA53-4EDB-9016-5CDC20DF5334}"/>
    <cellStyle name="Notiz 3 2 3 8 4" xfId="26300" xr:uid="{00000000-0005-0000-0000-00006E240000}"/>
    <cellStyle name="Notiz 3 2 3 8 4 2" xfId="46679" xr:uid="{D71B9C62-6F51-4B73-BD4E-954EA7567669}"/>
    <cellStyle name="Notiz 3 2 3 8 5" xfId="24549" xr:uid="{00000000-0005-0000-0000-00006F240000}"/>
    <cellStyle name="Notiz 3 2 3 8 5 2" xfId="45184" xr:uid="{B09D9964-F042-4670-A274-305E77A529F1}"/>
    <cellStyle name="Notiz 3 2 3 8 6" xfId="24935" xr:uid="{00000000-0005-0000-0000-000070240000}"/>
    <cellStyle name="Notiz 3 2 3 8 6 2" xfId="45517" xr:uid="{EABF80F6-3616-4301-8617-494D60654E99}"/>
    <cellStyle name="Notiz 3 2 3 8 7" xfId="27006" xr:uid="{00000000-0005-0000-0000-000071240000}"/>
    <cellStyle name="Notiz 3 2 3 9" xfId="19951" xr:uid="{00000000-0005-0000-0000-000072240000}"/>
    <cellStyle name="Notiz 3 2 3 9 2" xfId="24119" xr:uid="{00000000-0005-0000-0000-000073240000}"/>
    <cellStyle name="Notiz 3 2 3 9 2 2" xfId="44813" xr:uid="{1057693A-CE39-41B0-B0D9-97B3A0499825}"/>
    <cellStyle name="Notiz 3 2 3 9 3" xfId="25442" xr:uid="{00000000-0005-0000-0000-000074240000}"/>
    <cellStyle name="Notiz 3 2 3 9 3 2" xfId="45950" xr:uid="{37230381-016C-4691-B19F-B7420F424FCD}"/>
    <cellStyle name="Notiz 3 2 3 9 4" xfId="28891" xr:uid="{00000000-0005-0000-0000-000075240000}"/>
    <cellStyle name="Notiz 3 2 3 9 4 2" xfId="48977" xr:uid="{4AAC433C-E1A8-4467-9386-374041EF3EC7}"/>
    <cellStyle name="Notiz 3 2 3 9 5" xfId="26993" xr:uid="{00000000-0005-0000-0000-000076240000}"/>
    <cellStyle name="Notiz 3 2 3 9 5 2" xfId="47265" xr:uid="{29F381E4-4135-402C-9682-4A3CC468FEF8}"/>
    <cellStyle name="Notiz 3 2 3 9 6" xfId="25541" xr:uid="{00000000-0005-0000-0000-000077240000}"/>
    <cellStyle name="Notiz 3 2 3 9 6 2" xfId="46031" xr:uid="{ED785C9B-089A-46AB-9CB5-08D1994C63B7}"/>
    <cellStyle name="Notiz 3 2 3 9 7" xfId="27335" xr:uid="{00000000-0005-0000-0000-000078240000}"/>
    <cellStyle name="Notiz 3 2 4" xfId="991" xr:uid="{00000000-0005-0000-0000-000079240000}"/>
    <cellStyle name="Notiz 3 2 4 10" xfId="19655" xr:uid="{00000000-0005-0000-0000-00007A240000}"/>
    <cellStyle name="Notiz 3 2 4 10 2" xfId="27240" xr:uid="{00000000-0005-0000-0000-00007B240000}"/>
    <cellStyle name="Notiz 3 2 4 10 2 2" xfId="47489" xr:uid="{C7920374-50A2-48EF-B61A-23CD2F70A983}"/>
    <cellStyle name="Notiz 3 2 4 10 3" xfId="27878" xr:uid="{00000000-0005-0000-0000-00007C240000}"/>
    <cellStyle name="Notiz 3 2 4 10 3 2" xfId="48036" xr:uid="{6EF3D12C-C0E6-493F-B3EA-2FF828196BA7}"/>
    <cellStyle name="Notiz 3 2 4 10 4" xfId="27953" xr:uid="{00000000-0005-0000-0000-00007D240000}"/>
    <cellStyle name="Notiz 3 2 4 10 4 2" xfId="48101" xr:uid="{2B89C511-22D7-4CA4-8754-D41EE4294287}"/>
    <cellStyle name="Notiz 3 2 4 10 5" xfId="24706" xr:uid="{00000000-0005-0000-0000-00007E240000}"/>
    <cellStyle name="Notiz 3 2 4 10 5 2" xfId="45323" xr:uid="{2702C8E9-E96A-4450-AF97-BCB5DA741BBE}"/>
    <cellStyle name="Notiz 3 2 4 10 6" xfId="24815" xr:uid="{00000000-0005-0000-0000-00007F240000}"/>
    <cellStyle name="Notiz 3 2 4 10 6 2" xfId="45420" xr:uid="{153CEF5A-3158-4E18-AEFB-ECA7BAE412F6}"/>
    <cellStyle name="Notiz 3 2 4 10 7" xfId="27606" xr:uid="{00000000-0005-0000-0000-000080240000}"/>
    <cellStyle name="Notiz 3 2 4 11" xfId="24027" xr:uid="{00000000-0005-0000-0000-000081240000}"/>
    <cellStyle name="Notiz 3 2 4 11 2" xfId="28225" xr:uid="{00000000-0005-0000-0000-000082240000}"/>
    <cellStyle name="Notiz 3 2 4 11 2 2" xfId="48358" xr:uid="{1FE8FD1D-8F21-4C2C-9006-62036CAB4747}"/>
    <cellStyle name="Notiz 3 2 4 11 3" xfId="28575" xr:uid="{00000000-0005-0000-0000-000083240000}"/>
    <cellStyle name="Notiz 3 2 4 11 3 2" xfId="48687" xr:uid="{600CF255-D6E4-4AC4-B91C-D1272152C8BA}"/>
    <cellStyle name="Notiz 3 2 4 11 4" xfId="28948" xr:uid="{00000000-0005-0000-0000-000084240000}"/>
    <cellStyle name="Notiz 3 2 4 11 4 2" xfId="49034" xr:uid="{A71C5720-770D-4C75-84E2-C5BCBA126578}"/>
    <cellStyle name="Notiz 3 2 4 11 5" xfId="29245" xr:uid="{00000000-0005-0000-0000-000085240000}"/>
    <cellStyle name="Notiz 3 2 4 11 5 2" xfId="49319" xr:uid="{84FE76A3-5FA1-440B-A4D8-80E24860F3D6}"/>
    <cellStyle name="Notiz 3 2 4 11 6" xfId="29540" xr:uid="{00000000-0005-0000-0000-000086240000}"/>
    <cellStyle name="Notiz 3 2 4 11 6 2" xfId="49604" xr:uid="{23E4C424-5C14-451B-8332-61ED7D180353}"/>
    <cellStyle name="Notiz 3 2 4 11 7" xfId="29830" xr:uid="{00000000-0005-0000-0000-000087240000}"/>
    <cellStyle name="Notiz 3 2 4 12" xfId="23861" xr:uid="{00000000-0005-0000-0000-000088240000}"/>
    <cellStyle name="Notiz 3 2 4 12 2" xfId="25975" xr:uid="{00000000-0005-0000-0000-000089240000}"/>
    <cellStyle name="Notiz 3 2 4 12 2 2" xfId="46408" xr:uid="{6D74321B-5675-469C-8AAD-693EFC5F2312}"/>
    <cellStyle name="Notiz 3 2 4 12 3" xfId="28409" xr:uid="{00000000-0005-0000-0000-00008A240000}"/>
    <cellStyle name="Notiz 3 2 4 12 3 2" xfId="48521" xr:uid="{E6D638EF-EE38-4A13-B268-76C2DAAB1E0F}"/>
    <cellStyle name="Notiz 3 2 4 12 4" xfId="25305" xr:uid="{00000000-0005-0000-0000-00008B240000}"/>
    <cellStyle name="Notiz 3 2 4 12 4 2" xfId="45837" xr:uid="{216DE843-826E-42E4-8BED-EED9E6491FF2}"/>
    <cellStyle name="Notiz 3 2 4 12 5" xfId="29079" xr:uid="{00000000-0005-0000-0000-00008C240000}"/>
    <cellStyle name="Notiz 3 2 4 12 5 2" xfId="49153" xr:uid="{4A8B6751-AA03-4D93-A166-71093036A2F9}"/>
    <cellStyle name="Notiz 3 2 4 12 6" xfId="26781" xr:uid="{00000000-0005-0000-0000-00008D240000}"/>
    <cellStyle name="Notiz 3 2 4 12 6 2" xfId="47088" xr:uid="{C7F07090-DA84-4559-B210-147A268527D6}"/>
    <cellStyle name="Notiz 3 2 4 12 7" xfId="29670" xr:uid="{00000000-0005-0000-0000-00008E240000}"/>
    <cellStyle name="Notiz 3 2 4 13" xfId="27881" xr:uid="{00000000-0005-0000-0000-00008F240000}"/>
    <cellStyle name="Notiz 3 2 4 13 2" xfId="48039" xr:uid="{D3D0C1A2-DF21-44BF-A332-65CEF7E78221}"/>
    <cellStyle name="Notiz 3 2 4 14" xfId="24205" xr:uid="{00000000-0005-0000-0000-000090240000}"/>
    <cellStyle name="Notiz 3 2 4 14 2" xfId="44891" xr:uid="{6BE9E7BE-A326-43FB-B654-C86B7D9CE67F}"/>
    <cellStyle name="Notiz 3 2 4 15" xfId="26844" xr:uid="{00000000-0005-0000-0000-000091240000}"/>
    <cellStyle name="Notiz 3 2 4 15 2" xfId="47142" xr:uid="{7A27B336-FD6D-4CCE-9113-0DFA9B6D9210}"/>
    <cellStyle name="Notiz 3 2 4 16" xfId="24393" xr:uid="{00000000-0005-0000-0000-000092240000}"/>
    <cellStyle name="Notiz 3 2 4 16 2" xfId="45050" xr:uid="{8EB7B85C-D0EB-4B47-8C00-1649B7E0C79B}"/>
    <cellStyle name="Notiz 3 2 4 17" xfId="24962" xr:uid="{00000000-0005-0000-0000-000093240000}"/>
    <cellStyle name="Notiz 3 2 4 17 2" xfId="45539" xr:uid="{52D1C3B5-4805-44F8-85B9-A34C3C0F0A91}"/>
    <cellStyle name="Notiz 3 2 4 18" xfId="25874" xr:uid="{00000000-0005-0000-0000-000094240000}"/>
    <cellStyle name="Notiz 3 2 4 2" xfId="992" xr:uid="{00000000-0005-0000-0000-000095240000}"/>
    <cellStyle name="Notiz 3 2 4 2 10" xfId="24081" xr:uid="{00000000-0005-0000-0000-000096240000}"/>
    <cellStyle name="Notiz 3 2 4 2 10 2" xfId="28279" xr:uid="{00000000-0005-0000-0000-000097240000}"/>
    <cellStyle name="Notiz 3 2 4 2 10 2 2" xfId="48412" xr:uid="{82F5A675-11EC-4500-BBEA-89333898BF26}"/>
    <cellStyle name="Notiz 3 2 4 2 10 3" xfId="28629" xr:uid="{00000000-0005-0000-0000-000098240000}"/>
    <cellStyle name="Notiz 3 2 4 2 10 3 2" xfId="48741" xr:uid="{1535AE49-F925-479E-8CCF-64AFA57D4969}"/>
    <cellStyle name="Notiz 3 2 4 2 10 4" xfId="28995" xr:uid="{00000000-0005-0000-0000-000099240000}"/>
    <cellStyle name="Notiz 3 2 4 2 10 4 2" xfId="49081" xr:uid="{96B3AE08-CC4C-49B8-AA5F-599716E2E72A}"/>
    <cellStyle name="Notiz 3 2 4 2 10 5" xfId="29299" xr:uid="{00000000-0005-0000-0000-00009A240000}"/>
    <cellStyle name="Notiz 3 2 4 2 10 5 2" xfId="49373" xr:uid="{024B5597-6EFC-444C-88DF-F837225AE6AC}"/>
    <cellStyle name="Notiz 3 2 4 2 10 6" xfId="29594" xr:uid="{00000000-0005-0000-0000-00009B240000}"/>
    <cellStyle name="Notiz 3 2 4 2 10 6 2" xfId="49658" xr:uid="{58D50372-C2B4-43DE-81D5-008D5A9FB3FE}"/>
    <cellStyle name="Notiz 3 2 4 2 10 7" xfId="29884" xr:uid="{00000000-0005-0000-0000-00009C240000}"/>
    <cellStyle name="Notiz 3 2 4 2 11" xfId="20086" xr:uid="{00000000-0005-0000-0000-00009D240000}"/>
    <cellStyle name="Notiz 3 2 4 2 11 2" xfId="25804" xr:uid="{00000000-0005-0000-0000-00009E240000}"/>
    <cellStyle name="Notiz 3 2 4 2 11 2 2" xfId="46259" xr:uid="{05F86C3F-1530-4552-9DA3-C655C58301CF}"/>
    <cellStyle name="Notiz 3 2 4 2 11 3" xfId="24261" xr:uid="{00000000-0005-0000-0000-00009F240000}"/>
    <cellStyle name="Notiz 3 2 4 2 11 3 2" xfId="44937" xr:uid="{55F2CE0A-B57E-46FF-8222-E73A45A3C70E}"/>
    <cellStyle name="Notiz 3 2 4 2 11 4" xfId="27372" xr:uid="{00000000-0005-0000-0000-0000A0240000}"/>
    <cellStyle name="Notiz 3 2 4 2 11 4 2" xfId="47609" xr:uid="{0C26538B-02A0-413E-8915-9AB35B312258}"/>
    <cellStyle name="Notiz 3 2 4 2 11 5" xfId="27470" xr:uid="{00000000-0005-0000-0000-0000A1240000}"/>
    <cellStyle name="Notiz 3 2 4 2 11 5 2" xfId="47692" xr:uid="{821AC5EB-033A-4B79-B966-0EC52A6C7C2F}"/>
    <cellStyle name="Notiz 3 2 4 2 11 6" xfId="26260" xr:uid="{00000000-0005-0000-0000-0000A2240000}"/>
    <cellStyle name="Notiz 3 2 4 2 11 6 2" xfId="46646" xr:uid="{16931027-61C2-42F3-8F97-7B97CAF1C13B}"/>
    <cellStyle name="Notiz 3 2 4 2 11 7" xfId="27085" xr:uid="{00000000-0005-0000-0000-0000A3240000}"/>
    <cellStyle name="Notiz 3 2 4 2 12" xfId="26900" xr:uid="{00000000-0005-0000-0000-0000A4240000}"/>
    <cellStyle name="Notiz 3 2 4 2 12 2" xfId="47189" xr:uid="{33FC175E-BB62-4272-A5F6-86754218AE27}"/>
    <cellStyle name="Notiz 3 2 4 2 13" xfId="24379" xr:uid="{00000000-0005-0000-0000-0000A5240000}"/>
    <cellStyle name="Notiz 3 2 4 2 13 2" xfId="45038" xr:uid="{424A57E4-9E52-4050-8DD3-5C5C16BEFA10}"/>
    <cellStyle name="Notiz 3 2 4 2 14" xfId="26915" xr:uid="{00000000-0005-0000-0000-0000A6240000}"/>
    <cellStyle name="Notiz 3 2 4 2 14 2" xfId="47203" xr:uid="{8901ECB9-0F44-4389-8DA8-E560EC1999B0}"/>
    <cellStyle name="Notiz 3 2 4 2 15" xfId="26550" xr:uid="{00000000-0005-0000-0000-0000A7240000}"/>
    <cellStyle name="Notiz 3 2 4 2 15 2" xfId="46898" xr:uid="{4CC13D86-6863-4D87-8B4B-F7B7BDE32AFB}"/>
    <cellStyle name="Notiz 3 2 4 2 16" xfId="25272" xr:uid="{00000000-0005-0000-0000-0000A8240000}"/>
    <cellStyle name="Notiz 3 2 4 2 16 2" xfId="45809" xr:uid="{06804275-E11F-47EB-901F-0030C29826A7}"/>
    <cellStyle name="Notiz 3 2 4 2 17" xfId="24805" xr:uid="{00000000-0005-0000-0000-0000A9240000}"/>
    <cellStyle name="Notiz 3 2 4 2 2" xfId="993" xr:uid="{00000000-0005-0000-0000-0000AA240000}"/>
    <cellStyle name="Notiz 3 2 4 2 2 10" xfId="19822" xr:uid="{00000000-0005-0000-0000-0000AB240000}"/>
    <cellStyle name="Notiz 3 2 4 2 2 10 2" xfId="27268" xr:uid="{00000000-0005-0000-0000-0000AC240000}"/>
    <cellStyle name="Notiz 3 2 4 2 2 10 2 2" xfId="47517" xr:uid="{36376D86-64F0-418C-BC27-258248E7968D}"/>
    <cellStyle name="Notiz 3 2 4 2 2 10 3" xfId="26889" xr:uid="{00000000-0005-0000-0000-0000AD240000}"/>
    <cellStyle name="Notiz 3 2 4 2 2 10 3 2" xfId="47178" xr:uid="{BEEBDC53-87B9-4949-A163-DDFCF27394D3}"/>
    <cellStyle name="Notiz 3 2 4 2 2 10 4" xfId="24564" xr:uid="{00000000-0005-0000-0000-0000AE240000}"/>
    <cellStyle name="Notiz 3 2 4 2 2 10 4 2" xfId="45194" xr:uid="{2929F110-6CE0-4B9A-AE78-210DDEDDA5C6}"/>
    <cellStyle name="Notiz 3 2 4 2 2 10 5" xfId="27706" xr:uid="{00000000-0005-0000-0000-0000AF240000}"/>
    <cellStyle name="Notiz 3 2 4 2 2 10 5 2" xfId="47888" xr:uid="{9E6A2F0D-D934-4E31-8186-B2B9603D3FFB}"/>
    <cellStyle name="Notiz 3 2 4 2 2 10 6" xfId="26945" xr:uid="{00000000-0005-0000-0000-0000B0240000}"/>
    <cellStyle name="Notiz 3 2 4 2 2 10 6 2" xfId="47229" xr:uid="{C1FDD3C3-F003-4C5E-A3AE-DC33F0E99605}"/>
    <cellStyle name="Notiz 3 2 4 2 2 10 7" xfId="24314" xr:uid="{00000000-0005-0000-0000-0000B1240000}"/>
    <cellStyle name="Notiz 3 2 4 2 2 11" xfId="24779" xr:uid="{00000000-0005-0000-0000-0000B2240000}"/>
    <cellStyle name="Notiz 3 2 4 2 2 11 2" xfId="45391" xr:uid="{04206318-6BBE-437E-9E4B-91C6D9760AD5}"/>
    <cellStyle name="Notiz 3 2 4 2 2 12" xfId="24972" xr:uid="{00000000-0005-0000-0000-0000B3240000}"/>
    <cellStyle name="Notiz 3 2 4 2 2 12 2" xfId="45547" xr:uid="{94559E46-AF9B-40EF-BAFB-18F6BB9ABF00}"/>
    <cellStyle name="Notiz 3 2 4 2 2 13" xfId="26358" xr:uid="{00000000-0005-0000-0000-0000B4240000}"/>
    <cellStyle name="Notiz 3 2 4 2 2 13 2" xfId="46730" xr:uid="{474E37EE-3621-4E30-AD83-C0D216399612}"/>
    <cellStyle name="Notiz 3 2 4 2 2 14" xfId="24532" xr:uid="{00000000-0005-0000-0000-0000B5240000}"/>
    <cellStyle name="Notiz 3 2 4 2 2 14 2" xfId="45168" xr:uid="{E80698E3-E35C-44AB-9550-6BA6B833CC15}"/>
    <cellStyle name="Notiz 3 2 4 2 2 15" xfId="27325" xr:uid="{00000000-0005-0000-0000-0000B6240000}"/>
    <cellStyle name="Notiz 3 2 4 2 2 15 2" xfId="47572" xr:uid="{001B52A6-A525-43B6-A88D-6D6F0F51125B}"/>
    <cellStyle name="Notiz 3 2 4 2 2 16" xfId="29031" xr:uid="{00000000-0005-0000-0000-0000B7240000}"/>
    <cellStyle name="Notiz 3 2 4 2 2 2" xfId="12963" xr:uid="{00000000-0005-0000-0000-0000B8240000}"/>
    <cellStyle name="Notiz 3 2 4 2 2 2 10" xfId="25099" xr:uid="{00000000-0005-0000-0000-0000B9240000}"/>
    <cellStyle name="Notiz 3 2 4 2 2 2 10 2" xfId="45661" xr:uid="{21833810-7150-4568-8906-EA0FFB799140}"/>
    <cellStyle name="Notiz 3 2 4 2 2 2 11" xfId="27952" xr:uid="{00000000-0005-0000-0000-0000BA240000}"/>
    <cellStyle name="Notiz 3 2 4 2 2 2 11 2" xfId="48100" xr:uid="{4DAFB77A-C2DB-4FAF-8BA4-B3D04A36AA58}"/>
    <cellStyle name="Notiz 3 2 4 2 2 2 12" xfId="27817" xr:uid="{00000000-0005-0000-0000-0000BB240000}"/>
    <cellStyle name="Notiz 3 2 4 2 2 2 12 2" xfId="47981" xr:uid="{7B64719B-9A69-4653-894E-051D73FEB8BD}"/>
    <cellStyle name="Notiz 3 2 4 2 2 2 13" xfId="28336" xr:uid="{00000000-0005-0000-0000-0000BC240000}"/>
    <cellStyle name="Notiz 3 2 4 2 2 2 13 2" xfId="48459" xr:uid="{140756DB-64C3-49F9-B4DF-7235D2E88435}"/>
    <cellStyle name="Notiz 3 2 4 2 2 2 14" xfId="29022" xr:uid="{00000000-0005-0000-0000-0000BD240000}"/>
    <cellStyle name="Notiz 3 2 4 2 2 2 14 2" xfId="49106" xr:uid="{E9AB304C-E948-415C-AA42-4FA2DFD512BA}"/>
    <cellStyle name="Notiz 3 2 4 2 2 2 15" xfId="29334" xr:uid="{00000000-0005-0000-0000-0000BE240000}"/>
    <cellStyle name="Notiz 3 2 4 2 2 2 2" xfId="19663" xr:uid="{00000000-0005-0000-0000-0000BF240000}"/>
    <cellStyle name="Notiz 3 2 4 2 2 2 2 2" xfId="27249" xr:uid="{00000000-0005-0000-0000-0000C0240000}"/>
    <cellStyle name="Notiz 3 2 4 2 2 2 2 2 2" xfId="47498" xr:uid="{FF8EAEAB-EBFB-46F3-8165-2961BCE30FA3}"/>
    <cellStyle name="Notiz 3 2 4 2 2 2 2 3" xfId="25249" xr:uid="{00000000-0005-0000-0000-0000C1240000}"/>
    <cellStyle name="Notiz 3 2 4 2 2 2 2 3 2" xfId="45788" xr:uid="{4AE4990A-AF00-4583-89CA-D452CCF227C0}"/>
    <cellStyle name="Notiz 3 2 4 2 2 2 2 4" xfId="27516" xr:uid="{00000000-0005-0000-0000-0000C2240000}"/>
    <cellStyle name="Notiz 3 2 4 2 2 2 2 4 2" xfId="47730" xr:uid="{A17EF651-2714-4F5A-803C-B4C0AC110868}"/>
    <cellStyle name="Notiz 3 2 4 2 2 2 2 5" xfId="25180" xr:uid="{00000000-0005-0000-0000-0000C3240000}"/>
    <cellStyle name="Notiz 3 2 4 2 2 2 2 5 2" xfId="45728" xr:uid="{0F0B590E-728F-4390-93EA-A8E17CB86D02}"/>
    <cellStyle name="Notiz 3 2 4 2 2 2 2 6" xfId="25346" xr:uid="{00000000-0005-0000-0000-0000C4240000}"/>
    <cellStyle name="Notiz 3 2 4 2 2 2 2 6 2" xfId="45865" xr:uid="{7788A045-D542-4DBA-83E8-8EFD0D2F50E9}"/>
    <cellStyle name="Notiz 3 2 4 2 2 2 2 7" xfId="28325" xr:uid="{00000000-0005-0000-0000-0000C5240000}"/>
    <cellStyle name="Notiz 3 2 4 2 2 2 3" xfId="19898" xr:uid="{00000000-0005-0000-0000-0000C6240000}"/>
    <cellStyle name="Notiz 3 2 4 2 2 2 3 2" xfId="27096" xr:uid="{00000000-0005-0000-0000-0000C7240000}"/>
    <cellStyle name="Notiz 3 2 4 2 2 2 3 2 2" xfId="47350" xr:uid="{29D2A21F-B58F-4F11-BFAA-01FAE8C69820}"/>
    <cellStyle name="Notiz 3 2 4 2 2 2 3 3" xfId="27736" xr:uid="{00000000-0005-0000-0000-0000C8240000}"/>
    <cellStyle name="Notiz 3 2 4 2 2 2 3 3 2" xfId="47913" xr:uid="{B2AA7FBE-0F8D-4EB7-AE5C-ABFA73ED8B3A}"/>
    <cellStyle name="Notiz 3 2 4 2 2 2 3 4" xfId="28796" xr:uid="{00000000-0005-0000-0000-0000C9240000}"/>
    <cellStyle name="Notiz 3 2 4 2 2 2 3 4 2" xfId="48884" xr:uid="{1CE878CD-94B3-4230-B30F-1550F8EA1F77}"/>
    <cellStyle name="Notiz 3 2 4 2 2 2 3 5" xfId="26854" xr:uid="{00000000-0005-0000-0000-0000CA240000}"/>
    <cellStyle name="Notiz 3 2 4 2 2 2 3 5 2" xfId="47150" xr:uid="{A6270A72-91F7-4787-8F2E-C44126783D51}"/>
    <cellStyle name="Notiz 3 2 4 2 2 2 3 6" xfId="27016" xr:uid="{00000000-0005-0000-0000-0000CB240000}"/>
    <cellStyle name="Notiz 3 2 4 2 2 2 3 6 2" xfId="47280" xr:uid="{6314E6DB-B322-46C1-8113-21D106721C88}"/>
    <cellStyle name="Notiz 3 2 4 2 2 2 3 7" xfId="27920" xr:uid="{00000000-0005-0000-0000-0000CC240000}"/>
    <cellStyle name="Notiz 3 2 4 2 2 2 4" xfId="19762" xr:uid="{00000000-0005-0000-0000-0000CD240000}"/>
    <cellStyle name="Notiz 3 2 4 2 2 2 4 2" xfId="28071" xr:uid="{00000000-0005-0000-0000-0000CE240000}"/>
    <cellStyle name="Notiz 3 2 4 2 2 2 4 2 2" xfId="48210" xr:uid="{F19C66C6-FFC5-495D-93CF-4B7A8A339882}"/>
    <cellStyle name="Notiz 3 2 4 2 2 2 4 3" xfId="26064" xr:uid="{00000000-0005-0000-0000-0000CF240000}"/>
    <cellStyle name="Notiz 3 2 4 2 2 2 4 3 2" xfId="46477" xr:uid="{59780E79-B554-4FD2-8DCB-0AC5F1E573B6}"/>
    <cellStyle name="Notiz 3 2 4 2 2 2 4 4" xfId="27374" xr:uid="{00000000-0005-0000-0000-0000D0240000}"/>
    <cellStyle name="Notiz 3 2 4 2 2 2 4 4 2" xfId="47611" xr:uid="{263E2DD3-ECDB-4210-8251-11366BFF6BB8}"/>
    <cellStyle name="Notiz 3 2 4 2 2 2 4 5" xfId="25139" xr:uid="{00000000-0005-0000-0000-0000D1240000}"/>
    <cellStyle name="Notiz 3 2 4 2 2 2 4 5 2" xfId="45693" xr:uid="{75CC0B0A-0A5C-45A2-BF97-50B51F928016}"/>
    <cellStyle name="Notiz 3 2 4 2 2 2 4 6" xfId="29402" xr:uid="{00000000-0005-0000-0000-0000D2240000}"/>
    <cellStyle name="Notiz 3 2 4 2 2 2 4 6 2" xfId="49472" xr:uid="{465A803D-7EA8-40BC-A2CE-6ACAAAD9C215}"/>
    <cellStyle name="Notiz 3 2 4 2 2 2 4 7" xfId="26526" xr:uid="{00000000-0005-0000-0000-0000D3240000}"/>
    <cellStyle name="Notiz 3 2 4 2 2 2 5" xfId="24077" xr:uid="{00000000-0005-0000-0000-0000D4240000}"/>
    <cellStyle name="Notiz 3 2 4 2 2 2 5 2" xfId="28275" xr:uid="{00000000-0005-0000-0000-0000D5240000}"/>
    <cellStyle name="Notiz 3 2 4 2 2 2 5 2 2" xfId="48408" xr:uid="{6F8D2089-FBD6-4479-A668-003FE0E74913}"/>
    <cellStyle name="Notiz 3 2 4 2 2 2 5 3" xfId="28625" xr:uid="{00000000-0005-0000-0000-0000D6240000}"/>
    <cellStyle name="Notiz 3 2 4 2 2 2 5 3 2" xfId="48737" xr:uid="{2892D868-3901-469E-AB08-2142AC16B431}"/>
    <cellStyle name="Notiz 3 2 4 2 2 2 5 4" xfId="28991" xr:uid="{00000000-0005-0000-0000-0000D7240000}"/>
    <cellStyle name="Notiz 3 2 4 2 2 2 5 4 2" xfId="49077" xr:uid="{C282C39D-E8F4-4205-966F-8BCA86B2F7BB}"/>
    <cellStyle name="Notiz 3 2 4 2 2 2 5 5" xfId="29295" xr:uid="{00000000-0005-0000-0000-0000D8240000}"/>
    <cellStyle name="Notiz 3 2 4 2 2 2 5 5 2" xfId="49369" xr:uid="{C0D1016B-C98A-4A26-903A-07BA291C778D}"/>
    <cellStyle name="Notiz 3 2 4 2 2 2 5 6" xfId="29590" xr:uid="{00000000-0005-0000-0000-0000D9240000}"/>
    <cellStyle name="Notiz 3 2 4 2 2 2 5 6 2" xfId="49654" xr:uid="{C9BDD820-90C4-4DC0-AB10-10DB30758A80}"/>
    <cellStyle name="Notiz 3 2 4 2 2 2 5 7" xfId="29880" xr:uid="{00000000-0005-0000-0000-0000DA240000}"/>
    <cellStyle name="Notiz 3 2 4 2 2 2 6" xfId="23833" xr:uid="{00000000-0005-0000-0000-0000DB240000}"/>
    <cellStyle name="Notiz 3 2 4 2 2 2 6 2" xfId="26134" xr:uid="{00000000-0005-0000-0000-0000DC240000}"/>
    <cellStyle name="Notiz 3 2 4 2 2 2 6 2 2" xfId="46539" xr:uid="{914B170D-43D0-4934-8CA8-BD33DE6853E2}"/>
    <cellStyle name="Notiz 3 2 4 2 2 2 6 3" xfId="28381" xr:uid="{00000000-0005-0000-0000-0000DD240000}"/>
    <cellStyle name="Notiz 3 2 4 2 2 2 6 3 2" xfId="48493" xr:uid="{FF7C60CE-F133-4B76-A3AC-BC3429DA227E}"/>
    <cellStyle name="Notiz 3 2 4 2 2 2 6 4" xfId="25299" xr:uid="{00000000-0005-0000-0000-0000DE240000}"/>
    <cellStyle name="Notiz 3 2 4 2 2 2 6 4 2" xfId="45831" xr:uid="{8B6A4F57-2F78-48BB-88E8-B50D7862F9D9}"/>
    <cellStyle name="Notiz 3 2 4 2 2 2 6 5" xfId="29051" xr:uid="{00000000-0005-0000-0000-0000DF240000}"/>
    <cellStyle name="Notiz 3 2 4 2 2 2 6 5 2" xfId="49125" xr:uid="{A8D09D9B-D5EA-4791-9C46-E73AF19C5F14}"/>
    <cellStyle name="Notiz 3 2 4 2 2 2 6 6" xfId="27754" xr:uid="{00000000-0005-0000-0000-0000E0240000}"/>
    <cellStyle name="Notiz 3 2 4 2 2 2 6 6 2" xfId="47926" xr:uid="{670F4254-8561-4E58-A9B5-6BBE0C452EF4}"/>
    <cellStyle name="Notiz 3 2 4 2 2 2 6 7" xfId="29643" xr:uid="{00000000-0005-0000-0000-0000E1240000}"/>
    <cellStyle name="Notiz 3 2 4 2 2 2 7" xfId="19962" xr:uid="{00000000-0005-0000-0000-0000E2240000}"/>
    <cellStyle name="Notiz 3 2 4 2 2 2 7 2" xfId="27049" xr:uid="{00000000-0005-0000-0000-0000E3240000}"/>
    <cellStyle name="Notiz 3 2 4 2 2 2 7 2 2" xfId="47308" xr:uid="{BC0AB864-5B35-43AE-A317-AF0AB44F74AB}"/>
    <cellStyle name="Notiz 3 2 4 2 2 2 7 3" xfId="25733" xr:uid="{00000000-0005-0000-0000-0000E4240000}"/>
    <cellStyle name="Notiz 3 2 4 2 2 2 7 3 2" xfId="46200" xr:uid="{552899C9-B8D7-4CBE-9580-34C857A45DCB}"/>
    <cellStyle name="Notiz 3 2 4 2 2 2 7 4" xfId="28825" xr:uid="{00000000-0005-0000-0000-0000E5240000}"/>
    <cellStyle name="Notiz 3 2 4 2 2 2 7 4 2" xfId="48912" xr:uid="{35FEE9DD-37CE-49C1-813C-23DCBC846520}"/>
    <cellStyle name="Notiz 3 2 4 2 2 2 7 5" xfId="25287" xr:uid="{00000000-0005-0000-0000-0000E6240000}"/>
    <cellStyle name="Notiz 3 2 4 2 2 2 7 5 2" xfId="45823" xr:uid="{5D81468C-07BA-4219-AA88-1CEB272EF889}"/>
    <cellStyle name="Notiz 3 2 4 2 2 2 7 6" xfId="24574" xr:uid="{00000000-0005-0000-0000-0000E7240000}"/>
    <cellStyle name="Notiz 3 2 4 2 2 2 7 6 2" xfId="45204" xr:uid="{7CC56BC5-14B1-4B76-BEA1-8E8E8A0B4B7B}"/>
    <cellStyle name="Notiz 3 2 4 2 2 2 7 7" xfId="25542" xr:uid="{00000000-0005-0000-0000-0000E8240000}"/>
    <cellStyle name="Notiz 3 2 4 2 2 2 8" xfId="19698" xr:uid="{00000000-0005-0000-0000-0000E9240000}"/>
    <cellStyle name="Notiz 3 2 4 2 2 2 8 2" xfId="27280" xr:uid="{00000000-0005-0000-0000-0000EA240000}"/>
    <cellStyle name="Notiz 3 2 4 2 2 2 8 2 2" xfId="47529" xr:uid="{60B76333-7018-4F62-BAA3-E008585C056C}"/>
    <cellStyle name="Notiz 3 2 4 2 2 2 8 3" xfId="25248" xr:uid="{00000000-0005-0000-0000-0000EB240000}"/>
    <cellStyle name="Notiz 3 2 4 2 2 2 8 3 2" xfId="45787" xr:uid="{957F9B98-36DB-492E-823A-F54475B63299}"/>
    <cellStyle name="Notiz 3 2 4 2 2 2 8 4" xfId="24482" xr:uid="{00000000-0005-0000-0000-0000EC240000}"/>
    <cellStyle name="Notiz 3 2 4 2 2 2 8 4 2" xfId="45126" xr:uid="{6DD38A58-E7B0-4B5C-AD14-784DCC67B153}"/>
    <cellStyle name="Notiz 3 2 4 2 2 2 8 5" xfId="27192" xr:uid="{00000000-0005-0000-0000-0000ED240000}"/>
    <cellStyle name="Notiz 3 2 4 2 2 2 8 5 2" xfId="47442" xr:uid="{78B8F111-1ED7-4D6D-BFA4-6203B1B0675F}"/>
    <cellStyle name="Notiz 3 2 4 2 2 2 8 6" xfId="26650" xr:uid="{00000000-0005-0000-0000-0000EE240000}"/>
    <cellStyle name="Notiz 3 2 4 2 2 2 8 6 2" xfId="46990" xr:uid="{FC324376-E20C-4908-A7C0-A96CA61F1559}"/>
    <cellStyle name="Notiz 3 2 4 2 2 2 8 7" xfId="28810" xr:uid="{00000000-0005-0000-0000-0000EF240000}"/>
    <cellStyle name="Notiz 3 2 4 2 2 2 9" xfId="24049" xr:uid="{00000000-0005-0000-0000-0000F0240000}"/>
    <cellStyle name="Notiz 3 2 4 2 2 2 9 2" xfId="28247" xr:uid="{00000000-0005-0000-0000-0000F1240000}"/>
    <cellStyle name="Notiz 3 2 4 2 2 2 9 2 2" xfId="48380" xr:uid="{C0767A0C-00E2-4167-8D8A-02E19A73A883}"/>
    <cellStyle name="Notiz 3 2 4 2 2 2 9 3" xfId="28597" xr:uid="{00000000-0005-0000-0000-0000F2240000}"/>
    <cellStyle name="Notiz 3 2 4 2 2 2 9 3 2" xfId="48709" xr:uid="{38352337-BA9C-4E30-B17F-2C7D6DF35281}"/>
    <cellStyle name="Notiz 3 2 4 2 2 2 9 4" xfId="28967" xr:uid="{00000000-0005-0000-0000-0000F3240000}"/>
    <cellStyle name="Notiz 3 2 4 2 2 2 9 4 2" xfId="49053" xr:uid="{00CFC8E7-0AE3-42EC-90E7-DDD56608CEE7}"/>
    <cellStyle name="Notiz 3 2 4 2 2 2 9 5" xfId="29267" xr:uid="{00000000-0005-0000-0000-0000F4240000}"/>
    <cellStyle name="Notiz 3 2 4 2 2 2 9 5 2" xfId="49341" xr:uid="{4E25E31C-AB6B-49CD-B620-863465F517B8}"/>
    <cellStyle name="Notiz 3 2 4 2 2 2 9 6" xfId="29562" xr:uid="{00000000-0005-0000-0000-0000F5240000}"/>
    <cellStyle name="Notiz 3 2 4 2 2 2 9 6 2" xfId="49626" xr:uid="{FB03EDAD-8E8A-4C4C-8A03-EFC2125C3E06}"/>
    <cellStyle name="Notiz 3 2 4 2 2 2 9 7" xfId="29852" xr:uid="{00000000-0005-0000-0000-0000F6240000}"/>
    <cellStyle name="Notiz 3 2 4 2 2 3" xfId="19916" xr:uid="{00000000-0005-0000-0000-0000F7240000}"/>
    <cellStyle name="Notiz 3 2 4 2 2 3 2" xfId="27098" xr:uid="{00000000-0005-0000-0000-0000F8240000}"/>
    <cellStyle name="Notiz 3 2 4 2 2 3 2 2" xfId="47352" xr:uid="{29388875-A1A8-477B-A371-9530EC2FEC89}"/>
    <cellStyle name="Notiz 3 2 4 2 2 3 3" xfId="26881" xr:uid="{00000000-0005-0000-0000-0000F9240000}"/>
    <cellStyle name="Notiz 3 2 4 2 2 3 3 2" xfId="47170" xr:uid="{06FAA395-0D63-49DE-B844-EE1FA59CD57A}"/>
    <cellStyle name="Notiz 3 2 4 2 2 3 4" xfId="26862" xr:uid="{00000000-0005-0000-0000-0000FA240000}"/>
    <cellStyle name="Notiz 3 2 4 2 2 3 4 2" xfId="47153" xr:uid="{4E0359AC-9829-47B5-A0D3-FDD3400CD21A}"/>
    <cellStyle name="Notiz 3 2 4 2 2 3 5" xfId="27624" xr:uid="{00000000-0005-0000-0000-0000FB240000}"/>
    <cellStyle name="Notiz 3 2 4 2 2 3 5 2" xfId="47816" xr:uid="{05837515-4ADA-4CCA-A959-071FF5406704}"/>
    <cellStyle name="Notiz 3 2 4 2 2 3 6" xfId="25475" xr:uid="{00000000-0005-0000-0000-0000FC240000}"/>
    <cellStyle name="Notiz 3 2 4 2 2 3 6 2" xfId="45978" xr:uid="{DCFDDEDB-BDDC-4A36-A5B2-5D89CDFD2FC5}"/>
    <cellStyle name="Notiz 3 2 4 2 2 3 7" xfId="25544" xr:uid="{00000000-0005-0000-0000-0000FD240000}"/>
    <cellStyle name="Notiz 3 2 4 2 2 4" xfId="19747" xr:uid="{00000000-0005-0000-0000-0000FE240000}"/>
    <cellStyle name="Notiz 3 2 4 2 2 4 2" xfId="28130" xr:uid="{00000000-0005-0000-0000-0000FF240000}"/>
    <cellStyle name="Notiz 3 2 4 2 2 4 2 2" xfId="48266" xr:uid="{56978598-320E-42DB-AC28-CD168894322B}"/>
    <cellStyle name="Notiz 3 2 4 2 2 4 3" xfId="24267" xr:uid="{00000000-0005-0000-0000-000000250000}"/>
    <cellStyle name="Notiz 3 2 4 2 2 4 3 2" xfId="44943" xr:uid="{B728C121-021F-4739-A068-D5003A16FDAA}"/>
    <cellStyle name="Notiz 3 2 4 2 2 4 4" xfId="26865" xr:uid="{00000000-0005-0000-0000-000001250000}"/>
    <cellStyle name="Notiz 3 2 4 2 2 4 4 2" xfId="47156" xr:uid="{80BA0AE0-92EB-422B-AF81-95E0FC35FB9F}"/>
    <cellStyle name="Notiz 3 2 4 2 2 4 5" xfId="27929" xr:uid="{00000000-0005-0000-0000-000002250000}"/>
    <cellStyle name="Notiz 3 2 4 2 2 4 5 2" xfId="48082" xr:uid="{3CE3DB4F-E228-42A3-BC69-A90247E33260}"/>
    <cellStyle name="Notiz 3 2 4 2 2 4 6" xfId="29455" xr:uid="{00000000-0005-0000-0000-000003250000}"/>
    <cellStyle name="Notiz 3 2 4 2 2 4 6 2" xfId="49521" xr:uid="{32CE9F0B-5D55-4D13-82F0-B8A8DAC5D4F4}"/>
    <cellStyle name="Notiz 3 2 4 2 2 4 7" xfId="26351" xr:uid="{00000000-0005-0000-0000-000004250000}"/>
    <cellStyle name="Notiz 3 2 4 2 2 5" xfId="19861" xr:uid="{00000000-0005-0000-0000-000005250000}"/>
    <cellStyle name="Notiz 3 2 4 2 2 5 2" xfId="26337" xr:uid="{00000000-0005-0000-0000-000006250000}"/>
    <cellStyle name="Notiz 3 2 4 2 2 5 2 2" xfId="46710" xr:uid="{AD51FB5A-CE3A-4818-8A10-F9D5FC82B8BC}"/>
    <cellStyle name="Notiz 3 2 4 2 2 5 3" xfId="26193" xr:uid="{00000000-0005-0000-0000-000007250000}"/>
    <cellStyle name="Notiz 3 2 4 2 2 5 3 2" xfId="46588" xr:uid="{CC34D953-AFFC-4E88-9242-3CE34AEAA384}"/>
    <cellStyle name="Notiz 3 2 4 2 2 5 4" xfId="28728" xr:uid="{00000000-0005-0000-0000-000008250000}"/>
    <cellStyle name="Notiz 3 2 4 2 2 5 4 2" xfId="48817" xr:uid="{EA6D0E5A-8689-41A5-8CC4-73BB581E7406}"/>
    <cellStyle name="Notiz 3 2 4 2 2 5 5" xfId="26613" xr:uid="{00000000-0005-0000-0000-000009250000}"/>
    <cellStyle name="Notiz 3 2 4 2 2 5 5 2" xfId="46954" xr:uid="{1B6BB098-05D0-4807-BD5A-39B7322EEB45}"/>
    <cellStyle name="Notiz 3 2 4 2 2 5 6" xfId="25178" xr:uid="{00000000-0005-0000-0000-00000A250000}"/>
    <cellStyle name="Notiz 3 2 4 2 2 5 6 2" xfId="45726" xr:uid="{0FB97971-4D1B-41E1-8D9D-9761E0B6412E}"/>
    <cellStyle name="Notiz 3 2 4 2 2 5 7" xfId="24828" xr:uid="{00000000-0005-0000-0000-00000B250000}"/>
    <cellStyle name="Notiz 3 2 4 2 2 6" xfId="19795" xr:uid="{00000000-0005-0000-0000-00000C250000}"/>
    <cellStyle name="Notiz 3 2 4 2 2 6 2" xfId="27075" xr:uid="{00000000-0005-0000-0000-00000D250000}"/>
    <cellStyle name="Notiz 3 2 4 2 2 6 2 2" xfId="47333" xr:uid="{EB7548F9-D5F0-4B00-AF26-0CEB25604CA4}"/>
    <cellStyle name="Notiz 3 2 4 2 2 6 3" xfId="25702" xr:uid="{00000000-0005-0000-0000-00000E250000}"/>
    <cellStyle name="Notiz 3 2 4 2 2 6 3 2" xfId="46178" xr:uid="{84FBFE73-10BA-41FC-92FB-E1099471F386}"/>
    <cellStyle name="Notiz 3 2 4 2 2 6 4" xfId="26940" xr:uid="{00000000-0005-0000-0000-00000F250000}"/>
    <cellStyle name="Notiz 3 2 4 2 2 6 4 2" xfId="47225" xr:uid="{CED79401-E1F6-4E64-BC3E-A13D09E9D223}"/>
    <cellStyle name="Notiz 3 2 4 2 2 6 5" xfId="26869" xr:uid="{00000000-0005-0000-0000-000010250000}"/>
    <cellStyle name="Notiz 3 2 4 2 2 6 5 2" xfId="47158" xr:uid="{C1212017-CE2B-4324-94DC-4BBE529A6C6D}"/>
    <cellStyle name="Notiz 3 2 4 2 2 6 6" xfId="26614" xr:uid="{00000000-0005-0000-0000-000011250000}"/>
    <cellStyle name="Notiz 3 2 4 2 2 6 6 2" xfId="46955" xr:uid="{B53A159A-B033-4209-8884-D96E27E6BEB7}"/>
    <cellStyle name="Notiz 3 2 4 2 2 6 7" xfId="27934" xr:uid="{00000000-0005-0000-0000-000012250000}"/>
    <cellStyle name="Notiz 3 2 4 2 2 7" xfId="19838" xr:uid="{00000000-0005-0000-0000-000013250000}"/>
    <cellStyle name="Notiz 3 2 4 2 2 7 2" xfId="27086" xr:uid="{00000000-0005-0000-0000-000014250000}"/>
    <cellStyle name="Notiz 3 2 4 2 2 7 2 2" xfId="47342" xr:uid="{D2772321-1276-419E-BD5A-6C7929BF76D9}"/>
    <cellStyle name="Notiz 3 2 4 2 2 7 3" xfId="26887" xr:uid="{00000000-0005-0000-0000-000015250000}"/>
    <cellStyle name="Notiz 3 2 4 2 2 7 3 2" xfId="47176" xr:uid="{E3FDDFAC-2ABD-4F67-8A4C-781A0AB1BB59}"/>
    <cellStyle name="Notiz 3 2 4 2 2 7 4" xfId="28787" xr:uid="{00000000-0005-0000-0000-000016250000}"/>
    <cellStyle name="Notiz 3 2 4 2 2 7 4 2" xfId="48875" xr:uid="{3994F2EB-428F-43A6-A2F5-ED9A8C23A281}"/>
    <cellStyle name="Notiz 3 2 4 2 2 7 5" xfId="24477" xr:uid="{00000000-0005-0000-0000-000017250000}"/>
    <cellStyle name="Notiz 3 2 4 2 2 7 5 2" xfId="45122" xr:uid="{B8638154-0859-4BDE-B7C3-63A1E6DE8786}"/>
    <cellStyle name="Notiz 3 2 4 2 2 7 6" xfId="27605" xr:uid="{00000000-0005-0000-0000-000018250000}"/>
    <cellStyle name="Notiz 3 2 4 2 2 7 6 2" xfId="47800" xr:uid="{914638C2-7740-46AB-8DDB-46931201E9A3}"/>
    <cellStyle name="Notiz 3 2 4 2 2 7 7" xfId="26433" xr:uid="{00000000-0005-0000-0000-000019250000}"/>
    <cellStyle name="Notiz 3 2 4 2 2 8" xfId="19812" xr:uid="{00000000-0005-0000-0000-00001A250000}"/>
    <cellStyle name="Notiz 3 2 4 2 2 8 2" xfId="27047" xr:uid="{00000000-0005-0000-0000-00001B250000}"/>
    <cellStyle name="Notiz 3 2 4 2 2 8 2 2" xfId="47306" xr:uid="{0C2D20F5-7187-4C62-A547-0090635D1A9A}"/>
    <cellStyle name="Notiz 3 2 4 2 2 8 3" xfId="26817" xr:uid="{00000000-0005-0000-0000-00001C250000}"/>
    <cellStyle name="Notiz 3 2 4 2 2 8 3 2" xfId="47121" xr:uid="{F65C2FD1-B3EB-4B85-A6AB-B384468A2C05}"/>
    <cellStyle name="Notiz 3 2 4 2 2 8 4" xfId="28818" xr:uid="{00000000-0005-0000-0000-00001D250000}"/>
    <cellStyle name="Notiz 3 2 4 2 2 8 4 2" xfId="48905" xr:uid="{49002BE7-8A95-47C2-9844-C68631D16653}"/>
    <cellStyle name="Notiz 3 2 4 2 2 8 5" xfId="27369" xr:uid="{00000000-0005-0000-0000-00001E250000}"/>
    <cellStyle name="Notiz 3 2 4 2 2 8 5 2" xfId="47606" xr:uid="{AB0FBB5E-D3B3-48E1-9C11-92EAF455D27B}"/>
    <cellStyle name="Notiz 3 2 4 2 2 8 6" xfId="27820" xr:uid="{00000000-0005-0000-0000-00001F250000}"/>
    <cellStyle name="Notiz 3 2 4 2 2 8 6 2" xfId="47982" xr:uid="{324FED69-6578-412E-BF6A-8861C0759D80}"/>
    <cellStyle name="Notiz 3 2 4 2 2 8 7" xfId="25331" xr:uid="{00000000-0005-0000-0000-000020250000}"/>
    <cellStyle name="Notiz 3 2 4 2 2 9" xfId="19827" xr:uid="{00000000-0005-0000-0000-000021250000}"/>
    <cellStyle name="Notiz 3 2 4 2 2 9 2" xfId="28050" xr:uid="{00000000-0005-0000-0000-000022250000}"/>
    <cellStyle name="Notiz 3 2 4 2 2 9 2 2" xfId="48189" xr:uid="{775DA040-555B-49DF-B509-41E6FE87EDC4}"/>
    <cellStyle name="Notiz 3 2 4 2 2 9 3" xfId="25450" xr:uid="{00000000-0005-0000-0000-000023250000}"/>
    <cellStyle name="Notiz 3 2 4 2 2 9 3 2" xfId="45958" xr:uid="{1C21DBB5-7424-41BB-8FD7-F8000E0DB1C2}"/>
    <cellStyle name="Notiz 3 2 4 2 2 9 4" xfId="26170" xr:uid="{00000000-0005-0000-0000-000024250000}"/>
    <cellStyle name="Notiz 3 2 4 2 2 9 4 2" xfId="46567" xr:uid="{F4289CB0-EAEF-4004-BFE8-6C8E0751B426}"/>
    <cellStyle name="Notiz 3 2 4 2 2 9 5" xfId="24325" xr:uid="{00000000-0005-0000-0000-000025250000}"/>
    <cellStyle name="Notiz 3 2 4 2 2 9 5 2" xfId="44991" xr:uid="{C5844D62-A9F2-4B55-8163-BD4C9F54D0D1}"/>
    <cellStyle name="Notiz 3 2 4 2 2 9 6" xfId="29381" xr:uid="{00000000-0005-0000-0000-000026250000}"/>
    <cellStyle name="Notiz 3 2 4 2 2 9 6 2" xfId="49451" xr:uid="{49C101F3-DFD4-4627-908F-AFCD9B807CA5}"/>
    <cellStyle name="Notiz 3 2 4 2 2 9 7" xfId="26277" xr:uid="{00000000-0005-0000-0000-000027250000}"/>
    <cellStyle name="Notiz 3 2 4 2 3" xfId="12962" xr:uid="{00000000-0005-0000-0000-000028250000}"/>
    <cellStyle name="Notiz 3 2 4 2 3 10" xfId="25098" xr:uid="{00000000-0005-0000-0000-000029250000}"/>
    <cellStyle name="Notiz 3 2 4 2 3 10 2" xfId="45660" xr:uid="{70541E7B-8068-46E1-8896-65650CEF1B35}"/>
    <cellStyle name="Notiz 3 2 4 2 3 11" xfId="26975" xr:uid="{00000000-0005-0000-0000-00002A250000}"/>
    <cellStyle name="Notiz 3 2 4 2 3 11 2" xfId="47251" xr:uid="{0DAFE5C8-DC5D-4B13-B93B-CDBDFE116DBD}"/>
    <cellStyle name="Notiz 3 2 4 2 3 12" xfId="24640" xr:uid="{00000000-0005-0000-0000-00002B250000}"/>
    <cellStyle name="Notiz 3 2 4 2 3 12 2" xfId="45263" xr:uid="{32F1AC4A-F02A-4FBF-8FF1-3EBB6E9E3601}"/>
    <cellStyle name="Notiz 3 2 4 2 3 13" xfId="25104" xr:uid="{00000000-0005-0000-0000-00002C250000}"/>
    <cellStyle name="Notiz 3 2 4 2 3 13 2" xfId="45666" xr:uid="{20AA5346-D585-4334-A16D-DD97322BC096}"/>
    <cellStyle name="Notiz 3 2 4 2 3 14" xfId="25546" xr:uid="{00000000-0005-0000-0000-00002D250000}"/>
    <cellStyle name="Notiz 3 2 4 2 3 14 2" xfId="46033" xr:uid="{38491E17-329A-4F46-9FFE-AAD1BB1A8DEB}"/>
    <cellStyle name="Notiz 3 2 4 2 3 15" xfId="28335" xr:uid="{00000000-0005-0000-0000-00002E250000}"/>
    <cellStyle name="Notiz 3 2 4 2 3 2" xfId="20008" xr:uid="{00000000-0005-0000-0000-00002F250000}"/>
    <cellStyle name="Notiz 3 2 4 2 3 2 2" xfId="28001" xr:uid="{00000000-0005-0000-0000-000030250000}"/>
    <cellStyle name="Notiz 3 2 4 2 3 2 2 2" xfId="48141" xr:uid="{02B7DB92-13F7-40FC-80AA-72E9ECD192E2}"/>
    <cellStyle name="Notiz 3 2 4 2 3 2 3" xfId="25436" xr:uid="{00000000-0005-0000-0000-000031250000}"/>
    <cellStyle name="Notiz 3 2 4 2 3 2 3 2" xfId="45944" xr:uid="{E63B8F5C-105B-4C9F-91D5-5E03389E671C}"/>
    <cellStyle name="Notiz 3 2 4 2 3 2 4" xfId="28864" xr:uid="{00000000-0005-0000-0000-000032250000}"/>
    <cellStyle name="Notiz 3 2 4 2 3 2 4 2" xfId="48951" xr:uid="{9888FABE-16DE-4C4A-8C99-27064322750E}"/>
    <cellStyle name="Notiz 3 2 4 2 3 2 5" xfId="24286" xr:uid="{00000000-0005-0000-0000-000033250000}"/>
    <cellStyle name="Notiz 3 2 4 2 3 2 5 2" xfId="44960" xr:uid="{6A5D2F7E-1C08-4094-8405-EBC09648B02D}"/>
    <cellStyle name="Notiz 3 2 4 2 3 2 6" xfId="29337" xr:uid="{00000000-0005-0000-0000-000034250000}"/>
    <cellStyle name="Notiz 3 2 4 2 3 2 6 2" xfId="49408" xr:uid="{C1D66DE1-5A3B-4AD1-9F60-25399E73B173}"/>
    <cellStyle name="Notiz 3 2 4 2 3 2 7" xfId="26659" xr:uid="{00000000-0005-0000-0000-000035250000}"/>
    <cellStyle name="Notiz 3 2 4 2 3 3" xfId="19641" xr:uid="{00000000-0005-0000-0000-000036250000}"/>
    <cellStyle name="Notiz 3 2 4 2 3 3 2" xfId="27232" xr:uid="{00000000-0005-0000-0000-000037250000}"/>
    <cellStyle name="Notiz 3 2 4 2 3 3 2 2" xfId="47481" xr:uid="{1B067BF0-CC39-47C8-B006-BC54CABB9580}"/>
    <cellStyle name="Notiz 3 2 4 2 3 3 3" xfId="24269" xr:uid="{00000000-0005-0000-0000-000038250000}"/>
    <cellStyle name="Notiz 3 2 4 2 3 3 3 2" xfId="44945" xr:uid="{59A99984-CCE3-4A80-996D-05755CF1B6AC}"/>
    <cellStyle name="Notiz 3 2 4 2 3 3 4" xfId="28820" xr:uid="{00000000-0005-0000-0000-000039250000}"/>
    <cellStyle name="Notiz 3 2 4 2 3 3 4 2" xfId="48907" xr:uid="{0B189EA5-A91D-4507-8E4E-1A99BBCD01A6}"/>
    <cellStyle name="Notiz 3 2 4 2 3 3 5" xfId="25526" xr:uid="{00000000-0005-0000-0000-00003A250000}"/>
    <cellStyle name="Notiz 3 2 4 2 3 3 5 2" xfId="46018" xr:uid="{D98F8334-A006-4C44-B549-8E72CB5BBBBA}"/>
    <cellStyle name="Notiz 3 2 4 2 3 3 6" xfId="24740" xr:uid="{00000000-0005-0000-0000-00003B250000}"/>
    <cellStyle name="Notiz 3 2 4 2 3 3 6 2" xfId="45352" xr:uid="{660002B0-E91A-4DB5-92EE-82BE03BF7A4B}"/>
    <cellStyle name="Notiz 3 2 4 2 3 3 7" xfId="26866" xr:uid="{00000000-0005-0000-0000-00003C250000}"/>
    <cellStyle name="Notiz 3 2 4 2 3 4" xfId="19906" xr:uid="{00000000-0005-0000-0000-00003D250000}"/>
    <cellStyle name="Notiz 3 2 4 2 3 4 2" xfId="28072" xr:uid="{00000000-0005-0000-0000-00003E250000}"/>
    <cellStyle name="Notiz 3 2 4 2 3 4 2 2" xfId="48211" xr:uid="{D0028108-EEB5-4E6A-BE95-FBC508D0EFEF}"/>
    <cellStyle name="Notiz 3 2 4 2 3 4 3" xfId="26487" xr:uid="{00000000-0005-0000-0000-00003F250000}"/>
    <cellStyle name="Notiz 3 2 4 2 3 4 3 2" xfId="46843" xr:uid="{E236A7A7-6F8E-4B21-85C1-9997B8762D99}"/>
    <cellStyle name="Notiz 3 2 4 2 3 4 4" xfId="24838" xr:uid="{00000000-0005-0000-0000-000040250000}"/>
    <cellStyle name="Notiz 3 2 4 2 3 4 4 2" xfId="45436" xr:uid="{225CA7F1-66E1-47F6-AABC-0892EDA582CD}"/>
    <cellStyle name="Notiz 3 2 4 2 3 4 5" xfId="26597" xr:uid="{00000000-0005-0000-0000-000041250000}"/>
    <cellStyle name="Notiz 3 2 4 2 3 4 5 2" xfId="46942" xr:uid="{97890A07-376F-49C5-B289-DC0E71FABD0B}"/>
    <cellStyle name="Notiz 3 2 4 2 3 4 6" xfId="29403" xr:uid="{00000000-0005-0000-0000-000042250000}"/>
    <cellStyle name="Notiz 3 2 4 2 3 4 6 2" xfId="49473" xr:uid="{9C448DBE-311B-4250-BBE8-E10D5E207CDF}"/>
    <cellStyle name="Notiz 3 2 4 2 3 4 7" xfId="27011" xr:uid="{00000000-0005-0000-0000-000043250000}"/>
    <cellStyle name="Notiz 3 2 4 2 3 5" xfId="19756" xr:uid="{00000000-0005-0000-0000-000044250000}"/>
    <cellStyle name="Notiz 3 2 4 2 3 5 2" xfId="27260" xr:uid="{00000000-0005-0000-0000-000045250000}"/>
    <cellStyle name="Notiz 3 2 4 2 3 5 2 2" xfId="47509" xr:uid="{3B21E7B9-A10D-4A10-B902-70FA86324691}"/>
    <cellStyle name="Notiz 3 2 4 2 3 5 3" xfId="24307" xr:uid="{00000000-0005-0000-0000-000046250000}"/>
    <cellStyle name="Notiz 3 2 4 2 3 5 3 2" xfId="44978" xr:uid="{7860C3A9-3422-434F-98AC-539C4721948D}"/>
    <cellStyle name="Notiz 3 2 4 2 3 5 4" xfId="28856" xr:uid="{00000000-0005-0000-0000-000047250000}"/>
    <cellStyle name="Notiz 3 2 4 2 3 5 4 2" xfId="48943" xr:uid="{C0A81FBB-8375-481A-BB7B-ED402506E0E6}"/>
    <cellStyle name="Notiz 3 2 4 2 3 5 5" xfId="27682" xr:uid="{00000000-0005-0000-0000-000048250000}"/>
    <cellStyle name="Notiz 3 2 4 2 3 5 5 2" xfId="47866" xr:uid="{6634EC48-5D4B-47FE-A328-991622A39DB4}"/>
    <cellStyle name="Notiz 3 2 4 2 3 5 6" xfId="24259" xr:uid="{00000000-0005-0000-0000-000049250000}"/>
    <cellStyle name="Notiz 3 2 4 2 3 5 6 2" xfId="44935" xr:uid="{462A8114-78D0-427D-A4EF-23A483167278}"/>
    <cellStyle name="Notiz 3 2 4 2 3 5 7" xfId="27637" xr:uid="{00000000-0005-0000-0000-00004A250000}"/>
    <cellStyle name="Notiz 3 2 4 2 3 6" xfId="24070" xr:uid="{00000000-0005-0000-0000-00004B250000}"/>
    <cellStyle name="Notiz 3 2 4 2 3 6 2" xfId="28268" xr:uid="{00000000-0005-0000-0000-00004C250000}"/>
    <cellStyle name="Notiz 3 2 4 2 3 6 2 2" xfId="48401" xr:uid="{C39C04B8-1333-43C0-A4D1-CE13AC8EF87D}"/>
    <cellStyle name="Notiz 3 2 4 2 3 6 3" xfId="28618" xr:uid="{00000000-0005-0000-0000-00004D250000}"/>
    <cellStyle name="Notiz 3 2 4 2 3 6 3 2" xfId="48730" xr:uid="{27D1D2F5-611D-4426-B7B3-0B52ED619A5B}"/>
    <cellStyle name="Notiz 3 2 4 2 3 6 4" xfId="28984" xr:uid="{00000000-0005-0000-0000-00004E250000}"/>
    <cellStyle name="Notiz 3 2 4 2 3 6 4 2" xfId="49070" xr:uid="{57837A8C-6DFC-42E5-B1E8-969532B696F5}"/>
    <cellStyle name="Notiz 3 2 4 2 3 6 5" xfId="29288" xr:uid="{00000000-0005-0000-0000-00004F250000}"/>
    <cellStyle name="Notiz 3 2 4 2 3 6 5 2" xfId="49362" xr:uid="{A2494205-1989-409B-82E5-A5BFFBFF2F8D}"/>
    <cellStyle name="Notiz 3 2 4 2 3 6 6" xfId="29583" xr:uid="{00000000-0005-0000-0000-000050250000}"/>
    <cellStyle name="Notiz 3 2 4 2 3 6 6 2" xfId="49647" xr:uid="{16356582-7D10-4D27-84C1-B5DE12441F1F}"/>
    <cellStyle name="Notiz 3 2 4 2 3 6 7" xfId="29873" xr:uid="{00000000-0005-0000-0000-000051250000}"/>
    <cellStyle name="Notiz 3 2 4 2 3 7" xfId="23836" xr:uid="{00000000-0005-0000-0000-000052250000}"/>
    <cellStyle name="Notiz 3 2 4 2 3 7 2" xfId="24695" xr:uid="{00000000-0005-0000-0000-000053250000}"/>
    <cellStyle name="Notiz 3 2 4 2 3 7 2 2" xfId="45312" xr:uid="{FA807B25-7A86-4325-9F52-E101449741E8}"/>
    <cellStyle name="Notiz 3 2 4 2 3 7 3" xfId="28384" xr:uid="{00000000-0005-0000-0000-000054250000}"/>
    <cellStyle name="Notiz 3 2 4 2 3 7 3 2" xfId="48496" xr:uid="{4431897E-DC68-42C7-B9DB-371B0B35294F}"/>
    <cellStyle name="Notiz 3 2 4 2 3 7 4" xfId="26533" xr:uid="{00000000-0005-0000-0000-000055250000}"/>
    <cellStyle name="Notiz 3 2 4 2 3 7 4 2" xfId="46885" xr:uid="{B4CB6C6E-B033-49BC-A429-4B73C2AD8627}"/>
    <cellStyle name="Notiz 3 2 4 2 3 7 5" xfId="29054" xr:uid="{00000000-0005-0000-0000-000056250000}"/>
    <cellStyle name="Notiz 3 2 4 2 3 7 5 2" xfId="49128" xr:uid="{A28B1519-8A14-4676-8FFC-E36E549E79D8}"/>
    <cellStyle name="Notiz 3 2 4 2 3 7 6" xfId="26237" xr:uid="{00000000-0005-0000-0000-000057250000}"/>
    <cellStyle name="Notiz 3 2 4 2 3 7 6 2" xfId="46629" xr:uid="{63D9966B-F08C-4B13-B898-F6F9D0FF0483}"/>
    <cellStyle name="Notiz 3 2 4 2 3 7 7" xfId="29646" xr:uid="{00000000-0005-0000-0000-000058250000}"/>
    <cellStyle name="Notiz 3 2 4 2 3 8" xfId="23953" xr:uid="{00000000-0005-0000-0000-000059250000}"/>
    <cellStyle name="Notiz 3 2 4 2 3 8 2" xfId="25622" xr:uid="{00000000-0005-0000-0000-00005A250000}"/>
    <cellStyle name="Notiz 3 2 4 2 3 8 2 2" xfId="46109" xr:uid="{1D5A6D69-006F-42B6-AC0C-262456330D80}"/>
    <cellStyle name="Notiz 3 2 4 2 3 8 3" xfId="28501" xr:uid="{00000000-0005-0000-0000-00005B250000}"/>
    <cellStyle name="Notiz 3 2 4 2 3 8 3 2" xfId="48613" xr:uid="{608C95D7-B93E-4B7C-80F4-9162F781E5A5}"/>
    <cellStyle name="Notiz 3 2 4 2 3 8 4" xfId="25171" xr:uid="{00000000-0005-0000-0000-00005C250000}"/>
    <cellStyle name="Notiz 3 2 4 2 3 8 4 2" xfId="45721" xr:uid="{5A5105E7-C497-4480-A023-74CB13B4281C}"/>
    <cellStyle name="Notiz 3 2 4 2 3 8 5" xfId="29171" xr:uid="{00000000-0005-0000-0000-00005D250000}"/>
    <cellStyle name="Notiz 3 2 4 2 3 8 5 2" xfId="49245" xr:uid="{332E6516-E1E9-4335-95B7-9ED9FC540D86}"/>
    <cellStyle name="Notiz 3 2 4 2 3 8 6" xfId="26647" xr:uid="{00000000-0005-0000-0000-00005E250000}"/>
    <cellStyle name="Notiz 3 2 4 2 3 8 6 2" xfId="46988" xr:uid="{F1751E03-43D7-4A74-A082-EA4C2C386D61}"/>
    <cellStyle name="Notiz 3 2 4 2 3 8 7" xfId="29759" xr:uid="{00000000-0005-0000-0000-00005F250000}"/>
    <cellStyle name="Notiz 3 2 4 2 3 9" xfId="23898" xr:uid="{00000000-0005-0000-0000-000060250000}"/>
    <cellStyle name="Notiz 3 2 4 2 3 9 2" xfId="24697" xr:uid="{00000000-0005-0000-0000-000061250000}"/>
    <cellStyle name="Notiz 3 2 4 2 3 9 2 2" xfId="45314" xr:uid="{383B9193-D269-4F80-B275-17BD1CFEF76C}"/>
    <cellStyle name="Notiz 3 2 4 2 3 9 3" xfId="28446" xr:uid="{00000000-0005-0000-0000-000062250000}"/>
    <cellStyle name="Notiz 3 2 4 2 3 9 3 2" xfId="48558" xr:uid="{257D7CBF-1A07-4367-9F06-E0C3C2910519}"/>
    <cellStyle name="Notiz 3 2 4 2 3 9 4" xfId="27317" xr:uid="{00000000-0005-0000-0000-000063250000}"/>
    <cellStyle name="Notiz 3 2 4 2 3 9 4 2" xfId="47565" xr:uid="{6FFB15DE-3FD1-44D1-9C8C-B8BA41AC99FB}"/>
    <cellStyle name="Notiz 3 2 4 2 3 9 5" xfId="29116" xr:uid="{00000000-0005-0000-0000-000064250000}"/>
    <cellStyle name="Notiz 3 2 4 2 3 9 5 2" xfId="49190" xr:uid="{5D415F94-4642-4C5A-BC74-775B91D53C6F}"/>
    <cellStyle name="Notiz 3 2 4 2 3 9 6" xfId="27394" xr:uid="{00000000-0005-0000-0000-000065250000}"/>
    <cellStyle name="Notiz 3 2 4 2 3 9 6 2" xfId="47628" xr:uid="{76ED7FAE-5283-41CB-8947-2CD947E6641E}"/>
    <cellStyle name="Notiz 3 2 4 2 3 9 7" xfId="29705" xr:uid="{00000000-0005-0000-0000-000066250000}"/>
    <cellStyle name="Notiz 3 2 4 2 4" xfId="24007" xr:uid="{00000000-0005-0000-0000-000067250000}"/>
    <cellStyle name="Notiz 3 2 4 2 4 2" xfId="28205" xr:uid="{00000000-0005-0000-0000-000068250000}"/>
    <cellStyle name="Notiz 3 2 4 2 4 2 2" xfId="48338" xr:uid="{988B7753-97D0-46B7-B680-03DF7461F252}"/>
    <cellStyle name="Notiz 3 2 4 2 4 3" xfId="28555" xr:uid="{00000000-0005-0000-0000-000069250000}"/>
    <cellStyle name="Notiz 3 2 4 2 4 3 2" xfId="48667" xr:uid="{FACA36A5-6959-49AA-B173-4298066BEAAF}"/>
    <cellStyle name="Notiz 3 2 4 2 4 4" xfId="28931" xr:uid="{00000000-0005-0000-0000-00006A250000}"/>
    <cellStyle name="Notiz 3 2 4 2 4 4 2" xfId="49017" xr:uid="{17C45859-2219-4FE6-9ABE-B8C66512E420}"/>
    <cellStyle name="Notiz 3 2 4 2 4 5" xfId="29225" xr:uid="{00000000-0005-0000-0000-00006B250000}"/>
    <cellStyle name="Notiz 3 2 4 2 4 5 2" xfId="49299" xr:uid="{98C1F6A0-9F8F-46BB-84DF-AFCF92701C55}"/>
    <cellStyle name="Notiz 3 2 4 2 4 6" xfId="29520" xr:uid="{00000000-0005-0000-0000-00006C250000}"/>
    <cellStyle name="Notiz 3 2 4 2 4 6 2" xfId="49585" xr:uid="{261F481A-4FD5-4298-9A0A-05435B87941B}"/>
    <cellStyle name="Notiz 3 2 4 2 4 7" xfId="29811" xr:uid="{00000000-0005-0000-0000-00006D250000}"/>
    <cellStyle name="Notiz 3 2 4 2 5" xfId="23875" xr:uid="{00000000-0005-0000-0000-00006E250000}"/>
    <cellStyle name="Notiz 3 2 4 2 5 2" xfId="27108" xr:uid="{00000000-0005-0000-0000-00006F250000}"/>
    <cellStyle name="Notiz 3 2 4 2 5 2 2" xfId="47360" xr:uid="{D6891E18-59BD-452A-98A4-112932C1300C}"/>
    <cellStyle name="Notiz 3 2 4 2 5 3" xfId="28423" xr:uid="{00000000-0005-0000-0000-000070250000}"/>
    <cellStyle name="Notiz 3 2 4 2 5 3 2" xfId="48535" xr:uid="{F55E7C43-246C-4022-A7AE-091191A88540}"/>
    <cellStyle name="Notiz 3 2 4 2 5 4" xfId="24659" xr:uid="{00000000-0005-0000-0000-000071250000}"/>
    <cellStyle name="Notiz 3 2 4 2 5 4 2" xfId="45281" xr:uid="{A270ED2B-0E17-41F6-A05C-F65467FC5A47}"/>
    <cellStyle name="Notiz 3 2 4 2 5 5" xfId="29093" xr:uid="{00000000-0005-0000-0000-000072250000}"/>
    <cellStyle name="Notiz 3 2 4 2 5 5 2" xfId="49167" xr:uid="{099B7655-B5C9-40E4-9EEE-D777DB8C7D66}"/>
    <cellStyle name="Notiz 3 2 4 2 5 6" xfId="25429" xr:uid="{00000000-0005-0000-0000-000073250000}"/>
    <cellStyle name="Notiz 3 2 4 2 5 6 2" xfId="45938" xr:uid="{0B7AF4F6-F675-4E3C-A5D1-FD3A563B872B}"/>
    <cellStyle name="Notiz 3 2 4 2 5 7" xfId="29684" xr:uid="{00000000-0005-0000-0000-000074250000}"/>
    <cellStyle name="Notiz 3 2 4 2 6" xfId="23935" xr:uid="{00000000-0005-0000-0000-000075250000}"/>
    <cellStyle name="Notiz 3 2 4 2 6 2" xfId="25604" xr:uid="{00000000-0005-0000-0000-000076250000}"/>
    <cellStyle name="Notiz 3 2 4 2 6 2 2" xfId="46091" xr:uid="{24D2E540-7301-44AE-9FDD-E7361BD8E044}"/>
    <cellStyle name="Notiz 3 2 4 2 6 3" xfId="28483" xr:uid="{00000000-0005-0000-0000-000077250000}"/>
    <cellStyle name="Notiz 3 2 4 2 6 3 2" xfId="48595" xr:uid="{AF3D0EC4-7695-4047-830B-E5DF7A7B5077}"/>
    <cellStyle name="Notiz 3 2 4 2 6 4" xfId="25917" xr:uid="{00000000-0005-0000-0000-000078250000}"/>
    <cellStyle name="Notiz 3 2 4 2 6 4 2" xfId="46358" xr:uid="{C7BA1A51-5455-42AF-AF90-8D3981C9ECC2}"/>
    <cellStyle name="Notiz 3 2 4 2 6 5" xfId="29153" xr:uid="{00000000-0005-0000-0000-000079250000}"/>
    <cellStyle name="Notiz 3 2 4 2 6 5 2" xfId="49227" xr:uid="{5851ED6E-0A82-4D71-BA19-B4C82EBB61DE}"/>
    <cellStyle name="Notiz 3 2 4 2 6 6" xfId="25829" xr:uid="{00000000-0005-0000-0000-00007A250000}"/>
    <cellStyle name="Notiz 3 2 4 2 6 6 2" xfId="46281" xr:uid="{E830FC81-7113-4C32-9D80-4E2E2D08CFFF}"/>
    <cellStyle name="Notiz 3 2 4 2 6 7" xfId="29742" xr:uid="{00000000-0005-0000-0000-00007B250000}"/>
    <cellStyle name="Notiz 3 2 4 2 7" xfId="19691" xr:uid="{00000000-0005-0000-0000-00007C250000}"/>
    <cellStyle name="Notiz 3 2 4 2 7 2" xfId="27306" xr:uid="{00000000-0005-0000-0000-00007D250000}"/>
    <cellStyle name="Notiz 3 2 4 2 7 2 2" xfId="47555" xr:uid="{4B28AF32-22BE-4E7A-99A3-49A3253D7D6D}"/>
    <cellStyle name="Notiz 3 2 4 2 7 3" xfId="27578" xr:uid="{00000000-0005-0000-0000-00007E250000}"/>
    <cellStyle name="Notiz 3 2 4 2 7 3 2" xfId="47780" xr:uid="{34431B9A-3446-4A01-93C2-B8CA0CAB8068}"/>
    <cellStyle name="Notiz 3 2 4 2 7 4" xfId="28718" xr:uid="{00000000-0005-0000-0000-00007F250000}"/>
    <cellStyle name="Notiz 3 2 4 2 7 4 2" xfId="48808" xr:uid="{1303620A-04D0-42B2-99E3-3201DFD4781A}"/>
    <cellStyle name="Notiz 3 2 4 2 7 5" xfId="25209" xr:uid="{00000000-0005-0000-0000-000080250000}"/>
    <cellStyle name="Notiz 3 2 4 2 7 5 2" xfId="45751" xr:uid="{32073596-CF97-4889-A33B-D9A15398294C}"/>
    <cellStyle name="Notiz 3 2 4 2 7 6" xfId="24485" xr:uid="{00000000-0005-0000-0000-000081250000}"/>
    <cellStyle name="Notiz 3 2 4 2 7 6 2" xfId="45129" xr:uid="{4BE1C722-3793-4C33-8058-3BDAFBA69115}"/>
    <cellStyle name="Notiz 3 2 4 2 7 7" xfId="26458" xr:uid="{00000000-0005-0000-0000-000082250000}"/>
    <cellStyle name="Notiz 3 2 4 2 8" xfId="19885" xr:uid="{00000000-0005-0000-0000-000083250000}"/>
    <cellStyle name="Notiz 3 2 4 2 8 2" xfId="26094" xr:uid="{00000000-0005-0000-0000-000084250000}"/>
    <cellStyle name="Notiz 3 2 4 2 8 2 2" xfId="46506" xr:uid="{1E930F82-30E2-427F-AF80-08075BFBABBE}"/>
    <cellStyle name="Notiz 3 2 4 2 8 3" xfId="24753" xr:uid="{00000000-0005-0000-0000-000085250000}"/>
    <cellStyle name="Notiz 3 2 4 2 8 3 2" xfId="45365" xr:uid="{195BFE79-193C-4241-BA19-91E3BA1F9DA5}"/>
    <cellStyle name="Notiz 3 2 4 2 8 4" xfId="24484" xr:uid="{00000000-0005-0000-0000-000086250000}"/>
    <cellStyle name="Notiz 3 2 4 2 8 4 2" xfId="45128" xr:uid="{228412B6-B97D-4D03-95CB-9D0197B89775}"/>
    <cellStyle name="Notiz 3 2 4 2 8 5" xfId="26530" xr:uid="{00000000-0005-0000-0000-000087250000}"/>
    <cellStyle name="Notiz 3 2 4 2 8 5 2" xfId="46882" xr:uid="{15C36043-EFB7-4EC6-B0F3-A46B3B7AB71A}"/>
    <cellStyle name="Notiz 3 2 4 2 8 6" xfId="25356" xr:uid="{00000000-0005-0000-0000-000088250000}"/>
    <cellStyle name="Notiz 3 2 4 2 8 6 2" xfId="45872" xr:uid="{8730E613-CD0E-4040-9C3F-60718759354B}"/>
    <cellStyle name="Notiz 3 2 4 2 8 7" xfId="26608" xr:uid="{00000000-0005-0000-0000-000089250000}"/>
    <cellStyle name="Notiz 3 2 4 2 9" xfId="19774" xr:uid="{00000000-0005-0000-0000-00008A250000}"/>
    <cellStyle name="Notiz 3 2 4 2 9 2" xfId="28163" xr:uid="{00000000-0005-0000-0000-00008B250000}"/>
    <cellStyle name="Notiz 3 2 4 2 9 2 2" xfId="48296" xr:uid="{8A826925-57B8-421B-9413-B66E82160BE6}"/>
    <cellStyle name="Notiz 3 2 4 2 9 3" xfId="24762" xr:uid="{00000000-0005-0000-0000-00008C250000}"/>
    <cellStyle name="Notiz 3 2 4 2 9 3 2" xfId="45374" xr:uid="{3909253E-A578-4599-9AFE-A04ED74EA05D}"/>
    <cellStyle name="Notiz 3 2 4 2 9 4" xfId="24733" xr:uid="{00000000-0005-0000-0000-00008D250000}"/>
    <cellStyle name="Notiz 3 2 4 2 9 4 2" xfId="45346" xr:uid="{0434A2DE-1864-42E3-971C-48FCF0F50FB3}"/>
    <cellStyle name="Notiz 3 2 4 2 9 5" xfId="24361" xr:uid="{00000000-0005-0000-0000-00008E250000}"/>
    <cellStyle name="Notiz 3 2 4 2 9 5 2" xfId="45024" xr:uid="{5E332A57-7A01-4549-8262-E9CE89DCD01C}"/>
    <cellStyle name="Notiz 3 2 4 2 9 6" xfId="29479" xr:uid="{00000000-0005-0000-0000-00008F250000}"/>
    <cellStyle name="Notiz 3 2 4 2 9 6 2" xfId="49545" xr:uid="{3549EF8A-FD60-4033-B316-E6F63BD39A1E}"/>
    <cellStyle name="Notiz 3 2 4 2 9 7" xfId="26661" xr:uid="{00000000-0005-0000-0000-000090250000}"/>
    <cellStyle name="Notiz 3 2 4 3" xfId="994" xr:uid="{00000000-0005-0000-0000-000091250000}"/>
    <cellStyle name="Notiz 3 2 4 3 10" xfId="20044" xr:uid="{00000000-0005-0000-0000-000092250000}"/>
    <cellStyle name="Notiz 3 2 4 3 10 2" xfId="27302" xr:uid="{00000000-0005-0000-0000-000093250000}"/>
    <cellStyle name="Notiz 3 2 4 3 10 2 2" xfId="47551" xr:uid="{DFD12282-D738-4343-9554-01147EB035AC}"/>
    <cellStyle name="Notiz 3 2 4 3 10 3" xfId="26179" xr:uid="{00000000-0005-0000-0000-000094250000}"/>
    <cellStyle name="Notiz 3 2 4 3 10 3 2" xfId="46574" xr:uid="{3C649291-D6A5-4BE8-B29C-9E146E312FA5}"/>
    <cellStyle name="Notiz 3 2 4 3 10 4" xfId="28741" xr:uid="{00000000-0005-0000-0000-000095250000}"/>
    <cellStyle name="Notiz 3 2 4 3 10 4 2" xfId="48830" xr:uid="{25245DE7-A92A-47FB-93C4-14F78683A1F0}"/>
    <cellStyle name="Notiz 3 2 4 3 10 5" xfId="27796" xr:uid="{00000000-0005-0000-0000-000096250000}"/>
    <cellStyle name="Notiz 3 2 4 3 10 5 2" xfId="47965" xr:uid="{24E9BFD9-DB2F-4A1A-B5BB-48AC550CF9AF}"/>
    <cellStyle name="Notiz 3 2 4 3 10 6" xfId="24346" xr:uid="{00000000-0005-0000-0000-000097250000}"/>
    <cellStyle name="Notiz 3 2 4 3 10 6 2" xfId="45010" xr:uid="{AD65A780-998C-4E45-87FA-F676E4420420}"/>
    <cellStyle name="Notiz 3 2 4 3 10 7" xfId="27593" xr:uid="{00000000-0005-0000-0000-000098250000}"/>
    <cellStyle name="Notiz 3 2 4 3 11" xfId="24780" xr:uid="{00000000-0005-0000-0000-000099250000}"/>
    <cellStyle name="Notiz 3 2 4 3 11 2" xfId="45392" xr:uid="{C4CCBAF5-32C7-4721-A397-0756A8A85F75}"/>
    <cellStyle name="Notiz 3 2 4 3 12" xfId="24971" xr:uid="{00000000-0005-0000-0000-00009A250000}"/>
    <cellStyle name="Notiz 3 2 4 3 12 2" xfId="45546" xr:uid="{7B184402-DF61-42F8-9C65-5D59FA64E6FD}"/>
    <cellStyle name="Notiz 3 2 4 3 13" xfId="27493" xr:uid="{00000000-0005-0000-0000-00009B250000}"/>
    <cellStyle name="Notiz 3 2 4 3 13 2" xfId="47712" xr:uid="{EA5A0D69-C80F-4E4A-9523-5B18FD622F47}"/>
    <cellStyle name="Notiz 3 2 4 3 14" xfId="27442" xr:uid="{00000000-0005-0000-0000-00009C250000}"/>
    <cellStyle name="Notiz 3 2 4 3 14 2" xfId="47668" xr:uid="{9351B564-6519-408C-9347-494705C976E3}"/>
    <cellStyle name="Notiz 3 2 4 3 15" xfId="27696" xr:uid="{00000000-0005-0000-0000-00009D250000}"/>
    <cellStyle name="Notiz 3 2 4 3 15 2" xfId="47878" xr:uid="{FB92BAF4-B138-4C3D-AF5B-0B3502E4DE91}"/>
    <cellStyle name="Notiz 3 2 4 3 16" xfId="25751" xr:uid="{00000000-0005-0000-0000-00009E250000}"/>
    <cellStyle name="Notiz 3 2 4 3 2" xfId="12964" xr:uid="{00000000-0005-0000-0000-00009F250000}"/>
    <cellStyle name="Notiz 3 2 4 3 2 10" xfId="25870" xr:uid="{00000000-0005-0000-0000-0000A0250000}"/>
    <cellStyle name="Notiz 3 2 4 3 2 10 2" xfId="46318" xr:uid="{7D2D4D6D-4BB9-43FA-9D9D-14B3AE139E76}"/>
    <cellStyle name="Notiz 3 2 4 3 2 11" xfId="26787" xr:uid="{00000000-0005-0000-0000-0000A1250000}"/>
    <cellStyle name="Notiz 3 2 4 3 2 11 2" xfId="47093" xr:uid="{13AB4103-81F4-40E2-B7B8-E4EC8CAC01F6}"/>
    <cellStyle name="Notiz 3 2 4 3 2 12" xfId="26076" xr:uid="{00000000-0005-0000-0000-0000A2250000}"/>
    <cellStyle name="Notiz 3 2 4 3 2 12 2" xfId="46489" xr:uid="{3A4DAAB8-11E5-4446-BBDA-042F12CF4B42}"/>
    <cellStyle name="Notiz 3 2 4 3 2 13" xfId="24592" xr:uid="{00000000-0005-0000-0000-0000A3250000}"/>
    <cellStyle name="Notiz 3 2 4 3 2 13 2" xfId="45222" xr:uid="{315244FC-B383-47AD-B842-FC7E5DF5FB90}"/>
    <cellStyle name="Notiz 3 2 4 3 2 14" xfId="25828" xr:uid="{00000000-0005-0000-0000-0000A4250000}"/>
    <cellStyle name="Notiz 3 2 4 3 2 14 2" xfId="46280" xr:uid="{0EB93468-CFD7-4862-AB39-40D949707B1A}"/>
    <cellStyle name="Notiz 3 2 4 3 2 15" xfId="24638" xr:uid="{00000000-0005-0000-0000-0000A5250000}"/>
    <cellStyle name="Notiz 3 2 4 3 2 2" xfId="23914" xr:uid="{00000000-0005-0000-0000-0000A6250000}"/>
    <cellStyle name="Notiz 3 2 4 3 2 2 2" xfId="25583" xr:uid="{00000000-0005-0000-0000-0000A7250000}"/>
    <cellStyle name="Notiz 3 2 4 3 2 2 2 2" xfId="46070" xr:uid="{B193BB0D-2A91-4C76-86AC-DE4B7807FA86}"/>
    <cellStyle name="Notiz 3 2 4 3 2 2 3" xfId="28462" xr:uid="{00000000-0005-0000-0000-0000A8250000}"/>
    <cellStyle name="Notiz 3 2 4 3 2 2 3 2" xfId="48574" xr:uid="{C67ADD5F-3816-400E-8853-E033CFC8DFC0}"/>
    <cellStyle name="Notiz 3 2 4 3 2 2 4" xfId="25531" xr:uid="{00000000-0005-0000-0000-0000A9250000}"/>
    <cellStyle name="Notiz 3 2 4 3 2 2 4 2" xfId="46023" xr:uid="{9BD7637F-3ED4-4818-9AFE-312A23DAF7D9}"/>
    <cellStyle name="Notiz 3 2 4 3 2 2 5" xfId="29132" xr:uid="{00000000-0005-0000-0000-0000AA250000}"/>
    <cellStyle name="Notiz 3 2 4 3 2 2 5 2" xfId="49206" xr:uid="{5E5BD703-554E-4491-A7BF-CC5740FCD0EA}"/>
    <cellStyle name="Notiz 3 2 4 3 2 2 6" xfId="25927" xr:uid="{00000000-0005-0000-0000-0000AB250000}"/>
    <cellStyle name="Notiz 3 2 4 3 2 2 6 2" xfId="46368" xr:uid="{03AF2575-AA48-4E0C-AE46-4413DCFC2E7B}"/>
    <cellStyle name="Notiz 3 2 4 3 2 2 7" xfId="29721" xr:uid="{00000000-0005-0000-0000-0000AC250000}"/>
    <cellStyle name="Notiz 3 2 4 3 2 3" xfId="23929" xr:uid="{00000000-0005-0000-0000-0000AD250000}"/>
    <cellStyle name="Notiz 3 2 4 3 2 3 2" xfId="25598" xr:uid="{00000000-0005-0000-0000-0000AE250000}"/>
    <cellStyle name="Notiz 3 2 4 3 2 3 2 2" xfId="46085" xr:uid="{615E2364-193E-4B33-AB92-03E019BB4384}"/>
    <cellStyle name="Notiz 3 2 4 3 2 3 3" xfId="28477" xr:uid="{00000000-0005-0000-0000-0000AF250000}"/>
    <cellStyle name="Notiz 3 2 4 3 2 3 3 2" xfId="48589" xr:uid="{42BA5461-4CE6-49AB-A21D-21E855B8CA93}"/>
    <cellStyle name="Notiz 3 2 4 3 2 3 4" xfId="27553" xr:uid="{00000000-0005-0000-0000-0000B0250000}"/>
    <cellStyle name="Notiz 3 2 4 3 2 3 4 2" xfId="47761" xr:uid="{800EE8AE-219B-4E2B-B238-679C68966723}"/>
    <cellStyle name="Notiz 3 2 4 3 2 3 5" xfId="29147" xr:uid="{00000000-0005-0000-0000-0000B1250000}"/>
    <cellStyle name="Notiz 3 2 4 3 2 3 5 2" xfId="49221" xr:uid="{8A4EC47D-866A-48A1-B7D0-93A16E6CC587}"/>
    <cellStyle name="Notiz 3 2 4 3 2 3 6" xfId="26868" xr:uid="{00000000-0005-0000-0000-0000B2250000}"/>
    <cellStyle name="Notiz 3 2 4 3 2 3 6 2" xfId="47157" xr:uid="{00D2C2B2-716E-46CB-963F-F71355ECBE9C}"/>
    <cellStyle name="Notiz 3 2 4 3 2 3 7" xfId="29736" xr:uid="{00000000-0005-0000-0000-0000B3250000}"/>
    <cellStyle name="Notiz 3 2 4 3 2 4" xfId="20005" xr:uid="{00000000-0005-0000-0000-0000B4250000}"/>
    <cellStyle name="Notiz 3 2 4 3 2 4 2" xfId="27183" xr:uid="{00000000-0005-0000-0000-0000B5250000}"/>
    <cellStyle name="Notiz 3 2 4 3 2 4 2 2" xfId="47433" xr:uid="{2AF6F527-C0C7-44A7-9F05-04111E3D1AA9}"/>
    <cellStyle name="Notiz 3 2 4 3 2 4 3" xfId="26870" xr:uid="{00000000-0005-0000-0000-0000B6250000}"/>
    <cellStyle name="Notiz 3 2 4 3 2 4 3 2" xfId="47159" xr:uid="{74A525FD-EA48-4E2A-A337-C3951F8B0421}"/>
    <cellStyle name="Notiz 3 2 4 3 2 4 4" xfId="24983" xr:uid="{00000000-0005-0000-0000-0000B7250000}"/>
    <cellStyle name="Notiz 3 2 4 3 2 4 4 2" xfId="45558" xr:uid="{65380239-FF26-4045-9538-7B7272BE378A}"/>
    <cellStyle name="Notiz 3 2 4 3 2 4 5" xfId="24541" xr:uid="{00000000-0005-0000-0000-0000B8250000}"/>
    <cellStyle name="Notiz 3 2 4 3 2 4 5 2" xfId="45177" xr:uid="{D4294C42-6287-41B0-82B9-AA00C9A5AED2}"/>
    <cellStyle name="Notiz 3 2 4 3 2 4 6" xfId="26320" xr:uid="{00000000-0005-0000-0000-0000B9250000}"/>
    <cellStyle name="Notiz 3 2 4 3 2 4 6 2" xfId="46693" xr:uid="{2E9D8166-4A64-408C-8211-5E21F5D299E4}"/>
    <cellStyle name="Notiz 3 2 4 3 2 4 7" xfId="24289" xr:uid="{00000000-0005-0000-0000-0000BA250000}"/>
    <cellStyle name="Notiz 3 2 4 3 2 5" xfId="19644" xr:uid="{00000000-0005-0000-0000-0000BB250000}"/>
    <cellStyle name="Notiz 3 2 4 3 2 5 2" xfId="27242" xr:uid="{00000000-0005-0000-0000-0000BC250000}"/>
    <cellStyle name="Notiz 3 2 4 3 2 5 2 2" xfId="47491" xr:uid="{7BCC4E6D-3508-498F-9A98-6E3BB427898C}"/>
    <cellStyle name="Notiz 3 2 4 3 2 5 3" xfId="24475" xr:uid="{00000000-0005-0000-0000-0000BD250000}"/>
    <cellStyle name="Notiz 3 2 4 3 2 5 3 2" xfId="45120" xr:uid="{3AD6BF1C-5F67-4F69-9C1E-A1993BE37EF5}"/>
    <cellStyle name="Notiz 3 2 4 3 2 5 4" xfId="28831" xr:uid="{00000000-0005-0000-0000-0000BE250000}"/>
    <cellStyle name="Notiz 3 2 4 3 2 5 4 2" xfId="48918" xr:uid="{A53E6184-DDFE-43F3-A7E8-C4B2BE459732}"/>
    <cellStyle name="Notiz 3 2 4 3 2 5 5" xfId="24374" xr:uid="{00000000-0005-0000-0000-0000BF250000}"/>
    <cellStyle name="Notiz 3 2 4 3 2 5 5 2" xfId="45034" xr:uid="{2F7AF847-69CA-4C79-BD1C-F3141C8F4118}"/>
    <cellStyle name="Notiz 3 2 4 3 2 5 6" xfId="26826" xr:uid="{00000000-0005-0000-0000-0000C0250000}"/>
    <cellStyle name="Notiz 3 2 4 3 2 5 6 2" xfId="47128" xr:uid="{87546D60-3CF5-41AE-AA73-4C191B45B62F}"/>
    <cellStyle name="Notiz 3 2 4 3 2 5 7" xfId="27217" xr:uid="{00000000-0005-0000-0000-0000C1250000}"/>
    <cellStyle name="Notiz 3 2 4 3 2 6" xfId="24020" xr:uid="{00000000-0005-0000-0000-0000C2250000}"/>
    <cellStyle name="Notiz 3 2 4 3 2 6 2" xfId="28218" xr:uid="{00000000-0005-0000-0000-0000C3250000}"/>
    <cellStyle name="Notiz 3 2 4 3 2 6 2 2" xfId="48351" xr:uid="{FB5FD9BA-863B-4F07-9C4A-7EA0E2AE4D47}"/>
    <cellStyle name="Notiz 3 2 4 3 2 6 3" xfId="28568" xr:uid="{00000000-0005-0000-0000-0000C4250000}"/>
    <cellStyle name="Notiz 3 2 4 3 2 6 3 2" xfId="48680" xr:uid="{196C97FA-E68B-4B0A-82E5-42EB22E376D9}"/>
    <cellStyle name="Notiz 3 2 4 3 2 6 4" xfId="28942" xr:uid="{00000000-0005-0000-0000-0000C5250000}"/>
    <cellStyle name="Notiz 3 2 4 3 2 6 4 2" xfId="49028" xr:uid="{A6A6BBC0-9B98-4051-AD69-9E5F6751C9CC}"/>
    <cellStyle name="Notiz 3 2 4 3 2 6 5" xfId="29238" xr:uid="{00000000-0005-0000-0000-0000C6250000}"/>
    <cellStyle name="Notiz 3 2 4 3 2 6 5 2" xfId="49312" xr:uid="{54EFEA03-4BA8-420B-8D90-EE8E364A84B1}"/>
    <cellStyle name="Notiz 3 2 4 3 2 6 6" xfId="29533" xr:uid="{00000000-0005-0000-0000-0000C7250000}"/>
    <cellStyle name="Notiz 3 2 4 3 2 6 6 2" xfId="49597" xr:uid="{53D9AAB9-48AB-46BA-A0E6-64DC42F8598F}"/>
    <cellStyle name="Notiz 3 2 4 3 2 6 7" xfId="29823" xr:uid="{00000000-0005-0000-0000-0000C8250000}"/>
    <cellStyle name="Notiz 3 2 4 3 2 7" xfId="23865" xr:uid="{00000000-0005-0000-0000-0000C9250000}"/>
    <cellStyle name="Notiz 3 2 4 3 2 7 2" xfId="26668" xr:uid="{00000000-0005-0000-0000-0000CA250000}"/>
    <cellStyle name="Notiz 3 2 4 3 2 7 2 2" xfId="47001" xr:uid="{DE6A0D91-1EAE-42E2-8B80-0F40A28863E7}"/>
    <cellStyle name="Notiz 3 2 4 3 2 7 3" xfId="28413" xr:uid="{00000000-0005-0000-0000-0000CB250000}"/>
    <cellStyle name="Notiz 3 2 4 3 2 7 3 2" xfId="48525" xr:uid="{2D810BBE-7391-4C13-A968-BEB5D0CF3EC2}"/>
    <cellStyle name="Notiz 3 2 4 3 2 7 4" xfId="27583" xr:uid="{00000000-0005-0000-0000-0000CC250000}"/>
    <cellStyle name="Notiz 3 2 4 3 2 7 4 2" xfId="47784" xr:uid="{F948A1B0-6946-4559-8139-CCF1B1646990}"/>
    <cellStyle name="Notiz 3 2 4 3 2 7 5" xfId="29083" xr:uid="{00000000-0005-0000-0000-0000CD250000}"/>
    <cellStyle name="Notiz 3 2 4 3 2 7 5 2" xfId="49157" xr:uid="{468E39B6-0C79-49AB-9DA9-5EA0F4703EFB}"/>
    <cellStyle name="Notiz 3 2 4 3 2 7 6" xfId="25334" xr:uid="{00000000-0005-0000-0000-0000CE250000}"/>
    <cellStyle name="Notiz 3 2 4 3 2 7 6 2" xfId="45856" xr:uid="{50739A14-864D-4297-9A8A-1284DB9E882C}"/>
    <cellStyle name="Notiz 3 2 4 3 2 7 7" xfId="29674" xr:uid="{00000000-0005-0000-0000-0000CF250000}"/>
    <cellStyle name="Notiz 3 2 4 3 2 8" xfId="19974" xr:uid="{00000000-0005-0000-0000-0000D0250000}"/>
    <cellStyle name="Notiz 3 2 4 3 2 8 2" xfId="28034" xr:uid="{00000000-0005-0000-0000-0000D1250000}"/>
    <cellStyle name="Notiz 3 2 4 3 2 8 2 2" xfId="48173" xr:uid="{9546A256-D38A-4C15-BD32-EABF6CBA6004}"/>
    <cellStyle name="Notiz 3 2 4 3 2 8 3" xfId="25230" xr:uid="{00000000-0005-0000-0000-0000D2250000}"/>
    <cellStyle name="Notiz 3 2 4 3 2 8 3 2" xfId="45769" xr:uid="{D27983A9-E395-41BA-AF4F-629C8C719D56}"/>
    <cellStyle name="Notiz 3 2 4 3 2 8 4" xfId="25518" xr:uid="{00000000-0005-0000-0000-0000D3250000}"/>
    <cellStyle name="Notiz 3 2 4 3 2 8 4 2" xfId="46012" xr:uid="{13BEAA95-CEE7-4F26-8047-74606E8431F8}"/>
    <cellStyle name="Notiz 3 2 4 3 2 8 5" xfId="27005" xr:uid="{00000000-0005-0000-0000-0000D4250000}"/>
    <cellStyle name="Notiz 3 2 4 3 2 8 5 2" xfId="47273" xr:uid="{D1700712-4BB5-4C8D-AEA2-6AE66D4059CB}"/>
    <cellStyle name="Notiz 3 2 4 3 2 8 6" xfId="29367" xr:uid="{00000000-0005-0000-0000-0000D5250000}"/>
    <cellStyle name="Notiz 3 2 4 3 2 8 6 2" xfId="49438" xr:uid="{EC65F46D-6677-49C3-A537-AC9EA42156FF}"/>
    <cellStyle name="Notiz 3 2 4 3 2 8 7" xfId="25840" xr:uid="{00000000-0005-0000-0000-0000D6250000}"/>
    <cellStyle name="Notiz 3 2 4 3 2 9" xfId="19688" xr:uid="{00000000-0005-0000-0000-0000D7250000}"/>
    <cellStyle name="Notiz 3 2 4 3 2 9 2" xfId="26519" xr:uid="{00000000-0005-0000-0000-0000D8250000}"/>
    <cellStyle name="Notiz 3 2 4 3 2 9 2 2" xfId="46872" xr:uid="{BA15E963-3631-4E54-8FFA-94E81816AD27}"/>
    <cellStyle name="Notiz 3 2 4 3 2 9 3" xfId="24268" xr:uid="{00000000-0005-0000-0000-0000D9250000}"/>
    <cellStyle name="Notiz 3 2 4 3 2 9 3 2" xfId="44944" xr:uid="{010E9ACB-9959-4AB1-8558-830E5AA657F4}"/>
    <cellStyle name="Notiz 3 2 4 3 2 9 4" xfId="25951" xr:uid="{00000000-0005-0000-0000-0000DA250000}"/>
    <cellStyle name="Notiz 3 2 4 3 2 9 4 2" xfId="46388" xr:uid="{F897F2AA-CE62-4099-9B0D-FC26ADDB152E}"/>
    <cellStyle name="Notiz 3 2 4 3 2 9 5" xfId="25018" xr:uid="{00000000-0005-0000-0000-0000DB250000}"/>
    <cellStyle name="Notiz 3 2 4 3 2 9 5 2" xfId="45586" xr:uid="{090529D6-AF41-481F-B3E5-112EA92AFA19}"/>
    <cellStyle name="Notiz 3 2 4 3 2 9 6" xfId="24550" xr:uid="{00000000-0005-0000-0000-0000DC250000}"/>
    <cellStyle name="Notiz 3 2 4 3 2 9 6 2" xfId="45185" xr:uid="{1ED25A1B-058D-4F77-AE8A-5FE8BE66E9F0}"/>
    <cellStyle name="Notiz 3 2 4 3 2 9 7" xfId="24196" xr:uid="{00000000-0005-0000-0000-0000DD250000}"/>
    <cellStyle name="Notiz 3 2 4 3 3" xfId="24009" xr:uid="{00000000-0005-0000-0000-0000DE250000}"/>
    <cellStyle name="Notiz 3 2 4 3 3 2" xfId="28207" xr:uid="{00000000-0005-0000-0000-0000DF250000}"/>
    <cellStyle name="Notiz 3 2 4 3 3 2 2" xfId="48340" xr:uid="{E0563F48-6C9F-47B3-9D2D-415C96D49C2C}"/>
    <cellStyle name="Notiz 3 2 4 3 3 3" xfId="28557" xr:uid="{00000000-0005-0000-0000-0000E0250000}"/>
    <cellStyle name="Notiz 3 2 4 3 3 3 2" xfId="48669" xr:uid="{AF1CCB1A-52DB-4EA6-9B55-B4DC36564615}"/>
    <cellStyle name="Notiz 3 2 4 3 3 4" xfId="28933" xr:uid="{00000000-0005-0000-0000-0000E1250000}"/>
    <cellStyle name="Notiz 3 2 4 3 3 4 2" xfId="49019" xr:uid="{BCDC028F-91A7-4FE8-9EC8-489B1E939379}"/>
    <cellStyle name="Notiz 3 2 4 3 3 5" xfId="29227" xr:uid="{00000000-0005-0000-0000-0000E2250000}"/>
    <cellStyle name="Notiz 3 2 4 3 3 5 2" xfId="49301" xr:uid="{4956EDD4-1619-44A2-B41C-48E3141D289A}"/>
    <cellStyle name="Notiz 3 2 4 3 3 6" xfId="29522" xr:uid="{00000000-0005-0000-0000-0000E3250000}"/>
    <cellStyle name="Notiz 3 2 4 3 3 6 2" xfId="49587" xr:uid="{636FE683-8C73-4F1C-A722-D27796F71269}"/>
    <cellStyle name="Notiz 3 2 4 3 3 7" xfId="29813" xr:uid="{00000000-0005-0000-0000-0000E4250000}"/>
    <cellStyle name="Notiz 3 2 4 3 4" xfId="20056" xr:uid="{00000000-0005-0000-0000-0000E5250000}"/>
    <cellStyle name="Notiz 3 2 4 3 4 2" xfId="27030" xr:uid="{00000000-0005-0000-0000-0000E6250000}"/>
    <cellStyle name="Notiz 3 2 4 3 4 2 2" xfId="47290" xr:uid="{9DF2EA4A-883C-4F14-9A23-2604D08282D7}"/>
    <cellStyle name="Notiz 3 2 4 3 4 3" xfId="24660" xr:uid="{00000000-0005-0000-0000-0000E7250000}"/>
    <cellStyle name="Notiz 3 2 4 3 4 3 2" xfId="45282" xr:uid="{EA641E55-90DE-4A1B-9EB5-60F41C76EFCE}"/>
    <cellStyle name="Notiz 3 2 4 3 4 4" xfId="24244" xr:uid="{00000000-0005-0000-0000-0000E8250000}"/>
    <cellStyle name="Notiz 3 2 4 3 4 4 2" xfId="44925" xr:uid="{9C1A2599-878E-45AC-876C-3524CBB097EA}"/>
    <cellStyle name="Notiz 3 2 4 3 4 5" xfId="24916" xr:uid="{00000000-0005-0000-0000-0000E9250000}"/>
    <cellStyle name="Notiz 3 2 4 3 4 5 2" xfId="45502" xr:uid="{8831256B-4AEC-4E3B-AB4C-95F1E8A74F50}"/>
    <cellStyle name="Notiz 3 2 4 3 4 6" xfId="27421" xr:uid="{00000000-0005-0000-0000-0000EA250000}"/>
    <cellStyle name="Notiz 3 2 4 3 4 6 2" xfId="47651" xr:uid="{D07AB1A6-CEB5-4E69-B3C8-7B0732AAA234}"/>
    <cellStyle name="Notiz 3 2 4 3 4 7" xfId="28358" xr:uid="{00000000-0005-0000-0000-0000EB250000}"/>
    <cellStyle name="Notiz 3 2 4 3 5" xfId="19601" xr:uid="{00000000-0005-0000-0000-0000EC250000}"/>
    <cellStyle name="Notiz 3 2 4 3 5 2" xfId="26627" xr:uid="{00000000-0005-0000-0000-0000ED250000}"/>
    <cellStyle name="Notiz 3 2 4 3 5 2 2" xfId="46968" xr:uid="{3D207B11-E8AF-4F31-AEB2-6C9170463F50}"/>
    <cellStyle name="Notiz 3 2 4 3 5 3" xfId="24472" xr:uid="{00000000-0005-0000-0000-0000EE250000}"/>
    <cellStyle name="Notiz 3 2 4 3 5 3 2" xfId="45117" xr:uid="{EE25BB3B-3F0B-4796-96D2-95DC7D00C010}"/>
    <cellStyle name="Notiz 3 2 4 3 5 4" xfId="24803" xr:uid="{00000000-0005-0000-0000-0000EF250000}"/>
    <cellStyle name="Notiz 3 2 4 3 5 4 2" xfId="45409" xr:uid="{79D24454-4844-4739-A95A-EBFB58AF1DF9}"/>
    <cellStyle name="Notiz 3 2 4 3 5 5" xfId="24949" xr:uid="{00000000-0005-0000-0000-0000F0250000}"/>
    <cellStyle name="Notiz 3 2 4 3 5 5 2" xfId="45529" xr:uid="{6C45329D-1D04-4EF0-A76D-A7BDB00292CA}"/>
    <cellStyle name="Notiz 3 2 4 3 5 6" xfId="27561" xr:uid="{00000000-0005-0000-0000-0000F1250000}"/>
    <cellStyle name="Notiz 3 2 4 3 5 6 2" xfId="47766" xr:uid="{86E8FD69-0631-4C63-A78B-096AB852BF3F}"/>
    <cellStyle name="Notiz 3 2 4 3 5 7" xfId="25746" xr:uid="{00000000-0005-0000-0000-0000F2250000}"/>
    <cellStyle name="Notiz 3 2 4 3 6" xfId="23978" xr:uid="{00000000-0005-0000-0000-0000F3250000}"/>
    <cellStyle name="Notiz 3 2 4 3 6 2" xfId="28176" xr:uid="{00000000-0005-0000-0000-0000F4250000}"/>
    <cellStyle name="Notiz 3 2 4 3 6 2 2" xfId="48309" xr:uid="{441403D8-4D49-4ADF-B4E6-6B39502D3C80}"/>
    <cellStyle name="Notiz 3 2 4 3 6 3" xfId="28526" xr:uid="{00000000-0005-0000-0000-0000F5250000}"/>
    <cellStyle name="Notiz 3 2 4 3 6 3 2" xfId="48638" xr:uid="{3997BBC5-0B0B-4262-A774-E6E53491DBD0}"/>
    <cellStyle name="Notiz 3 2 4 3 6 4" xfId="28903" xr:uid="{00000000-0005-0000-0000-0000F6250000}"/>
    <cellStyle name="Notiz 3 2 4 3 6 4 2" xfId="48989" xr:uid="{1881D3CD-E768-457F-A180-7F56BE5B6A07}"/>
    <cellStyle name="Notiz 3 2 4 3 6 5" xfId="29196" xr:uid="{00000000-0005-0000-0000-0000F7250000}"/>
    <cellStyle name="Notiz 3 2 4 3 6 5 2" xfId="49270" xr:uid="{04D4187B-DFA0-4CB7-A6EE-ACC65B8129F8}"/>
    <cellStyle name="Notiz 3 2 4 3 6 6" xfId="29491" xr:uid="{00000000-0005-0000-0000-0000F8250000}"/>
    <cellStyle name="Notiz 3 2 4 3 6 6 2" xfId="49556" xr:uid="{385AE893-307A-4F58-8FB8-4B7A044D45A1}"/>
    <cellStyle name="Notiz 3 2 4 3 6 7" xfId="29782" xr:uid="{00000000-0005-0000-0000-0000F9250000}"/>
    <cellStyle name="Notiz 3 2 4 3 7" xfId="20041" xr:uid="{00000000-0005-0000-0000-0000FA250000}"/>
    <cellStyle name="Notiz 3 2 4 3 7 2" xfId="27077" xr:uid="{00000000-0005-0000-0000-0000FB250000}"/>
    <cellStyle name="Notiz 3 2 4 3 7 2 2" xfId="47335" xr:uid="{01EE8C9A-C588-498D-BFE1-FA704C62843D}"/>
    <cellStyle name="Notiz 3 2 4 3 7 3" xfId="25228" xr:uid="{00000000-0005-0000-0000-0000FC250000}"/>
    <cellStyle name="Notiz 3 2 4 3 7 3 2" xfId="45767" xr:uid="{F6AFC417-6C06-445A-9BDE-C4936309EDAA}"/>
    <cellStyle name="Notiz 3 2 4 3 7 4" xfId="26288" xr:uid="{00000000-0005-0000-0000-0000FD250000}"/>
    <cellStyle name="Notiz 3 2 4 3 7 4 2" xfId="46670" xr:uid="{FE15A452-E591-49B9-8C03-5C42B2A6C16E}"/>
    <cellStyle name="Notiz 3 2 4 3 7 5" xfId="27979" xr:uid="{00000000-0005-0000-0000-0000FE250000}"/>
    <cellStyle name="Notiz 3 2 4 3 7 5 2" xfId="48123" xr:uid="{61C7963E-E2F0-4A08-98B0-A4D1900B174E}"/>
    <cellStyle name="Notiz 3 2 4 3 7 6" xfId="25491" xr:uid="{00000000-0005-0000-0000-0000FF250000}"/>
    <cellStyle name="Notiz 3 2 4 3 7 6 2" xfId="45990" xr:uid="{855C9E93-7063-4B9B-9DF3-51F753CBEDA9}"/>
    <cellStyle name="Notiz 3 2 4 3 7 7" xfId="28695" xr:uid="{00000000-0005-0000-0000-000000260000}"/>
    <cellStyle name="Notiz 3 2 4 3 8" xfId="19615" xr:uid="{00000000-0005-0000-0000-000001260000}"/>
    <cellStyle name="Notiz 3 2 4 3 8 2" xfId="25375" xr:uid="{00000000-0005-0000-0000-000002260000}"/>
    <cellStyle name="Notiz 3 2 4 3 8 2 2" xfId="45888" xr:uid="{14D66218-B43B-4E77-8163-B04BC36407B3}"/>
    <cellStyle name="Notiz 3 2 4 3 8 3" xfId="24784" xr:uid="{00000000-0005-0000-0000-000003260000}"/>
    <cellStyle name="Notiz 3 2 4 3 8 3 2" xfId="45396" xr:uid="{A93D8ECE-1025-4A92-8C86-73A857437D1F}"/>
    <cellStyle name="Notiz 3 2 4 3 8 4" xfId="26998" xr:uid="{00000000-0005-0000-0000-000004260000}"/>
    <cellStyle name="Notiz 3 2 4 3 8 4 2" xfId="47269" xr:uid="{EBDC9798-B61C-4DA2-9BF2-1BC6D5B8854A}"/>
    <cellStyle name="Notiz 3 2 4 3 8 5" xfId="26529" xr:uid="{00000000-0005-0000-0000-000005260000}"/>
    <cellStyle name="Notiz 3 2 4 3 8 5 2" xfId="46881" xr:uid="{A2B6D96E-64E8-475A-B3DE-8AE040709981}"/>
    <cellStyle name="Notiz 3 2 4 3 8 6" xfId="24423" xr:uid="{00000000-0005-0000-0000-000006260000}"/>
    <cellStyle name="Notiz 3 2 4 3 8 6 2" xfId="45076" xr:uid="{7B4BE9FF-8BF1-4DA3-AB0C-2B85E8208807}"/>
    <cellStyle name="Notiz 3 2 4 3 8 7" xfId="25314" xr:uid="{00000000-0005-0000-0000-000007260000}"/>
    <cellStyle name="Notiz 3 2 4 3 9" xfId="23983" xr:uid="{00000000-0005-0000-0000-000008260000}"/>
    <cellStyle name="Notiz 3 2 4 3 9 2" xfId="28181" xr:uid="{00000000-0005-0000-0000-000009260000}"/>
    <cellStyle name="Notiz 3 2 4 3 9 2 2" xfId="48314" xr:uid="{5BCCA5D0-1CE1-47E6-B590-74A9B26B40FD}"/>
    <cellStyle name="Notiz 3 2 4 3 9 3" xfId="28531" xr:uid="{00000000-0005-0000-0000-00000A260000}"/>
    <cellStyle name="Notiz 3 2 4 3 9 3 2" xfId="48643" xr:uid="{16D2B7BD-7FB0-4BE7-ADEA-5F386CBE8400}"/>
    <cellStyle name="Notiz 3 2 4 3 9 4" xfId="28908" xr:uid="{00000000-0005-0000-0000-00000B260000}"/>
    <cellStyle name="Notiz 3 2 4 3 9 4 2" xfId="48994" xr:uid="{9B98F8C4-4686-4B52-9E3F-AFFD721797CD}"/>
    <cellStyle name="Notiz 3 2 4 3 9 5" xfId="29201" xr:uid="{00000000-0005-0000-0000-00000C260000}"/>
    <cellStyle name="Notiz 3 2 4 3 9 5 2" xfId="49275" xr:uid="{8A2314A9-5071-41FA-AB09-CFDF875F85EB}"/>
    <cellStyle name="Notiz 3 2 4 3 9 6" xfId="29496" xr:uid="{00000000-0005-0000-0000-00000D260000}"/>
    <cellStyle name="Notiz 3 2 4 3 9 6 2" xfId="49561" xr:uid="{14259569-2835-4790-9AD7-E38667953A2D}"/>
    <cellStyle name="Notiz 3 2 4 3 9 7" xfId="29787" xr:uid="{00000000-0005-0000-0000-00000E260000}"/>
    <cellStyle name="Notiz 3 2 4 4" xfId="12961" xr:uid="{00000000-0005-0000-0000-00000F260000}"/>
    <cellStyle name="Notiz 3 2 4 4 10" xfId="24589" xr:uid="{00000000-0005-0000-0000-000010260000}"/>
    <cellStyle name="Notiz 3 2 4 4 10 2" xfId="45219" xr:uid="{D31BE66B-3756-4915-9606-0E70F8F3B74A}"/>
    <cellStyle name="Notiz 3 2 4 4 11" xfId="25155" xr:uid="{00000000-0005-0000-0000-000011260000}"/>
    <cellStyle name="Notiz 3 2 4 4 11 2" xfId="45706" xr:uid="{7212CFE0-596E-47FE-9FC8-BDD9F5F77D86}"/>
    <cellStyle name="Notiz 3 2 4 4 12" xfId="24926" xr:uid="{00000000-0005-0000-0000-000012260000}"/>
    <cellStyle name="Notiz 3 2 4 4 12 2" xfId="45510" xr:uid="{942A6591-D7DB-4240-BD41-E9C84CBFEFD5}"/>
    <cellStyle name="Notiz 3 2 4 4 13" xfId="24866" xr:uid="{00000000-0005-0000-0000-000013260000}"/>
    <cellStyle name="Notiz 3 2 4 4 13 2" xfId="45463" xr:uid="{8AEF3525-3AE4-43CA-88F3-9CFD77C81886}"/>
    <cellStyle name="Notiz 3 2 4 4 14" xfId="27652" xr:uid="{00000000-0005-0000-0000-000014260000}"/>
    <cellStyle name="Notiz 3 2 4 4 14 2" xfId="47841" xr:uid="{D4930347-7169-4B3B-8828-A3554AFEC672}"/>
    <cellStyle name="Notiz 3 2 4 4 15" xfId="27395" xr:uid="{00000000-0005-0000-0000-000015260000}"/>
    <cellStyle name="Notiz 3 2 4 4 2" xfId="23913" xr:uid="{00000000-0005-0000-0000-000016260000}"/>
    <cellStyle name="Notiz 3 2 4 4 2 2" xfId="25582" xr:uid="{00000000-0005-0000-0000-000017260000}"/>
    <cellStyle name="Notiz 3 2 4 4 2 2 2" xfId="46069" xr:uid="{DD2E3E5D-B088-4A5D-AE26-E1D96C921BA3}"/>
    <cellStyle name="Notiz 3 2 4 4 2 3" xfId="28461" xr:uid="{00000000-0005-0000-0000-000018260000}"/>
    <cellStyle name="Notiz 3 2 4 4 2 3 2" xfId="48573" xr:uid="{F6AE52DA-4A1B-4245-96F2-B967EBB4F4D5}"/>
    <cellStyle name="Notiz 3 2 4 4 2 4" xfId="24634" xr:uid="{00000000-0005-0000-0000-000019260000}"/>
    <cellStyle name="Notiz 3 2 4 4 2 4 2" xfId="45259" xr:uid="{BFC2AFDA-FACC-40A7-82D6-643F7FCFFF31}"/>
    <cellStyle name="Notiz 3 2 4 4 2 5" xfId="29131" xr:uid="{00000000-0005-0000-0000-00001A260000}"/>
    <cellStyle name="Notiz 3 2 4 4 2 5 2" xfId="49205" xr:uid="{67A2CD82-F8A0-4E05-8F98-94BCA9FBDB80}"/>
    <cellStyle name="Notiz 3 2 4 4 2 6" xfId="25363" xr:uid="{00000000-0005-0000-0000-00001B260000}"/>
    <cellStyle name="Notiz 3 2 4 4 2 6 2" xfId="45876" xr:uid="{15AC6ED1-3CD4-4A2D-8074-885C5C72AFCB}"/>
    <cellStyle name="Notiz 3 2 4 4 2 7" xfId="29720" xr:uid="{00000000-0005-0000-0000-00001C260000}"/>
    <cellStyle name="Notiz 3 2 4 4 3" xfId="23928" xr:uid="{00000000-0005-0000-0000-00001D260000}"/>
    <cellStyle name="Notiz 3 2 4 4 3 2" xfId="25597" xr:uid="{00000000-0005-0000-0000-00001E260000}"/>
    <cellStyle name="Notiz 3 2 4 4 3 2 2" xfId="46084" xr:uid="{805ABBC5-3E6A-4E8E-88CF-A5F5CBF4D64B}"/>
    <cellStyle name="Notiz 3 2 4 4 3 3" xfId="28476" xr:uid="{00000000-0005-0000-0000-00001F260000}"/>
    <cellStyle name="Notiz 3 2 4 4 3 3 2" xfId="48588" xr:uid="{B6EE31D1-8DFB-41BC-B8FC-43FBB14BBCC1}"/>
    <cellStyle name="Notiz 3 2 4 4 3 4" xfId="26829" xr:uid="{00000000-0005-0000-0000-000020260000}"/>
    <cellStyle name="Notiz 3 2 4 4 3 4 2" xfId="47131" xr:uid="{05B2CBFC-C6DC-463D-9E66-0CD1EAC886CD}"/>
    <cellStyle name="Notiz 3 2 4 4 3 5" xfId="29146" xr:uid="{00000000-0005-0000-0000-000021260000}"/>
    <cellStyle name="Notiz 3 2 4 4 3 5 2" xfId="49220" xr:uid="{BF082C12-50D1-4E44-A65E-50401E0565CD}"/>
    <cellStyle name="Notiz 3 2 4 4 3 6" xfId="27497" xr:uid="{00000000-0005-0000-0000-000022260000}"/>
    <cellStyle name="Notiz 3 2 4 4 3 6 2" xfId="47716" xr:uid="{2EFD6DB8-AA01-4234-BF92-3C625493E292}"/>
    <cellStyle name="Notiz 3 2 4 4 3 7" xfId="29735" xr:uid="{00000000-0005-0000-0000-000023260000}"/>
    <cellStyle name="Notiz 3 2 4 4 4" xfId="20004" xr:uid="{00000000-0005-0000-0000-000024260000}"/>
    <cellStyle name="Notiz 3 2 4 4 4 2" xfId="27213" xr:uid="{00000000-0005-0000-0000-000025260000}"/>
    <cellStyle name="Notiz 3 2 4 4 4 2 2" xfId="47463" xr:uid="{C6F48832-79C4-4223-871B-1D8404436599}"/>
    <cellStyle name="Notiz 3 2 4 4 4 3" xfId="25068" xr:uid="{00000000-0005-0000-0000-000026260000}"/>
    <cellStyle name="Notiz 3 2 4 4 4 3 2" xfId="45630" xr:uid="{898A369B-3A35-4BB1-9F74-FEAF85BAA600}"/>
    <cellStyle name="Notiz 3 2 4 4 4 4" xfId="27685" xr:uid="{00000000-0005-0000-0000-000027260000}"/>
    <cellStyle name="Notiz 3 2 4 4 4 4 2" xfId="47869" xr:uid="{C2E2987B-6B66-4F16-A9D4-D73CDE136680}"/>
    <cellStyle name="Notiz 3 2 4 4 4 5" xfId="24690" xr:uid="{00000000-0005-0000-0000-000028260000}"/>
    <cellStyle name="Notiz 3 2 4 4 4 5 2" xfId="45307" xr:uid="{A570C726-9874-4B23-A4B1-C1FA031C0024}"/>
    <cellStyle name="Notiz 3 2 4 4 4 6" xfId="26590" xr:uid="{00000000-0005-0000-0000-000029260000}"/>
    <cellStyle name="Notiz 3 2 4 4 4 6 2" xfId="46936" xr:uid="{5C18164D-D4FD-43F9-A83D-813804E5CD87}"/>
    <cellStyle name="Notiz 3 2 4 4 4 7" xfId="29029" xr:uid="{00000000-0005-0000-0000-00002A260000}"/>
    <cellStyle name="Notiz 3 2 4 4 5" xfId="19645" xr:uid="{00000000-0005-0000-0000-00002B260000}"/>
    <cellStyle name="Notiz 3 2 4 4 5 2" xfId="26520" xr:uid="{00000000-0005-0000-0000-00002C260000}"/>
    <cellStyle name="Notiz 3 2 4 4 5 2 2" xfId="46873" xr:uid="{41FDB078-7B01-47CD-AFA6-B5C30586ACC1}"/>
    <cellStyle name="Notiz 3 2 4 4 5 3" xfId="25941" xr:uid="{00000000-0005-0000-0000-00002D260000}"/>
    <cellStyle name="Notiz 3 2 4 4 5 3 2" xfId="46379" xr:uid="{481917A6-364D-457F-A560-E9B93418CE79}"/>
    <cellStyle name="Notiz 3 2 4 4 5 4" xfId="25117" xr:uid="{00000000-0005-0000-0000-00002E260000}"/>
    <cellStyle name="Notiz 3 2 4 4 5 4 2" xfId="45675" xr:uid="{466788E3-A314-4997-A095-19BEC37D1606}"/>
    <cellStyle name="Notiz 3 2 4 4 5 5" xfId="26824" xr:uid="{00000000-0005-0000-0000-00002F260000}"/>
    <cellStyle name="Notiz 3 2 4 4 5 5 2" xfId="47127" xr:uid="{986B876C-D6FD-4BAA-B74F-259869358BB6}"/>
    <cellStyle name="Notiz 3 2 4 4 5 6" xfId="26951" xr:uid="{00000000-0005-0000-0000-000030260000}"/>
    <cellStyle name="Notiz 3 2 4 4 5 6 2" xfId="47233" xr:uid="{31460FC0-B583-48CB-9E16-4F393E31A11C}"/>
    <cellStyle name="Notiz 3 2 4 4 5 7" xfId="24903" xr:uid="{00000000-0005-0000-0000-000031260000}"/>
    <cellStyle name="Notiz 3 2 4 4 6" xfId="24019" xr:uid="{00000000-0005-0000-0000-000032260000}"/>
    <cellStyle name="Notiz 3 2 4 4 6 2" xfId="28217" xr:uid="{00000000-0005-0000-0000-000033260000}"/>
    <cellStyle name="Notiz 3 2 4 4 6 2 2" xfId="48350" xr:uid="{EE3BCB2D-EA01-4E71-AFBA-340E61F6419E}"/>
    <cellStyle name="Notiz 3 2 4 4 6 3" xfId="28567" xr:uid="{00000000-0005-0000-0000-000034260000}"/>
    <cellStyle name="Notiz 3 2 4 4 6 3 2" xfId="48679" xr:uid="{58DC0989-8160-4068-808D-DB795455BEC2}"/>
    <cellStyle name="Notiz 3 2 4 4 6 4" xfId="28941" xr:uid="{00000000-0005-0000-0000-000035260000}"/>
    <cellStyle name="Notiz 3 2 4 4 6 4 2" xfId="49027" xr:uid="{61E028EA-515D-4667-BA77-D2BA96C1D0FA}"/>
    <cellStyle name="Notiz 3 2 4 4 6 5" xfId="29237" xr:uid="{00000000-0005-0000-0000-000036260000}"/>
    <cellStyle name="Notiz 3 2 4 4 6 5 2" xfId="49311" xr:uid="{6A174175-842B-4F1E-B0C2-858FFC5DDF73}"/>
    <cellStyle name="Notiz 3 2 4 4 6 6" xfId="29532" xr:uid="{00000000-0005-0000-0000-000037260000}"/>
    <cellStyle name="Notiz 3 2 4 4 6 6 2" xfId="49596" xr:uid="{636939D2-ECE3-4151-9EE6-2065538513A4}"/>
    <cellStyle name="Notiz 3 2 4 4 6 7" xfId="29822" xr:uid="{00000000-0005-0000-0000-000038260000}"/>
    <cellStyle name="Notiz 3 2 4 4 7" xfId="23864" xr:uid="{00000000-0005-0000-0000-000039260000}"/>
    <cellStyle name="Notiz 3 2 4 4 7 2" xfId="25563" xr:uid="{00000000-0005-0000-0000-00003A260000}"/>
    <cellStyle name="Notiz 3 2 4 4 7 2 2" xfId="46050" xr:uid="{0E46B545-122E-4C3B-AA76-A851491D3893}"/>
    <cellStyle name="Notiz 3 2 4 4 7 3" xfId="28412" xr:uid="{00000000-0005-0000-0000-00003B260000}"/>
    <cellStyle name="Notiz 3 2 4 4 7 3 2" xfId="48524" xr:uid="{F3735F64-DE8D-4087-BD69-9070209A2895}"/>
    <cellStyle name="Notiz 3 2 4 4 7 4" xfId="27962" xr:uid="{00000000-0005-0000-0000-00003C260000}"/>
    <cellStyle name="Notiz 3 2 4 4 7 4 2" xfId="48110" xr:uid="{BD86E6F7-4C2D-4B3C-A9A9-2E0B7F21369D}"/>
    <cellStyle name="Notiz 3 2 4 4 7 5" xfId="29082" xr:uid="{00000000-0005-0000-0000-00003D260000}"/>
    <cellStyle name="Notiz 3 2 4 4 7 5 2" xfId="49156" xr:uid="{10758341-3657-4782-A769-A0ACA5874FB7}"/>
    <cellStyle name="Notiz 3 2 4 4 7 6" xfId="28688" xr:uid="{00000000-0005-0000-0000-00003E260000}"/>
    <cellStyle name="Notiz 3 2 4 4 7 6 2" xfId="48789" xr:uid="{15250A1A-C154-4DC6-936C-7823D9A1AD81}"/>
    <cellStyle name="Notiz 3 2 4 4 7 7" xfId="29673" xr:uid="{00000000-0005-0000-0000-00003F260000}"/>
    <cellStyle name="Notiz 3 2 4 4 8" xfId="19973" xr:uid="{00000000-0005-0000-0000-000040260000}"/>
    <cellStyle name="Notiz 3 2 4 4 8 2" xfId="24340" xr:uid="{00000000-0005-0000-0000-000041260000}"/>
    <cellStyle name="Notiz 3 2 4 4 8 2 2" xfId="45004" xr:uid="{BC25A343-AE51-4E71-AACD-7C5378BD44FE}"/>
    <cellStyle name="Notiz 3 2 4 4 8 3" xfId="26878" xr:uid="{00000000-0005-0000-0000-000042260000}"/>
    <cellStyle name="Notiz 3 2 4 4 8 3 2" xfId="47167" xr:uid="{E6426BC0-0567-42E1-B1EB-950FF823C52F}"/>
    <cellStyle name="Notiz 3 2 4 4 8 4" xfId="27529" xr:uid="{00000000-0005-0000-0000-000043260000}"/>
    <cellStyle name="Notiz 3 2 4 4 8 4 2" xfId="47739" xr:uid="{AD6B537A-8ABD-4362-B135-00E0797CBCBA}"/>
    <cellStyle name="Notiz 3 2 4 4 8 5" xfId="25465" xr:uid="{00000000-0005-0000-0000-000044260000}"/>
    <cellStyle name="Notiz 3 2 4 4 8 5 2" xfId="45973" xr:uid="{DD99EC88-B2B6-4316-8C89-6C1BDD81D409}"/>
    <cellStyle name="Notiz 3 2 4 4 8 6" xfId="27813" xr:uid="{00000000-0005-0000-0000-000045260000}"/>
    <cellStyle name="Notiz 3 2 4 4 8 6 2" xfId="47978" xr:uid="{163233BE-8151-479B-BCF1-CC4B5FB7EB9F}"/>
    <cellStyle name="Notiz 3 2 4 4 8 7" xfId="25722" xr:uid="{00000000-0005-0000-0000-000046260000}"/>
    <cellStyle name="Notiz 3 2 4 4 9" xfId="23972" xr:uid="{00000000-0005-0000-0000-000047260000}"/>
    <cellStyle name="Notiz 3 2 4 4 9 2" xfId="28170" xr:uid="{00000000-0005-0000-0000-000048260000}"/>
    <cellStyle name="Notiz 3 2 4 4 9 2 2" xfId="48303" xr:uid="{C71E719C-D8D2-4E98-9A2F-18D9D3D8FBAE}"/>
    <cellStyle name="Notiz 3 2 4 4 9 3" xfId="28520" xr:uid="{00000000-0005-0000-0000-000049260000}"/>
    <cellStyle name="Notiz 3 2 4 4 9 3 2" xfId="48632" xr:uid="{B7DEB0C0-1F5A-400A-A4FB-B78060F85985}"/>
    <cellStyle name="Notiz 3 2 4 4 9 4" xfId="28899" xr:uid="{00000000-0005-0000-0000-00004A260000}"/>
    <cellStyle name="Notiz 3 2 4 4 9 4 2" xfId="48985" xr:uid="{6409FF2F-BB65-457C-9F45-CB69F3C5C55D}"/>
    <cellStyle name="Notiz 3 2 4 4 9 5" xfId="29190" xr:uid="{00000000-0005-0000-0000-00004B260000}"/>
    <cellStyle name="Notiz 3 2 4 4 9 5 2" xfId="49264" xr:uid="{CBB2D9FF-E992-48D3-832E-68E5DA06DF5F}"/>
    <cellStyle name="Notiz 3 2 4 4 9 6" xfId="29485" xr:uid="{00000000-0005-0000-0000-00004C260000}"/>
    <cellStyle name="Notiz 3 2 4 4 9 6 2" xfId="49551" xr:uid="{D7BF3FD2-E97D-4E89-A8A9-D8A21EF947AE}"/>
    <cellStyle name="Notiz 3 2 4 4 9 7" xfId="29777" xr:uid="{00000000-0005-0000-0000-00004D260000}"/>
    <cellStyle name="Notiz 3 2 4 5" xfId="24008" xr:uid="{00000000-0005-0000-0000-00004E260000}"/>
    <cellStyle name="Notiz 3 2 4 5 2" xfId="28206" xr:uid="{00000000-0005-0000-0000-00004F260000}"/>
    <cellStyle name="Notiz 3 2 4 5 2 2" xfId="48339" xr:uid="{B0DF1147-5818-4732-8608-853C604E4363}"/>
    <cellStyle name="Notiz 3 2 4 5 3" xfId="28556" xr:uid="{00000000-0005-0000-0000-000050260000}"/>
    <cellStyle name="Notiz 3 2 4 5 3 2" xfId="48668" xr:uid="{46BC7A5C-A866-4A5B-A8F1-22C5FEF904B6}"/>
    <cellStyle name="Notiz 3 2 4 5 4" xfId="28932" xr:uid="{00000000-0005-0000-0000-000051260000}"/>
    <cellStyle name="Notiz 3 2 4 5 4 2" xfId="49018" xr:uid="{C1CD496E-69A3-4AA8-BDA4-206F215BCF94}"/>
    <cellStyle name="Notiz 3 2 4 5 5" xfId="29226" xr:uid="{00000000-0005-0000-0000-000052260000}"/>
    <cellStyle name="Notiz 3 2 4 5 5 2" xfId="49300" xr:uid="{68D68157-C5F4-4B4D-861E-09481800C918}"/>
    <cellStyle name="Notiz 3 2 4 5 6" xfId="29521" xr:uid="{00000000-0005-0000-0000-000053260000}"/>
    <cellStyle name="Notiz 3 2 4 5 6 2" xfId="49586" xr:uid="{AFD11929-1345-4BBB-A89E-C48751B45039}"/>
    <cellStyle name="Notiz 3 2 4 5 7" xfId="29812" xr:uid="{00000000-0005-0000-0000-000054260000}"/>
    <cellStyle name="Notiz 3 2 4 6" xfId="20055" xr:uid="{00000000-0005-0000-0000-000055260000}"/>
    <cellStyle name="Notiz 3 2 4 6 2" xfId="28113" xr:uid="{00000000-0005-0000-0000-000056260000}"/>
    <cellStyle name="Notiz 3 2 4 6 2 2" xfId="48250" xr:uid="{422E8C90-6959-41CD-A751-2843A961EB91}"/>
    <cellStyle name="Notiz 3 2 4 6 3" xfId="24465" xr:uid="{00000000-0005-0000-0000-000057260000}"/>
    <cellStyle name="Notiz 3 2 4 6 3 2" xfId="45110" xr:uid="{A5967F96-237F-49A3-942E-6D32E5714BFA}"/>
    <cellStyle name="Notiz 3 2 4 6 4" xfId="24595" xr:uid="{00000000-0005-0000-0000-000058260000}"/>
    <cellStyle name="Notiz 3 2 4 6 4 2" xfId="45224" xr:uid="{C3498C0C-2E82-4A96-81B5-268EB1766551}"/>
    <cellStyle name="Notiz 3 2 4 6 5" xfId="25837" xr:uid="{00000000-0005-0000-0000-000059260000}"/>
    <cellStyle name="Notiz 3 2 4 6 5 2" xfId="46287" xr:uid="{7E2A0FC8-A9DD-42F4-8C84-E214FF905768}"/>
    <cellStyle name="Notiz 3 2 4 6 6" xfId="29441" xr:uid="{00000000-0005-0000-0000-00005A260000}"/>
    <cellStyle name="Notiz 3 2 4 6 6 2" xfId="49508" xr:uid="{2C376B50-6EBF-4B1B-ACC2-59BB1321E86C}"/>
    <cellStyle name="Notiz 3 2 4 6 7" xfId="24459" xr:uid="{00000000-0005-0000-0000-00005B260000}"/>
    <cellStyle name="Notiz 3 2 4 7" xfId="19602" xr:uid="{00000000-0005-0000-0000-00005C260000}"/>
    <cellStyle name="Notiz 3 2 4 7 2" xfId="25764" xr:uid="{00000000-0005-0000-0000-00005D260000}"/>
    <cellStyle name="Notiz 3 2 4 7 2 2" xfId="46224" xr:uid="{1AF066FC-B1E1-42BB-BD2F-EE85FC8A444C}"/>
    <cellStyle name="Notiz 3 2 4 7 3" xfId="24667" xr:uid="{00000000-0005-0000-0000-00005E260000}"/>
    <cellStyle name="Notiz 3 2 4 7 3 2" xfId="45289" xr:uid="{2341B39E-0BC2-4B00-8B33-A6A0B295936F}"/>
    <cellStyle name="Notiz 3 2 4 7 4" xfId="25691" xr:uid="{00000000-0005-0000-0000-00005F260000}"/>
    <cellStyle name="Notiz 3 2 4 7 4 2" xfId="46169" xr:uid="{89CF5A4D-FE1F-4804-8CA5-1B1914CE7982}"/>
    <cellStyle name="Notiz 3 2 4 7 5" xfId="25992" xr:uid="{00000000-0005-0000-0000-000060260000}"/>
    <cellStyle name="Notiz 3 2 4 7 5 2" xfId="46422" xr:uid="{D409A897-1548-453A-B534-24BB700B6B30}"/>
    <cellStyle name="Notiz 3 2 4 7 6" xfId="25304" xr:uid="{00000000-0005-0000-0000-000061260000}"/>
    <cellStyle name="Notiz 3 2 4 7 6 2" xfId="45836" xr:uid="{72CC4868-D050-4380-A88D-4ED66D6ABD34}"/>
    <cellStyle name="Notiz 3 2 4 7 7" xfId="24799" xr:uid="{00000000-0005-0000-0000-000062260000}"/>
    <cellStyle name="Notiz 3 2 4 8" xfId="23902" xr:uid="{00000000-0005-0000-0000-000063260000}"/>
    <cellStyle name="Notiz 3 2 4 8 2" xfId="25571" xr:uid="{00000000-0005-0000-0000-000064260000}"/>
    <cellStyle name="Notiz 3 2 4 8 2 2" xfId="46058" xr:uid="{95FFFFF1-351C-4F45-8CEC-0976B9791F6D}"/>
    <cellStyle name="Notiz 3 2 4 8 3" xfId="28450" xr:uid="{00000000-0005-0000-0000-000065260000}"/>
    <cellStyle name="Notiz 3 2 4 8 3 2" xfId="48562" xr:uid="{F5310A37-9E75-419F-BB3A-A83F448989C1}"/>
    <cellStyle name="Notiz 3 2 4 8 4" xfId="24853" xr:uid="{00000000-0005-0000-0000-000066260000}"/>
    <cellStyle name="Notiz 3 2 4 8 4 2" xfId="45451" xr:uid="{96223041-640D-467D-8AB1-893CA817A9CC}"/>
    <cellStyle name="Notiz 3 2 4 8 5" xfId="29120" xr:uid="{00000000-0005-0000-0000-000067260000}"/>
    <cellStyle name="Notiz 3 2 4 8 5 2" xfId="49194" xr:uid="{5C005627-4A58-4980-8C57-678EF3B75F75}"/>
    <cellStyle name="Notiz 3 2 4 8 6" xfId="24692" xr:uid="{00000000-0005-0000-0000-000068260000}"/>
    <cellStyle name="Notiz 3 2 4 8 6 2" xfId="45309" xr:uid="{61D647A6-7C68-4B20-82B8-18DBD45B523A}"/>
    <cellStyle name="Notiz 3 2 4 8 7" xfId="29709" xr:uid="{00000000-0005-0000-0000-000069260000}"/>
    <cellStyle name="Notiz 3 2 4 9" xfId="19993" xr:uid="{00000000-0005-0000-0000-00006A260000}"/>
    <cellStyle name="Notiz 3 2 4 9 2" xfId="24349" xr:uid="{00000000-0005-0000-0000-00006B260000}"/>
    <cellStyle name="Notiz 3 2 4 9 2 2" xfId="45013" xr:uid="{D46292B6-D9F3-4874-9E0E-5D32F25526E0}"/>
    <cellStyle name="Notiz 3 2 4 9 3" xfId="24505" xr:uid="{00000000-0005-0000-0000-00006C260000}"/>
    <cellStyle name="Notiz 3 2 4 9 3 2" xfId="45145" xr:uid="{AE945B68-81B6-49C9-913F-3F9D4E66CD2D}"/>
    <cellStyle name="Notiz 3 2 4 9 4" xfId="26005" xr:uid="{00000000-0005-0000-0000-00006D260000}"/>
    <cellStyle name="Notiz 3 2 4 9 4 2" xfId="46432" xr:uid="{7630EA45-1162-44E3-8BC2-D3D60753CC88}"/>
    <cellStyle name="Notiz 3 2 4 9 5" xfId="24946" xr:uid="{00000000-0005-0000-0000-00006E260000}"/>
    <cellStyle name="Notiz 3 2 4 9 5 2" xfId="45526" xr:uid="{8625F95E-94C5-4AA2-91FC-821947C08D66}"/>
    <cellStyle name="Notiz 3 2 4 9 6" xfId="26962" xr:uid="{00000000-0005-0000-0000-00006F260000}"/>
    <cellStyle name="Notiz 3 2 4 9 6 2" xfId="47241" xr:uid="{5096B3E5-CE57-4DF0-A857-04C06FD61878}"/>
    <cellStyle name="Notiz 3 2 4 9 7" xfId="25492" xr:uid="{00000000-0005-0000-0000-000070260000}"/>
    <cellStyle name="Notiz 3 2 5" xfId="995" xr:uid="{00000000-0005-0000-0000-000071260000}"/>
    <cellStyle name="Notiz 3 2 5 10" xfId="24086" xr:uid="{00000000-0005-0000-0000-000072260000}"/>
    <cellStyle name="Notiz 3 2 5 10 2" xfId="28284" xr:uid="{00000000-0005-0000-0000-000073260000}"/>
    <cellStyle name="Notiz 3 2 5 10 2 2" xfId="48417" xr:uid="{A53DD017-C426-4219-9FF7-2A0BB1CB34ED}"/>
    <cellStyle name="Notiz 3 2 5 10 3" xfId="28634" xr:uid="{00000000-0005-0000-0000-000074260000}"/>
    <cellStyle name="Notiz 3 2 5 10 3 2" xfId="48746" xr:uid="{FB7F5C46-63CC-4738-A448-F75E5529C1DA}"/>
    <cellStyle name="Notiz 3 2 5 10 4" xfId="28999" xr:uid="{00000000-0005-0000-0000-000075260000}"/>
    <cellStyle name="Notiz 3 2 5 10 4 2" xfId="49084" xr:uid="{CDD4A3F5-8FB0-456B-A083-662EBFBA92C6}"/>
    <cellStyle name="Notiz 3 2 5 10 5" xfId="29304" xr:uid="{00000000-0005-0000-0000-000076260000}"/>
    <cellStyle name="Notiz 3 2 5 10 5 2" xfId="49378" xr:uid="{2C6D44E7-88C0-48F0-943A-4E63525A77D8}"/>
    <cellStyle name="Notiz 3 2 5 10 6" xfId="29599" xr:uid="{00000000-0005-0000-0000-000077260000}"/>
    <cellStyle name="Notiz 3 2 5 10 6 2" xfId="49662" xr:uid="{7A66AEBC-29FE-40DE-BD4B-903AEA7E175B}"/>
    <cellStyle name="Notiz 3 2 5 10 7" xfId="29888" xr:uid="{00000000-0005-0000-0000-000078260000}"/>
    <cellStyle name="Notiz 3 2 5 11" xfId="24781" xr:uid="{00000000-0005-0000-0000-000079260000}"/>
    <cellStyle name="Notiz 3 2 5 11 2" xfId="45393" xr:uid="{48174027-441D-4C82-B513-5DC91CDDCE7B}"/>
    <cellStyle name="Notiz 3 2 5 12" xfId="24970" xr:uid="{00000000-0005-0000-0000-00007A260000}"/>
    <cellStyle name="Notiz 3 2 5 12 2" xfId="45545" xr:uid="{3577E692-5382-48C8-A5F0-FB53AF38B2C5}"/>
    <cellStyle name="Notiz 3 2 5 13" xfId="24891" xr:uid="{00000000-0005-0000-0000-00007B260000}"/>
    <cellStyle name="Notiz 3 2 5 13 2" xfId="45478" xr:uid="{097F9930-65BC-45E8-BAA4-C7A07F1DEBD9}"/>
    <cellStyle name="Notiz 3 2 5 14" xfId="27995" xr:uid="{00000000-0005-0000-0000-00007C260000}"/>
    <cellStyle name="Notiz 3 2 5 14 2" xfId="48137" xr:uid="{CF4F02FA-265A-4562-BDB0-9B90A31E4E92}"/>
    <cellStyle name="Notiz 3 2 5 15" xfId="28363" xr:uid="{00000000-0005-0000-0000-00007D260000}"/>
    <cellStyle name="Notiz 3 2 5 15 2" xfId="48475" xr:uid="{55D69D9D-A888-438D-8231-18CACFAB2E21}"/>
    <cellStyle name="Notiz 3 2 5 16" xfId="28704" xr:uid="{00000000-0005-0000-0000-00007E260000}"/>
    <cellStyle name="Notiz 3 2 5 2" xfId="12965" xr:uid="{00000000-0005-0000-0000-00007F260000}"/>
    <cellStyle name="Notiz 3 2 5 2 10" xfId="24236" xr:uid="{00000000-0005-0000-0000-000080260000}"/>
    <cellStyle name="Notiz 3 2 5 2 10 2" xfId="44919" xr:uid="{DA3975F5-0202-48FE-8110-8CB386C7CE0E}"/>
    <cellStyle name="Notiz 3 2 5 2 11" xfId="25514" xr:uid="{00000000-0005-0000-0000-000081260000}"/>
    <cellStyle name="Notiz 3 2 5 2 11 2" xfId="46008" xr:uid="{6EF964EF-B932-4F8B-9CF9-AF7A479865C2}"/>
    <cellStyle name="Notiz 3 2 5 2 12" xfId="24506" xr:uid="{00000000-0005-0000-0000-000082260000}"/>
    <cellStyle name="Notiz 3 2 5 2 12 2" xfId="45146" xr:uid="{B099128F-0327-4114-A9F4-23B07E0EA9E1}"/>
    <cellStyle name="Notiz 3 2 5 2 13" xfId="27965" xr:uid="{00000000-0005-0000-0000-000083260000}"/>
    <cellStyle name="Notiz 3 2 5 2 13 2" xfId="48113" xr:uid="{D937207C-E255-4234-AC00-3FF66A85A34B}"/>
    <cellStyle name="Notiz 3 2 5 2 14" xfId="28350" xr:uid="{00000000-0005-0000-0000-000084260000}"/>
    <cellStyle name="Notiz 3 2 5 2 14 2" xfId="48469" xr:uid="{4B44D1D4-C6B2-414D-B159-CEDBFE7D93AD}"/>
    <cellStyle name="Notiz 3 2 5 2 15" xfId="28689" xr:uid="{00000000-0005-0000-0000-000085260000}"/>
    <cellStyle name="Notiz 3 2 5 2 2" xfId="20007" xr:uid="{00000000-0005-0000-0000-000086260000}"/>
    <cellStyle name="Notiz 3 2 5 2 2 2" xfId="27056" xr:uid="{00000000-0005-0000-0000-000087260000}"/>
    <cellStyle name="Notiz 3 2 5 2 2 2 2" xfId="47315" xr:uid="{E6974D2A-D122-4AA3-BD69-CD86BE1B89D0}"/>
    <cellStyle name="Notiz 3 2 5 2 2 3" xfId="26600" xr:uid="{00000000-0005-0000-0000-000088260000}"/>
    <cellStyle name="Notiz 3 2 5 2 2 3 2" xfId="46945" xr:uid="{834AC5F2-1569-4A8F-A279-9FDC06832B13}"/>
    <cellStyle name="Notiz 3 2 5 2 2 4" xfId="25881" xr:uid="{00000000-0005-0000-0000-000089260000}"/>
    <cellStyle name="Notiz 3 2 5 2 2 4 2" xfId="46328" xr:uid="{1BECFD97-7645-4C49-9A37-73CCDCCA8C83}"/>
    <cellStyle name="Notiz 3 2 5 2 2 5" xfId="26930" xr:uid="{00000000-0005-0000-0000-00008A260000}"/>
    <cellStyle name="Notiz 3 2 5 2 2 5 2" xfId="47217" xr:uid="{3ADEDAED-FE47-4EE2-9399-5EB183F9B090}"/>
    <cellStyle name="Notiz 3 2 5 2 2 6" xfId="26973" xr:uid="{00000000-0005-0000-0000-00008B260000}"/>
    <cellStyle name="Notiz 3 2 5 2 2 6 2" xfId="47249" xr:uid="{C49C8BBC-FDC2-4D31-B038-355FE435EB05}"/>
    <cellStyle name="Notiz 3 2 5 2 2 7" xfId="24674" xr:uid="{00000000-0005-0000-0000-00008C260000}"/>
    <cellStyle name="Notiz 3 2 5 2 3" xfId="19642" xr:uid="{00000000-0005-0000-0000-00008D260000}"/>
    <cellStyle name="Notiz 3 2 5 2 3 2" xfId="28004" xr:uid="{00000000-0005-0000-0000-00008E260000}"/>
    <cellStyle name="Notiz 3 2 5 2 3 2 2" xfId="48143" xr:uid="{A7A53DD1-1C78-452B-8D7D-BA99D8E0011B}"/>
    <cellStyle name="Notiz 3 2 5 2 3 3" xfId="26638" xr:uid="{00000000-0005-0000-0000-00008F260000}"/>
    <cellStyle name="Notiz 3 2 5 2 3 3 2" xfId="46979" xr:uid="{1867E79D-E904-4045-82DC-CE2655CC35DF}"/>
    <cellStyle name="Notiz 3 2 5 2 3 4" xfId="28791" xr:uid="{00000000-0005-0000-0000-000090260000}"/>
    <cellStyle name="Notiz 3 2 5 2 3 4 2" xfId="48879" xr:uid="{95AA9FCC-F70C-4569-9AEE-671448035EBB}"/>
    <cellStyle name="Notiz 3 2 5 2 3 5" xfId="25268" xr:uid="{00000000-0005-0000-0000-000091260000}"/>
    <cellStyle name="Notiz 3 2 5 2 3 5 2" xfId="45805" xr:uid="{F1885243-4D0A-471D-AE7B-0963C2F9E790}"/>
    <cellStyle name="Notiz 3 2 5 2 3 6" xfId="29339" xr:uid="{00000000-0005-0000-0000-000092260000}"/>
    <cellStyle name="Notiz 3 2 5 2 3 6 2" xfId="49410" xr:uid="{465D3F8F-E36A-45C0-B1A7-3A3B0665AF53}"/>
    <cellStyle name="Notiz 3 2 5 2 3 7" xfId="24277" xr:uid="{00000000-0005-0000-0000-000093260000}"/>
    <cellStyle name="Notiz 3 2 5 2 4" xfId="19905" xr:uid="{00000000-0005-0000-0000-000094260000}"/>
    <cellStyle name="Notiz 3 2 5 2 4 2" xfId="27486" xr:uid="{00000000-0005-0000-0000-000095260000}"/>
    <cellStyle name="Notiz 3 2 5 2 4 2 2" xfId="47705" xr:uid="{63C819FE-AFA4-4D08-987D-AD7086D64132}"/>
    <cellStyle name="Notiz 3 2 5 2 4 3" xfId="25737" xr:uid="{00000000-0005-0000-0000-000096260000}"/>
    <cellStyle name="Notiz 3 2 5 2 4 3 2" xfId="46204" xr:uid="{59DE7048-822D-42EF-9C74-61709761339D}"/>
    <cellStyle name="Notiz 3 2 5 2 4 4" xfId="26809" xr:uid="{00000000-0005-0000-0000-000097260000}"/>
    <cellStyle name="Notiz 3 2 5 2 4 4 2" xfId="47113" xr:uid="{7061FB68-D6AD-4921-B6C7-B7D862EAE77A}"/>
    <cellStyle name="Notiz 3 2 5 2 4 5" xfId="26492" xr:uid="{00000000-0005-0000-0000-000098260000}"/>
    <cellStyle name="Notiz 3 2 5 2 4 5 2" xfId="46848" xr:uid="{8CACABD3-1247-4571-B988-2F4E30128C1B}"/>
    <cellStyle name="Notiz 3 2 5 2 4 6" xfId="25040" xr:uid="{00000000-0005-0000-0000-000099260000}"/>
    <cellStyle name="Notiz 3 2 5 2 4 6 2" xfId="45604" xr:uid="{028D7472-104F-471C-A422-52784F75F1A6}"/>
    <cellStyle name="Notiz 3 2 5 2 4 7" xfId="26174" xr:uid="{00000000-0005-0000-0000-00009A260000}"/>
    <cellStyle name="Notiz 3 2 5 2 5" xfId="19757" xr:uid="{00000000-0005-0000-0000-00009B260000}"/>
    <cellStyle name="Notiz 3 2 5 2 5 2" xfId="27251" xr:uid="{00000000-0005-0000-0000-00009C260000}"/>
    <cellStyle name="Notiz 3 2 5 2 5 2 2" xfId="47500" xr:uid="{59D717E8-5616-4BAC-996B-6C76A3BF19A4}"/>
    <cellStyle name="Notiz 3 2 5 2 5 3" xfId="26727" xr:uid="{00000000-0005-0000-0000-00009D260000}"/>
    <cellStyle name="Notiz 3 2 5 2 5 3 2" xfId="47045" xr:uid="{6933F13B-A482-4907-91AB-65344E7AD014}"/>
    <cellStyle name="Notiz 3 2 5 2 5 4" xfId="27921" xr:uid="{00000000-0005-0000-0000-00009E260000}"/>
    <cellStyle name="Notiz 3 2 5 2 5 4 2" xfId="48075" xr:uid="{B8CDD891-3951-41F7-AFC4-66E9BF4E4669}"/>
    <cellStyle name="Notiz 3 2 5 2 5 5" xfId="27912" xr:uid="{00000000-0005-0000-0000-00009F260000}"/>
    <cellStyle name="Notiz 3 2 5 2 5 5 2" xfId="48068" xr:uid="{B1BA2E82-0514-4607-9AA9-44859124693E}"/>
    <cellStyle name="Notiz 3 2 5 2 5 6" xfId="26543" xr:uid="{00000000-0005-0000-0000-0000A0260000}"/>
    <cellStyle name="Notiz 3 2 5 2 5 6 2" xfId="46893" xr:uid="{DD400D9A-0232-4967-8FB2-FAB71FA3DF97}"/>
    <cellStyle name="Notiz 3 2 5 2 5 7" xfId="28663" xr:uid="{00000000-0005-0000-0000-0000A1260000}"/>
    <cellStyle name="Notiz 3 2 5 2 6" xfId="19855" xr:uid="{00000000-0005-0000-0000-0000A2260000}"/>
    <cellStyle name="Notiz 3 2 5 2 6 2" xfId="25400" xr:uid="{00000000-0005-0000-0000-0000A3260000}"/>
    <cellStyle name="Notiz 3 2 5 2 6 2 2" xfId="45913" xr:uid="{7AD20F9C-1E5D-456D-9895-2BA2E6D73B18}"/>
    <cellStyle name="Notiz 3 2 5 2 6 3" xfId="27619" xr:uid="{00000000-0005-0000-0000-0000A4260000}"/>
    <cellStyle name="Notiz 3 2 5 2 6 3 2" xfId="47812" xr:uid="{EDE314E5-04E1-4828-A60F-B08F5D42394F}"/>
    <cellStyle name="Notiz 3 2 5 2 6 4" xfId="27435" xr:uid="{00000000-0005-0000-0000-0000A5260000}"/>
    <cellStyle name="Notiz 3 2 5 2 6 4 2" xfId="47662" xr:uid="{34EA9C59-032C-48FE-A65E-7173DFB724FE}"/>
    <cellStyle name="Notiz 3 2 5 2 6 5" xfId="25757" xr:uid="{00000000-0005-0000-0000-0000A6260000}"/>
    <cellStyle name="Notiz 3 2 5 2 6 5 2" xfId="46217" xr:uid="{615F0D84-B7EF-4C44-BBE2-256B427C8AD8}"/>
    <cellStyle name="Notiz 3 2 5 2 6 6" xfId="28126" xr:uid="{00000000-0005-0000-0000-0000A7260000}"/>
    <cellStyle name="Notiz 3 2 5 2 6 6 2" xfId="48262" xr:uid="{03D38FF7-BCFC-4463-A156-450C60F858F8}"/>
    <cellStyle name="Notiz 3 2 5 2 6 7" xfId="25928" xr:uid="{00000000-0005-0000-0000-0000A8260000}"/>
    <cellStyle name="Notiz 3 2 5 2 7" xfId="19800" xr:uid="{00000000-0005-0000-0000-0000A9260000}"/>
    <cellStyle name="Notiz 3 2 5 2 7 2" xfId="25634" xr:uid="{00000000-0005-0000-0000-0000AA260000}"/>
    <cellStyle name="Notiz 3 2 5 2 7 2 2" xfId="46121" xr:uid="{B11A79C2-96D4-408C-9104-E39FAAB7E98A}"/>
    <cellStyle name="Notiz 3 2 5 2 7 3" xfId="24760" xr:uid="{00000000-0005-0000-0000-0000AB260000}"/>
    <cellStyle name="Notiz 3 2 5 2 7 3 2" xfId="45372" xr:uid="{B3E263D9-5E66-4423-A7E8-1F3EF016DE2C}"/>
    <cellStyle name="Notiz 3 2 5 2 7 4" xfId="28872" xr:uid="{00000000-0005-0000-0000-0000AC260000}"/>
    <cellStyle name="Notiz 3 2 5 2 7 4 2" xfId="48958" xr:uid="{C2ECCCC1-5E61-4C6A-A76D-C5CC795D7717}"/>
    <cellStyle name="Notiz 3 2 5 2 7 5" xfId="25985" xr:uid="{00000000-0005-0000-0000-0000AD260000}"/>
    <cellStyle name="Notiz 3 2 5 2 7 5 2" xfId="46416" xr:uid="{EE8635C1-1CA1-4530-86D6-9192C5865311}"/>
    <cellStyle name="Notiz 3 2 5 2 7 6" xfId="24642" xr:uid="{00000000-0005-0000-0000-0000AE260000}"/>
    <cellStyle name="Notiz 3 2 5 2 7 6 2" xfId="45264" xr:uid="{C757678A-A57F-4EBE-90C8-59575DC565AB}"/>
    <cellStyle name="Notiz 3 2 5 2 7 7" xfId="28137" xr:uid="{00000000-0005-0000-0000-0000AF260000}"/>
    <cellStyle name="Notiz 3 2 5 2 8" xfId="24093" xr:uid="{00000000-0005-0000-0000-0000B0260000}"/>
    <cellStyle name="Notiz 3 2 5 2 8 2" xfId="28291" xr:uid="{00000000-0005-0000-0000-0000B1260000}"/>
    <cellStyle name="Notiz 3 2 5 2 8 2 2" xfId="48424" xr:uid="{DFE407F7-0A0D-4322-87CD-ED26EB160FDA}"/>
    <cellStyle name="Notiz 3 2 5 2 8 3" xfId="28641" xr:uid="{00000000-0005-0000-0000-0000B2260000}"/>
    <cellStyle name="Notiz 3 2 5 2 8 3 2" xfId="48753" xr:uid="{6913655B-4FC9-4773-AA63-25D49E454176}"/>
    <cellStyle name="Notiz 3 2 5 2 8 4" xfId="29005" xr:uid="{00000000-0005-0000-0000-0000B3260000}"/>
    <cellStyle name="Notiz 3 2 5 2 8 4 2" xfId="49090" xr:uid="{26DDEF36-CF16-468F-9725-350FFC6051BF}"/>
    <cellStyle name="Notiz 3 2 5 2 8 5" xfId="29311" xr:uid="{00000000-0005-0000-0000-0000B4260000}"/>
    <cellStyle name="Notiz 3 2 5 2 8 5 2" xfId="49385" xr:uid="{1795DD88-1D03-49C7-939F-73F63DDF8703}"/>
    <cellStyle name="Notiz 3 2 5 2 8 6" xfId="29606" xr:uid="{00000000-0005-0000-0000-0000B5260000}"/>
    <cellStyle name="Notiz 3 2 5 2 8 6 2" xfId="49669" xr:uid="{8DCB10EA-DD8C-43D2-91E4-8A62A40EB42E}"/>
    <cellStyle name="Notiz 3 2 5 2 8 7" xfId="29895" xr:uid="{00000000-0005-0000-0000-0000B6260000}"/>
    <cellStyle name="Notiz 3 2 5 2 9" xfId="23828" xr:uid="{00000000-0005-0000-0000-0000B7260000}"/>
    <cellStyle name="Notiz 3 2 5 2 9 2" xfId="27269" xr:uid="{00000000-0005-0000-0000-0000B8260000}"/>
    <cellStyle name="Notiz 3 2 5 2 9 2 2" xfId="47518" xr:uid="{BEF89032-D2C8-4FAA-AE47-21DF64967E71}"/>
    <cellStyle name="Notiz 3 2 5 2 9 3" xfId="28376" xr:uid="{00000000-0005-0000-0000-0000B9260000}"/>
    <cellStyle name="Notiz 3 2 5 2 9 3 2" xfId="48488" xr:uid="{E5398D61-F581-41AF-B1BF-BEF63B4D7DDE}"/>
    <cellStyle name="Notiz 3 2 5 2 9 4" xfId="25848" xr:uid="{00000000-0005-0000-0000-0000BA260000}"/>
    <cellStyle name="Notiz 3 2 5 2 9 4 2" xfId="46297" xr:uid="{14DDC95A-848F-4A9E-BDC4-BA3F2AA43598}"/>
    <cellStyle name="Notiz 3 2 5 2 9 5" xfId="29046" xr:uid="{00000000-0005-0000-0000-0000BB260000}"/>
    <cellStyle name="Notiz 3 2 5 2 9 5 2" xfId="49120" xr:uid="{884A01A8-FB91-4B34-A1D3-F58AAB917EC1}"/>
    <cellStyle name="Notiz 3 2 5 2 9 6" xfId="26980" xr:uid="{00000000-0005-0000-0000-0000BC260000}"/>
    <cellStyle name="Notiz 3 2 5 2 9 6 2" xfId="47255" xr:uid="{329E30A2-C029-46B7-900B-E58D4784E083}"/>
    <cellStyle name="Notiz 3 2 5 2 9 7" xfId="29638" xr:uid="{00000000-0005-0000-0000-0000BD260000}"/>
    <cellStyle name="Notiz 3 2 5 3" xfId="24002" xr:uid="{00000000-0005-0000-0000-0000BE260000}"/>
    <cellStyle name="Notiz 3 2 5 3 2" xfId="28200" xr:uid="{00000000-0005-0000-0000-0000BF260000}"/>
    <cellStyle name="Notiz 3 2 5 3 2 2" xfId="48333" xr:uid="{CB6FC5EA-E92D-4672-981D-C3155592E9AB}"/>
    <cellStyle name="Notiz 3 2 5 3 3" xfId="28550" xr:uid="{00000000-0005-0000-0000-0000C0260000}"/>
    <cellStyle name="Notiz 3 2 5 3 3 2" xfId="48662" xr:uid="{D74C890D-8F3D-4523-BF36-459549B8C1B8}"/>
    <cellStyle name="Notiz 3 2 5 3 4" xfId="28926" xr:uid="{00000000-0005-0000-0000-0000C1260000}"/>
    <cellStyle name="Notiz 3 2 5 3 4 2" xfId="49012" xr:uid="{5E399CD3-7F11-485A-97DC-BE554E7D1523}"/>
    <cellStyle name="Notiz 3 2 5 3 5" xfId="29220" xr:uid="{00000000-0005-0000-0000-0000C2260000}"/>
    <cellStyle name="Notiz 3 2 5 3 5 2" xfId="49294" xr:uid="{0AF578FF-114C-4982-95DF-C4F53A0E75A8}"/>
    <cellStyle name="Notiz 3 2 5 3 6" xfId="29515" xr:uid="{00000000-0005-0000-0000-0000C3260000}"/>
    <cellStyle name="Notiz 3 2 5 3 6 2" xfId="49580" xr:uid="{30818EA7-40A5-4D7A-94BC-24169DB89FDB}"/>
    <cellStyle name="Notiz 3 2 5 3 7" xfId="29806" xr:uid="{00000000-0005-0000-0000-0000C4260000}"/>
    <cellStyle name="Notiz 3 2 5 4" xfId="20053" xr:uid="{00000000-0005-0000-0000-0000C5260000}"/>
    <cellStyle name="Notiz 3 2 5 4 2" xfId="27188" xr:uid="{00000000-0005-0000-0000-0000C6260000}"/>
    <cellStyle name="Notiz 3 2 5 4 2 2" xfId="47438" xr:uid="{0DB92864-0849-40BC-95A1-6B4F9A02C778}"/>
    <cellStyle name="Notiz 3 2 5 4 3" xfId="26180" xr:uid="{00000000-0005-0000-0000-0000C7260000}"/>
    <cellStyle name="Notiz 3 2 5 4 3 2" xfId="46575" xr:uid="{B3A57671-0A63-4899-9AD4-998B801F0027}"/>
    <cellStyle name="Notiz 3 2 5 4 4" xfId="27611" xr:uid="{00000000-0005-0000-0000-0000C8260000}"/>
    <cellStyle name="Notiz 3 2 5 4 4 2" xfId="47805" xr:uid="{5A43E668-DA29-42BE-B2F1-438221F72DA1}"/>
    <cellStyle name="Notiz 3 2 5 4 5" xfId="24599" xr:uid="{00000000-0005-0000-0000-0000C9260000}"/>
    <cellStyle name="Notiz 3 2 5 4 5 2" xfId="45228" xr:uid="{69A64DB0-4088-435B-BC4C-CBD2554C45EF}"/>
    <cellStyle name="Notiz 3 2 5 4 6" xfId="25548" xr:uid="{00000000-0005-0000-0000-0000CA260000}"/>
    <cellStyle name="Notiz 3 2 5 4 6 2" xfId="46035" xr:uid="{371AA681-E7E1-45B3-9EE7-BFB389C25242}"/>
    <cellStyle name="Notiz 3 2 5 4 7" xfId="27643" xr:uid="{00000000-0005-0000-0000-0000CB260000}"/>
    <cellStyle name="Notiz 3 2 5 5" xfId="19604" xr:uid="{00000000-0005-0000-0000-0000CC260000}"/>
    <cellStyle name="Notiz 3 2 5 5 2" xfId="27610" xr:uid="{00000000-0005-0000-0000-0000CD260000}"/>
    <cellStyle name="Notiz 3 2 5 5 2 2" xfId="47804" xr:uid="{2D6D9AAB-2307-41F4-80C4-B1BCA7166DD7}"/>
    <cellStyle name="Notiz 3 2 5 5 3" xfId="26446" xr:uid="{00000000-0005-0000-0000-0000CE260000}"/>
    <cellStyle name="Notiz 3 2 5 5 3 2" xfId="46811" xr:uid="{C7F82A06-8215-412D-B992-90FA73A97114}"/>
    <cellStyle name="Notiz 3 2 5 5 4" xfId="24725" xr:uid="{00000000-0005-0000-0000-0000CF260000}"/>
    <cellStyle name="Notiz 3 2 5 5 4 2" xfId="45338" xr:uid="{85781160-B7D3-47B4-AF90-4595FFF71D28}"/>
    <cellStyle name="Notiz 3 2 5 5 5" xfId="25017" xr:uid="{00000000-0005-0000-0000-0000D0260000}"/>
    <cellStyle name="Notiz 3 2 5 5 5 2" xfId="45585" xr:uid="{A3BB7F61-2DF9-47C8-9FC8-D623C6E2706A}"/>
    <cellStyle name="Notiz 3 2 5 5 6" xfId="25188" xr:uid="{00000000-0005-0000-0000-0000D1260000}"/>
    <cellStyle name="Notiz 3 2 5 5 6 2" xfId="45735" xr:uid="{B8D66C40-7A71-4E56-99E5-36D72D5CFE19}"/>
    <cellStyle name="Notiz 3 2 5 5 7" xfId="25345" xr:uid="{00000000-0005-0000-0000-0000D2260000}"/>
    <cellStyle name="Notiz 3 2 5 6" xfId="19941" xr:uid="{00000000-0005-0000-0000-0000D3260000}"/>
    <cellStyle name="Notiz 3 2 5 6 2" xfId="24341" xr:uid="{00000000-0005-0000-0000-0000D4260000}"/>
    <cellStyle name="Notiz 3 2 5 6 2 2" xfId="45005" xr:uid="{FAD50E4E-BAE6-445E-B7F2-EC3071D82746}"/>
    <cellStyle name="Notiz 3 2 5 6 3" xfId="24750" xr:uid="{00000000-0005-0000-0000-0000D5260000}"/>
    <cellStyle name="Notiz 3 2 5 6 3 2" xfId="45362" xr:uid="{38B57DE7-B81A-4303-8825-A6C91BDDF1AB}"/>
    <cellStyle name="Notiz 3 2 5 6 4" xfId="26283" xr:uid="{00000000-0005-0000-0000-0000D6260000}"/>
    <cellStyle name="Notiz 3 2 5 6 4 2" xfId="46665" xr:uid="{9AAF7DA8-6BC5-4886-BFEC-C124603490AE}"/>
    <cellStyle name="Notiz 3 2 5 6 5" xfId="24898" xr:uid="{00000000-0005-0000-0000-0000D7260000}"/>
    <cellStyle name="Notiz 3 2 5 6 5 2" xfId="45485" xr:uid="{CB5230AA-22FC-465E-80A0-A5226E06903D}"/>
    <cellStyle name="Notiz 3 2 5 6 6" xfId="25221" xr:uid="{00000000-0005-0000-0000-0000D8260000}"/>
    <cellStyle name="Notiz 3 2 5 6 6 2" xfId="45760" xr:uid="{A2342333-9DF8-4F9D-91A9-FC7D3B8F04C7}"/>
    <cellStyle name="Notiz 3 2 5 6 7" xfId="28362" xr:uid="{00000000-0005-0000-0000-0000D9260000}"/>
    <cellStyle name="Notiz 3 2 5 7" xfId="19723" xr:uid="{00000000-0005-0000-0000-0000DA260000}"/>
    <cellStyle name="Notiz 3 2 5 7 2" xfId="27039" xr:uid="{00000000-0005-0000-0000-0000DB260000}"/>
    <cellStyle name="Notiz 3 2 5 7 2 2" xfId="47298" xr:uid="{D9FB0822-438B-431A-A7C6-55B3C4F12D65}"/>
    <cellStyle name="Notiz 3 2 5 7 3" xfId="24511" xr:uid="{00000000-0005-0000-0000-0000DC260000}"/>
    <cellStyle name="Notiz 3 2 5 7 3 2" xfId="45151" xr:uid="{9930ECD7-A585-4722-AB01-46A7D344EC7D}"/>
    <cellStyle name="Notiz 3 2 5 7 4" xfId="25480" xr:uid="{00000000-0005-0000-0000-0000DD260000}"/>
    <cellStyle name="Notiz 3 2 5 7 4 2" xfId="45981" xr:uid="{75605DAD-4369-453D-8CE2-A709A1977184}"/>
    <cellStyle name="Notiz 3 2 5 7 5" xfId="24945" xr:uid="{00000000-0005-0000-0000-0000DE260000}"/>
    <cellStyle name="Notiz 3 2 5 7 5 2" xfId="45525" xr:uid="{980F4F43-549F-49DE-A88D-6645D1455B2B}"/>
    <cellStyle name="Notiz 3 2 5 7 6" xfId="25505" xr:uid="{00000000-0005-0000-0000-0000DF260000}"/>
    <cellStyle name="Notiz 3 2 5 7 6 2" xfId="46001" xr:uid="{31B96E29-6952-4007-AA15-C62818B6FAE6}"/>
    <cellStyle name="Notiz 3 2 5 7 7" xfId="24882" xr:uid="{00000000-0005-0000-0000-0000E0260000}"/>
    <cellStyle name="Notiz 3 2 5 8" xfId="19872" xr:uid="{00000000-0005-0000-0000-0000E1260000}"/>
    <cellStyle name="Notiz 3 2 5 8 2" xfId="28104" xr:uid="{00000000-0005-0000-0000-0000E2260000}"/>
    <cellStyle name="Notiz 3 2 5 8 2 2" xfId="48242" xr:uid="{670462FB-9FB3-40F6-8B79-049ED7C417FF}"/>
    <cellStyle name="Notiz 3 2 5 8 3" xfId="27791" xr:uid="{00000000-0005-0000-0000-0000E3260000}"/>
    <cellStyle name="Notiz 3 2 5 8 3 2" xfId="47961" xr:uid="{5D1C514B-5BBA-492E-91B1-E7A61F5E7D02}"/>
    <cellStyle name="Notiz 3 2 5 8 4" xfId="27585" xr:uid="{00000000-0005-0000-0000-0000E4260000}"/>
    <cellStyle name="Notiz 3 2 5 8 4 2" xfId="47785" xr:uid="{93DB2AFC-FBBC-4BE3-8565-973D5DD42C34}"/>
    <cellStyle name="Notiz 3 2 5 8 5" xfId="27834" xr:uid="{00000000-0005-0000-0000-0000E5260000}"/>
    <cellStyle name="Notiz 3 2 5 8 5 2" xfId="47992" xr:uid="{E2338187-0797-4B41-9291-E9F208B6CC51}"/>
    <cellStyle name="Notiz 3 2 5 8 6" xfId="29434" xr:uid="{00000000-0005-0000-0000-0000E6260000}"/>
    <cellStyle name="Notiz 3 2 5 8 6 2" xfId="49501" xr:uid="{C3EDC738-CFA6-4C5F-9E32-7E3E0BFCDBFE}"/>
    <cellStyle name="Notiz 3 2 5 8 7" xfId="27472" xr:uid="{00000000-0005-0000-0000-0000E7260000}"/>
    <cellStyle name="Notiz 3 2 5 9" xfId="19784" xr:uid="{00000000-0005-0000-0000-0000E8260000}"/>
    <cellStyle name="Notiz 3 2 5 9 2" xfId="27196" xr:uid="{00000000-0005-0000-0000-0000E9260000}"/>
    <cellStyle name="Notiz 3 2 5 9 2 2" xfId="47446" xr:uid="{71122B09-E998-4A4B-ADF3-455C2E2CBE58}"/>
    <cellStyle name="Notiz 3 2 5 9 3" xfId="25451" xr:uid="{00000000-0005-0000-0000-0000EA260000}"/>
    <cellStyle name="Notiz 3 2 5 9 3 2" xfId="45959" xr:uid="{B5ED643C-CDAF-4C94-99B3-C5BA5FF0D66D}"/>
    <cellStyle name="Notiz 3 2 5 9 4" xfId="24274" xr:uid="{00000000-0005-0000-0000-0000EB260000}"/>
    <cellStyle name="Notiz 3 2 5 9 4 2" xfId="44950" xr:uid="{1B4812CF-AD57-4F4D-98C7-0B3B64C94AA7}"/>
    <cellStyle name="Notiz 3 2 5 9 5" xfId="24603" xr:uid="{00000000-0005-0000-0000-0000EC260000}"/>
    <cellStyle name="Notiz 3 2 5 9 5 2" xfId="45232" xr:uid="{A94E3A7D-8FE0-416A-A020-AEDAE14B37D2}"/>
    <cellStyle name="Notiz 3 2 5 9 6" xfId="26007" xr:uid="{00000000-0005-0000-0000-0000ED260000}"/>
    <cellStyle name="Notiz 3 2 5 9 6 2" xfId="46434" xr:uid="{E91A80D0-E91C-4F6A-A09D-B725278C79CB}"/>
    <cellStyle name="Notiz 3 2 5 9 7" xfId="24867" xr:uid="{00000000-0005-0000-0000-0000EE260000}"/>
    <cellStyle name="Notiz 3 2 6" xfId="12956" xr:uid="{00000000-0005-0000-0000-0000EF260000}"/>
    <cellStyle name="Notiz 3 2 6 10" xfId="25868" xr:uid="{00000000-0005-0000-0000-0000F0260000}"/>
    <cellStyle name="Notiz 3 2 6 10 2" xfId="46316" xr:uid="{0B960962-7509-444F-A163-33A79662C3BC}"/>
    <cellStyle name="Notiz 3 2 6 11" xfId="27763" xr:uid="{00000000-0005-0000-0000-0000F1260000}"/>
    <cellStyle name="Notiz 3 2 6 11 2" xfId="47934" xr:uid="{AA400FD6-AD6A-45B3-A203-EB20B63A4A30}"/>
    <cellStyle name="Notiz 3 2 6 12" xfId="24322" xr:uid="{00000000-0005-0000-0000-0000F2260000}"/>
    <cellStyle name="Notiz 3 2 6 12 2" xfId="44988" xr:uid="{E4F31548-8F1A-48B6-A052-25D247AF8670}"/>
    <cellStyle name="Notiz 3 2 6 13" xfId="26149" xr:uid="{00000000-0005-0000-0000-0000F3260000}"/>
    <cellStyle name="Notiz 3 2 6 13 2" xfId="46553" xr:uid="{096CD8B6-5333-49E0-BB9B-9108E72B511D}"/>
    <cellStyle name="Notiz 3 2 6 14" xfId="24600" xr:uid="{00000000-0005-0000-0000-0000F4260000}"/>
    <cellStyle name="Notiz 3 2 6 14 2" xfId="45229" xr:uid="{B1C78079-1ABE-4924-8762-4DA8784245A2}"/>
    <cellStyle name="Notiz 3 2 6 15" xfId="25144" xr:uid="{00000000-0005-0000-0000-0000F5260000}"/>
    <cellStyle name="Notiz 3 2 6 2" xfId="19666" xr:uid="{00000000-0005-0000-0000-0000F6260000}"/>
    <cellStyle name="Notiz 3 2 6 2 2" xfId="28098" xr:uid="{00000000-0005-0000-0000-0000F7260000}"/>
    <cellStyle name="Notiz 3 2 6 2 2 2" xfId="48236" xr:uid="{7BAC56E5-F4C9-437E-A050-C674F8CD74EC}"/>
    <cellStyle name="Notiz 3 2 6 2 3" xfId="25250" xr:uid="{00000000-0005-0000-0000-0000F8260000}"/>
    <cellStyle name="Notiz 3 2 6 2 3 2" xfId="45789" xr:uid="{1EDD057F-F511-4294-85F8-8DC9D3769849}"/>
    <cellStyle name="Notiz 3 2 6 2 4" xfId="26729" xr:uid="{00000000-0005-0000-0000-0000F9260000}"/>
    <cellStyle name="Notiz 3 2 6 2 4 2" xfId="47047" xr:uid="{D071420A-D3DB-4366-BC66-24807B631ACE}"/>
    <cellStyle name="Notiz 3 2 6 2 5" xfId="26620" xr:uid="{00000000-0005-0000-0000-0000FA260000}"/>
    <cellStyle name="Notiz 3 2 6 2 5 2" xfId="46961" xr:uid="{B652B522-CB8F-4E3A-BC30-2AD3D2AFDD9F}"/>
    <cellStyle name="Notiz 3 2 6 2 6" xfId="29428" xr:uid="{00000000-0005-0000-0000-0000FB260000}"/>
    <cellStyle name="Notiz 3 2 6 2 6 2" xfId="49496" xr:uid="{BF4D7D6B-5C2F-48EC-BDA0-705E9B361ABE}"/>
    <cellStyle name="Notiz 3 2 6 2 7" xfId="26760" xr:uid="{00000000-0005-0000-0000-0000FC260000}"/>
    <cellStyle name="Notiz 3 2 6 3" xfId="24033" xr:uid="{00000000-0005-0000-0000-0000FD260000}"/>
    <cellStyle name="Notiz 3 2 6 3 2" xfId="28231" xr:uid="{00000000-0005-0000-0000-0000FE260000}"/>
    <cellStyle name="Notiz 3 2 6 3 2 2" xfId="48364" xr:uid="{6E6BBA2C-3E64-484C-88D4-45E89D6131DD}"/>
    <cellStyle name="Notiz 3 2 6 3 3" xfId="28581" xr:uid="{00000000-0005-0000-0000-0000FF260000}"/>
    <cellStyle name="Notiz 3 2 6 3 3 2" xfId="48693" xr:uid="{4465536D-879B-4E43-83D9-E1191764AF23}"/>
    <cellStyle name="Notiz 3 2 6 3 4" xfId="28952" xr:uid="{00000000-0005-0000-0000-000000270000}"/>
    <cellStyle name="Notiz 3 2 6 3 4 2" xfId="49038" xr:uid="{EC12CA8A-0830-4BBC-B377-758BA8F1E217}"/>
    <cellStyle name="Notiz 3 2 6 3 5" xfId="29251" xr:uid="{00000000-0005-0000-0000-000001270000}"/>
    <cellStyle name="Notiz 3 2 6 3 5 2" xfId="49325" xr:uid="{91595F1F-4F9C-49BD-AF8C-E5C9345715C9}"/>
    <cellStyle name="Notiz 3 2 6 3 6" xfId="29546" xr:uid="{00000000-0005-0000-0000-000002270000}"/>
    <cellStyle name="Notiz 3 2 6 3 6 2" xfId="49610" xr:uid="{DA2A8DFC-02F1-415B-AFB6-AED36E3F8B55}"/>
    <cellStyle name="Notiz 3 2 6 3 7" xfId="29836" xr:uid="{00000000-0005-0000-0000-000003270000}"/>
    <cellStyle name="Notiz 3 2 6 4" xfId="20066" xr:uid="{00000000-0005-0000-0000-000004270000}"/>
    <cellStyle name="Notiz 3 2 6 4 2" xfId="28031" xr:uid="{00000000-0005-0000-0000-000005270000}"/>
    <cellStyle name="Notiz 3 2 6 4 2 2" xfId="48170" xr:uid="{F672E76E-CFD2-48FB-AB49-D6B894531992}"/>
    <cellStyle name="Notiz 3 2 6 4 3" xfId="26633" xr:uid="{00000000-0005-0000-0000-000006270000}"/>
    <cellStyle name="Notiz 3 2 6 4 3 2" xfId="46974" xr:uid="{AA3029DD-A25F-4A93-84D9-62A79CD4B1D6}"/>
    <cellStyle name="Notiz 3 2 6 4 4" xfId="24207" xr:uid="{00000000-0005-0000-0000-000007270000}"/>
    <cellStyle name="Notiz 3 2 6 4 4 2" xfId="44893" xr:uid="{1F1C778E-F836-4D23-B878-BCD14EAEEC9A}"/>
    <cellStyle name="Notiz 3 2 6 4 5" xfId="27798" xr:uid="{00000000-0005-0000-0000-000008270000}"/>
    <cellStyle name="Notiz 3 2 6 4 5 2" xfId="47966" xr:uid="{1B17AD26-6DC4-4E51-B0B9-784133C63C59}"/>
    <cellStyle name="Notiz 3 2 6 4 6" xfId="29364" xr:uid="{00000000-0005-0000-0000-000009270000}"/>
    <cellStyle name="Notiz 3 2 6 4 6 2" xfId="49435" xr:uid="{D2493302-48CD-428A-BEE9-3EC9881FE466}"/>
    <cellStyle name="Notiz 3 2 6 4 7" xfId="25724" xr:uid="{00000000-0005-0000-0000-00000A270000}"/>
    <cellStyle name="Notiz 3 2 6 5" xfId="19594" xr:uid="{00000000-0005-0000-0000-00000B270000}"/>
    <cellStyle name="Notiz 3 2 6 5 2" xfId="25933" xr:uid="{00000000-0005-0000-0000-00000C270000}"/>
    <cellStyle name="Notiz 3 2 6 5 2 2" xfId="46371" xr:uid="{458716A6-4170-4F21-BCFB-24A1E3EA8CA9}"/>
    <cellStyle name="Notiz 3 2 6 5 3" xfId="26756" xr:uid="{00000000-0005-0000-0000-00000D270000}"/>
    <cellStyle name="Notiz 3 2 6 5 3 2" xfId="47069" xr:uid="{E937279A-2B50-4992-840E-EBE4AAA0FFED}"/>
    <cellStyle name="Notiz 3 2 6 5 4" xfId="25306" xr:uid="{00000000-0005-0000-0000-00000E270000}"/>
    <cellStyle name="Notiz 3 2 6 5 4 2" xfId="45838" xr:uid="{75386CDE-4BDE-4E64-81D8-26FD911AA360}"/>
    <cellStyle name="Notiz 3 2 6 5 5" xfId="26924" xr:uid="{00000000-0005-0000-0000-00000F270000}"/>
    <cellStyle name="Notiz 3 2 6 5 5 2" xfId="47211" xr:uid="{3A756342-77D1-4DEF-95E2-4F2242898D35}"/>
    <cellStyle name="Notiz 3 2 6 5 6" xfId="26222" xr:uid="{00000000-0005-0000-0000-000010270000}"/>
    <cellStyle name="Notiz 3 2 6 5 6 2" xfId="46617" xr:uid="{4980A893-E1FD-4933-8CAD-43EF3A0C1971}"/>
    <cellStyle name="Notiz 3 2 6 5 7" xfId="24559" xr:uid="{00000000-0005-0000-0000-000011270000}"/>
    <cellStyle name="Notiz 3 2 6 6" xfId="19692" xr:uid="{00000000-0005-0000-0000-000012270000}"/>
    <cellStyle name="Notiz 3 2 6 6 2" xfId="24131" xr:uid="{00000000-0005-0000-0000-000013270000}"/>
    <cellStyle name="Notiz 3 2 6 6 2 2" xfId="44825" xr:uid="{CA123230-2BA7-4AC2-8B2D-A1866302588F}"/>
    <cellStyle name="Notiz 3 2 6 6 3" xfId="25459" xr:uid="{00000000-0005-0000-0000-000014270000}"/>
    <cellStyle name="Notiz 3 2 6 6 3 2" xfId="45967" xr:uid="{65495164-A3D4-46E6-83A1-F06C27F38B19}"/>
    <cellStyle name="Notiz 3 2 6 6 4" xfId="28880" xr:uid="{00000000-0005-0000-0000-000015270000}"/>
    <cellStyle name="Notiz 3 2 6 6 4 2" xfId="48966" xr:uid="{78840778-67F1-4025-8A5C-A6A642B43056}"/>
    <cellStyle name="Notiz 3 2 6 6 5" xfId="26302" xr:uid="{00000000-0005-0000-0000-000016270000}"/>
    <cellStyle name="Notiz 3 2 6 6 5 2" xfId="46681" xr:uid="{C27209C1-4147-4293-8053-F32604BDB286}"/>
    <cellStyle name="Notiz 3 2 6 6 6" xfId="27589" xr:uid="{00000000-0005-0000-0000-000017270000}"/>
    <cellStyle name="Notiz 3 2 6 6 6 2" xfId="47788" xr:uid="{CE2AC12C-4B24-430E-ABB7-5AD5E202D300}"/>
    <cellStyle name="Notiz 3 2 6 6 7" xfId="27133" xr:uid="{00000000-0005-0000-0000-000018270000}"/>
    <cellStyle name="Notiz 3 2 6 7" xfId="19884" xr:uid="{00000000-0005-0000-0000-000019270000}"/>
    <cellStyle name="Notiz 3 2 6 7 2" xfId="24157" xr:uid="{00000000-0005-0000-0000-00001A270000}"/>
    <cellStyle name="Notiz 3 2 6 7 2 2" xfId="44850" xr:uid="{4D22B819-B489-40B8-AAD6-30C8E2DF8E9F}"/>
    <cellStyle name="Notiz 3 2 6 7 3" xfId="25075" xr:uid="{00000000-0005-0000-0000-00001B270000}"/>
    <cellStyle name="Notiz 3 2 6 7 3 2" xfId="45637" xr:uid="{385FFE4F-7E22-4A71-AA93-C080CA4AB6FF}"/>
    <cellStyle name="Notiz 3 2 6 7 4" xfId="28773" xr:uid="{00000000-0005-0000-0000-00001C270000}"/>
    <cellStyle name="Notiz 3 2 6 7 4 2" xfId="48861" xr:uid="{4859B3B6-DD4E-4204-93C7-0CE1AE27D983}"/>
    <cellStyle name="Notiz 3 2 6 7 5" xfId="27281" xr:uid="{00000000-0005-0000-0000-00001D270000}"/>
    <cellStyle name="Notiz 3 2 6 7 5 2" xfId="47530" xr:uid="{FB1433D8-E0CC-45FD-9674-F7ABD7D77F76}"/>
    <cellStyle name="Notiz 3 2 6 7 6" xfId="25141" xr:uid="{00000000-0005-0000-0000-00001E270000}"/>
    <cellStyle name="Notiz 3 2 6 7 6 2" xfId="45694" xr:uid="{139EBC7D-A2CF-47E8-9DCE-EA7CF13DFB6C}"/>
    <cellStyle name="Notiz 3 2 6 7 7" xfId="29028" xr:uid="{00000000-0005-0000-0000-00001F270000}"/>
    <cellStyle name="Notiz 3 2 6 8" xfId="19775" xr:uid="{00000000-0005-0000-0000-000020270000}"/>
    <cellStyle name="Notiz 3 2 6 8 2" xfId="24357" xr:uid="{00000000-0005-0000-0000-000021270000}"/>
    <cellStyle name="Notiz 3 2 6 8 2 2" xfId="45021" xr:uid="{E3D5413C-8EEE-47D9-BE5C-E6C0FE15CBEE}"/>
    <cellStyle name="Notiz 3 2 6 8 3" xfId="25896" xr:uid="{00000000-0005-0000-0000-000022270000}"/>
    <cellStyle name="Notiz 3 2 6 8 3 2" xfId="46340" xr:uid="{872730FB-6944-464D-97F2-398FB6C05CBB}"/>
    <cellStyle name="Notiz 3 2 6 8 4" xfId="24967" xr:uid="{00000000-0005-0000-0000-000023270000}"/>
    <cellStyle name="Notiz 3 2 6 8 4 2" xfId="45542" xr:uid="{54A82AE3-04AF-48C2-87B7-507BEF3D3A46}"/>
    <cellStyle name="Notiz 3 2 6 8 5" xfId="24522" xr:uid="{00000000-0005-0000-0000-000024270000}"/>
    <cellStyle name="Notiz 3 2 6 8 5 2" xfId="45159" xr:uid="{60AE1D4D-58F4-44A6-80CA-D2E75B19E4CA}"/>
    <cellStyle name="Notiz 3 2 6 8 6" xfId="24818" xr:uid="{00000000-0005-0000-0000-000025270000}"/>
    <cellStyle name="Notiz 3 2 6 8 6 2" xfId="45422" xr:uid="{358532CF-B599-486F-BBE8-C14F53B54FD4}"/>
    <cellStyle name="Notiz 3 2 6 8 7" xfId="27797" xr:uid="{00000000-0005-0000-0000-000026270000}"/>
    <cellStyle name="Notiz 3 2 6 9" xfId="19848" xr:uid="{00000000-0005-0000-0000-000027270000}"/>
    <cellStyle name="Notiz 3 2 6 9 2" xfId="27266" xr:uid="{00000000-0005-0000-0000-000028270000}"/>
    <cellStyle name="Notiz 3 2 6 9 2 2" xfId="47515" xr:uid="{4CF4D39D-3CB3-462D-96AD-64C231A21E26}"/>
    <cellStyle name="Notiz 3 2 6 9 3" xfId="25447" xr:uid="{00000000-0005-0000-0000-000029270000}"/>
    <cellStyle name="Notiz 3 2 6 9 3 2" xfId="45955" xr:uid="{BB61DDC7-6A0B-4076-AD1E-83E144D85138}"/>
    <cellStyle name="Notiz 3 2 6 9 4" xfId="26500" xr:uid="{00000000-0005-0000-0000-00002A270000}"/>
    <cellStyle name="Notiz 3 2 6 9 4 2" xfId="46856" xr:uid="{865BC7B5-56AD-4A79-81FE-EDA2EB9BA466}"/>
    <cellStyle name="Notiz 3 2 6 9 5" xfId="24324" xr:uid="{00000000-0005-0000-0000-00002B270000}"/>
    <cellStyle name="Notiz 3 2 6 9 5 2" xfId="44990" xr:uid="{1C050EB9-3BFC-47E5-830C-5EBF5833EDAB}"/>
    <cellStyle name="Notiz 3 2 6 9 6" xfId="26052" xr:uid="{00000000-0005-0000-0000-00002C270000}"/>
    <cellStyle name="Notiz 3 2 6 9 6 2" xfId="46470" xr:uid="{03E7B294-704D-4D61-BDED-15E348A9771A}"/>
    <cellStyle name="Notiz 3 2 6 9 7" xfId="27833" xr:uid="{00000000-0005-0000-0000-00002D270000}"/>
    <cellStyle name="Notiz 3 2 7" xfId="19919" xr:uid="{00000000-0005-0000-0000-00002E270000}"/>
    <cellStyle name="Notiz 3 2 7 2" xfId="24174" xr:uid="{00000000-0005-0000-0000-00002F270000}"/>
    <cellStyle name="Notiz 3 2 7 2 2" xfId="44866" xr:uid="{3243DBB3-C3BC-40EB-886C-0966D7A7B495}"/>
    <cellStyle name="Notiz 3 2 7 3" xfId="24580" xr:uid="{00000000-0005-0000-0000-000030270000}"/>
    <cellStyle name="Notiz 3 2 7 3 2" xfId="45210" xr:uid="{9D5F01D2-1F67-4610-AB3B-FC28DAEB00A2}"/>
    <cellStyle name="Notiz 3 2 7 4" xfId="28732" xr:uid="{00000000-0005-0000-0000-000031270000}"/>
    <cellStyle name="Notiz 3 2 7 4 2" xfId="48821" xr:uid="{3830FC39-B924-4122-A947-ADBF7ACA2B8D}"/>
    <cellStyle name="Notiz 3 2 7 5" xfId="25996" xr:uid="{00000000-0005-0000-0000-000032270000}"/>
    <cellStyle name="Notiz 3 2 7 5 2" xfId="46425" xr:uid="{ED92D273-9745-4485-84BB-E228056E2DEB}"/>
    <cellStyle name="Notiz 3 2 7 6" xfId="24495" xr:uid="{00000000-0005-0000-0000-000033270000}"/>
    <cellStyle name="Notiz 3 2 7 6 2" xfId="45136" xr:uid="{3A2E8774-67FD-4F6D-97E6-00C90DEC67A7}"/>
    <cellStyle name="Notiz 3 2 7 7" xfId="24248" xr:uid="{00000000-0005-0000-0000-000034270000}"/>
    <cellStyle name="Notiz 3 2 8" xfId="19744" xr:uid="{00000000-0005-0000-0000-000035270000}"/>
    <cellStyle name="Notiz 3 2 8 2" xfId="28122" xr:uid="{00000000-0005-0000-0000-000036270000}"/>
    <cellStyle name="Notiz 3 2 8 2 2" xfId="48258" xr:uid="{88FB4FAC-4853-46D1-AFDE-B610E923F6C4}"/>
    <cellStyle name="Notiz 3 2 8 3" xfId="26604" xr:uid="{00000000-0005-0000-0000-000037270000}"/>
    <cellStyle name="Notiz 3 2 8 3 2" xfId="46948" xr:uid="{F012691C-848E-4DA1-AF64-7CFC849ABAF2}"/>
    <cellStyle name="Notiz 3 2 8 4" xfId="26398" xr:uid="{00000000-0005-0000-0000-000038270000}"/>
    <cellStyle name="Notiz 3 2 8 4 2" xfId="46768" xr:uid="{6932F684-7032-4A61-9A65-B6F8ECCE5CC0}"/>
    <cellStyle name="Notiz 3 2 8 5" xfId="24420" xr:uid="{00000000-0005-0000-0000-000039270000}"/>
    <cellStyle name="Notiz 3 2 8 5 2" xfId="45073" xr:uid="{326E01E4-A8B4-45CA-81B6-1AAAB3AF34F6}"/>
    <cellStyle name="Notiz 3 2 8 6" xfId="29449" xr:uid="{00000000-0005-0000-0000-00003A270000}"/>
    <cellStyle name="Notiz 3 2 8 6 2" xfId="49516" xr:uid="{1841921D-AFB1-41FD-BD57-B8A5E1E2C40F}"/>
    <cellStyle name="Notiz 3 2 8 7" xfId="25353" xr:uid="{00000000-0005-0000-0000-00003B270000}"/>
    <cellStyle name="Notiz 3 2 9" xfId="19862" xr:uid="{00000000-0005-0000-0000-00003C270000}"/>
    <cellStyle name="Notiz 3 2 9 2" xfId="27189" xr:uid="{00000000-0005-0000-0000-00003D270000}"/>
    <cellStyle name="Notiz 3 2 9 2 2" xfId="47439" xr:uid="{CECC97FC-854D-4648-9588-083CD3C9D6BC}"/>
    <cellStyle name="Notiz 3 2 9 3" xfId="24758" xr:uid="{00000000-0005-0000-0000-00003E270000}"/>
    <cellStyle name="Notiz 3 2 9 3 2" xfId="45370" xr:uid="{50891113-14B2-4C60-9B71-B10AEA0B1E9B}"/>
    <cellStyle name="Notiz 3 2 9 4" xfId="28862" xr:uid="{00000000-0005-0000-0000-00003F270000}"/>
    <cellStyle name="Notiz 3 2 9 4 2" xfId="48949" xr:uid="{242BF5C0-8871-4D8C-ABB8-5BA68BB45A7F}"/>
    <cellStyle name="Notiz 3 2 9 5" xfId="24896" xr:uid="{00000000-0005-0000-0000-000040270000}"/>
    <cellStyle name="Notiz 3 2 9 5 2" xfId="45483" xr:uid="{6E5426FC-B26E-4386-BF96-7693FB5B0723}"/>
    <cellStyle name="Notiz 3 2 9 6" xfId="26657" xr:uid="{00000000-0005-0000-0000-000041270000}"/>
    <cellStyle name="Notiz 3 2 9 6 2" xfId="46994" xr:uid="{C06EA857-77D4-40B5-8BDD-B9857E14CB4B}"/>
    <cellStyle name="Notiz 3 2 9 7" xfId="26948" xr:uid="{00000000-0005-0000-0000-000042270000}"/>
    <cellStyle name="Notiz 3 3" xfId="996" xr:uid="{00000000-0005-0000-0000-000043270000}"/>
    <cellStyle name="Notiz 3 3 10" xfId="20093" xr:uid="{00000000-0005-0000-0000-000044270000}"/>
    <cellStyle name="Notiz 3 3 10 2" xfId="27088" xr:uid="{00000000-0005-0000-0000-000045270000}"/>
    <cellStyle name="Notiz 3 3 10 2 2" xfId="47344" xr:uid="{1120F562-67C5-4E14-8082-F0E45AE7B0E4}"/>
    <cellStyle name="Notiz 3 3 10 3" xfId="27404" xr:uid="{00000000-0005-0000-0000-000046270000}"/>
    <cellStyle name="Notiz 3 3 10 3 2" xfId="47636" xr:uid="{0AA44FC1-29BD-44FE-A109-15BEF4D3DFAE}"/>
    <cellStyle name="Notiz 3 3 10 4" xfId="28811" xr:uid="{00000000-0005-0000-0000-000047270000}"/>
    <cellStyle name="Notiz 3 3 10 4 2" xfId="48898" xr:uid="{BAE59AF5-6622-49A2-A46F-E28620B60202}"/>
    <cellStyle name="Notiz 3 3 10 5" xfId="27744" xr:uid="{00000000-0005-0000-0000-000048270000}"/>
    <cellStyle name="Notiz 3 3 10 5 2" xfId="47918" xr:uid="{B1225AD9-4E0F-49BE-9E14-0EA9B64C013C}"/>
    <cellStyle name="Notiz 3 3 10 6" xfId="26752" xr:uid="{00000000-0005-0000-0000-000049270000}"/>
    <cellStyle name="Notiz 3 3 10 6 2" xfId="47066" xr:uid="{02650BD3-37AA-46D7-BD5D-1E44787BAA64}"/>
    <cellStyle name="Notiz 3 3 10 7" xfId="26418" xr:uid="{00000000-0005-0000-0000-00004A270000}"/>
    <cellStyle name="Notiz 3 3 11" xfId="26215" xr:uid="{00000000-0005-0000-0000-00004B270000}"/>
    <cellStyle name="Notiz 3 3 11 2" xfId="46610" xr:uid="{8216D6F1-6129-4079-A455-2383FF3A54A4}"/>
    <cellStyle name="Notiz 3 3 12" xfId="27668" xr:uid="{00000000-0005-0000-0000-00004C270000}"/>
    <cellStyle name="Notiz 3 3 12 2" xfId="47853" xr:uid="{2F603BC4-7799-4EAF-AD6B-E16CF279C554}"/>
    <cellStyle name="Notiz 3 3 13" xfId="26648" xr:uid="{00000000-0005-0000-0000-00004D270000}"/>
    <cellStyle name="Notiz 3 3 13 2" xfId="46989" xr:uid="{7D4D9BFC-BCA8-44BA-8D91-05D370037B20}"/>
    <cellStyle name="Notiz 3 3 14" xfId="27692" xr:uid="{00000000-0005-0000-0000-00004E270000}"/>
    <cellStyle name="Notiz 3 3 14 2" xfId="47874" xr:uid="{C60AA2EC-D64A-4B10-952D-0F4154A666E0}"/>
    <cellStyle name="Notiz 3 3 15" xfId="24152" xr:uid="{00000000-0005-0000-0000-00004F270000}"/>
    <cellStyle name="Notiz 3 3 15 2" xfId="44845" xr:uid="{359BC336-9E43-4902-997F-49DC067083E4}"/>
    <cellStyle name="Notiz 3 3 16" xfId="26173" xr:uid="{00000000-0005-0000-0000-000050270000}"/>
    <cellStyle name="Notiz 3 3 2" xfId="12966" xr:uid="{00000000-0005-0000-0000-000051270000}"/>
    <cellStyle name="Notiz 3 3 2 10" xfId="27707" xr:uid="{00000000-0005-0000-0000-000052270000}"/>
    <cellStyle name="Notiz 3 3 2 10 2" xfId="47889" xr:uid="{4CAB88D8-2301-44F4-A9CC-F26EF0470DCF}"/>
    <cellStyle name="Notiz 3 3 2 11" xfId="24252" xr:uid="{00000000-0005-0000-0000-000053270000}"/>
    <cellStyle name="Notiz 3 3 2 11 2" xfId="44929" xr:uid="{BE0E9C41-755A-4003-BF0A-CF129CC82B63}"/>
    <cellStyle name="Notiz 3 3 2 12" xfId="24576" xr:uid="{00000000-0005-0000-0000-000054270000}"/>
    <cellStyle name="Notiz 3 3 2 12 2" xfId="45206" xr:uid="{9BDDC7CF-A08C-44FC-BF10-A8960BA92E6D}"/>
    <cellStyle name="Notiz 3 3 2 13" xfId="25167" xr:uid="{00000000-0005-0000-0000-000055270000}"/>
    <cellStyle name="Notiz 3 3 2 13 2" xfId="45718" xr:uid="{35F65367-9DBA-442A-93AA-82228917D289}"/>
    <cellStyle name="Notiz 3 3 2 14" xfId="27390" xr:uid="{00000000-0005-0000-0000-000056270000}"/>
    <cellStyle name="Notiz 3 3 2 14 2" xfId="47625" xr:uid="{569B0E3C-A1F2-4DBD-8E9A-38504D3EA662}"/>
    <cellStyle name="Notiz 3 3 2 15" xfId="28348" xr:uid="{00000000-0005-0000-0000-000057270000}"/>
    <cellStyle name="Notiz 3 3 2 2" xfId="19662" xr:uid="{00000000-0005-0000-0000-000058270000}"/>
    <cellStyle name="Notiz 3 3 2 2 2" xfId="26516" xr:uid="{00000000-0005-0000-0000-000059270000}"/>
    <cellStyle name="Notiz 3 3 2 2 2 2" xfId="46870" xr:uid="{AC979EC5-20C4-44D9-BE53-B20BD7B0A58F}"/>
    <cellStyle name="Notiz 3 3 2 2 3" xfId="26202" xr:uid="{00000000-0005-0000-0000-00005A270000}"/>
    <cellStyle name="Notiz 3 3 2 2 3 2" xfId="46597" xr:uid="{4D6058FB-731C-4EA6-AA34-ED6C6BBFDFC7}"/>
    <cellStyle name="Notiz 3 3 2 2 4" xfId="25478" xr:uid="{00000000-0005-0000-0000-00005B270000}"/>
    <cellStyle name="Notiz 3 3 2 2 4 2" xfId="45979" xr:uid="{4C263374-66F6-433E-AF82-34D22C8DF7EB}"/>
    <cellStyle name="Notiz 3 3 2 2 5" xfId="27803" xr:uid="{00000000-0005-0000-0000-00005C270000}"/>
    <cellStyle name="Notiz 3 3 2 2 5 2" xfId="47969" xr:uid="{DAEBFA7D-97A9-49F8-8B8A-9D07634CB90F}"/>
    <cellStyle name="Notiz 3 3 2 2 6" xfId="25664" xr:uid="{00000000-0005-0000-0000-00005D270000}"/>
    <cellStyle name="Notiz 3 3 2 2 6 2" xfId="46149" xr:uid="{00D21F2D-DB82-43E3-A7D0-D6E734524336}"/>
    <cellStyle name="Notiz 3 3 2 2 7" xfId="26360" xr:uid="{00000000-0005-0000-0000-00005E270000}"/>
    <cellStyle name="Notiz 3 3 2 3" xfId="24032" xr:uid="{00000000-0005-0000-0000-00005F270000}"/>
    <cellStyle name="Notiz 3 3 2 3 2" xfId="28230" xr:uid="{00000000-0005-0000-0000-000060270000}"/>
    <cellStyle name="Notiz 3 3 2 3 2 2" xfId="48363" xr:uid="{1D059892-27EB-45C9-A6A4-576459BA691B}"/>
    <cellStyle name="Notiz 3 3 2 3 3" xfId="28580" xr:uid="{00000000-0005-0000-0000-000061270000}"/>
    <cellStyle name="Notiz 3 3 2 3 3 2" xfId="48692" xr:uid="{F84E2A7E-8E48-4A2F-B0FA-359BFEB47236}"/>
    <cellStyle name="Notiz 3 3 2 3 4" xfId="28951" xr:uid="{00000000-0005-0000-0000-000062270000}"/>
    <cellStyle name="Notiz 3 3 2 3 4 2" xfId="49037" xr:uid="{ED875CB7-D188-472B-B64F-B0F2DDD5F9F2}"/>
    <cellStyle name="Notiz 3 3 2 3 5" xfId="29250" xr:uid="{00000000-0005-0000-0000-000063270000}"/>
    <cellStyle name="Notiz 3 3 2 3 5 2" xfId="49324" xr:uid="{45053C7C-70CE-46A4-B3B6-E37DB03F7038}"/>
    <cellStyle name="Notiz 3 3 2 3 6" xfId="29545" xr:uid="{00000000-0005-0000-0000-000064270000}"/>
    <cellStyle name="Notiz 3 3 2 3 6 2" xfId="49609" xr:uid="{7FB2F5AA-296E-4FCD-982A-3EF6D3209227}"/>
    <cellStyle name="Notiz 3 3 2 3 7" xfId="29835" xr:uid="{00000000-0005-0000-0000-000065270000}"/>
    <cellStyle name="Notiz 3 3 2 4" xfId="20065" xr:uid="{00000000-0005-0000-0000-000066270000}"/>
    <cellStyle name="Notiz 3 3 2 4 2" xfId="27234" xr:uid="{00000000-0005-0000-0000-000067270000}"/>
    <cellStyle name="Notiz 3 3 2 4 2 2" xfId="47483" xr:uid="{0A32F198-1BF3-4EAC-9655-DF149407C7DC}"/>
    <cellStyle name="Notiz 3 3 2 4 3" xfId="26062" xr:uid="{00000000-0005-0000-0000-000068270000}"/>
    <cellStyle name="Notiz 3 3 2 4 3 2" xfId="46475" xr:uid="{6098410C-4A10-4EDE-9FF5-4EDB196B36B0}"/>
    <cellStyle name="Notiz 3 3 2 4 4" xfId="28827" xr:uid="{00000000-0005-0000-0000-000069270000}"/>
    <cellStyle name="Notiz 3 3 2 4 4 2" xfId="48914" xr:uid="{548F1546-CB45-4EE1-8ADB-9ECC6F19F1A6}"/>
    <cellStyle name="Notiz 3 3 2 4 5" xfId="25300" xr:uid="{00000000-0005-0000-0000-00006A270000}"/>
    <cellStyle name="Notiz 3 3 2 4 5 2" xfId="45832" xr:uid="{7CEF0F17-F548-4C9C-B40F-E0727663CE5E}"/>
    <cellStyle name="Notiz 3 3 2 4 6" xfId="26709" xr:uid="{00000000-0005-0000-0000-00006B270000}"/>
    <cellStyle name="Notiz 3 3 2 4 6 2" xfId="47030" xr:uid="{19A7E374-ED48-4046-8D3B-1EBD2304EB05}"/>
    <cellStyle name="Notiz 3 3 2 4 7" xfId="25988" xr:uid="{00000000-0005-0000-0000-00006C270000}"/>
    <cellStyle name="Notiz 3 3 2 5" xfId="19595" xr:uid="{00000000-0005-0000-0000-00006D270000}"/>
    <cellStyle name="Notiz 3 3 2 5 2" xfId="26472" xr:uid="{00000000-0005-0000-0000-00006E270000}"/>
    <cellStyle name="Notiz 3 3 2 5 2 2" xfId="46830" xr:uid="{887644D2-C413-4D60-B891-C414A1FC25BD}"/>
    <cellStyle name="Notiz 3 3 2 5 3" xfId="27622" xr:uid="{00000000-0005-0000-0000-00006F270000}"/>
    <cellStyle name="Notiz 3 3 2 5 3 2" xfId="47815" xr:uid="{505693A2-FBCE-4017-92E1-5C03D10EC4E6}"/>
    <cellStyle name="Notiz 3 3 2 5 4" xfId="27695" xr:uid="{00000000-0005-0000-0000-000070270000}"/>
    <cellStyle name="Notiz 3 3 2 5 4 2" xfId="47877" xr:uid="{E995BA93-C6EC-470D-8CA8-B99E6C3A9179}"/>
    <cellStyle name="Notiz 3 3 2 5 5" xfId="24724" xr:uid="{00000000-0005-0000-0000-000071270000}"/>
    <cellStyle name="Notiz 3 3 2 5 5 2" xfId="45337" xr:uid="{DFCEDBC2-86B2-453B-99DB-0B7DBE4DE924}"/>
    <cellStyle name="Notiz 3 3 2 5 6" xfId="27314" xr:uid="{00000000-0005-0000-0000-000072270000}"/>
    <cellStyle name="Notiz 3 3 2 5 6 2" xfId="47562" xr:uid="{D952612E-A530-4C70-9DE6-E3974D51D449}"/>
    <cellStyle name="Notiz 3 3 2 5 7" xfId="24326" xr:uid="{00000000-0005-0000-0000-000073270000}"/>
    <cellStyle name="Notiz 3 3 2 6" xfId="23970" xr:uid="{00000000-0005-0000-0000-000074270000}"/>
    <cellStyle name="Notiz 3 3 2 6 2" xfId="25631" xr:uid="{00000000-0005-0000-0000-000075270000}"/>
    <cellStyle name="Notiz 3 3 2 6 2 2" xfId="46118" xr:uid="{6AE113DA-0F81-429C-BA2E-5D2BD1C6C495}"/>
    <cellStyle name="Notiz 3 3 2 6 3" xfId="28518" xr:uid="{00000000-0005-0000-0000-000076270000}"/>
    <cellStyle name="Notiz 3 3 2 6 3 2" xfId="48630" xr:uid="{3DF5D8D9-71B2-44A4-B5BE-0117B4AAE82E}"/>
    <cellStyle name="Notiz 3 3 2 6 4" xfId="24526" xr:uid="{00000000-0005-0000-0000-000077270000}"/>
    <cellStyle name="Notiz 3 3 2 6 4 2" xfId="45163" xr:uid="{41428CCD-5500-428E-811F-BD2132405B8A}"/>
    <cellStyle name="Notiz 3 3 2 6 5" xfId="29188" xr:uid="{00000000-0005-0000-0000-000078270000}"/>
    <cellStyle name="Notiz 3 3 2 6 5 2" xfId="49262" xr:uid="{A84FE7E2-32CE-46BC-AAED-C53FBDB709C2}"/>
    <cellStyle name="Notiz 3 3 2 6 6" xfId="26225" xr:uid="{00000000-0005-0000-0000-000079270000}"/>
    <cellStyle name="Notiz 3 3 2 6 6 2" xfId="46619" xr:uid="{89F91C84-5848-43E6-971D-3EC1B147C719}"/>
    <cellStyle name="Notiz 3 3 2 6 7" xfId="29775" xr:uid="{00000000-0005-0000-0000-00007A270000}"/>
    <cellStyle name="Notiz 3 3 2 7" xfId="20036" xr:uid="{00000000-0005-0000-0000-00007B270000}"/>
    <cellStyle name="Notiz 3 3 2 7 2" xfId="28144" xr:uid="{00000000-0005-0000-0000-00007C270000}"/>
    <cellStyle name="Notiz 3 3 2 7 2 2" xfId="48279" xr:uid="{C848863B-EB4C-42CC-A6D8-310444F58FE7}"/>
    <cellStyle name="Notiz 3 3 2 7 3" xfId="26874" xr:uid="{00000000-0005-0000-0000-00007D270000}"/>
    <cellStyle name="Notiz 3 3 2 7 3 2" xfId="47163" xr:uid="{BF1A198F-A451-4E0B-A91B-724A96C39414}"/>
    <cellStyle name="Notiz 3 3 2 7 4" xfId="25484" xr:uid="{00000000-0005-0000-0000-00007E270000}"/>
    <cellStyle name="Notiz 3 3 2 7 4 2" xfId="45985" xr:uid="{2AA70358-023C-435C-AC08-DD487E2BD3AB}"/>
    <cellStyle name="Notiz 3 3 2 7 5" xfId="26493" xr:uid="{00000000-0005-0000-0000-00007F270000}"/>
    <cellStyle name="Notiz 3 3 2 7 5 2" xfId="46849" xr:uid="{2B49F55B-81FB-43DE-BA80-50D1785DF246}"/>
    <cellStyle name="Notiz 3 3 2 7 6" xfId="29467" xr:uid="{00000000-0005-0000-0000-000080270000}"/>
    <cellStyle name="Notiz 3 3 2 7 6 2" xfId="49533" xr:uid="{0824E09C-B17A-4D2B-9949-87DF783E4500}"/>
    <cellStyle name="Notiz 3 3 2 7 7" xfId="26536" xr:uid="{00000000-0005-0000-0000-000081270000}"/>
    <cellStyle name="Notiz 3 3 2 8" xfId="19619" xr:uid="{00000000-0005-0000-0000-000082270000}"/>
    <cellStyle name="Notiz 3 3 2 8 2" xfId="27609" xr:uid="{00000000-0005-0000-0000-000083270000}"/>
    <cellStyle name="Notiz 3 3 2 8 2 2" xfId="47803" xr:uid="{BF795634-1C46-47ED-9AE9-70F847EC5A71}"/>
    <cellStyle name="Notiz 3 3 2 8 3" xfId="24270" xr:uid="{00000000-0005-0000-0000-000084270000}"/>
    <cellStyle name="Notiz 3 3 2 8 3 2" xfId="44946" xr:uid="{A90EDE81-494D-4399-8109-59D2B70387EB}"/>
    <cellStyle name="Notiz 3 3 2 8 4" xfId="24726" xr:uid="{00000000-0005-0000-0000-000085270000}"/>
    <cellStyle name="Notiz 3 3 2 8 4 2" xfId="45339" xr:uid="{32D5A679-C14C-47BA-83FD-9B8FA7F33E1B}"/>
    <cellStyle name="Notiz 3 3 2 8 5" xfId="25016" xr:uid="{00000000-0005-0000-0000-000086270000}"/>
    <cellStyle name="Notiz 3 3 2 8 5 2" xfId="45584" xr:uid="{140E3892-D97E-4F30-B7FF-93EFB92AE9CD}"/>
    <cellStyle name="Notiz 3 3 2 8 6" xfId="26130" xr:uid="{00000000-0005-0000-0000-000087270000}"/>
    <cellStyle name="Notiz 3 3 2 8 6 2" xfId="46536" xr:uid="{0856DFDC-C5B7-47CA-8365-3D33004CD8FF}"/>
    <cellStyle name="Notiz 3 3 2 8 7" xfId="25013" xr:uid="{00000000-0005-0000-0000-000088270000}"/>
    <cellStyle name="Notiz 3 3 2 9" xfId="19935" xr:uid="{00000000-0005-0000-0000-000089270000}"/>
    <cellStyle name="Notiz 3 3 2 9 2" xfId="27218" xr:uid="{00000000-0005-0000-0000-00008A270000}"/>
    <cellStyle name="Notiz 3 3 2 9 2 2" xfId="47467" xr:uid="{0FDC1E6A-B838-4B57-B341-3005D528A75F}"/>
    <cellStyle name="Notiz 3 3 2 9 3" xfId="26063" xr:uid="{00000000-0005-0000-0000-00008B270000}"/>
    <cellStyle name="Notiz 3 3 2 9 3 2" xfId="46476" xr:uid="{2D31E650-D78C-49A9-A88E-E9A7FD63E493}"/>
    <cellStyle name="Notiz 3 3 2 9 4" xfId="25158" xr:uid="{00000000-0005-0000-0000-00008C270000}"/>
    <cellStyle name="Notiz 3 3 2 9 4 2" xfId="45709" xr:uid="{9D35EF45-03C7-4305-AFCD-32B90BC75BB9}"/>
    <cellStyle name="Notiz 3 3 2 9 5" xfId="26506" xr:uid="{00000000-0005-0000-0000-00008D270000}"/>
    <cellStyle name="Notiz 3 3 2 9 5 2" xfId="46862" xr:uid="{4DE1E482-B31C-4085-926C-2A32F89FB730}"/>
    <cellStyle name="Notiz 3 3 2 9 6" xfId="26849" xr:uid="{00000000-0005-0000-0000-00008E270000}"/>
    <cellStyle name="Notiz 3 3 2 9 6 2" xfId="47146" xr:uid="{9D0B19B1-CA18-487A-9746-765A80789CB5}"/>
    <cellStyle name="Notiz 3 3 2 9 7" xfId="26224" xr:uid="{00000000-0005-0000-0000-00008F270000}"/>
    <cellStyle name="Notiz 3 3 3" xfId="19915" xr:uid="{00000000-0005-0000-0000-000090270000}"/>
    <cellStyle name="Notiz 3 3 3 2" xfId="25806" xr:uid="{00000000-0005-0000-0000-000091270000}"/>
    <cellStyle name="Notiz 3 3 3 2 2" xfId="46261" xr:uid="{59339F31-D907-4FDA-BEBA-286AD9F5DDFB}"/>
    <cellStyle name="Notiz 3 3 3 3" xfId="25859" xr:uid="{00000000-0005-0000-0000-000092270000}"/>
    <cellStyle name="Notiz 3 3 3 3 2" xfId="46307" xr:uid="{B293A3AE-701C-4B50-894E-9A0EA88231B5}"/>
    <cellStyle name="Notiz 3 3 3 4" xfId="27478" xr:uid="{00000000-0005-0000-0000-000093270000}"/>
    <cellStyle name="Notiz 3 3 3 4 2" xfId="47697" xr:uid="{D3074DCD-07D6-44BC-AE71-01A838D54E98}"/>
    <cellStyle name="Notiz 3 3 3 5" xfId="25960" xr:uid="{00000000-0005-0000-0000-000094270000}"/>
    <cellStyle name="Notiz 3 3 3 5 2" xfId="46395" xr:uid="{62B35476-F264-4341-81AF-A39A93187C8E}"/>
    <cellStyle name="Notiz 3 3 3 6" xfId="28678" xr:uid="{00000000-0005-0000-0000-000095270000}"/>
    <cellStyle name="Notiz 3 3 3 6 2" xfId="48782" xr:uid="{962D25C7-B0A4-434D-9C37-A152726AB666}"/>
    <cellStyle name="Notiz 3 3 3 7" xfId="27340" xr:uid="{00000000-0005-0000-0000-000096270000}"/>
    <cellStyle name="Notiz 3 3 4" xfId="19748" xr:uid="{00000000-0005-0000-0000-000097270000}"/>
    <cellStyle name="Notiz 3 3 4 2" xfId="24647" xr:uid="{00000000-0005-0000-0000-000098270000}"/>
    <cellStyle name="Notiz 3 3 4 2 2" xfId="45269" xr:uid="{41CAC384-1D11-495B-B2C6-BECF367DE830}"/>
    <cellStyle name="Notiz 3 3 4 3" xfId="24510" xr:uid="{00000000-0005-0000-0000-000099270000}"/>
    <cellStyle name="Notiz 3 3 4 3 2" xfId="45150" xr:uid="{8778D681-B9D7-4C05-BCD9-ADF7207C9832}"/>
    <cellStyle name="Notiz 3 3 4 4" xfId="25824" xr:uid="{00000000-0005-0000-0000-00009A270000}"/>
    <cellStyle name="Notiz 3 3 4 4 2" xfId="46277" xr:uid="{E84F4C99-7CC6-4442-85FC-CD44391471B3}"/>
    <cellStyle name="Notiz 3 3 4 5" xfId="24371" xr:uid="{00000000-0005-0000-0000-00009B270000}"/>
    <cellStyle name="Notiz 3 3 4 5 2" xfId="45032" xr:uid="{92A644AC-957B-4686-8EF9-18B7E82088DC}"/>
    <cellStyle name="Notiz 3 3 4 6" xfId="24191" xr:uid="{00000000-0005-0000-0000-00009C270000}"/>
    <cellStyle name="Notiz 3 3 4 6 2" xfId="44881" xr:uid="{8E01E840-13EE-44A7-BE0C-AA6AD22F32F7}"/>
    <cellStyle name="Notiz 3 3 4 7" xfId="27972" xr:uid="{00000000-0005-0000-0000-00009D270000}"/>
    <cellStyle name="Notiz 3 3 5" xfId="19860" xr:uid="{00000000-0005-0000-0000-00009E270000}"/>
    <cellStyle name="Notiz 3 3 5 2" xfId="27244" xr:uid="{00000000-0005-0000-0000-00009F270000}"/>
    <cellStyle name="Notiz 3 3 5 2 2" xfId="47493" xr:uid="{D9F9A845-E69B-4223-8610-BA5F22A04E74}"/>
    <cellStyle name="Notiz 3 3 5 3" xfId="27869" xr:uid="{00000000-0005-0000-0000-0000A0270000}"/>
    <cellStyle name="Notiz 3 3 5 3 2" xfId="48027" xr:uid="{D7B1AFC4-9A28-4671-BB71-6D0B305CC19C}"/>
    <cellStyle name="Notiz 3 3 5 4" xfId="26286" xr:uid="{00000000-0005-0000-0000-0000A1270000}"/>
    <cellStyle name="Notiz 3 3 5 4 2" xfId="46668" xr:uid="{9291F348-365F-4CBC-A50A-2E83C5298ABB}"/>
    <cellStyle name="Notiz 3 3 5 5" xfId="28023" xr:uid="{00000000-0005-0000-0000-0000A2270000}"/>
    <cellStyle name="Notiz 3 3 5 5 2" xfId="48162" xr:uid="{4E07D95C-8661-4443-BC9C-9BF379CE7031}"/>
    <cellStyle name="Notiz 3 3 5 6" xfId="25782" xr:uid="{00000000-0005-0000-0000-0000A3270000}"/>
    <cellStyle name="Notiz 3 3 5 6 2" xfId="46241" xr:uid="{4B8AA225-8BAD-43CB-881C-1BE60E1C9187}"/>
    <cellStyle name="Notiz 3 3 5 7" xfId="27465" xr:uid="{00000000-0005-0000-0000-0000A4270000}"/>
    <cellStyle name="Notiz 3 3 6" xfId="19796" xr:uid="{00000000-0005-0000-0000-0000A5270000}"/>
    <cellStyle name="Notiz 3 3 6 2" xfId="27060" xr:uid="{00000000-0005-0000-0000-0000A6270000}"/>
    <cellStyle name="Notiz 3 3 6 2 2" xfId="47319" xr:uid="{6D66D161-8CAE-4218-AC6E-FEB9BD071420}"/>
    <cellStyle name="Notiz 3 3 6 3" xfId="26891" xr:uid="{00000000-0005-0000-0000-0000A7270000}"/>
    <cellStyle name="Notiz 3 3 6 3 2" xfId="47180" xr:uid="{A5A0C554-C8CD-4BF6-832C-864A7D6C42FC}"/>
    <cellStyle name="Notiz 3 3 6 4" xfId="27469" xr:uid="{00000000-0005-0000-0000-0000A8270000}"/>
    <cellStyle name="Notiz 3 3 6 4 2" xfId="47691" xr:uid="{FB70CB6C-7CD4-41CF-B074-511FFBA43A98}"/>
    <cellStyle name="Notiz 3 3 6 5" xfId="24311" xr:uid="{00000000-0005-0000-0000-0000A9270000}"/>
    <cellStyle name="Notiz 3 3 6 5 2" xfId="44982" xr:uid="{378DE8E9-2401-4AC2-8404-4CE3FD16068D}"/>
    <cellStyle name="Notiz 3 3 6 6" xfId="27132" xr:uid="{00000000-0005-0000-0000-0000AA270000}"/>
    <cellStyle name="Notiz 3 3 6 6 2" xfId="47383" xr:uid="{82AF412D-D230-4B41-BBF2-592BDB5E9092}"/>
    <cellStyle name="Notiz 3 3 6 7" xfId="25428" xr:uid="{00000000-0005-0000-0000-0000AB270000}"/>
    <cellStyle name="Notiz 3 3 7" xfId="19837" xr:uid="{00000000-0005-0000-0000-0000AC270000}"/>
    <cellStyle name="Notiz 3 3 7 2" xfId="24153" xr:uid="{00000000-0005-0000-0000-0000AD270000}"/>
    <cellStyle name="Notiz 3 3 7 2 2" xfId="44846" xr:uid="{2B6F5EEC-1484-461D-863E-A42180533069}"/>
    <cellStyle name="Notiz 3 3 7 3" xfId="26562" xr:uid="{00000000-0005-0000-0000-0000AE270000}"/>
    <cellStyle name="Notiz 3 3 7 3 2" xfId="46910" xr:uid="{1FD3C681-CFB6-4637-BDFF-6E427DCD301F}"/>
    <cellStyle name="Notiz 3 3 7 4" xfId="28777" xr:uid="{00000000-0005-0000-0000-0000AF270000}"/>
    <cellStyle name="Notiz 3 3 7 4 2" xfId="48865" xr:uid="{39A9999D-7593-4CE5-95E9-3E1EB964F88B}"/>
    <cellStyle name="Notiz 3 3 7 5" xfId="26240" xr:uid="{00000000-0005-0000-0000-0000B0270000}"/>
    <cellStyle name="Notiz 3 3 7 5 2" xfId="46631" xr:uid="{D2DD7ED9-4BD2-4512-A311-09E4E50E9422}"/>
    <cellStyle name="Notiz 3 3 7 6" xfId="26491" xr:uid="{00000000-0005-0000-0000-0000B1270000}"/>
    <cellStyle name="Notiz 3 3 7 6 2" xfId="46847" xr:uid="{4E81BB31-4FB6-45C5-8661-FA427D0D081F}"/>
    <cellStyle name="Notiz 3 3 7 7" xfId="26153" xr:uid="{00000000-0005-0000-0000-0000B2270000}"/>
    <cellStyle name="Notiz 3 3 8" xfId="19813" xr:uid="{00000000-0005-0000-0000-0000B3270000}"/>
    <cellStyle name="Notiz 3 3 8 2" xfId="27156" xr:uid="{00000000-0005-0000-0000-0000B4270000}"/>
    <cellStyle name="Notiz 3 3 8 2 2" xfId="47406" xr:uid="{A2DB68FD-829D-4C30-ABFB-B64EED58DA19}"/>
    <cellStyle name="Notiz 3 3 8 3" xfId="25080" xr:uid="{00000000-0005-0000-0000-0000B5270000}"/>
    <cellStyle name="Notiz 3 3 8 3 2" xfId="45642" xr:uid="{6CE4B7E0-B09D-4564-9C99-196047932631}"/>
    <cellStyle name="Notiz 3 3 8 4" xfId="25690" xr:uid="{00000000-0005-0000-0000-0000B6270000}"/>
    <cellStyle name="Notiz 3 3 8 4 2" xfId="46168" xr:uid="{6D589EF0-44B0-498E-8477-CEB70C90C76E}"/>
    <cellStyle name="Notiz 3 3 8 5" xfId="26665" xr:uid="{00000000-0005-0000-0000-0000B7270000}"/>
    <cellStyle name="Notiz 3 3 8 5 2" xfId="46998" xr:uid="{02BE1596-300B-45D8-B03D-BFEEB55D8BC9}"/>
    <cellStyle name="Notiz 3 3 8 6" xfId="27641" xr:uid="{00000000-0005-0000-0000-0000B8270000}"/>
    <cellStyle name="Notiz 3 3 8 6 2" xfId="47831" xr:uid="{9C62FF2C-8F83-4507-A77B-271298B78C78}"/>
    <cellStyle name="Notiz 3 3 8 7" xfId="29023" xr:uid="{00000000-0005-0000-0000-0000B9270000}"/>
    <cellStyle name="Notiz 3 3 9" xfId="24098" xr:uid="{00000000-0005-0000-0000-0000BA270000}"/>
    <cellStyle name="Notiz 3 3 9 2" xfId="28296" xr:uid="{00000000-0005-0000-0000-0000BB270000}"/>
    <cellStyle name="Notiz 3 3 9 2 2" xfId="48429" xr:uid="{E3C8C640-8DA4-406E-8181-E1905E1DA183}"/>
    <cellStyle name="Notiz 3 3 9 3" xfId="28646" xr:uid="{00000000-0005-0000-0000-0000BC270000}"/>
    <cellStyle name="Notiz 3 3 9 3 2" xfId="48758" xr:uid="{D9E4AF93-5B0D-4B22-A6ED-F23F16A71F16}"/>
    <cellStyle name="Notiz 3 3 9 4" xfId="29010" xr:uid="{00000000-0005-0000-0000-0000BD270000}"/>
    <cellStyle name="Notiz 3 3 9 4 2" xfId="49095" xr:uid="{5123DD53-7391-4457-A89D-C39DF2399D00}"/>
    <cellStyle name="Notiz 3 3 9 5" xfId="29316" xr:uid="{00000000-0005-0000-0000-0000BE270000}"/>
    <cellStyle name="Notiz 3 3 9 5 2" xfId="49390" xr:uid="{24A4F9F9-3842-426B-80E9-3056E468CEB7}"/>
    <cellStyle name="Notiz 3 3 9 6" xfId="29611" xr:uid="{00000000-0005-0000-0000-0000BF270000}"/>
    <cellStyle name="Notiz 3 3 9 6 2" xfId="49674" xr:uid="{9E34BB8B-24B3-49C3-9359-5553F97CBA93}"/>
    <cellStyle name="Notiz 3 3 9 7" xfId="29900" xr:uid="{00000000-0005-0000-0000-0000C0270000}"/>
    <cellStyle name="Notiz 3 4" xfId="12955" xr:uid="{00000000-0005-0000-0000-0000C1270000}"/>
    <cellStyle name="Notiz 3 4 10" xfId="25097" xr:uid="{00000000-0005-0000-0000-0000C2270000}"/>
    <cellStyle name="Notiz 3 4 10 2" xfId="45659" xr:uid="{0C0A1CED-23FB-4407-B4C8-F4221211DFAA}"/>
    <cellStyle name="Notiz 3 4 11" xfId="26281" xr:uid="{00000000-0005-0000-0000-0000C3270000}"/>
    <cellStyle name="Notiz 3 4 11 2" xfId="46664" xr:uid="{52876088-DE61-49B4-B8E3-EEE68EC2F386}"/>
    <cellStyle name="Notiz 3 4 12" xfId="25887" xr:uid="{00000000-0005-0000-0000-0000C4270000}"/>
    <cellStyle name="Notiz 3 4 12 2" xfId="46334" xr:uid="{B6C3F6EB-5922-4BCE-9174-A397D748206E}"/>
    <cellStyle name="Notiz 3 4 13" xfId="27759" xr:uid="{00000000-0005-0000-0000-0000C5270000}"/>
    <cellStyle name="Notiz 3 4 13 2" xfId="47931" xr:uid="{21CF0440-9986-4562-9182-ACB94EAC1C76}"/>
    <cellStyle name="Notiz 3 4 14" xfId="25045" xr:uid="{00000000-0005-0000-0000-0000C6270000}"/>
    <cellStyle name="Notiz 3 4 14 2" xfId="45609" xr:uid="{94A94B1F-CDF2-46F3-9E8E-5D986A0D8319}"/>
    <cellStyle name="Notiz 3 4 15" xfId="26984" xr:uid="{00000000-0005-0000-0000-0000C7270000}"/>
    <cellStyle name="Notiz 3 4 2" xfId="23912" xr:uid="{00000000-0005-0000-0000-0000C8270000}"/>
    <cellStyle name="Notiz 3 4 2 2" xfId="25581" xr:uid="{00000000-0005-0000-0000-0000C9270000}"/>
    <cellStyle name="Notiz 3 4 2 2 2" xfId="46068" xr:uid="{A35FF708-F724-4CD6-A20B-1DCBD9EE2D66}"/>
    <cellStyle name="Notiz 3 4 2 3" xfId="28460" xr:uid="{00000000-0005-0000-0000-0000CA270000}"/>
    <cellStyle name="Notiz 3 4 2 3 2" xfId="48572" xr:uid="{D780533D-4926-44E0-901A-C551E7F378E3}"/>
    <cellStyle name="Notiz 3 4 2 4" xfId="27385" xr:uid="{00000000-0005-0000-0000-0000CB270000}"/>
    <cellStyle name="Notiz 3 4 2 4 2" xfId="47621" xr:uid="{A1ACE160-4C3A-434C-B6A8-52301896F876}"/>
    <cellStyle name="Notiz 3 4 2 5" xfId="29130" xr:uid="{00000000-0005-0000-0000-0000CC270000}"/>
    <cellStyle name="Notiz 3 4 2 5 2" xfId="49204" xr:uid="{0E12A872-06E3-4812-AD5C-756C5F230203}"/>
    <cellStyle name="Notiz 3 4 2 6" xfId="27225" xr:uid="{00000000-0005-0000-0000-0000CD270000}"/>
    <cellStyle name="Notiz 3 4 2 6 2" xfId="47474" xr:uid="{59E05228-D2B8-48BF-A3E5-54661165BC1B}"/>
    <cellStyle name="Notiz 3 4 2 7" xfId="29719" xr:uid="{00000000-0005-0000-0000-0000CE270000}"/>
    <cellStyle name="Notiz 3 4 3" xfId="23930" xr:uid="{00000000-0005-0000-0000-0000CF270000}"/>
    <cellStyle name="Notiz 3 4 3 2" xfId="25599" xr:uid="{00000000-0005-0000-0000-0000D0270000}"/>
    <cellStyle name="Notiz 3 4 3 2 2" xfId="46086" xr:uid="{D609EB78-86CD-4BCC-9B13-DD3571C39D8C}"/>
    <cellStyle name="Notiz 3 4 3 3" xfId="28478" xr:uid="{00000000-0005-0000-0000-0000D1270000}"/>
    <cellStyle name="Notiz 3 4 3 3 2" xfId="48590" xr:uid="{EB1BADCE-72DD-480E-B05D-39AFBBDB00A1}"/>
    <cellStyle name="Notiz 3 4 3 4" xfId="27764" xr:uid="{00000000-0005-0000-0000-0000D2270000}"/>
    <cellStyle name="Notiz 3 4 3 4 2" xfId="47935" xr:uid="{606CA66C-1F04-4646-85EC-C73937DEF75E}"/>
    <cellStyle name="Notiz 3 4 3 5" xfId="29148" xr:uid="{00000000-0005-0000-0000-0000D3270000}"/>
    <cellStyle name="Notiz 3 4 3 5 2" xfId="49222" xr:uid="{2E0EAC5F-0B27-495F-B9C9-74196061F253}"/>
    <cellStyle name="Notiz 3 4 3 6" xfId="24741" xr:uid="{00000000-0005-0000-0000-0000D4270000}"/>
    <cellStyle name="Notiz 3 4 3 6 2" xfId="45353" xr:uid="{5C544C29-A497-4F94-A4C3-929D12A03DE2}"/>
    <cellStyle name="Notiz 3 4 3 7" xfId="29737" xr:uid="{00000000-0005-0000-0000-0000D5270000}"/>
    <cellStyle name="Notiz 3 4 4" xfId="23918" xr:uid="{00000000-0005-0000-0000-0000D6270000}"/>
    <cellStyle name="Notiz 3 4 4 2" xfId="25587" xr:uid="{00000000-0005-0000-0000-0000D7270000}"/>
    <cellStyle name="Notiz 3 4 4 2 2" xfId="46074" xr:uid="{364AB3B2-E8A1-4FBC-B21C-548E9450C8B2}"/>
    <cellStyle name="Notiz 3 4 4 3" xfId="28466" xr:uid="{00000000-0005-0000-0000-0000D8270000}"/>
    <cellStyle name="Notiz 3 4 4 3 2" xfId="48578" xr:uid="{A547612E-17E5-4AFE-8CF0-973ECF13EF69}"/>
    <cellStyle name="Notiz 3 4 4 4" xfId="26295" xr:uid="{00000000-0005-0000-0000-0000D9270000}"/>
    <cellStyle name="Notiz 3 4 4 4 2" xfId="46676" xr:uid="{CB187BB0-AC80-47AF-BCE5-F90A8FED3BC4}"/>
    <cellStyle name="Notiz 3 4 4 5" xfId="29136" xr:uid="{00000000-0005-0000-0000-0000DA270000}"/>
    <cellStyle name="Notiz 3 4 4 5 2" xfId="49210" xr:uid="{91CB7924-F97E-4435-957C-F5EEF73446FD}"/>
    <cellStyle name="Notiz 3 4 4 6" xfId="25147" xr:uid="{00000000-0005-0000-0000-0000DB270000}"/>
    <cellStyle name="Notiz 3 4 4 6 2" xfId="45699" xr:uid="{764AE776-5919-467A-B6A2-F6255658275B}"/>
    <cellStyle name="Notiz 3 4 4 7" xfId="29725" xr:uid="{00000000-0005-0000-0000-0000DC270000}"/>
    <cellStyle name="Notiz 3 4 5" xfId="20000" xr:uid="{00000000-0005-0000-0000-0000DD270000}"/>
    <cellStyle name="Notiz 3 4 5 2" xfId="28006" xr:uid="{00000000-0005-0000-0000-0000DE270000}"/>
    <cellStyle name="Notiz 3 4 5 2 2" xfId="48145" xr:uid="{B8763931-782C-4449-A983-ADC4BFE3D6EE}"/>
    <cellStyle name="Notiz 3 4 5 3" xfId="26103" xr:uid="{00000000-0005-0000-0000-0000DF270000}"/>
    <cellStyle name="Notiz 3 4 5 3 2" xfId="46514" xr:uid="{A7978E95-588D-48FD-8A64-68AF989634B3}"/>
    <cellStyle name="Notiz 3 4 5 4" xfId="28802" xr:uid="{00000000-0005-0000-0000-0000E0270000}"/>
    <cellStyle name="Notiz 3 4 5 4 2" xfId="48890" xr:uid="{F73FC162-149D-47BB-9991-EADF06DEB363}"/>
    <cellStyle name="Notiz 3 4 5 5" xfId="26116" xr:uid="{00000000-0005-0000-0000-0000E1270000}"/>
    <cellStyle name="Notiz 3 4 5 5 2" xfId="46523" xr:uid="{C1DDBD22-37C9-4443-92A5-5AABF6C4F6B2}"/>
    <cellStyle name="Notiz 3 4 5 6" xfId="29341" xr:uid="{00000000-0005-0000-0000-0000E2270000}"/>
    <cellStyle name="Notiz 3 4 5 6 2" xfId="49412" xr:uid="{919C8AEB-112F-4C0D-BCE9-120A739E53CF}"/>
    <cellStyle name="Notiz 3 4 5 7" xfId="26776" xr:uid="{00000000-0005-0000-0000-0000E3270000}"/>
    <cellStyle name="Notiz 3 4 6" xfId="19649" xr:uid="{00000000-0005-0000-0000-0000E4270000}"/>
    <cellStyle name="Notiz 3 4 6 2" xfId="28075" xr:uid="{00000000-0005-0000-0000-0000E5270000}"/>
    <cellStyle name="Notiz 3 4 6 2 2" xfId="48214" xr:uid="{EC2D73DA-2A8A-4C79-AB64-E1A69C96A1D4}"/>
    <cellStyle name="Notiz 3 4 6 3" xfId="27452" xr:uid="{00000000-0005-0000-0000-0000E6270000}"/>
    <cellStyle name="Notiz 3 4 6 3 2" xfId="47677" xr:uid="{46FC2775-9DF9-42C2-A3DD-FDBA04760985}"/>
    <cellStyle name="Notiz 3 4 6 4" xfId="25215" xr:uid="{00000000-0005-0000-0000-0000E7270000}"/>
    <cellStyle name="Notiz 3 4 6 4 2" xfId="45756" xr:uid="{1515FA84-13AF-4EA3-BE3E-CEBC0A31F5B2}"/>
    <cellStyle name="Notiz 3 4 6 5" xfId="26979" xr:uid="{00000000-0005-0000-0000-0000E8270000}"/>
    <cellStyle name="Notiz 3 4 6 5 2" xfId="47254" xr:uid="{B3C890E6-7CDB-40AA-9CC4-2F7E297E6F22}"/>
    <cellStyle name="Notiz 3 4 6 6" xfId="29406" xr:uid="{00000000-0005-0000-0000-0000E9270000}"/>
    <cellStyle name="Notiz 3 4 6 6 2" xfId="49476" xr:uid="{C6057924-187B-4C2F-BC20-59FCF5AA88D2}"/>
    <cellStyle name="Notiz 3 4 6 7" xfId="26294" xr:uid="{00000000-0005-0000-0000-0000EA270000}"/>
    <cellStyle name="Notiz 3 4 7" xfId="24022" xr:uid="{00000000-0005-0000-0000-0000EB270000}"/>
    <cellStyle name="Notiz 3 4 7 2" xfId="28220" xr:uid="{00000000-0005-0000-0000-0000EC270000}"/>
    <cellStyle name="Notiz 3 4 7 2 2" xfId="48353" xr:uid="{3F7968E9-87B0-443E-81B9-32BA4A5FA3C8}"/>
    <cellStyle name="Notiz 3 4 7 3" xfId="28570" xr:uid="{00000000-0005-0000-0000-0000ED270000}"/>
    <cellStyle name="Notiz 3 4 7 3 2" xfId="48682" xr:uid="{E525F3A2-1937-4D43-BA5F-555C1E00AEF4}"/>
    <cellStyle name="Notiz 3 4 7 4" xfId="28944" xr:uid="{00000000-0005-0000-0000-0000EE270000}"/>
    <cellStyle name="Notiz 3 4 7 4 2" xfId="49030" xr:uid="{FE0FF6AF-69D5-4692-B5C3-9D7C0B636436}"/>
    <cellStyle name="Notiz 3 4 7 5" xfId="29240" xr:uid="{00000000-0005-0000-0000-0000EF270000}"/>
    <cellStyle name="Notiz 3 4 7 5 2" xfId="49314" xr:uid="{C69F9C02-5680-4B5C-B6E3-1E46424EB5C3}"/>
    <cellStyle name="Notiz 3 4 7 6" xfId="29535" xr:uid="{00000000-0005-0000-0000-0000F0270000}"/>
    <cellStyle name="Notiz 3 4 7 6 2" xfId="49599" xr:uid="{9C6655DC-A6A2-4136-82DC-6963EFBEA2B4}"/>
    <cellStyle name="Notiz 3 4 7 7" xfId="29825" xr:uid="{00000000-0005-0000-0000-0000F1270000}"/>
    <cellStyle name="Notiz 3 4 8" xfId="20061" xr:uid="{00000000-0005-0000-0000-0000F2270000}"/>
    <cellStyle name="Notiz 3 4 8 2" xfId="28027" xr:uid="{00000000-0005-0000-0000-0000F3270000}"/>
    <cellStyle name="Notiz 3 4 8 2 2" xfId="48166" xr:uid="{1B0338CA-848E-4360-BAED-6949DC85416B}"/>
    <cellStyle name="Notiz 3 4 8 3" xfId="24743" xr:uid="{00000000-0005-0000-0000-0000F4270000}"/>
    <cellStyle name="Notiz 3 4 8 3 2" xfId="45355" xr:uid="{13F13951-98DE-4FB8-85B2-8F514A0068B2}"/>
    <cellStyle name="Notiz 3 4 8 4" xfId="27671" xr:uid="{00000000-0005-0000-0000-0000F5270000}"/>
    <cellStyle name="Notiz 3 4 8 4 2" xfId="47855" xr:uid="{19FA5902-4CFC-4D12-A45A-30B1F74C5A7C}"/>
    <cellStyle name="Notiz 3 4 8 5" xfId="24899" xr:uid="{00000000-0005-0000-0000-0000F6270000}"/>
    <cellStyle name="Notiz 3 4 8 5 2" xfId="45486" xr:uid="{B440C363-1DFE-40E9-9C82-541ED087F596}"/>
    <cellStyle name="Notiz 3 4 8 6" xfId="29360" xr:uid="{00000000-0005-0000-0000-0000F7270000}"/>
    <cellStyle name="Notiz 3 4 8 6 2" xfId="49431" xr:uid="{D1C263A6-EA06-4393-AFA9-5BD7ADC99CA7}"/>
    <cellStyle name="Notiz 3 4 8 7" xfId="25489" xr:uid="{00000000-0005-0000-0000-0000F8270000}"/>
    <cellStyle name="Notiz 3 4 9" xfId="19597" xr:uid="{00000000-0005-0000-0000-0000F9270000}"/>
    <cellStyle name="Notiz 3 4 9 2" xfId="25932" xr:uid="{00000000-0005-0000-0000-0000FA270000}"/>
    <cellStyle name="Notiz 3 4 9 2 2" xfId="46370" xr:uid="{0B2C7472-6ACF-491E-93F3-230B27A597CC}"/>
    <cellStyle name="Notiz 3 4 9 3" xfId="24618" xr:uid="{00000000-0005-0000-0000-0000FB270000}"/>
    <cellStyle name="Notiz 3 4 9 3 2" xfId="45246" xr:uid="{B63F4BB6-76EF-4DB9-9EA4-509AF8C74858}"/>
    <cellStyle name="Notiz 3 4 9 4" xfId="26273" xr:uid="{00000000-0005-0000-0000-0000FC270000}"/>
    <cellStyle name="Notiz 3 4 9 4 2" xfId="46657" xr:uid="{0B2FB2BF-561F-455A-B708-E359D55C9931}"/>
    <cellStyle name="Notiz 3 4 9 5" xfId="24554" xr:uid="{00000000-0005-0000-0000-0000FD270000}"/>
    <cellStyle name="Notiz 3 4 9 5 2" xfId="45186" xr:uid="{F3E4DB26-C4DC-4DA0-8003-68C7D9BDE566}"/>
    <cellStyle name="Notiz 3 4 9 6" xfId="27502" xr:uid="{00000000-0005-0000-0000-0000FE270000}"/>
    <cellStyle name="Notiz 3 4 9 6 2" xfId="47720" xr:uid="{FB354FAF-F010-4484-A95E-0AB1EB1F81B5}"/>
    <cellStyle name="Notiz 3 4 9 7" xfId="27439" xr:uid="{00000000-0005-0000-0000-0000FF270000}"/>
    <cellStyle name="Notiz 3 5" xfId="24004" xr:uid="{00000000-0005-0000-0000-000000280000}"/>
    <cellStyle name="Notiz 3 5 2" xfId="28202" xr:uid="{00000000-0005-0000-0000-000001280000}"/>
    <cellStyle name="Notiz 3 5 2 2" xfId="48335" xr:uid="{1A68A2F0-8BB2-4725-BF8C-F2CD87397FBC}"/>
    <cellStyle name="Notiz 3 5 3" xfId="28552" xr:uid="{00000000-0005-0000-0000-000002280000}"/>
    <cellStyle name="Notiz 3 5 3 2" xfId="48664" xr:uid="{2E785802-CC13-4521-BC9C-E7A521C5B7B6}"/>
    <cellStyle name="Notiz 3 5 4" xfId="28928" xr:uid="{00000000-0005-0000-0000-000003280000}"/>
    <cellStyle name="Notiz 3 5 4 2" xfId="49014" xr:uid="{C630E510-3EDE-4775-9CEA-BDEC52B2E57C}"/>
    <cellStyle name="Notiz 3 5 5" xfId="29222" xr:uid="{00000000-0005-0000-0000-000004280000}"/>
    <cellStyle name="Notiz 3 5 5 2" xfId="49296" xr:uid="{280C33AD-D9FB-4234-906C-51361648204D}"/>
    <cellStyle name="Notiz 3 5 6" xfId="29517" xr:uid="{00000000-0005-0000-0000-000005280000}"/>
    <cellStyle name="Notiz 3 5 6 2" xfId="49582" xr:uid="{A64D5A41-D79B-443C-A2BC-4AE4393DC089}"/>
    <cellStyle name="Notiz 3 5 7" xfId="29808" xr:uid="{00000000-0005-0000-0000-000006280000}"/>
    <cellStyle name="Notiz 3 6" xfId="23876" xr:uid="{00000000-0005-0000-0000-000007280000}"/>
    <cellStyle name="Notiz 3 6 2" xfId="24699" xr:uid="{00000000-0005-0000-0000-000008280000}"/>
    <cellStyle name="Notiz 3 6 2 2" xfId="45316" xr:uid="{3E6CA400-8F7E-45C6-8705-66160DC50B5D}"/>
    <cellStyle name="Notiz 3 6 3" xfId="28424" xr:uid="{00000000-0005-0000-0000-000009280000}"/>
    <cellStyle name="Notiz 3 6 3 2" xfId="48536" xr:uid="{8F648EA6-A02C-4C7C-B604-4AD0E0B91338}"/>
    <cellStyle name="Notiz 3 6 4" xfId="24908" xr:uid="{00000000-0005-0000-0000-00000A280000}"/>
    <cellStyle name="Notiz 3 6 4 2" xfId="45494" xr:uid="{3535E799-9A1F-4409-A8B9-67E19A21C4AE}"/>
    <cellStyle name="Notiz 3 6 5" xfId="29094" xr:uid="{00000000-0005-0000-0000-00000B280000}"/>
    <cellStyle name="Notiz 3 6 5 2" xfId="49168" xr:uid="{C2AAE84B-E4B9-4AA1-A029-85FF598AF5DA}"/>
    <cellStyle name="Notiz 3 6 6" xfId="26107" xr:uid="{00000000-0005-0000-0000-00000C280000}"/>
    <cellStyle name="Notiz 3 6 6 2" xfId="46518" xr:uid="{E84286C6-1076-44F0-8B2F-AD078E2E9C60}"/>
    <cellStyle name="Notiz 3 6 7" xfId="29685" xr:uid="{00000000-0005-0000-0000-00000D280000}"/>
    <cellStyle name="Notiz 3 7" xfId="23938" xr:uid="{00000000-0005-0000-0000-00000E280000}"/>
    <cellStyle name="Notiz 3 7 2" xfId="25607" xr:uid="{00000000-0005-0000-0000-00000F280000}"/>
    <cellStyle name="Notiz 3 7 2 2" xfId="46094" xr:uid="{4FD84588-40EA-4348-AED2-52CE177C7741}"/>
    <cellStyle name="Notiz 3 7 3" xfId="28486" xr:uid="{00000000-0005-0000-0000-000010280000}"/>
    <cellStyle name="Notiz 3 7 3 2" xfId="48598" xr:uid="{F2C5CFE2-83C9-4FE5-BB09-15591564B65D}"/>
    <cellStyle name="Notiz 3 7 4" xfId="26617" xr:uid="{00000000-0005-0000-0000-000011280000}"/>
    <cellStyle name="Notiz 3 7 4 2" xfId="46958" xr:uid="{AA6CC1E3-E1D4-44F3-B4C8-D1916BDA372F}"/>
    <cellStyle name="Notiz 3 7 5" xfId="29156" xr:uid="{00000000-0005-0000-0000-000012280000}"/>
    <cellStyle name="Notiz 3 7 5 2" xfId="49230" xr:uid="{23F32BD2-D2CB-45D0-A6E5-6D416A6E73D6}"/>
    <cellStyle name="Notiz 3 7 6" xfId="24195" xr:uid="{00000000-0005-0000-0000-000013280000}"/>
    <cellStyle name="Notiz 3 7 6 2" xfId="44884" xr:uid="{A032ED5F-C19D-433F-8F78-884401FFBAF8}"/>
    <cellStyle name="Notiz 3 7 7" xfId="29745" xr:uid="{00000000-0005-0000-0000-000014280000}"/>
    <cellStyle name="Notiz 3 8" xfId="23979" xr:uid="{00000000-0005-0000-0000-000015280000}"/>
    <cellStyle name="Notiz 3 8 2" xfId="28177" xr:uid="{00000000-0005-0000-0000-000016280000}"/>
    <cellStyle name="Notiz 3 8 2 2" xfId="48310" xr:uid="{A57047EF-370B-4B82-8B8D-8B5F3351CDFC}"/>
    <cellStyle name="Notiz 3 8 3" xfId="28527" xr:uid="{00000000-0005-0000-0000-000017280000}"/>
    <cellStyle name="Notiz 3 8 3 2" xfId="48639" xr:uid="{69FF8780-2C2F-4942-886F-A430920EE136}"/>
    <cellStyle name="Notiz 3 8 4" xfId="28904" xr:uid="{00000000-0005-0000-0000-000018280000}"/>
    <cellStyle name="Notiz 3 8 4 2" xfId="48990" xr:uid="{C4F10A78-5288-4E25-9F77-419ACFEA4257}"/>
    <cellStyle name="Notiz 3 8 5" xfId="29197" xr:uid="{00000000-0005-0000-0000-000019280000}"/>
    <cellStyle name="Notiz 3 8 5 2" xfId="49271" xr:uid="{ACB911B5-BDFC-4229-894F-DAC50A69A4B4}"/>
    <cellStyle name="Notiz 3 8 6" xfId="29492" xr:uid="{00000000-0005-0000-0000-00001A280000}"/>
    <cellStyle name="Notiz 3 8 6 2" xfId="49557" xr:uid="{0EF15345-21BA-46F5-A5EC-667B64DFFF62}"/>
    <cellStyle name="Notiz 3 8 7" xfId="29783" xr:uid="{00000000-0005-0000-0000-00001B280000}"/>
    <cellStyle name="Notiz 3 9" xfId="20042" xr:uid="{00000000-0005-0000-0000-00001C280000}"/>
    <cellStyle name="Notiz 3 9 2" xfId="25408" xr:uid="{00000000-0005-0000-0000-00001D280000}"/>
    <cellStyle name="Notiz 3 9 2 2" xfId="45921" xr:uid="{BC404050-7C81-44BA-A576-5066F45A840E}"/>
    <cellStyle name="Notiz 3 9 3" xfId="26102" xr:uid="{00000000-0005-0000-0000-00001E280000}"/>
    <cellStyle name="Notiz 3 9 3 2" xfId="46513" xr:uid="{FCF39B61-E832-4FCD-AED3-B63FD169204A}"/>
    <cellStyle name="Notiz 3 9 4" xfId="25920" xr:uid="{00000000-0005-0000-0000-00001F280000}"/>
    <cellStyle name="Notiz 3 9 4 2" xfId="46361" xr:uid="{DA468042-F772-4537-AA5E-37B9572DD8DB}"/>
    <cellStyle name="Notiz 3 9 5" xfId="25138" xr:uid="{00000000-0005-0000-0000-000020280000}"/>
    <cellStyle name="Notiz 3 9 5 2" xfId="45692" xr:uid="{794A2543-F231-4441-9A01-1073A3822C19}"/>
    <cellStyle name="Notiz 3 9 6" xfId="26365" xr:uid="{00000000-0005-0000-0000-000021280000}"/>
    <cellStyle name="Notiz 3 9 6 2" xfId="46736" xr:uid="{A7FF6A1C-7100-40C9-9645-993C6024364D}"/>
    <cellStyle name="Notiz 3 9 7" xfId="25748" xr:uid="{00000000-0005-0000-0000-000022280000}"/>
    <cellStyle name="Notiz 4" xfId="49728" xr:uid="{ABC33C5D-E2CE-408E-9F40-8F28AFA6F87A}"/>
    <cellStyle name="Schlecht" xfId="49693" builtinId="27" customBuiltin="1"/>
    <cellStyle name="Schlecht 2" xfId="997" xr:uid="{00000000-0005-0000-0000-000023280000}"/>
    <cellStyle name="Standard" xfId="0" builtinId="0"/>
    <cellStyle name="Standard 10" xfId="998" xr:uid="{00000000-0005-0000-0000-000025280000}"/>
    <cellStyle name="Standard 10 2" xfId="999" xr:uid="{00000000-0005-0000-0000-000026280000}"/>
    <cellStyle name="Standard 10 2 2" xfId="1000" xr:uid="{00000000-0005-0000-0000-000027280000}"/>
    <cellStyle name="Standard 10 3" xfId="1001" xr:uid="{00000000-0005-0000-0000-000028280000}"/>
    <cellStyle name="Standard 11" xfId="1002" xr:uid="{00000000-0005-0000-0000-000029280000}"/>
    <cellStyle name="Standard 11 10" xfId="12967" xr:uid="{00000000-0005-0000-0000-00002A280000}"/>
    <cellStyle name="Standard 11 10 2" xfId="20968" xr:uid="{00000000-0005-0000-0000-00002B280000}"/>
    <cellStyle name="Standard 11 10 2 2" xfId="41961" xr:uid="{C87AC4E9-8B08-494F-A631-681843B61FC9}"/>
    <cellStyle name="Standard 11 10 3" xfId="34519" xr:uid="{B06F954B-48C6-491F-9269-0D5CE1826467}"/>
    <cellStyle name="Standard 11 11" xfId="16723" xr:uid="{00000000-0005-0000-0000-00002C280000}"/>
    <cellStyle name="Standard 11 11 2" xfId="38240" xr:uid="{508D5E45-C439-4D49-9688-996959447E67}"/>
    <cellStyle name="Standard 11 12" xfId="30795" xr:uid="{09730D3B-99D0-4A77-814F-CD250E06FF67}"/>
    <cellStyle name="Standard 11 2" xfId="1003" xr:uid="{00000000-0005-0000-0000-00002D280000}"/>
    <cellStyle name="Standard 11 2 10" xfId="16724" xr:uid="{00000000-0005-0000-0000-00002E280000}"/>
    <cellStyle name="Standard 11 2 10 2" xfId="38241" xr:uid="{737BB0F1-8E1A-45D6-A876-90EF60A848FE}"/>
    <cellStyle name="Standard 11 2 11" xfId="30796" xr:uid="{77A67116-DA9E-451B-B304-0BA43142F9E7}"/>
    <cellStyle name="Standard 11 2 2" xfId="1004" xr:uid="{00000000-0005-0000-0000-00002F280000}"/>
    <cellStyle name="Standard 11 2 2 10" xfId="30797" xr:uid="{7EFDD7F7-8C35-4808-A796-866B380A9FDB}"/>
    <cellStyle name="Standard 11 2 2 2" xfId="1005" xr:uid="{00000000-0005-0000-0000-000030280000}"/>
    <cellStyle name="Standard 11 2 2 2 2" xfId="1006" xr:uid="{00000000-0005-0000-0000-000031280000}"/>
    <cellStyle name="Standard 11 2 2 2 2 2" xfId="1007" xr:uid="{00000000-0005-0000-0000-000032280000}"/>
    <cellStyle name="Standard 11 2 2 2 2 2 2" xfId="1008" xr:uid="{00000000-0005-0000-0000-000033280000}"/>
    <cellStyle name="Standard 11 2 2 2 2 2 2 2" xfId="1009" xr:uid="{00000000-0005-0000-0000-000034280000}"/>
    <cellStyle name="Standard 11 2 2 2 2 2 2 2 2" xfId="12974" xr:uid="{00000000-0005-0000-0000-000035280000}"/>
    <cellStyle name="Standard 11 2 2 2 2 2 2 2 2 2" xfId="20975" xr:uid="{00000000-0005-0000-0000-000036280000}"/>
    <cellStyle name="Standard 11 2 2 2 2 2 2 2 2 2 2" xfId="41968" xr:uid="{4F5A5B4F-8B52-4A6E-94F7-95381998DA87}"/>
    <cellStyle name="Standard 11 2 2 2 2 2 2 2 2 3" xfId="34526" xr:uid="{27799002-E753-4B6A-9E35-AA11A962715C}"/>
    <cellStyle name="Standard 11 2 2 2 2 2 2 2 3" xfId="16730" xr:uid="{00000000-0005-0000-0000-000037280000}"/>
    <cellStyle name="Standard 11 2 2 2 2 2 2 2 3 2" xfId="38247" xr:uid="{3A1895F1-A2EF-4090-A8FC-CAFC33283347}"/>
    <cellStyle name="Standard 11 2 2 2 2 2 2 2 4" xfId="30802" xr:uid="{060ACB5E-148D-4084-B230-C37EEB24277B}"/>
    <cellStyle name="Standard 11 2 2 2 2 2 2 3" xfId="12973" xr:uid="{00000000-0005-0000-0000-000038280000}"/>
    <cellStyle name="Standard 11 2 2 2 2 2 2 3 2" xfId="20974" xr:uid="{00000000-0005-0000-0000-000039280000}"/>
    <cellStyle name="Standard 11 2 2 2 2 2 2 3 2 2" xfId="41967" xr:uid="{2EE1E772-2774-453E-A337-A1D9DFCA8F95}"/>
    <cellStyle name="Standard 11 2 2 2 2 2 2 3 3" xfId="34525" xr:uid="{8088C93A-E859-43BC-809D-59AC29F9B787}"/>
    <cellStyle name="Standard 11 2 2 2 2 2 2 4" xfId="16729" xr:uid="{00000000-0005-0000-0000-00003A280000}"/>
    <cellStyle name="Standard 11 2 2 2 2 2 2 4 2" xfId="38246" xr:uid="{F678BED1-8773-42C7-90B4-7CA0B44B2A21}"/>
    <cellStyle name="Standard 11 2 2 2 2 2 2 5" xfId="30801" xr:uid="{0ABAA1C2-3902-488B-8109-6D568D61C94B}"/>
    <cellStyle name="Standard 11 2 2 2 2 2 3" xfId="1010" xr:uid="{00000000-0005-0000-0000-00003B280000}"/>
    <cellStyle name="Standard 11 2 2 2 2 2 3 2" xfId="12975" xr:uid="{00000000-0005-0000-0000-00003C280000}"/>
    <cellStyle name="Standard 11 2 2 2 2 2 3 2 2" xfId="20976" xr:uid="{00000000-0005-0000-0000-00003D280000}"/>
    <cellStyle name="Standard 11 2 2 2 2 2 3 2 2 2" xfId="41969" xr:uid="{611DED04-979F-4382-99C6-812438B051AF}"/>
    <cellStyle name="Standard 11 2 2 2 2 2 3 2 3" xfId="34527" xr:uid="{80686FF6-DB3B-4B62-8FFB-943442FBBF2E}"/>
    <cellStyle name="Standard 11 2 2 2 2 2 3 3" xfId="16731" xr:uid="{00000000-0005-0000-0000-00003E280000}"/>
    <cellStyle name="Standard 11 2 2 2 2 2 3 3 2" xfId="38248" xr:uid="{A5C8FF4D-52E2-4E26-9DEA-8E635A18AC3A}"/>
    <cellStyle name="Standard 11 2 2 2 2 2 3 4" xfId="30803" xr:uid="{3E2AA7FB-DFCB-437C-A105-AB2FD77BBBAD}"/>
    <cellStyle name="Standard 11 2 2 2 2 2 4" xfId="12972" xr:uid="{00000000-0005-0000-0000-00003F280000}"/>
    <cellStyle name="Standard 11 2 2 2 2 2 4 2" xfId="20973" xr:uid="{00000000-0005-0000-0000-000040280000}"/>
    <cellStyle name="Standard 11 2 2 2 2 2 4 2 2" xfId="41966" xr:uid="{EED46EE0-6B12-43A9-9C63-8EDE348857DD}"/>
    <cellStyle name="Standard 11 2 2 2 2 2 4 3" xfId="34524" xr:uid="{C71CD88A-EDB1-44EA-8221-106AD20E5E1C}"/>
    <cellStyle name="Standard 11 2 2 2 2 2 5" xfId="16728" xr:uid="{00000000-0005-0000-0000-000041280000}"/>
    <cellStyle name="Standard 11 2 2 2 2 2 5 2" xfId="38245" xr:uid="{C24A2468-C28C-4C41-8E5B-44B3407BFC22}"/>
    <cellStyle name="Standard 11 2 2 2 2 2 6" xfId="30800" xr:uid="{6CA17AF0-EE08-48E5-A794-AE785C9B226B}"/>
    <cellStyle name="Standard 11 2 2 2 2 3" xfId="1011" xr:uid="{00000000-0005-0000-0000-000042280000}"/>
    <cellStyle name="Standard 11 2 2 2 2 3 2" xfId="1012" xr:uid="{00000000-0005-0000-0000-000043280000}"/>
    <cellStyle name="Standard 11 2 2 2 2 3 2 2" xfId="12977" xr:uid="{00000000-0005-0000-0000-000044280000}"/>
    <cellStyle name="Standard 11 2 2 2 2 3 2 2 2" xfId="20978" xr:uid="{00000000-0005-0000-0000-000045280000}"/>
    <cellStyle name="Standard 11 2 2 2 2 3 2 2 2 2" xfId="41971" xr:uid="{C1885C0B-8174-4E25-A7FC-FD8571BFF646}"/>
    <cellStyle name="Standard 11 2 2 2 2 3 2 2 3" xfId="34529" xr:uid="{8C27A02C-B26D-4551-8309-A492FA84BEDF}"/>
    <cellStyle name="Standard 11 2 2 2 2 3 2 3" xfId="16733" xr:uid="{00000000-0005-0000-0000-000046280000}"/>
    <cellStyle name="Standard 11 2 2 2 2 3 2 3 2" xfId="38250" xr:uid="{B654A11D-D142-4FEC-9451-2B9057FF72B7}"/>
    <cellStyle name="Standard 11 2 2 2 2 3 2 4" xfId="30805" xr:uid="{9A50152C-B56D-4813-808C-C1D42BED22A1}"/>
    <cellStyle name="Standard 11 2 2 2 2 3 3" xfId="12976" xr:uid="{00000000-0005-0000-0000-000047280000}"/>
    <cellStyle name="Standard 11 2 2 2 2 3 3 2" xfId="20977" xr:uid="{00000000-0005-0000-0000-000048280000}"/>
    <cellStyle name="Standard 11 2 2 2 2 3 3 2 2" xfId="41970" xr:uid="{454EE834-79FA-4AD8-8E3C-CB7B60499C4D}"/>
    <cellStyle name="Standard 11 2 2 2 2 3 3 3" xfId="34528" xr:uid="{22BF4085-A609-4131-B2EC-28BE0D776670}"/>
    <cellStyle name="Standard 11 2 2 2 2 3 4" xfId="16732" xr:uid="{00000000-0005-0000-0000-000049280000}"/>
    <cellStyle name="Standard 11 2 2 2 2 3 4 2" xfId="38249" xr:uid="{33062B32-4955-4756-9BD7-28DF10E508B6}"/>
    <cellStyle name="Standard 11 2 2 2 2 3 5" xfId="30804" xr:uid="{70953FAA-32F5-45B9-9C62-6203DC14882B}"/>
    <cellStyle name="Standard 11 2 2 2 2 4" xfId="1013" xr:uid="{00000000-0005-0000-0000-00004A280000}"/>
    <cellStyle name="Standard 11 2 2 2 2 4 2" xfId="12978" xr:uid="{00000000-0005-0000-0000-00004B280000}"/>
    <cellStyle name="Standard 11 2 2 2 2 4 2 2" xfId="20979" xr:uid="{00000000-0005-0000-0000-00004C280000}"/>
    <cellStyle name="Standard 11 2 2 2 2 4 2 2 2" xfId="41972" xr:uid="{FDEAAEC1-08EC-4463-80B4-6320599F95B1}"/>
    <cellStyle name="Standard 11 2 2 2 2 4 2 3" xfId="34530" xr:uid="{8C8B74C1-57AD-4F27-81ED-AE32AA49F686}"/>
    <cellStyle name="Standard 11 2 2 2 2 4 3" xfId="16734" xr:uid="{00000000-0005-0000-0000-00004D280000}"/>
    <cellStyle name="Standard 11 2 2 2 2 4 3 2" xfId="38251" xr:uid="{B36C816B-B6A6-4D15-8B4D-62BA50308CA6}"/>
    <cellStyle name="Standard 11 2 2 2 2 4 4" xfId="30806" xr:uid="{DDBE6961-1DBD-4414-8CB4-C33ACC00C5DF}"/>
    <cellStyle name="Standard 11 2 2 2 2 5" xfId="12971" xr:uid="{00000000-0005-0000-0000-00004E280000}"/>
    <cellStyle name="Standard 11 2 2 2 2 5 2" xfId="20972" xr:uid="{00000000-0005-0000-0000-00004F280000}"/>
    <cellStyle name="Standard 11 2 2 2 2 5 2 2" xfId="41965" xr:uid="{89725E02-BE5B-459E-BA65-2F09190E5B4B}"/>
    <cellStyle name="Standard 11 2 2 2 2 5 3" xfId="34523" xr:uid="{8C583718-4A23-4931-9910-749045CF5E74}"/>
    <cellStyle name="Standard 11 2 2 2 2 6" xfId="16727" xr:uid="{00000000-0005-0000-0000-000050280000}"/>
    <cellStyle name="Standard 11 2 2 2 2 6 2" xfId="38244" xr:uid="{F5FCA284-D35D-4384-B3B4-1B01DEF63E36}"/>
    <cellStyle name="Standard 11 2 2 2 2 7" xfId="30799" xr:uid="{BBFC97A6-3BC8-4364-A476-8BCC8130349C}"/>
    <cellStyle name="Standard 11 2 2 2 3" xfId="1014" xr:uid="{00000000-0005-0000-0000-000051280000}"/>
    <cellStyle name="Standard 11 2 2 2 3 2" xfId="1015" xr:uid="{00000000-0005-0000-0000-000052280000}"/>
    <cellStyle name="Standard 11 2 2 2 3 2 2" xfId="1016" xr:uid="{00000000-0005-0000-0000-000053280000}"/>
    <cellStyle name="Standard 11 2 2 2 3 2 2 2" xfId="12981" xr:uid="{00000000-0005-0000-0000-000054280000}"/>
    <cellStyle name="Standard 11 2 2 2 3 2 2 2 2" xfId="20982" xr:uid="{00000000-0005-0000-0000-000055280000}"/>
    <cellStyle name="Standard 11 2 2 2 3 2 2 2 2 2" xfId="41975" xr:uid="{43D56E58-26E6-4C4D-B85D-C9D42B667A5F}"/>
    <cellStyle name="Standard 11 2 2 2 3 2 2 2 3" xfId="34533" xr:uid="{C2B42CFF-6949-46D2-B0C1-18B3A6DEC7BF}"/>
    <cellStyle name="Standard 11 2 2 2 3 2 2 3" xfId="16737" xr:uid="{00000000-0005-0000-0000-000056280000}"/>
    <cellStyle name="Standard 11 2 2 2 3 2 2 3 2" xfId="38254" xr:uid="{05FB96AE-34C7-49C1-85B8-27C1B1259FDB}"/>
    <cellStyle name="Standard 11 2 2 2 3 2 2 4" xfId="30809" xr:uid="{07CE10AE-1A52-45D9-B713-37CD9B708AEF}"/>
    <cellStyle name="Standard 11 2 2 2 3 2 3" xfId="12980" xr:uid="{00000000-0005-0000-0000-000057280000}"/>
    <cellStyle name="Standard 11 2 2 2 3 2 3 2" xfId="20981" xr:uid="{00000000-0005-0000-0000-000058280000}"/>
    <cellStyle name="Standard 11 2 2 2 3 2 3 2 2" xfId="41974" xr:uid="{5C94B3CA-2B20-4366-B46C-7D263CC624AB}"/>
    <cellStyle name="Standard 11 2 2 2 3 2 3 3" xfId="34532" xr:uid="{EFE23707-35AE-4A27-B33C-3084D6441D30}"/>
    <cellStyle name="Standard 11 2 2 2 3 2 4" xfId="16736" xr:uid="{00000000-0005-0000-0000-000059280000}"/>
    <cellStyle name="Standard 11 2 2 2 3 2 4 2" xfId="38253" xr:uid="{F45838F6-CB3E-4BA2-B248-8EC151FCE795}"/>
    <cellStyle name="Standard 11 2 2 2 3 2 5" xfId="30808" xr:uid="{B7650C14-091E-45FB-A48F-CD78B54BF347}"/>
    <cellStyle name="Standard 11 2 2 2 3 3" xfId="1017" xr:uid="{00000000-0005-0000-0000-00005A280000}"/>
    <cellStyle name="Standard 11 2 2 2 3 3 2" xfId="12982" xr:uid="{00000000-0005-0000-0000-00005B280000}"/>
    <cellStyle name="Standard 11 2 2 2 3 3 2 2" xfId="20983" xr:uid="{00000000-0005-0000-0000-00005C280000}"/>
    <cellStyle name="Standard 11 2 2 2 3 3 2 2 2" xfId="41976" xr:uid="{8345A3DA-D2F5-4980-BD0A-4E24AC3F1D6F}"/>
    <cellStyle name="Standard 11 2 2 2 3 3 2 3" xfId="34534" xr:uid="{0E1E3BCE-7C9B-4D11-A17F-830FF792BC41}"/>
    <cellStyle name="Standard 11 2 2 2 3 3 3" xfId="16738" xr:uid="{00000000-0005-0000-0000-00005D280000}"/>
    <cellStyle name="Standard 11 2 2 2 3 3 3 2" xfId="38255" xr:uid="{BC766B81-B077-4EEE-8114-A55D3B60CFA5}"/>
    <cellStyle name="Standard 11 2 2 2 3 3 4" xfId="30810" xr:uid="{E774EE5A-B5AB-404F-B845-003DF754EB29}"/>
    <cellStyle name="Standard 11 2 2 2 3 4" xfId="12979" xr:uid="{00000000-0005-0000-0000-00005E280000}"/>
    <cellStyle name="Standard 11 2 2 2 3 4 2" xfId="20980" xr:uid="{00000000-0005-0000-0000-00005F280000}"/>
    <cellStyle name="Standard 11 2 2 2 3 4 2 2" xfId="41973" xr:uid="{F6D88BC6-78A9-475A-B226-E34BDFD92928}"/>
    <cellStyle name="Standard 11 2 2 2 3 4 3" xfId="34531" xr:uid="{2AD01A1C-8A76-4363-8F72-B145C1FA2FA9}"/>
    <cellStyle name="Standard 11 2 2 2 3 5" xfId="16735" xr:uid="{00000000-0005-0000-0000-000060280000}"/>
    <cellStyle name="Standard 11 2 2 2 3 5 2" xfId="38252" xr:uid="{CBB9CC6A-ABAE-4D48-A634-9965769A5E31}"/>
    <cellStyle name="Standard 11 2 2 2 3 6" xfId="30807" xr:uid="{35886709-5325-421E-AF2A-0B45C1534A35}"/>
    <cellStyle name="Standard 11 2 2 2 4" xfId="1018" xr:uid="{00000000-0005-0000-0000-000061280000}"/>
    <cellStyle name="Standard 11 2 2 2 4 2" xfId="1019" xr:uid="{00000000-0005-0000-0000-000062280000}"/>
    <cellStyle name="Standard 11 2 2 2 4 2 2" xfId="12984" xr:uid="{00000000-0005-0000-0000-000063280000}"/>
    <cellStyle name="Standard 11 2 2 2 4 2 2 2" xfId="20985" xr:uid="{00000000-0005-0000-0000-000064280000}"/>
    <cellStyle name="Standard 11 2 2 2 4 2 2 2 2" xfId="41978" xr:uid="{07A7D544-4E86-4CCE-8440-AD95BEADE175}"/>
    <cellStyle name="Standard 11 2 2 2 4 2 2 3" xfId="34536" xr:uid="{763E27F3-19E4-454B-BCF9-B5A2F90DF3DA}"/>
    <cellStyle name="Standard 11 2 2 2 4 2 3" xfId="16740" xr:uid="{00000000-0005-0000-0000-000065280000}"/>
    <cellStyle name="Standard 11 2 2 2 4 2 3 2" xfId="38257" xr:uid="{AD18BD71-C9AB-48E3-976D-0871A9B456EC}"/>
    <cellStyle name="Standard 11 2 2 2 4 2 4" xfId="30812" xr:uid="{60DD7788-C41C-4EB6-AE84-07D9C15D13F8}"/>
    <cellStyle name="Standard 11 2 2 2 4 3" xfId="12983" xr:uid="{00000000-0005-0000-0000-000066280000}"/>
    <cellStyle name="Standard 11 2 2 2 4 3 2" xfId="20984" xr:uid="{00000000-0005-0000-0000-000067280000}"/>
    <cellStyle name="Standard 11 2 2 2 4 3 2 2" xfId="41977" xr:uid="{BA794BA9-16B6-49E8-8597-A674F435FE49}"/>
    <cellStyle name="Standard 11 2 2 2 4 3 3" xfId="34535" xr:uid="{5811C9AE-3C6B-4011-9983-4F6CB34B23D4}"/>
    <cellStyle name="Standard 11 2 2 2 4 4" xfId="16739" xr:uid="{00000000-0005-0000-0000-000068280000}"/>
    <cellStyle name="Standard 11 2 2 2 4 4 2" xfId="38256" xr:uid="{28B65A56-E2CF-46EB-B4AD-C46A70B36950}"/>
    <cellStyle name="Standard 11 2 2 2 4 5" xfId="30811" xr:uid="{929DA130-6010-40A4-8D5E-BCF14C8A9CA9}"/>
    <cellStyle name="Standard 11 2 2 2 5" xfId="1020" xr:uid="{00000000-0005-0000-0000-000069280000}"/>
    <cellStyle name="Standard 11 2 2 2 5 2" xfId="12985" xr:uid="{00000000-0005-0000-0000-00006A280000}"/>
    <cellStyle name="Standard 11 2 2 2 5 2 2" xfId="20986" xr:uid="{00000000-0005-0000-0000-00006B280000}"/>
    <cellStyle name="Standard 11 2 2 2 5 2 2 2" xfId="41979" xr:uid="{D151BF77-590E-49F9-A5D9-07700C6827F0}"/>
    <cellStyle name="Standard 11 2 2 2 5 2 3" xfId="34537" xr:uid="{F61D5EDD-AB35-4FAE-8B9B-3387DDF36050}"/>
    <cellStyle name="Standard 11 2 2 2 5 3" xfId="16741" xr:uid="{00000000-0005-0000-0000-00006C280000}"/>
    <cellStyle name="Standard 11 2 2 2 5 3 2" xfId="38258" xr:uid="{7F4D547B-FA5D-425A-BC87-D899BDF88013}"/>
    <cellStyle name="Standard 11 2 2 2 5 4" xfId="30813" xr:uid="{83968BB0-D5F1-4D02-A12C-EA6F36ABE5C5}"/>
    <cellStyle name="Standard 11 2 2 2 6" xfId="12970" xr:uid="{00000000-0005-0000-0000-00006D280000}"/>
    <cellStyle name="Standard 11 2 2 2 6 2" xfId="20971" xr:uid="{00000000-0005-0000-0000-00006E280000}"/>
    <cellStyle name="Standard 11 2 2 2 6 2 2" xfId="41964" xr:uid="{722D1172-CFF7-4807-A217-297A27BA0D70}"/>
    <cellStyle name="Standard 11 2 2 2 6 3" xfId="34522" xr:uid="{7264CA41-17DD-4B90-8E58-350CC3E59B09}"/>
    <cellStyle name="Standard 11 2 2 2 7" xfId="16726" xr:uid="{00000000-0005-0000-0000-00006F280000}"/>
    <cellStyle name="Standard 11 2 2 2 7 2" xfId="38243" xr:uid="{A5C5877A-05A2-4B82-96FE-9DD960DBFDF2}"/>
    <cellStyle name="Standard 11 2 2 2 8" xfId="30798" xr:uid="{17BC2B5A-4B95-426C-9F5D-02FCC7E52CB5}"/>
    <cellStyle name="Standard 11 2 2 3" xfId="1021" xr:uid="{00000000-0005-0000-0000-000070280000}"/>
    <cellStyle name="Standard 11 2 2 3 2" xfId="1022" xr:uid="{00000000-0005-0000-0000-000071280000}"/>
    <cellStyle name="Standard 11 2 2 3 2 2" xfId="1023" xr:uid="{00000000-0005-0000-0000-000072280000}"/>
    <cellStyle name="Standard 11 2 2 3 2 2 2" xfId="1024" xr:uid="{00000000-0005-0000-0000-000073280000}"/>
    <cellStyle name="Standard 11 2 2 3 2 2 2 2" xfId="1025" xr:uid="{00000000-0005-0000-0000-000074280000}"/>
    <cellStyle name="Standard 11 2 2 3 2 2 2 2 2" xfId="12990" xr:uid="{00000000-0005-0000-0000-000075280000}"/>
    <cellStyle name="Standard 11 2 2 3 2 2 2 2 2 2" xfId="20991" xr:uid="{00000000-0005-0000-0000-000076280000}"/>
    <cellStyle name="Standard 11 2 2 3 2 2 2 2 2 2 2" xfId="41984" xr:uid="{DAC69C10-E04B-4BBA-8F0D-71058B0A31A8}"/>
    <cellStyle name="Standard 11 2 2 3 2 2 2 2 2 3" xfId="34542" xr:uid="{18F57492-875A-4A2B-A182-268421AFFDAF}"/>
    <cellStyle name="Standard 11 2 2 3 2 2 2 2 3" xfId="16746" xr:uid="{00000000-0005-0000-0000-000077280000}"/>
    <cellStyle name="Standard 11 2 2 3 2 2 2 2 3 2" xfId="38263" xr:uid="{EEAC879F-1F38-49A2-BDE7-88D1249B56ED}"/>
    <cellStyle name="Standard 11 2 2 3 2 2 2 2 4" xfId="30818" xr:uid="{747D905B-D8F0-4FE3-AF89-CD1A2B245222}"/>
    <cellStyle name="Standard 11 2 2 3 2 2 2 3" xfId="12989" xr:uid="{00000000-0005-0000-0000-000078280000}"/>
    <cellStyle name="Standard 11 2 2 3 2 2 2 3 2" xfId="20990" xr:uid="{00000000-0005-0000-0000-000079280000}"/>
    <cellStyle name="Standard 11 2 2 3 2 2 2 3 2 2" xfId="41983" xr:uid="{4143A0CA-0C0F-4AF3-B9C3-7B246D431C24}"/>
    <cellStyle name="Standard 11 2 2 3 2 2 2 3 3" xfId="34541" xr:uid="{D46B549D-E24D-4035-BC1C-C375B612BA4A}"/>
    <cellStyle name="Standard 11 2 2 3 2 2 2 4" xfId="16745" xr:uid="{00000000-0005-0000-0000-00007A280000}"/>
    <cellStyle name="Standard 11 2 2 3 2 2 2 4 2" xfId="38262" xr:uid="{2041F0D7-BDB8-421F-98E1-6A7C9F5D8C5E}"/>
    <cellStyle name="Standard 11 2 2 3 2 2 2 5" xfId="30817" xr:uid="{1D1BC9B6-9508-4245-89B5-71EADEB0294E}"/>
    <cellStyle name="Standard 11 2 2 3 2 2 3" xfId="1026" xr:uid="{00000000-0005-0000-0000-00007B280000}"/>
    <cellStyle name="Standard 11 2 2 3 2 2 3 2" xfId="12991" xr:uid="{00000000-0005-0000-0000-00007C280000}"/>
    <cellStyle name="Standard 11 2 2 3 2 2 3 2 2" xfId="20992" xr:uid="{00000000-0005-0000-0000-00007D280000}"/>
    <cellStyle name="Standard 11 2 2 3 2 2 3 2 2 2" xfId="41985" xr:uid="{1CDB79A7-FCAF-4F5D-BC18-04CA59AD6B81}"/>
    <cellStyle name="Standard 11 2 2 3 2 2 3 2 3" xfId="34543" xr:uid="{4E29E356-9EC3-4D4F-94CC-C678DD83D1A8}"/>
    <cellStyle name="Standard 11 2 2 3 2 2 3 3" xfId="16747" xr:uid="{00000000-0005-0000-0000-00007E280000}"/>
    <cellStyle name="Standard 11 2 2 3 2 2 3 3 2" xfId="38264" xr:uid="{419A71A1-0A5D-4CBA-BEEF-7CBE87CAF847}"/>
    <cellStyle name="Standard 11 2 2 3 2 2 3 4" xfId="30819" xr:uid="{CD1D5011-E578-497A-81A5-50FE7ABB5A91}"/>
    <cellStyle name="Standard 11 2 2 3 2 2 4" xfId="12988" xr:uid="{00000000-0005-0000-0000-00007F280000}"/>
    <cellStyle name="Standard 11 2 2 3 2 2 4 2" xfId="20989" xr:uid="{00000000-0005-0000-0000-000080280000}"/>
    <cellStyle name="Standard 11 2 2 3 2 2 4 2 2" xfId="41982" xr:uid="{10083256-B4F8-41D5-8D0E-60F05A53C916}"/>
    <cellStyle name="Standard 11 2 2 3 2 2 4 3" xfId="34540" xr:uid="{2F779576-3EB9-416E-B9FD-9A05B28A1FAB}"/>
    <cellStyle name="Standard 11 2 2 3 2 2 5" xfId="16744" xr:uid="{00000000-0005-0000-0000-000081280000}"/>
    <cellStyle name="Standard 11 2 2 3 2 2 5 2" xfId="38261" xr:uid="{5A5B8F3B-B7CE-488B-BE14-58F1D04CDA48}"/>
    <cellStyle name="Standard 11 2 2 3 2 2 6" xfId="30816" xr:uid="{2525E60A-8DEB-470F-8E47-599F273B9E7C}"/>
    <cellStyle name="Standard 11 2 2 3 2 3" xfId="1027" xr:uid="{00000000-0005-0000-0000-000082280000}"/>
    <cellStyle name="Standard 11 2 2 3 2 3 2" xfId="1028" xr:uid="{00000000-0005-0000-0000-000083280000}"/>
    <cellStyle name="Standard 11 2 2 3 2 3 2 2" xfId="12993" xr:uid="{00000000-0005-0000-0000-000084280000}"/>
    <cellStyle name="Standard 11 2 2 3 2 3 2 2 2" xfId="20994" xr:uid="{00000000-0005-0000-0000-000085280000}"/>
    <cellStyle name="Standard 11 2 2 3 2 3 2 2 2 2" xfId="41987" xr:uid="{828F8558-3AE7-454C-BE62-2593FA26A585}"/>
    <cellStyle name="Standard 11 2 2 3 2 3 2 2 3" xfId="34545" xr:uid="{1E71254C-0160-4AAD-9406-238CAFE0D692}"/>
    <cellStyle name="Standard 11 2 2 3 2 3 2 3" xfId="16749" xr:uid="{00000000-0005-0000-0000-000086280000}"/>
    <cellStyle name="Standard 11 2 2 3 2 3 2 3 2" xfId="38266" xr:uid="{5F6CBD8D-4217-4930-8E00-115AB49EB018}"/>
    <cellStyle name="Standard 11 2 2 3 2 3 2 4" xfId="30821" xr:uid="{B053ECD6-76F6-4F36-8258-6E8931AE2A5B}"/>
    <cellStyle name="Standard 11 2 2 3 2 3 3" xfId="12992" xr:uid="{00000000-0005-0000-0000-000087280000}"/>
    <cellStyle name="Standard 11 2 2 3 2 3 3 2" xfId="20993" xr:uid="{00000000-0005-0000-0000-000088280000}"/>
    <cellStyle name="Standard 11 2 2 3 2 3 3 2 2" xfId="41986" xr:uid="{C394625A-9852-48CB-AD9C-469C757D505B}"/>
    <cellStyle name="Standard 11 2 2 3 2 3 3 3" xfId="34544" xr:uid="{9D169274-E80C-4DAA-A556-39417443AC24}"/>
    <cellStyle name="Standard 11 2 2 3 2 3 4" xfId="16748" xr:uid="{00000000-0005-0000-0000-000089280000}"/>
    <cellStyle name="Standard 11 2 2 3 2 3 4 2" xfId="38265" xr:uid="{1F3CFED0-90C7-4D77-B548-9DDFD93321DD}"/>
    <cellStyle name="Standard 11 2 2 3 2 3 5" xfId="30820" xr:uid="{F9B31F79-FBAF-4ECC-B27E-AD4EF981E3A3}"/>
    <cellStyle name="Standard 11 2 2 3 2 4" xfId="1029" xr:uid="{00000000-0005-0000-0000-00008A280000}"/>
    <cellStyle name="Standard 11 2 2 3 2 4 2" xfId="12994" xr:uid="{00000000-0005-0000-0000-00008B280000}"/>
    <cellStyle name="Standard 11 2 2 3 2 4 2 2" xfId="20995" xr:uid="{00000000-0005-0000-0000-00008C280000}"/>
    <cellStyle name="Standard 11 2 2 3 2 4 2 2 2" xfId="41988" xr:uid="{008F37B3-00AF-4D7E-804D-65014E269145}"/>
    <cellStyle name="Standard 11 2 2 3 2 4 2 3" xfId="34546" xr:uid="{C2AB480A-C0B8-4F5B-9842-9C2177793DF2}"/>
    <cellStyle name="Standard 11 2 2 3 2 4 3" xfId="16750" xr:uid="{00000000-0005-0000-0000-00008D280000}"/>
    <cellStyle name="Standard 11 2 2 3 2 4 3 2" xfId="38267" xr:uid="{0F2A9DB9-C767-4928-8480-D4793814B250}"/>
    <cellStyle name="Standard 11 2 2 3 2 4 4" xfId="30822" xr:uid="{54CE1255-291A-406F-8EE1-E9D70A02C51E}"/>
    <cellStyle name="Standard 11 2 2 3 2 5" xfId="12987" xr:uid="{00000000-0005-0000-0000-00008E280000}"/>
    <cellStyle name="Standard 11 2 2 3 2 5 2" xfId="20988" xr:uid="{00000000-0005-0000-0000-00008F280000}"/>
    <cellStyle name="Standard 11 2 2 3 2 5 2 2" xfId="41981" xr:uid="{625CD1DE-6EF0-4F94-831E-842D6B491349}"/>
    <cellStyle name="Standard 11 2 2 3 2 5 3" xfId="34539" xr:uid="{A370FD37-8B5F-46C5-A0EE-76D238DDE027}"/>
    <cellStyle name="Standard 11 2 2 3 2 6" xfId="16743" xr:uid="{00000000-0005-0000-0000-000090280000}"/>
    <cellStyle name="Standard 11 2 2 3 2 6 2" xfId="38260" xr:uid="{422B992B-B88F-4594-B69F-8A47C139592E}"/>
    <cellStyle name="Standard 11 2 2 3 2 7" xfId="30815" xr:uid="{9480C77D-8856-4CE3-872C-5C93575DAD61}"/>
    <cellStyle name="Standard 11 2 2 3 3" xfId="1030" xr:uid="{00000000-0005-0000-0000-000091280000}"/>
    <cellStyle name="Standard 11 2 2 3 3 2" xfId="1031" xr:uid="{00000000-0005-0000-0000-000092280000}"/>
    <cellStyle name="Standard 11 2 2 3 3 2 2" xfId="1032" xr:uid="{00000000-0005-0000-0000-000093280000}"/>
    <cellStyle name="Standard 11 2 2 3 3 2 2 2" xfId="12997" xr:uid="{00000000-0005-0000-0000-000094280000}"/>
    <cellStyle name="Standard 11 2 2 3 3 2 2 2 2" xfId="20998" xr:uid="{00000000-0005-0000-0000-000095280000}"/>
    <cellStyle name="Standard 11 2 2 3 3 2 2 2 2 2" xfId="41991" xr:uid="{5218EC6A-36E5-4700-9CD9-6C2CA659D1A7}"/>
    <cellStyle name="Standard 11 2 2 3 3 2 2 2 3" xfId="34549" xr:uid="{BBA3FFA4-230E-4C66-B306-D8C19FF147E4}"/>
    <cellStyle name="Standard 11 2 2 3 3 2 2 3" xfId="16753" xr:uid="{00000000-0005-0000-0000-000096280000}"/>
    <cellStyle name="Standard 11 2 2 3 3 2 2 3 2" xfId="38270" xr:uid="{D6A6F759-BE66-40AB-B0C8-4F8FE8C5393F}"/>
    <cellStyle name="Standard 11 2 2 3 3 2 2 4" xfId="30825" xr:uid="{0F08A485-6BEB-42F1-933D-9670DD7ED3A6}"/>
    <cellStyle name="Standard 11 2 2 3 3 2 3" xfId="12996" xr:uid="{00000000-0005-0000-0000-000097280000}"/>
    <cellStyle name="Standard 11 2 2 3 3 2 3 2" xfId="20997" xr:uid="{00000000-0005-0000-0000-000098280000}"/>
    <cellStyle name="Standard 11 2 2 3 3 2 3 2 2" xfId="41990" xr:uid="{03E675E5-2555-4961-B41E-35FC4E2A7E01}"/>
    <cellStyle name="Standard 11 2 2 3 3 2 3 3" xfId="34548" xr:uid="{BEFFA52F-A0B8-402A-85E9-3CC9B9F5F2CC}"/>
    <cellStyle name="Standard 11 2 2 3 3 2 4" xfId="16752" xr:uid="{00000000-0005-0000-0000-000099280000}"/>
    <cellStyle name="Standard 11 2 2 3 3 2 4 2" xfId="38269" xr:uid="{C8AB48C8-EFED-488D-8A4D-C42EB194B79B}"/>
    <cellStyle name="Standard 11 2 2 3 3 2 5" xfId="30824" xr:uid="{80775BC5-13B1-432B-85BF-F4A52EB12A08}"/>
    <cellStyle name="Standard 11 2 2 3 3 3" xfId="1033" xr:uid="{00000000-0005-0000-0000-00009A280000}"/>
    <cellStyle name="Standard 11 2 2 3 3 3 2" xfId="12998" xr:uid="{00000000-0005-0000-0000-00009B280000}"/>
    <cellStyle name="Standard 11 2 2 3 3 3 2 2" xfId="20999" xr:uid="{00000000-0005-0000-0000-00009C280000}"/>
    <cellStyle name="Standard 11 2 2 3 3 3 2 2 2" xfId="41992" xr:uid="{9B9F10DC-BCCB-4166-9053-80B73E285FB4}"/>
    <cellStyle name="Standard 11 2 2 3 3 3 2 3" xfId="34550" xr:uid="{28CCDB74-3FD6-4E6F-A0BA-F4B4E4332835}"/>
    <cellStyle name="Standard 11 2 2 3 3 3 3" xfId="16754" xr:uid="{00000000-0005-0000-0000-00009D280000}"/>
    <cellStyle name="Standard 11 2 2 3 3 3 3 2" xfId="38271" xr:uid="{D40C07C3-90C8-4697-AA3F-F277334D228F}"/>
    <cellStyle name="Standard 11 2 2 3 3 3 4" xfId="30826" xr:uid="{88929CF3-20E7-4A83-B882-7353A2D464DF}"/>
    <cellStyle name="Standard 11 2 2 3 3 4" xfId="12995" xr:uid="{00000000-0005-0000-0000-00009E280000}"/>
    <cellStyle name="Standard 11 2 2 3 3 4 2" xfId="20996" xr:uid="{00000000-0005-0000-0000-00009F280000}"/>
    <cellStyle name="Standard 11 2 2 3 3 4 2 2" xfId="41989" xr:uid="{A7866F80-896D-4A6E-939F-7B8CC412DC37}"/>
    <cellStyle name="Standard 11 2 2 3 3 4 3" xfId="34547" xr:uid="{8DC5397B-823B-4290-89AE-C7018B10A498}"/>
    <cellStyle name="Standard 11 2 2 3 3 5" xfId="16751" xr:uid="{00000000-0005-0000-0000-0000A0280000}"/>
    <cellStyle name="Standard 11 2 2 3 3 5 2" xfId="38268" xr:uid="{BA456A3B-1549-409C-B1FE-687DF012BA0D}"/>
    <cellStyle name="Standard 11 2 2 3 3 6" xfId="30823" xr:uid="{3C80EE10-8896-46D1-97DD-5D896BB3F53A}"/>
    <cellStyle name="Standard 11 2 2 3 4" xfId="1034" xr:uid="{00000000-0005-0000-0000-0000A1280000}"/>
    <cellStyle name="Standard 11 2 2 3 4 2" xfId="1035" xr:uid="{00000000-0005-0000-0000-0000A2280000}"/>
    <cellStyle name="Standard 11 2 2 3 4 2 2" xfId="13000" xr:uid="{00000000-0005-0000-0000-0000A3280000}"/>
    <cellStyle name="Standard 11 2 2 3 4 2 2 2" xfId="21001" xr:uid="{00000000-0005-0000-0000-0000A4280000}"/>
    <cellStyle name="Standard 11 2 2 3 4 2 2 2 2" xfId="41994" xr:uid="{B4B5909E-A482-4D13-8EF9-BE498E5EEEEE}"/>
    <cellStyle name="Standard 11 2 2 3 4 2 2 3" xfId="34552" xr:uid="{E2C83FE0-A60D-4E0F-8476-C4258A6EE624}"/>
    <cellStyle name="Standard 11 2 2 3 4 2 3" xfId="16756" xr:uid="{00000000-0005-0000-0000-0000A5280000}"/>
    <cellStyle name="Standard 11 2 2 3 4 2 3 2" xfId="38273" xr:uid="{0F98E378-76FE-4A95-B25C-B9A950D50664}"/>
    <cellStyle name="Standard 11 2 2 3 4 2 4" xfId="30828" xr:uid="{D3747091-CB4D-480B-97E5-17F7A16D2A54}"/>
    <cellStyle name="Standard 11 2 2 3 4 3" xfId="12999" xr:uid="{00000000-0005-0000-0000-0000A6280000}"/>
    <cellStyle name="Standard 11 2 2 3 4 3 2" xfId="21000" xr:uid="{00000000-0005-0000-0000-0000A7280000}"/>
    <cellStyle name="Standard 11 2 2 3 4 3 2 2" xfId="41993" xr:uid="{4936B2E7-2D46-4D6F-9D03-4CF8DDAC8579}"/>
    <cellStyle name="Standard 11 2 2 3 4 3 3" xfId="34551" xr:uid="{B1190BE7-F9CF-4DE0-A5B1-A323FA5FFB43}"/>
    <cellStyle name="Standard 11 2 2 3 4 4" xfId="16755" xr:uid="{00000000-0005-0000-0000-0000A8280000}"/>
    <cellStyle name="Standard 11 2 2 3 4 4 2" xfId="38272" xr:uid="{CB09B096-CA1F-42F0-9EF2-66FE79AC9721}"/>
    <cellStyle name="Standard 11 2 2 3 4 5" xfId="30827" xr:uid="{16C57C8D-2D1C-4B4E-BE49-BC6B23318E48}"/>
    <cellStyle name="Standard 11 2 2 3 5" xfId="1036" xr:uid="{00000000-0005-0000-0000-0000A9280000}"/>
    <cellStyle name="Standard 11 2 2 3 5 2" xfId="13001" xr:uid="{00000000-0005-0000-0000-0000AA280000}"/>
    <cellStyle name="Standard 11 2 2 3 5 2 2" xfId="21002" xr:uid="{00000000-0005-0000-0000-0000AB280000}"/>
    <cellStyle name="Standard 11 2 2 3 5 2 2 2" xfId="41995" xr:uid="{C83D5AC2-490C-4C0C-8C6A-3800D99A5795}"/>
    <cellStyle name="Standard 11 2 2 3 5 2 3" xfId="34553" xr:uid="{A78F6BAF-9B90-49E1-A612-506BE94A1DF8}"/>
    <cellStyle name="Standard 11 2 2 3 5 3" xfId="16757" xr:uid="{00000000-0005-0000-0000-0000AC280000}"/>
    <cellStyle name="Standard 11 2 2 3 5 3 2" xfId="38274" xr:uid="{6A018DB2-083A-4008-AD0C-5E5A5A4DD4F8}"/>
    <cellStyle name="Standard 11 2 2 3 5 4" xfId="30829" xr:uid="{8ED91877-EE88-42DE-920C-DFF0DEC8D80F}"/>
    <cellStyle name="Standard 11 2 2 3 6" xfId="12986" xr:uid="{00000000-0005-0000-0000-0000AD280000}"/>
    <cellStyle name="Standard 11 2 2 3 6 2" xfId="20987" xr:uid="{00000000-0005-0000-0000-0000AE280000}"/>
    <cellStyle name="Standard 11 2 2 3 6 2 2" xfId="41980" xr:uid="{84CE97B5-56D5-492A-8188-2B85DE44AF16}"/>
    <cellStyle name="Standard 11 2 2 3 6 3" xfId="34538" xr:uid="{5B754511-B4E4-4224-9E72-F910A9846C75}"/>
    <cellStyle name="Standard 11 2 2 3 7" xfId="16742" xr:uid="{00000000-0005-0000-0000-0000AF280000}"/>
    <cellStyle name="Standard 11 2 2 3 7 2" xfId="38259" xr:uid="{90F20F9B-C49D-4E16-B740-7253CFD8BB5E}"/>
    <cellStyle name="Standard 11 2 2 3 8" xfId="30814" xr:uid="{753DDE8F-EE7E-4F95-AF00-E9C4A4C4B1B6}"/>
    <cellStyle name="Standard 11 2 2 4" xfId="1037" xr:uid="{00000000-0005-0000-0000-0000B0280000}"/>
    <cellStyle name="Standard 11 2 2 4 2" xfId="1038" xr:uid="{00000000-0005-0000-0000-0000B1280000}"/>
    <cellStyle name="Standard 11 2 2 4 2 2" xfId="1039" xr:uid="{00000000-0005-0000-0000-0000B2280000}"/>
    <cellStyle name="Standard 11 2 2 4 2 2 2" xfId="1040" xr:uid="{00000000-0005-0000-0000-0000B3280000}"/>
    <cellStyle name="Standard 11 2 2 4 2 2 2 2" xfId="13005" xr:uid="{00000000-0005-0000-0000-0000B4280000}"/>
    <cellStyle name="Standard 11 2 2 4 2 2 2 2 2" xfId="21006" xr:uid="{00000000-0005-0000-0000-0000B5280000}"/>
    <cellStyle name="Standard 11 2 2 4 2 2 2 2 2 2" xfId="41999" xr:uid="{A0E318B3-5655-4C20-AE13-93F7F691A5B9}"/>
    <cellStyle name="Standard 11 2 2 4 2 2 2 2 3" xfId="34557" xr:uid="{D8CA1A15-86A3-4AFA-AB38-F1CF4FD2441B}"/>
    <cellStyle name="Standard 11 2 2 4 2 2 2 3" xfId="16761" xr:uid="{00000000-0005-0000-0000-0000B6280000}"/>
    <cellStyle name="Standard 11 2 2 4 2 2 2 3 2" xfId="38278" xr:uid="{6164D666-FD3C-4C7E-9ECB-AACB5A0BBDE3}"/>
    <cellStyle name="Standard 11 2 2 4 2 2 2 4" xfId="30833" xr:uid="{41730685-D00F-4BD0-A2D5-EC8E58600D50}"/>
    <cellStyle name="Standard 11 2 2 4 2 2 3" xfId="13004" xr:uid="{00000000-0005-0000-0000-0000B7280000}"/>
    <cellStyle name="Standard 11 2 2 4 2 2 3 2" xfId="21005" xr:uid="{00000000-0005-0000-0000-0000B8280000}"/>
    <cellStyle name="Standard 11 2 2 4 2 2 3 2 2" xfId="41998" xr:uid="{C6587B39-A23C-42C1-A448-2A151F993BEF}"/>
    <cellStyle name="Standard 11 2 2 4 2 2 3 3" xfId="34556" xr:uid="{1586E948-F1BF-42C2-B5C5-E2518F6A8529}"/>
    <cellStyle name="Standard 11 2 2 4 2 2 4" xfId="16760" xr:uid="{00000000-0005-0000-0000-0000B9280000}"/>
    <cellStyle name="Standard 11 2 2 4 2 2 4 2" xfId="38277" xr:uid="{6F37990C-4F29-4735-B2A8-60413230BE42}"/>
    <cellStyle name="Standard 11 2 2 4 2 2 5" xfId="30832" xr:uid="{B27B25F6-5690-4B16-B76F-7E6488C815A5}"/>
    <cellStyle name="Standard 11 2 2 4 2 3" xfId="1041" xr:uid="{00000000-0005-0000-0000-0000BA280000}"/>
    <cellStyle name="Standard 11 2 2 4 2 3 2" xfId="13006" xr:uid="{00000000-0005-0000-0000-0000BB280000}"/>
    <cellStyle name="Standard 11 2 2 4 2 3 2 2" xfId="21007" xr:uid="{00000000-0005-0000-0000-0000BC280000}"/>
    <cellStyle name="Standard 11 2 2 4 2 3 2 2 2" xfId="42000" xr:uid="{27B6B94B-EF2D-4789-AAAB-A28394ECFB76}"/>
    <cellStyle name="Standard 11 2 2 4 2 3 2 3" xfId="34558" xr:uid="{E11A0536-AD48-4D96-AF22-A140E48FC821}"/>
    <cellStyle name="Standard 11 2 2 4 2 3 3" xfId="16762" xr:uid="{00000000-0005-0000-0000-0000BD280000}"/>
    <cellStyle name="Standard 11 2 2 4 2 3 3 2" xfId="38279" xr:uid="{BDB097D6-76E3-4806-B187-555C4BFF230D}"/>
    <cellStyle name="Standard 11 2 2 4 2 3 4" xfId="30834" xr:uid="{C9A40FAF-6013-4828-BF24-71A700EE4F5F}"/>
    <cellStyle name="Standard 11 2 2 4 2 4" xfId="13003" xr:uid="{00000000-0005-0000-0000-0000BE280000}"/>
    <cellStyle name="Standard 11 2 2 4 2 4 2" xfId="21004" xr:uid="{00000000-0005-0000-0000-0000BF280000}"/>
    <cellStyle name="Standard 11 2 2 4 2 4 2 2" xfId="41997" xr:uid="{630659B8-E034-459C-BD50-782EFACE76AC}"/>
    <cellStyle name="Standard 11 2 2 4 2 4 3" xfId="34555" xr:uid="{057B7284-A543-4BED-9652-5D9C8F1D0168}"/>
    <cellStyle name="Standard 11 2 2 4 2 5" xfId="16759" xr:uid="{00000000-0005-0000-0000-0000C0280000}"/>
    <cellStyle name="Standard 11 2 2 4 2 5 2" xfId="38276" xr:uid="{9D35772A-23E1-45EA-A0B6-704E00DE0811}"/>
    <cellStyle name="Standard 11 2 2 4 2 6" xfId="30831" xr:uid="{BD6DE8E6-FC26-4C3F-AE08-8DA3FD1E7F8F}"/>
    <cellStyle name="Standard 11 2 2 4 3" xfId="1042" xr:uid="{00000000-0005-0000-0000-0000C1280000}"/>
    <cellStyle name="Standard 11 2 2 4 3 2" xfId="1043" xr:uid="{00000000-0005-0000-0000-0000C2280000}"/>
    <cellStyle name="Standard 11 2 2 4 3 2 2" xfId="13008" xr:uid="{00000000-0005-0000-0000-0000C3280000}"/>
    <cellStyle name="Standard 11 2 2 4 3 2 2 2" xfId="21009" xr:uid="{00000000-0005-0000-0000-0000C4280000}"/>
    <cellStyle name="Standard 11 2 2 4 3 2 2 2 2" xfId="42002" xr:uid="{0BB5BF42-24D7-4741-9F18-574A018608DB}"/>
    <cellStyle name="Standard 11 2 2 4 3 2 2 3" xfId="34560" xr:uid="{71D93910-BEF9-4FBC-8373-35705B671528}"/>
    <cellStyle name="Standard 11 2 2 4 3 2 3" xfId="16764" xr:uid="{00000000-0005-0000-0000-0000C5280000}"/>
    <cellStyle name="Standard 11 2 2 4 3 2 3 2" xfId="38281" xr:uid="{4D9ABF39-6F7F-4F37-9BD1-0B964B249EEC}"/>
    <cellStyle name="Standard 11 2 2 4 3 2 4" xfId="30836" xr:uid="{D0A664BD-7902-434E-A1BB-6165774DFA92}"/>
    <cellStyle name="Standard 11 2 2 4 3 3" xfId="13007" xr:uid="{00000000-0005-0000-0000-0000C6280000}"/>
    <cellStyle name="Standard 11 2 2 4 3 3 2" xfId="21008" xr:uid="{00000000-0005-0000-0000-0000C7280000}"/>
    <cellStyle name="Standard 11 2 2 4 3 3 2 2" xfId="42001" xr:uid="{FD9C2D32-4142-4EAD-9C4F-0A0499CEC383}"/>
    <cellStyle name="Standard 11 2 2 4 3 3 3" xfId="34559" xr:uid="{838A4188-61BF-48FD-8993-FCD73461B8A5}"/>
    <cellStyle name="Standard 11 2 2 4 3 4" xfId="16763" xr:uid="{00000000-0005-0000-0000-0000C8280000}"/>
    <cellStyle name="Standard 11 2 2 4 3 4 2" xfId="38280" xr:uid="{251B7292-3CCF-4514-8EE7-EAB7D5216057}"/>
    <cellStyle name="Standard 11 2 2 4 3 5" xfId="30835" xr:uid="{308B010C-C8FA-42BF-AA8B-CE9CA636B126}"/>
    <cellStyle name="Standard 11 2 2 4 4" xfId="1044" xr:uid="{00000000-0005-0000-0000-0000C9280000}"/>
    <cellStyle name="Standard 11 2 2 4 4 2" xfId="13009" xr:uid="{00000000-0005-0000-0000-0000CA280000}"/>
    <cellStyle name="Standard 11 2 2 4 4 2 2" xfId="21010" xr:uid="{00000000-0005-0000-0000-0000CB280000}"/>
    <cellStyle name="Standard 11 2 2 4 4 2 2 2" xfId="42003" xr:uid="{6134FCE5-90E8-42AF-8C6D-0CB1EB108615}"/>
    <cellStyle name="Standard 11 2 2 4 4 2 3" xfId="34561" xr:uid="{6856AAC2-DB4F-43B7-8834-A8EC1A2424DF}"/>
    <cellStyle name="Standard 11 2 2 4 4 3" xfId="16765" xr:uid="{00000000-0005-0000-0000-0000CC280000}"/>
    <cellStyle name="Standard 11 2 2 4 4 3 2" xfId="38282" xr:uid="{CF1C86C1-C666-4600-BA07-CA1D9FBAA4D2}"/>
    <cellStyle name="Standard 11 2 2 4 4 4" xfId="30837" xr:uid="{07DFBA10-82D9-4733-9C9F-6A884D2FE460}"/>
    <cellStyle name="Standard 11 2 2 4 5" xfId="13002" xr:uid="{00000000-0005-0000-0000-0000CD280000}"/>
    <cellStyle name="Standard 11 2 2 4 5 2" xfId="21003" xr:uid="{00000000-0005-0000-0000-0000CE280000}"/>
    <cellStyle name="Standard 11 2 2 4 5 2 2" xfId="41996" xr:uid="{8EE2A2E6-BF6E-4AD4-B0CD-3C7540BB35EB}"/>
    <cellStyle name="Standard 11 2 2 4 5 3" xfId="34554" xr:uid="{42AE0911-91A0-45A7-A148-364626A8C97B}"/>
    <cellStyle name="Standard 11 2 2 4 6" xfId="16758" xr:uid="{00000000-0005-0000-0000-0000CF280000}"/>
    <cellStyle name="Standard 11 2 2 4 6 2" xfId="38275" xr:uid="{39F969CC-2E78-49D2-A38B-01D8DD28999D}"/>
    <cellStyle name="Standard 11 2 2 4 7" xfId="30830" xr:uid="{7801DFB6-D874-45A9-B732-6AD222F32A26}"/>
    <cellStyle name="Standard 11 2 2 5" xfId="1045" xr:uid="{00000000-0005-0000-0000-0000D0280000}"/>
    <cellStyle name="Standard 11 2 2 5 2" xfId="1046" xr:uid="{00000000-0005-0000-0000-0000D1280000}"/>
    <cellStyle name="Standard 11 2 2 5 2 2" xfId="1047" xr:uid="{00000000-0005-0000-0000-0000D2280000}"/>
    <cellStyle name="Standard 11 2 2 5 2 2 2" xfId="13012" xr:uid="{00000000-0005-0000-0000-0000D3280000}"/>
    <cellStyle name="Standard 11 2 2 5 2 2 2 2" xfId="21013" xr:uid="{00000000-0005-0000-0000-0000D4280000}"/>
    <cellStyle name="Standard 11 2 2 5 2 2 2 2 2" xfId="42006" xr:uid="{F4BE45DD-0382-417F-B3B9-58030A1B91AB}"/>
    <cellStyle name="Standard 11 2 2 5 2 2 2 3" xfId="34564" xr:uid="{DB2DD16B-762C-4AEE-AB26-10776D95AA65}"/>
    <cellStyle name="Standard 11 2 2 5 2 2 3" xfId="16768" xr:uid="{00000000-0005-0000-0000-0000D5280000}"/>
    <cellStyle name="Standard 11 2 2 5 2 2 3 2" xfId="38285" xr:uid="{58167A0A-4630-41F9-AC98-6A47D6569209}"/>
    <cellStyle name="Standard 11 2 2 5 2 2 4" xfId="30840" xr:uid="{26D45C96-EFDF-4CA2-905F-136A8772F71D}"/>
    <cellStyle name="Standard 11 2 2 5 2 3" xfId="13011" xr:uid="{00000000-0005-0000-0000-0000D6280000}"/>
    <cellStyle name="Standard 11 2 2 5 2 3 2" xfId="21012" xr:uid="{00000000-0005-0000-0000-0000D7280000}"/>
    <cellStyle name="Standard 11 2 2 5 2 3 2 2" xfId="42005" xr:uid="{ABB79B33-24F3-41E1-A0CC-D66EB2495216}"/>
    <cellStyle name="Standard 11 2 2 5 2 3 3" xfId="34563" xr:uid="{B8EAC63D-5ECC-4B71-9B09-22A135F83795}"/>
    <cellStyle name="Standard 11 2 2 5 2 4" xfId="16767" xr:uid="{00000000-0005-0000-0000-0000D8280000}"/>
    <cellStyle name="Standard 11 2 2 5 2 4 2" xfId="38284" xr:uid="{7F7963AE-866E-4955-96C6-27D036AB8479}"/>
    <cellStyle name="Standard 11 2 2 5 2 5" xfId="30839" xr:uid="{953B7F13-8862-4A8B-93D0-5A6AA48FD97C}"/>
    <cellStyle name="Standard 11 2 2 5 3" xfId="1048" xr:uid="{00000000-0005-0000-0000-0000D9280000}"/>
    <cellStyle name="Standard 11 2 2 5 3 2" xfId="13013" xr:uid="{00000000-0005-0000-0000-0000DA280000}"/>
    <cellStyle name="Standard 11 2 2 5 3 2 2" xfId="21014" xr:uid="{00000000-0005-0000-0000-0000DB280000}"/>
    <cellStyle name="Standard 11 2 2 5 3 2 2 2" xfId="42007" xr:uid="{3F6C6DC7-E9A3-4C89-BFF9-A3CF5BB2131E}"/>
    <cellStyle name="Standard 11 2 2 5 3 2 3" xfId="34565" xr:uid="{349E448B-0CB5-40D9-AEE4-93D5C2C7AF0B}"/>
    <cellStyle name="Standard 11 2 2 5 3 3" xfId="16769" xr:uid="{00000000-0005-0000-0000-0000DC280000}"/>
    <cellStyle name="Standard 11 2 2 5 3 3 2" xfId="38286" xr:uid="{7BFEC3FF-6ED3-4E97-8591-2992E2BC39F5}"/>
    <cellStyle name="Standard 11 2 2 5 3 4" xfId="30841" xr:uid="{0CB4CDE6-EF65-4DF4-9C86-BACF2CFAB770}"/>
    <cellStyle name="Standard 11 2 2 5 4" xfId="13010" xr:uid="{00000000-0005-0000-0000-0000DD280000}"/>
    <cellStyle name="Standard 11 2 2 5 4 2" xfId="21011" xr:uid="{00000000-0005-0000-0000-0000DE280000}"/>
    <cellStyle name="Standard 11 2 2 5 4 2 2" xfId="42004" xr:uid="{45AE79E5-AA5D-46A7-8608-FED5FC1E9BDE}"/>
    <cellStyle name="Standard 11 2 2 5 4 3" xfId="34562" xr:uid="{F149F8E1-A958-4528-ADED-89273092E29D}"/>
    <cellStyle name="Standard 11 2 2 5 5" xfId="16766" xr:uid="{00000000-0005-0000-0000-0000DF280000}"/>
    <cellStyle name="Standard 11 2 2 5 5 2" xfId="38283" xr:uid="{0F6AFDE3-E025-46C0-B17D-1B130442B7B1}"/>
    <cellStyle name="Standard 11 2 2 5 6" xfId="30838" xr:uid="{30BF9BB7-AF93-4B33-9047-5FF6CE2FD447}"/>
    <cellStyle name="Standard 11 2 2 6" xfId="1049" xr:uid="{00000000-0005-0000-0000-0000E0280000}"/>
    <cellStyle name="Standard 11 2 2 6 2" xfId="1050" xr:uid="{00000000-0005-0000-0000-0000E1280000}"/>
    <cellStyle name="Standard 11 2 2 6 2 2" xfId="13015" xr:uid="{00000000-0005-0000-0000-0000E2280000}"/>
    <cellStyle name="Standard 11 2 2 6 2 2 2" xfId="21016" xr:uid="{00000000-0005-0000-0000-0000E3280000}"/>
    <cellStyle name="Standard 11 2 2 6 2 2 2 2" xfId="42009" xr:uid="{03F3FEFB-5D77-4C5A-9C71-5C973FB0BEC3}"/>
    <cellStyle name="Standard 11 2 2 6 2 2 3" xfId="34567" xr:uid="{5A1B09D4-97A2-4DD8-923C-74CEC186E282}"/>
    <cellStyle name="Standard 11 2 2 6 2 3" xfId="16771" xr:uid="{00000000-0005-0000-0000-0000E4280000}"/>
    <cellStyle name="Standard 11 2 2 6 2 3 2" xfId="38288" xr:uid="{B0815186-2500-4DEE-AAFF-E7AF86CC50F2}"/>
    <cellStyle name="Standard 11 2 2 6 2 4" xfId="30843" xr:uid="{78F7ACC9-7536-4E0D-8B48-8FC0F0AC84F1}"/>
    <cellStyle name="Standard 11 2 2 6 3" xfId="13014" xr:uid="{00000000-0005-0000-0000-0000E5280000}"/>
    <cellStyle name="Standard 11 2 2 6 3 2" xfId="21015" xr:uid="{00000000-0005-0000-0000-0000E6280000}"/>
    <cellStyle name="Standard 11 2 2 6 3 2 2" xfId="42008" xr:uid="{2970C56B-9DBF-4115-B3F3-82C6DFA8EE36}"/>
    <cellStyle name="Standard 11 2 2 6 3 3" xfId="34566" xr:uid="{EEAD34FF-5ADD-4410-8D7B-4A66E0D80187}"/>
    <cellStyle name="Standard 11 2 2 6 4" xfId="16770" xr:uid="{00000000-0005-0000-0000-0000E7280000}"/>
    <cellStyle name="Standard 11 2 2 6 4 2" xfId="38287" xr:uid="{6D405B42-F367-46C4-B144-3AC4DBDA820B}"/>
    <cellStyle name="Standard 11 2 2 6 5" xfId="30842" xr:uid="{97554B04-BEE2-44EA-8F5A-012E4A16E600}"/>
    <cellStyle name="Standard 11 2 2 7" xfId="1051" xr:uid="{00000000-0005-0000-0000-0000E8280000}"/>
    <cellStyle name="Standard 11 2 2 7 2" xfId="13016" xr:uid="{00000000-0005-0000-0000-0000E9280000}"/>
    <cellStyle name="Standard 11 2 2 7 2 2" xfId="21017" xr:uid="{00000000-0005-0000-0000-0000EA280000}"/>
    <cellStyle name="Standard 11 2 2 7 2 2 2" xfId="42010" xr:uid="{16FDB75A-1066-4DA8-8405-78DCC969E61B}"/>
    <cellStyle name="Standard 11 2 2 7 2 3" xfId="34568" xr:uid="{370584BE-651E-4534-A3C1-761FFA068619}"/>
    <cellStyle name="Standard 11 2 2 7 3" xfId="16772" xr:uid="{00000000-0005-0000-0000-0000EB280000}"/>
    <cellStyle name="Standard 11 2 2 7 3 2" xfId="38289" xr:uid="{EBEF4E45-E580-4937-91DC-33EEB61AB717}"/>
    <cellStyle name="Standard 11 2 2 7 4" xfId="30844" xr:uid="{B57CD9A8-0354-43DC-AFCB-3166D0901541}"/>
    <cellStyle name="Standard 11 2 2 8" xfId="12969" xr:uid="{00000000-0005-0000-0000-0000EC280000}"/>
    <cellStyle name="Standard 11 2 2 8 2" xfId="20970" xr:uid="{00000000-0005-0000-0000-0000ED280000}"/>
    <cellStyle name="Standard 11 2 2 8 2 2" xfId="41963" xr:uid="{24DEAED3-16A6-4A9A-8D63-8CE23B1250B1}"/>
    <cellStyle name="Standard 11 2 2 8 3" xfId="34521" xr:uid="{15C0AA96-C9AE-4C34-8789-D55C9E13F034}"/>
    <cellStyle name="Standard 11 2 2 9" xfId="16725" xr:uid="{00000000-0005-0000-0000-0000EE280000}"/>
    <cellStyle name="Standard 11 2 2 9 2" xfId="38242" xr:uid="{94C02107-07A2-4D19-BDAA-212E7F84AC11}"/>
    <cellStyle name="Standard 11 2 3" xfId="1052" xr:uid="{00000000-0005-0000-0000-0000EF280000}"/>
    <cellStyle name="Standard 11 2 3 2" xfId="1053" xr:uid="{00000000-0005-0000-0000-0000F0280000}"/>
    <cellStyle name="Standard 11 2 3 2 2" xfId="1054" xr:uid="{00000000-0005-0000-0000-0000F1280000}"/>
    <cellStyle name="Standard 11 2 3 2 2 2" xfId="1055" xr:uid="{00000000-0005-0000-0000-0000F2280000}"/>
    <cellStyle name="Standard 11 2 3 2 2 2 2" xfId="1056" xr:uid="{00000000-0005-0000-0000-0000F3280000}"/>
    <cellStyle name="Standard 11 2 3 2 2 2 2 2" xfId="13021" xr:uid="{00000000-0005-0000-0000-0000F4280000}"/>
    <cellStyle name="Standard 11 2 3 2 2 2 2 2 2" xfId="21022" xr:uid="{00000000-0005-0000-0000-0000F5280000}"/>
    <cellStyle name="Standard 11 2 3 2 2 2 2 2 2 2" xfId="42015" xr:uid="{E127F315-BEDC-465E-80EF-3971F0BFCBB8}"/>
    <cellStyle name="Standard 11 2 3 2 2 2 2 2 3" xfId="34573" xr:uid="{C384A5CA-83A1-4B6E-A476-B78C089E14CE}"/>
    <cellStyle name="Standard 11 2 3 2 2 2 2 3" xfId="16777" xr:uid="{00000000-0005-0000-0000-0000F6280000}"/>
    <cellStyle name="Standard 11 2 3 2 2 2 2 3 2" xfId="38294" xr:uid="{F9B0AA0F-D06E-4D8C-BF22-698B0F90F9BD}"/>
    <cellStyle name="Standard 11 2 3 2 2 2 2 4" xfId="30849" xr:uid="{13AD9557-4430-48B7-95A3-59F4ED1798AA}"/>
    <cellStyle name="Standard 11 2 3 2 2 2 3" xfId="13020" xr:uid="{00000000-0005-0000-0000-0000F7280000}"/>
    <cellStyle name="Standard 11 2 3 2 2 2 3 2" xfId="21021" xr:uid="{00000000-0005-0000-0000-0000F8280000}"/>
    <cellStyle name="Standard 11 2 3 2 2 2 3 2 2" xfId="42014" xr:uid="{5EB2E848-C7E6-4CE6-B771-81E06F3DD8D0}"/>
    <cellStyle name="Standard 11 2 3 2 2 2 3 3" xfId="34572" xr:uid="{B8B56D5D-0FCA-42BC-BF10-8F7DC8DD79AD}"/>
    <cellStyle name="Standard 11 2 3 2 2 2 4" xfId="16776" xr:uid="{00000000-0005-0000-0000-0000F9280000}"/>
    <cellStyle name="Standard 11 2 3 2 2 2 4 2" xfId="38293" xr:uid="{BE93B455-1B9C-4173-B0AA-4BE590A74858}"/>
    <cellStyle name="Standard 11 2 3 2 2 2 5" xfId="30848" xr:uid="{AA5CCF5D-3759-4022-8D1E-91760D0508F5}"/>
    <cellStyle name="Standard 11 2 3 2 2 3" xfId="1057" xr:uid="{00000000-0005-0000-0000-0000FA280000}"/>
    <cellStyle name="Standard 11 2 3 2 2 3 2" xfId="13022" xr:uid="{00000000-0005-0000-0000-0000FB280000}"/>
    <cellStyle name="Standard 11 2 3 2 2 3 2 2" xfId="21023" xr:uid="{00000000-0005-0000-0000-0000FC280000}"/>
    <cellStyle name="Standard 11 2 3 2 2 3 2 2 2" xfId="42016" xr:uid="{FD4684EA-27B0-4AD8-A947-7A8A1426D715}"/>
    <cellStyle name="Standard 11 2 3 2 2 3 2 3" xfId="34574" xr:uid="{225F3D4A-2E7F-4253-B72F-62762D64DA57}"/>
    <cellStyle name="Standard 11 2 3 2 2 3 3" xfId="16778" xr:uid="{00000000-0005-0000-0000-0000FD280000}"/>
    <cellStyle name="Standard 11 2 3 2 2 3 3 2" xfId="38295" xr:uid="{05DC45D0-E1F0-40E7-8A4C-C97BA738276F}"/>
    <cellStyle name="Standard 11 2 3 2 2 3 4" xfId="30850" xr:uid="{95EE8E8D-3F30-4EFD-AF03-73C3A38D97D8}"/>
    <cellStyle name="Standard 11 2 3 2 2 4" xfId="13019" xr:uid="{00000000-0005-0000-0000-0000FE280000}"/>
    <cellStyle name="Standard 11 2 3 2 2 4 2" xfId="21020" xr:uid="{00000000-0005-0000-0000-0000FF280000}"/>
    <cellStyle name="Standard 11 2 3 2 2 4 2 2" xfId="42013" xr:uid="{F7C5A242-B9DC-4A1B-A220-730A97B7500A}"/>
    <cellStyle name="Standard 11 2 3 2 2 4 3" xfId="34571" xr:uid="{F29CEE5C-D4F4-4A39-940C-A110AE30F5AE}"/>
    <cellStyle name="Standard 11 2 3 2 2 5" xfId="16775" xr:uid="{00000000-0005-0000-0000-000000290000}"/>
    <cellStyle name="Standard 11 2 3 2 2 5 2" xfId="38292" xr:uid="{7E3E3EA1-48A8-4DB5-85FF-F752820E4819}"/>
    <cellStyle name="Standard 11 2 3 2 2 6" xfId="30847" xr:uid="{362F6171-6564-4962-803E-E6FA490BCD00}"/>
    <cellStyle name="Standard 11 2 3 2 3" xfId="1058" xr:uid="{00000000-0005-0000-0000-000001290000}"/>
    <cellStyle name="Standard 11 2 3 2 3 2" xfId="1059" xr:uid="{00000000-0005-0000-0000-000002290000}"/>
    <cellStyle name="Standard 11 2 3 2 3 2 2" xfId="13024" xr:uid="{00000000-0005-0000-0000-000003290000}"/>
    <cellStyle name="Standard 11 2 3 2 3 2 2 2" xfId="21025" xr:uid="{00000000-0005-0000-0000-000004290000}"/>
    <cellStyle name="Standard 11 2 3 2 3 2 2 2 2" xfId="42018" xr:uid="{7B559D7F-7B2A-47CB-A0C4-1B65FB0FE5AB}"/>
    <cellStyle name="Standard 11 2 3 2 3 2 2 3" xfId="34576" xr:uid="{C9CDC07E-9B1D-4210-89FB-9C5E517EA02B}"/>
    <cellStyle name="Standard 11 2 3 2 3 2 3" xfId="16780" xr:uid="{00000000-0005-0000-0000-000005290000}"/>
    <cellStyle name="Standard 11 2 3 2 3 2 3 2" xfId="38297" xr:uid="{58D58BA6-E0C1-4F47-8F04-1B74A6BD1766}"/>
    <cellStyle name="Standard 11 2 3 2 3 2 4" xfId="30852" xr:uid="{35C7ABC9-0AC3-47DA-8BCF-0C31109F8046}"/>
    <cellStyle name="Standard 11 2 3 2 3 3" xfId="13023" xr:uid="{00000000-0005-0000-0000-000006290000}"/>
    <cellStyle name="Standard 11 2 3 2 3 3 2" xfId="21024" xr:uid="{00000000-0005-0000-0000-000007290000}"/>
    <cellStyle name="Standard 11 2 3 2 3 3 2 2" xfId="42017" xr:uid="{94173C77-B3BF-437E-956B-E54222D87290}"/>
    <cellStyle name="Standard 11 2 3 2 3 3 3" xfId="34575" xr:uid="{F40F3086-F3C3-4B49-BC87-AFA8CF15A3A0}"/>
    <cellStyle name="Standard 11 2 3 2 3 4" xfId="16779" xr:uid="{00000000-0005-0000-0000-000008290000}"/>
    <cellStyle name="Standard 11 2 3 2 3 4 2" xfId="38296" xr:uid="{5F90FC28-4087-4938-B521-EE94C9DECB6D}"/>
    <cellStyle name="Standard 11 2 3 2 3 5" xfId="30851" xr:uid="{CDE15D22-C938-4AD9-885C-53FF9CE52235}"/>
    <cellStyle name="Standard 11 2 3 2 4" xfId="1060" xr:uid="{00000000-0005-0000-0000-000009290000}"/>
    <cellStyle name="Standard 11 2 3 2 4 2" xfId="13025" xr:uid="{00000000-0005-0000-0000-00000A290000}"/>
    <cellStyle name="Standard 11 2 3 2 4 2 2" xfId="21026" xr:uid="{00000000-0005-0000-0000-00000B290000}"/>
    <cellStyle name="Standard 11 2 3 2 4 2 2 2" xfId="42019" xr:uid="{1C3B9451-2B5C-4AB5-BAC0-A87C7286FCA8}"/>
    <cellStyle name="Standard 11 2 3 2 4 2 3" xfId="34577" xr:uid="{FF055A38-E0AC-4A96-9C9A-83022A4CA96E}"/>
    <cellStyle name="Standard 11 2 3 2 4 3" xfId="16781" xr:uid="{00000000-0005-0000-0000-00000C290000}"/>
    <cellStyle name="Standard 11 2 3 2 4 3 2" xfId="38298" xr:uid="{88C1C9F0-2661-4565-90C3-494FE209CC46}"/>
    <cellStyle name="Standard 11 2 3 2 4 4" xfId="30853" xr:uid="{5863181E-3B51-4131-8644-600E438AB7FB}"/>
    <cellStyle name="Standard 11 2 3 2 5" xfId="13018" xr:uid="{00000000-0005-0000-0000-00000D290000}"/>
    <cellStyle name="Standard 11 2 3 2 5 2" xfId="21019" xr:uid="{00000000-0005-0000-0000-00000E290000}"/>
    <cellStyle name="Standard 11 2 3 2 5 2 2" xfId="42012" xr:uid="{4E8E35FA-9CE7-43CA-9AC2-F47585EAA353}"/>
    <cellStyle name="Standard 11 2 3 2 5 3" xfId="34570" xr:uid="{FD2B030D-61D2-45C0-9C10-D0AC244A75CA}"/>
    <cellStyle name="Standard 11 2 3 2 6" xfId="16774" xr:uid="{00000000-0005-0000-0000-00000F290000}"/>
    <cellStyle name="Standard 11 2 3 2 6 2" xfId="38291" xr:uid="{9E90D2B2-181E-462E-B5E2-724C29F01027}"/>
    <cellStyle name="Standard 11 2 3 2 7" xfId="30846" xr:uid="{310A1328-17A0-4910-B7BD-8E909E66ABFF}"/>
    <cellStyle name="Standard 11 2 3 3" xfId="1061" xr:uid="{00000000-0005-0000-0000-000010290000}"/>
    <cellStyle name="Standard 11 2 3 3 2" xfId="1062" xr:uid="{00000000-0005-0000-0000-000011290000}"/>
    <cellStyle name="Standard 11 2 3 3 2 2" xfId="1063" xr:uid="{00000000-0005-0000-0000-000012290000}"/>
    <cellStyle name="Standard 11 2 3 3 2 2 2" xfId="13028" xr:uid="{00000000-0005-0000-0000-000013290000}"/>
    <cellStyle name="Standard 11 2 3 3 2 2 2 2" xfId="21029" xr:uid="{00000000-0005-0000-0000-000014290000}"/>
    <cellStyle name="Standard 11 2 3 3 2 2 2 2 2" xfId="42022" xr:uid="{CEE38ADA-E3CD-4F90-B5ED-D3706C3D723C}"/>
    <cellStyle name="Standard 11 2 3 3 2 2 2 3" xfId="34580" xr:uid="{8D26FBC9-C9A4-4BBC-A82E-A97160ABF254}"/>
    <cellStyle name="Standard 11 2 3 3 2 2 3" xfId="16784" xr:uid="{00000000-0005-0000-0000-000015290000}"/>
    <cellStyle name="Standard 11 2 3 3 2 2 3 2" xfId="38301" xr:uid="{26ECC274-E904-46B7-879F-2603F7DD25B7}"/>
    <cellStyle name="Standard 11 2 3 3 2 2 4" xfId="30856" xr:uid="{E87FC65D-75C6-4146-A3DC-3F3D751152C2}"/>
    <cellStyle name="Standard 11 2 3 3 2 3" xfId="13027" xr:uid="{00000000-0005-0000-0000-000016290000}"/>
    <cellStyle name="Standard 11 2 3 3 2 3 2" xfId="21028" xr:uid="{00000000-0005-0000-0000-000017290000}"/>
    <cellStyle name="Standard 11 2 3 3 2 3 2 2" xfId="42021" xr:uid="{7C38E90B-A081-4BCF-84E6-FAE0FE54B64D}"/>
    <cellStyle name="Standard 11 2 3 3 2 3 3" xfId="34579" xr:uid="{5DC5D9CF-BC4B-4F88-9340-2F28CF4A64F4}"/>
    <cellStyle name="Standard 11 2 3 3 2 4" xfId="16783" xr:uid="{00000000-0005-0000-0000-000018290000}"/>
    <cellStyle name="Standard 11 2 3 3 2 4 2" xfId="38300" xr:uid="{38E35939-AEBB-47CC-BE10-DAAD984E8C67}"/>
    <cellStyle name="Standard 11 2 3 3 2 5" xfId="30855" xr:uid="{D4E0FF76-9AD6-4B5B-898E-7ECFE10C388B}"/>
    <cellStyle name="Standard 11 2 3 3 3" xfId="1064" xr:uid="{00000000-0005-0000-0000-000019290000}"/>
    <cellStyle name="Standard 11 2 3 3 3 2" xfId="13029" xr:uid="{00000000-0005-0000-0000-00001A290000}"/>
    <cellStyle name="Standard 11 2 3 3 3 2 2" xfId="21030" xr:uid="{00000000-0005-0000-0000-00001B290000}"/>
    <cellStyle name="Standard 11 2 3 3 3 2 2 2" xfId="42023" xr:uid="{050B22BC-49F1-4A42-9D9B-975196C1204D}"/>
    <cellStyle name="Standard 11 2 3 3 3 2 3" xfId="34581" xr:uid="{E5A20FAC-0551-4415-AB0E-EDF098187610}"/>
    <cellStyle name="Standard 11 2 3 3 3 3" xfId="16785" xr:uid="{00000000-0005-0000-0000-00001C290000}"/>
    <cellStyle name="Standard 11 2 3 3 3 3 2" xfId="38302" xr:uid="{F22301F3-2ADD-468B-BACD-FF207EBADF5A}"/>
    <cellStyle name="Standard 11 2 3 3 3 4" xfId="30857" xr:uid="{FDBCA149-540C-49A2-87EE-60E35AF843DE}"/>
    <cellStyle name="Standard 11 2 3 3 4" xfId="13026" xr:uid="{00000000-0005-0000-0000-00001D290000}"/>
    <cellStyle name="Standard 11 2 3 3 4 2" xfId="21027" xr:uid="{00000000-0005-0000-0000-00001E290000}"/>
    <cellStyle name="Standard 11 2 3 3 4 2 2" xfId="42020" xr:uid="{AAFC94F4-CEA4-4EFC-854A-CEA3C17CF681}"/>
    <cellStyle name="Standard 11 2 3 3 4 3" xfId="34578" xr:uid="{9464BD3D-FA2C-48C5-8985-FAEE31F5CEF3}"/>
    <cellStyle name="Standard 11 2 3 3 5" xfId="16782" xr:uid="{00000000-0005-0000-0000-00001F290000}"/>
    <cellStyle name="Standard 11 2 3 3 5 2" xfId="38299" xr:uid="{D21B8D71-80FA-4B7B-817A-3D6C03911DD7}"/>
    <cellStyle name="Standard 11 2 3 3 6" xfId="30854" xr:uid="{13A6D8CE-D433-4A5B-B6CC-2ED7A8940CF2}"/>
    <cellStyle name="Standard 11 2 3 4" xfId="1065" xr:uid="{00000000-0005-0000-0000-000020290000}"/>
    <cellStyle name="Standard 11 2 3 4 2" xfId="1066" xr:uid="{00000000-0005-0000-0000-000021290000}"/>
    <cellStyle name="Standard 11 2 3 4 2 2" xfId="13031" xr:uid="{00000000-0005-0000-0000-000022290000}"/>
    <cellStyle name="Standard 11 2 3 4 2 2 2" xfId="21032" xr:uid="{00000000-0005-0000-0000-000023290000}"/>
    <cellStyle name="Standard 11 2 3 4 2 2 2 2" xfId="42025" xr:uid="{B5A68563-751C-468C-BA42-C0EEC829D716}"/>
    <cellStyle name="Standard 11 2 3 4 2 2 3" xfId="34583" xr:uid="{1A75FEAF-1376-49CD-A17B-FB3F100FF00E}"/>
    <cellStyle name="Standard 11 2 3 4 2 3" xfId="16787" xr:uid="{00000000-0005-0000-0000-000024290000}"/>
    <cellStyle name="Standard 11 2 3 4 2 3 2" xfId="38304" xr:uid="{CA1F4937-3FE9-43DF-9846-B973B6CEE888}"/>
    <cellStyle name="Standard 11 2 3 4 2 4" xfId="30859" xr:uid="{B4FFF2E5-587E-4CC2-827D-C92933682853}"/>
    <cellStyle name="Standard 11 2 3 4 3" xfId="13030" xr:uid="{00000000-0005-0000-0000-000025290000}"/>
    <cellStyle name="Standard 11 2 3 4 3 2" xfId="21031" xr:uid="{00000000-0005-0000-0000-000026290000}"/>
    <cellStyle name="Standard 11 2 3 4 3 2 2" xfId="42024" xr:uid="{AEB3B1B4-AB78-4A2F-97D5-538C6D7A17CB}"/>
    <cellStyle name="Standard 11 2 3 4 3 3" xfId="34582" xr:uid="{622BD229-981C-4E6C-A89B-C95754220772}"/>
    <cellStyle name="Standard 11 2 3 4 4" xfId="16786" xr:uid="{00000000-0005-0000-0000-000027290000}"/>
    <cellStyle name="Standard 11 2 3 4 4 2" xfId="38303" xr:uid="{77117EB7-477E-465A-ACC9-E8E8168714AB}"/>
    <cellStyle name="Standard 11 2 3 4 5" xfId="30858" xr:uid="{7F7DDBA4-AE3F-41FA-9F1D-61EC480FF572}"/>
    <cellStyle name="Standard 11 2 3 5" xfId="1067" xr:uid="{00000000-0005-0000-0000-000028290000}"/>
    <cellStyle name="Standard 11 2 3 5 2" xfId="13032" xr:uid="{00000000-0005-0000-0000-000029290000}"/>
    <cellStyle name="Standard 11 2 3 5 2 2" xfId="21033" xr:uid="{00000000-0005-0000-0000-00002A290000}"/>
    <cellStyle name="Standard 11 2 3 5 2 2 2" xfId="42026" xr:uid="{759DD912-A5B2-44FD-BC70-C50E8D60D073}"/>
    <cellStyle name="Standard 11 2 3 5 2 3" xfId="34584" xr:uid="{85F41C4D-EDBC-44A7-9F56-01FABD35738A}"/>
    <cellStyle name="Standard 11 2 3 5 3" xfId="16788" xr:uid="{00000000-0005-0000-0000-00002B290000}"/>
    <cellStyle name="Standard 11 2 3 5 3 2" xfId="38305" xr:uid="{AFF29C42-D55F-4591-A09E-92D29B200BB6}"/>
    <cellStyle name="Standard 11 2 3 5 4" xfId="30860" xr:uid="{393296F8-10F9-4021-BED1-0AEB2241C9A8}"/>
    <cellStyle name="Standard 11 2 3 6" xfId="13017" xr:uid="{00000000-0005-0000-0000-00002C290000}"/>
    <cellStyle name="Standard 11 2 3 6 2" xfId="21018" xr:uid="{00000000-0005-0000-0000-00002D290000}"/>
    <cellStyle name="Standard 11 2 3 6 2 2" xfId="42011" xr:uid="{80D9A8D1-DE97-4A64-AEC7-6AF1BAB6D320}"/>
    <cellStyle name="Standard 11 2 3 6 3" xfId="34569" xr:uid="{7661CCC9-7DE4-4E9F-AE30-A4932D7913D4}"/>
    <cellStyle name="Standard 11 2 3 7" xfId="16773" xr:uid="{00000000-0005-0000-0000-00002E290000}"/>
    <cellStyle name="Standard 11 2 3 7 2" xfId="38290" xr:uid="{79BA398E-DE16-4E65-9BF1-F888304670CD}"/>
    <cellStyle name="Standard 11 2 3 8" xfId="30845" xr:uid="{DC93ABF5-6B34-4C11-B0EC-59F5174439CF}"/>
    <cellStyle name="Standard 11 2 4" xfId="1068" xr:uid="{00000000-0005-0000-0000-00002F290000}"/>
    <cellStyle name="Standard 11 2 4 2" xfId="1069" xr:uid="{00000000-0005-0000-0000-000030290000}"/>
    <cellStyle name="Standard 11 2 4 2 2" xfId="1070" xr:uid="{00000000-0005-0000-0000-000031290000}"/>
    <cellStyle name="Standard 11 2 4 2 2 2" xfId="1071" xr:uid="{00000000-0005-0000-0000-000032290000}"/>
    <cellStyle name="Standard 11 2 4 2 2 2 2" xfId="1072" xr:uid="{00000000-0005-0000-0000-000033290000}"/>
    <cellStyle name="Standard 11 2 4 2 2 2 2 2" xfId="13037" xr:uid="{00000000-0005-0000-0000-000034290000}"/>
    <cellStyle name="Standard 11 2 4 2 2 2 2 2 2" xfId="21038" xr:uid="{00000000-0005-0000-0000-000035290000}"/>
    <cellStyle name="Standard 11 2 4 2 2 2 2 2 2 2" xfId="42031" xr:uid="{41108120-D31A-44BA-9584-435C503FB784}"/>
    <cellStyle name="Standard 11 2 4 2 2 2 2 2 3" xfId="34589" xr:uid="{129A2196-DA4C-4566-99C4-62EB65E8AFD3}"/>
    <cellStyle name="Standard 11 2 4 2 2 2 2 3" xfId="16793" xr:uid="{00000000-0005-0000-0000-000036290000}"/>
    <cellStyle name="Standard 11 2 4 2 2 2 2 3 2" xfId="38310" xr:uid="{E8725E10-D4FA-4516-B979-112EC5DC62FC}"/>
    <cellStyle name="Standard 11 2 4 2 2 2 2 4" xfId="30865" xr:uid="{185D018A-C21F-4824-8B71-3A0A66BE26E5}"/>
    <cellStyle name="Standard 11 2 4 2 2 2 3" xfId="13036" xr:uid="{00000000-0005-0000-0000-000037290000}"/>
    <cellStyle name="Standard 11 2 4 2 2 2 3 2" xfId="21037" xr:uid="{00000000-0005-0000-0000-000038290000}"/>
    <cellStyle name="Standard 11 2 4 2 2 2 3 2 2" xfId="42030" xr:uid="{0DD135E7-7808-44CE-AD90-93864981F2F6}"/>
    <cellStyle name="Standard 11 2 4 2 2 2 3 3" xfId="34588" xr:uid="{9C3B7DC1-7D01-4925-8557-03F8707DCD4F}"/>
    <cellStyle name="Standard 11 2 4 2 2 2 4" xfId="16792" xr:uid="{00000000-0005-0000-0000-000039290000}"/>
    <cellStyle name="Standard 11 2 4 2 2 2 4 2" xfId="38309" xr:uid="{A12C50C3-0C89-4769-9DFA-D5A986327782}"/>
    <cellStyle name="Standard 11 2 4 2 2 2 5" xfId="30864" xr:uid="{E54BA7BB-4FFE-4E25-98BC-3946E931A2FD}"/>
    <cellStyle name="Standard 11 2 4 2 2 3" xfId="1073" xr:uid="{00000000-0005-0000-0000-00003A290000}"/>
    <cellStyle name="Standard 11 2 4 2 2 3 2" xfId="13038" xr:uid="{00000000-0005-0000-0000-00003B290000}"/>
    <cellStyle name="Standard 11 2 4 2 2 3 2 2" xfId="21039" xr:uid="{00000000-0005-0000-0000-00003C290000}"/>
    <cellStyle name="Standard 11 2 4 2 2 3 2 2 2" xfId="42032" xr:uid="{FA04D937-CE61-4BAA-91A9-8A2A6B21EBC6}"/>
    <cellStyle name="Standard 11 2 4 2 2 3 2 3" xfId="34590" xr:uid="{9A1BA38B-3975-459C-9B34-564F9B771EA0}"/>
    <cellStyle name="Standard 11 2 4 2 2 3 3" xfId="16794" xr:uid="{00000000-0005-0000-0000-00003D290000}"/>
    <cellStyle name="Standard 11 2 4 2 2 3 3 2" xfId="38311" xr:uid="{2E3CB38B-97D5-4653-B426-48755B8C7538}"/>
    <cellStyle name="Standard 11 2 4 2 2 3 4" xfId="30866" xr:uid="{11B20EEA-62E0-4974-8D0B-2A0BCD0AEA71}"/>
    <cellStyle name="Standard 11 2 4 2 2 4" xfId="13035" xr:uid="{00000000-0005-0000-0000-00003E290000}"/>
    <cellStyle name="Standard 11 2 4 2 2 4 2" xfId="21036" xr:uid="{00000000-0005-0000-0000-00003F290000}"/>
    <cellStyle name="Standard 11 2 4 2 2 4 2 2" xfId="42029" xr:uid="{69D72127-9BC8-46FE-BC95-10E730FF666E}"/>
    <cellStyle name="Standard 11 2 4 2 2 4 3" xfId="34587" xr:uid="{F35A24A4-FA2F-40DB-93EA-4DFE62223999}"/>
    <cellStyle name="Standard 11 2 4 2 2 5" xfId="16791" xr:uid="{00000000-0005-0000-0000-000040290000}"/>
    <cellStyle name="Standard 11 2 4 2 2 5 2" xfId="38308" xr:uid="{FBE58A2C-D1AD-4CF1-A597-9F4E1BC2D3D6}"/>
    <cellStyle name="Standard 11 2 4 2 2 6" xfId="30863" xr:uid="{2028D395-4F5B-4A20-97FE-EBD8F40B79D7}"/>
    <cellStyle name="Standard 11 2 4 2 3" xfId="1074" xr:uid="{00000000-0005-0000-0000-000041290000}"/>
    <cellStyle name="Standard 11 2 4 2 3 2" xfId="1075" xr:uid="{00000000-0005-0000-0000-000042290000}"/>
    <cellStyle name="Standard 11 2 4 2 3 2 2" xfId="13040" xr:uid="{00000000-0005-0000-0000-000043290000}"/>
    <cellStyle name="Standard 11 2 4 2 3 2 2 2" xfId="21041" xr:uid="{00000000-0005-0000-0000-000044290000}"/>
    <cellStyle name="Standard 11 2 4 2 3 2 2 2 2" xfId="42034" xr:uid="{8268F408-2CBB-4B5B-8923-7B8C791759AB}"/>
    <cellStyle name="Standard 11 2 4 2 3 2 2 3" xfId="34592" xr:uid="{6A17B4CC-E0B0-4DDA-B643-AFAC731CCA08}"/>
    <cellStyle name="Standard 11 2 4 2 3 2 3" xfId="16796" xr:uid="{00000000-0005-0000-0000-000045290000}"/>
    <cellStyle name="Standard 11 2 4 2 3 2 3 2" xfId="38313" xr:uid="{AF8F82D8-115F-42A7-B2F3-3D2D3F498DB4}"/>
    <cellStyle name="Standard 11 2 4 2 3 2 4" xfId="30868" xr:uid="{26D3E839-503C-4C25-8D2E-FA5E19CB7284}"/>
    <cellStyle name="Standard 11 2 4 2 3 3" xfId="13039" xr:uid="{00000000-0005-0000-0000-000046290000}"/>
    <cellStyle name="Standard 11 2 4 2 3 3 2" xfId="21040" xr:uid="{00000000-0005-0000-0000-000047290000}"/>
    <cellStyle name="Standard 11 2 4 2 3 3 2 2" xfId="42033" xr:uid="{4DABABBC-9397-408E-A1B0-A50AA6946216}"/>
    <cellStyle name="Standard 11 2 4 2 3 3 3" xfId="34591" xr:uid="{758B701C-D1FB-42C4-BA32-4721A73BC93C}"/>
    <cellStyle name="Standard 11 2 4 2 3 4" xfId="16795" xr:uid="{00000000-0005-0000-0000-000048290000}"/>
    <cellStyle name="Standard 11 2 4 2 3 4 2" xfId="38312" xr:uid="{600C6B92-0D7A-4E6D-B9E9-BB3ACBD64E4E}"/>
    <cellStyle name="Standard 11 2 4 2 3 5" xfId="30867" xr:uid="{136E3376-F018-494D-8B77-AB9207C4AABC}"/>
    <cellStyle name="Standard 11 2 4 2 4" xfId="1076" xr:uid="{00000000-0005-0000-0000-000049290000}"/>
    <cellStyle name="Standard 11 2 4 2 4 2" xfId="13041" xr:uid="{00000000-0005-0000-0000-00004A290000}"/>
    <cellStyle name="Standard 11 2 4 2 4 2 2" xfId="21042" xr:uid="{00000000-0005-0000-0000-00004B290000}"/>
    <cellStyle name="Standard 11 2 4 2 4 2 2 2" xfId="42035" xr:uid="{97C73431-4747-418F-A3EC-3990268EEEF4}"/>
    <cellStyle name="Standard 11 2 4 2 4 2 3" xfId="34593" xr:uid="{F0F4CA8D-E2BF-4071-B27B-0C2FCDA702DF}"/>
    <cellStyle name="Standard 11 2 4 2 4 3" xfId="16797" xr:uid="{00000000-0005-0000-0000-00004C290000}"/>
    <cellStyle name="Standard 11 2 4 2 4 3 2" xfId="38314" xr:uid="{7A61741F-83F5-42F8-9832-B38D8132208E}"/>
    <cellStyle name="Standard 11 2 4 2 4 4" xfId="30869" xr:uid="{D64C0A9C-C3E8-4898-B838-450E41644F82}"/>
    <cellStyle name="Standard 11 2 4 2 5" xfId="13034" xr:uid="{00000000-0005-0000-0000-00004D290000}"/>
    <cellStyle name="Standard 11 2 4 2 5 2" xfId="21035" xr:uid="{00000000-0005-0000-0000-00004E290000}"/>
    <cellStyle name="Standard 11 2 4 2 5 2 2" xfId="42028" xr:uid="{87694D72-EB44-4A18-B71E-BAE3880578D4}"/>
    <cellStyle name="Standard 11 2 4 2 5 3" xfId="34586" xr:uid="{6F8A938C-0383-4CC6-972C-C6C1DA54AC51}"/>
    <cellStyle name="Standard 11 2 4 2 6" xfId="16790" xr:uid="{00000000-0005-0000-0000-00004F290000}"/>
    <cellStyle name="Standard 11 2 4 2 6 2" xfId="38307" xr:uid="{4CC088CE-21C3-4C39-8DA7-3F25BEE0AAEF}"/>
    <cellStyle name="Standard 11 2 4 2 7" xfId="30862" xr:uid="{B06542DF-39EF-4255-AC42-B78ADC9C8271}"/>
    <cellStyle name="Standard 11 2 4 3" xfId="1077" xr:uid="{00000000-0005-0000-0000-000050290000}"/>
    <cellStyle name="Standard 11 2 4 3 2" xfId="1078" xr:uid="{00000000-0005-0000-0000-000051290000}"/>
    <cellStyle name="Standard 11 2 4 3 2 2" xfId="1079" xr:uid="{00000000-0005-0000-0000-000052290000}"/>
    <cellStyle name="Standard 11 2 4 3 2 2 2" xfId="13044" xr:uid="{00000000-0005-0000-0000-000053290000}"/>
    <cellStyle name="Standard 11 2 4 3 2 2 2 2" xfId="21045" xr:uid="{00000000-0005-0000-0000-000054290000}"/>
    <cellStyle name="Standard 11 2 4 3 2 2 2 2 2" xfId="42038" xr:uid="{87103767-B9B9-4780-B26B-CFB9E88CD34A}"/>
    <cellStyle name="Standard 11 2 4 3 2 2 2 3" xfId="34596" xr:uid="{882693C6-E7F3-4794-8111-E4BCB7A464F8}"/>
    <cellStyle name="Standard 11 2 4 3 2 2 3" xfId="16800" xr:uid="{00000000-0005-0000-0000-000055290000}"/>
    <cellStyle name="Standard 11 2 4 3 2 2 3 2" xfId="38317" xr:uid="{8D67FF2C-180D-4A1F-9760-AEEC4E5F3B42}"/>
    <cellStyle name="Standard 11 2 4 3 2 2 4" xfId="30872" xr:uid="{C4753A79-7A16-4CD6-AAF9-302378DFF46C}"/>
    <cellStyle name="Standard 11 2 4 3 2 3" xfId="13043" xr:uid="{00000000-0005-0000-0000-000056290000}"/>
    <cellStyle name="Standard 11 2 4 3 2 3 2" xfId="21044" xr:uid="{00000000-0005-0000-0000-000057290000}"/>
    <cellStyle name="Standard 11 2 4 3 2 3 2 2" xfId="42037" xr:uid="{FEBF0513-4A76-4D5B-B785-78ADA084072E}"/>
    <cellStyle name="Standard 11 2 4 3 2 3 3" xfId="34595" xr:uid="{3E911120-FB53-4AE9-B62C-4EDB6242FD0F}"/>
    <cellStyle name="Standard 11 2 4 3 2 4" xfId="16799" xr:uid="{00000000-0005-0000-0000-000058290000}"/>
    <cellStyle name="Standard 11 2 4 3 2 4 2" xfId="38316" xr:uid="{1A18A349-A413-46BF-A9C7-694FE00C0C85}"/>
    <cellStyle name="Standard 11 2 4 3 2 5" xfId="30871" xr:uid="{E9E7C3FA-12B5-4DDA-997F-F0343A06B36A}"/>
    <cellStyle name="Standard 11 2 4 3 3" xfId="1080" xr:uid="{00000000-0005-0000-0000-000059290000}"/>
    <cellStyle name="Standard 11 2 4 3 3 2" xfId="13045" xr:uid="{00000000-0005-0000-0000-00005A290000}"/>
    <cellStyle name="Standard 11 2 4 3 3 2 2" xfId="21046" xr:uid="{00000000-0005-0000-0000-00005B290000}"/>
    <cellStyle name="Standard 11 2 4 3 3 2 2 2" xfId="42039" xr:uid="{6C766A88-5F62-4186-8DEE-D9CFD409BC76}"/>
    <cellStyle name="Standard 11 2 4 3 3 2 3" xfId="34597" xr:uid="{8EE305F3-41C9-43A5-8096-54BBD8B8B73A}"/>
    <cellStyle name="Standard 11 2 4 3 3 3" xfId="16801" xr:uid="{00000000-0005-0000-0000-00005C290000}"/>
    <cellStyle name="Standard 11 2 4 3 3 3 2" xfId="38318" xr:uid="{E563FBAE-1042-49A6-869B-F13E7F438738}"/>
    <cellStyle name="Standard 11 2 4 3 3 4" xfId="30873" xr:uid="{6B133B15-1030-477C-9D19-158B4749F632}"/>
    <cellStyle name="Standard 11 2 4 3 4" xfId="13042" xr:uid="{00000000-0005-0000-0000-00005D290000}"/>
    <cellStyle name="Standard 11 2 4 3 4 2" xfId="21043" xr:uid="{00000000-0005-0000-0000-00005E290000}"/>
    <cellStyle name="Standard 11 2 4 3 4 2 2" xfId="42036" xr:uid="{222BDDDD-7000-42B3-BA4B-497B7B0C80D2}"/>
    <cellStyle name="Standard 11 2 4 3 4 3" xfId="34594" xr:uid="{062D0DC2-5518-4894-BD9B-317C4C3515F8}"/>
    <cellStyle name="Standard 11 2 4 3 5" xfId="16798" xr:uid="{00000000-0005-0000-0000-00005F290000}"/>
    <cellStyle name="Standard 11 2 4 3 5 2" xfId="38315" xr:uid="{2DC114CB-F256-47A6-B3B7-01A6D740C78B}"/>
    <cellStyle name="Standard 11 2 4 3 6" xfId="30870" xr:uid="{4CDCB9C1-F11D-479A-A135-BD5AE57ECAF3}"/>
    <cellStyle name="Standard 11 2 4 4" xfId="1081" xr:uid="{00000000-0005-0000-0000-000060290000}"/>
    <cellStyle name="Standard 11 2 4 4 2" xfId="1082" xr:uid="{00000000-0005-0000-0000-000061290000}"/>
    <cellStyle name="Standard 11 2 4 4 2 2" xfId="13047" xr:uid="{00000000-0005-0000-0000-000062290000}"/>
    <cellStyle name="Standard 11 2 4 4 2 2 2" xfId="21048" xr:uid="{00000000-0005-0000-0000-000063290000}"/>
    <cellStyle name="Standard 11 2 4 4 2 2 2 2" xfId="42041" xr:uid="{2AA2BA13-2384-468A-BAA1-D28EC60C5B19}"/>
    <cellStyle name="Standard 11 2 4 4 2 2 3" xfId="34599" xr:uid="{86E205C0-9214-4668-B70A-C09EB607AB75}"/>
    <cellStyle name="Standard 11 2 4 4 2 3" xfId="16803" xr:uid="{00000000-0005-0000-0000-000064290000}"/>
    <cellStyle name="Standard 11 2 4 4 2 3 2" xfId="38320" xr:uid="{CBC6ED3B-39B7-4C24-860F-B5C7942E88ED}"/>
    <cellStyle name="Standard 11 2 4 4 2 4" xfId="30875" xr:uid="{81BA3735-47C3-44B9-B881-FEECD8084B6A}"/>
    <cellStyle name="Standard 11 2 4 4 3" xfId="13046" xr:uid="{00000000-0005-0000-0000-000065290000}"/>
    <cellStyle name="Standard 11 2 4 4 3 2" xfId="21047" xr:uid="{00000000-0005-0000-0000-000066290000}"/>
    <cellStyle name="Standard 11 2 4 4 3 2 2" xfId="42040" xr:uid="{96E5AB00-A177-480C-A19B-9D5D31A25FFE}"/>
    <cellStyle name="Standard 11 2 4 4 3 3" xfId="34598" xr:uid="{23A46E16-ED80-4617-8A7C-42A86A72E3D2}"/>
    <cellStyle name="Standard 11 2 4 4 4" xfId="16802" xr:uid="{00000000-0005-0000-0000-000067290000}"/>
    <cellStyle name="Standard 11 2 4 4 4 2" xfId="38319" xr:uid="{54FEDE1D-5ABA-4AE9-9290-2D5B05634486}"/>
    <cellStyle name="Standard 11 2 4 4 5" xfId="30874" xr:uid="{12080508-E93D-4D47-B214-FA71ECB3778F}"/>
    <cellStyle name="Standard 11 2 4 5" xfId="1083" xr:uid="{00000000-0005-0000-0000-000068290000}"/>
    <cellStyle name="Standard 11 2 4 5 2" xfId="13048" xr:uid="{00000000-0005-0000-0000-000069290000}"/>
    <cellStyle name="Standard 11 2 4 5 2 2" xfId="21049" xr:uid="{00000000-0005-0000-0000-00006A290000}"/>
    <cellStyle name="Standard 11 2 4 5 2 2 2" xfId="42042" xr:uid="{C457A6DF-C9DD-43CA-86A2-90B41A92A972}"/>
    <cellStyle name="Standard 11 2 4 5 2 3" xfId="34600" xr:uid="{9EA5BFFA-3D13-46C7-968E-944CE8245142}"/>
    <cellStyle name="Standard 11 2 4 5 3" xfId="16804" xr:uid="{00000000-0005-0000-0000-00006B290000}"/>
    <cellStyle name="Standard 11 2 4 5 3 2" xfId="38321" xr:uid="{59FA1252-01CD-4DDB-A029-1C2C748099BB}"/>
    <cellStyle name="Standard 11 2 4 5 4" xfId="30876" xr:uid="{41836909-FCED-4655-B6FE-7D80E3D3B32D}"/>
    <cellStyle name="Standard 11 2 4 6" xfId="13033" xr:uid="{00000000-0005-0000-0000-00006C290000}"/>
    <cellStyle name="Standard 11 2 4 6 2" xfId="21034" xr:uid="{00000000-0005-0000-0000-00006D290000}"/>
    <cellStyle name="Standard 11 2 4 6 2 2" xfId="42027" xr:uid="{7AD58AD1-7657-4E29-A24A-82955ED2B654}"/>
    <cellStyle name="Standard 11 2 4 6 3" xfId="34585" xr:uid="{CDBA85F3-1A30-4A4F-B1F7-F9A15D953425}"/>
    <cellStyle name="Standard 11 2 4 7" xfId="16789" xr:uid="{00000000-0005-0000-0000-00006E290000}"/>
    <cellStyle name="Standard 11 2 4 7 2" xfId="38306" xr:uid="{7CD51187-1186-44A8-9067-91E1395ACC48}"/>
    <cellStyle name="Standard 11 2 4 8" xfId="30861" xr:uid="{454BDD7C-F8ED-45FE-BF99-D22C66C94529}"/>
    <cellStyle name="Standard 11 2 5" xfId="1084" xr:uid="{00000000-0005-0000-0000-00006F290000}"/>
    <cellStyle name="Standard 11 2 5 2" xfId="1085" xr:uid="{00000000-0005-0000-0000-000070290000}"/>
    <cellStyle name="Standard 11 2 5 2 2" xfId="1086" xr:uid="{00000000-0005-0000-0000-000071290000}"/>
    <cellStyle name="Standard 11 2 5 2 2 2" xfId="1087" xr:uid="{00000000-0005-0000-0000-000072290000}"/>
    <cellStyle name="Standard 11 2 5 2 2 2 2" xfId="13052" xr:uid="{00000000-0005-0000-0000-000073290000}"/>
    <cellStyle name="Standard 11 2 5 2 2 2 2 2" xfId="21053" xr:uid="{00000000-0005-0000-0000-000074290000}"/>
    <cellStyle name="Standard 11 2 5 2 2 2 2 2 2" xfId="42046" xr:uid="{D80DBAC0-7C43-4E2A-8425-40553B5F3730}"/>
    <cellStyle name="Standard 11 2 5 2 2 2 2 3" xfId="34604" xr:uid="{02DB8863-C712-4C07-B817-5200953E5BDA}"/>
    <cellStyle name="Standard 11 2 5 2 2 2 3" xfId="16808" xr:uid="{00000000-0005-0000-0000-000075290000}"/>
    <cellStyle name="Standard 11 2 5 2 2 2 3 2" xfId="38325" xr:uid="{D44468DE-C6BF-4EA2-9FD5-7CBCB5631D3E}"/>
    <cellStyle name="Standard 11 2 5 2 2 2 4" xfId="30880" xr:uid="{CFDE445F-E107-4ACA-BD5D-7701A8510B94}"/>
    <cellStyle name="Standard 11 2 5 2 2 3" xfId="13051" xr:uid="{00000000-0005-0000-0000-000076290000}"/>
    <cellStyle name="Standard 11 2 5 2 2 3 2" xfId="21052" xr:uid="{00000000-0005-0000-0000-000077290000}"/>
    <cellStyle name="Standard 11 2 5 2 2 3 2 2" xfId="42045" xr:uid="{1D095D2C-0191-48DB-A782-7DE8E57E1956}"/>
    <cellStyle name="Standard 11 2 5 2 2 3 3" xfId="34603" xr:uid="{D54FAAE2-27AB-4F0E-9A25-40805DC89314}"/>
    <cellStyle name="Standard 11 2 5 2 2 4" xfId="16807" xr:uid="{00000000-0005-0000-0000-000078290000}"/>
    <cellStyle name="Standard 11 2 5 2 2 4 2" xfId="38324" xr:uid="{17A4FDDC-09AB-4638-B72A-41F931AA6877}"/>
    <cellStyle name="Standard 11 2 5 2 2 5" xfId="30879" xr:uid="{1DB81D43-EB9C-440D-A0E0-806F6DD3F487}"/>
    <cellStyle name="Standard 11 2 5 2 3" xfId="1088" xr:uid="{00000000-0005-0000-0000-000079290000}"/>
    <cellStyle name="Standard 11 2 5 2 3 2" xfId="13053" xr:uid="{00000000-0005-0000-0000-00007A290000}"/>
    <cellStyle name="Standard 11 2 5 2 3 2 2" xfId="21054" xr:uid="{00000000-0005-0000-0000-00007B290000}"/>
    <cellStyle name="Standard 11 2 5 2 3 2 2 2" xfId="42047" xr:uid="{21848B5D-267B-473C-B8B1-AA7E7F45FB85}"/>
    <cellStyle name="Standard 11 2 5 2 3 2 3" xfId="34605" xr:uid="{97CBC44D-D357-46B2-A0CB-B32A4A8E9580}"/>
    <cellStyle name="Standard 11 2 5 2 3 3" xfId="16809" xr:uid="{00000000-0005-0000-0000-00007C290000}"/>
    <cellStyle name="Standard 11 2 5 2 3 3 2" xfId="38326" xr:uid="{8F14B99A-2AD9-499E-A8A3-B956730865ED}"/>
    <cellStyle name="Standard 11 2 5 2 3 4" xfId="30881" xr:uid="{4D44D709-D651-4C45-8909-158525BEEE7D}"/>
    <cellStyle name="Standard 11 2 5 2 4" xfId="13050" xr:uid="{00000000-0005-0000-0000-00007D290000}"/>
    <cellStyle name="Standard 11 2 5 2 4 2" xfId="21051" xr:uid="{00000000-0005-0000-0000-00007E290000}"/>
    <cellStyle name="Standard 11 2 5 2 4 2 2" xfId="42044" xr:uid="{44CBBA0D-6AA0-4C54-B458-2726A7142FDC}"/>
    <cellStyle name="Standard 11 2 5 2 4 3" xfId="34602" xr:uid="{1C3C42D4-BDC2-49F3-93B6-DD8895A1B7E0}"/>
    <cellStyle name="Standard 11 2 5 2 5" xfId="16806" xr:uid="{00000000-0005-0000-0000-00007F290000}"/>
    <cellStyle name="Standard 11 2 5 2 5 2" xfId="38323" xr:uid="{07D3F701-2462-479E-AC74-D6FE15CB387B}"/>
    <cellStyle name="Standard 11 2 5 2 6" xfId="30878" xr:uid="{04B5E821-0011-4B3E-A23B-A4019CD47683}"/>
    <cellStyle name="Standard 11 2 5 3" xfId="1089" xr:uid="{00000000-0005-0000-0000-000080290000}"/>
    <cellStyle name="Standard 11 2 5 3 2" xfId="1090" xr:uid="{00000000-0005-0000-0000-000081290000}"/>
    <cellStyle name="Standard 11 2 5 3 2 2" xfId="13055" xr:uid="{00000000-0005-0000-0000-000082290000}"/>
    <cellStyle name="Standard 11 2 5 3 2 2 2" xfId="21056" xr:uid="{00000000-0005-0000-0000-000083290000}"/>
    <cellStyle name="Standard 11 2 5 3 2 2 2 2" xfId="42049" xr:uid="{4D18C763-0F00-4ED6-9835-CCC06E337AB5}"/>
    <cellStyle name="Standard 11 2 5 3 2 2 3" xfId="34607" xr:uid="{78ADDF53-FAA9-400B-9280-AA0338F8D2C7}"/>
    <cellStyle name="Standard 11 2 5 3 2 3" xfId="16811" xr:uid="{00000000-0005-0000-0000-000084290000}"/>
    <cellStyle name="Standard 11 2 5 3 2 3 2" xfId="38328" xr:uid="{BF6058A8-EF4F-4022-A03A-89FD46AEA6E9}"/>
    <cellStyle name="Standard 11 2 5 3 2 4" xfId="30883" xr:uid="{80401420-B891-434F-8496-9FD0EFE61CD4}"/>
    <cellStyle name="Standard 11 2 5 3 3" xfId="13054" xr:uid="{00000000-0005-0000-0000-000085290000}"/>
    <cellStyle name="Standard 11 2 5 3 3 2" xfId="21055" xr:uid="{00000000-0005-0000-0000-000086290000}"/>
    <cellStyle name="Standard 11 2 5 3 3 2 2" xfId="42048" xr:uid="{7A7F782C-99A3-40BC-92EC-7ABCB96649A9}"/>
    <cellStyle name="Standard 11 2 5 3 3 3" xfId="34606" xr:uid="{51678F7F-2173-40A8-A1EA-006DAC69E3C4}"/>
    <cellStyle name="Standard 11 2 5 3 4" xfId="16810" xr:uid="{00000000-0005-0000-0000-000087290000}"/>
    <cellStyle name="Standard 11 2 5 3 4 2" xfId="38327" xr:uid="{1DD6EC63-62FC-47DA-804B-A3807D8AB470}"/>
    <cellStyle name="Standard 11 2 5 3 5" xfId="30882" xr:uid="{73EF0E23-0C7E-46AC-BCB4-4E03F911A60A}"/>
    <cellStyle name="Standard 11 2 5 4" xfId="1091" xr:uid="{00000000-0005-0000-0000-000088290000}"/>
    <cellStyle name="Standard 11 2 5 4 2" xfId="13056" xr:uid="{00000000-0005-0000-0000-000089290000}"/>
    <cellStyle name="Standard 11 2 5 4 2 2" xfId="21057" xr:uid="{00000000-0005-0000-0000-00008A290000}"/>
    <cellStyle name="Standard 11 2 5 4 2 2 2" xfId="42050" xr:uid="{0740C957-3F6F-4C22-AD5C-33E467EA7C6A}"/>
    <cellStyle name="Standard 11 2 5 4 2 3" xfId="34608" xr:uid="{EE620AD4-AD95-4C3F-A46F-7DF7224F3A61}"/>
    <cellStyle name="Standard 11 2 5 4 3" xfId="16812" xr:uid="{00000000-0005-0000-0000-00008B290000}"/>
    <cellStyle name="Standard 11 2 5 4 3 2" xfId="38329" xr:uid="{E30EB54B-CFA4-4C4F-8AE8-A35CCC7EEFC3}"/>
    <cellStyle name="Standard 11 2 5 4 4" xfId="30884" xr:uid="{41F1663B-AC7B-43D4-B24B-5E951120D21D}"/>
    <cellStyle name="Standard 11 2 5 5" xfId="13049" xr:uid="{00000000-0005-0000-0000-00008C290000}"/>
    <cellStyle name="Standard 11 2 5 5 2" xfId="21050" xr:uid="{00000000-0005-0000-0000-00008D290000}"/>
    <cellStyle name="Standard 11 2 5 5 2 2" xfId="42043" xr:uid="{21E74245-BB66-4920-8674-64ABFF64509D}"/>
    <cellStyle name="Standard 11 2 5 5 3" xfId="34601" xr:uid="{7D11AF7D-0AF7-4B46-8D9A-D5B59FECCD08}"/>
    <cellStyle name="Standard 11 2 5 6" xfId="16805" xr:uid="{00000000-0005-0000-0000-00008E290000}"/>
    <cellStyle name="Standard 11 2 5 6 2" xfId="38322" xr:uid="{21C1EFDB-FDC0-4066-AB94-610EE8DD5B9B}"/>
    <cellStyle name="Standard 11 2 5 7" xfId="30877" xr:uid="{D1A708C9-1CE1-4EAD-8B34-CD5C3FDB07F9}"/>
    <cellStyle name="Standard 11 2 6" xfId="1092" xr:uid="{00000000-0005-0000-0000-00008F290000}"/>
    <cellStyle name="Standard 11 2 6 2" xfId="1093" xr:uid="{00000000-0005-0000-0000-000090290000}"/>
    <cellStyle name="Standard 11 2 6 2 2" xfId="1094" xr:uid="{00000000-0005-0000-0000-000091290000}"/>
    <cellStyle name="Standard 11 2 6 2 2 2" xfId="13059" xr:uid="{00000000-0005-0000-0000-000092290000}"/>
    <cellStyle name="Standard 11 2 6 2 2 2 2" xfId="21060" xr:uid="{00000000-0005-0000-0000-000093290000}"/>
    <cellStyle name="Standard 11 2 6 2 2 2 2 2" xfId="42053" xr:uid="{4465BAA3-C2D5-4038-A434-89D038F6CBCD}"/>
    <cellStyle name="Standard 11 2 6 2 2 2 3" xfId="34611" xr:uid="{A091F48C-E7AF-4884-96C3-FB15E9C98092}"/>
    <cellStyle name="Standard 11 2 6 2 2 3" xfId="16815" xr:uid="{00000000-0005-0000-0000-000094290000}"/>
    <cellStyle name="Standard 11 2 6 2 2 3 2" xfId="38332" xr:uid="{74329676-F641-4836-89AC-303189BE2F6D}"/>
    <cellStyle name="Standard 11 2 6 2 2 4" xfId="30887" xr:uid="{1192B40D-DE1F-48F7-98F8-F823A5EE7246}"/>
    <cellStyle name="Standard 11 2 6 2 3" xfId="13058" xr:uid="{00000000-0005-0000-0000-000095290000}"/>
    <cellStyle name="Standard 11 2 6 2 3 2" xfId="21059" xr:uid="{00000000-0005-0000-0000-000096290000}"/>
    <cellStyle name="Standard 11 2 6 2 3 2 2" xfId="42052" xr:uid="{0474DC3A-1812-4EC0-823B-22DD35BF02CB}"/>
    <cellStyle name="Standard 11 2 6 2 3 3" xfId="34610" xr:uid="{FCDF7588-F1A0-465F-ABFE-3E6D68B44322}"/>
    <cellStyle name="Standard 11 2 6 2 4" xfId="16814" xr:uid="{00000000-0005-0000-0000-000097290000}"/>
    <cellStyle name="Standard 11 2 6 2 4 2" xfId="38331" xr:uid="{59764F86-5900-440D-AD8E-B8BD2116B8D8}"/>
    <cellStyle name="Standard 11 2 6 2 5" xfId="30886" xr:uid="{F1CAFBFF-6F5F-4652-AAFC-33C6E398B4D7}"/>
    <cellStyle name="Standard 11 2 6 3" xfId="1095" xr:uid="{00000000-0005-0000-0000-000098290000}"/>
    <cellStyle name="Standard 11 2 6 3 2" xfId="13060" xr:uid="{00000000-0005-0000-0000-000099290000}"/>
    <cellStyle name="Standard 11 2 6 3 2 2" xfId="21061" xr:uid="{00000000-0005-0000-0000-00009A290000}"/>
    <cellStyle name="Standard 11 2 6 3 2 2 2" xfId="42054" xr:uid="{91282065-B6C7-4E1F-9828-81D92F105CF6}"/>
    <cellStyle name="Standard 11 2 6 3 2 3" xfId="34612" xr:uid="{23506A55-94FC-44E5-9E2D-1762EB36F290}"/>
    <cellStyle name="Standard 11 2 6 3 3" xfId="16816" xr:uid="{00000000-0005-0000-0000-00009B290000}"/>
    <cellStyle name="Standard 11 2 6 3 3 2" xfId="38333" xr:uid="{45B7A63A-8A84-46D1-9D7F-52B4D44D24F0}"/>
    <cellStyle name="Standard 11 2 6 3 4" xfId="30888" xr:uid="{F1874518-8117-4EE9-8E38-34C6CF6403B5}"/>
    <cellStyle name="Standard 11 2 6 4" xfId="13057" xr:uid="{00000000-0005-0000-0000-00009C290000}"/>
    <cellStyle name="Standard 11 2 6 4 2" xfId="21058" xr:uid="{00000000-0005-0000-0000-00009D290000}"/>
    <cellStyle name="Standard 11 2 6 4 2 2" xfId="42051" xr:uid="{D401BA85-ACB5-49B9-9485-381164697015}"/>
    <cellStyle name="Standard 11 2 6 4 3" xfId="34609" xr:uid="{E20A9EE2-351B-4384-AC9B-884AFAA09926}"/>
    <cellStyle name="Standard 11 2 6 5" xfId="16813" xr:uid="{00000000-0005-0000-0000-00009E290000}"/>
    <cellStyle name="Standard 11 2 6 5 2" xfId="38330" xr:uid="{DD6CAAC8-81D5-47C4-878F-5F4D953FFF95}"/>
    <cellStyle name="Standard 11 2 6 6" xfId="30885" xr:uid="{29164D9D-AEA4-4307-AA45-88224C5E6092}"/>
    <cellStyle name="Standard 11 2 7" xfId="1096" xr:uid="{00000000-0005-0000-0000-00009F290000}"/>
    <cellStyle name="Standard 11 2 7 2" xfId="1097" xr:uid="{00000000-0005-0000-0000-0000A0290000}"/>
    <cellStyle name="Standard 11 2 7 2 2" xfId="13062" xr:uid="{00000000-0005-0000-0000-0000A1290000}"/>
    <cellStyle name="Standard 11 2 7 2 2 2" xfId="21063" xr:uid="{00000000-0005-0000-0000-0000A2290000}"/>
    <cellStyle name="Standard 11 2 7 2 2 2 2" xfId="42056" xr:uid="{D9AD31B8-E101-44B8-8BC0-F58DED9D4C17}"/>
    <cellStyle name="Standard 11 2 7 2 2 3" xfId="34614" xr:uid="{9E974200-CAA9-4379-B6DB-FC50B4F01E97}"/>
    <cellStyle name="Standard 11 2 7 2 3" xfId="16818" xr:uid="{00000000-0005-0000-0000-0000A3290000}"/>
    <cellStyle name="Standard 11 2 7 2 3 2" xfId="38335" xr:uid="{1F2228DB-E85D-46D9-BA6D-5448DD98FF16}"/>
    <cellStyle name="Standard 11 2 7 2 4" xfId="30890" xr:uid="{B5C06103-6685-434F-9E59-C870BA9BB23C}"/>
    <cellStyle name="Standard 11 2 7 3" xfId="13061" xr:uid="{00000000-0005-0000-0000-0000A4290000}"/>
    <cellStyle name="Standard 11 2 7 3 2" xfId="21062" xr:uid="{00000000-0005-0000-0000-0000A5290000}"/>
    <cellStyle name="Standard 11 2 7 3 2 2" xfId="42055" xr:uid="{C7798A1B-9165-4A38-8E81-70409C44CA52}"/>
    <cellStyle name="Standard 11 2 7 3 3" xfId="34613" xr:uid="{E974FBB3-C139-4CB7-B522-F0E58485815F}"/>
    <cellStyle name="Standard 11 2 7 4" xfId="16817" xr:uid="{00000000-0005-0000-0000-0000A6290000}"/>
    <cellStyle name="Standard 11 2 7 4 2" xfId="38334" xr:uid="{D36EF7D4-E6A5-4EDC-B4A9-60FD56923BA5}"/>
    <cellStyle name="Standard 11 2 7 5" xfId="30889" xr:uid="{667D52E4-97F8-438C-9441-9E725DDCB1F4}"/>
    <cellStyle name="Standard 11 2 8" xfId="1098" xr:uid="{00000000-0005-0000-0000-0000A7290000}"/>
    <cellStyle name="Standard 11 2 8 2" xfId="13063" xr:uid="{00000000-0005-0000-0000-0000A8290000}"/>
    <cellStyle name="Standard 11 2 8 2 2" xfId="21064" xr:uid="{00000000-0005-0000-0000-0000A9290000}"/>
    <cellStyle name="Standard 11 2 8 2 2 2" xfId="42057" xr:uid="{41CEA2EC-4207-4BAD-A1BB-B094069570FB}"/>
    <cellStyle name="Standard 11 2 8 2 3" xfId="34615" xr:uid="{35A62489-D78C-4306-AD3A-7B444947DA72}"/>
    <cellStyle name="Standard 11 2 8 3" xfId="16819" xr:uid="{00000000-0005-0000-0000-0000AA290000}"/>
    <cellStyle name="Standard 11 2 8 3 2" xfId="38336" xr:uid="{258522E0-3F05-4FC0-9620-FFF68EE804E9}"/>
    <cellStyle name="Standard 11 2 8 4" xfId="30891" xr:uid="{39F8E289-C6BC-4FFC-B3C0-3E915FE069FF}"/>
    <cellStyle name="Standard 11 2 9" xfId="12968" xr:uid="{00000000-0005-0000-0000-0000AB290000}"/>
    <cellStyle name="Standard 11 2 9 2" xfId="20969" xr:uid="{00000000-0005-0000-0000-0000AC290000}"/>
    <cellStyle name="Standard 11 2 9 2 2" xfId="41962" xr:uid="{2BFC9C59-2F21-4C87-97D6-DE1097340DA4}"/>
    <cellStyle name="Standard 11 2 9 3" xfId="34520" xr:uid="{8565FB8A-3423-4E7B-930C-4EEA607645C2}"/>
    <cellStyle name="Standard 11 3" xfId="1099" xr:uid="{00000000-0005-0000-0000-0000AD290000}"/>
    <cellStyle name="Standard 11 3 10" xfId="30892" xr:uid="{2C6303A5-ACD2-41A0-96C2-3F4225AF9B55}"/>
    <cellStyle name="Standard 11 3 2" xfId="1100" xr:uid="{00000000-0005-0000-0000-0000AE290000}"/>
    <cellStyle name="Standard 11 3 2 2" xfId="1101" xr:uid="{00000000-0005-0000-0000-0000AF290000}"/>
    <cellStyle name="Standard 11 3 2 2 2" xfId="1102" xr:uid="{00000000-0005-0000-0000-0000B0290000}"/>
    <cellStyle name="Standard 11 3 2 2 2 2" xfId="1103" xr:uid="{00000000-0005-0000-0000-0000B1290000}"/>
    <cellStyle name="Standard 11 3 2 2 2 2 2" xfId="1104" xr:uid="{00000000-0005-0000-0000-0000B2290000}"/>
    <cellStyle name="Standard 11 3 2 2 2 2 2 2" xfId="13069" xr:uid="{00000000-0005-0000-0000-0000B3290000}"/>
    <cellStyle name="Standard 11 3 2 2 2 2 2 2 2" xfId="21070" xr:uid="{00000000-0005-0000-0000-0000B4290000}"/>
    <cellStyle name="Standard 11 3 2 2 2 2 2 2 2 2" xfId="42063" xr:uid="{3C3A7511-FE1B-4D18-A877-1AA7CE368B53}"/>
    <cellStyle name="Standard 11 3 2 2 2 2 2 2 3" xfId="34621" xr:uid="{12837F42-095E-4D48-A368-B8B8A4D5DECA}"/>
    <cellStyle name="Standard 11 3 2 2 2 2 2 3" xfId="16825" xr:uid="{00000000-0005-0000-0000-0000B5290000}"/>
    <cellStyle name="Standard 11 3 2 2 2 2 2 3 2" xfId="38342" xr:uid="{C381980D-CFC0-4182-9FFD-A6EF786FEC4C}"/>
    <cellStyle name="Standard 11 3 2 2 2 2 2 4" xfId="30897" xr:uid="{8D30788F-505D-48E7-BA33-042F26C47A5F}"/>
    <cellStyle name="Standard 11 3 2 2 2 2 3" xfId="13068" xr:uid="{00000000-0005-0000-0000-0000B6290000}"/>
    <cellStyle name="Standard 11 3 2 2 2 2 3 2" xfId="21069" xr:uid="{00000000-0005-0000-0000-0000B7290000}"/>
    <cellStyle name="Standard 11 3 2 2 2 2 3 2 2" xfId="42062" xr:uid="{9F520938-C624-4820-AD10-BB5A3248FEDD}"/>
    <cellStyle name="Standard 11 3 2 2 2 2 3 3" xfId="34620" xr:uid="{24706071-F174-4658-9FAD-A70BC50E0E06}"/>
    <cellStyle name="Standard 11 3 2 2 2 2 4" xfId="16824" xr:uid="{00000000-0005-0000-0000-0000B8290000}"/>
    <cellStyle name="Standard 11 3 2 2 2 2 4 2" xfId="38341" xr:uid="{7A9A0EE4-1627-4564-A025-0470F4B936AA}"/>
    <cellStyle name="Standard 11 3 2 2 2 2 5" xfId="30896" xr:uid="{321D21A6-5FC1-46D8-AF94-0F6AD159BDB0}"/>
    <cellStyle name="Standard 11 3 2 2 2 3" xfId="1105" xr:uid="{00000000-0005-0000-0000-0000B9290000}"/>
    <cellStyle name="Standard 11 3 2 2 2 3 2" xfId="13070" xr:uid="{00000000-0005-0000-0000-0000BA290000}"/>
    <cellStyle name="Standard 11 3 2 2 2 3 2 2" xfId="21071" xr:uid="{00000000-0005-0000-0000-0000BB290000}"/>
    <cellStyle name="Standard 11 3 2 2 2 3 2 2 2" xfId="42064" xr:uid="{31EA2AD0-B284-4C63-942C-62CA9930343F}"/>
    <cellStyle name="Standard 11 3 2 2 2 3 2 3" xfId="34622" xr:uid="{348B77A8-5AC9-4934-BBDD-89660921AC37}"/>
    <cellStyle name="Standard 11 3 2 2 2 3 3" xfId="16826" xr:uid="{00000000-0005-0000-0000-0000BC290000}"/>
    <cellStyle name="Standard 11 3 2 2 2 3 3 2" xfId="38343" xr:uid="{4AD6901A-D9F8-411F-AC1C-04442CF241C6}"/>
    <cellStyle name="Standard 11 3 2 2 2 3 4" xfId="30898" xr:uid="{6ABFAAB1-1DE5-467B-A5DD-3C3684940C54}"/>
    <cellStyle name="Standard 11 3 2 2 2 4" xfId="13067" xr:uid="{00000000-0005-0000-0000-0000BD290000}"/>
    <cellStyle name="Standard 11 3 2 2 2 4 2" xfId="21068" xr:uid="{00000000-0005-0000-0000-0000BE290000}"/>
    <cellStyle name="Standard 11 3 2 2 2 4 2 2" xfId="42061" xr:uid="{850187FF-FFE5-4B44-B23F-891CB79F5F92}"/>
    <cellStyle name="Standard 11 3 2 2 2 4 3" xfId="34619" xr:uid="{09F4A59F-BA82-4F61-A023-1DCCE61D925F}"/>
    <cellStyle name="Standard 11 3 2 2 2 5" xfId="16823" xr:uid="{00000000-0005-0000-0000-0000BF290000}"/>
    <cellStyle name="Standard 11 3 2 2 2 5 2" xfId="38340" xr:uid="{E8363E28-45FA-4AAE-BF16-0A0F00CAE209}"/>
    <cellStyle name="Standard 11 3 2 2 2 6" xfId="30895" xr:uid="{1BB5023F-F99B-494F-B126-6860554ADD17}"/>
    <cellStyle name="Standard 11 3 2 2 3" xfId="1106" xr:uid="{00000000-0005-0000-0000-0000C0290000}"/>
    <cellStyle name="Standard 11 3 2 2 3 2" xfId="1107" xr:uid="{00000000-0005-0000-0000-0000C1290000}"/>
    <cellStyle name="Standard 11 3 2 2 3 2 2" xfId="13072" xr:uid="{00000000-0005-0000-0000-0000C2290000}"/>
    <cellStyle name="Standard 11 3 2 2 3 2 2 2" xfId="21073" xr:uid="{00000000-0005-0000-0000-0000C3290000}"/>
    <cellStyle name="Standard 11 3 2 2 3 2 2 2 2" xfId="42066" xr:uid="{AF9C1AF1-857E-45BA-B243-C25DFC30BF63}"/>
    <cellStyle name="Standard 11 3 2 2 3 2 2 3" xfId="34624" xr:uid="{B5841ABB-038C-47FA-9AD5-3580B8D980BC}"/>
    <cellStyle name="Standard 11 3 2 2 3 2 3" xfId="16828" xr:uid="{00000000-0005-0000-0000-0000C4290000}"/>
    <cellStyle name="Standard 11 3 2 2 3 2 3 2" xfId="38345" xr:uid="{1509CC1F-A6C9-4645-9AE0-E4E155F328B7}"/>
    <cellStyle name="Standard 11 3 2 2 3 2 4" xfId="30900" xr:uid="{0405ED6E-E062-40BC-ADB9-26B3BD2EF203}"/>
    <cellStyle name="Standard 11 3 2 2 3 3" xfId="13071" xr:uid="{00000000-0005-0000-0000-0000C5290000}"/>
    <cellStyle name="Standard 11 3 2 2 3 3 2" xfId="21072" xr:uid="{00000000-0005-0000-0000-0000C6290000}"/>
    <cellStyle name="Standard 11 3 2 2 3 3 2 2" xfId="42065" xr:uid="{0FF8610B-4BFE-437E-8B28-4E93C7F62081}"/>
    <cellStyle name="Standard 11 3 2 2 3 3 3" xfId="34623" xr:uid="{92E1DF74-8819-4402-B6E5-C08F4FBFD7A5}"/>
    <cellStyle name="Standard 11 3 2 2 3 4" xfId="16827" xr:uid="{00000000-0005-0000-0000-0000C7290000}"/>
    <cellStyle name="Standard 11 3 2 2 3 4 2" xfId="38344" xr:uid="{0A80FB86-86BA-4CA5-888B-905285A6CB92}"/>
    <cellStyle name="Standard 11 3 2 2 3 5" xfId="30899" xr:uid="{F8C0A11A-31B6-4012-8641-578171DE3509}"/>
    <cellStyle name="Standard 11 3 2 2 4" xfId="1108" xr:uid="{00000000-0005-0000-0000-0000C8290000}"/>
    <cellStyle name="Standard 11 3 2 2 4 2" xfId="13073" xr:uid="{00000000-0005-0000-0000-0000C9290000}"/>
    <cellStyle name="Standard 11 3 2 2 4 2 2" xfId="21074" xr:uid="{00000000-0005-0000-0000-0000CA290000}"/>
    <cellStyle name="Standard 11 3 2 2 4 2 2 2" xfId="42067" xr:uid="{BD98EA43-8EB3-4361-B5AD-0F59927698A7}"/>
    <cellStyle name="Standard 11 3 2 2 4 2 3" xfId="34625" xr:uid="{60332714-4DB6-4FB7-9C91-2937E4FE386F}"/>
    <cellStyle name="Standard 11 3 2 2 4 3" xfId="16829" xr:uid="{00000000-0005-0000-0000-0000CB290000}"/>
    <cellStyle name="Standard 11 3 2 2 4 3 2" xfId="38346" xr:uid="{CEB40A42-E908-43B1-B381-433E52BFFED7}"/>
    <cellStyle name="Standard 11 3 2 2 4 4" xfId="30901" xr:uid="{7E9A7E4E-4660-4FFE-9330-4D7B6E56A697}"/>
    <cellStyle name="Standard 11 3 2 2 5" xfId="13066" xr:uid="{00000000-0005-0000-0000-0000CC290000}"/>
    <cellStyle name="Standard 11 3 2 2 5 2" xfId="21067" xr:uid="{00000000-0005-0000-0000-0000CD290000}"/>
    <cellStyle name="Standard 11 3 2 2 5 2 2" xfId="42060" xr:uid="{DE7F9BC3-A2F2-4DE6-BD36-9FB84AE8F0DB}"/>
    <cellStyle name="Standard 11 3 2 2 5 3" xfId="34618" xr:uid="{C0B42798-DCC4-47D1-B2C4-97FD93F5B590}"/>
    <cellStyle name="Standard 11 3 2 2 6" xfId="16822" xr:uid="{00000000-0005-0000-0000-0000CE290000}"/>
    <cellStyle name="Standard 11 3 2 2 6 2" xfId="38339" xr:uid="{3A4B513C-9702-441F-BCD1-5B2317E5EBA3}"/>
    <cellStyle name="Standard 11 3 2 2 7" xfId="30894" xr:uid="{CBFFFCB4-8109-4107-9809-BE695E352D3C}"/>
    <cellStyle name="Standard 11 3 2 3" xfId="1109" xr:uid="{00000000-0005-0000-0000-0000CF290000}"/>
    <cellStyle name="Standard 11 3 2 3 2" xfId="1110" xr:uid="{00000000-0005-0000-0000-0000D0290000}"/>
    <cellStyle name="Standard 11 3 2 3 2 2" xfId="1111" xr:uid="{00000000-0005-0000-0000-0000D1290000}"/>
    <cellStyle name="Standard 11 3 2 3 2 2 2" xfId="13076" xr:uid="{00000000-0005-0000-0000-0000D2290000}"/>
    <cellStyle name="Standard 11 3 2 3 2 2 2 2" xfId="21077" xr:uid="{00000000-0005-0000-0000-0000D3290000}"/>
    <cellStyle name="Standard 11 3 2 3 2 2 2 2 2" xfId="42070" xr:uid="{136772A2-7486-4706-A06C-6F9EAA9BDBCE}"/>
    <cellStyle name="Standard 11 3 2 3 2 2 2 3" xfId="34628" xr:uid="{ADA0B740-E2DF-47C1-8D07-260F23FB26F6}"/>
    <cellStyle name="Standard 11 3 2 3 2 2 3" xfId="16832" xr:uid="{00000000-0005-0000-0000-0000D4290000}"/>
    <cellStyle name="Standard 11 3 2 3 2 2 3 2" xfId="38349" xr:uid="{FB709A8A-FF25-4CFE-B145-AAEA93EA2515}"/>
    <cellStyle name="Standard 11 3 2 3 2 2 4" xfId="30904" xr:uid="{CAA77497-360F-44E6-8ADC-9FB287523FAD}"/>
    <cellStyle name="Standard 11 3 2 3 2 3" xfId="13075" xr:uid="{00000000-0005-0000-0000-0000D5290000}"/>
    <cellStyle name="Standard 11 3 2 3 2 3 2" xfId="21076" xr:uid="{00000000-0005-0000-0000-0000D6290000}"/>
    <cellStyle name="Standard 11 3 2 3 2 3 2 2" xfId="42069" xr:uid="{D72B3BDB-5303-47F5-8779-9A07A868E927}"/>
    <cellStyle name="Standard 11 3 2 3 2 3 3" xfId="34627" xr:uid="{C04CF36A-E12E-4924-B6CB-E757718FE41D}"/>
    <cellStyle name="Standard 11 3 2 3 2 4" xfId="16831" xr:uid="{00000000-0005-0000-0000-0000D7290000}"/>
    <cellStyle name="Standard 11 3 2 3 2 4 2" xfId="38348" xr:uid="{8D1BAF23-BF69-4174-BFD0-9CC78808283E}"/>
    <cellStyle name="Standard 11 3 2 3 2 5" xfId="30903" xr:uid="{EB937552-FD16-4DB9-8B45-3B4511E7203E}"/>
    <cellStyle name="Standard 11 3 2 3 3" xfId="1112" xr:uid="{00000000-0005-0000-0000-0000D8290000}"/>
    <cellStyle name="Standard 11 3 2 3 3 2" xfId="13077" xr:uid="{00000000-0005-0000-0000-0000D9290000}"/>
    <cellStyle name="Standard 11 3 2 3 3 2 2" xfId="21078" xr:uid="{00000000-0005-0000-0000-0000DA290000}"/>
    <cellStyle name="Standard 11 3 2 3 3 2 2 2" xfId="42071" xr:uid="{23568723-7E6B-402E-9070-12720DF31624}"/>
    <cellStyle name="Standard 11 3 2 3 3 2 3" xfId="34629" xr:uid="{4428CFB0-195A-4A3A-A580-DA45ED3E9CAA}"/>
    <cellStyle name="Standard 11 3 2 3 3 3" xfId="16833" xr:uid="{00000000-0005-0000-0000-0000DB290000}"/>
    <cellStyle name="Standard 11 3 2 3 3 3 2" xfId="38350" xr:uid="{BD2CDAB9-CF6B-4E7A-B145-11A5C792A3DA}"/>
    <cellStyle name="Standard 11 3 2 3 3 4" xfId="30905" xr:uid="{F2EA9700-F20D-4F0E-BFF7-BA7B9E3AC23D}"/>
    <cellStyle name="Standard 11 3 2 3 4" xfId="13074" xr:uid="{00000000-0005-0000-0000-0000DC290000}"/>
    <cellStyle name="Standard 11 3 2 3 4 2" xfId="21075" xr:uid="{00000000-0005-0000-0000-0000DD290000}"/>
    <cellStyle name="Standard 11 3 2 3 4 2 2" xfId="42068" xr:uid="{7B6215FA-CE51-481D-B06B-DC96BD02E9C2}"/>
    <cellStyle name="Standard 11 3 2 3 4 3" xfId="34626" xr:uid="{6FE86C1F-1612-46ED-A58E-4309FCA673D3}"/>
    <cellStyle name="Standard 11 3 2 3 5" xfId="16830" xr:uid="{00000000-0005-0000-0000-0000DE290000}"/>
    <cellStyle name="Standard 11 3 2 3 5 2" xfId="38347" xr:uid="{FF1BF358-B5CC-452B-A6FA-574C16D5701A}"/>
    <cellStyle name="Standard 11 3 2 3 6" xfId="30902" xr:uid="{4132DE7C-5978-4112-8AB0-C6CBE0615968}"/>
    <cellStyle name="Standard 11 3 2 4" xfId="1113" xr:uid="{00000000-0005-0000-0000-0000DF290000}"/>
    <cellStyle name="Standard 11 3 2 4 2" xfId="1114" xr:uid="{00000000-0005-0000-0000-0000E0290000}"/>
    <cellStyle name="Standard 11 3 2 4 2 2" xfId="13079" xr:uid="{00000000-0005-0000-0000-0000E1290000}"/>
    <cellStyle name="Standard 11 3 2 4 2 2 2" xfId="21080" xr:uid="{00000000-0005-0000-0000-0000E2290000}"/>
    <cellStyle name="Standard 11 3 2 4 2 2 2 2" xfId="42073" xr:uid="{F7F83A0B-C81D-40C7-9638-5EF4C19E85CF}"/>
    <cellStyle name="Standard 11 3 2 4 2 2 3" xfId="34631" xr:uid="{8E0AA827-AEE3-4FDB-AEE8-D71C9FA9E871}"/>
    <cellStyle name="Standard 11 3 2 4 2 3" xfId="16835" xr:uid="{00000000-0005-0000-0000-0000E3290000}"/>
    <cellStyle name="Standard 11 3 2 4 2 3 2" xfId="38352" xr:uid="{A07A01A9-8120-4961-A00F-1830E291EF3A}"/>
    <cellStyle name="Standard 11 3 2 4 2 4" xfId="30907" xr:uid="{C71DB59D-07E8-4A57-A3AF-053F18835348}"/>
    <cellStyle name="Standard 11 3 2 4 3" xfId="13078" xr:uid="{00000000-0005-0000-0000-0000E4290000}"/>
    <cellStyle name="Standard 11 3 2 4 3 2" xfId="21079" xr:uid="{00000000-0005-0000-0000-0000E5290000}"/>
    <cellStyle name="Standard 11 3 2 4 3 2 2" xfId="42072" xr:uid="{E832C299-E52E-46A7-8F2C-8F5B1015E994}"/>
    <cellStyle name="Standard 11 3 2 4 3 3" xfId="34630" xr:uid="{E30F2A97-9057-4FB5-805D-D5221A702317}"/>
    <cellStyle name="Standard 11 3 2 4 4" xfId="16834" xr:uid="{00000000-0005-0000-0000-0000E6290000}"/>
    <cellStyle name="Standard 11 3 2 4 4 2" xfId="38351" xr:uid="{51D66126-CEF6-4C7F-8FA7-00CB54ED04B2}"/>
    <cellStyle name="Standard 11 3 2 4 5" xfId="30906" xr:uid="{B23EEF95-D084-432C-8A2D-74C659600E49}"/>
    <cellStyle name="Standard 11 3 2 5" xfId="1115" xr:uid="{00000000-0005-0000-0000-0000E7290000}"/>
    <cellStyle name="Standard 11 3 2 5 2" xfId="13080" xr:uid="{00000000-0005-0000-0000-0000E8290000}"/>
    <cellStyle name="Standard 11 3 2 5 2 2" xfId="21081" xr:uid="{00000000-0005-0000-0000-0000E9290000}"/>
    <cellStyle name="Standard 11 3 2 5 2 2 2" xfId="42074" xr:uid="{33613CA6-33EC-4A2B-9BA5-DCEABBEA463B}"/>
    <cellStyle name="Standard 11 3 2 5 2 3" xfId="34632" xr:uid="{8D5DD5AE-E6B2-42BE-8800-EC616F00D4C0}"/>
    <cellStyle name="Standard 11 3 2 5 3" xfId="16836" xr:uid="{00000000-0005-0000-0000-0000EA290000}"/>
    <cellStyle name="Standard 11 3 2 5 3 2" xfId="38353" xr:uid="{09EFC151-32B5-455D-B712-9E7FF394E37E}"/>
    <cellStyle name="Standard 11 3 2 5 4" xfId="30908" xr:uid="{50BD4B63-26B4-4EA5-9212-6B9795487595}"/>
    <cellStyle name="Standard 11 3 2 6" xfId="13065" xr:uid="{00000000-0005-0000-0000-0000EB290000}"/>
    <cellStyle name="Standard 11 3 2 6 2" xfId="21066" xr:uid="{00000000-0005-0000-0000-0000EC290000}"/>
    <cellStyle name="Standard 11 3 2 6 2 2" xfId="42059" xr:uid="{4D1AE635-717C-4E77-A538-628CAC25B79E}"/>
    <cellStyle name="Standard 11 3 2 6 3" xfId="34617" xr:uid="{E61220BA-A572-4D4B-B141-9BBFBC0DDFB2}"/>
    <cellStyle name="Standard 11 3 2 7" xfId="16821" xr:uid="{00000000-0005-0000-0000-0000ED290000}"/>
    <cellStyle name="Standard 11 3 2 7 2" xfId="38338" xr:uid="{ABF58392-DF73-4A33-A1AF-BCE61A4E69E3}"/>
    <cellStyle name="Standard 11 3 2 8" xfId="30893" xr:uid="{B08D1943-B7EB-4C5D-AEC0-6E76BEFEF1DF}"/>
    <cellStyle name="Standard 11 3 3" xfId="1116" xr:uid="{00000000-0005-0000-0000-0000EE290000}"/>
    <cellStyle name="Standard 11 3 3 2" xfId="1117" xr:uid="{00000000-0005-0000-0000-0000EF290000}"/>
    <cellStyle name="Standard 11 3 3 2 2" xfId="1118" xr:uid="{00000000-0005-0000-0000-0000F0290000}"/>
    <cellStyle name="Standard 11 3 3 2 2 2" xfId="1119" xr:uid="{00000000-0005-0000-0000-0000F1290000}"/>
    <cellStyle name="Standard 11 3 3 2 2 2 2" xfId="1120" xr:uid="{00000000-0005-0000-0000-0000F2290000}"/>
    <cellStyle name="Standard 11 3 3 2 2 2 2 2" xfId="13085" xr:uid="{00000000-0005-0000-0000-0000F3290000}"/>
    <cellStyle name="Standard 11 3 3 2 2 2 2 2 2" xfId="21086" xr:uid="{00000000-0005-0000-0000-0000F4290000}"/>
    <cellStyle name="Standard 11 3 3 2 2 2 2 2 2 2" xfId="42079" xr:uid="{EC9EAFE2-330C-42FB-B383-1688CD522C76}"/>
    <cellStyle name="Standard 11 3 3 2 2 2 2 2 3" xfId="34637" xr:uid="{A6BA5BFF-4E98-4554-A4B6-B2A71B4E4290}"/>
    <cellStyle name="Standard 11 3 3 2 2 2 2 3" xfId="16841" xr:uid="{00000000-0005-0000-0000-0000F5290000}"/>
    <cellStyle name="Standard 11 3 3 2 2 2 2 3 2" xfId="38358" xr:uid="{0F06218B-A29C-428F-8CAB-B3E17B815966}"/>
    <cellStyle name="Standard 11 3 3 2 2 2 2 4" xfId="30913" xr:uid="{E141D837-64EB-4039-874C-9559E5ADC124}"/>
    <cellStyle name="Standard 11 3 3 2 2 2 3" xfId="13084" xr:uid="{00000000-0005-0000-0000-0000F6290000}"/>
    <cellStyle name="Standard 11 3 3 2 2 2 3 2" xfId="21085" xr:uid="{00000000-0005-0000-0000-0000F7290000}"/>
    <cellStyle name="Standard 11 3 3 2 2 2 3 2 2" xfId="42078" xr:uid="{A0EE7724-CC63-4DCD-BFA4-428C7F22E124}"/>
    <cellStyle name="Standard 11 3 3 2 2 2 3 3" xfId="34636" xr:uid="{6C60E803-3638-48FB-8451-AA2D03762DB3}"/>
    <cellStyle name="Standard 11 3 3 2 2 2 4" xfId="16840" xr:uid="{00000000-0005-0000-0000-0000F8290000}"/>
    <cellStyle name="Standard 11 3 3 2 2 2 4 2" xfId="38357" xr:uid="{BAE1A339-EB6A-4643-8551-E71AD930B813}"/>
    <cellStyle name="Standard 11 3 3 2 2 2 5" xfId="30912" xr:uid="{3D3691D9-2777-4554-B8AF-D61DDA00B03A}"/>
    <cellStyle name="Standard 11 3 3 2 2 3" xfId="1121" xr:uid="{00000000-0005-0000-0000-0000F9290000}"/>
    <cellStyle name="Standard 11 3 3 2 2 3 2" xfId="13086" xr:uid="{00000000-0005-0000-0000-0000FA290000}"/>
    <cellStyle name="Standard 11 3 3 2 2 3 2 2" xfId="21087" xr:uid="{00000000-0005-0000-0000-0000FB290000}"/>
    <cellStyle name="Standard 11 3 3 2 2 3 2 2 2" xfId="42080" xr:uid="{B6D6374E-4134-425F-957F-930510467D88}"/>
    <cellStyle name="Standard 11 3 3 2 2 3 2 3" xfId="34638" xr:uid="{4EB38DC7-2F79-4BCD-A059-5B749FC4FB8C}"/>
    <cellStyle name="Standard 11 3 3 2 2 3 3" xfId="16842" xr:uid="{00000000-0005-0000-0000-0000FC290000}"/>
    <cellStyle name="Standard 11 3 3 2 2 3 3 2" xfId="38359" xr:uid="{B53E00F7-4365-460A-8270-B1C253DEC077}"/>
    <cellStyle name="Standard 11 3 3 2 2 3 4" xfId="30914" xr:uid="{0F8292E1-C158-48FC-8767-D7719A52FF7B}"/>
    <cellStyle name="Standard 11 3 3 2 2 4" xfId="13083" xr:uid="{00000000-0005-0000-0000-0000FD290000}"/>
    <cellStyle name="Standard 11 3 3 2 2 4 2" xfId="21084" xr:uid="{00000000-0005-0000-0000-0000FE290000}"/>
    <cellStyle name="Standard 11 3 3 2 2 4 2 2" xfId="42077" xr:uid="{DD4CD7C2-CCFB-43E9-8351-3D5DB4A24E86}"/>
    <cellStyle name="Standard 11 3 3 2 2 4 3" xfId="34635" xr:uid="{A97E158C-556F-4042-904D-D41F7D8BF6B8}"/>
    <cellStyle name="Standard 11 3 3 2 2 5" xfId="16839" xr:uid="{00000000-0005-0000-0000-0000FF290000}"/>
    <cellStyle name="Standard 11 3 3 2 2 5 2" xfId="38356" xr:uid="{F3B116E7-F946-4C55-BF47-CAAC8279BB2A}"/>
    <cellStyle name="Standard 11 3 3 2 2 6" xfId="30911" xr:uid="{F4D2D1BD-A6E3-4C02-84F6-4BC2D6C5DDD8}"/>
    <cellStyle name="Standard 11 3 3 2 3" xfId="1122" xr:uid="{00000000-0005-0000-0000-0000002A0000}"/>
    <cellStyle name="Standard 11 3 3 2 3 2" xfId="1123" xr:uid="{00000000-0005-0000-0000-0000012A0000}"/>
    <cellStyle name="Standard 11 3 3 2 3 2 2" xfId="13088" xr:uid="{00000000-0005-0000-0000-0000022A0000}"/>
    <cellStyle name="Standard 11 3 3 2 3 2 2 2" xfId="21089" xr:uid="{00000000-0005-0000-0000-0000032A0000}"/>
    <cellStyle name="Standard 11 3 3 2 3 2 2 2 2" xfId="42082" xr:uid="{AF50417F-2702-41B6-9E30-E846F719F5C7}"/>
    <cellStyle name="Standard 11 3 3 2 3 2 2 3" xfId="34640" xr:uid="{0C1E3728-8D7F-44F0-9292-5DF941128E6A}"/>
    <cellStyle name="Standard 11 3 3 2 3 2 3" xfId="16844" xr:uid="{00000000-0005-0000-0000-0000042A0000}"/>
    <cellStyle name="Standard 11 3 3 2 3 2 3 2" xfId="38361" xr:uid="{129740A0-C6E3-49B1-9CDA-EFB4DD611B86}"/>
    <cellStyle name="Standard 11 3 3 2 3 2 4" xfId="30916" xr:uid="{36676DE3-8ED1-43D1-A21D-A0BD33B20844}"/>
    <cellStyle name="Standard 11 3 3 2 3 3" xfId="13087" xr:uid="{00000000-0005-0000-0000-0000052A0000}"/>
    <cellStyle name="Standard 11 3 3 2 3 3 2" xfId="21088" xr:uid="{00000000-0005-0000-0000-0000062A0000}"/>
    <cellStyle name="Standard 11 3 3 2 3 3 2 2" xfId="42081" xr:uid="{3E4A0F4D-36ED-4E6B-B44C-664BD9D8D396}"/>
    <cellStyle name="Standard 11 3 3 2 3 3 3" xfId="34639" xr:uid="{0CC98A8E-2661-4B15-9A85-BF4FFC81C69B}"/>
    <cellStyle name="Standard 11 3 3 2 3 4" xfId="16843" xr:uid="{00000000-0005-0000-0000-0000072A0000}"/>
    <cellStyle name="Standard 11 3 3 2 3 4 2" xfId="38360" xr:uid="{18A615DA-D89C-4D22-8CF8-1EC9B6E2F1F1}"/>
    <cellStyle name="Standard 11 3 3 2 3 5" xfId="30915" xr:uid="{AA242745-B4EC-4384-B03C-403E08937771}"/>
    <cellStyle name="Standard 11 3 3 2 4" xfId="1124" xr:uid="{00000000-0005-0000-0000-0000082A0000}"/>
    <cellStyle name="Standard 11 3 3 2 4 2" xfId="13089" xr:uid="{00000000-0005-0000-0000-0000092A0000}"/>
    <cellStyle name="Standard 11 3 3 2 4 2 2" xfId="21090" xr:uid="{00000000-0005-0000-0000-00000A2A0000}"/>
    <cellStyle name="Standard 11 3 3 2 4 2 2 2" xfId="42083" xr:uid="{986F4A21-39A2-4332-9790-66662F3C7830}"/>
    <cellStyle name="Standard 11 3 3 2 4 2 3" xfId="34641" xr:uid="{7B98DF40-B12B-49D6-A7AF-C8BAF45648C5}"/>
    <cellStyle name="Standard 11 3 3 2 4 3" xfId="16845" xr:uid="{00000000-0005-0000-0000-00000B2A0000}"/>
    <cellStyle name="Standard 11 3 3 2 4 3 2" xfId="38362" xr:uid="{068B3181-3B74-4BF4-BFBE-2EB0CEEDE82D}"/>
    <cellStyle name="Standard 11 3 3 2 4 4" xfId="30917" xr:uid="{E11B7B3F-4348-4046-89A4-008C99C781CE}"/>
    <cellStyle name="Standard 11 3 3 2 5" xfId="13082" xr:uid="{00000000-0005-0000-0000-00000C2A0000}"/>
    <cellStyle name="Standard 11 3 3 2 5 2" xfId="21083" xr:uid="{00000000-0005-0000-0000-00000D2A0000}"/>
    <cellStyle name="Standard 11 3 3 2 5 2 2" xfId="42076" xr:uid="{535E8CD7-9C34-4A75-A3C9-CDABE43CE846}"/>
    <cellStyle name="Standard 11 3 3 2 5 3" xfId="34634" xr:uid="{5CD4EBF1-6FF0-41B8-A810-9328D4F444EA}"/>
    <cellStyle name="Standard 11 3 3 2 6" xfId="16838" xr:uid="{00000000-0005-0000-0000-00000E2A0000}"/>
    <cellStyle name="Standard 11 3 3 2 6 2" xfId="38355" xr:uid="{F5A8497D-5815-4AA7-8F26-72422933EAF1}"/>
    <cellStyle name="Standard 11 3 3 2 7" xfId="30910" xr:uid="{466E45C2-8BB1-4972-B38E-2A3F6DAF11EC}"/>
    <cellStyle name="Standard 11 3 3 3" xfId="1125" xr:uid="{00000000-0005-0000-0000-00000F2A0000}"/>
    <cellStyle name="Standard 11 3 3 3 2" xfId="1126" xr:uid="{00000000-0005-0000-0000-0000102A0000}"/>
    <cellStyle name="Standard 11 3 3 3 2 2" xfId="1127" xr:uid="{00000000-0005-0000-0000-0000112A0000}"/>
    <cellStyle name="Standard 11 3 3 3 2 2 2" xfId="13092" xr:uid="{00000000-0005-0000-0000-0000122A0000}"/>
    <cellStyle name="Standard 11 3 3 3 2 2 2 2" xfId="21093" xr:uid="{00000000-0005-0000-0000-0000132A0000}"/>
    <cellStyle name="Standard 11 3 3 3 2 2 2 2 2" xfId="42086" xr:uid="{D717EABA-3137-4985-8E77-BCA6AADE3113}"/>
    <cellStyle name="Standard 11 3 3 3 2 2 2 3" xfId="34644" xr:uid="{5F440E4E-F849-485B-B17F-2F7782023620}"/>
    <cellStyle name="Standard 11 3 3 3 2 2 3" xfId="16848" xr:uid="{00000000-0005-0000-0000-0000142A0000}"/>
    <cellStyle name="Standard 11 3 3 3 2 2 3 2" xfId="38365" xr:uid="{1669B483-9699-4D14-BD8B-2B1A96CAB079}"/>
    <cellStyle name="Standard 11 3 3 3 2 2 4" xfId="30920" xr:uid="{77995782-C313-40E1-8175-8F85A7587D32}"/>
    <cellStyle name="Standard 11 3 3 3 2 3" xfId="13091" xr:uid="{00000000-0005-0000-0000-0000152A0000}"/>
    <cellStyle name="Standard 11 3 3 3 2 3 2" xfId="21092" xr:uid="{00000000-0005-0000-0000-0000162A0000}"/>
    <cellStyle name="Standard 11 3 3 3 2 3 2 2" xfId="42085" xr:uid="{29D43666-968C-4C00-87DD-1F1796D9A62F}"/>
    <cellStyle name="Standard 11 3 3 3 2 3 3" xfId="34643" xr:uid="{0D5F5C7A-7B78-4F13-8552-FCD7081B4452}"/>
    <cellStyle name="Standard 11 3 3 3 2 4" xfId="16847" xr:uid="{00000000-0005-0000-0000-0000172A0000}"/>
    <cellStyle name="Standard 11 3 3 3 2 4 2" xfId="38364" xr:uid="{D8A3C934-73DC-451D-AFD5-C93CA9C6DC84}"/>
    <cellStyle name="Standard 11 3 3 3 2 5" xfId="30919" xr:uid="{AFED4B29-4922-4BCA-B112-64CD591A8898}"/>
    <cellStyle name="Standard 11 3 3 3 3" xfId="1128" xr:uid="{00000000-0005-0000-0000-0000182A0000}"/>
    <cellStyle name="Standard 11 3 3 3 3 2" xfId="13093" xr:uid="{00000000-0005-0000-0000-0000192A0000}"/>
    <cellStyle name="Standard 11 3 3 3 3 2 2" xfId="21094" xr:uid="{00000000-0005-0000-0000-00001A2A0000}"/>
    <cellStyle name="Standard 11 3 3 3 3 2 2 2" xfId="42087" xr:uid="{FA4FA457-4740-42EB-92FC-0BECED5A80E0}"/>
    <cellStyle name="Standard 11 3 3 3 3 2 3" xfId="34645" xr:uid="{0576B362-7CC8-4E6C-B207-90F4694BE624}"/>
    <cellStyle name="Standard 11 3 3 3 3 3" xfId="16849" xr:uid="{00000000-0005-0000-0000-00001B2A0000}"/>
    <cellStyle name="Standard 11 3 3 3 3 3 2" xfId="38366" xr:uid="{D63E43AC-0CF7-4157-A329-F6E00769C571}"/>
    <cellStyle name="Standard 11 3 3 3 3 4" xfId="30921" xr:uid="{34846A08-5855-4631-B108-9EDB7F0EA5C8}"/>
    <cellStyle name="Standard 11 3 3 3 4" xfId="13090" xr:uid="{00000000-0005-0000-0000-00001C2A0000}"/>
    <cellStyle name="Standard 11 3 3 3 4 2" xfId="21091" xr:uid="{00000000-0005-0000-0000-00001D2A0000}"/>
    <cellStyle name="Standard 11 3 3 3 4 2 2" xfId="42084" xr:uid="{7C1BFBCA-34C7-47C7-B252-06A110723FFB}"/>
    <cellStyle name="Standard 11 3 3 3 4 3" xfId="34642" xr:uid="{367BEF50-EE6E-497A-9B9A-31561D168D57}"/>
    <cellStyle name="Standard 11 3 3 3 5" xfId="16846" xr:uid="{00000000-0005-0000-0000-00001E2A0000}"/>
    <cellStyle name="Standard 11 3 3 3 5 2" xfId="38363" xr:uid="{1D5A491D-02E9-451D-805C-447B354D12CF}"/>
    <cellStyle name="Standard 11 3 3 3 6" xfId="30918" xr:uid="{DD22E8C8-F604-4E6E-BA2B-05DF21426E07}"/>
    <cellStyle name="Standard 11 3 3 4" xfId="1129" xr:uid="{00000000-0005-0000-0000-00001F2A0000}"/>
    <cellStyle name="Standard 11 3 3 4 2" xfId="1130" xr:uid="{00000000-0005-0000-0000-0000202A0000}"/>
    <cellStyle name="Standard 11 3 3 4 2 2" xfId="13095" xr:uid="{00000000-0005-0000-0000-0000212A0000}"/>
    <cellStyle name="Standard 11 3 3 4 2 2 2" xfId="21096" xr:uid="{00000000-0005-0000-0000-0000222A0000}"/>
    <cellStyle name="Standard 11 3 3 4 2 2 2 2" xfId="42089" xr:uid="{97911F1C-D3A7-4362-AB07-3392E70BBFCF}"/>
    <cellStyle name="Standard 11 3 3 4 2 2 3" xfId="34647" xr:uid="{43FA2AD8-F5AB-4B4F-99F9-05B3A0AF715C}"/>
    <cellStyle name="Standard 11 3 3 4 2 3" xfId="16851" xr:uid="{00000000-0005-0000-0000-0000232A0000}"/>
    <cellStyle name="Standard 11 3 3 4 2 3 2" xfId="38368" xr:uid="{E017C281-EF59-4272-B905-95BB4675020B}"/>
    <cellStyle name="Standard 11 3 3 4 2 4" xfId="30923" xr:uid="{43B8606C-1ECD-4773-857F-F5FF6D4F93EB}"/>
    <cellStyle name="Standard 11 3 3 4 3" xfId="13094" xr:uid="{00000000-0005-0000-0000-0000242A0000}"/>
    <cellStyle name="Standard 11 3 3 4 3 2" xfId="21095" xr:uid="{00000000-0005-0000-0000-0000252A0000}"/>
    <cellStyle name="Standard 11 3 3 4 3 2 2" xfId="42088" xr:uid="{5D652958-7CE1-426F-9B53-E33AD635101B}"/>
    <cellStyle name="Standard 11 3 3 4 3 3" xfId="34646" xr:uid="{5A390C4A-1009-456A-80DF-F3D45BF8846E}"/>
    <cellStyle name="Standard 11 3 3 4 4" xfId="16850" xr:uid="{00000000-0005-0000-0000-0000262A0000}"/>
    <cellStyle name="Standard 11 3 3 4 4 2" xfId="38367" xr:uid="{96ED2770-0F48-4362-A4D5-6E17BAD5E912}"/>
    <cellStyle name="Standard 11 3 3 4 5" xfId="30922" xr:uid="{28C99088-844F-4C24-A54D-8AB70D60F620}"/>
    <cellStyle name="Standard 11 3 3 5" xfId="1131" xr:uid="{00000000-0005-0000-0000-0000272A0000}"/>
    <cellStyle name="Standard 11 3 3 5 2" xfId="13096" xr:uid="{00000000-0005-0000-0000-0000282A0000}"/>
    <cellStyle name="Standard 11 3 3 5 2 2" xfId="21097" xr:uid="{00000000-0005-0000-0000-0000292A0000}"/>
    <cellStyle name="Standard 11 3 3 5 2 2 2" xfId="42090" xr:uid="{F1069198-7F22-4514-BA55-884DFFDBEEBB}"/>
    <cellStyle name="Standard 11 3 3 5 2 3" xfId="34648" xr:uid="{CB796193-CCC0-47C0-94AE-A468FA8C1B50}"/>
    <cellStyle name="Standard 11 3 3 5 3" xfId="16852" xr:uid="{00000000-0005-0000-0000-00002A2A0000}"/>
    <cellStyle name="Standard 11 3 3 5 3 2" xfId="38369" xr:uid="{9AFB3DC8-0CC8-4126-9115-0BC2A585163F}"/>
    <cellStyle name="Standard 11 3 3 5 4" xfId="30924" xr:uid="{FDE26D82-B724-43E3-8871-227B28F35B06}"/>
    <cellStyle name="Standard 11 3 3 6" xfId="13081" xr:uid="{00000000-0005-0000-0000-00002B2A0000}"/>
    <cellStyle name="Standard 11 3 3 6 2" xfId="21082" xr:uid="{00000000-0005-0000-0000-00002C2A0000}"/>
    <cellStyle name="Standard 11 3 3 6 2 2" xfId="42075" xr:uid="{F2410884-7578-4599-B586-E3604C7C5CDE}"/>
    <cellStyle name="Standard 11 3 3 6 3" xfId="34633" xr:uid="{791ACD70-C310-4BD2-9A4C-322FFCCC5DB7}"/>
    <cellStyle name="Standard 11 3 3 7" xfId="16837" xr:uid="{00000000-0005-0000-0000-00002D2A0000}"/>
    <cellStyle name="Standard 11 3 3 7 2" xfId="38354" xr:uid="{328C12FC-2C90-4EE2-A791-89924049D1F1}"/>
    <cellStyle name="Standard 11 3 3 8" xfId="30909" xr:uid="{1BD74242-77ED-4A77-AD19-82EFB9159A25}"/>
    <cellStyle name="Standard 11 3 4" xfId="1132" xr:uid="{00000000-0005-0000-0000-00002E2A0000}"/>
    <cellStyle name="Standard 11 3 4 2" xfId="1133" xr:uid="{00000000-0005-0000-0000-00002F2A0000}"/>
    <cellStyle name="Standard 11 3 4 2 2" xfId="1134" xr:uid="{00000000-0005-0000-0000-0000302A0000}"/>
    <cellStyle name="Standard 11 3 4 2 2 2" xfId="1135" xr:uid="{00000000-0005-0000-0000-0000312A0000}"/>
    <cellStyle name="Standard 11 3 4 2 2 2 2" xfId="13100" xr:uid="{00000000-0005-0000-0000-0000322A0000}"/>
    <cellStyle name="Standard 11 3 4 2 2 2 2 2" xfId="21101" xr:uid="{00000000-0005-0000-0000-0000332A0000}"/>
    <cellStyle name="Standard 11 3 4 2 2 2 2 2 2" xfId="42094" xr:uid="{9C74F65B-DAE8-4DEA-97A1-BA835A848F45}"/>
    <cellStyle name="Standard 11 3 4 2 2 2 2 3" xfId="34652" xr:uid="{317070AE-3516-46E9-9274-AED363CAED37}"/>
    <cellStyle name="Standard 11 3 4 2 2 2 3" xfId="16856" xr:uid="{00000000-0005-0000-0000-0000342A0000}"/>
    <cellStyle name="Standard 11 3 4 2 2 2 3 2" xfId="38373" xr:uid="{1202F99A-E3E7-40BD-AAE6-918B5A3F6F3A}"/>
    <cellStyle name="Standard 11 3 4 2 2 2 4" xfId="30928" xr:uid="{77CB3F49-C93E-4E70-A156-9036D5037894}"/>
    <cellStyle name="Standard 11 3 4 2 2 3" xfId="13099" xr:uid="{00000000-0005-0000-0000-0000352A0000}"/>
    <cellStyle name="Standard 11 3 4 2 2 3 2" xfId="21100" xr:uid="{00000000-0005-0000-0000-0000362A0000}"/>
    <cellStyle name="Standard 11 3 4 2 2 3 2 2" xfId="42093" xr:uid="{5272C277-388E-4584-860B-F2BC228850C6}"/>
    <cellStyle name="Standard 11 3 4 2 2 3 3" xfId="34651" xr:uid="{64B3625D-FFFD-40C1-B39D-1C87405B0F4E}"/>
    <cellStyle name="Standard 11 3 4 2 2 4" xfId="16855" xr:uid="{00000000-0005-0000-0000-0000372A0000}"/>
    <cellStyle name="Standard 11 3 4 2 2 4 2" xfId="38372" xr:uid="{425364B2-7303-4C95-B274-8F993B6EFEA1}"/>
    <cellStyle name="Standard 11 3 4 2 2 5" xfId="30927" xr:uid="{28BC3007-AFEE-432B-BDE3-B5515CD4A448}"/>
    <cellStyle name="Standard 11 3 4 2 3" xfId="1136" xr:uid="{00000000-0005-0000-0000-0000382A0000}"/>
    <cellStyle name="Standard 11 3 4 2 3 2" xfId="13101" xr:uid="{00000000-0005-0000-0000-0000392A0000}"/>
    <cellStyle name="Standard 11 3 4 2 3 2 2" xfId="21102" xr:uid="{00000000-0005-0000-0000-00003A2A0000}"/>
    <cellStyle name="Standard 11 3 4 2 3 2 2 2" xfId="42095" xr:uid="{96226F6C-6EA0-43D1-B2BB-989E375AA859}"/>
    <cellStyle name="Standard 11 3 4 2 3 2 3" xfId="34653" xr:uid="{E4687AA6-B53D-469E-8D2F-A5AFFA7FB90A}"/>
    <cellStyle name="Standard 11 3 4 2 3 3" xfId="16857" xr:uid="{00000000-0005-0000-0000-00003B2A0000}"/>
    <cellStyle name="Standard 11 3 4 2 3 3 2" xfId="38374" xr:uid="{E4125A1B-D0FC-4FEF-82ED-9A613B14B1EF}"/>
    <cellStyle name="Standard 11 3 4 2 3 4" xfId="30929" xr:uid="{75964642-929E-4AA9-B33C-50BD8B152471}"/>
    <cellStyle name="Standard 11 3 4 2 4" xfId="13098" xr:uid="{00000000-0005-0000-0000-00003C2A0000}"/>
    <cellStyle name="Standard 11 3 4 2 4 2" xfId="21099" xr:uid="{00000000-0005-0000-0000-00003D2A0000}"/>
    <cellStyle name="Standard 11 3 4 2 4 2 2" xfId="42092" xr:uid="{A40939C9-183E-47DD-B8DE-AEF78B9AAA65}"/>
    <cellStyle name="Standard 11 3 4 2 4 3" xfId="34650" xr:uid="{1CF7E3F4-3405-45ED-812F-B765BEC11A2F}"/>
    <cellStyle name="Standard 11 3 4 2 5" xfId="16854" xr:uid="{00000000-0005-0000-0000-00003E2A0000}"/>
    <cellStyle name="Standard 11 3 4 2 5 2" xfId="38371" xr:uid="{866F568A-ABAF-4A7F-83AC-91AF492CE817}"/>
    <cellStyle name="Standard 11 3 4 2 6" xfId="30926" xr:uid="{352D6AC9-8523-45A9-A78A-3CF436045DEA}"/>
    <cellStyle name="Standard 11 3 4 3" xfId="1137" xr:uid="{00000000-0005-0000-0000-00003F2A0000}"/>
    <cellStyle name="Standard 11 3 4 3 2" xfId="1138" xr:uid="{00000000-0005-0000-0000-0000402A0000}"/>
    <cellStyle name="Standard 11 3 4 3 2 2" xfId="13103" xr:uid="{00000000-0005-0000-0000-0000412A0000}"/>
    <cellStyle name="Standard 11 3 4 3 2 2 2" xfId="21104" xr:uid="{00000000-0005-0000-0000-0000422A0000}"/>
    <cellStyle name="Standard 11 3 4 3 2 2 2 2" xfId="42097" xr:uid="{28FACE90-B71F-4713-BEE8-78B77000C30E}"/>
    <cellStyle name="Standard 11 3 4 3 2 2 3" xfId="34655" xr:uid="{595E2392-8027-47E3-9DF1-1EAA572349A1}"/>
    <cellStyle name="Standard 11 3 4 3 2 3" xfId="16859" xr:uid="{00000000-0005-0000-0000-0000432A0000}"/>
    <cellStyle name="Standard 11 3 4 3 2 3 2" xfId="38376" xr:uid="{3D53B965-E98B-4A25-A2A2-AAF5E0250161}"/>
    <cellStyle name="Standard 11 3 4 3 2 4" xfId="30931" xr:uid="{8C9B7830-0B4C-49D9-B8DB-58C3360CACDA}"/>
    <cellStyle name="Standard 11 3 4 3 3" xfId="13102" xr:uid="{00000000-0005-0000-0000-0000442A0000}"/>
    <cellStyle name="Standard 11 3 4 3 3 2" xfId="21103" xr:uid="{00000000-0005-0000-0000-0000452A0000}"/>
    <cellStyle name="Standard 11 3 4 3 3 2 2" xfId="42096" xr:uid="{C5975131-3BE8-466E-A030-BA9DAF498124}"/>
    <cellStyle name="Standard 11 3 4 3 3 3" xfId="34654" xr:uid="{2797CF8E-1668-4CA4-9CAC-2B43BD20C009}"/>
    <cellStyle name="Standard 11 3 4 3 4" xfId="16858" xr:uid="{00000000-0005-0000-0000-0000462A0000}"/>
    <cellStyle name="Standard 11 3 4 3 4 2" xfId="38375" xr:uid="{D01DA27D-B349-4B4B-AA73-1947CD95B4CA}"/>
    <cellStyle name="Standard 11 3 4 3 5" xfId="30930" xr:uid="{ED7C1C7B-A6AA-4915-B797-C6C214FEAE04}"/>
    <cellStyle name="Standard 11 3 4 4" xfId="1139" xr:uid="{00000000-0005-0000-0000-0000472A0000}"/>
    <cellStyle name="Standard 11 3 4 4 2" xfId="13104" xr:uid="{00000000-0005-0000-0000-0000482A0000}"/>
    <cellStyle name="Standard 11 3 4 4 2 2" xfId="21105" xr:uid="{00000000-0005-0000-0000-0000492A0000}"/>
    <cellStyle name="Standard 11 3 4 4 2 2 2" xfId="42098" xr:uid="{A8DDBBA0-2E36-40F7-AE44-013F5390D9DB}"/>
    <cellStyle name="Standard 11 3 4 4 2 3" xfId="34656" xr:uid="{752B0826-EFDA-42C4-BF8F-02AA62C62083}"/>
    <cellStyle name="Standard 11 3 4 4 3" xfId="16860" xr:uid="{00000000-0005-0000-0000-00004A2A0000}"/>
    <cellStyle name="Standard 11 3 4 4 3 2" xfId="38377" xr:uid="{B8F71C71-B686-40AA-A9CB-A55780A61D2F}"/>
    <cellStyle name="Standard 11 3 4 4 4" xfId="30932" xr:uid="{A8F11EA8-ECA4-4EB7-BC78-67257832F55F}"/>
    <cellStyle name="Standard 11 3 4 5" xfId="13097" xr:uid="{00000000-0005-0000-0000-00004B2A0000}"/>
    <cellStyle name="Standard 11 3 4 5 2" xfId="21098" xr:uid="{00000000-0005-0000-0000-00004C2A0000}"/>
    <cellStyle name="Standard 11 3 4 5 2 2" xfId="42091" xr:uid="{FA5329EF-07F6-43A7-8A8D-E2937CAF3B97}"/>
    <cellStyle name="Standard 11 3 4 5 3" xfId="34649" xr:uid="{26FC8FE7-DED7-4473-A47B-1B4FD74912D0}"/>
    <cellStyle name="Standard 11 3 4 6" xfId="16853" xr:uid="{00000000-0005-0000-0000-00004D2A0000}"/>
    <cellStyle name="Standard 11 3 4 6 2" xfId="38370" xr:uid="{4CE0F4BA-1FE1-467D-B109-85289DD797D3}"/>
    <cellStyle name="Standard 11 3 4 7" xfId="30925" xr:uid="{31517D7E-A546-4B02-B2FA-E124AF8B0BF2}"/>
    <cellStyle name="Standard 11 3 5" xfId="1140" xr:uid="{00000000-0005-0000-0000-00004E2A0000}"/>
    <cellStyle name="Standard 11 3 5 2" xfId="1141" xr:uid="{00000000-0005-0000-0000-00004F2A0000}"/>
    <cellStyle name="Standard 11 3 5 2 2" xfId="1142" xr:uid="{00000000-0005-0000-0000-0000502A0000}"/>
    <cellStyle name="Standard 11 3 5 2 2 2" xfId="13107" xr:uid="{00000000-0005-0000-0000-0000512A0000}"/>
    <cellStyle name="Standard 11 3 5 2 2 2 2" xfId="21108" xr:uid="{00000000-0005-0000-0000-0000522A0000}"/>
    <cellStyle name="Standard 11 3 5 2 2 2 2 2" xfId="42101" xr:uid="{6F88E578-1884-4578-B222-149AB1E93CD8}"/>
    <cellStyle name="Standard 11 3 5 2 2 2 3" xfId="34659" xr:uid="{8DA6773E-7859-486C-8DB0-A6413408EE74}"/>
    <cellStyle name="Standard 11 3 5 2 2 3" xfId="16863" xr:uid="{00000000-0005-0000-0000-0000532A0000}"/>
    <cellStyle name="Standard 11 3 5 2 2 3 2" xfId="38380" xr:uid="{04406E20-2026-4402-A13A-A1ABB4FF5C03}"/>
    <cellStyle name="Standard 11 3 5 2 2 4" xfId="30935" xr:uid="{527DDFA5-A096-4354-A9A2-0A20D479114B}"/>
    <cellStyle name="Standard 11 3 5 2 3" xfId="13106" xr:uid="{00000000-0005-0000-0000-0000542A0000}"/>
    <cellStyle name="Standard 11 3 5 2 3 2" xfId="21107" xr:uid="{00000000-0005-0000-0000-0000552A0000}"/>
    <cellStyle name="Standard 11 3 5 2 3 2 2" xfId="42100" xr:uid="{7C6BA433-C58D-4626-82DD-0DCD40EF9DB2}"/>
    <cellStyle name="Standard 11 3 5 2 3 3" xfId="34658" xr:uid="{8B5C1685-86EB-4F01-BEAB-23C214DD572F}"/>
    <cellStyle name="Standard 11 3 5 2 4" xfId="16862" xr:uid="{00000000-0005-0000-0000-0000562A0000}"/>
    <cellStyle name="Standard 11 3 5 2 4 2" xfId="38379" xr:uid="{75479561-0F34-4A84-8DD1-7C1E7AC5F9D0}"/>
    <cellStyle name="Standard 11 3 5 2 5" xfId="30934" xr:uid="{B7100E95-0601-4796-A640-CB5B0AE413FB}"/>
    <cellStyle name="Standard 11 3 5 3" xfId="1143" xr:uid="{00000000-0005-0000-0000-0000572A0000}"/>
    <cellStyle name="Standard 11 3 5 3 2" xfId="13108" xr:uid="{00000000-0005-0000-0000-0000582A0000}"/>
    <cellStyle name="Standard 11 3 5 3 2 2" xfId="21109" xr:uid="{00000000-0005-0000-0000-0000592A0000}"/>
    <cellStyle name="Standard 11 3 5 3 2 2 2" xfId="42102" xr:uid="{462F1DDD-7ABB-4753-893C-FC045F469834}"/>
    <cellStyle name="Standard 11 3 5 3 2 3" xfId="34660" xr:uid="{D2147DA8-4515-4BC3-9CFF-8D5F591F2AD7}"/>
    <cellStyle name="Standard 11 3 5 3 3" xfId="16864" xr:uid="{00000000-0005-0000-0000-00005A2A0000}"/>
    <cellStyle name="Standard 11 3 5 3 3 2" xfId="38381" xr:uid="{099A1814-246F-4523-B5F0-36040AA2F725}"/>
    <cellStyle name="Standard 11 3 5 3 4" xfId="30936" xr:uid="{3E80CF18-3D3B-4CC2-A7E8-61AEF60AD215}"/>
    <cellStyle name="Standard 11 3 5 4" xfId="13105" xr:uid="{00000000-0005-0000-0000-00005B2A0000}"/>
    <cellStyle name="Standard 11 3 5 4 2" xfId="21106" xr:uid="{00000000-0005-0000-0000-00005C2A0000}"/>
    <cellStyle name="Standard 11 3 5 4 2 2" xfId="42099" xr:uid="{EE36D90D-2BF8-45F8-96B8-45AF72827535}"/>
    <cellStyle name="Standard 11 3 5 4 3" xfId="34657" xr:uid="{5DD639F4-3509-4D8D-B2EF-92A0DB290900}"/>
    <cellStyle name="Standard 11 3 5 5" xfId="16861" xr:uid="{00000000-0005-0000-0000-00005D2A0000}"/>
    <cellStyle name="Standard 11 3 5 5 2" xfId="38378" xr:uid="{43E088FD-321A-4571-8FE4-A517263CB532}"/>
    <cellStyle name="Standard 11 3 5 6" xfId="30933" xr:uid="{7FCC616F-AC0B-4915-A6FE-2ED287E9CA6F}"/>
    <cellStyle name="Standard 11 3 6" xfId="1144" xr:uid="{00000000-0005-0000-0000-00005E2A0000}"/>
    <cellStyle name="Standard 11 3 6 2" xfId="1145" xr:uid="{00000000-0005-0000-0000-00005F2A0000}"/>
    <cellStyle name="Standard 11 3 6 2 2" xfId="13110" xr:uid="{00000000-0005-0000-0000-0000602A0000}"/>
    <cellStyle name="Standard 11 3 6 2 2 2" xfId="21111" xr:uid="{00000000-0005-0000-0000-0000612A0000}"/>
    <cellStyle name="Standard 11 3 6 2 2 2 2" xfId="42104" xr:uid="{A5B4AAE2-7176-4F76-BAC5-771ECC7255A3}"/>
    <cellStyle name="Standard 11 3 6 2 2 3" xfId="34662" xr:uid="{5F9D9E05-02B4-4E91-AAF4-7A650BF28250}"/>
    <cellStyle name="Standard 11 3 6 2 3" xfId="16866" xr:uid="{00000000-0005-0000-0000-0000622A0000}"/>
    <cellStyle name="Standard 11 3 6 2 3 2" xfId="38383" xr:uid="{1155F36A-3A23-4770-B705-C779A2E71F82}"/>
    <cellStyle name="Standard 11 3 6 2 4" xfId="30938" xr:uid="{7FC6049E-0E77-4F8F-B513-4529DB45695C}"/>
    <cellStyle name="Standard 11 3 6 3" xfId="13109" xr:uid="{00000000-0005-0000-0000-0000632A0000}"/>
    <cellStyle name="Standard 11 3 6 3 2" xfId="21110" xr:uid="{00000000-0005-0000-0000-0000642A0000}"/>
    <cellStyle name="Standard 11 3 6 3 2 2" xfId="42103" xr:uid="{8F89888F-3A49-4044-9619-84F21786AF29}"/>
    <cellStyle name="Standard 11 3 6 3 3" xfId="34661" xr:uid="{0F36A0A1-8D23-4368-A536-4A74828E4BD4}"/>
    <cellStyle name="Standard 11 3 6 4" xfId="16865" xr:uid="{00000000-0005-0000-0000-0000652A0000}"/>
    <cellStyle name="Standard 11 3 6 4 2" xfId="38382" xr:uid="{11DF8051-FA58-433B-A16E-EC839F7B1388}"/>
    <cellStyle name="Standard 11 3 6 5" xfId="30937" xr:uid="{3DB216CB-908B-4C31-8F1A-FC5DD4696865}"/>
    <cellStyle name="Standard 11 3 7" xfId="1146" xr:uid="{00000000-0005-0000-0000-0000662A0000}"/>
    <cellStyle name="Standard 11 3 7 2" xfId="13111" xr:uid="{00000000-0005-0000-0000-0000672A0000}"/>
    <cellStyle name="Standard 11 3 7 2 2" xfId="21112" xr:uid="{00000000-0005-0000-0000-0000682A0000}"/>
    <cellStyle name="Standard 11 3 7 2 2 2" xfId="42105" xr:uid="{E6CFDE74-FF28-4ED2-B5F2-F477D08640B8}"/>
    <cellStyle name="Standard 11 3 7 2 3" xfId="34663" xr:uid="{F072C15D-639C-4E10-B9CC-BED924A11866}"/>
    <cellStyle name="Standard 11 3 7 3" xfId="16867" xr:uid="{00000000-0005-0000-0000-0000692A0000}"/>
    <cellStyle name="Standard 11 3 7 3 2" xfId="38384" xr:uid="{C1CCD86F-B86A-4687-A438-E6B6B9A91101}"/>
    <cellStyle name="Standard 11 3 7 4" xfId="30939" xr:uid="{B0D492B8-97D6-452D-807F-556026E6B6F5}"/>
    <cellStyle name="Standard 11 3 8" xfId="13064" xr:uid="{00000000-0005-0000-0000-00006A2A0000}"/>
    <cellStyle name="Standard 11 3 8 2" xfId="21065" xr:uid="{00000000-0005-0000-0000-00006B2A0000}"/>
    <cellStyle name="Standard 11 3 8 2 2" xfId="42058" xr:uid="{2B7A1AC7-47EC-43ED-86A9-B16AC4EAE752}"/>
    <cellStyle name="Standard 11 3 8 3" xfId="34616" xr:uid="{2EFCDA79-F73A-44DE-9177-CBCE955B4DD7}"/>
    <cellStyle name="Standard 11 3 9" xfId="16820" xr:uid="{00000000-0005-0000-0000-00006C2A0000}"/>
    <cellStyle name="Standard 11 3 9 2" xfId="38337" xr:uid="{CF96BC58-2D47-4C6A-96A6-24F6575974C4}"/>
    <cellStyle name="Standard 11 4" xfId="1147" xr:uid="{00000000-0005-0000-0000-00006D2A0000}"/>
    <cellStyle name="Standard 11 4 2" xfId="1148" xr:uid="{00000000-0005-0000-0000-00006E2A0000}"/>
    <cellStyle name="Standard 11 4 2 2" xfId="1149" xr:uid="{00000000-0005-0000-0000-00006F2A0000}"/>
    <cellStyle name="Standard 11 4 2 2 2" xfId="1150" xr:uid="{00000000-0005-0000-0000-0000702A0000}"/>
    <cellStyle name="Standard 11 4 2 2 2 2" xfId="1151" xr:uid="{00000000-0005-0000-0000-0000712A0000}"/>
    <cellStyle name="Standard 11 4 2 2 2 2 2" xfId="13116" xr:uid="{00000000-0005-0000-0000-0000722A0000}"/>
    <cellStyle name="Standard 11 4 2 2 2 2 2 2" xfId="21117" xr:uid="{00000000-0005-0000-0000-0000732A0000}"/>
    <cellStyle name="Standard 11 4 2 2 2 2 2 2 2" xfId="42110" xr:uid="{94D35603-504B-4899-AB1D-373C8B36B3FD}"/>
    <cellStyle name="Standard 11 4 2 2 2 2 2 3" xfId="34668" xr:uid="{ED8A8F3F-F91B-461D-B02B-6220F2009A08}"/>
    <cellStyle name="Standard 11 4 2 2 2 2 3" xfId="16872" xr:uid="{00000000-0005-0000-0000-0000742A0000}"/>
    <cellStyle name="Standard 11 4 2 2 2 2 3 2" xfId="38389" xr:uid="{F4ADE004-67E1-4640-B782-1DF8C33426FA}"/>
    <cellStyle name="Standard 11 4 2 2 2 2 4" xfId="30944" xr:uid="{8643F32C-4C5E-4988-BA6D-A9B23A89FF40}"/>
    <cellStyle name="Standard 11 4 2 2 2 3" xfId="13115" xr:uid="{00000000-0005-0000-0000-0000752A0000}"/>
    <cellStyle name="Standard 11 4 2 2 2 3 2" xfId="21116" xr:uid="{00000000-0005-0000-0000-0000762A0000}"/>
    <cellStyle name="Standard 11 4 2 2 2 3 2 2" xfId="42109" xr:uid="{8B1E9B13-85D2-4FAD-B338-4958274931C2}"/>
    <cellStyle name="Standard 11 4 2 2 2 3 3" xfId="34667" xr:uid="{7C7B398E-5F08-46CA-890C-78FC466B709E}"/>
    <cellStyle name="Standard 11 4 2 2 2 4" xfId="16871" xr:uid="{00000000-0005-0000-0000-0000772A0000}"/>
    <cellStyle name="Standard 11 4 2 2 2 4 2" xfId="38388" xr:uid="{0512A8FE-0A77-48B5-A5B1-C9D271B769C4}"/>
    <cellStyle name="Standard 11 4 2 2 2 5" xfId="30943" xr:uid="{02EE99D1-619E-44BA-8E18-2F893EF7F854}"/>
    <cellStyle name="Standard 11 4 2 2 3" xfId="1152" xr:uid="{00000000-0005-0000-0000-0000782A0000}"/>
    <cellStyle name="Standard 11 4 2 2 3 2" xfId="13117" xr:uid="{00000000-0005-0000-0000-0000792A0000}"/>
    <cellStyle name="Standard 11 4 2 2 3 2 2" xfId="21118" xr:uid="{00000000-0005-0000-0000-00007A2A0000}"/>
    <cellStyle name="Standard 11 4 2 2 3 2 2 2" xfId="42111" xr:uid="{E6EDFEC8-82CD-438B-A259-16C098ED5CDE}"/>
    <cellStyle name="Standard 11 4 2 2 3 2 3" xfId="34669" xr:uid="{39024396-5932-4EE3-8BCB-761904875A1C}"/>
    <cellStyle name="Standard 11 4 2 2 3 3" xfId="16873" xr:uid="{00000000-0005-0000-0000-00007B2A0000}"/>
    <cellStyle name="Standard 11 4 2 2 3 3 2" xfId="38390" xr:uid="{3BF03A15-CD18-4CD5-B26C-5A84F9396DDB}"/>
    <cellStyle name="Standard 11 4 2 2 3 4" xfId="30945" xr:uid="{8F1C6426-3812-4B1D-8770-2EE6B91E6AEB}"/>
    <cellStyle name="Standard 11 4 2 2 4" xfId="13114" xr:uid="{00000000-0005-0000-0000-00007C2A0000}"/>
    <cellStyle name="Standard 11 4 2 2 4 2" xfId="21115" xr:uid="{00000000-0005-0000-0000-00007D2A0000}"/>
    <cellStyle name="Standard 11 4 2 2 4 2 2" xfId="42108" xr:uid="{5FCD4EB3-395E-43B2-B371-950983BC0D0C}"/>
    <cellStyle name="Standard 11 4 2 2 4 3" xfId="34666" xr:uid="{42C93114-1284-4C4E-BC9B-D68DD07F669D}"/>
    <cellStyle name="Standard 11 4 2 2 5" xfId="16870" xr:uid="{00000000-0005-0000-0000-00007E2A0000}"/>
    <cellStyle name="Standard 11 4 2 2 5 2" xfId="38387" xr:uid="{BE5298D4-DBC4-47E1-A148-7C5E9F9E43EF}"/>
    <cellStyle name="Standard 11 4 2 2 6" xfId="30942" xr:uid="{0D200F91-F4D7-43A8-8D1E-D5252B4D8807}"/>
    <cellStyle name="Standard 11 4 2 3" xfId="1153" xr:uid="{00000000-0005-0000-0000-00007F2A0000}"/>
    <cellStyle name="Standard 11 4 2 3 2" xfId="1154" xr:uid="{00000000-0005-0000-0000-0000802A0000}"/>
    <cellStyle name="Standard 11 4 2 3 2 2" xfId="13119" xr:uid="{00000000-0005-0000-0000-0000812A0000}"/>
    <cellStyle name="Standard 11 4 2 3 2 2 2" xfId="21120" xr:uid="{00000000-0005-0000-0000-0000822A0000}"/>
    <cellStyle name="Standard 11 4 2 3 2 2 2 2" xfId="42113" xr:uid="{8A5C3424-76ED-44A8-BDCD-38BF8E87B81D}"/>
    <cellStyle name="Standard 11 4 2 3 2 2 3" xfId="34671" xr:uid="{D7E0E21B-B282-4BAB-861D-7B66C90E7889}"/>
    <cellStyle name="Standard 11 4 2 3 2 3" xfId="16875" xr:uid="{00000000-0005-0000-0000-0000832A0000}"/>
    <cellStyle name="Standard 11 4 2 3 2 3 2" xfId="38392" xr:uid="{28DB21B2-A338-4D0A-8309-790733C19FA3}"/>
    <cellStyle name="Standard 11 4 2 3 2 4" xfId="30947" xr:uid="{212E7EAC-C6C1-41BC-86E0-FB2EFDF679A4}"/>
    <cellStyle name="Standard 11 4 2 3 3" xfId="13118" xr:uid="{00000000-0005-0000-0000-0000842A0000}"/>
    <cellStyle name="Standard 11 4 2 3 3 2" xfId="21119" xr:uid="{00000000-0005-0000-0000-0000852A0000}"/>
    <cellStyle name="Standard 11 4 2 3 3 2 2" xfId="42112" xr:uid="{6E5C9B02-7A46-42E3-B690-D59459E7AD6B}"/>
    <cellStyle name="Standard 11 4 2 3 3 3" xfId="34670" xr:uid="{7524ADF5-425F-4ADF-B8FB-FF924253E163}"/>
    <cellStyle name="Standard 11 4 2 3 4" xfId="16874" xr:uid="{00000000-0005-0000-0000-0000862A0000}"/>
    <cellStyle name="Standard 11 4 2 3 4 2" xfId="38391" xr:uid="{EE8AEDCB-9397-4620-B11A-28AFCF73FCD8}"/>
    <cellStyle name="Standard 11 4 2 3 5" xfId="30946" xr:uid="{3D8FBB51-437B-4F59-ACAB-B40E85652722}"/>
    <cellStyle name="Standard 11 4 2 4" xfId="1155" xr:uid="{00000000-0005-0000-0000-0000872A0000}"/>
    <cellStyle name="Standard 11 4 2 4 2" xfId="13120" xr:uid="{00000000-0005-0000-0000-0000882A0000}"/>
    <cellStyle name="Standard 11 4 2 4 2 2" xfId="21121" xr:uid="{00000000-0005-0000-0000-0000892A0000}"/>
    <cellStyle name="Standard 11 4 2 4 2 2 2" xfId="42114" xr:uid="{FFADAD58-BA91-4D40-B121-EAA606967222}"/>
    <cellStyle name="Standard 11 4 2 4 2 3" xfId="34672" xr:uid="{86A894CE-84EC-473E-90F0-5C2E43CA3FF0}"/>
    <cellStyle name="Standard 11 4 2 4 3" xfId="16876" xr:uid="{00000000-0005-0000-0000-00008A2A0000}"/>
    <cellStyle name="Standard 11 4 2 4 3 2" xfId="38393" xr:uid="{1E33C084-5937-4280-B611-7F2076B20A20}"/>
    <cellStyle name="Standard 11 4 2 4 4" xfId="30948" xr:uid="{F17E1DE3-E171-40FF-8159-22682DD41C99}"/>
    <cellStyle name="Standard 11 4 2 5" xfId="13113" xr:uid="{00000000-0005-0000-0000-00008B2A0000}"/>
    <cellStyle name="Standard 11 4 2 5 2" xfId="21114" xr:uid="{00000000-0005-0000-0000-00008C2A0000}"/>
    <cellStyle name="Standard 11 4 2 5 2 2" xfId="42107" xr:uid="{BA3A877B-BA3C-4036-9A46-8CB6389C5FC8}"/>
    <cellStyle name="Standard 11 4 2 5 3" xfId="34665" xr:uid="{9F4BBD63-5EA9-4B37-B09B-B8579998DAAA}"/>
    <cellStyle name="Standard 11 4 2 6" xfId="16869" xr:uid="{00000000-0005-0000-0000-00008D2A0000}"/>
    <cellStyle name="Standard 11 4 2 6 2" xfId="38386" xr:uid="{04792829-3856-4154-B1BC-EFCF1ABDB2E3}"/>
    <cellStyle name="Standard 11 4 2 7" xfId="30941" xr:uid="{BF9B598C-1721-4FAB-9D20-CE21EDEE21C6}"/>
    <cellStyle name="Standard 11 4 3" xfId="1156" xr:uid="{00000000-0005-0000-0000-00008E2A0000}"/>
    <cellStyle name="Standard 11 4 3 2" xfId="1157" xr:uid="{00000000-0005-0000-0000-00008F2A0000}"/>
    <cellStyle name="Standard 11 4 3 2 2" xfId="1158" xr:uid="{00000000-0005-0000-0000-0000902A0000}"/>
    <cellStyle name="Standard 11 4 3 2 2 2" xfId="13123" xr:uid="{00000000-0005-0000-0000-0000912A0000}"/>
    <cellStyle name="Standard 11 4 3 2 2 2 2" xfId="21124" xr:uid="{00000000-0005-0000-0000-0000922A0000}"/>
    <cellStyle name="Standard 11 4 3 2 2 2 2 2" xfId="42117" xr:uid="{DB23DB8B-7861-4845-B259-46E55E2244E6}"/>
    <cellStyle name="Standard 11 4 3 2 2 2 3" xfId="34675" xr:uid="{5837AC5F-C9A8-4C7E-8983-F530552C41BF}"/>
    <cellStyle name="Standard 11 4 3 2 2 3" xfId="16879" xr:uid="{00000000-0005-0000-0000-0000932A0000}"/>
    <cellStyle name="Standard 11 4 3 2 2 3 2" xfId="38396" xr:uid="{C5D895ED-B220-43AF-BA64-843DF7B5BFA4}"/>
    <cellStyle name="Standard 11 4 3 2 2 4" xfId="30951" xr:uid="{B4480705-1CB9-4988-8926-2BBE9D642F95}"/>
    <cellStyle name="Standard 11 4 3 2 3" xfId="13122" xr:uid="{00000000-0005-0000-0000-0000942A0000}"/>
    <cellStyle name="Standard 11 4 3 2 3 2" xfId="21123" xr:uid="{00000000-0005-0000-0000-0000952A0000}"/>
    <cellStyle name="Standard 11 4 3 2 3 2 2" xfId="42116" xr:uid="{9F1CE35B-85EF-495A-B4F5-1E6426619048}"/>
    <cellStyle name="Standard 11 4 3 2 3 3" xfId="34674" xr:uid="{D97C1442-5A15-49CD-B404-E30A6E709BA9}"/>
    <cellStyle name="Standard 11 4 3 2 4" xfId="16878" xr:uid="{00000000-0005-0000-0000-0000962A0000}"/>
    <cellStyle name="Standard 11 4 3 2 4 2" xfId="38395" xr:uid="{53C1D61B-FE63-4D2E-AD2E-B6B56BEFA94B}"/>
    <cellStyle name="Standard 11 4 3 2 5" xfId="30950" xr:uid="{33BBD76F-3C73-4914-A949-F571047D231D}"/>
    <cellStyle name="Standard 11 4 3 3" xfId="1159" xr:uid="{00000000-0005-0000-0000-0000972A0000}"/>
    <cellStyle name="Standard 11 4 3 3 2" xfId="13124" xr:uid="{00000000-0005-0000-0000-0000982A0000}"/>
    <cellStyle name="Standard 11 4 3 3 2 2" xfId="21125" xr:uid="{00000000-0005-0000-0000-0000992A0000}"/>
    <cellStyle name="Standard 11 4 3 3 2 2 2" xfId="42118" xr:uid="{5BCC7C1D-9066-4C1D-8B4C-A46F004596AF}"/>
    <cellStyle name="Standard 11 4 3 3 2 3" xfId="34676" xr:uid="{A1F246ED-CBEC-436E-9A7B-A1F4DAC4655E}"/>
    <cellStyle name="Standard 11 4 3 3 3" xfId="16880" xr:uid="{00000000-0005-0000-0000-00009A2A0000}"/>
    <cellStyle name="Standard 11 4 3 3 3 2" xfId="38397" xr:uid="{B0FCDD3F-DD12-4CA2-8969-D5B379391E83}"/>
    <cellStyle name="Standard 11 4 3 3 4" xfId="30952" xr:uid="{B7D00B98-9567-4C6C-BC2C-07622C03CFAB}"/>
    <cellStyle name="Standard 11 4 3 4" xfId="13121" xr:uid="{00000000-0005-0000-0000-00009B2A0000}"/>
    <cellStyle name="Standard 11 4 3 4 2" xfId="21122" xr:uid="{00000000-0005-0000-0000-00009C2A0000}"/>
    <cellStyle name="Standard 11 4 3 4 2 2" xfId="42115" xr:uid="{17B3EA68-AFEC-4F3A-8685-4B58E76CDB39}"/>
    <cellStyle name="Standard 11 4 3 4 3" xfId="34673" xr:uid="{AFC929F4-5F5E-4013-92CF-591E169AEC7D}"/>
    <cellStyle name="Standard 11 4 3 5" xfId="16877" xr:uid="{00000000-0005-0000-0000-00009D2A0000}"/>
    <cellStyle name="Standard 11 4 3 5 2" xfId="38394" xr:uid="{ADEFA91F-6D45-43C5-BDA6-F9CA49D83809}"/>
    <cellStyle name="Standard 11 4 3 6" xfId="30949" xr:uid="{67F0AB2D-98B5-46A0-8950-F0757D45CD91}"/>
    <cellStyle name="Standard 11 4 4" xfId="1160" xr:uid="{00000000-0005-0000-0000-00009E2A0000}"/>
    <cellStyle name="Standard 11 4 4 2" xfId="1161" xr:uid="{00000000-0005-0000-0000-00009F2A0000}"/>
    <cellStyle name="Standard 11 4 4 2 2" xfId="13126" xr:uid="{00000000-0005-0000-0000-0000A02A0000}"/>
    <cellStyle name="Standard 11 4 4 2 2 2" xfId="21127" xr:uid="{00000000-0005-0000-0000-0000A12A0000}"/>
    <cellStyle name="Standard 11 4 4 2 2 2 2" xfId="42120" xr:uid="{FEAEE309-EA1F-4413-89EF-F4A321F60E00}"/>
    <cellStyle name="Standard 11 4 4 2 2 3" xfId="34678" xr:uid="{68C6265F-6274-442B-B3AF-E1DA8D607497}"/>
    <cellStyle name="Standard 11 4 4 2 3" xfId="16882" xr:uid="{00000000-0005-0000-0000-0000A22A0000}"/>
    <cellStyle name="Standard 11 4 4 2 3 2" xfId="38399" xr:uid="{78C50B5C-C296-4D72-B84D-7BD7CA7CAEA0}"/>
    <cellStyle name="Standard 11 4 4 2 4" xfId="30954" xr:uid="{2164B515-DB7A-4ED8-9B1D-7EFB20DB7F11}"/>
    <cellStyle name="Standard 11 4 4 3" xfId="13125" xr:uid="{00000000-0005-0000-0000-0000A32A0000}"/>
    <cellStyle name="Standard 11 4 4 3 2" xfId="21126" xr:uid="{00000000-0005-0000-0000-0000A42A0000}"/>
    <cellStyle name="Standard 11 4 4 3 2 2" xfId="42119" xr:uid="{38624045-9E3A-4033-AE39-A6FB8FBB6565}"/>
    <cellStyle name="Standard 11 4 4 3 3" xfId="34677" xr:uid="{562D18CD-9310-4ED7-AE5F-09FE6083DDA1}"/>
    <cellStyle name="Standard 11 4 4 4" xfId="16881" xr:uid="{00000000-0005-0000-0000-0000A52A0000}"/>
    <cellStyle name="Standard 11 4 4 4 2" xfId="38398" xr:uid="{824E8971-2178-40AE-927A-B2D9DC4E8540}"/>
    <cellStyle name="Standard 11 4 4 5" xfId="30953" xr:uid="{ECEAFB2F-09FF-4D60-A2B1-E860B07F4FA2}"/>
    <cellStyle name="Standard 11 4 5" xfId="1162" xr:uid="{00000000-0005-0000-0000-0000A62A0000}"/>
    <cellStyle name="Standard 11 4 5 2" xfId="13127" xr:uid="{00000000-0005-0000-0000-0000A72A0000}"/>
    <cellStyle name="Standard 11 4 5 2 2" xfId="21128" xr:uid="{00000000-0005-0000-0000-0000A82A0000}"/>
    <cellStyle name="Standard 11 4 5 2 2 2" xfId="42121" xr:uid="{98575A5D-0A6E-49C0-8A40-57F1CB1AEE18}"/>
    <cellStyle name="Standard 11 4 5 2 3" xfId="34679" xr:uid="{6A10966E-8A87-41A9-9385-56FB4474104A}"/>
    <cellStyle name="Standard 11 4 5 3" xfId="16883" xr:uid="{00000000-0005-0000-0000-0000A92A0000}"/>
    <cellStyle name="Standard 11 4 5 3 2" xfId="38400" xr:uid="{E44E8F9C-4FDA-4805-86D1-B5E98F152808}"/>
    <cellStyle name="Standard 11 4 5 4" xfId="30955" xr:uid="{E91E924C-5837-465B-89B0-E373EB7F83F3}"/>
    <cellStyle name="Standard 11 4 6" xfId="13112" xr:uid="{00000000-0005-0000-0000-0000AA2A0000}"/>
    <cellStyle name="Standard 11 4 6 2" xfId="21113" xr:uid="{00000000-0005-0000-0000-0000AB2A0000}"/>
    <cellStyle name="Standard 11 4 6 2 2" xfId="42106" xr:uid="{20CC0E3D-4F74-44FF-BA77-7C9EB84FB25E}"/>
    <cellStyle name="Standard 11 4 6 3" xfId="34664" xr:uid="{BA13268B-01C9-4A6F-83F4-4608E760EB5B}"/>
    <cellStyle name="Standard 11 4 7" xfId="16868" xr:uid="{00000000-0005-0000-0000-0000AC2A0000}"/>
    <cellStyle name="Standard 11 4 7 2" xfId="38385" xr:uid="{10E220D8-DD9F-43EB-B44E-3127FB9E3E7E}"/>
    <cellStyle name="Standard 11 4 8" xfId="30940" xr:uid="{6EEEE9DB-5156-453B-A697-4120AF4343FE}"/>
    <cellStyle name="Standard 11 5" xfId="1163" xr:uid="{00000000-0005-0000-0000-0000AD2A0000}"/>
    <cellStyle name="Standard 11 5 2" xfId="1164" xr:uid="{00000000-0005-0000-0000-0000AE2A0000}"/>
    <cellStyle name="Standard 11 5 2 2" xfId="1165" xr:uid="{00000000-0005-0000-0000-0000AF2A0000}"/>
    <cellStyle name="Standard 11 5 2 2 2" xfId="1166" xr:uid="{00000000-0005-0000-0000-0000B02A0000}"/>
    <cellStyle name="Standard 11 5 2 2 2 2" xfId="1167" xr:uid="{00000000-0005-0000-0000-0000B12A0000}"/>
    <cellStyle name="Standard 11 5 2 2 2 2 2" xfId="13132" xr:uid="{00000000-0005-0000-0000-0000B22A0000}"/>
    <cellStyle name="Standard 11 5 2 2 2 2 2 2" xfId="21133" xr:uid="{00000000-0005-0000-0000-0000B32A0000}"/>
    <cellStyle name="Standard 11 5 2 2 2 2 2 2 2" xfId="42126" xr:uid="{1A466D07-F6F5-4E42-BBE3-FEEC51908726}"/>
    <cellStyle name="Standard 11 5 2 2 2 2 2 3" xfId="34684" xr:uid="{271E986E-55E3-4934-8004-C8A0148BA5AB}"/>
    <cellStyle name="Standard 11 5 2 2 2 2 3" xfId="16888" xr:uid="{00000000-0005-0000-0000-0000B42A0000}"/>
    <cellStyle name="Standard 11 5 2 2 2 2 3 2" xfId="38405" xr:uid="{676E2969-9060-4552-8621-224CC56FEE83}"/>
    <cellStyle name="Standard 11 5 2 2 2 2 4" xfId="30960" xr:uid="{9F8A8FF6-1541-4A99-8871-39A4F9EC8396}"/>
    <cellStyle name="Standard 11 5 2 2 2 3" xfId="13131" xr:uid="{00000000-0005-0000-0000-0000B52A0000}"/>
    <cellStyle name="Standard 11 5 2 2 2 3 2" xfId="21132" xr:uid="{00000000-0005-0000-0000-0000B62A0000}"/>
    <cellStyle name="Standard 11 5 2 2 2 3 2 2" xfId="42125" xr:uid="{89C1056B-DD2C-49EB-9C1B-EBF44AB00868}"/>
    <cellStyle name="Standard 11 5 2 2 2 3 3" xfId="34683" xr:uid="{93DE01DD-A803-4890-92BE-2BF34B5B9574}"/>
    <cellStyle name="Standard 11 5 2 2 2 4" xfId="16887" xr:uid="{00000000-0005-0000-0000-0000B72A0000}"/>
    <cellStyle name="Standard 11 5 2 2 2 4 2" xfId="38404" xr:uid="{954B166A-539B-4A3F-926F-EDACB0AD499A}"/>
    <cellStyle name="Standard 11 5 2 2 2 5" xfId="30959" xr:uid="{6067D31E-35B4-49FD-B281-917A80A0D3D5}"/>
    <cellStyle name="Standard 11 5 2 2 3" xfId="1168" xr:uid="{00000000-0005-0000-0000-0000B82A0000}"/>
    <cellStyle name="Standard 11 5 2 2 3 2" xfId="13133" xr:uid="{00000000-0005-0000-0000-0000B92A0000}"/>
    <cellStyle name="Standard 11 5 2 2 3 2 2" xfId="21134" xr:uid="{00000000-0005-0000-0000-0000BA2A0000}"/>
    <cellStyle name="Standard 11 5 2 2 3 2 2 2" xfId="42127" xr:uid="{0F7CABD1-2A0B-4323-9EE6-F23CE3025C6A}"/>
    <cellStyle name="Standard 11 5 2 2 3 2 3" xfId="34685" xr:uid="{84A9B44A-9ACC-4F32-8104-B70A1457F03C}"/>
    <cellStyle name="Standard 11 5 2 2 3 3" xfId="16889" xr:uid="{00000000-0005-0000-0000-0000BB2A0000}"/>
    <cellStyle name="Standard 11 5 2 2 3 3 2" xfId="38406" xr:uid="{557470D3-5957-4EC2-9006-545A44D9B7E7}"/>
    <cellStyle name="Standard 11 5 2 2 3 4" xfId="30961" xr:uid="{83577D73-5DA2-4B6C-AF73-8DCF1AE9C58C}"/>
    <cellStyle name="Standard 11 5 2 2 4" xfId="13130" xr:uid="{00000000-0005-0000-0000-0000BC2A0000}"/>
    <cellStyle name="Standard 11 5 2 2 4 2" xfId="21131" xr:uid="{00000000-0005-0000-0000-0000BD2A0000}"/>
    <cellStyle name="Standard 11 5 2 2 4 2 2" xfId="42124" xr:uid="{B8FB513E-46B2-4368-BE0A-31F09F3D3178}"/>
    <cellStyle name="Standard 11 5 2 2 4 3" xfId="34682" xr:uid="{3CD4BC27-9C01-43B0-9AC1-6FB9078C2945}"/>
    <cellStyle name="Standard 11 5 2 2 5" xfId="16886" xr:uid="{00000000-0005-0000-0000-0000BE2A0000}"/>
    <cellStyle name="Standard 11 5 2 2 5 2" xfId="38403" xr:uid="{5D66A1A6-7E98-4E09-96D7-9AC402E2BC97}"/>
    <cellStyle name="Standard 11 5 2 2 6" xfId="30958" xr:uid="{6E16F09D-195B-4ACB-AB85-E75E5140E216}"/>
    <cellStyle name="Standard 11 5 2 3" xfId="1169" xr:uid="{00000000-0005-0000-0000-0000BF2A0000}"/>
    <cellStyle name="Standard 11 5 2 3 2" xfId="1170" xr:uid="{00000000-0005-0000-0000-0000C02A0000}"/>
    <cellStyle name="Standard 11 5 2 3 2 2" xfId="13135" xr:uid="{00000000-0005-0000-0000-0000C12A0000}"/>
    <cellStyle name="Standard 11 5 2 3 2 2 2" xfId="21136" xr:uid="{00000000-0005-0000-0000-0000C22A0000}"/>
    <cellStyle name="Standard 11 5 2 3 2 2 2 2" xfId="42129" xr:uid="{B3D454C0-043C-4561-B426-341F8EA67670}"/>
    <cellStyle name="Standard 11 5 2 3 2 2 3" xfId="34687" xr:uid="{C490BB16-0040-4598-B7B0-77DE8A6DDA34}"/>
    <cellStyle name="Standard 11 5 2 3 2 3" xfId="16891" xr:uid="{00000000-0005-0000-0000-0000C32A0000}"/>
    <cellStyle name="Standard 11 5 2 3 2 3 2" xfId="38408" xr:uid="{9CCAAE9A-D9D2-46F4-AC72-489415206DFB}"/>
    <cellStyle name="Standard 11 5 2 3 2 4" xfId="30963" xr:uid="{12A4F6D9-3145-454B-9649-861B3FF87FF1}"/>
    <cellStyle name="Standard 11 5 2 3 3" xfId="13134" xr:uid="{00000000-0005-0000-0000-0000C42A0000}"/>
    <cellStyle name="Standard 11 5 2 3 3 2" xfId="21135" xr:uid="{00000000-0005-0000-0000-0000C52A0000}"/>
    <cellStyle name="Standard 11 5 2 3 3 2 2" xfId="42128" xr:uid="{00D62E6A-DA00-48B3-A753-32BA3B5BAEDE}"/>
    <cellStyle name="Standard 11 5 2 3 3 3" xfId="34686" xr:uid="{32CE48E0-9225-45D3-8407-926D8CA6EDC2}"/>
    <cellStyle name="Standard 11 5 2 3 4" xfId="16890" xr:uid="{00000000-0005-0000-0000-0000C62A0000}"/>
    <cellStyle name="Standard 11 5 2 3 4 2" xfId="38407" xr:uid="{81D2BE29-9EE2-45F6-B2D0-4C572DB20658}"/>
    <cellStyle name="Standard 11 5 2 3 5" xfId="30962" xr:uid="{EBBE8935-D53E-4BD1-B00A-68BEA8FA3D84}"/>
    <cellStyle name="Standard 11 5 2 4" xfId="1171" xr:uid="{00000000-0005-0000-0000-0000C72A0000}"/>
    <cellStyle name="Standard 11 5 2 4 2" xfId="13136" xr:uid="{00000000-0005-0000-0000-0000C82A0000}"/>
    <cellStyle name="Standard 11 5 2 4 2 2" xfId="21137" xr:uid="{00000000-0005-0000-0000-0000C92A0000}"/>
    <cellStyle name="Standard 11 5 2 4 2 2 2" xfId="42130" xr:uid="{119241FE-0971-4B79-B6C7-9F41F59FFFA2}"/>
    <cellStyle name="Standard 11 5 2 4 2 3" xfId="34688" xr:uid="{BEAD9FBC-F045-44DE-A865-EF3B0F66D895}"/>
    <cellStyle name="Standard 11 5 2 4 3" xfId="16892" xr:uid="{00000000-0005-0000-0000-0000CA2A0000}"/>
    <cellStyle name="Standard 11 5 2 4 3 2" xfId="38409" xr:uid="{E30EDB7B-BEAE-40AC-B6C8-8B228315327F}"/>
    <cellStyle name="Standard 11 5 2 4 4" xfId="30964" xr:uid="{9DB78BE5-D1D1-4B17-A9DD-31583D7B8D26}"/>
    <cellStyle name="Standard 11 5 2 5" xfId="13129" xr:uid="{00000000-0005-0000-0000-0000CB2A0000}"/>
    <cellStyle name="Standard 11 5 2 5 2" xfId="21130" xr:uid="{00000000-0005-0000-0000-0000CC2A0000}"/>
    <cellStyle name="Standard 11 5 2 5 2 2" xfId="42123" xr:uid="{182AD3D0-ED7F-441D-BA86-BC7960C42128}"/>
    <cellStyle name="Standard 11 5 2 5 3" xfId="34681" xr:uid="{872375AA-FFC5-4231-A8FA-1B076220C7E0}"/>
    <cellStyle name="Standard 11 5 2 6" xfId="16885" xr:uid="{00000000-0005-0000-0000-0000CD2A0000}"/>
    <cellStyle name="Standard 11 5 2 6 2" xfId="38402" xr:uid="{132A77AE-D7C6-4808-96B1-7BB5D93535E8}"/>
    <cellStyle name="Standard 11 5 2 7" xfId="30957" xr:uid="{83BB4737-E01D-425B-A048-43B4A800DF55}"/>
    <cellStyle name="Standard 11 5 3" xfId="1172" xr:uid="{00000000-0005-0000-0000-0000CE2A0000}"/>
    <cellStyle name="Standard 11 5 3 2" xfId="1173" xr:uid="{00000000-0005-0000-0000-0000CF2A0000}"/>
    <cellStyle name="Standard 11 5 3 2 2" xfId="1174" xr:uid="{00000000-0005-0000-0000-0000D02A0000}"/>
    <cellStyle name="Standard 11 5 3 2 2 2" xfId="13139" xr:uid="{00000000-0005-0000-0000-0000D12A0000}"/>
    <cellStyle name="Standard 11 5 3 2 2 2 2" xfId="21140" xr:uid="{00000000-0005-0000-0000-0000D22A0000}"/>
    <cellStyle name="Standard 11 5 3 2 2 2 2 2" xfId="42133" xr:uid="{599E7562-5577-47A0-AB95-36558F864617}"/>
    <cellStyle name="Standard 11 5 3 2 2 2 3" xfId="34691" xr:uid="{D735EA23-9F6A-46B7-A4FB-EA97675D0BDE}"/>
    <cellStyle name="Standard 11 5 3 2 2 3" xfId="16895" xr:uid="{00000000-0005-0000-0000-0000D32A0000}"/>
    <cellStyle name="Standard 11 5 3 2 2 3 2" xfId="38412" xr:uid="{AEB149DC-EBD9-4D3D-B720-5CAB4D8EDB59}"/>
    <cellStyle name="Standard 11 5 3 2 2 4" xfId="30967" xr:uid="{0844B68C-19D4-4740-839A-2408BACD4FEB}"/>
    <cellStyle name="Standard 11 5 3 2 3" xfId="13138" xr:uid="{00000000-0005-0000-0000-0000D42A0000}"/>
    <cellStyle name="Standard 11 5 3 2 3 2" xfId="21139" xr:uid="{00000000-0005-0000-0000-0000D52A0000}"/>
    <cellStyle name="Standard 11 5 3 2 3 2 2" xfId="42132" xr:uid="{93337BB2-89D9-4296-8DBE-2111D3860867}"/>
    <cellStyle name="Standard 11 5 3 2 3 3" xfId="34690" xr:uid="{7C5886B0-FF2A-4D47-B8B2-A9555DCC2BC8}"/>
    <cellStyle name="Standard 11 5 3 2 4" xfId="16894" xr:uid="{00000000-0005-0000-0000-0000D62A0000}"/>
    <cellStyle name="Standard 11 5 3 2 4 2" xfId="38411" xr:uid="{F4C53854-6CF4-43A4-8F88-D7E93FA20AA2}"/>
    <cellStyle name="Standard 11 5 3 2 5" xfId="30966" xr:uid="{24EE5FFC-54CA-42E1-B89A-56EE0AF6010D}"/>
    <cellStyle name="Standard 11 5 3 3" xfId="1175" xr:uid="{00000000-0005-0000-0000-0000D72A0000}"/>
    <cellStyle name="Standard 11 5 3 3 2" xfId="13140" xr:uid="{00000000-0005-0000-0000-0000D82A0000}"/>
    <cellStyle name="Standard 11 5 3 3 2 2" xfId="21141" xr:uid="{00000000-0005-0000-0000-0000D92A0000}"/>
    <cellStyle name="Standard 11 5 3 3 2 2 2" xfId="42134" xr:uid="{50600F39-E1D0-4968-AF3A-2F2EC1DF461D}"/>
    <cellStyle name="Standard 11 5 3 3 2 3" xfId="34692" xr:uid="{0C9315D9-353E-4E8C-B7A6-6D08F1CAB0BA}"/>
    <cellStyle name="Standard 11 5 3 3 3" xfId="16896" xr:uid="{00000000-0005-0000-0000-0000DA2A0000}"/>
    <cellStyle name="Standard 11 5 3 3 3 2" xfId="38413" xr:uid="{094AE508-7DFE-41DA-AA5E-84C2F01DF00C}"/>
    <cellStyle name="Standard 11 5 3 3 4" xfId="30968" xr:uid="{15C964E1-DBD0-485D-8541-53ED74FCB1B2}"/>
    <cellStyle name="Standard 11 5 3 4" xfId="13137" xr:uid="{00000000-0005-0000-0000-0000DB2A0000}"/>
    <cellStyle name="Standard 11 5 3 4 2" xfId="21138" xr:uid="{00000000-0005-0000-0000-0000DC2A0000}"/>
    <cellStyle name="Standard 11 5 3 4 2 2" xfId="42131" xr:uid="{F4538807-6FDF-4A1B-97F3-5ECB131A2F6D}"/>
    <cellStyle name="Standard 11 5 3 4 3" xfId="34689" xr:uid="{667D4F0B-7562-49BB-9D7E-947F26068EFC}"/>
    <cellStyle name="Standard 11 5 3 5" xfId="16893" xr:uid="{00000000-0005-0000-0000-0000DD2A0000}"/>
    <cellStyle name="Standard 11 5 3 5 2" xfId="38410" xr:uid="{9426CA42-4373-44F2-9957-89A16B5E0AE7}"/>
    <cellStyle name="Standard 11 5 3 6" xfId="30965" xr:uid="{33E21362-D202-4487-97B9-DF88FFA34346}"/>
    <cellStyle name="Standard 11 5 4" xfId="1176" xr:uid="{00000000-0005-0000-0000-0000DE2A0000}"/>
    <cellStyle name="Standard 11 5 4 2" xfId="1177" xr:uid="{00000000-0005-0000-0000-0000DF2A0000}"/>
    <cellStyle name="Standard 11 5 4 2 2" xfId="13142" xr:uid="{00000000-0005-0000-0000-0000E02A0000}"/>
    <cellStyle name="Standard 11 5 4 2 2 2" xfId="21143" xr:uid="{00000000-0005-0000-0000-0000E12A0000}"/>
    <cellStyle name="Standard 11 5 4 2 2 2 2" xfId="42136" xr:uid="{D0EA5017-8E1E-45C2-873A-3A5289BE4827}"/>
    <cellStyle name="Standard 11 5 4 2 2 3" xfId="34694" xr:uid="{346E5E50-016C-4B18-A4C1-748658970C74}"/>
    <cellStyle name="Standard 11 5 4 2 3" xfId="16898" xr:uid="{00000000-0005-0000-0000-0000E22A0000}"/>
    <cellStyle name="Standard 11 5 4 2 3 2" xfId="38415" xr:uid="{8E679820-4F07-4DE2-93D2-33AA1DBA9177}"/>
    <cellStyle name="Standard 11 5 4 2 4" xfId="30970" xr:uid="{96C02D8D-EEE8-44FD-A7FC-773CCDBE3FA9}"/>
    <cellStyle name="Standard 11 5 4 3" xfId="13141" xr:uid="{00000000-0005-0000-0000-0000E32A0000}"/>
    <cellStyle name="Standard 11 5 4 3 2" xfId="21142" xr:uid="{00000000-0005-0000-0000-0000E42A0000}"/>
    <cellStyle name="Standard 11 5 4 3 2 2" xfId="42135" xr:uid="{5CAE0D7A-5883-4F0B-B570-10D31EF761B3}"/>
    <cellStyle name="Standard 11 5 4 3 3" xfId="34693" xr:uid="{EC9E3E12-E7B5-4D35-8DD0-115ACFE2FF3D}"/>
    <cellStyle name="Standard 11 5 4 4" xfId="16897" xr:uid="{00000000-0005-0000-0000-0000E52A0000}"/>
    <cellStyle name="Standard 11 5 4 4 2" xfId="38414" xr:uid="{C5286A17-BC38-44AF-B2CF-EA0F965ACDFB}"/>
    <cellStyle name="Standard 11 5 4 5" xfId="30969" xr:uid="{ECA0E708-A86C-4DD5-ADC5-4DD31036CB15}"/>
    <cellStyle name="Standard 11 5 5" xfId="1178" xr:uid="{00000000-0005-0000-0000-0000E62A0000}"/>
    <cellStyle name="Standard 11 5 5 2" xfId="13143" xr:uid="{00000000-0005-0000-0000-0000E72A0000}"/>
    <cellStyle name="Standard 11 5 5 2 2" xfId="21144" xr:uid="{00000000-0005-0000-0000-0000E82A0000}"/>
    <cellStyle name="Standard 11 5 5 2 2 2" xfId="42137" xr:uid="{A243EECC-372D-427D-AC7B-332249D28FE2}"/>
    <cellStyle name="Standard 11 5 5 2 3" xfId="34695" xr:uid="{A59840D7-42C0-42BE-97DD-B4CC85B4292B}"/>
    <cellStyle name="Standard 11 5 5 3" xfId="16899" xr:uid="{00000000-0005-0000-0000-0000E92A0000}"/>
    <cellStyle name="Standard 11 5 5 3 2" xfId="38416" xr:uid="{C8409335-162B-4AFC-9722-2BC67F3936CC}"/>
    <cellStyle name="Standard 11 5 5 4" xfId="30971" xr:uid="{4CA12F68-4801-4CC8-8B1C-E6FF9176124C}"/>
    <cellStyle name="Standard 11 5 6" xfId="13128" xr:uid="{00000000-0005-0000-0000-0000EA2A0000}"/>
    <cellStyle name="Standard 11 5 6 2" xfId="21129" xr:uid="{00000000-0005-0000-0000-0000EB2A0000}"/>
    <cellStyle name="Standard 11 5 6 2 2" xfId="42122" xr:uid="{585E7A20-2701-4E94-B3D2-3D7612EE91FA}"/>
    <cellStyle name="Standard 11 5 6 3" xfId="34680" xr:uid="{8DA18134-3AA6-4A59-A3E5-4E12AE16D544}"/>
    <cellStyle name="Standard 11 5 7" xfId="16884" xr:uid="{00000000-0005-0000-0000-0000EC2A0000}"/>
    <cellStyle name="Standard 11 5 7 2" xfId="38401" xr:uid="{5CB56C52-F243-4FE2-876C-E9089385679B}"/>
    <cellStyle name="Standard 11 5 8" xfId="30956" xr:uid="{D531F69A-0518-4271-8A16-7EB47E2E379D}"/>
    <cellStyle name="Standard 11 6" xfId="1179" xr:uid="{00000000-0005-0000-0000-0000ED2A0000}"/>
    <cellStyle name="Standard 11 6 2" xfId="1180" xr:uid="{00000000-0005-0000-0000-0000EE2A0000}"/>
    <cellStyle name="Standard 11 6 2 2" xfId="1181" xr:uid="{00000000-0005-0000-0000-0000EF2A0000}"/>
    <cellStyle name="Standard 11 6 2 2 2" xfId="1182" xr:uid="{00000000-0005-0000-0000-0000F02A0000}"/>
    <cellStyle name="Standard 11 6 2 2 2 2" xfId="13147" xr:uid="{00000000-0005-0000-0000-0000F12A0000}"/>
    <cellStyle name="Standard 11 6 2 2 2 2 2" xfId="21148" xr:uid="{00000000-0005-0000-0000-0000F22A0000}"/>
    <cellStyle name="Standard 11 6 2 2 2 2 2 2" xfId="42141" xr:uid="{C5998A59-AFC7-4024-BB1F-500DE6E9D9B7}"/>
    <cellStyle name="Standard 11 6 2 2 2 2 3" xfId="34699" xr:uid="{C3175F42-B7AA-45EB-B7C8-69878F76B632}"/>
    <cellStyle name="Standard 11 6 2 2 2 3" xfId="16903" xr:uid="{00000000-0005-0000-0000-0000F32A0000}"/>
    <cellStyle name="Standard 11 6 2 2 2 3 2" xfId="38420" xr:uid="{F5025212-2F91-441A-9DB6-798E1A1CDA37}"/>
    <cellStyle name="Standard 11 6 2 2 2 4" xfId="30975" xr:uid="{A2F3CD42-1A34-4BD7-AD62-CEAD5841ABBB}"/>
    <cellStyle name="Standard 11 6 2 2 3" xfId="13146" xr:uid="{00000000-0005-0000-0000-0000F42A0000}"/>
    <cellStyle name="Standard 11 6 2 2 3 2" xfId="21147" xr:uid="{00000000-0005-0000-0000-0000F52A0000}"/>
    <cellStyle name="Standard 11 6 2 2 3 2 2" xfId="42140" xr:uid="{A0C36DD3-86F7-4E35-8FFB-301D6A357367}"/>
    <cellStyle name="Standard 11 6 2 2 3 3" xfId="34698" xr:uid="{C83AB5B4-EA36-44A2-A249-1113883D57BD}"/>
    <cellStyle name="Standard 11 6 2 2 4" xfId="16902" xr:uid="{00000000-0005-0000-0000-0000F62A0000}"/>
    <cellStyle name="Standard 11 6 2 2 4 2" xfId="38419" xr:uid="{FF01CDD5-CF65-411D-847B-A11C198E9F05}"/>
    <cellStyle name="Standard 11 6 2 2 5" xfId="30974" xr:uid="{9F5A1AB5-32BA-4877-A0F1-4A754A399006}"/>
    <cellStyle name="Standard 11 6 2 3" xfId="1183" xr:uid="{00000000-0005-0000-0000-0000F72A0000}"/>
    <cellStyle name="Standard 11 6 2 3 2" xfId="13148" xr:uid="{00000000-0005-0000-0000-0000F82A0000}"/>
    <cellStyle name="Standard 11 6 2 3 2 2" xfId="21149" xr:uid="{00000000-0005-0000-0000-0000F92A0000}"/>
    <cellStyle name="Standard 11 6 2 3 2 2 2" xfId="42142" xr:uid="{9368DA70-F360-405E-922F-6E78F38316C4}"/>
    <cellStyle name="Standard 11 6 2 3 2 3" xfId="34700" xr:uid="{3B8921CA-C178-4B29-B9AA-ADDF88A9B786}"/>
    <cellStyle name="Standard 11 6 2 3 3" xfId="16904" xr:uid="{00000000-0005-0000-0000-0000FA2A0000}"/>
    <cellStyle name="Standard 11 6 2 3 3 2" xfId="38421" xr:uid="{062DA1B4-1330-4524-97AD-5BFE77E749DD}"/>
    <cellStyle name="Standard 11 6 2 3 4" xfId="30976" xr:uid="{56CDE52B-D643-4614-9A46-3FB3B0C79E0A}"/>
    <cellStyle name="Standard 11 6 2 4" xfId="13145" xr:uid="{00000000-0005-0000-0000-0000FB2A0000}"/>
    <cellStyle name="Standard 11 6 2 4 2" xfId="21146" xr:uid="{00000000-0005-0000-0000-0000FC2A0000}"/>
    <cellStyle name="Standard 11 6 2 4 2 2" xfId="42139" xr:uid="{6C3E881F-E4AB-4B60-8C68-95C3737330D7}"/>
    <cellStyle name="Standard 11 6 2 4 3" xfId="34697" xr:uid="{07DA5E82-FE3D-4D2F-9F8F-2FC9A5014AC0}"/>
    <cellStyle name="Standard 11 6 2 5" xfId="16901" xr:uid="{00000000-0005-0000-0000-0000FD2A0000}"/>
    <cellStyle name="Standard 11 6 2 5 2" xfId="38418" xr:uid="{3C75FAC2-E1D2-4007-A785-2CD8DDAC2CBC}"/>
    <cellStyle name="Standard 11 6 2 6" xfId="30973" xr:uid="{55317111-5010-4CEC-A488-37D0F8AFF02F}"/>
    <cellStyle name="Standard 11 6 3" xfId="1184" xr:uid="{00000000-0005-0000-0000-0000FE2A0000}"/>
    <cellStyle name="Standard 11 6 3 2" xfId="1185" xr:uid="{00000000-0005-0000-0000-0000FF2A0000}"/>
    <cellStyle name="Standard 11 6 3 2 2" xfId="13150" xr:uid="{00000000-0005-0000-0000-0000002B0000}"/>
    <cellStyle name="Standard 11 6 3 2 2 2" xfId="21151" xr:uid="{00000000-0005-0000-0000-0000012B0000}"/>
    <cellStyle name="Standard 11 6 3 2 2 2 2" xfId="42144" xr:uid="{C039C234-481E-404F-A14A-4D95CD4A1BF3}"/>
    <cellStyle name="Standard 11 6 3 2 2 3" xfId="34702" xr:uid="{4C2881BC-7F4A-4D30-B8DC-1EB7B3FADE40}"/>
    <cellStyle name="Standard 11 6 3 2 3" xfId="16906" xr:uid="{00000000-0005-0000-0000-0000022B0000}"/>
    <cellStyle name="Standard 11 6 3 2 3 2" xfId="38423" xr:uid="{877F32C0-24DD-4B53-947C-31C4774E8986}"/>
    <cellStyle name="Standard 11 6 3 2 4" xfId="30978" xr:uid="{CBFB3263-E749-4A30-862D-06EAE280A148}"/>
    <cellStyle name="Standard 11 6 3 3" xfId="13149" xr:uid="{00000000-0005-0000-0000-0000032B0000}"/>
    <cellStyle name="Standard 11 6 3 3 2" xfId="21150" xr:uid="{00000000-0005-0000-0000-0000042B0000}"/>
    <cellStyle name="Standard 11 6 3 3 2 2" xfId="42143" xr:uid="{C847BB12-90AE-4316-A400-E3C6165DC1A5}"/>
    <cellStyle name="Standard 11 6 3 3 3" xfId="34701" xr:uid="{6D8B9D7F-1271-4D86-B39F-6CB371340DF6}"/>
    <cellStyle name="Standard 11 6 3 4" xfId="16905" xr:uid="{00000000-0005-0000-0000-0000052B0000}"/>
    <cellStyle name="Standard 11 6 3 4 2" xfId="38422" xr:uid="{E9574B33-52FB-4353-9018-2F7686F5E523}"/>
    <cellStyle name="Standard 11 6 3 5" xfId="30977" xr:uid="{8E3860DF-45E1-477B-84C4-2392A2394D8D}"/>
    <cellStyle name="Standard 11 6 4" xfId="1186" xr:uid="{00000000-0005-0000-0000-0000062B0000}"/>
    <cellStyle name="Standard 11 6 4 2" xfId="13151" xr:uid="{00000000-0005-0000-0000-0000072B0000}"/>
    <cellStyle name="Standard 11 6 4 2 2" xfId="21152" xr:uid="{00000000-0005-0000-0000-0000082B0000}"/>
    <cellStyle name="Standard 11 6 4 2 2 2" xfId="42145" xr:uid="{7A21EDFA-DEFF-480B-86A3-16B1ACE0AA37}"/>
    <cellStyle name="Standard 11 6 4 2 3" xfId="34703" xr:uid="{79241503-1874-4C6E-993B-4662400CF805}"/>
    <cellStyle name="Standard 11 6 4 3" xfId="16907" xr:uid="{00000000-0005-0000-0000-0000092B0000}"/>
    <cellStyle name="Standard 11 6 4 3 2" xfId="38424" xr:uid="{85173996-C94A-4E9A-A339-6C86D5F0C008}"/>
    <cellStyle name="Standard 11 6 4 4" xfId="30979" xr:uid="{01C79E24-8000-4E6A-B5EA-D2939E60FA46}"/>
    <cellStyle name="Standard 11 6 5" xfId="13144" xr:uid="{00000000-0005-0000-0000-00000A2B0000}"/>
    <cellStyle name="Standard 11 6 5 2" xfId="21145" xr:uid="{00000000-0005-0000-0000-00000B2B0000}"/>
    <cellStyle name="Standard 11 6 5 2 2" xfId="42138" xr:uid="{9C1775EB-6F01-4311-8F30-FFA908602C13}"/>
    <cellStyle name="Standard 11 6 5 3" xfId="34696" xr:uid="{29BE32E7-CB32-4B27-976C-DC291F3C33D7}"/>
    <cellStyle name="Standard 11 6 6" xfId="16900" xr:uid="{00000000-0005-0000-0000-00000C2B0000}"/>
    <cellStyle name="Standard 11 6 6 2" xfId="38417" xr:uid="{0B1F26E0-FA39-4DAE-AD34-3E7D3746B92B}"/>
    <cellStyle name="Standard 11 6 7" xfId="30972" xr:uid="{A8E519DB-0332-4149-826B-A5105A4ABEC7}"/>
    <cellStyle name="Standard 11 7" xfId="1187" xr:uid="{00000000-0005-0000-0000-00000D2B0000}"/>
    <cellStyle name="Standard 11 7 2" xfId="1188" xr:uid="{00000000-0005-0000-0000-00000E2B0000}"/>
    <cellStyle name="Standard 11 7 2 2" xfId="1189" xr:uid="{00000000-0005-0000-0000-00000F2B0000}"/>
    <cellStyle name="Standard 11 7 2 2 2" xfId="13154" xr:uid="{00000000-0005-0000-0000-0000102B0000}"/>
    <cellStyle name="Standard 11 7 2 2 2 2" xfId="21155" xr:uid="{00000000-0005-0000-0000-0000112B0000}"/>
    <cellStyle name="Standard 11 7 2 2 2 2 2" xfId="42148" xr:uid="{FD5FED87-51F1-47B8-ACE6-0B8E17B3122B}"/>
    <cellStyle name="Standard 11 7 2 2 2 3" xfId="34706" xr:uid="{416BC4E6-80B8-4601-87F9-2AB89096980B}"/>
    <cellStyle name="Standard 11 7 2 2 3" xfId="16910" xr:uid="{00000000-0005-0000-0000-0000122B0000}"/>
    <cellStyle name="Standard 11 7 2 2 3 2" xfId="38427" xr:uid="{1F9AE3EF-F5D5-4F53-9A90-15936C4CF663}"/>
    <cellStyle name="Standard 11 7 2 2 4" xfId="30982" xr:uid="{37BB1C99-11A4-4FA5-85DD-879E7C0D25E7}"/>
    <cellStyle name="Standard 11 7 2 3" xfId="13153" xr:uid="{00000000-0005-0000-0000-0000132B0000}"/>
    <cellStyle name="Standard 11 7 2 3 2" xfId="21154" xr:uid="{00000000-0005-0000-0000-0000142B0000}"/>
    <cellStyle name="Standard 11 7 2 3 2 2" xfId="42147" xr:uid="{B3A5CFA2-2AC1-4E17-9BC8-E1F07EAB33A0}"/>
    <cellStyle name="Standard 11 7 2 3 3" xfId="34705" xr:uid="{0EEE7ECF-09FC-4675-AAB5-EAFA4A57B49E}"/>
    <cellStyle name="Standard 11 7 2 4" xfId="16909" xr:uid="{00000000-0005-0000-0000-0000152B0000}"/>
    <cellStyle name="Standard 11 7 2 4 2" xfId="38426" xr:uid="{6F4AF834-53DA-4C92-AA4D-2A071CAF8252}"/>
    <cellStyle name="Standard 11 7 2 5" xfId="30981" xr:uid="{133CCBE6-6D6E-481F-89C1-5C4A1E083F54}"/>
    <cellStyle name="Standard 11 7 3" xfId="1190" xr:uid="{00000000-0005-0000-0000-0000162B0000}"/>
    <cellStyle name="Standard 11 7 3 2" xfId="13155" xr:uid="{00000000-0005-0000-0000-0000172B0000}"/>
    <cellStyle name="Standard 11 7 3 2 2" xfId="21156" xr:uid="{00000000-0005-0000-0000-0000182B0000}"/>
    <cellStyle name="Standard 11 7 3 2 2 2" xfId="42149" xr:uid="{89EC9923-1734-4C76-BD5E-BDE114F4D51C}"/>
    <cellStyle name="Standard 11 7 3 2 3" xfId="34707" xr:uid="{5F82845C-0CF3-466A-92A6-442D58E8AC20}"/>
    <cellStyle name="Standard 11 7 3 3" xfId="16911" xr:uid="{00000000-0005-0000-0000-0000192B0000}"/>
    <cellStyle name="Standard 11 7 3 3 2" xfId="38428" xr:uid="{108E39CC-501C-4D3C-B078-6DB9B2132995}"/>
    <cellStyle name="Standard 11 7 3 4" xfId="30983" xr:uid="{8F4EBC60-5E54-4B97-8869-F20E0C5C4352}"/>
    <cellStyle name="Standard 11 7 4" xfId="13152" xr:uid="{00000000-0005-0000-0000-00001A2B0000}"/>
    <cellStyle name="Standard 11 7 4 2" xfId="21153" xr:uid="{00000000-0005-0000-0000-00001B2B0000}"/>
    <cellStyle name="Standard 11 7 4 2 2" xfId="42146" xr:uid="{49212DD0-BB73-4996-990C-DFBC8AE429F0}"/>
    <cellStyle name="Standard 11 7 4 3" xfId="34704" xr:uid="{FA5A611E-6587-43F6-9BEA-5CAFF4EFB351}"/>
    <cellStyle name="Standard 11 7 5" xfId="16908" xr:uid="{00000000-0005-0000-0000-00001C2B0000}"/>
    <cellStyle name="Standard 11 7 5 2" xfId="38425" xr:uid="{1857DF9F-0EEF-4FCB-879E-F148D5426F27}"/>
    <cellStyle name="Standard 11 7 6" xfId="30980" xr:uid="{2E9564AB-7F39-4881-8E20-7BCBF7D6AC50}"/>
    <cellStyle name="Standard 11 8" xfId="1191" xr:uid="{00000000-0005-0000-0000-00001D2B0000}"/>
    <cellStyle name="Standard 11 8 2" xfId="1192" xr:uid="{00000000-0005-0000-0000-00001E2B0000}"/>
    <cellStyle name="Standard 11 8 2 2" xfId="13157" xr:uid="{00000000-0005-0000-0000-00001F2B0000}"/>
    <cellStyle name="Standard 11 8 2 2 2" xfId="21158" xr:uid="{00000000-0005-0000-0000-0000202B0000}"/>
    <cellStyle name="Standard 11 8 2 2 2 2" xfId="42151" xr:uid="{518717B4-218B-4B1E-ADC0-449855BCD20F}"/>
    <cellStyle name="Standard 11 8 2 2 3" xfId="34709" xr:uid="{BF56741D-9F5A-4ADB-9F31-3DD23F6C2794}"/>
    <cellStyle name="Standard 11 8 2 3" xfId="16913" xr:uid="{00000000-0005-0000-0000-0000212B0000}"/>
    <cellStyle name="Standard 11 8 2 3 2" xfId="38430" xr:uid="{666FF298-7781-4BD9-8362-D2EE0E51B072}"/>
    <cellStyle name="Standard 11 8 2 4" xfId="30985" xr:uid="{9B15103B-2498-4F20-BA46-AD5CCFD2B613}"/>
    <cellStyle name="Standard 11 8 3" xfId="13156" xr:uid="{00000000-0005-0000-0000-0000222B0000}"/>
    <cellStyle name="Standard 11 8 3 2" xfId="21157" xr:uid="{00000000-0005-0000-0000-0000232B0000}"/>
    <cellStyle name="Standard 11 8 3 2 2" xfId="42150" xr:uid="{B9F7ADB0-6553-407F-9022-946B850706DD}"/>
    <cellStyle name="Standard 11 8 3 3" xfId="34708" xr:uid="{E3C5CEAF-CBC7-463E-9A95-01DDC822D5C4}"/>
    <cellStyle name="Standard 11 8 4" xfId="16912" xr:uid="{00000000-0005-0000-0000-0000242B0000}"/>
    <cellStyle name="Standard 11 8 4 2" xfId="38429" xr:uid="{57487BD4-FDDD-4CC2-B9C0-DE35E66D814C}"/>
    <cellStyle name="Standard 11 8 5" xfId="30984" xr:uid="{13C2844A-D9C2-44EC-81E9-551E1275F5B4}"/>
    <cellStyle name="Standard 11 9" xfId="1193" xr:uid="{00000000-0005-0000-0000-0000252B0000}"/>
    <cellStyle name="Standard 11 9 2" xfId="13158" xr:uid="{00000000-0005-0000-0000-0000262B0000}"/>
    <cellStyle name="Standard 11 9 2 2" xfId="21159" xr:uid="{00000000-0005-0000-0000-0000272B0000}"/>
    <cellStyle name="Standard 11 9 2 2 2" xfId="42152" xr:uid="{27789EAB-7B0F-4F33-83A4-40D1CD0A750D}"/>
    <cellStyle name="Standard 11 9 2 3" xfId="34710" xr:uid="{E7A3158D-98F0-45E4-AC0F-78B5D15C632D}"/>
    <cellStyle name="Standard 11 9 3" xfId="16914" xr:uid="{00000000-0005-0000-0000-0000282B0000}"/>
    <cellStyle name="Standard 11 9 3 2" xfId="38431" xr:uid="{1DE51D3A-77B5-4FEB-B27E-47278F8B7F1F}"/>
    <cellStyle name="Standard 11 9 4" xfId="30986" xr:uid="{0B0883BF-9A7B-4E57-86A5-FAF1A91076FC}"/>
    <cellStyle name="Standard 12" xfId="1194" xr:uid="{00000000-0005-0000-0000-0000292B0000}"/>
    <cellStyle name="Standard 12 2" xfId="1195" xr:uid="{00000000-0005-0000-0000-00002A2B0000}"/>
    <cellStyle name="Standard 12 2 2" xfId="1196" xr:uid="{00000000-0005-0000-0000-00002B2B0000}"/>
    <cellStyle name="Standard 13" xfId="1197" xr:uid="{00000000-0005-0000-0000-00002C2B0000}"/>
    <cellStyle name="Standard 13 2" xfId="1198" xr:uid="{00000000-0005-0000-0000-00002D2B0000}"/>
    <cellStyle name="Standard 13 2 10" xfId="30987" xr:uid="{5F655B0B-5F64-441E-AB28-B73AA232B429}"/>
    <cellStyle name="Standard 13 2 2" xfId="1199" xr:uid="{00000000-0005-0000-0000-00002E2B0000}"/>
    <cellStyle name="Standard 13 2 2 2" xfId="1200" xr:uid="{00000000-0005-0000-0000-00002F2B0000}"/>
    <cellStyle name="Standard 13 2 2 2 2" xfId="1201" xr:uid="{00000000-0005-0000-0000-0000302B0000}"/>
    <cellStyle name="Standard 13 2 2 2 2 2" xfId="1202" xr:uid="{00000000-0005-0000-0000-0000312B0000}"/>
    <cellStyle name="Standard 13 2 2 2 2 2 2" xfId="1203" xr:uid="{00000000-0005-0000-0000-0000322B0000}"/>
    <cellStyle name="Standard 13 2 2 2 2 2 2 2" xfId="13164" xr:uid="{00000000-0005-0000-0000-0000332B0000}"/>
    <cellStyle name="Standard 13 2 2 2 2 2 2 2 2" xfId="21165" xr:uid="{00000000-0005-0000-0000-0000342B0000}"/>
    <cellStyle name="Standard 13 2 2 2 2 2 2 2 2 2" xfId="42158" xr:uid="{B51121BF-6B08-4A89-8259-FD4A44EF6122}"/>
    <cellStyle name="Standard 13 2 2 2 2 2 2 2 3" xfId="34716" xr:uid="{C4CABA3E-A90B-4B71-95F3-C616D2D1995E}"/>
    <cellStyle name="Standard 13 2 2 2 2 2 2 3" xfId="16920" xr:uid="{00000000-0005-0000-0000-0000352B0000}"/>
    <cellStyle name="Standard 13 2 2 2 2 2 2 3 2" xfId="38437" xr:uid="{6273C685-F4D2-45A4-9074-242ACB43FE18}"/>
    <cellStyle name="Standard 13 2 2 2 2 2 2 4" xfId="30992" xr:uid="{7C04F7BF-ABCD-458B-AD65-85D05CFE3C1A}"/>
    <cellStyle name="Standard 13 2 2 2 2 2 3" xfId="13163" xr:uid="{00000000-0005-0000-0000-0000362B0000}"/>
    <cellStyle name="Standard 13 2 2 2 2 2 3 2" xfId="21164" xr:uid="{00000000-0005-0000-0000-0000372B0000}"/>
    <cellStyle name="Standard 13 2 2 2 2 2 3 2 2" xfId="42157" xr:uid="{0FFDD68E-4F7B-4BD8-89C4-4E88D64A9117}"/>
    <cellStyle name="Standard 13 2 2 2 2 2 3 3" xfId="34715" xr:uid="{77AE5879-04CB-4AC6-A21B-016F77EC3CF0}"/>
    <cellStyle name="Standard 13 2 2 2 2 2 4" xfId="16919" xr:uid="{00000000-0005-0000-0000-0000382B0000}"/>
    <cellStyle name="Standard 13 2 2 2 2 2 4 2" xfId="38436" xr:uid="{5D2850F1-8F49-4C15-A321-A97F3D62A769}"/>
    <cellStyle name="Standard 13 2 2 2 2 2 5" xfId="30991" xr:uid="{F288C119-A785-4834-A4AB-E10721D5FF82}"/>
    <cellStyle name="Standard 13 2 2 2 2 3" xfId="1204" xr:uid="{00000000-0005-0000-0000-0000392B0000}"/>
    <cellStyle name="Standard 13 2 2 2 2 3 2" xfId="13165" xr:uid="{00000000-0005-0000-0000-00003A2B0000}"/>
    <cellStyle name="Standard 13 2 2 2 2 3 2 2" xfId="21166" xr:uid="{00000000-0005-0000-0000-00003B2B0000}"/>
    <cellStyle name="Standard 13 2 2 2 2 3 2 2 2" xfId="42159" xr:uid="{4019DDA0-98CE-4C93-998A-989958D303C1}"/>
    <cellStyle name="Standard 13 2 2 2 2 3 2 3" xfId="34717" xr:uid="{EE699A80-5AAE-4DEA-AC1B-3C2F361F7A8D}"/>
    <cellStyle name="Standard 13 2 2 2 2 3 3" xfId="16921" xr:uid="{00000000-0005-0000-0000-00003C2B0000}"/>
    <cellStyle name="Standard 13 2 2 2 2 3 3 2" xfId="38438" xr:uid="{0445FC2D-4A14-4583-BA7A-581D0DDAF8CE}"/>
    <cellStyle name="Standard 13 2 2 2 2 3 4" xfId="30993" xr:uid="{83A6E25E-7233-48F3-8A95-5FC73DD4B268}"/>
    <cellStyle name="Standard 13 2 2 2 2 4" xfId="13162" xr:uid="{00000000-0005-0000-0000-00003D2B0000}"/>
    <cellStyle name="Standard 13 2 2 2 2 4 2" xfId="21163" xr:uid="{00000000-0005-0000-0000-00003E2B0000}"/>
    <cellStyle name="Standard 13 2 2 2 2 4 2 2" xfId="42156" xr:uid="{2FFB8A42-364B-47A1-AE9B-3CC96C290D35}"/>
    <cellStyle name="Standard 13 2 2 2 2 4 3" xfId="34714" xr:uid="{C31C556D-160A-4D31-A1E0-FD94FA70CC98}"/>
    <cellStyle name="Standard 13 2 2 2 2 5" xfId="16918" xr:uid="{00000000-0005-0000-0000-00003F2B0000}"/>
    <cellStyle name="Standard 13 2 2 2 2 5 2" xfId="38435" xr:uid="{745F5CDC-002E-4936-94B9-99DB57E57844}"/>
    <cellStyle name="Standard 13 2 2 2 2 6" xfId="30990" xr:uid="{3BFCE19A-9C4E-4821-8CB7-26A40DCAB50C}"/>
    <cellStyle name="Standard 13 2 2 2 3" xfId="1205" xr:uid="{00000000-0005-0000-0000-0000402B0000}"/>
    <cellStyle name="Standard 13 2 2 2 3 2" xfId="1206" xr:uid="{00000000-0005-0000-0000-0000412B0000}"/>
    <cellStyle name="Standard 13 2 2 2 3 2 2" xfId="13167" xr:uid="{00000000-0005-0000-0000-0000422B0000}"/>
    <cellStyle name="Standard 13 2 2 2 3 2 2 2" xfId="21168" xr:uid="{00000000-0005-0000-0000-0000432B0000}"/>
    <cellStyle name="Standard 13 2 2 2 3 2 2 2 2" xfId="42161" xr:uid="{3D05545C-02EF-4FC1-AEE5-7CA9F4249A40}"/>
    <cellStyle name="Standard 13 2 2 2 3 2 2 3" xfId="34719" xr:uid="{F3C50D16-375B-4691-AC27-E4A664D67740}"/>
    <cellStyle name="Standard 13 2 2 2 3 2 3" xfId="16923" xr:uid="{00000000-0005-0000-0000-0000442B0000}"/>
    <cellStyle name="Standard 13 2 2 2 3 2 3 2" xfId="38440" xr:uid="{18F9E317-A417-461D-B99A-FC72B0A2C38B}"/>
    <cellStyle name="Standard 13 2 2 2 3 2 4" xfId="30995" xr:uid="{6457DA48-D2CA-44F2-97A4-37F61CC69E2C}"/>
    <cellStyle name="Standard 13 2 2 2 3 3" xfId="13166" xr:uid="{00000000-0005-0000-0000-0000452B0000}"/>
    <cellStyle name="Standard 13 2 2 2 3 3 2" xfId="21167" xr:uid="{00000000-0005-0000-0000-0000462B0000}"/>
    <cellStyle name="Standard 13 2 2 2 3 3 2 2" xfId="42160" xr:uid="{BEB44DA8-3725-4114-B3E4-F5D80F568CA9}"/>
    <cellStyle name="Standard 13 2 2 2 3 3 3" xfId="34718" xr:uid="{80F5E86F-07E9-4818-B599-48510B47FDCD}"/>
    <cellStyle name="Standard 13 2 2 2 3 4" xfId="16922" xr:uid="{00000000-0005-0000-0000-0000472B0000}"/>
    <cellStyle name="Standard 13 2 2 2 3 4 2" xfId="38439" xr:uid="{9B08E69F-F979-4BBE-9BC5-5AE6CD42D31F}"/>
    <cellStyle name="Standard 13 2 2 2 3 5" xfId="30994" xr:uid="{FF63FCBC-C034-4DC8-B98D-2884EDA6E77E}"/>
    <cellStyle name="Standard 13 2 2 2 4" xfId="1207" xr:uid="{00000000-0005-0000-0000-0000482B0000}"/>
    <cellStyle name="Standard 13 2 2 2 4 2" xfId="13168" xr:uid="{00000000-0005-0000-0000-0000492B0000}"/>
    <cellStyle name="Standard 13 2 2 2 4 2 2" xfId="21169" xr:uid="{00000000-0005-0000-0000-00004A2B0000}"/>
    <cellStyle name="Standard 13 2 2 2 4 2 2 2" xfId="42162" xr:uid="{F9A99E30-6FB0-4D6B-886E-40866CB4D87D}"/>
    <cellStyle name="Standard 13 2 2 2 4 2 3" xfId="34720" xr:uid="{ED22EBEE-08B6-453D-A5C9-FE6980D34291}"/>
    <cellStyle name="Standard 13 2 2 2 4 3" xfId="16924" xr:uid="{00000000-0005-0000-0000-00004B2B0000}"/>
    <cellStyle name="Standard 13 2 2 2 4 3 2" xfId="38441" xr:uid="{92287441-2E05-44BA-9F38-AC4D6C7A845A}"/>
    <cellStyle name="Standard 13 2 2 2 4 4" xfId="30996" xr:uid="{2C0B1D1B-236F-47B6-B4D8-FAA8D67F73C0}"/>
    <cellStyle name="Standard 13 2 2 2 5" xfId="13161" xr:uid="{00000000-0005-0000-0000-00004C2B0000}"/>
    <cellStyle name="Standard 13 2 2 2 5 2" xfId="21162" xr:uid="{00000000-0005-0000-0000-00004D2B0000}"/>
    <cellStyle name="Standard 13 2 2 2 5 2 2" xfId="42155" xr:uid="{893BA098-4E26-486B-A746-A35849AC81A9}"/>
    <cellStyle name="Standard 13 2 2 2 5 3" xfId="34713" xr:uid="{6748C603-EBD3-4F3D-B6FC-D66A6472B000}"/>
    <cellStyle name="Standard 13 2 2 2 6" xfId="16917" xr:uid="{00000000-0005-0000-0000-00004E2B0000}"/>
    <cellStyle name="Standard 13 2 2 2 6 2" xfId="38434" xr:uid="{0511210F-E2F2-4379-8F89-3DD20C5D806F}"/>
    <cellStyle name="Standard 13 2 2 2 7" xfId="30989" xr:uid="{C1D038E8-2F87-4A89-9103-12A2B8CAD3D8}"/>
    <cellStyle name="Standard 13 2 2 3" xfId="1208" xr:uid="{00000000-0005-0000-0000-00004F2B0000}"/>
    <cellStyle name="Standard 13 2 2 3 2" xfId="1209" xr:uid="{00000000-0005-0000-0000-0000502B0000}"/>
    <cellStyle name="Standard 13 2 2 3 2 2" xfId="1210" xr:uid="{00000000-0005-0000-0000-0000512B0000}"/>
    <cellStyle name="Standard 13 2 2 3 2 2 2" xfId="13171" xr:uid="{00000000-0005-0000-0000-0000522B0000}"/>
    <cellStyle name="Standard 13 2 2 3 2 2 2 2" xfId="21172" xr:uid="{00000000-0005-0000-0000-0000532B0000}"/>
    <cellStyle name="Standard 13 2 2 3 2 2 2 2 2" xfId="42165" xr:uid="{B8810A8A-1243-4DA3-AD8B-03628591F896}"/>
    <cellStyle name="Standard 13 2 2 3 2 2 2 3" xfId="34723" xr:uid="{075BFD84-83B4-4A89-A329-7C195F0F02BC}"/>
    <cellStyle name="Standard 13 2 2 3 2 2 3" xfId="16927" xr:uid="{00000000-0005-0000-0000-0000542B0000}"/>
    <cellStyle name="Standard 13 2 2 3 2 2 3 2" xfId="38444" xr:uid="{24F17F57-1F48-427E-BDE2-E34A2F8C60CA}"/>
    <cellStyle name="Standard 13 2 2 3 2 2 4" xfId="30999" xr:uid="{A6F68520-2F33-40C4-A12F-A38498FF2E3D}"/>
    <cellStyle name="Standard 13 2 2 3 2 3" xfId="13170" xr:uid="{00000000-0005-0000-0000-0000552B0000}"/>
    <cellStyle name="Standard 13 2 2 3 2 3 2" xfId="21171" xr:uid="{00000000-0005-0000-0000-0000562B0000}"/>
    <cellStyle name="Standard 13 2 2 3 2 3 2 2" xfId="42164" xr:uid="{B06F5591-F34E-47EF-897B-44F339F3AA2E}"/>
    <cellStyle name="Standard 13 2 2 3 2 3 3" xfId="34722" xr:uid="{119E9148-50AF-40F9-BA26-F73B01F7B2D1}"/>
    <cellStyle name="Standard 13 2 2 3 2 4" xfId="16926" xr:uid="{00000000-0005-0000-0000-0000572B0000}"/>
    <cellStyle name="Standard 13 2 2 3 2 4 2" xfId="38443" xr:uid="{DA51E4E6-9CBD-46F0-AA0D-5B53C046722D}"/>
    <cellStyle name="Standard 13 2 2 3 2 5" xfId="30998" xr:uid="{857DA2F4-C1B7-4DB1-BE1A-72D095962359}"/>
    <cellStyle name="Standard 13 2 2 3 3" xfId="1211" xr:uid="{00000000-0005-0000-0000-0000582B0000}"/>
    <cellStyle name="Standard 13 2 2 3 3 2" xfId="13172" xr:uid="{00000000-0005-0000-0000-0000592B0000}"/>
    <cellStyle name="Standard 13 2 2 3 3 2 2" xfId="21173" xr:uid="{00000000-0005-0000-0000-00005A2B0000}"/>
    <cellStyle name="Standard 13 2 2 3 3 2 2 2" xfId="42166" xr:uid="{38DF3D52-1E49-474B-BA97-5AB23DC41E07}"/>
    <cellStyle name="Standard 13 2 2 3 3 2 3" xfId="34724" xr:uid="{6BB65CFF-9834-4AEA-94BB-44E85BF1E131}"/>
    <cellStyle name="Standard 13 2 2 3 3 3" xfId="16928" xr:uid="{00000000-0005-0000-0000-00005B2B0000}"/>
    <cellStyle name="Standard 13 2 2 3 3 3 2" xfId="38445" xr:uid="{68F901B6-8C89-4C5C-9537-D827D6540ACE}"/>
    <cellStyle name="Standard 13 2 2 3 3 4" xfId="31000" xr:uid="{5F8399CB-EAC7-4AA8-B869-2E391D8F705C}"/>
    <cellStyle name="Standard 13 2 2 3 4" xfId="13169" xr:uid="{00000000-0005-0000-0000-00005C2B0000}"/>
    <cellStyle name="Standard 13 2 2 3 4 2" xfId="21170" xr:uid="{00000000-0005-0000-0000-00005D2B0000}"/>
    <cellStyle name="Standard 13 2 2 3 4 2 2" xfId="42163" xr:uid="{7BFD2E01-4809-423E-A1BF-CAD929B7ED1D}"/>
    <cellStyle name="Standard 13 2 2 3 4 3" xfId="34721" xr:uid="{1BCBD878-0F60-4535-AE8D-6C03461CC3ED}"/>
    <cellStyle name="Standard 13 2 2 3 5" xfId="16925" xr:uid="{00000000-0005-0000-0000-00005E2B0000}"/>
    <cellStyle name="Standard 13 2 2 3 5 2" xfId="38442" xr:uid="{DE784038-466A-44DC-9AED-D1967E968282}"/>
    <cellStyle name="Standard 13 2 2 3 6" xfId="30997" xr:uid="{8DA1E532-B05F-4F7D-B43C-0ECB7800875A}"/>
    <cellStyle name="Standard 13 2 2 4" xfId="1212" xr:uid="{00000000-0005-0000-0000-00005F2B0000}"/>
    <cellStyle name="Standard 13 2 2 4 2" xfId="1213" xr:uid="{00000000-0005-0000-0000-0000602B0000}"/>
    <cellStyle name="Standard 13 2 2 4 2 2" xfId="13174" xr:uid="{00000000-0005-0000-0000-0000612B0000}"/>
    <cellStyle name="Standard 13 2 2 4 2 2 2" xfId="21175" xr:uid="{00000000-0005-0000-0000-0000622B0000}"/>
    <cellStyle name="Standard 13 2 2 4 2 2 2 2" xfId="42168" xr:uid="{77FF4053-17AE-4DCA-A2A2-C8119D810EE7}"/>
    <cellStyle name="Standard 13 2 2 4 2 2 3" xfId="34726" xr:uid="{48391D95-264E-4C40-9B6C-108221FA2BCF}"/>
    <cellStyle name="Standard 13 2 2 4 2 3" xfId="16930" xr:uid="{00000000-0005-0000-0000-0000632B0000}"/>
    <cellStyle name="Standard 13 2 2 4 2 3 2" xfId="38447" xr:uid="{5ECE1691-8ADE-4536-A7A5-50614B4C9517}"/>
    <cellStyle name="Standard 13 2 2 4 2 4" xfId="31002" xr:uid="{23077B54-2B3D-4186-AC26-C14108549F16}"/>
    <cellStyle name="Standard 13 2 2 4 3" xfId="13173" xr:uid="{00000000-0005-0000-0000-0000642B0000}"/>
    <cellStyle name="Standard 13 2 2 4 3 2" xfId="21174" xr:uid="{00000000-0005-0000-0000-0000652B0000}"/>
    <cellStyle name="Standard 13 2 2 4 3 2 2" xfId="42167" xr:uid="{5637F759-F4AF-4CE5-9736-B062B38ED2C2}"/>
    <cellStyle name="Standard 13 2 2 4 3 3" xfId="34725" xr:uid="{2A9CB18F-C2DD-4F52-9475-AC94CDDAC3CD}"/>
    <cellStyle name="Standard 13 2 2 4 4" xfId="16929" xr:uid="{00000000-0005-0000-0000-0000662B0000}"/>
    <cellStyle name="Standard 13 2 2 4 4 2" xfId="38446" xr:uid="{1C55F0B6-5B93-4F48-93FA-9E959A0D0F54}"/>
    <cellStyle name="Standard 13 2 2 4 5" xfId="31001" xr:uid="{9C495CEF-B826-431F-AD9C-177A412C7F99}"/>
    <cellStyle name="Standard 13 2 2 5" xfId="1214" xr:uid="{00000000-0005-0000-0000-0000672B0000}"/>
    <cellStyle name="Standard 13 2 2 5 2" xfId="13175" xr:uid="{00000000-0005-0000-0000-0000682B0000}"/>
    <cellStyle name="Standard 13 2 2 5 2 2" xfId="21176" xr:uid="{00000000-0005-0000-0000-0000692B0000}"/>
    <cellStyle name="Standard 13 2 2 5 2 2 2" xfId="42169" xr:uid="{C1483258-43D9-45D6-B233-ACBFA6B57E0C}"/>
    <cellStyle name="Standard 13 2 2 5 2 3" xfId="34727" xr:uid="{9D0ED34C-3870-4B0D-A75B-2DABCC9F0930}"/>
    <cellStyle name="Standard 13 2 2 5 3" xfId="16931" xr:uid="{00000000-0005-0000-0000-00006A2B0000}"/>
    <cellStyle name="Standard 13 2 2 5 3 2" xfId="38448" xr:uid="{49221A62-AD23-42CC-861B-9E44A5DB6CDB}"/>
    <cellStyle name="Standard 13 2 2 5 4" xfId="31003" xr:uid="{0AF24FC2-8A3F-4DDC-AA35-72507127C095}"/>
    <cellStyle name="Standard 13 2 2 6" xfId="13160" xr:uid="{00000000-0005-0000-0000-00006B2B0000}"/>
    <cellStyle name="Standard 13 2 2 6 2" xfId="21161" xr:uid="{00000000-0005-0000-0000-00006C2B0000}"/>
    <cellStyle name="Standard 13 2 2 6 2 2" xfId="42154" xr:uid="{72894F27-586F-469B-976F-F444DA8A39B7}"/>
    <cellStyle name="Standard 13 2 2 6 3" xfId="34712" xr:uid="{8B5461F4-60BD-49B5-AB57-47F8E6B32236}"/>
    <cellStyle name="Standard 13 2 2 7" xfId="16916" xr:uid="{00000000-0005-0000-0000-00006D2B0000}"/>
    <cellStyle name="Standard 13 2 2 7 2" xfId="38433" xr:uid="{6185F3B7-B1FC-4B4C-B07E-FAF68B65984E}"/>
    <cellStyle name="Standard 13 2 2 8" xfId="30988" xr:uid="{54D14E65-AEF5-4CCA-AC3D-ADA00716EE47}"/>
    <cellStyle name="Standard 13 2 3" xfId="1215" xr:uid="{00000000-0005-0000-0000-00006E2B0000}"/>
    <cellStyle name="Standard 13 2 3 2" xfId="1216" xr:uid="{00000000-0005-0000-0000-00006F2B0000}"/>
    <cellStyle name="Standard 13 2 3 2 2" xfId="1217" xr:uid="{00000000-0005-0000-0000-0000702B0000}"/>
    <cellStyle name="Standard 13 2 3 2 2 2" xfId="1218" xr:uid="{00000000-0005-0000-0000-0000712B0000}"/>
    <cellStyle name="Standard 13 2 3 2 2 2 2" xfId="1219" xr:uid="{00000000-0005-0000-0000-0000722B0000}"/>
    <cellStyle name="Standard 13 2 3 2 2 2 2 2" xfId="13180" xr:uid="{00000000-0005-0000-0000-0000732B0000}"/>
    <cellStyle name="Standard 13 2 3 2 2 2 2 2 2" xfId="21181" xr:uid="{00000000-0005-0000-0000-0000742B0000}"/>
    <cellStyle name="Standard 13 2 3 2 2 2 2 2 2 2" xfId="42174" xr:uid="{5C3EE1B8-7FE9-4B0C-B4DE-D7EDD57DB303}"/>
    <cellStyle name="Standard 13 2 3 2 2 2 2 2 3" xfId="34732" xr:uid="{0F981A3C-5F6F-4A0D-A68F-9BC08C91973D}"/>
    <cellStyle name="Standard 13 2 3 2 2 2 2 3" xfId="16936" xr:uid="{00000000-0005-0000-0000-0000752B0000}"/>
    <cellStyle name="Standard 13 2 3 2 2 2 2 3 2" xfId="38453" xr:uid="{72D69A10-A120-4496-AD78-FA367FDD5F67}"/>
    <cellStyle name="Standard 13 2 3 2 2 2 2 4" xfId="31008" xr:uid="{88519B30-E743-41D9-A929-EAB838542C9F}"/>
    <cellStyle name="Standard 13 2 3 2 2 2 3" xfId="13179" xr:uid="{00000000-0005-0000-0000-0000762B0000}"/>
    <cellStyle name="Standard 13 2 3 2 2 2 3 2" xfId="21180" xr:uid="{00000000-0005-0000-0000-0000772B0000}"/>
    <cellStyle name="Standard 13 2 3 2 2 2 3 2 2" xfId="42173" xr:uid="{0E6E1E33-926C-4399-BC46-1B0CE1B7F143}"/>
    <cellStyle name="Standard 13 2 3 2 2 2 3 3" xfId="34731" xr:uid="{7537705B-8A49-47EA-8FF8-7C480498FEBD}"/>
    <cellStyle name="Standard 13 2 3 2 2 2 4" xfId="16935" xr:uid="{00000000-0005-0000-0000-0000782B0000}"/>
    <cellStyle name="Standard 13 2 3 2 2 2 4 2" xfId="38452" xr:uid="{E92F8A89-A9B1-4232-B378-4FB0786B837F}"/>
    <cellStyle name="Standard 13 2 3 2 2 2 5" xfId="31007" xr:uid="{A9571897-ED7A-4975-9388-B29521F81072}"/>
    <cellStyle name="Standard 13 2 3 2 2 3" xfId="1220" xr:uid="{00000000-0005-0000-0000-0000792B0000}"/>
    <cellStyle name="Standard 13 2 3 2 2 3 2" xfId="13181" xr:uid="{00000000-0005-0000-0000-00007A2B0000}"/>
    <cellStyle name="Standard 13 2 3 2 2 3 2 2" xfId="21182" xr:uid="{00000000-0005-0000-0000-00007B2B0000}"/>
    <cellStyle name="Standard 13 2 3 2 2 3 2 2 2" xfId="42175" xr:uid="{02D8DB77-37D2-4340-8F86-14F7F63542B7}"/>
    <cellStyle name="Standard 13 2 3 2 2 3 2 3" xfId="34733" xr:uid="{8A5165BB-D0C5-4DDA-8633-1FD147A83BEC}"/>
    <cellStyle name="Standard 13 2 3 2 2 3 3" xfId="16937" xr:uid="{00000000-0005-0000-0000-00007C2B0000}"/>
    <cellStyle name="Standard 13 2 3 2 2 3 3 2" xfId="38454" xr:uid="{0C1CAE1F-42DA-4F19-93BF-CA73805B11F9}"/>
    <cellStyle name="Standard 13 2 3 2 2 3 4" xfId="31009" xr:uid="{1F91B710-F1A9-404C-94A9-F9C40E955E32}"/>
    <cellStyle name="Standard 13 2 3 2 2 4" xfId="13178" xr:uid="{00000000-0005-0000-0000-00007D2B0000}"/>
    <cellStyle name="Standard 13 2 3 2 2 4 2" xfId="21179" xr:uid="{00000000-0005-0000-0000-00007E2B0000}"/>
    <cellStyle name="Standard 13 2 3 2 2 4 2 2" xfId="42172" xr:uid="{E69CAE16-E412-4FF5-9EE5-4F7D7CF21421}"/>
    <cellStyle name="Standard 13 2 3 2 2 4 3" xfId="34730" xr:uid="{A29C9E26-9028-476D-8C48-5CFDA136F10D}"/>
    <cellStyle name="Standard 13 2 3 2 2 5" xfId="16934" xr:uid="{00000000-0005-0000-0000-00007F2B0000}"/>
    <cellStyle name="Standard 13 2 3 2 2 5 2" xfId="38451" xr:uid="{85811CA3-1E02-4366-8793-5EA060DA04F8}"/>
    <cellStyle name="Standard 13 2 3 2 2 6" xfId="31006" xr:uid="{9BDD1A55-98E3-4B41-8A19-38CE526C9358}"/>
    <cellStyle name="Standard 13 2 3 2 3" xfId="1221" xr:uid="{00000000-0005-0000-0000-0000802B0000}"/>
    <cellStyle name="Standard 13 2 3 2 3 2" xfId="1222" xr:uid="{00000000-0005-0000-0000-0000812B0000}"/>
    <cellStyle name="Standard 13 2 3 2 3 2 2" xfId="13183" xr:uid="{00000000-0005-0000-0000-0000822B0000}"/>
    <cellStyle name="Standard 13 2 3 2 3 2 2 2" xfId="21184" xr:uid="{00000000-0005-0000-0000-0000832B0000}"/>
    <cellStyle name="Standard 13 2 3 2 3 2 2 2 2" xfId="42177" xr:uid="{B09E6AFA-2F66-4109-BF4F-DDBAD761EA6F}"/>
    <cellStyle name="Standard 13 2 3 2 3 2 2 3" xfId="34735" xr:uid="{BB4B1BAF-1552-4FC2-8D03-FD8F9D41582F}"/>
    <cellStyle name="Standard 13 2 3 2 3 2 3" xfId="16939" xr:uid="{00000000-0005-0000-0000-0000842B0000}"/>
    <cellStyle name="Standard 13 2 3 2 3 2 3 2" xfId="38456" xr:uid="{BFFAC560-53F3-4DEF-B2B9-4FBB6CD566B3}"/>
    <cellStyle name="Standard 13 2 3 2 3 2 4" xfId="31011" xr:uid="{82422449-EA12-444B-8B8F-CEC8CC3D2B87}"/>
    <cellStyle name="Standard 13 2 3 2 3 3" xfId="13182" xr:uid="{00000000-0005-0000-0000-0000852B0000}"/>
    <cellStyle name="Standard 13 2 3 2 3 3 2" xfId="21183" xr:uid="{00000000-0005-0000-0000-0000862B0000}"/>
    <cellStyle name="Standard 13 2 3 2 3 3 2 2" xfId="42176" xr:uid="{B0E5048E-78C4-482B-A285-A1BE9FED12B3}"/>
    <cellStyle name="Standard 13 2 3 2 3 3 3" xfId="34734" xr:uid="{CD15B572-873D-4762-AAB0-442C03DF9465}"/>
    <cellStyle name="Standard 13 2 3 2 3 4" xfId="16938" xr:uid="{00000000-0005-0000-0000-0000872B0000}"/>
    <cellStyle name="Standard 13 2 3 2 3 4 2" xfId="38455" xr:uid="{6DE4B3BB-A0D7-42F8-A34D-E781025A0590}"/>
    <cellStyle name="Standard 13 2 3 2 3 5" xfId="31010" xr:uid="{3E1C7F8C-D19C-4464-9E5D-9B2A35BD5C7C}"/>
    <cellStyle name="Standard 13 2 3 2 4" xfId="1223" xr:uid="{00000000-0005-0000-0000-0000882B0000}"/>
    <cellStyle name="Standard 13 2 3 2 4 2" xfId="13184" xr:uid="{00000000-0005-0000-0000-0000892B0000}"/>
    <cellStyle name="Standard 13 2 3 2 4 2 2" xfId="21185" xr:uid="{00000000-0005-0000-0000-00008A2B0000}"/>
    <cellStyle name="Standard 13 2 3 2 4 2 2 2" xfId="42178" xr:uid="{204C59EE-B44E-4202-87C1-0E8710499C9F}"/>
    <cellStyle name="Standard 13 2 3 2 4 2 3" xfId="34736" xr:uid="{0FD34EDF-33B2-41F4-A18F-8E7AAC968BFD}"/>
    <cellStyle name="Standard 13 2 3 2 4 3" xfId="16940" xr:uid="{00000000-0005-0000-0000-00008B2B0000}"/>
    <cellStyle name="Standard 13 2 3 2 4 3 2" xfId="38457" xr:uid="{03B94F9E-BA23-4370-AEDE-3C39F191E202}"/>
    <cellStyle name="Standard 13 2 3 2 4 4" xfId="31012" xr:uid="{D2A41647-08D5-4BA9-8AE8-7F6A73F94529}"/>
    <cellStyle name="Standard 13 2 3 2 5" xfId="13177" xr:uid="{00000000-0005-0000-0000-00008C2B0000}"/>
    <cellStyle name="Standard 13 2 3 2 5 2" xfId="21178" xr:uid="{00000000-0005-0000-0000-00008D2B0000}"/>
    <cellStyle name="Standard 13 2 3 2 5 2 2" xfId="42171" xr:uid="{6A7776EE-997A-42DA-945F-097C8205C5A8}"/>
    <cellStyle name="Standard 13 2 3 2 5 3" xfId="34729" xr:uid="{D7AA8269-780E-4C4B-85CB-3100B9CB86DA}"/>
    <cellStyle name="Standard 13 2 3 2 6" xfId="16933" xr:uid="{00000000-0005-0000-0000-00008E2B0000}"/>
    <cellStyle name="Standard 13 2 3 2 6 2" xfId="38450" xr:uid="{E78C723F-2470-4A85-B532-C142EB723D6D}"/>
    <cellStyle name="Standard 13 2 3 2 7" xfId="31005" xr:uid="{59594FBA-5D14-4B05-AD64-B428BF1D1F6C}"/>
    <cellStyle name="Standard 13 2 3 3" xfId="1224" xr:uid="{00000000-0005-0000-0000-00008F2B0000}"/>
    <cellStyle name="Standard 13 2 3 3 2" xfId="1225" xr:uid="{00000000-0005-0000-0000-0000902B0000}"/>
    <cellStyle name="Standard 13 2 3 3 2 2" xfId="1226" xr:uid="{00000000-0005-0000-0000-0000912B0000}"/>
    <cellStyle name="Standard 13 2 3 3 2 2 2" xfId="13187" xr:uid="{00000000-0005-0000-0000-0000922B0000}"/>
    <cellStyle name="Standard 13 2 3 3 2 2 2 2" xfId="21188" xr:uid="{00000000-0005-0000-0000-0000932B0000}"/>
    <cellStyle name="Standard 13 2 3 3 2 2 2 2 2" xfId="42181" xr:uid="{7D36AC0C-0853-47CC-96EA-2EBBC3793FFB}"/>
    <cellStyle name="Standard 13 2 3 3 2 2 2 3" xfId="34739" xr:uid="{61ED0DA9-22D7-42D0-A35E-4968E1A5CEE9}"/>
    <cellStyle name="Standard 13 2 3 3 2 2 3" xfId="16943" xr:uid="{00000000-0005-0000-0000-0000942B0000}"/>
    <cellStyle name="Standard 13 2 3 3 2 2 3 2" xfId="38460" xr:uid="{B474F1DA-213D-468A-B32E-6284A29975CF}"/>
    <cellStyle name="Standard 13 2 3 3 2 2 4" xfId="31015" xr:uid="{33C0F88A-A752-46C4-A83E-20DE76ED2ED5}"/>
    <cellStyle name="Standard 13 2 3 3 2 3" xfId="13186" xr:uid="{00000000-0005-0000-0000-0000952B0000}"/>
    <cellStyle name="Standard 13 2 3 3 2 3 2" xfId="21187" xr:uid="{00000000-0005-0000-0000-0000962B0000}"/>
    <cellStyle name="Standard 13 2 3 3 2 3 2 2" xfId="42180" xr:uid="{BFC0D5FB-DBC4-49DB-9EF6-6581CA7D0919}"/>
    <cellStyle name="Standard 13 2 3 3 2 3 3" xfId="34738" xr:uid="{BF48FDD6-501E-4C7C-80C4-C94AB0FDEB6E}"/>
    <cellStyle name="Standard 13 2 3 3 2 4" xfId="16942" xr:uid="{00000000-0005-0000-0000-0000972B0000}"/>
    <cellStyle name="Standard 13 2 3 3 2 4 2" xfId="38459" xr:uid="{2F7242E4-4BA1-4B65-AAD4-1F060CEDAE94}"/>
    <cellStyle name="Standard 13 2 3 3 2 5" xfId="31014" xr:uid="{3F1160EA-9D9D-42E2-876D-FAEC5B5A4184}"/>
    <cellStyle name="Standard 13 2 3 3 3" xfId="1227" xr:uid="{00000000-0005-0000-0000-0000982B0000}"/>
    <cellStyle name="Standard 13 2 3 3 3 2" xfId="13188" xr:uid="{00000000-0005-0000-0000-0000992B0000}"/>
    <cellStyle name="Standard 13 2 3 3 3 2 2" xfId="21189" xr:uid="{00000000-0005-0000-0000-00009A2B0000}"/>
    <cellStyle name="Standard 13 2 3 3 3 2 2 2" xfId="42182" xr:uid="{3DDA3652-C5C1-4549-9827-3BBFB3EF4206}"/>
    <cellStyle name="Standard 13 2 3 3 3 2 3" xfId="34740" xr:uid="{BDFCD506-0163-43FB-858E-6C969E65AA95}"/>
    <cellStyle name="Standard 13 2 3 3 3 3" xfId="16944" xr:uid="{00000000-0005-0000-0000-00009B2B0000}"/>
    <cellStyle name="Standard 13 2 3 3 3 3 2" xfId="38461" xr:uid="{6AA989E1-3E1A-4386-A314-25E888FC80CB}"/>
    <cellStyle name="Standard 13 2 3 3 3 4" xfId="31016" xr:uid="{D71BC52F-5DBE-4BF0-A651-2F5EB2DFB149}"/>
    <cellStyle name="Standard 13 2 3 3 4" xfId="13185" xr:uid="{00000000-0005-0000-0000-00009C2B0000}"/>
    <cellStyle name="Standard 13 2 3 3 4 2" xfId="21186" xr:uid="{00000000-0005-0000-0000-00009D2B0000}"/>
    <cellStyle name="Standard 13 2 3 3 4 2 2" xfId="42179" xr:uid="{02E60487-86C5-4D87-866A-44CC5BD355D2}"/>
    <cellStyle name="Standard 13 2 3 3 4 3" xfId="34737" xr:uid="{500314ED-43F9-4C2C-857F-651F69DE0315}"/>
    <cellStyle name="Standard 13 2 3 3 5" xfId="16941" xr:uid="{00000000-0005-0000-0000-00009E2B0000}"/>
    <cellStyle name="Standard 13 2 3 3 5 2" xfId="38458" xr:uid="{7E863B01-3A35-4D97-B592-10B70ED878BF}"/>
    <cellStyle name="Standard 13 2 3 3 6" xfId="31013" xr:uid="{787C7C4C-889B-4C59-9A39-0BCE081D48B9}"/>
    <cellStyle name="Standard 13 2 3 4" xfId="1228" xr:uid="{00000000-0005-0000-0000-00009F2B0000}"/>
    <cellStyle name="Standard 13 2 3 4 2" xfId="1229" xr:uid="{00000000-0005-0000-0000-0000A02B0000}"/>
    <cellStyle name="Standard 13 2 3 4 2 2" xfId="13190" xr:uid="{00000000-0005-0000-0000-0000A12B0000}"/>
    <cellStyle name="Standard 13 2 3 4 2 2 2" xfId="21191" xr:uid="{00000000-0005-0000-0000-0000A22B0000}"/>
    <cellStyle name="Standard 13 2 3 4 2 2 2 2" xfId="42184" xr:uid="{B0AB198B-3A99-40E0-AF09-99967A0C32E4}"/>
    <cellStyle name="Standard 13 2 3 4 2 2 3" xfId="34742" xr:uid="{49C0617F-52CB-47C4-B36A-F10E505BB1D2}"/>
    <cellStyle name="Standard 13 2 3 4 2 3" xfId="16946" xr:uid="{00000000-0005-0000-0000-0000A32B0000}"/>
    <cellStyle name="Standard 13 2 3 4 2 3 2" xfId="38463" xr:uid="{717CD0E8-ABD6-439F-8257-345A7F42918B}"/>
    <cellStyle name="Standard 13 2 3 4 2 4" xfId="31018" xr:uid="{5D99F192-896C-4EC4-B07E-A48D1799224A}"/>
    <cellStyle name="Standard 13 2 3 4 3" xfId="13189" xr:uid="{00000000-0005-0000-0000-0000A42B0000}"/>
    <cellStyle name="Standard 13 2 3 4 3 2" xfId="21190" xr:uid="{00000000-0005-0000-0000-0000A52B0000}"/>
    <cellStyle name="Standard 13 2 3 4 3 2 2" xfId="42183" xr:uid="{3A4743DC-AAFD-4558-9D51-93721070B484}"/>
    <cellStyle name="Standard 13 2 3 4 3 3" xfId="34741" xr:uid="{5799793E-B945-4BE5-B057-9926C0E12779}"/>
    <cellStyle name="Standard 13 2 3 4 4" xfId="16945" xr:uid="{00000000-0005-0000-0000-0000A62B0000}"/>
    <cellStyle name="Standard 13 2 3 4 4 2" xfId="38462" xr:uid="{711F0E78-83D7-4E36-8AC3-857899A08A5E}"/>
    <cellStyle name="Standard 13 2 3 4 5" xfId="31017" xr:uid="{21ABE48D-CA38-49FF-9BAC-E12794DF15A7}"/>
    <cellStyle name="Standard 13 2 3 5" xfId="1230" xr:uid="{00000000-0005-0000-0000-0000A72B0000}"/>
    <cellStyle name="Standard 13 2 3 5 2" xfId="13191" xr:uid="{00000000-0005-0000-0000-0000A82B0000}"/>
    <cellStyle name="Standard 13 2 3 5 2 2" xfId="21192" xr:uid="{00000000-0005-0000-0000-0000A92B0000}"/>
    <cellStyle name="Standard 13 2 3 5 2 2 2" xfId="42185" xr:uid="{AB14DF79-1530-4582-A7CB-C390B7F73096}"/>
    <cellStyle name="Standard 13 2 3 5 2 3" xfId="34743" xr:uid="{8AC62CE8-7177-4D41-A4CE-760166283DC7}"/>
    <cellStyle name="Standard 13 2 3 5 3" xfId="16947" xr:uid="{00000000-0005-0000-0000-0000AA2B0000}"/>
    <cellStyle name="Standard 13 2 3 5 3 2" xfId="38464" xr:uid="{3F7C04C4-B6BB-4A8C-A61E-33967D0151C4}"/>
    <cellStyle name="Standard 13 2 3 5 4" xfId="31019" xr:uid="{0C316CBE-606E-4181-94BB-0CF4E6B0C32B}"/>
    <cellStyle name="Standard 13 2 3 6" xfId="13176" xr:uid="{00000000-0005-0000-0000-0000AB2B0000}"/>
    <cellStyle name="Standard 13 2 3 6 2" xfId="21177" xr:uid="{00000000-0005-0000-0000-0000AC2B0000}"/>
    <cellStyle name="Standard 13 2 3 6 2 2" xfId="42170" xr:uid="{863DC91C-BB46-4F7E-8BBE-CF7CB0B0DE47}"/>
    <cellStyle name="Standard 13 2 3 6 3" xfId="34728" xr:uid="{67A856D8-0C46-4C9B-B5A4-1AA0684DA2F8}"/>
    <cellStyle name="Standard 13 2 3 7" xfId="16932" xr:uid="{00000000-0005-0000-0000-0000AD2B0000}"/>
    <cellStyle name="Standard 13 2 3 7 2" xfId="38449" xr:uid="{36D69C51-D5EC-40DB-9C96-C4D94B369DE6}"/>
    <cellStyle name="Standard 13 2 3 8" xfId="31004" xr:uid="{C41F4BEC-F498-4EDC-8DEC-9DBC8E244875}"/>
    <cellStyle name="Standard 13 2 4" xfId="1231" xr:uid="{00000000-0005-0000-0000-0000AE2B0000}"/>
    <cellStyle name="Standard 13 2 4 2" xfId="1232" xr:uid="{00000000-0005-0000-0000-0000AF2B0000}"/>
    <cellStyle name="Standard 13 2 4 2 2" xfId="1233" xr:uid="{00000000-0005-0000-0000-0000B02B0000}"/>
    <cellStyle name="Standard 13 2 4 2 2 2" xfId="1234" xr:uid="{00000000-0005-0000-0000-0000B12B0000}"/>
    <cellStyle name="Standard 13 2 4 2 2 2 2" xfId="13195" xr:uid="{00000000-0005-0000-0000-0000B22B0000}"/>
    <cellStyle name="Standard 13 2 4 2 2 2 2 2" xfId="21196" xr:uid="{00000000-0005-0000-0000-0000B32B0000}"/>
    <cellStyle name="Standard 13 2 4 2 2 2 2 2 2" xfId="42189" xr:uid="{7CD76441-FBE8-4CA8-BAE3-1663B77E3059}"/>
    <cellStyle name="Standard 13 2 4 2 2 2 2 3" xfId="34747" xr:uid="{23F2912A-164B-49F0-8B28-B33192353B6A}"/>
    <cellStyle name="Standard 13 2 4 2 2 2 3" xfId="16951" xr:uid="{00000000-0005-0000-0000-0000B42B0000}"/>
    <cellStyle name="Standard 13 2 4 2 2 2 3 2" xfId="38468" xr:uid="{7B78E18A-CC05-44CC-AE0A-02A913A77159}"/>
    <cellStyle name="Standard 13 2 4 2 2 2 4" xfId="31023" xr:uid="{8ACA61F9-B220-49AB-A5FA-8CD9F259310E}"/>
    <cellStyle name="Standard 13 2 4 2 2 3" xfId="13194" xr:uid="{00000000-0005-0000-0000-0000B52B0000}"/>
    <cellStyle name="Standard 13 2 4 2 2 3 2" xfId="21195" xr:uid="{00000000-0005-0000-0000-0000B62B0000}"/>
    <cellStyle name="Standard 13 2 4 2 2 3 2 2" xfId="42188" xr:uid="{9DDBF59F-A0E9-4214-9723-6A3C2EE7EB3F}"/>
    <cellStyle name="Standard 13 2 4 2 2 3 3" xfId="34746" xr:uid="{1ABED4FD-E184-4FD1-B22A-7E9C63C8C194}"/>
    <cellStyle name="Standard 13 2 4 2 2 4" xfId="16950" xr:uid="{00000000-0005-0000-0000-0000B72B0000}"/>
    <cellStyle name="Standard 13 2 4 2 2 4 2" xfId="38467" xr:uid="{BBB2E7F4-B5F3-4572-8C9D-5A34E4AF6F1C}"/>
    <cellStyle name="Standard 13 2 4 2 2 5" xfId="31022" xr:uid="{D25B6AAF-F49C-4928-9E00-2D1C687E63A3}"/>
    <cellStyle name="Standard 13 2 4 2 3" xfId="1235" xr:uid="{00000000-0005-0000-0000-0000B82B0000}"/>
    <cellStyle name="Standard 13 2 4 2 3 2" xfId="13196" xr:uid="{00000000-0005-0000-0000-0000B92B0000}"/>
    <cellStyle name="Standard 13 2 4 2 3 2 2" xfId="21197" xr:uid="{00000000-0005-0000-0000-0000BA2B0000}"/>
    <cellStyle name="Standard 13 2 4 2 3 2 2 2" xfId="42190" xr:uid="{CE17420B-6E47-4C53-940F-67A315BF0044}"/>
    <cellStyle name="Standard 13 2 4 2 3 2 3" xfId="34748" xr:uid="{7A601312-73E5-4E28-AF62-955B93E6179A}"/>
    <cellStyle name="Standard 13 2 4 2 3 3" xfId="16952" xr:uid="{00000000-0005-0000-0000-0000BB2B0000}"/>
    <cellStyle name="Standard 13 2 4 2 3 3 2" xfId="38469" xr:uid="{5554FB40-65E4-43C5-92C7-B33695D6EC80}"/>
    <cellStyle name="Standard 13 2 4 2 3 4" xfId="31024" xr:uid="{DDE7430B-1910-40C2-BF31-F0368373ACBD}"/>
    <cellStyle name="Standard 13 2 4 2 4" xfId="13193" xr:uid="{00000000-0005-0000-0000-0000BC2B0000}"/>
    <cellStyle name="Standard 13 2 4 2 4 2" xfId="21194" xr:uid="{00000000-0005-0000-0000-0000BD2B0000}"/>
    <cellStyle name="Standard 13 2 4 2 4 2 2" xfId="42187" xr:uid="{55A05220-91E8-4F2B-8283-C51D77054DD2}"/>
    <cellStyle name="Standard 13 2 4 2 4 3" xfId="34745" xr:uid="{63460E7B-9A34-49AB-B2D5-16616CBE04A3}"/>
    <cellStyle name="Standard 13 2 4 2 5" xfId="16949" xr:uid="{00000000-0005-0000-0000-0000BE2B0000}"/>
    <cellStyle name="Standard 13 2 4 2 5 2" xfId="38466" xr:uid="{8A0D9094-15EF-4E91-B9BD-525B80AD84CC}"/>
    <cellStyle name="Standard 13 2 4 2 6" xfId="31021" xr:uid="{DCEA84D2-224E-45BF-BA68-49C8613BB7AD}"/>
    <cellStyle name="Standard 13 2 4 3" xfId="1236" xr:uid="{00000000-0005-0000-0000-0000BF2B0000}"/>
    <cellStyle name="Standard 13 2 4 3 2" xfId="1237" xr:uid="{00000000-0005-0000-0000-0000C02B0000}"/>
    <cellStyle name="Standard 13 2 4 3 2 2" xfId="13198" xr:uid="{00000000-0005-0000-0000-0000C12B0000}"/>
    <cellStyle name="Standard 13 2 4 3 2 2 2" xfId="21199" xr:uid="{00000000-0005-0000-0000-0000C22B0000}"/>
    <cellStyle name="Standard 13 2 4 3 2 2 2 2" xfId="42192" xr:uid="{D8C48821-48FA-4A97-A77D-B7D9D3E6EB86}"/>
    <cellStyle name="Standard 13 2 4 3 2 2 3" xfId="34750" xr:uid="{8A627874-FB75-4073-957D-F04C97E2D566}"/>
    <cellStyle name="Standard 13 2 4 3 2 3" xfId="16954" xr:uid="{00000000-0005-0000-0000-0000C32B0000}"/>
    <cellStyle name="Standard 13 2 4 3 2 3 2" xfId="38471" xr:uid="{380AE6D3-E28D-41FF-84E3-514AB0504E30}"/>
    <cellStyle name="Standard 13 2 4 3 2 4" xfId="31026" xr:uid="{97CAFF62-71C2-4F40-AE25-F16480A02682}"/>
    <cellStyle name="Standard 13 2 4 3 3" xfId="13197" xr:uid="{00000000-0005-0000-0000-0000C42B0000}"/>
    <cellStyle name="Standard 13 2 4 3 3 2" xfId="21198" xr:uid="{00000000-0005-0000-0000-0000C52B0000}"/>
    <cellStyle name="Standard 13 2 4 3 3 2 2" xfId="42191" xr:uid="{DAD7F516-318C-44E9-9388-49D38FB6E148}"/>
    <cellStyle name="Standard 13 2 4 3 3 3" xfId="34749" xr:uid="{8D48122B-BBCD-406B-87B5-075DE97D9DDD}"/>
    <cellStyle name="Standard 13 2 4 3 4" xfId="16953" xr:uid="{00000000-0005-0000-0000-0000C62B0000}"/>
    <cellStyle name="Standard 13 2 4 3 4 2" xfId="38470" xr:uid="{35DA4031-8E06-4ED4-AA6D-64097E7EA325}"/>
    <cellStyle name="Standard 13 2 4 3 5" xfId="31025" xr:uid="{D3559D82-BA30-4AB9-9927-5931BF84FAAA}"/>
    <cellStyle name="Standard 13 2 4 4" xfId="1238" xr:uid="{00000000-0005-0000-0000-0000C72B0000}"/>
    <cellStyle name="Standard 13 2 4 4 2" xfId="13199" xr:uid="{00000000-0005-0000-0000-0000C82B0000}"/>
    <cellStyle name="Standard 13 2 4 4 2 2" xfId="21200" xr:uid="{00000000-0005-0000-0000-0000C92B0000}"/>
    <cellStyle name="Standard 13 2 4 4 2 2 2" xfId="42193" xr:uid="{04A4E18F-8AD0-4856-AD89-C782F1D0D0DB}"/>
    <cellStyle name="Standard 13 2 4 4 2 3" xfId="34751" xr:uid="{072E709F-CF44-40C5-8481-409DA74035E6}"/>
    <cellStyle name="Standard 13 2 4 4 3" xfId="16955" xr:uid="{00000000-0005-0000-0000-0000CA2B0000}"/>
    <cellStyle name="Standard 13 2 4 4 3 2" xfId="38472" xr:uid="{6FE1F5DD-FFFF-4CC9-BCB3-501362E6ABA8}"/>
    <cellStyle name="Standard 13 2 4 4 4" xfId="31027" xr:uid="{3665B5CA-2D01-4CC9-8BB7-B598BFF06E45}"/>
    <cellStyle name="Standard 13 2 4 5" xfId="13192" xr:uid="{00000000-0005-0000-0000-0000CB2B0000}"/>
    <cellStyle name="Standard 13 2 4 5 2" xfId="21193" xr:uid="{00000000-0005-0000-0000-0000CC2B0000}"/>
    <cellStyle name="Standard 13 2 4 5 2 2" xfId="42186" xr:uid="{83B6D315-FD4A-4FD5-8EB2-05B9E46108E8}"/>
    <cellStyle name="Standard 13 2 4 5 3" xfId="34744" xr:uid="{DCE96127-1C1A-48E2-8E40-3D169D638605}"/>
    <cellStyle name="Standard 13 2 4 6" xfId="16948" xr:uid="{00000000-0005-0000-0000-0000CD2B0000}"/>
    <cellStyle name="Standard 13 2 4 6 2" xfId="38465" xr:uid="{FFCCA3C2-6751-45F4-9F5C-3DA13D0C54FE}"/>
    <cellStyle name="Standard 13 2 4 7" xfId="31020" xr:uid="{8BFA3237-9245-4BDB-86EB-60E234A871BE}"/>
    <cellStyle name="Standard 13 2 5" xfId="1239" xr:uid="{00000000-0005-0000-0000-0000CE2B0000}"/>
    <cellStyle name="Standard 13 2 5 2" xfId="1240" xr:uid="{00000000-0005-0000-0000-0000CF2B0000}"/>
    <cellStyle name="Standard 13 2 5 2 2" xfId="1241" xr:uid="{00000000-0005-0000-0000-0000D02B0000}"/>
    <cellStyle name="Standard 13 2 5 2 2 2" xfId="13202" xr:uid="{00000000-0005-0000-0000-0000D12B0000}"/>
    <cellStyle name="Standard 13 2 5 2 2 2 2" xfId="21203" xr:uid="{00000000-0005-0000-0000-0000D22B0000}"/>
    <cellStyle name="Standard 13 2 5 2 2 2 2 2" xfId="42196" xr:uid="{3446788E-AECC-49E9-AF90-46CA74AF00F6}"/>
    <cellStyle name="Standard 13 2 5 2 2 2 3" xfId="34754" xr:uid="{5A7CAD6F-C94C-4730-B1A4-77954CD50804}"/>
    <cellStyle name="Standard 13 2 5 2 2 3" xfId="16958" xr:uid="{00000000-0005-0000-0000-0000D32B0000}"/>
    <cellStyle name="Standard 13 2 5 2 2 3 2" xfId="38475" xr:uid="{69C4C2C7-213B-45AC-BAB5-C8A37B99592D}"/>
    <cellStyle name="Standard 13 2 5 2 2 4" xfId="31030" xr:uid="{52FFCA11-8E3D-4AEF-93D9-F6BF28228E5C}"/>
    <cellStyle name="Standard 13 2 5 2 3" xfId="13201" xr:uid="{00000000-0005-0000-0000-0000D42B0000}"/>
    <cellStyle name="Standard 13 2 5 2 3 2" xfId="21202" xr:uid="{00000000-0005-0000-0000-0000D52B0000}"/>
    <cellStyle name="Standard 13 2 5 2 3 2 2" xfId="42195" xr:uid="{2EF9337F-1438-47F2-8E25-747E83920684}"/>
    <cellStyle name="Standard 13 2 5 2 3 3" xfId="34753" xr:uid="{97AE8956-D2E9-4087-A9B8-B530980C9B0E}"/>
    <cellStyle name="Standard 13 2 5 2 4" xfId="16957" xr:uid="{00000000-0005-0000-0000-0000D62B0000}"/>
    <cellStyle name="Standard 13 2 5 2 4 2" xfId="38474" xr:uid="{BDF86AB1-419F-4459-92A0-455CA3C3577B}"/>
    <cellStyle name="Standard 13 2 5 2 5" xfId="31029" xr:uid="{8F2FE46A-859E-4061-8C28-826F366FFB73}"/>
    <cellStyle name="Standard 13 2 5 3" xfId="1242" xr:uid="{00000000-0005-0000-0000-0000D72B0000}"/>
    <cellStyle name="Standard 13 2 5 3 2" xfId="13203" xr:uid="{00000000-0005-0000-0000-0000D82B0000}"/>
    <cellStyle name="Standard 13 2 5 3 2 2" xfId="21204" xr:uid="{00000000-0005-0000-0000-0000D92B0000}"/>
    <cellStyle name="Standard 13 2 5 3 2 2 2" xfId="42197" xr:uid="{A272DE2B-DF3F-4061-847E-B327960573C1}"/>
    <cellStyle name="Standard 13 2 5 3 2 3" xfId="34755" xr:uid="{26CD8C51-4E09-4558-90B3-DC855C7C13C9}"/>
    <cellStyle name="Standard 13 2 5 3 3" xfId="16959" xr:uid="{00000000-0005-0000-0000-0000DA2B0000}"/>
    <cellStyle name="Standard 13 2 5 3 3 2" xfId="38476" xr:uid="{64A71151-22C5-446A-B951-B044210DDF01}"/>
    <cellStyle name="Standard 13 2 5 3 4" xfId="31031" xr:uid="{BCFFC08F-D2E7-4CC6-A662-E7BB7BDA7006}"/>
    <cellStyle name="Standard 13 2 5 4" xfId="13200" xr:uid="{00000000-0005-0000-0000-0000DB2B0000}"/>
    <cellStyle name="Standard 13 2 5 4 2" xfId="21201" xr:uid="{00000000-0005-0000-0000-0000DC2B0000}"/>
    <cellStyle name="Standard 13 2 5 4 2 2" xfId="42194" xr:uid="{92826DC9-786D-4B57-A931-A86D824729E2}"/>
    <cellStyle name="Standard 13 2 5 4 3" xfId="34752" xr:uid="{63D28E79-9187-41CE-9A7E-414403657DE9}"/>
    <cellStyle name="Standard 13 2 5 5" xfId="16956" xr:uid="{00000000-0005-0000-0000-0000DD2B0000}"/>
    <cellStyle name="Standard 13 2 5 5 2" xfId="38473" xr:uid="{B163B403-6F97-4C90-B3E3-6866290C66C6}"/>
    <cellStyle name="Standard 13 2 5 6" xfId="31028" xr:uid="{7B6CAB98-D005-4A0C-A1A7-627BB2B3FCCD}"/>
    <cellStyle name="Standard 13 2 6" xfId="1243" xr:uid="{00000000-0005-0000-0000-0000DE2B0000}"/>
    <cellStyle name="Standard 13 2 6 2" xfId="1244" xr:uid="{00000000-0005-0000-0000-0000DF2B0000}"/>
    <cellStyle name="Standard 13 2 6 2 2" xfId="13205" xr:uid="{00000000-0005-0000-0000-0000E02B0000}"/>
    <cellStyle name="Standard 13 2 6 2 2 2" xfId="21206" xr:uid="{00000000-0005-0000-0000-0000E12B0000}"/>
    <cellStyle name="Standard 13 2 6 2 2 2 2" xfId="42199" xr:uid="{52B351F0-1E5B-4293-A003-E6BDF251D2B2}"/>
    <cellStyle name="Standard 13 2 6 2 2 3" xfId="34757" xr:uid="{E5312E02-C865-49AC-B92D-F21E1A2BE641}"/>
    <cellStyle name="Standard 13 2 6 2 3" xfId="16961" xr:uid="{00000000-0005-0000-0000-0000E22B0000}"/>
    <cellStyle name="Standard 13 2 6 2 3 2" xfId="38478" xr:uid="{0C1C7F91-F6FE-49EC-B414-724F23888283}"/>
    <cellStyle name="Standard 13 2 6 2 4" xfId="31033" xr:uid="{CE63D419-3E51-4380-9BA4-8AAD6F8DCF7E}"/>
    <cellStyle name="Standard 13 2 6 3" xfId="13204" xr:uid="{00000000-0005-0000-0000-0000E32B0000}"/>
    <cellStyle name="Standard 13 2 6 3 2" xfId="21205" xr:uid="{00000000-0005-0000-0000-0000E42B0000}"/>
    <cellStyle name="Standard 13 2 6 3 2 2" xfId="42198" xr:uid="{C80B6ABB-6EAB-40D7-A1D1-56B6F0A6DCF1}"/>
    <cellStyle name="Standard 13 2 6 3 3" xfId="34756" xr:uid="{F45A399E-C0E1-46AE-BC16-FC1851B99824}"/>
    <cellStyle name="Standard 13 2 6 4" xfId="16960" xr:uid="{00000000-0005-0000-0000-0000E52B0000}"/>
    <cellStyle name="Standard 13 2 6 4 2" xfId="38477" xr:uid="{6E73F3E4-B850-4DC8-9CD0-9C24E833D650}"/>
    <cellStyle name="Standard 13 2 6 5" xfId="31032" xr:uid="{90B51BF4-895D-4ECA-9BD5-4033D88BFEB9}"/>
    <cellStyle name="Standard 13 2 7" xfId="1245" xr:uid="{00000000-0005-0000-0000-0000E62B0000}"/>
    <cellStyle name="Standard 13 2 7 2" xfId="13206" xr:uid="{00000000-0005-0000-0000-0000E72B0000}"/>
    <cellStyle name="Standard 13 2 7 2 2" xfId="21207" xr:uid="{00000000-0005-0000-0000-0000E82B0000}"/>
    <cellStyle name="Standard 13 2 7 2 2 2" xfId="42200" xr:uid="{21EA7481-FBF7-426C-A184-B06AABB64592}"/>
    <cellStyle name="Standard 13 2 7 2 3" xfId="34758" xr:uid="{A21EE24B-85B3-4D08-86BD-5E13406966DD}"/>
    <cellStyle name="Standard 13 2 7 3" xfId="16962" xr:uid="{00000000-0005-0000-0000-0000E92B0000}"/>
    <cellStyle name="Standard 13 2 7 3 2" xfId="38479" xr:uid="{F2AA81F5-EA2C-406A-B353-AD3569BDBD2C}"/>
    <cellStyle name="Standard 13 2 7 4" xfId="31034" xr:uid="{458B88F8-6784-4F1A-918C-68634A9C1D66}"/>
    <cellStyle name="Standard 13 2 8" xfId="13159" xr:uid="{00000000-0005-0000-0000-0000EA2B0000}"/>
    <cellStyle name="Standard 13 2 8 2" xfId="21160" xr:uid="{00000000-0005-0000-0000-0000EB2B0000}"/>
    <cellStyle name="Standard 13 2 8 2 2" xfId="42153" xr:uid="{A8B77703-ABE7-46D3-A5F6-8BAF35EAEFF1}"/>
    <cellStyle name="Standard 13 2 8 3" xfId="34711" xr:uid="{544A34D4-C584-408F-8E90-150BA8AD8D0E}"/>
    <cellStyle name="Standard 13 2 9" xfId="16915" xr:uid="{00000000-0005-0000-0000-0000EC2B0000}"/>
    <cellStyle name="Standard 13 2 9 2" xfId="38432" xr:uid="{A2CA2C72-A019-4F9E-96B1-1651DA4BD8CD}"/>
    <cellStyle name="Standard 13 3" xfId="1246" xr:uid="{00000000-0005-0000-0000-0000ED2B0000}"/>
    <cellStyle name="Standard 13 3 2" xfId="1247" xr:uid="{00000000-0005-0000-0000-0000EE2B0000}"/>
    <cellStyle name="Standard 13 3 2 2" xfId="1248" xr:uid="{00000000-0005-0000-0000-0000EF2B0000}"/>
    <cellStyle name="Standard 13 3 2 2 2" xfId="1249" xr:uid="{00000000-0005-0000-0000-0000F02B0000}"/>
    <cellStyle name="Standard 13 3 2 2 2 2" xfId="1250" xr:uid="{00000000-0005-0000-0000-0000F12B0000}"/>
    <cellStyle name="Standard 13 3 2 2 2 2 2" xfId="1251" xr:uid="{00000000-0005-0000-0000-0000F22B0000}"/>
    <cellStyle name="Standard 13 3 2 2 2 2 2 2" xfId="13212" xr:uid="{00000000-0005-0000-0000-0000F32B0000}"/>
    <cellStyle name="Standard 13 3 2 2 2 2 2 2 2" xfId="21213" xr:uid="{00000000-0005-0000-0000-0000F42B0000}"/>
    <cellStyle name="Standard 13 3 2 2 2 2 2 2 2 2" xfId="42206" xr:uid="{E309828F-B158-4F4F-94A8-5EF955D66306}"/>
    <cellStyle name="Standard 13 3 2 2 2 2 2 2 3" xfId="34764" xr:uid="{43F887EA-05C9-4266-A93C-269720C5D746}"/>
    <cellStyle name="Standard 13 3 2 2 2 2 2 3" xfId="16968" xr:uid="{00000000-0005-0000-0000-0000F52B0000}"/>
    <cellStyle name="Standard 13 3 2 2 2 2 2 3 2" xfId="38485" xr:uid="{EC0269E9-EFF9-4DD8-86F4-22AA87C7C4F7}"/>
    <cellStyle name="Standard 13 3 2 2 2 2 2 4" xfId="31040" xr:uid="{788EC85F-281D-4E32-9A50-CA09AF1FB8E0}"/>
    <cellStyle name="Standard 13 3 2 2 2 2 3" xfId="13211" xr:uid="{00000000-0005-0000-0000-0000F62B0000}"/>
    <cellStyle name="Standard 13 3 2 2 2 2 3 2" xfId="21212" xr:uid="{00000000-0005-0000-0000-0000F72B0000}"/>
    <cellStyle name="Standard 13 3 2 2 2 2 3 2 2" xfId="42205" xr:uid="{C9E97637-88FB-4EA8-999F-9DD460FA4C9C}"/>
    <cellStyle name="Standard 13 3 2 2 2 2 3 3" xfId="34763" xr:uid="{D6653D50-A4FF-4832-9EDF-BACD0F8A5A72}"/>
    <cellStyle name="Standard 13 3 2 2 2 2 4" xfId="16967" xr:uid="{00000000-0005-0000-0000-0000F82B0000}"/>
    <cellStyle name="Standard 13 3 2 2 2 2 4 2" xfId="38484" xr:uid="{43913FBF-BB44-4F1C-9ADD-8159C91DEEB2}"/>
    <cellStyle name="Standard 13 3 2 2 2 2 5" xfId="31039" xr:uid="{081F8E3A-CF7D-4197-B7F0-2C10F2203E81}"/>
    <cellStyle name="Standard 13 3 2 2 2 3" xfId="1252" xr:uid="{00000000-0005-0000-0000-0000F92B0000}"/>
    <cellStyle name="Standard 13 3 2 2 2 3 2" xfId="13213" xr:uid="{00000000-0005-0000-0000-0000FA2B0000}"/>
    <cellStyle name="Standard 13 3 2 2 2 3 2 2" xfId="21214" xr:uid="{00000000-0005-0000-0000-0000FB2B0000}"/>
    <cellStyle name="Standard 13 3 2 2 2 3 2 2 2" xfId="42207" xr:uid="{4AD88DB1-6F9F-4451-AE45-7675BD0D0F18}"/>
    <cellStyle name="Standard 13 3 2 2 2 3 2 3" xfId="34765" xr:uid="{B1EA9086-006F-4129-A7D7-AEB8682A4C82}"/>
    <cellStyle name="Standard 13 3 2 2 2 3 3" xfId="16969" xr:uid="{00000000-0005-0000-0000-0000FC2B0000}"/>
    <cellStyle name="Standard 13 3 2 2 2 3 3 2" xfId="38486" xr:uid="{E57BDD2C-7F00-4733-B9BA-B9011CBE51FF}"/>
    <cellStyle name="Standard 13 3 2 2 2 3 4" xfId="31041" xr:uid="{2B214DAE-EF4C-4DF8-81DC-197AD1A4A5EF}"/>
    <cellStyle name="Standard 13 3 2 2 2 4" xfId="13210" xr:uid="{00000000-0005-0000-0000-0000FD2B0000}"/>
    <cellStyle name="Standard 13 3 2 2 2 4 2" xfId="21211" xr:uid="{00000000-0005-0000-0000-0000FE2B0000}"/>
    <cellStyle name="Standard 13 3 2 2 2 4 2 2" xfId="42204" xr:uid="{11EA85A5-E608-45EC-A0E1-2FA734AFB34D}"/>
    <cellStyle name="Standard 13 3 2 2 2 4 3" xfId="34762" xr:uid="{B270E8D8-0C39-404F-BA93-55EC45789A46}"/>
    <cellStyle name="Standard 13 3 2 2 2 5" xfId="16966" xr:uid="{00000000-0005-0000-0000-0000FF2B0000}"/>
    <cellStyle name="Standard 13 3 2 2 2 5 2" xfId="38483" xr:uid="{09567524-ECEA-40AC-8768-2BD1E67D7BC7}"/>
    <cellStyle name="Standard 13 3 2 2 2 6" xfId="31038" xr:uid="{2B920DCE-53E8-42B8-836E-4548BA78A6C2}"/>
    <cellStyle name="Standard 13 3 2 2 3" xfId="1253" xr:uid="{00000000-0005-0000-0000-0000002C0000}"/>
    <cellStyle name="Standard 13 3 2 2 3 2" xfId="1254" xr:uid="{00000000-0005-0000-0000-0000012C0000}"/>
    <cellStyle name="Standard 13 3 2 2 3 2 2" xfId="13215" xr:uid="{00000000-0005-0000-0000-0000022C0000}"/>
    <cellStyle name="Standard 13 3 2 2 3 2 2 2" xfId="21216" xr:uid="{00000000-0005-0000-0000-0000032C0000}"/>
    <cellStyle name="Standard 13 3 2 2 3 2 2 2 2" xfId="42209" xr:uid="{501E0C8D-FFB0-4174-ABAB-9943FFEB7E69}"/>
    <cellStyle name="Standard 13 3 2 2 3 2 2 3" xfId="34767" xr:uid="{9F4D9683-E1DC-4E6D-BD3F-0DEDF17FC48B}"/>
    <cellStyle name="Standard 13 3 2 2 3 2 3" xfId="16971" xr:uid="{00000000-0005-0000-0000-0000042C0000}"/>
    <cellStyle name="Standard 13 3 2 2 3 2 3 2" xfId="38488" xr:uid="{8C406E8F-4063-4BA6-A9FB-CA960E5E476E}"/>
    <cellStyle name="Standard 13 3 2 2 3 2 4" xfId="31043" xr:uid="{DF157BA5-BD7B-42B7-9C3F-36015332D023}"/>
    <cellStyle name="Standard 13 3 2 2 3 3" xfId="13214" xr:uid="{00000000-0005-0000-0000-0000052C0000}"/>
    <cellStyle name="Standard 13 3 2 2 3 3 2" xfId="21215" xr:uid="{00000000-0005-0000-0000-0000062C0000}"/>
    <cellStyle name="Standard 13 3 2 2 3 3 2 2" xfId="42208" xr:uid="{C6949DA9-BD24-4EE5-AAE5-49D8D34C0F54}"/>
    <cellStyle name="Standard 13 3 2 2 3 3 3" xfId="34766" xr:uid="{FAA6D8AF-0F5B-489D-A5CC-F0DD7F55D701}"/>
    <cellStyle name="Standard 13 3 2 2 3 4" xfId="16970" xr:uid="{00000000-0005-0000-0000-0000072C0000}"/>
    <cellStyle name="Standard 13 3 2 2 3 4 2" xfId="38487" xr:uid="{E0641896-1613-4A58-A7A8-B9238FC49A51}"/>
    <cellStyle name="Standard 13 3 2 2 3 5" xfId="31042" xr:uid="{B55303EE-0E7C-4A27-9882-35B53EE1EB11}"/>
    <cellStyle name="Standard 13 3 2 2 4" xfId="1255" xr:uid="{00000000-0005-0000-0000-0000082C0000}"/>
    <cellStyle name="Standard 13 3 2 2 4 2" xfId="13216" xr:uid="{00000000-0005-0000-0000-0000092C0000}"/>
    <cellStyle name="Standard 13 3 2 2 4 2 2" xfId="21217" xr:uid="{00000000-0005-0000-0000-00000A2C0000}"/>
    <cellStyle name="Standard 13 3 2 2 4 2 2 2" xfId="42210" xr:uid="{CA9C4ADA-E2AE-43BD-9604-0681F343C8B7}"/>
    <cellStyle name="Standard 13 3 2 2 4 2 3" xfId="34768" xr:uid="{86865C37-8B78-4C69-8088-B1636190BE6B}"/>
    <cellStyle name="Standard 13 3 2 2 4 3" xfId="16972" xr:uid="{00000000-0005-0000-0000-00000B2C0000}"/>
    <cellStyle name="Standard 13 3 2 2 4 3 2" xfId="38489" xr:uid="{1860B55F-E18E-40E2-BA6D-DEDFD9ABAD06}"/>
    <cellStyle name="Standard 13 3 2 2 4 4" xfId="31044" xr:uid="{57035D4A-5394-41FC-B6C2-54E6D70757CA}"/>
    <cellStyle name="Standard 13 3 2 2 5" xfId="13209" xr:uid="{00000000-0005-0000-0000-00000C2C0000}"/>
    <cellStyle name="Standard 13 3 2 2 5 2" xfId="21210" xr:uid="{00000000-0005-0000-0000-00000D2C0000}"/>
    <cellStyle name="Standard 13 3 2 2 5 2 2" xfId="42203" xr:uid="{6451833E-F5E9-456C-8580-6AAFF5009087}"/>
    <cellStyle name="Standard 13 3 2 2 5 3" xfId="34761" xr:uid="{3DC72E53-F808-4AA2-8DA9-369D0111AB32}"/>
    <cellStyle name="Standard 13 3 2 2 6" xfId="16965" xr:uid="{00000000-0005-0000-0000-00000E2C0000}"/>
    <cellStyle name="Standard 13 3 2 2 6 2" xfId="38482" xr:uid="{1119F570-6A71-453E-A596-062167E24C4A}"/>
    <cellStyle name="Standard 13 3 2 2 7" xfId="31037" xr:uid="{C307DDAC-250A-4A73-BC9F-A294043F9A11}"/>
    <cellStyle name="Standard 13 3 2 3" xfId="1256" xr:uid="{00000000-0005-0000-0000-00000F2C0000}"/>
    <cellStyle name="Standard 13 3 2 3 2" xfId="1257" xr:uid="{00000000-0005-0000-0000-0000102C0000}"/>
    <cellStyle name="Standard 13 3 2 3 2 2" xfId="1258" xr:uid="{00000000-0005-0000-0000-0000112C0000}"/>
    <cellStyle name="Standard 13 3 2 3 2 2 2" xfId="13219" xr:uid="{00000000-0005-0000-0000-0000122C0000}"/>
    <cellStyle name="Standard 13 3 2 3 2 2 2 2" xfId="21220" xr:uid="{00000000-0005-0000-0000-0000132C0000}"/>
    <cellStyle name="Standard 13 3 2 3 2 2 2 2 2" xfId="42213" xr:uid="{6B295BBE-028C-404C-901B-60DAB14B98F5}"/>
    <cellStyle name="Standard 13 3 2 3 2 2 2 3" xfId="34771" xr:uid="{566DC5B8-9B4C-4502-8AB8-81A835368072}"/>
    <cellStyle name="Standard 13 3 2 3 2 2 3" xfId="16975" xr:uid="{00000000-0005-0000-0000-0000142C0000}"/>
    <cellStyle name="Standard 13 3 2 3 2 2 3 2" xfId="38492" xr:uid="{61BF4A78-35A1-48ED-8D74-517A697B4A35}"/>
    <cellStyle name="Standard 13 3 2 3 2 2 4" xfId="31047" xr:uid="{8F516681-02D6-455D-BA01-EA7BFC88D469}"/>
    <cellStyle name="Standard 13 3 2 3 2 3" xfId="13218" xr:uid="{00000000-0005-0000-0000-0000152C0000}"/>
    <cellStyle name="Standard 13 3 2 3 2 3 2" xfId="21219" xr:uid="{00000000-0005-0000-0000-0000162C0000}"/>
    <cellStyle name="Standard 13 3 2 3 2 3 2 2" xfId="42212" xr:uid="{2D0856CA-DC21-41DB-B9E4-9CD83D9BCB91}"/>
    <cellStyle name="Standard 13 3 2 3 2 3 3" xfId="34770" xr:uid="{03762FA0-9947-476D-8EB5-962245C0FF59}"/>
    <cellStyle name="Standard 13 3 2 3 2 4" xfId="16974" xr:uid="{00000000-0005-0000-0000-0000172C0000}"/>
    <cellStyle name="Standard 13 3 2 3 2 4 2" xfId="38491" xr:uid="{942A3CD2-EF13-4C2D-B4D8-9FA3635F4AC2}"/>
    <cellStyle name="Standard 13 3 2 3 2 5" xfId="31046" xr:uid="{E2115D2E-05B5-4856-B01C-1EA8D4E2808A}"/>
    <cellStyle name="Standard 13 3 2 3 3" xfId="1259" xr:uid="{00000000-0005-0000-0000-0000182C0000}"/>
    <cellStyle name="Standard 13 3 2 3 3 2" xfId="13220" xr:uid="{00000000-0005-0000-0000-0000192C0000}"/>
    <cellStyle name="Standard 13 3 2 3 3 2 2" xfId="21221" xr:uid="{00000000-0005-0000-0000-00001A2C0000}"/>
    <cellStyle name="Standard 13 3 2 3 3 2 2 2" xfId="42214" xr:uid="{7AFDBC7A-C233-42E9-8731-0DF03C5F6E65}"/>
    <cellStyle name="Standard 13 3 2 3 3 2 3" xfId="34772" xr:uid="{840EBE02-8225-4BB1-B352-4E34F578C6E2}"/>
    <cellStyle name="Standard 13 3 2 3 3 3" xfId="16976" xr:uid="{00000000-0005-0000-0000-00001B2C0000}"/>
    <cellStyle name="Standard 13 3 2 3 3 3 2" xfId="38493" xr:uid="{C3409DBF-CCAA-49D2-BC50-67F56D4030E1}"/>
    <cellStyle name="Standard 13 3 2 3 3 4" xfId="31048" xr:uid="{557C2738-4102-4A56-B1D6-B27C84BBC5D4}"/>
    <cellStyle name="Standard 13 3 2 3 4" xfId="13217" xr:uid="{00000000-0005-0000-0000-00001C2C0000}"/>
    <cellStyle name="Standard 13 3 2 3 4 2" xfId="21218" xr:uid="{00000000-0005-0000-0000-00001D2C0000}"/>
    <cellStyle name="Standard 13 3 2 3 4 2 2" xfId="42211" xr:uid="{BBBDB7A1-497D-4B43-86C1-405C397E8247}"/>
    <cellStyle name="Standard 13 3 2 3 4 3" xfId="34769" xr:uid="{24F8FE2C-1A8C-4A2C-876C-019BE33BA901}"/>
    <cellStyle name="Standard 13 3 2 3 5" xfId="16973" xr:uid="{00000000-0005-0000-0000-00001E2C0000}"/>
    <cellStyle name="Standard 13 3 2 3 5 2" xfId="38490" xr:uid="{BBFBD454-B00F-4830-8FC5-D540827AE4B7}"/>
    <cellStyle name="Standard 13 3 2 3 6" xfId="31045" xr:uid="{5A002001-0F8D-40AF-9B04-141452C72533}"/>
    <cellStyle name="Standard 13 3 2 4" xfId="1260" xr:uid="{00000000-0005-0000-0000-00001F2C0000}"/>
    <cellStyle name="Standard 13 3 2 4 2" xfId="1261" xr:uid="{00000000-0005-0000-0000-0000202C0000}"/>
    <cellStyle name="Standard 13 3 2 4 2 2" xfId="13222" xr:uid="{00000000-0005-0000-0000-0000212C0000}"/>
    <cellStyle name="Standard 13 3 2 4 2 2 2" xfId="21223" xr:uid="{00000000-0005-0000-0000-0000222C0000}"/>
    <cellStyle name="Standard 13 3 2 4 2 2 2 2" xfId="42216" xr:uid="{1E1A6C97-9CF3-40DB-B326-A2BD9D6578E7}"/>
    <cellStyle name="Standard 13 3 2 4 2 2 3" xfId="34774" xr:uid="{9ED2A2E7-7D98-4F81-B8FA-8990AE72D59F}"/>
    <cellStyle name="Standard 13 3 2 4 2 3" xfId="16978" xr:uid="{00000000-0005-0000-0000-0000232C0000}"/>
    <cellStyle name="Standard 13 3 2 4 2 3 2" xfId="38495" xr:uid="{13D982CD-D9DB-4EA4-BCB9-085525DE2EAA}"/>
    <cellStyle name="Standard 13 3 2 4 2 4" xfId="31050" xr:uid="{03DE5B31-2449-4E28-8638-B114A9089CF1}"/>
    <cellStyle name="Standard 13 3 2 4 3" xfId="13221" xr:uid="{00000000-0005-0000-0000-0000242C0000}"/>
    <cellStyle name="Standard 13 3 2 4 3 2" xfId="21222" xr:uid="{00000000-0005-0000-0000-0000252C0000}"/>
    <cellStyle name="Standard 13 3 2 4 3 2 2" xfId="42215" xr:uid="{17207E61-2DFC-4572-A8B1-1327A3F1E883}"/>
    <cellStyle name="Standard 13 3 2 4 3 3" xfId="34773" xr:uid="{C3F7BF34-007B-472D-B958-737536A04BB8}"/>
    <cellStyle name="Standard 13 3 2 4 4" xfId="16977" xr:uid="{00000000-0005-0000-0000-0000262C0000}"/>
    <cellStyle name="Standard 13 3 2 4 4 2" xfId="38494" xr:uid="{8C82D839-3772-4FC4-978B-22C70EA7EC26}"/>
    <cellStyle name="Standard 13 3 2 4 5" xfId="31049" xr:uid="{A59358B7-7E99-4225-B5DD-DDE81C31ACA8}"/>
    <cellStyle name="Standard 13 3 2 5" xfId="1262" xr:uid="{00000000-0005-0000-0000-0000272C0000}"/>
    <cellStyle name="Standard 13 3 2 5 2" xfId="13223" xr:uid="{00000000-0005-0000-0000-0000282C0000}"/>
    <cellStyle name="Standard 13 3 2 5 2 2" xfId="21224" xr:uid="{00000000-0005-0000-0000-0000292C0000}"/>
    <cellStyle name="Standard 13 3 2 5 2 2 2" xfId="42217" xr:uid="{9D3FF7A6-B24B-4E28-902A-BF5131D88E49}"/>
    <cellStyle name="Standard 13 3 2 5 2 3" xfId="34775" xr:uid="{A784C390-B6E2-438B-9032-46F6AE2B39CA}"/>
    <cellStyle name="Standard 13 3 2 5 3" xfId="16979" xr:uid="{00000000-0005-0000-0000-00002A2C0000}"/>
    <cellStyle name="Standard 13 3 2 5 3 2" xfId="38496" xr:uid="{0D20F36E-598D-4BB8-B0D3-2DA90B83AF2C}"/>
    <cellStyle name="Standard 13 3 2 5 4" xfId="31051" xr:uid="{09394CD3-4642-4626-B2AE-850746B475DD}"/>
    <cellStyle name="Standard 13 3 2 6" xfId="13208" xr:uid="{00000000-0005-0000-0000-00002B2C0000}"/>
    <cellStyle name="Standard 13 3 2 6 2" xfId="21209" xr:uid="{00000000-0005-0000-0000-00002C2C0000}"/>
    <cellStyle name="Standard 13 3 2 6 2 2" xfId="42202" xr:uid="{BC0DB6ED-53C8-4A67-B840-AA7EBD2B2BAD}"/>
    <cellStyle name="Standard 13 3 2 6 3" xfId="34760" xr:uid="{ECC1D65E-1434-40DD-99D2-1F9D2106CB3E}"/>
    <cellStyle name="Standard 13 3 2 7" xfId="16964" xr:uid="{00000000-0005-0000-0000-00002D2C0000}"/>
    <cellStyle name="Standard 13 3 2 7 2" xfId="38481" xr:uid="{863CA754-BCCE-4D76-8DFA-7D6808A46A40}"/>
    <cellStyle name="Standard 13 3 2 8" xfId="31036" xr:uid="{ED72555C-A92E-4F1E-9787-F7FC2A8B2D6D}"/>
    <cellStyle name="Standard 13 3 3" xfId="1263" xr:uid="{00000000-0005-0000-0000-00002E2C0000}"/>
    <cellStyle name="Standard 13 3 3 2" xfId="1264" xr:uid="{00000000-0005-0000-0000-00002F2C0000}"/>
    <cellStyle name="Standard 13 3 3 2 2" xfId="1265" xr:uid="{00000000-0005-0000-0000-0000302C0000}"/>
    <cellStyle name="Standard 13 3 3 2 2 2" xfId="1266" xr:uid="{00000000-0005-0000-0000-0000312C0000}"/>
    <cellStyle name="Standard 13 3 3 2 2 2 2" xfId="13227" xr:uid="{00000000-0005-0000-0000-0000322C0000}"/>
    <cellStyle name="Standard 13 3 3 2 2 2 2 2" xfId="21228" xr:uid="{00000000-0005-0000-0000-0000332C0000}"/>
    <cellStyle name="Standard 13 3 3 2 2 2 2 2 2" xfId="42221" xr:uid="{E689F886-D2E5-44EE-837C-F837113CDC54}"/>
    <cellStyle name="Standard 13 3 3 2 2 2 2 3" xfId="34779" xr:uid="{5519D661-D985-4BE2-8C20-2DE22C88E11B}"/>
    <cellStyle name="Standard 13 3 3 2 2 2 3" xfId="16983" xr:uid="{00000000-0005-0000-0000-0000342C0000}"/>
    <cellStyle name="Standard 13 3 3 2 2 2 3 2" xfId="38500" xr:uid="{C022BC31-DD78-4F5C-A74D-C5509454BDAC}"/>
    <cellStyle name="Standard 13 3 3 2 2 2 4" xfId="31055" xr:uid="{187D66C8-89B1-4223-8470-0E14B21B995B}"/>
    <cellStyle name="Standard 13 3 3 2 2 3" xfId="13226" xr:uid="{00000000-0005-0000-0000-0000352C0000}"/>
    <cellStyle name="Standard 13 3 3 2 2 3 2" xfId="21227" xr:uid="{00000000-0005-0000-0000-0000362C0000}"/>
    <cellStyle name="Standard 13 3 3 2 2 3 2 2" xfId="42220" xr:uid="{8C0AAD0E-8832-476B-A36E-85E47EB7C054}"/>
    <cellStyle name="Standard 13 3 3 2 2 3 3" xfId="34778" xr:uid="{56A06CD0-8F1C-4F71-8134-50BB6E83F163}"/>
    <cellStyle name="Standard 13 3 3 2 2 4" xfId="16982" xr:uid="{00000000-0005-0000-0000-0000372C0000}"/>
    <cellStyle name="Standard 13 3 3 2 2 4 2" xfId="38499" xr:uid="{243C2326-E1B1-45E2-920B-666857C02198}"/>
    <cellStyle name="Standard 13 3 3 2 2 5" xfId="31054" xr:uid="{F44795E4-FA03-4BBC-B8E2-E6FA6EB42533}"/>
    <cellStyle name="Standard 13 3 3 2 3" xfId="1267" xr:uid="{00000000-0005-0000-0000-0000382C0000}"/>
    <cellStyle name="Standard 13 3 3 2 3 2" xfId="13228" xr:uid="{00000000-0005-0000-0000-0000392C0000}"/>
    <cellStyle name="Standard 13 3 3 2 3 2 2" xfId="21229" xr:uid="{00000000-0005-0000-0000-00003A2C0000}"/>
    <cellStyle name="Standard 13 3 3 2 3 2 2 2" xfId="42222" xr:uid="{B348C965-5957-4F4D-97C6-6A4AB2B918D8}"/>
    <cellStyle name="Standard 13 3 3 2 3 2 3" xfId="34780" xr:uid="{ED65CE48-7044-4863-8059-773D62316255}"/>
    <cellStyle name="Standard 13 3 3 2 3 3" xfId="16984" xr:uid="{00000000-0005-0000-0000-00003B2C0000}"/>
    <cellStyle name="Standard 13 3 3 2 3 3 2" xfId="38501" xr:uid="{12DFAF54-01FD-424A-B0C3-83DF92B4C6F0}"/>
    <cellStyle name="Standard 13 3 3 2 3 4" xfId="31056" xr:uid="{CFF61EDD-C3D9-482C-AAAF-47E6A25F6A9B}"/>
    <cellStyle name="Standard 13 3 3 2 4" xfId="13225" xr:uid="{00000000-0005-0000-0000-00003C2C0000}"/>
    <cellStyle name="Standard 13 3 3 2 4 2" xfId="21226" xr:uid="{00000000-0005-0000-0000-00003D2C0000}"/>
    <cellStyle name="Standard 13 3 3 2 4 2 2" xfId="42219" xr:uid="{5FC1B5B2-3F13-4B4D-9128-287624C3C8F2}"/>
    <cellStyle name="Standard 13 3 3 2 4 3" xfId="34777" xr:uid="{CE27D3DB-92B9-4FAC-90F8-5CAF63C777C0}"/>
    <cellStyle name="Standard 13 3 3 2 5" xfId="16981" xr:uid="{00000000-0005-0000-0000-00003E2C0000}"/>
    <cellStyle name="Standard 13 3 3 2 5 2" xfId="38498" xr:uid="{8EE2A94E-4BB2-4441-8A7E-5D893066CAB1}"/>
    <cellStyle name="Standard 13 3 3 2 6" xfId="31053" xr:uid="{A0B33AEE-F822-41BC-8AEE-CC15FC194E49}"/>
    <cellStyle name="Standard 13 3 3 3" xfId="1268" xr:uid="{00000000-0005-0000-0000-00003F2C0000}"/>
    <cellStyle name="Standard 13 3 3 3 2" xfId="1269" xr:uid="{00000000-0005-0000-0000-0000402C0000}"/>
    <cellStyle name="Standard 13 3 3 3 2 2" xfId="13230" xr:uid="{00000000-0005-0000-0000-0000412C0000}"/>
    <cellStyle name="Standard 13 3 3 3 2 2 2" xfId="21231" xr:uid="{00000000-0005-0000-0000-0000422C0000}"/>
    <cellStyle name="Standard 13 3 3 3 2 2 2 2" xfId="42224" xr:uid="{B17F710C-46A8-4040-B5DB-1EFC8E50F8CA}"/>
    <cellStyle name="Standard 13 3 3 3 2 2 3" xfId="34782" xr:uid="{51B3945F-EE31-41F0-AC0B-FAAF6EE4AC0F}"/>
    <cellStyle name="Standard 13 3 3 3 2 3" xfId="16986" xr:uid="{00000000-0005-0000-0000-0000432C0000}"/>
    <cellStyle name="Standard 13 3 3 3 2 3 2" xfId="38503" xr:uid="{AA4075D2-DC1E-4122-9578-E714FED979DD}"/>
    <cellStyle name="Standard 13 3 3 3 2 4" xfId="31058" xr:uid="{FBFD7499-336F-4E06-91AF-FEE046CC3DE8}"/>
    <cellStyle name="Standard 13 3 3 3 3" xfId="13229" xr:uid="{00000000-0005-0000-0000-0000442C0000}"/>
    <cellStyle name="Standard 13 3 3 3 3 2" xfId="21230" xr:uid="{00000000-0005-0000-0000-0000452C0000}"/>
    <cellStyle name="Standard 13 3 3 3 3 2 2" xfId="42223" xr:uid="{467999DE-87E8-4D6E-8E2C-4F16D50F434B}"/>
    <cellStyle name="Standard 13 3 3 3 3 3" xfId="34781" xr:uid="{C9184E12-F9A2-445E-B9B8-7956FF286BD9}"/>
    <cellStyle name="Standard 13 3 3 3 4" xfId="16985" xr:uid="{00000000-0005-0000-0000-0000462C0000}"/>
    <cellStyle name="Standard 13 3 3 3 4 2" xfId="38502" xr:uid="{2DD4AFA1-4415-4063-9386-0C26848506F5}"/>
    <cellStyle name="Standard 13 3 3 3 5" xfId="31057" xr:uid="{923316DD-47CF-4693-A465-FA97F70CD3AE}"/>
    <cellStyle name="Standard 13 3 3 4" xfId="1270" xr:uid="{00000000-0005-0000-0000-0000472C0000}"/>
    <cellStyle name="Standard 13 3 3 4 2" xfId="13231" xr:uid="{00000000-0005-0000-0000-0000482C0000}"/>
    <cellStyle name="Standard 13 3 3 4 2 2" xfId="21232" xr:uid="{00000000-0005-0000-0000-0000492C0000}"/>
    <cellStyle name="Standard 13 3 3 4 2 2 2" xfId="42225" xr:uid="{ADF8CD82-185B-4293-B130-1945985DFDBC}"/>
    <cellStyle name="Standard 13 3 3 4 2 3" xfId="34783" xr:uid="{2EA66C00-0D57-4346-8403-1ECBDC368778}"/>
    <cellStyle name="Standard 13 3 3 4 3" xfId="16987" xr:uid="{00000000-0005-0000-0000-00004A2C0000}"/>
    <cellStyle name="Standard 13 3 3 4 3 2" xfId="38504" xr:uid="{E15FFB09-8B9B-48EC-979A-BECCF9ACEAC9}"/>
    <cellStyle name="Standard 13 3 3 4 4" xfId="31059" xr:uid="{50508754-974E-4CBD-992A-6BA816B50371}"/>
    <cellStyle name="Standard 13 3 3 5" xfId="13224" xr:uid="{00000000-0005-0000-0000-00004B2C0000}"/>
    <cellStyle name="Standard 13 3 3 5 2" xfId="21225" xr:uid="{00000000-0005-0000-0000-00004C2C0000}"/>
    <cellStyle name="Standard 13 3 3 5 2 2" xfId="42218" xr:uid="{10F4384E-7956-44BE-B1D8-5AA65C5F67B8}"/>
    <cellStyle name="Standard 13 3 3 5 3" xfId="34776" xr:uid="{0B961AA1-7F2C-4DB6-9036-82D99BC661EA}"/>
    <cellStyle name="Standard 13 3 3 6" xfId="16980" xr:uid="{00000000-0005-0000-0000-00004D2C0000}"/>
    <cellStyle name="Standard 13 3 3 6 2" xfId="38497" xr:uid="{53BC847C-785B-4765-B9F6-8D208E775CB6}"/>
    <cellStyle name="Standard 13 3 3 7" xfId="31052" xr:uid="{5F169EC9-68C1-486F-837B-1375DF1F3EB0}"/>
    <cellStyle name="Standard 13 3 4" xfId="1271" xr:uid="{00000000-0005-0000-0000-00004E2C0000}"/>
    <cellStyle name="Standard 13 3 4 2" xfId="1272" xr:uid="{00000000-0005-0000-0000-00004F2C0000}"/>
    <cellStyle name="Standard 13 3 4 2 2" xfId="1273" xr:uid="{00000000-0005-0000-0000-0000502C0000}"/>
    <cellStyle name="Standard 13 3 4 2 2 2" xfId="13234" xr:uid="{00000000-0005-0000-0000-0000512C0000}"/>
    <cellStyle name="Standard 13 3 4 2 2 2 2" xfId="21235" xr:uid="{00000000-0005-0000-0000-0000522C0000}"/>
    <cellStyle name="Standard 13 3 4 2 2 2 2 2" xfId="42228" xr:uid="{3FAF9612-CBB1-4A89-A329-A0638A190BCD}"/>
    <cellStyle name="Standard 13 3 4 2 2 2 3" xfId="34786" xr:uid="{B6437FD1-A3AA-4978-8F85-0517910AE3A8}"/>
    <cellStyle name="Standard 13 3 4 2 2 3" xfId="16990" xr:uid="{00000000-0005-0000-0000-0000532C0000}"/>
    <cellStyle name="Standard 13 3 4 2 2 3 2" xfId="38507" xr:uid="{B46FC6E0-BE01-45CD-95FA-5826C5F528FA}"/>
    <cellStyle name="Standard 13 3 4 2 2 4" xfId="31062" xr:uid="{12D2CD32-DBC9-47D5-9917-25DCB466D4F5}"/>
    <cellStyle name="Standard 13 3 4 2 3" xfId="13233" xr:uid="{00000000-0005-0000-0000-0000542C0000}"/>
    <cellStyle name="Standard 13 3 4 2 3 2" xfId="21234" xr:uid="{00000000-0005-0000-0000-0000552C0000}"/>
    <cellStyle name="Standard 13 3 4 2 3 2 2" xfId="42227" xr:uid="{00BB62D1-C3C1-415D-B6B0-DECF94CF9F5E}"/>
    <cellStyle name="Standard 13 3 4 2 3 3" xfId="34785" xr:uid="{9BA5A384-44FA-421C-93EB-6FA6D0D65CE3}"/>
    <cellStyle name="Standard 13 3 4 2 4" xfId="16989" xr:uid="{00000000-0005-0000-0000-0000562C0000}"/>
    <cellStyle name="Standard 13 3 4 2 4 2" xfId="38506" xr:uid="{FD007671-E2F4-4DC8-BD3C-B37A70471511}"/>
    <cellStyle name="Standard 13 3 4 2 5" xfId="31061" xr:uid="{94DDC831-23B1-4420-9851-DA62F0E086AA}"/>
    <cellStyle name="Standard 13 3 4 3" xfId="1274" xr:uid="{00000000-0005-0000-0000-0000572C0000}"/>
    <cellStyle name="Standard 13 3 4 3 2" xfId="13235" xr:uid="{00000000-0005-0000-0000-0000582C0000}"/>
    <cellStyle name="Standard 13 3 4 3 2 2" xfId="21236" xr:uid="{00000000-0005-0000-0000-0000592C0000}"/>
    <cellStyle name="Standard 13 3 4 3 2 2 2" xfId="42229" xr:uid="{CD4B7919-4217-4B77-961E-F3E0A5331973}"/>
    <cellStyle name="Standard 13 3 4 3 2 3" xfId="34787" xr:uid="{2526C2B8-8AD1-4163-AF88-5CFC54119717}"/>
    <cellStyle name="Standard 13 3 4 3 3" xfId="16991" xr:uid="{00000000-0005-0000-0000-00005A2C0000}"/>
    <cellStyle name="Standard 13 3 4 3 3 2" xfId="38508" xr:uid="{6EB98400-8271-4075-818F-65799CBF7244}"/>
    <cellStyle name="Standard 13 3 4 3 4" xfId="31063" xr:uid="{74038F2E-FE53-48BC-8CC8-563460ADECB9}"/>
    <cellStyle name="Standard 13 3 4 4" xfId="13232" xr:uid="{00000000-0005-0000-0000-00005B2C0000}"/>
    <cellStyle name="Standard 13 3 4 4 2" xfId="21233" xr:uid="{00000000-0005-0000-0000-00005C2C0000}"/>
    <cellStyle name="Standard 13 3 4 4 2 2" xfId="42226" xr:uid="{8EB0EF8D-1AB7-406F-A196-5F0A6E4F276B}"/>
    <cellStyle name="Standard 13 3 4 4 3" xfId="34784" xr:uid="{2A0E785B-11A8-473C-8541-49E377E95DE5}"/>
    <cellStyle name="Standard 13 3 4 5" xfId="16988" xr:uid="{00000000-0005-0000-0000-00005D2C0000}"/>
    <cellStyle name="Standard 13 3 4 5 2" xfId="38505" xr:uid="{0D5EE2FA-0CE4-4613-B884-8D409953AF5E}"/>
    <cellStyle name="Standard 13 3 4 6" xfId="31060" xr:uid="{40488825-0373-4277-93AE-C7979EE5F792}"/>
    <cellStyle name="Standard 13 3 5" xfId="1275" xr:uid="{00000000-0005-0000-0000-00005E2C0000}"/>
    <cellStyle name="Standard 13 3 5 2" xfId="1276" xr:uid="{00000000-0005-0000-0000-00005F2C0000}"/>
    <cellStyle name="Standard 13 3 5 2 2" xfId="13237" xr:uid="{00000000-0005-0000-0000-0000602C0000}"/>
    <cellStyle name="Standard 13 3 5 2 2 2" xfId="21238" xr:uid="{00000000-0005-0000-0000-0000612C0000}"/>
    <cellStyle name="Standard 13 3 5 2 2 2 2" xfId="42231" xr:uid="{1660AADD-236E-4EBA-ADFF-929322AC3B6C}"/>
    <cellStyle name="Standard 13 3 5 2 2 3" xfId="34789" xr:uid="{ABC93C16-723D-41DB-92C8-EE3CA2E9C1F4}"/>
    <cellStyle name="Standard 13 3 5 2 3" xfId="16993" xr:uid="{00000000-0005-0000-0000-0000622C0000}"/>
    <cellStyle name="Standard 13 3 5 2 3 2" xfId="38510" xr:uid="{B4225E7D-6188-4FE4-B5C1-6409AD1929C2}"/>
    <cellStyle name="Standard 13 3 5 2 4" xfId="31065" xr:uid="{40F6F6E5-F3A1-47A1-835B-AD7712A9D3D6}"/>
    <cellStyle name="Standard 13 3 5 3" xfId="13236" xr:uid="{00000000-0005-0000-0000-0000632C0000}"/>
    <cellStyle name="Standard 13 3 5 3 2" xfId="21237" xr:uid="{00000000-0005-0000-0000-0000642C0000}"/>
    <cellStyle name="Standard 13 3 5 3 2 2" xfId="42230" xr:uid="{B6D5951A-4654-486F-9413-615F77662336}"/>
    <cellStyle name="Standard 13 3 5 3 3" xfId="34788" xr:uid="{244BF61F-92D1-4D40-A965-654421AFBA58}"/>
    <cellStyle name="Standard 13 3 5 4" xfId="16992" xr:uid="{00000000-0005-0000-0000-0000652C0000}"/>
    <cellStyle name="Standard 13 3 5 4 2" xfId="38509" xr:uid="{B2756A28-0524-4E8A-9039-555258D4E175}"/>
    <cellStyle name="Standard 13 3 5 5" xfId="31064" xr:uid="{5090E1E7-8173-49A6-A10B-927598B10D4A}"/>
    <cellStyle name="Standard 13 3 6" xfId="1277" xr:uid="{00000000-0005-0000-0000-0000662C0000}"/>
    <cellStyle name="Standard 13 3 6 2" xfId="13238" xr:uid="{00000000-0005-0000-0000-0000672C0000}"/>
    <cellStyle name="Standard 13 3 6 2 2" xfId="21239" xr:uid="{00000000-0005-0000-0000-0000682C0000}"/>
    <cellStyle name="Standard 13 3 6 2 2 2" xfId="42232" xr:uid="{1113534A-30D7-4367-9222-F1B41655CB31}"/>
    <cellStyle name="Standard 13 3 6 2 3" xfId="34790" xr:uid="{52AF9446-463D-44EB-AB20-4741A8609576}"/>
    <cellStyle name="Standard 13 3 6 3" xfId="16994" xr:uid="{00000000-0005-0000-0000-0000692C0000}"/>
    <cellStyle name="Standard 13 3 6 3 2" xfId="38511" xr:uid="{576942DE-729D-4E0D-A26D-7FB0DD267573}"/>
    <cellStyle name="Standard 13 3 6 4" xfId="31066" xr:uid="{57BEDADD-D62D-49C8-A221-2A0BE674D065}"/>
    <cellStyle name="Standard 13 3 7" xfId="13207" xr:uid="{00000000-0005-0000-0000-00006A2C0000}"/>
    <cellStyle name="Standard 13 3 7 2" xfId="21208" xr:uid="{00000000-0005-0000-0000-00006B2C0000}"/>
    <cellStyle name="Standard 13 3 7 2 2" xfId="42201" xr:uid="{3EE3A796-75F6-45A0-BF9A-D325467D801E}"/>
    <cellStyle name="Standard 13 3 7 3" xfId="34759" xr:uid="{AB165184-2D78-4322-8486-DABC27BC3392}"/>
    <cellStyle name="Standard 13 3 8" xfId="16963" xr:uid="{00000000-0005-0000-0000-00006C2C0000}"/>
    <cellStyle name="Standard 13 3 8 2" xfId="38480" xr:uid="{7C8DBDA0-9613-4A72-A6C0-5A5F7D9BBDE8}"/>
    <cellStyle name="Standard 13 3 9" xfId="31035" xr:uid="{635A6043-7756-4A5F-A334-ECBAD15522F2}"/>
    <cellStyle name="Standard 13 4" xfId="1278" xr:uid="{00000000-0005-0000-0000-00006D2C0000}"/>
    <cellStyle name="Standard 14" xfId="1279" xr:uid="{00000000-0005-0000-0000-00006E2C0000}"/>
    <cellStyle name="Standard 14 2" xfId="1280" xr:uid="{00000000-0005-0000-0000-00006F2C0000}"/>
    <cellStyle name="Standard 14 2 2" xfId="1281" xr:uid="{00000000-0005-0000-0000-0000702C0000}"/>
    <cellStyle name="Standard 14 2 2 2" xfId="1282" xr:uid="{00000000-0005-0000-0000-0000712C0000}"/>
    <cellStyle name="Standard 14 2 2 2 2" xfId="1283" xr:uid="{00000000-0005-0000-0000-0000722C0000}"/>
    <cellStyle name="Standard 14 2 2 2 2 2" xfId="1284" xr:uid="{00000000-0005-0000-0000-0000732C0000}"/>
    <cellStyle name="Standard 14 2 2 2 2 2 2" xfId="13243" xr:uid="{00000000-0005-0000-0000-0000742C0000}"/>
    <cellStyle name="Standard 14 2 2 2 2 2 2 2" xfId="21244" xr:uid="{00000000-0005-0000-0000-0000752C0000}"/>
    <cellStyle name="Standard 14 2 2 2 2 2 2 2 2" xfId="42237" xr:uid="{6632A439-99C6-42CE-B9E8-A73987B6AFA2}"/>
    <cellStyle name="Standard 14 2 2 2 2 2 2 3" xfId="34795" xr:uid="{9B335820-08F9-4C3E-90CD-4CCFBEA15BF0}"/>
    <cellStyle name="Standard 14 2 2 2 2 2 3" xfId="16999" xr:uid="{00000000-0005-0000-0000-0000762C0000}"/>
    <cellStyle name="Standard 14 2 2 2 2 2 3 2" xfId="38516" xr:uid="{17001F6E-7016-40F1-A5CF-1E3F945484DC}"/>
    <cellStyle name="Standard 14 2 2 2 2 2 4" xfId="31071" xr:uid="{E51BF480-15F7-4F84-A8AC-AFBC3AB66072}"/>
    <cellStyle name="Standard 14 2 2 2 2 3" xfId="13242" xr:uid="{00000000-0005-0000-0000-0000772C0000}"/>
    <cellStyle name="Standard 14 2 2 2 2 3 2" xfId="21243" xr:uid="{00000000-0005-0000-0000-0000782C0000}"/>
    <cellStyle name="Standard 14 2 2 2 2 3 2 2" xfId="42236" xr:uid="{8FBE9582-5444-4B8D-BB63-8A3B5217D903}"/>
    <cellStyle name="Standard 14 2 2 2 2 3 3" xfId="34794" xr:uid="{23282A6A-CCC1-4B2E-BC7D-BDA41C47F17E}"/>
    <cellStyle name="Standard 14 2 2 2 2 4" xfId="16998" xr:uid="{00000000-0005-0000-0000-0000792C0000}"/>
    <cellStyle name="Standard 14 2 2 2 2 4 2" xfId="38515" xr:uid="{10688666-3B78-417C-9F69-58E316826499}"/>
    <cellStyle name="Standard 14 2 2 2 2 5" xfId="31070" xr:uid="{80692293-6D22-4117-A985-39CBF2AD71AA}"/>
    <cellStyle name="Standard 14 2 2 2 3" xfId="1285" xr:uid="{00000000-0005-0000-0000-00007A2C0000}"/>
    <cellStyle name="Standard 14 2 2 2 3 2" xfId="13244" xr:uid="{00000000-0005-0000-0000-00007B2C0000}"/>
    <cellStyle name="Standard 14 2 2 2 3 2 2" xfId="21245" xr:uid="{00000000-0005-0000-0000-00007C2C0000}"/>
    <cellStyle name="Standard 14 2 2 2 3 2 2 2" xfId="42238" xr:uid="{28DA86BB-A2AF-41A2-9670-59841C214814}"/>
    <cellStyle name="Standard 14 2 2 2 3 2 3" xfId="34796" xr:uid="{963A6895-F2E7-42F5-BABB-12976EF1CB5F}"/>
    <cellStyle name="Standard 14 2 2 2 3 3" xfId="17000" xr:uid="{00000000-0005-0000-0000-00007D2C0000}"/>
    <cellStyle name="Standard 14 2 2 2 3 3 2" xfId="38517" xr:uid="{A77F7DFA-026A-467F-AC78-459C3E685680}"/>
    <cellStyle name="Standard 14 2 2 2 3 4" xfId="31072" xr:uid="{F7562B9C-E66F-46A4-9272-4B21440A0B2E}"/>
    <cellStyle name="Standard 14 2 2 2 4" xfId="13241" xr:uid="{00000000-0005-0000-0000-00007E2C0000}"/>
    <cellStyle name="Standard 14 2 2 2 4 2" xfId="21242" xr:uid="{00000000-0005-0000-0000-00007F2C0000}"/>
    <cellStyle name="Standard 14 2 2 2 4 2 2" xfId="42235" xr:uid="{7CAB7C40-5926-4F04-9E1F-F4D9E9988E97}"/>
    <cellStyle name="Standard 14 2 2 2 4 3" xfId="34793" xr:uid="{8D9BD7BA-8453-4AB0-9F27-7ED6F1576344}"/>
    <cellStyle name="Standard 14 2 2 2 5" xfId="16997" xr:uid="{00000000-0005-0000-0000-0000802C0000}"/>
    <cellStyle name="Standard 14 2 2 2 5 2" xfId="38514" xr:uid="{283F1732-ED5B-4557-9DFF-323DA86089AD}"/>
    <cellStyle name="Standard 14 2 2 2 6" xfId="31069" xr:uid="{1823CBFB-AB88-4974-BE91-5BD6EA749F11}"/>
    <cellStyle name="Standard 14 2 2 3" xfId="1286" xr:uid="{00000000-0005-0000-0000-0000812C0000}"/>
    <cellStyle name="Standard 14 2 2 3 2" xfId="1287" xr:uid="{00000000-0005-0000-0000-0000822C0000}"/>
    <cellStyle name="Standard 14 2 2 3 2 2" xfId="13246" xr:uid="{00000000-0005-0000-0000-0000832C0000}"/>
    <cellStyle name="Standard 14 2 2 3 2 2 2" xfId="21247" xr:uid="{00000000-0005-0000-0000-0000842C0000}"/>
    <cellStyle name="Standard 14 2 2 3 2 2 2 2" xfId="42240" xr:uid="{E566CB88-1B02-4F7A-9878-92947DE3A96E}"/>
    <cellStyle name="Standard 14 2 2 3 2 2 3" xfId="34798" xr:uid="{5E7BD57B-CA1B-4753-9045-244A04EBF4A7}"/>
    <cellStyle name="Standard 14 2 2 3 2 3" xfId="17002" xr:uid="{00000000-0005-0000-0000-0000852C0000}"/>
    <cellStyle name="Standard 14 2 2 3 2 3 2" xfId="38519" xr:uid="{6685089B-9E7D-4B2B-8533-F9036B44348B}"/>
    <cellStyle name="Standard 14 2 2 3 2 4" xfId="31074" xr:uid="{D59A26D7-DFD4-46AD-AFF4-35794D61FA8D}"/>
    <cellStyle name="Standard 14 2 2 3 3" xfId="13245" xr:uid="{00000000-0005-0000-0000-0000862C0000}"/>
    <cellStyle name="Standard 14 2 2 3 3 2" xfId="21246" xr:uid="{00000000-0005-0000-0000-0000872C0000}"/>
    <cellStyle name="Standard 14 2 2 3 3 2 2" xfId="42239" xr:uid="{2E0945CF-245D-489B-86A7-F2C4CCC99F54}"/>
    <cellStyle name="Standard 14 2 2 3 3 3" xfId="34797" xr:uid="{01242411-C9F5-42CA-AFB6-6D36AAE4A0D6}"/>
    <cellStyle name="Standard 14 2 2 3 4" xfId="17001" xr:uid="{00000000-0005-0000-0000-0000882C0000}"/>
    <cellStyle name="Standard 14 2 2 3 4 2" xfId="38518" xr:uid="{DBFF09CC-C804-4A9B-95B6-C1F9E810B2B5}"/>
    <cellStyle name="Standard 14 2 2 3 5" xfId="31073" xr:uid="{FB1A81E7-D17B-493C-A123-E56267206A3C}"/>
    <cellStyle name="Standard 14 2 2 4" xfId="1288" xr:uid="{00000000-0005-0000-0000-0000892C0000}"/>
    <cellStyle name="Standard 14 2 2 4 2" xfId="13247" xr:uid="{00000000-0005-0000-0000-00008A2C0000}"/>
    <cellStyle name="Standard 14 2 2 4 2 2" xfId="21248" xr:uid="{00000000-0005-0000-0000-00008B2C0000}"/>
    <cellStyle name="Standard 14 2 2 4 2 2 2" xfId="42241" xr:uid="{AFD15886-94C3-4725-96C2-45E181D598B8}"/>
    <cellStyle name="Standard 14 2 2 4 2 3" xfId="34799" xr:uid="{DD219B16-5A59-415E-8484-DEAF26C77DCB}"/>
    <cellStyle name="Standard 14 2 2 4 3" xfId="17003" xr:uid="{00000000-0005-0000-0000-00008C2C0000}"/>
    <cellStyle name="Standard 14 2 2 4 3 2" xfId="38520" xr:uid="{96226F22-C609-4FFB-942B-125033DEF47A}"/>
    <cellStyle name="Standard 14 2 2 4 4" xfId="31075" xr:uid="{54785303-701C-4557-83EE-22FAE534148F}"/>
    <cellStyle name="Standard 14 2 2 5" xfId="13240" xr:uid="{00000000-0005-0000-0000-00008D2C0000}"/>
    <cellStyle name="Standard 14 2 2 5 2" xfId="21241" xr:uid="{00000000-0005-0000-0000-00008E2C0000}"/>
    <cellStyle name="Standard 14 2 2 5 2 2" xfId="42234" xr:uid="{BE1A9BCC-42D1-4567-A47E-64F5106FFA5D}"/>
    <cellStyle name="Standard 14 2 2 5 3" xfId="34792" xr:uid="{7E33C66A-DD39-4A98-85F0-CD9C607FACF8}"/>
    <cellStyle name="Standard 14 2 2 6" xfId="16996" xr:uid="{00000000-0005-0000-0000-00008F2C0000}"/>
    <cellStyle name="Standard 14 2 2 6 2" xfId="38513" xr:uid="{CE8FC472-4589-40D2-8C02-764C103BD2D5}"/>
    <cellStyle name="Standard 14 2 2 7" xfId="31068" xr:uid="{E311BA8D-5749-4661-B704-5012FE64E6F8}"/>
    <cellStyle name="Standard 14 2 3" xfId="1289" xr:uid="{00000000-0005-0000-0000-0000902C0000}"/>
    <cellStyle name="Standard 14 2 3 2" xfId="1290" xr:uid="{00000000-0005-0000-0000-0000912C0000}"/>
    <cellStyle name="Standard 14 2 3 2 2" xfId="1291" xr:uid="{00000000-0005-0000-0000-0000922C0000}"/>
    <cellStyle name="Standard 14 2 3 2 2 2" xfId="13250" xr:uid="{00000000-0005-0000-0000-0000932C0000}"/>
    <cellStyle name="Standard 14 2 3 2 2 2 2" xfId="21251" xr:uid="{00000000-0005-0000-0000-0000942C0000}"/>
    <cellStyle name="Standard 14 2 3 2 2 2 2 2" xfId="42244" xr:uid="{4844BC0E-E60D-4A98-B5A3-7FB3EEC08146}"/>
    <cellStyle name="Standard 14 2 3 2 2 2 3" xfId="34802" xr:uid="{BA7AB659-A03D-4189-8759-4A575A813B50}"/>
    <cellStyle name="Standard 14 2 3 2 2 3" xfId="17006" xr:uid="{00000000-0005-0000-0000-0000952C0000}"/>
    <cellStyle name="Standard 14 2 3 2 2 3 2" xfId="38523" xr:uid="{476551C6-0D5C-4B3B-A16E-1E144DA89A70}"/>
    <cellStyle name="Standard 14 2 3 2 2 4" xfId="31078" xr:uid="{379BBFB2-456E-4550-9833-20A1B565C552}"/>
    <cellStyle name="Standard 14 2 3 2 3" xfId="13249" xr:uid="{00000000-0005-0000-0000-0000962C0000}"/>
    <cellStyle name="Standard 14 2 3 2 3 2" xfId="21250" xr:uid="{00000000-0005-0000-0000-0000972C0000}"/>
    <cellStyle name="Standard 14 2 3 2 3 2 2" xfId="42243" xr:uid="{A0770410-C279-4C58-A21C-990E26EDE44C}"/>
    <cellStyle name="Standard 14 2 3 2 3 3" xfId="34801" xr:uid="{0074B906-23BA-4850-A52D-B80B2B068126}"/>
    <cellStyle name="Standard 14 2 3 2 4" xfId="17005" xr:uid="{00000000-0005-0000-0000-0000982C0000}"/>
    <cellStyle name="Standard 14 2 3 2 4 2" xfId="38522" xr:uid="{3C4A58E6-A946-4C1A-A78B-D3C8AC94676F}"/>
    <cellStyle name="Standard 14 2 3 2 5" xfId="31077" xr:uid="{29D1A572-6F28-49E5-AA5A-F03AE78786CB}"/>
    <cellStyle name="Standard 14 2 3 3" xfId="1292" xr:uid="{00000000-0005-0000-0000-0000992C0000}"/>
    <cellStyle name="Standard 14 2 3 3 2" xfId="13251" xr:uid="{00000000-0005-0000-0000-00009A2C0000}"/>
    <cellStyle name="Standard 14 2 3 3 2 2" xfId="21252" xr:uid="{00000000-0005-0000-0000-00009B2C0000}"/>
    <cellStyle name="Standard 14 2 3 3 2 2 2" xfId="42245" xr:uid="{5B49BF6A-30C1-451E-8B4B-3EEAE284C424}"/>
    <cellStyle name="Standard 14 2 3 3 2 3" xfId="34803" xr:uid="{DD343C9B-0D23-4CB9-8894-5C0A20BF2781}"/>
    <cellStyle name="Standard 14 2 3 3 3" xfId="17007" xr:uid="{00000000-0005-0000-0000-00009C2C0000}"/>
    <cellStyle name="Standard 14 2 3 3 3 2" xfId="38524" xr:uid="{D34851EE-B226-4E55-A1AD-E917A2CB642B}"/>
    <cellStyle name="Standard 14 2 3 3 4" xfId="31079" xr:uid="{3F9647D6-4984-4F5E-B733-927744068ABE}"/>
    <cellStyle name="Standard 14 2 3 4" xfId="13248" xr:uid="{00000000-0005-0000-0000-00009D2C0000}"/>
    <cellStyle name="Standard 14 2 3 4 2" xfId="21249" xr:uid="{00000000-0005-0000-0000-00009E2C0000}"/>
    <cellStyle name="Standard 14 2 3 4 2 2" xfId="42242" xr:uid="{D079077D-F5A8-4E20-B47B-210FE118251B}"/>
    <cellStyle name="Standard 14 2 3 4 3" xfId="34800" xr:uid="{C6315DD5-49F0-4F13-A535-B97120DEC034}"/>
    <cellStyle name="Standard 14 2 3 5" xfId="17004" xr:uid="{00000000-0005-0000-0000-00009F2C0000}"/>
    <cellStyle name="Standard 14 2 3 5 2" xfId="38521" xr:uid="{51539F53-C37F-460C-9D3C-D2F04E88CBDD}"/>
    <cellStyle name="Standard 14 2 3 6" xfId="31076" xr:uid="{781F3296-7407-48B9-9D2A-6E52ACB8D542}"/>
    <cellStyle name="Standard 14 2 4" xfId="1293" xr:uid="{00000000-0005-0000-0000-0000A02C0000}"/>
    <cellStyle name="Standard 14 2 4 2" xfId="1294" xr:uid="{00000000-0005-0000-0000-0000A12C0000}"/>
    <cellStyle name="Standard 14 2 4 2 2" xfId="13253" xr:uid="{00000000-0005-0000-0000-0000A22C0000}"/>
    <cellStyle name="Standard 14 2 4 2 2 2" xfId="21254" xr:uid="{00000000-0005-0000-0000-0000A32C0000}"/>
    <cellStyle name="Standard 14 2 4 2 2 2 2" xfId="42247" xr:uid="{F0A6F94B-7F1D-4DB6-B7D7-3C56515703E3}"/>
    <cellStyle name="Standard 14 2 4 2 2 3" xfId="34805" xr:uid="{4A5C30AF-5D1A-4E92-9CB3-18EA5C7DF0A3}"/>
    <cellStyle name="Standard 14 2 4 2 3" xfId="17009" xr:uid="{00000000-0005-0000-0000-0000A42C0000}"/>
    <cellStyle name="Standard 14 2 4 2 3 2" xfId="38526" xr:uid="{AB3968D6-9D99-4DD8-B666-E57E349F5077}"/>
    <cellStyle name="Standard 14 2 4 2 4" xfId="31081" xr:uid="{B21AF421-0091-4C49-B307-548818B47288}"/>
    <cellStyle name="Standard 14 2 4 3" xfId="13252" xr:uid="{00000000-0005-0000-0000-0000A52C0000}"/>
    <cellStyle name="Standard 14 2 4 3 2" xfId="21253" xr:uid="{00000000-0005-0000-0000-0000A62C0000}"/>
    <cellStyle name="Standard 14 2 4 3 2 2" xfId="42246" xr:uid="{D3572BAF-BC79-4096-B50B-42D96D70133A}"/>
    <cellStyle name="Standard 14 2 4 3 3" xfId="34804" xr:uid="{851F0BEC-ACDD-4B3C-A373-A627B87A1F28}"/>
    <cellStyle name="Standard 14 2 4 4" xfId="17008" xr:uid="{00000000-0005-0000-0000-0000A72C0000}"/>
    <cellStyle name="Standard 14 2 4 4 2" xfId="38525" xr:uid="{29BF7C63-6C4C-4C5C-8193-D58FD0E15E63}"/>
    <cellStyle name="Standard 14 2 4 5" xfId="31080" xr:uid="{F7F2936B-D6CE-4FA5-95EF-3F667E842F6F}"/>
    <cellStyle name="Standard 14 2 5" xfId="1295" xr:uid="{00000000-0005-0000-0000-0000A82C0000}"/>
    <cellStyle name="Standard 14 2 5 2" xfId="13254" xr:uid="{00000000-0005-0000-0000-0000A92C0000}"/>
    <cellStyle name="Standard 14 2 5 2 2" xfId="21255" xr:uid="{00000000-0005-0000-0000-0000AA2C0000}"/>
    <cellStyle name="Standard 14 2 5 2 2 2" xfId="42248" xr:uid="{80F1F78F-9E0F-4B10-9F77-59BE133689CA}"/>
    <cellStyle name="Standard 14 2 5 2 3" xfId="34806" xr:uid="{AAD68FA0-9A90-49F6-B9B4-B173C74ECC18}"/>
    <cellStyle name="Standard 14 2 5 3" xfId="17010" xr:uid="{00000000-0005-0000-0000-0000AB2C0000}"/>
    <cellStyle name="Standard 14 2 5 3 2" xfId="38527" xr:uid="{E9D2B1D9-4BA3-4E85-AC2C-CC8FE56788BE}"/>
    <cellStyle name="Standard 14 2 5 4" xfId="31082" xr:uid="{9B68FB3A-3160-4FB3-A54B-5D0362BB4DB3}"/>
    <cellStyle name="Standard 14 2 6" xfId="13239" xr:uid="{00000000-0005-0000-0000-0000AC2C0000}"/>
    <cellStyle name="Standard 14 2 6 2" xfId="21240" xr:uid="{00000000-0005-0000-0000-0000AD2C0000}"/>
    <cellStyle name="Standard 14 2 6 2 2" xfId="42233" xr:uid="{FAC0FE71-2485-4E32-B33A-5540079BD3F5}"/>
    <cellStyle name="Standard 14 2 6 3" xfId="34791" xr:uid="{24EAAB7A-49CF-45D8-87CD-06B2BA9FC8D6}"/>
    <cellStyle name="Standard 14 2 7" xfId="16995" xr:uid="{00000000-0005-0000-0000-0000AE2C0000}"/>
    <cellStyle name="Standard 14 2 7 2" xfId="38512" xr:uid="{8AE0E3F7-8744-4ADC-852B-C0B7BD9FC571}"/>
    <cellStyle name="Standard 14 2 8" xfId="31067" xr:uid="{0483DACA-CF29-4099-AFD1-A532A99B3210}"/>
    <cellStyle name="Standard 14 3" xfId="1296" xr:uid="{00000000-0005-0000-0000-0000AF2C0000}"/>
    <cellStyle name="Standard 14 3 2" xfId="1297" xr:uid="{00000000-0005-0000-0000-0000B02C0000}"/>
    <cellStyle name="Standard 14 3 3" xfId="1298" xr:uid="{00000000-0005-0000-0000-0000B12C0000}"/>
    <cellStyle name="Standard 14 3 4" xfId="1299" xr:uid="{00000000-0005-0000-0000-0000B22C0000}"/>
    <cellStyle name="Standard 14 4" xfId="1300" xr:uid="{00000000-0005-0000-0000-0000B32C0000}"/>
    <cellStyle name="Standard 14 4 2" xfId="1301" xr:uid="{00000000-0005-0000-0000-0000B42C0000}"/>
    <cellStyle name="Standard 14 4 2 2" xfId="1302" xr:uid="{00000000-0005-0000-0000-0000B52C0000}"/>
    <cellStyle name="Standard 14 4 2 2 2" xfId="1303" xr:uid="{00000000-0005-0000-0000-0000B62C0000}"/>
    <cellStyle name="Standard 14 4 2 2 2 2" xfId="1304" xr:uid="{00000000-0005-0000-0000-0000B72C0000}"/>
    <cellStyle name="Standard 14 4 2 2 2 2 2" xfId="13259" xr:uid="{00000000-0005-0000-0000-0000B82C0000}"/>
    <cellStyle name="Standard 14 4 2 2 2 2 2 2" xfId="21260" xr:uid="{00000000-0005-0000-0000-0000B92C0000}"/>
    <cellStyle name="Standard 14 4 2 2 2 2 2 2 2" xfId="42253" xr:uid="{8A93B890-2786-48C8-80B1-6146431BC342}"/>
    <cellStyle name="Standard 14 4 2 2 2 2 2 3" xfId="34811" xr:uid="{26E71B55-6A1D-4D69-9B5B-2B20C02819DB}"/>
    <cellStyle name="Standard 14 4 2 2 2 2 3" xfId="17015" xr:uid="{00000000-0005-0000-0000-0000BA2C0000}"/>
    <cellStyle name="Standard 14 4 2 2 2 2 3 2" xfId="38532" xr:uid="{247ED2F8-04F9-4279-8A54-8117BF3B82EC}"/>
    <cellStyle name="Standard 14 4 2 2 2 2 4" xfId="31087" xr:uid="{4EA7F19D-9CF6-4D30-BFD9-482C8F2010D9}"/>
    <cellStyle name="Standard 14 4 2 2 2 3" xfId="13258" xr:uid="{00000000-0005-0000-0000-0000BB2C0000}"/>
    <cellStyle name="Standard 14 4 2 2 2 3 2" xfId="21259" xr:uid="{00000000-0005-0000-0000-0000BC2C0000}"/>
    <cellStyle name="Standard 14 4 2 2 2 3 2 2" xfId="42252" xr:uid="{0B4DF182-F1D0-4AF4-9843-2845B5D1CE25}"/>
    <cellStyle name="Standard 14 4 2 2 2 3 3" xfId="34810" xr:uid="{46CA748C-6DFC-4D36-9A36-1E6977D74AC0}"/>
    <cellStyle name="Standard 14 4 2 2 2 4" xfId="17014" xr:uid="{00000000-0005-0000-0000-0000BD2C0000}"/>
    <cellStyle name="Standard 14 4 2 2 2 4 2" xfId="38531" xr:uid="{F2C7F14B-B167-439C-866F-AFDCE0EF880F}"/>
    <cellStyle name="Standard 14 4 2 2 2 5" xfId="31086" xr:uid="{91A10FD3-2744-4333-97EE-06CA171C7964}"/>
    <cellStyle name="Standard 14 4 2 2 3" xfId="1305" xr:uid="{00000000-0005-0000-0000-0000BE2C0000}"/>
    <cellStyle name="Standard 14 4 2 2 3 2" xfId="13260" xr:uid="{00000000-0005-0000-0000-0000BF2C0000}"/>
    <cellStyle name="Standard 14 4 2 2 3 2 2" xfId="21261" xr:uid="{00000000-0005-0000-0000-0000C02C0000}"/>
    <cellStyle name="Standard 14 4 2 2 3 2 2 2" xfId="42254" xr:uid="{EA2DC3B5-FE79-4101-BA78-AB0B6E9F096E}"/>
    <cellStyle name="Standard 14 4 2 2 3 2 3" xfId="34812" xr:uid="{A57CFF33-4CE7-441D-BF71-3C03897D30DB}"/>
    <cellStyle name="Standard 14 4 2 2 3 3" xfId="17016" xr:uid="{00000000-0005-0000-0000-0000C12C0000}"/>
    <cellStyle name="Standard 14 4 2 2 3 3 2" xfId="38533" xr:uid="{214AB795-65F0-4797-A47D-3080F626F773}"/>
    <cellStyle name="Standard 14 4 2 2 3 4" xfId="31088" xr:uid="{01523EBD-A438-43C3-BDC2-9694BAA2BCDE}"/>
    <cellStyle name="Standard 14 4 2 2 4" xfId="13257" xr:uid="{00000000-0005-0000-0000-0000C22C0000}"/>
    <cellStyle name="Standard 14 4 2 2 4 2" xfId="21258" xr:uid="{00000000-0005-0000-0000-0000C32C0000}"/>
    <cellStyle name="Standard 14 4 2 2 4 2 2" xfId="42251" xr:uid="{E45EFA7B-99D0-48B1-AF84-0499428E5CBC}"/>
    <cellStyle name="Standard 14 4 2 2 4 3" xfId="34809" xr:uid="{998B7E2A-F3BE-4615-A238-1296C5548739}"/>
    <cellStyle name="Standard 14 4 2 2 5" xfId="17013" xr:uid="{00000000-0005-0000-0000-0000C42C0000}"/>
    <cellStyle name="Standard 14 4 2 2 5 2" xfId="38530" xr:uid="{ABC0A279-B118-465F-9004-C9D8E42935A3}"/>
    <cellStyle name="Standard 14 4 2 2 6" xfId="31085" xr:uid="{B1B53F7A-3E10-423C-B21F-249BBB563FB3}"/>
    <cellStyle name="Standard 14 4 2 3" xfId="1306" xr:uid="{00000000-0005-0000-0000-0000C52C0000}"/>
    <cellStyle name="Standard 14 4 2 3 2" xfId="1307" xr:uid="{00000000-0005-0000-0000-0000C62C0000}"/>
    <cellStyle name="Standard 14 4 2 3 2 2" xfId="13262" xr:uid="{00000000-0005-0000-0000-0000C72C0000}"/>
    <cellStyle name="Standard 14 4 2 3 2 2 2" xfId="21263" xr:uid="{00000000-0005-0000-0000-0000C82C0000}"/>
    <cellStyle name="Standard 14 4 2 3 2 2 2 2" xfId="42256" xr:uid="{24971831-A91C-4670-8FE7-2ED7D066619F}"/>
    <cellStyle name="Standard 14 4 2 3 2 2 3" xfId="34814" xr:uid="{88E656F8-3E9C-4A7F-9D3B-29B5D7B13CBE}"/>
    <cellStyle name="Standard 14 4 2 3 2 3" xfId="17018" xr:uid="{00000000-0005-0000-0000-0000C92C0000}"/>
    <cellStyle name="Standard 14 4 2 3 2 3 2" xfId="38535" xr:uid="{67F6E30D-DD80-4984-B0A9-724870294982}"/>
    <cellStyle name="Standard 14 4 2 3 2 4" xfId="31090" xr:uid="{2173AB89-2B96-4F1A-9FBE-697314FE5E44}"/>
    <cellStyle name="Standard 14 4 2 3 3" xfId="13261" xr:uid="{00000000-0005-0000-0000-0000CA2C0000}"/>
    <cellStyle name="Standard 14 4 2 3 3 2" xfId="21262" xr:uid="{00000000-0005-0000-0000-0000CB2C0000}"/>
    <cellStyle name="Standard 14 4 2 3 3 2 2" xfId="42255" xr:uid="{A2BC1FCC-7861-4270-8E37-37127BAA23B6}"/>
    <cellStyle name="Standard 14 4 2 3 3 3" xfId="34813" xr:uid="{651D985C-6E14-4C55-AAFA-E93FC467A94D}"/>
    <cellStyle name="Standard 14 4 2 3 4" xfId="17017" xr:uid="{00000000-0005-0000-0000-0000CC2C0000}"/>
    <cellStyle name="Standard 14 4 2 3 4 2" xfId="38534" xr:uid="{08DEB638-92E0-446D-A603-C6EABDE47891}"/>
    <cellStyle name="Standard 14 4 2 3 5" xfId="31089" xr:uid="{3645FCBD-8129-40D9-B2A1-8D6CFA99E8A8}"/>
    <cellStyle name="Standard 14 4 2 4" xfId="1308" xr:uid="{00000000-0005-0000-0000-0000CD2C0000}"/>
    <cellStyle name="Standard 14 4 2 4 2" xfId="13263" xr:uid="{00000000-0005-0000-0000-0000CE2C0000}"/>
    <cellStyle name="Standard 14 4 2 4 2 2" xfId="21264" xr:uid="{00000000-0005-0000-0000-0000CF2C0000}"/>
    <cellStyle name="Standard 14 4 2 4 2 2 2" xfId="42257" xr:uid="{905E1419-E4E3-4F44-A1F1-0991FD03DAB8}"/>
    <cellStyle name="Standard 14 4 2 4 2 3" xfId="34815" xr:uid="{2A255AAE-434A-4793-9D77-1E13A90C9345}"/>
    <cellStyle name="Standard 14 4 2 4 3" xfId="17019" xr:uid="{00000000-0005-0000-0000-0000D02C0000}"/>
    <cellStyle name="Standard 14 4 2 4 3 2" xfId="38536" xr:uid="{604E69D6-6555-4975-8155-CF7D63DDF585}"/>
    <cellStyle name="Standard 14 4 2 4 4" xfId="31091" xr:uid="{DC38AD5F-9ACC-4451-B063-CE323EBFC5C0}"/>
    <cellStyle name="Standard 14 4 2 5" xfId="13256" xr:uid="{00000000-0005-0000-0000-0000D12C0000}"/>
    <cellStyle name="Standard 14 4 2 5 2" xfId="21257" xr:uid="{00000000-0005-0000-0000-0000D22C0000}"/>
    <cellStyle name="Standard 14 4 2 5 2 2" xfId="42250" xr:uid="{59BD05A3-D3FF-4CA8-8D6F-3C57E208C995}"/>
    <cellStyle name="Standard 14 4 2 5 3" xfId="34808" xr:uid="{BE250A21-24B0-4D13-8CF1-8F1F5E1368FE}"/>
    <cellStyle name="Standard 14 4 2 6" xfId="17012" xr:uid="{00000000-0005-0000-0000-0000D32C0000}"/>
    <cellStyle name="Standard 14 4 2 6 2" xfId="38529" xr:uid="{444C59B8-47D0-4125-9D96-EF1992E2093D}"/>
    <cellStyle name="Standard 14 4 2 7" xfId="31084" xr:uid="{C1719979-B5B6-45B8-9C43-F3F78724D2BE}"/>
    <cellStyle name="Standard 14 4 3" xfId="1309" xr:uid="{00000000-0005-0000-0000-0000D42C0000}"/>
    <cellStyle name="Standard 14 4 3 2" xfId="1310" xr:uid="{00000000-0005-0000-0000-0000D52C0000}"/>
    <cellStyle name="Standard 14 4 3 2 2" xfId="1311" xr:uid="{00000000-0005-0000-0000-0000D62C0000}"/>
    <cellStyle name="Standard 14 4 3 2 2 2" xfId="13266" xr:uid="{00000000-0005-0000-0000-0000D72C0000}"/>
    <cellStyle name="Standard 14 4 3 2 2 2 2" xfId="21267" xr:uid="{00000000-0005-0000-0000-0000D82C0000}"/>
    <cellStyle name="Standard 14 4 3 2 2 2 2 2" xfId="42260" xr:uid="{C600709E-9C6B-4351-BBA3-14E6AD1F2CE4}"/>
    <cellStyle name="Standard 14 4 3 2 2 2 3" xfId="34818" xr:uid="{C3399C85-80A0-41FC-B588-820E8AC3AC8A}"/>
    <cellStyle name="Standard 14 4 3 2 2 3" xfId="17022" xr:uid="{00000000-0005-0000-0000-0000D92C0000}"/>
    <cellStyle name="Standard 14 4 3 2 2 3 2" xfId="38539" xr:uid="{E80F0DFA-05B1-4890-A089-50C886AF370D}"/>
    <cellStyle name="Standard 14 4 3 2 2 4" xfId="31094" xr:uid="{574D072C-2A09-4A84-8123-1DEF23BEA876}"/>
    <cellStyle name="Standard 14 4 3 2 3" xfId="13265" xr:uid="{00000000-0005-0000-0000-0000DA2C0000}"/>
    <cellStyle name="Standard 14 4 3 2 3 2" xfId="21266" xr:uid="{00000000-0005-0000-0000-0000DB2C0000}"/>
    <cellStyle name="Standard 14 4 3 2 3 2 2" xfId="42259" xr:uid="{CB47C4C0-7272-494E-B676-25A64B45E2DE}"/>
    <cellStyle name="Standard 14 4 3 2 3 3" xfId="34817" xr:uid="{3E0B30A1-725A-4BDC-B682-E0EC47BDFFA9}"/>
    <cellStyle name="Standard 14 4 3 2 4" xfId="17021" xr:uid="{00000000-0005-0000-0000-0000DC2C0000}"/>
    <cellStyle name="Standard 14 4 3 2 4 2" xfId="38538" xr:uid="{0F255040-04E2-4C23-A7D7-229C66B462DD}"/>
    <cellStyle name="Standard 14 4 3 2 5" xfId="31093" xr:uid="{A849FED9-FACE-468E-88BA-4DE47F76FB29}"/>
    <cellStyle name="Standard 14 4 3 3" xfId="1312" xr:uid="{00000000-0005-0000-0000-0000DD2C0000}"/>
    <cellStyle name="Standard 14 4 3 3 2" xfId="13267" xr:uid="{00000000-0005-0000-0000-0000DE2C0000}"/>
    <cellStyle name="Standard 14 4 3 3 2 2" xfId="21268" xr:uid="{00000000-0005-0000-0000-0000DF2C0000}"/>
    <cellStyle name="Standard 14 4 3 3 2 2 2" xfId="42261" xr:uid="{C42B14AF-1101-4BD3-B6FD-744AC1173FDA}"/>
    <cellStyle name="Standard 14 4 3 3 2 3" xfId="34819" xr:uid="{7B934192-4567-4E96-8BCD-68DD0A45BD98}"/>
    <cellStyle name="Standard 14 4 3 3 3" xfId="17023" xr:uid="{00000000-0005-0000-0000-0000E02C0000}"/>
    <cellStyle name="Standard 14 4 3 3 3 2" xfId="38540" xr:uid="{E4712693-4421-4A42-9F93-7A63C96A176E}"/>
    <cellStyle name="Standard 14 4 3 3 4" xfId="31095" xr:uid="{0421C79F-657D-4C1F-BB1E-7F8634000ABF}"/>
    <cellStyle name="Standard 14 4 3 4" xfId="13264" xr:uid="{00000000-0005-0000-0000-0000E12C0000}"/>
    <cellStyle name="Standard 14 4 3 4 2" xfId="21265" xr:uid="{00000000-0005-0000-0000-0000E22C0000}"/>
    <cellStyle name="Standard 14 4 3 4 2 2" xfId="42258" xr:uid="{F3BFB480-961B-4060-8A49-8F0C412FACF6}"/>
    <cellStyle name="Standard 14 4 3 4 3" xfId="34816" xr:uid="{26676B12-0187-4686-A5E7-1F74898362BC}"/>
    <cellStyle name="Standard 14 4 3 5" xfId="17020" xr:uid="{00000000-0005-0000-0000-0000E32C0000}"/>
    <cellStyle name="Standard 14 4 3 5 2" xfId="38537" xr:uid="{B8FC4F51-A2DB-40DA-915E-D1FA81791BB0}"/>
    <cellStyle name="Standard 14 4 3 6" xfId="31092" xr:uid="{B9B268D9-548C-4FA3-89C7-919D1C94FC5B}"/>
    <cellStyle name="Standard 14 4 4" xfId="1313" xr:uid="{00000000-0005-0000-0000-0000E42C0000}"/>
    <cellStyle name="Standard 14 4 4 2" xfId="1314" xr:uid="{00000000-0005-0000-0000-0000E52C0000}"/>
    <cellStyle name="Standard 14 4 4 2 2" xfId="13269" xr:uid="{00000000-0005-0000-0000-0000E62C0000}"/>
    <cellStyle name="Standard 14 4 4 2 2 2" xfId="21270" xr:uid="{00000000-0005-0000-0000-0000E72C0000}"/>
    <cellStyle name="Standard 14 4 4 2 2 2 2" xfId="42263" xr:uid="{85164713-82FE-4234-8ACC-7D3C054AE815}"/>
    <cellStyle name="Standard 14 4 4 2 2 3" xfId="34821" xr:uid="{8CA83F19-BA31-492B-839D-A7CBC7633C09}"/>
    <cellStyle name="Standard 14 4 4 2 3" xfId="17025" xr:uid="{00000000-0005-0000-0000-0000E82C0000}"/>
    <cellStyle name="Standard 14 4 4 2 3 2" xfId="38542" xr:uid="{AB3D6F88-3B50-4138-BDCD-655855C75A2A}"/>
    <cellStyle name="Standard 14 4 4 2 4" xfId="31097" xr:uid="{1E7FACE0-B137-4588-B348-1F30CE931EDC}"/>
    <cellStyle name="Standard 14 4 4 3" xfId="13268" xr:uid="{00000000-0005-0000-0000-0000E92C0000}"/>
    <cellStyle name="Standard 14 4 4 3 2" xfId="21269" xr:uid="{00000000-0005-0000-0000-0000EA2C0000}"/>
    <cellStyle name="Standard 14 4 4 3 2 2" xfId="42262" xr:uid="{9191F1BD-1B33-45B0-8282-98F26CBB0DEB}"/>
    <cellStyle name="Standard 14 4 4 3 3" xfId="34820" xr:uid="{012B8FBA-72AD-4D79-9051-6BFFC0DF934C}"/>
    <cellStyle name="Standard 14 4 4 4" xfId="17024" xr:uid="{00000000-0005-0000-0000-0000EB2C0000}"/>
    <cellStyle name="Standard 14 4 4 4 2" xfId="38541" xr:uid="{C03CEB8A-CDB9-42FC-A4B7-58D4E7E0ABBC}"/>
    <cellStyle name="Standard 14 4 4 5" xfId="31096" xr:uid="{1A8C71EF-E9B5-47EA-83D4-430D44CB8E4F}"/>
    <cellStyle name="Standard 14 4 5" xfId="1315" xr:uid="{00000000-0005-0000-0000-0000EC2C0000}"/>
    <cellStyle name="Standard 14 4 5 2" xfId="13270" xr:uid="{00000000-0005-0000-0000-0000ED2C0000}"/>
    <cellStyle name="Standard 14 4 5 2 2" xfId="21271" xr:uid="{00000000-0005-0000-0000-0000EE2C0000}"/>
    <cellStyle name="Standard 14 4 5 2 2 2" xfId="42264" xr:uid="{96A11660-B92E-49FA-A747-7B3A7BD5A87E}"/>
    <cellStyle name="Standard 14 4 5 2 3" xfId="34822" xr:uid="{6028CA65-ADEC-42D0-8362-C4AA62E563D2}"/>
    <cellStyle name="Standard 14 4 5 3" xfId="17026" xr:uid="{00000000-0005-0000-0000-0000EF2C0000}"/>
    <cellStyle name="Standard 14 4 5 3 2" xfId="38543" xr:uid="{38D80F7B-2089-436B-AF1E-B60D1123A2C8}"/>
    <cellStyle name="Standard 14 4 5 4" xfId="31098" xr:uid="{D769C597-B702-4916-BD12-FD3ADA593B23}"/>
    <cellStyle name="Standard 14 4 6" xfId="13255" xr:uid="{00000000-0005-0000-0000-0000F02C0000}"/>
    <cellStyle name="Standard 14 4 6 2" xfId="21256" xr:uid="{00000000-0005-0000-0000-0000F12C0000}"/>
    <cellStyle name="Standard 14 4 6 2 2" xfId="42249" xr:uid="{4CA89847-DED4-434F-A8CE-D6A13D5ACFE6}"/>
    <cellStyle name="Standard 14 4 6 3" xfId="34807" xr:uid="{B5716A2E-DAE9-4B4B-99A2-13CE4DB2F8AA}"/>
    <cellStyle name="Standard 14 4 7" xfId="17011" xr:uid="{00000000-0005-0000-0000-0000F22C0000}"/>
    <cellStyle name="Standard 14 4 7 2" xfId="38528" xr:uid="{A4BD5E8E-ED03-4698-9BFD-C5409752B7E7}"/>
    <cellStyle name="Standard 14 4 8" xfId="31083" xr:uid="{192D471D-490B-48CB-840F-43E438608CFC}"/>
    <cellStyle name="Standard 14 5" xfId="1316" xr:uid="{00000000-0005-0000-0000-0000F32C0000}"/>
    <cellStyle name="Standard 14 6" xfId="1317" xr:uid="{00000000-0005-0000-0000-0000F42C0000}"/>
    <cellStyle name="Standard 14 7" xfId="1318" xr:uid="{00000000-0005-0000-0000-0000F52C0000}"/>
    <cellStyle name="Standard 15" xfId="1319" xr:uid="{00000000-0005-0000-0000-0000F62C0000}"/>
    <cellStyle name="Standard 16" xfId="1320" xr:uid="{00000000-0005-0000-0000-0000F72C0000}"/>
    <cellStyle name="Standard 16 10" xfId="31099" xr:uid="{C3B6020E-FAB4-48B6-8CF9-CDBF8AFF1831}"/>
    <cellStyle name="Standard 16 2" xfId="1321" xr:uid="{00000000-0005-0000-0000-0000F82C0000}"/>
    <cellStyle name="Standard 16 2 2" xfId="1322" xr:uid="{00000000-0005-0000-0000-0000F92C0000}"/>
    <cellStyle name="Standard 16 3" xfId="1323" xr:uid="{00000000-0005-0000-0000-0000FA2C0000}"/>
    <cellStyle name="Standard 16 4" xfId="1324" xr:uid="{00000000-0005-0000-0000-0000FB2C0000}"/>
    <cellStyle name="Standard 16 4 2" xfId="1325" xr:uid="{00000000-0005-0000-0000-0000FC2C0000}"/>
    <cellStyle name="Standard 16 4 2 2" xfId="1326" xr:uid="{00000000-0005-0000-0000-0000FD2C0000}"/>
    <cellStyle name="Standard 16 4 2 2 2" xfId="1327" xr:uid="{00000000-0005-0000-0000-0000FE2C0000}"/>
    <cellStyle name="Standard 16 4 2 2 2 2" xfId="13275" xr:uid="{00000000-0005-0000-0000-0000FF2C0000}"/>
    <cellStyle name="Standard 16 4 2 2 2 2 2" xfId="21276" xr:uid="{00000000-0005-0000-0000-0000002D0000}"/>
    <cellStyle name="Standard 16 4 2 2 2 2 2 2" xfId="42269" xr:uid="{445DE971-325E-4669-86AF-4BD169F828C3}"/>
    <cellStyle name="Standard 16 4 2 2 2 2 3" xfId="34827" xr:uid="{BD1DEAF9-CFC0-4E7A-83F5-FF1FC082D5D4}"/>
    <cellStyle name="Standard 16 4 2 2 2 3" xfId="17031" xr:uid="{00000000-0005-0000-0000-0000012D0000}"/>
    <cellStyle name="Standard 16 4 2 2 2 3 2" xfId="38548" xr:uid="{1A722F8E-9779-4236-B145-E14ECADF7A82}"/>
    <cellStyle name="Standard 16 4 2 2 2 4" xfId="31103" xr:uid="{92208091-6611-4CA0-93CD-5DCF97B0F544}"/>
    <cellStyle name="Standard 16 4 2 2 3" xfId="13274" xr:uid="{00000000-0005-0000-0000-0000022D0000}"/>
    <cellStyle name="Standard 16 4 2 2 3 2" xfId="21275" xr:uid="{00000000-0005-0000-0000-0000032D0000}"/>
    <cellStyle name="Standard 16 4 2 2 3 2 2" xfId="42268" xr:uid="{DA27EA18-56A5-483E-BC97-CBCE0C9833D3}"/>
    <cellStyle name="Standard 16 4 2 2 3 3" xfId="34826" xr:uid="{F60DAB41-D7A9-4491-BD99-CF217A7EA5E8}"/>
    <cellStyle name="Standard 16 4 2 2 4" xfId="17030" xr:uid="{00000000-0005-0000-0000-0000042D0000}"/>
    <cellStyle name="Standard 16 4 2 2 4 2" xfId="38547" xr:uid="{4387833F-E541-4992-9204-F46722EABFB2}"/>
    <cellStyle name="Standard 16 4 2 2 5" xfId="31102" xr:uid="{8D6D42C1-01F7-40BC-82CD-A689FF5114FE}"/>
    <cellStyle name="Standard 16 4 2 3" xfId="1328" xr:uid="{00000000-0005-0000-0000-0000052D0000}"/>
    <cellStyle name="Standard 16 4 2 3 2" xfId="13276" xr:uid="{00000000-0005-0000-0000-0000062D0000}"/>
    <cellStyle name="Standard 16 4 2 3 2 2" xfId="21277" xr:uid="{00000000-0005-0000-0000-0000072D0000}"/>
    <cellStyle name="Standard 16 4 2 3 2 2 2" xfId="42270" xr:uid="{8FD2651C-3436-4C16-9D1A-E199EC430AA8}"/>
    <cellStyle name="Standard 16 4 2 3 2 3" xfId="34828" xr:uid="{BBC7DFE6-3422-4B78-9110-A6435E4DE9E7}"/>
    <cellStyle name="Standard 16 4 2 3 3" xfId="17032" xr:uid="{00000000-0005-0000-0000-0000082D0000}"/>
    <cellStyle name="Standard 16 4 2 3 3 2" xfId="38549" xr:uid="{E040AB96-2C3A-4CC2-AB2E-02037F0BD607}"/>
    <cellStyle name="Standard 16 4 2 3 4" xfId="31104" xr:uid="{FF06970E-E2B3-4C7A-8F76-C4DF2A3E38B9}"/>
    <cellStyle name="Standard 16 4 2 4" xfId="13273" xr:uid="{00000000-0005-0000-0000-0000092D0000}"/>
    <cellStyle name="Standard 16 4 2 4 2" xfId="21274" xr:uid="{00000000-0005-0000-0000-00000A2D0000}"/>
    <cellStyle name="Standard 16 4 2 4 2 2" xfId="42267" xr:uid="{F230B111-223E-4DBC-BE0B-B8D6624A109E}"/>
    <cellStyle name="Standard 16 4 2 4 3" xfId="34825" xr:uid="{E94C5D48-B16C-40DB-BED2-4763C9682D1E}"/>
    <cellStyle name="Standard 16 4 2 5" xfId="17029" xr:uid="{00000000-0005-0000-0000-00000B2D0000}"/>
    <cellStyle name="Standard 16 4 2 5 2" xfId="38546" xr:uid="{A1CBE3ED-DE9A-4FAB-AD21-275D26A29A86}"/>
    <cellStyle name="Standard 16 4 2 6" xfId="31101" xr:uid="{EE23EBC1-A7FB-44C2-9B9D-91D2ECAD4E94}"/>
    <cellStyle name="Standard 16 4 3" xfId="1329" xr:uid="{00000000-0005-0000-0000-00000C2D0000}"/>
    <cellStyle name="Standard 16 4 3 2" xfId="1330" xr:uid="{00000000-0005-0000-0000-00000D2D0000}"/>
    <cellStyle name="Standard 16 4 3 2 2" xfId="13278" xr:uid="{00000000-0005-0000-0000-00000E2D0000}"/>
    <cellStyle name="Standard 16 4 3 2 2 2" xfId="21279" xr:uid="{00000000-0005-0000-0000-00000F2D0000}"/>
    <cellStyle name="Standard 16 4 3 2 2 2 2" xfId="42272" xr:uid="{D3F0F44C-B70E-4CF5-9442-6187ADC02F32}"/>
    <cellStyle name="Standard 16 4 3 2 2 3" xfId="34830" xr:uid="{2AF50FB7-F4D1-4297-9B4F-A7C63E72E88F}"/>
    <cellStyle name="Standard 16 4 3 2 3" xfId="17034" xr:uid="{00000000-0005-0000-0000-0000102D0000}"/>
    <cellStyle name="Standard 16 4 3 2 3 2" xfId="38551" xr:uid="{6848B10E-7335-48AA-9066-18E2CBF424DC}"/>
    <cellStyle name="Standard 16 4 3 2 4" xfId="31106" xr:uid="{4727F4CB-6374-46A5-A11C-8D049D6AEF9A}"/>
    <cellStyle name="Standard 16 4 3 3" xfId="13277" xr:uid="{00000000-0005-0000-0000-0000112D0000}"/>
    <cellStyle name="Standard 16 4 3 3 2" xfId="21278" xr:uid="{00000000-0005-0000-0000-0000122D0000}"/>
    <cellStyle name="Standard 16 4 3 3 2 2" xfId="42271" xr:uid="{0CB3B119-AB56-49F1-8DE8-D7BB7159A0E2}"/>
    <cellStyle name="Standard 16 4 3 3 3" xfId="34829" xr:uid="{55709251-2212-43CF-B389-82E4876CEF4D}"/>
    <cellStyle name="Standard 16 4 3 4" xfId="17033" xr:uid="{00000000-0005-0000-0000-0000132D0000}"/>
    <cellStyle name="Standard 16 4 3 4 2" xfId="38550" xr:uid="{301C47EA-DFEB-49C2-875A-2774CB0D1F78}"/>
    <cellStyle name="Standard 16 4 3 5" xfId="31105" xr:uid="{CA9FA274-7357-417E-AB04-4A73322EABE1}"/>
    <cellStyle name="Standard 16 4 4" xfId="1331" xr:uid="{00000000-0005-0000-0000-0000142D0000}"/>
    <cellStyle name="Standard 16 4 4 2" xfId="13279" xr:uid="{00000000-0005-0000-0000-0000152D0000}"/>
    <cellStyle name="Standard 16 4 4 2 2" xfId="21280" xr:uid="{00000000-0005-0000-0000-0000162D0000}"/>
    <cellStyle name="Standard 16 4 4 2 2 2" xfId="42273" xr:uid="{4CD994AD-017F-42BD-81B8-7EFED9F43A24}"/>
    <cellStyle name="Standard 16 4 4 2 3" xfId="34831" xr:uid="{6FFFC848-16A7-48C1-B97B-5B6C1DBCB3CB}"/>
    <cellStyle name="Standard 16 4 4 3" xfId="17035" xr:uid="{00000000-0005-0000-0000-0000172D0000}"/>
    <cellStyle name="Standard 16 4 4 3 2" xfId="38552" xr:uid="{902117FF-2D21-443A-8D87-34051F0EEFC3}"/>
    <cellStyle name="Standard 16 4 4 4" xfId="31107" xr:uid="{89E1CD42-46B2-45BB-9EC3-6F00859E6132}"/>
    <cellStyle name="Standard 16 4 5" xfId="13272" xr:uid="{00000000-0005-0000-0000-0000182D0000}"/>
    <cellStyle name="Standard 16 4 5 2" xfId="21273" xr:uid="{00000000-0005-0000-0000-0000192D0000}"/>
    <cellStyle name="Standard 16 4 5 2 2" xfId="42266" xr:uid="{3160A921-DFFB-448F-9C4B-9B304DD3054B}"/>
    <cellStyle name="Standard 16 4 5 3" xfId="34824" xr:uid="{96B5104E-8364-43B8-965A-12E035583A7F}"/>
    <cellStyle name="Standard 16 4 6" xfId="17028" xr:uid="{00000000-0005-0000-0000-00001A2D0000}"/>
    <cellStyle name="Standard 16 4 6 2" xfId="38545" xr:uid="{CBC005CF-9E20-446C-98ED-F4D8721A6966}"/>
    <cellStyle name="Standard 16 4 7" xfId="31100" xr:uid="{B364F4F1-76DA-4716-87B4-885100331650}"/>
    <cellStyle name="Standard 16 5" xfId="1332" xr:uid="{00000000-0005-0000-0000-00001B2D0000}"/>
    <cellStyle name="Standard 16 5 2" xfId="1333" xr:uid="{00000000-0005-0000-0000-00001C2D0000}"/>
    <cellStyle name="Standard 16 5 2 2" xfId="1334" xr:uid="{00000000-0005-0000-0000-00001D2D0000}"/>
    <cellStyle name="Standard 16 5 2 2 2" xfId="13282" xr:uid="{00000000-0005-0000-0000-00001E2D0000}"/>
    <cellStyle name="Standard 16 5 2 2 2 2" xfId="21283" xr:uid="{00000000-0005-0000-0000-00001F2D0000}"/>
    <cellStyle name="Standard 16 5 2 2 2 2 2" xfId="42276" xr:uid="{D7FB986C-AE2F-442A-B908-CE2E0D8BBE42}"/>
    <cellStyle name="Standard 16 5 2 2 2 3" xfId="34834" xr:uid="{0C0412A6-240B-4A64-BD74-4BAE4DC19B9C}"/>
    <cellStyle name="Standard 16 5 2 2 3" xfId="17038" xr:uid="{00000000-0005-0000-0000-0000202D0000}"/>
    <cellStyle name="Standard 16 5 2 2 3 2" xfId="38555" xr:uid="{B0729CF8-648E-449E-8166-871517F8910E}"/>
    <cellStyle name="Standard 16 5 2 2 4" xfId="31110" xr:uid="{0C866069-057C-4074-9FA2-943EC11DBF46}"/>
    <cellStyle name="Standard 16 5 2 3" xfId="13281" xr:uid="{00000000-0005-0000-0000-0000212D0000}"/>
    <cellStyle name="Standard 16 5 2 3 2" xfId="21282" xr:uid="{00000000-0005-0000-0000-0000222D0000}"/>
    <cellStyle name="Standard 16 5 2 3 2 2" xfId="42275" xr:uid="{FA2254EC-A2E2-4FAB-B95E-0A86E18CBFD4}"/>
    <cellStyle name="Standard 16 5 2 3 3" xfId="34833" xr:uid="{F0F1F115-6ECC-4B48-9540-60D5D9B7409C}"/>
    <cellStyle name="Standard 16 5 2 4" xfId="17037" xr:uid="{00000000-0005-0000-0000-0000232D0000}"/>
    <cellStyle name="Standard 16 5 2 4 2" xfId="38554" xr:uid="{9C68DF4E-290A-4D1A-8627-125C70CAB863}"/>
    <cellStyle name="Standard 16 5 2 5" xfId="31109" xr:uid="{761DB8EB-0A8E-4399-A912-00F7D6D8A372}"/>
    <cellStyle name="Standard 16 5 3" xfId="1335" xr:uid="{00000000-0005-0000-0000-0000242D0000}"/>
    <cellStyle name="Standard 16 5 3 2" xfId="13283" xr:uid="{00000000-0005-0000-0000-0000252D0000}"/>
    <cellStyle name="Standard 16 5 3 2 2" xfId="21284" xr:uid="{00000000-0005-0000-0000-0000262D0000}"/>
    <cellStyle name="Standard 16 5 3 2 2 2" xfId="42277" xr:uid="{40CA8B5D-5849-41BB-AA3D-AFC2D74D6B78}"/>
    <cellStyle name="Standard 16 5 3 2 3" xfId="34835" xr:uid="{5B044E4E-1AB3-4439-AED5-BCD92B48F580}"/>
    <cellStyle name="Standard 16 5 3 3" xfId="17039" xr:uid="{00000000-0005-0000-0000-0000272D0000}"/>
    <cellStyle name="Standard 16 5 3 3 2" xfId="38556" xr:uid="{10A3AD5B-FA4A-47CC-8846-5B38FB9DC52F}"/>
    <cellStyle name="Standard 16 5 3 4" xfId="31111" xr:uid="{17BBCAB4-FD1C-4424-88B2-0F8A1465D49C}"/>
    <cellStyle name="Standard 16 5 4" xfId="13280" xr:uid="{00000000-0005-0000-0000-0000282D0000}"/>
    <cellStyle name="Standard 16 5 4 2" xfId="21281" xr:uid="{00000000-0005-0000-0000-0000292D0000}"/>
    <cellStyle name="Standard 16 5 4 2 2" xfId="42274" xr:uid="{F2CDDE49-3231-45AD-A351-BA625E3B7BE4}"/>
    <cellStyle name="Standard 16 5 4 3" xfId="34832" xr:uid="{5DC6B03B-9381-488E-8687-30F70CFC784C}"/>
    <cellStyle name="Standard 16 5 5" xfId="17036" xr:uid="{00000000-0005-0000-0000-00002A2D0000}"/>
    <cellStyle name="Standard 16 5 5 2" xfId="38553" xr:uid="{4D23D60F-AAB4-4E35-A4C0-8DB522E34BA7}"/>
    <cellStyle name="Standard 16 5 6" xfId="31108" xr:uid="{D2D44591-0FA6-4FE9-937F-25AC97C5E2D4}"/>
    <cellStyle name="Standard 16 6" xfId="1336" xr:uid="{00000000-0005-0000-0000-00002B2D0000}"/>
    <cellStyle name="Standard 16 6 2" xfId="1337" xr:uid="{00000000-0005-0000-0000-00002C2D0000}"/>
    <cellStyle name="Standard 16 6 2 2" xfId="13285" xr:uid="{00000000-0005-0000-0000-00002D2D0000}"/>
    <cellStyle name="Standard 16 6 2 2 2" xfId="21286" xr:uid="{00000000-0005-0000-0000-00002E2D0000}"/>
    <cellStyle name="Standard 16 6 2 2 2 2" xfId="42279" xr:uid="{61027590-4920-4754-B1A9-EAE0A04AE71C}"/>
    <cellStyle name="Standard 16 6 2 2 3" xfId="34837" xr:uid="{266B2B0B-8EFF-46EF-8DEF-C4256AA6E2F3}"/>
    <cellStyle name="Standard 16 6 2 3" xfId="17041" xr:uid="{00000000-0005-0000-0000-00002F2D0000}"/>
    <cellStyle name="Standard 16 6 2 3 2" xfId="38558" xr:uid="{51947ACF-DF3F-4C85-B98B-2FEBA4F9E4A6}"/>
    <cellStyle name="Standard 16 6 2 4" xfId="31113" xr:uid="{8ADAB04A-2019-4E9A-A94A-C8D4E7464DDB}"/>
    <cellStyle name="Standard 16 6 3" xfId="13284" xr:uid="{00000000-0005-0000-0000-0000302D0000}"/>
    <cellStyle name="Standard 16 6 3 2" xfId="21285" xr:uid="{00000000-0005-0000-0000-0000312D0000}"/>
    <cellStyle name="Standard 16 6 3 2 2" xfId="42278" xr:uid="{73B577B4-E916-4ADD-8BC0-5EAC4A4DEE9F}"/>
    <cellStyle name="Standard 16 6 3 3" xfId="34836" xr:uid="{754BB1C4-3F8B-4391-BB09-5060C7AD54B4}"/>
    <cellStyle name="Standard 16 6 4" xfId="17040" xr:uid="{00000000-0005-0000-0000-0000322D0000}"/>
    <cellStyle name="Standard 16 6 4 2" xfId="38557" xr:uid="{4C2C9F5F-3819-45B2-945C-EE07F1B55269}"/>
    <cellStyle name="Standard 16 6 5" xfId="31112" xr:uid="{E6EE5C29-ABB6-4323-B021-3869B1C017E6}"/>
    <cellStyle name="Standard 16 7" xfId="1338" xr:uid="{00000000-0005-0000-0000-0000332D0000}"/>
    <cellStyle name="Standard 16 7 2" xfId="13286" xr:uid="{00000000-0005-0000-0000-0000342D0000}"/>
    <cellStyle name="Standard 16 7 2 2" xfId="21287" xr:uid="{00000000-0005-0000-0000-0000352D0000}"/>
    <cellStyle name="Standard 16 7 2 2 2" xfId="42280" xr:uid="{20B9FC3C-732A-4137-BD26-DD14546B2D52}"/>
    <cellStyle name="Standard 16 7 2 3" xfId="34838" xr:uid="{5BB14C57-BE7B-4909-813B-38F61D0FA7EE}"/>
    <cellStyle name="Standard 16 7 3" xfId="17042" xr:uid="{00000000-0005-0000-0000-0000362D0000}"/>
    <cellStyle name="Standard 16 7 3 2" xfId="38559" xr:uid="{B701039F-8625-488A-9207-CE9FFC5B8038}"/>
    <cellStyle name="Standard 16 7 4" xfId="31114" xr:uid="{0F2F532C-B679-476A-9D95-4C2CA2F67CED}"/>
    <cellStyle name="Standard 16 8" xfId="13271" xr:uid="{00000000-0005-0000-0000-0000372D0000}"/>
    <cellStyle name="Standard 16 8 2" xfId="21272" xr:uid="{00000000-0005-0000-0000-0000382D0000}"/>
    <cellStyle name="Standard 16 8 2 2" xfId="42265" xr:uid="{3E5B0C0C-F7F9-4044-8F38-A669D5303FE5}"/>
    <cellStyle name="Standard 16 8 3" xfId="34823" xr:uid="{7F87623F-8B0C-4573-AC1A-213E01C1F8F4}"/>
    <cellStyle name="Standard 16 9" xfId="17027" xr:uid="{00000000-0005-0000-0000-0000392D0000}"/>
    <cellStyle name="Standard 16 9 2" xfId="38544" xr:uid="{2D838FFE-B57A-4728-8F7F-D802F6A9514E}"/>
    <cellStyle name="Standard 17" xfId="1339" xr:uid="{00000000-0005-0000-0000-00003A2D0000}"/>
    <cellStyle name="Standard 17 2" xfId="1340" xr:uid="{00000000-0005-0000-0000-00003B2D0000}"/>
    <cellStyle name="Standard 17 2 2" xfId="1341" xr:uid="{00000000-0005-0000-0000-00003C2D0000}"/>
    <cellStyle name="Standard 17 2 2 2" xfId="1342" xr:uid="{00000000-0005-0000-0000-00003D2D0000}"/>
    <cellStyle name="Standard 17 2 2 2 2" xfId="1343" xr:uid="{00000000-0005-0000-0000-00003E2D0000}"/>
    <cellStyle name="Standard 17 2 2 2 2 2" xfId="13290" xr:uid="{00000000-0005-0000-0000-00003F2D0000}"/>
    <cellStyle name="Standard 17 2 2 2 2 2 2" xfId="21291" xr:uid="{00000000-0005-0000-0000-0000402D0000}"/>
    <cellStyle name="Standard 17 2 2 2 2 2 2 2" xfId="42284" xr:uid="{85C81C8E-DA41-47C9-A8EB-4F44A3FECDF8}"/>
    <cellStyle name="Standard 17 2 2 2 2 2 3" xfId="34842" xr:uid="{BBA255F0-D355-4460-A5E3-DB6DD8FB07C7}"/>
    <cellStyle name="Standard 17 2 2 2 2 3" xfId="17046" xr:uid="{00000000-0005-0000-0000-0000412D0000}"/>
    <cellStyle name="Standard 17 2 2 2 2 3 2" xfId="38563" xr:uid="{AA348220-785F-475B-878D-7BE74D10CF98}"/>
    <cellStyle name="Standard 17 2 2 2 2 4" xfId="31118" xr:uid="{BB29F15E-97B7-473C-8B04-E4C7E4023959}"/>
    <cellStyle name="Standard 17 2 2 2 3" xfId="13289" xr:uid="{00000000-0005-0000-0000-0000422D0000}"/>
    <cellStyle name="Standard 17 2 2 2 3 2" xfId="21290" xr:uid="{00000000-0005-0000-0000-0000432D0000}"/>
    <cellStyle name="Standard 17 2 2 2 3 2 2" xfId="42283" xr:uid="{D3AB5B48-0BA3-4AF1-8E1F-A53C0F8E7E7A}"/>
    <cellStyle name="Standard 17 2 2 2 3 3" xfId="34841" xr:uid="{5AC72139-AD17-4EF7-954E-95B853A6B365}"/>
    <cellStyle name="Standard 17 2 2 2 4" xfId="17045" xr:uid="{00000000-0005-0000-0000-0000442D0000}"/>
    <cellStyle name="Standard 17 2 2 2 4 2" xfId="38562" xr:uid="{D5A4514B-3FEB-4A16-8529-DAC2AEDB0F9A}"/>
    <cellStyle name="Standard 17 2 2 2 5" xfId="31117" xr:uid="{21F2028D-9DA4-435B-A79F-2FB531507537}"/>
    <cellStyle name="Standard 17 2 2 3" xfId="1344" xr:uid="{00000000-0005-0000-0000-0000452D0000}"/>
    <cellStyle name="Standard 17 2 2 3 2" xfId="13291" xr:uid="{00000000-0005-0000-0000-0000462D0000}"/>
    <cellStyle name="Standard 17 2 2 3 2 2" xfId="21292" xr:uid="{00000000-0005-0000-0000-0000472D0000}"/>
    <cellStyle name="Standard 17 2 2 3 2 2 2" xfId="42285" xr:uid="{DCA4DFF8-8CA4-404D-8D68-67F07E743BAD}"/>
    <cellStyle name="Standard 17 2 2 3 2 3" xfId="34843" xr:uid="{F6DB0554-AB5E-4B67-A029-558179212983}"/>
    <cellStyle name="Standard 17 2 2 3 3" xfId="17047" xr:uid="{00000000-0005-0000-0000-0000482D0000}"/>
    <cellStyle name="Standard 17 2 2 3 3 2" xfId="38564" xr:uid="{23A9EF37-720F-4978-BF7F-9D8C50227AC8}"/>
    <cellStyle name="Standard 17 2 2 3 4" xfId="31119" xr:uid="{E36515A7-6712-4DF4-A590-EA91D656CFDC}"/>
    <cellStyle name="Standard 17 2 2 4" xfId="13288" xr:uid="{00000000-0005-0000-0000-0000492D0000}"/>
    <cellStyle name="Standard 17 2 2 4 2" xfId="21289" xr:uid="{00000000-0005-0000-0000-00004A2D0000}"/>
    <cellStyle name="Standard 17 2 2 4 2 2" xfId="42282" xr:uid="{7D06B36D-CEB3-46FE-AB52-380B327081E0}"/>
    <cellStyle name="Standard 17 2 2 4 3" xfId="34840" xr:uid="{93C4DFA5-E737-4572-AAF9-371407AF6800}"/>
    <cellStyle name="Standard 17 2 2 5" xfId="17044" xr:uid="{00000000-0005-0000-0000-00004B2D0000}"/>
    <cellStyle name="Standard 17 2 2 5 2" xfId="38561" xr:uid="{CAC5D6BF-9ED8-48FD-A592-914673A75AC2}"/>
    <cellStyle name="Standard 17 2 2 6" xfId="31116" xr:uid="{B3041187-DD35-41DC-B21D-1C9CD5B5C38B}"/>
    <cellStyle name="Standard 17 2 3" xfId="1345" xr:uid="{00000000-0005-0000-0000-00004C2D0000}"/>
    <cellStyle name="Standard 17 2 3 2" xfId="1346" xr:uid="{00000000-0005-0000-0000-00004D2D0000}"/>
    <cellStyle name="Standard 17 2 3 2 2" xfId="13293" xr:uid="{00000000-0005-0000-0000-00004E2D0000}"/>
    <cellStyle name="Standard 17 2 3 2 2 2" xfId="21294" xr:uid="{00000000-0005-0000-0000-00004F2D0000}"/>
    <cellStyle name="Standard 17 2 3 2 2 2 2" xfId="42287" xr:uid="{C46D6CB8-9213-419A-BC53-B5CFE527036E}"/>
    <cellStyle name="Standard 17 2 3 2 2 3" xfId="34845" xr:uid="{8E716F02-D0D1-4926-A715-E8853DF4BBFB}"/>
    <cellStyle name="Standard 17 2 3 2 3" xfId="17049" xr:uid="{00000000-0005-0000-0000-0000502D0000}"/>
    <cellStyle name="Standard 17 2 3 2 3 2" xfId="38566" xr:uid="{8BB3B333-17F6-4B4A-9621-D1EBB5B59CED}"/>
    <cellStyle name="Standard 17 2 3 2 4" xfId="31121" xr:uid="{874674B2-5570-4D84-A906-E92314C40976}"/>
    <cellStyle name="Standard 17 2 3 3" xfId="13292" xr:uid="{00000000-0005-0000-0000-0000512D0000}"/>
    <cellStyle name="Standard 17 2 3 3 2" xfId="21293" xr:uid="{00000000-0005-0000-0000-0000522D0000}"/>
    <cellStyle name="Standard 17 2 3 3 2 2" xfId="42286" xr:uid="{F854A03E-6238-42E2-95A1-41B424FF5906}"/>
    <cellStyle name="Standard 17 2 3 3 3" xfId="34844" xr:uid="{55A3864A-5552-4E29-9AC5-A00295D1A78F}"/>
    <cellStyle name="Standard 17 2 3 4" xfId="17048" xr:uid="{00000000-0005-0000-0000-0000532D0000}"/>
    <cellStyle name="Standard 17 2 3 4 2" xfId="38565" xr:uid="{064AB959-2413-47A0-A366-C80CC9457E09}"/>
    <cellStyle name="Standard 17 2 3 5" xfId="31120" xr:uid="{4E4FE79A-7A70-4CA6-A4CA-98621ED611D9}"/>
    <cellStyle name="Standard 17 2 4" xfId="1347" xr:uid="{00000000-0005-0000-0000-0000542D0000}"/>
    <cellStyle name="Standard 17 2 4 2" xfId="13294" xr:uid="{00000000-0005-0000-0000-0000552D0000}"/>
    <cellStyle name="Standard 17 2 4 2 2" xfId="21295" xr:uid="{00000000-0005-0000-0000-0000562D0000}"/>
    <cellStyle name="Standard 17 2 4 2 2 2" xfId="42288" xr:uid="{D116C227-457F-4F7F-9D91-854915DFD39D}"/>
    <cellStyle name="Standard 17 2 4 2 3" xfId="34846" xr:uid="{4509C7A3-D638-43BD-9A90-FF0A70624C26}"/>
    <cellStyle name="Standard 17 2 4 3" xfId="17050" xr:uid="{00000000-0005-0000-0000-0000572D0000}"/>
    <cellStyle name="Standard 17 2 4 3 2" xfId="38567" xr:uid="{29D17654-7633-4941-9EBE-ABB1F23AC8C4}"/>
    <cellStyle name="Standard 17 2 4 4" xfId="31122" xr:uid="{4783862C-D48B-4A62-9B7A-2968B0F23022}"/>
    <cellStyle name="Standard 17 2 5" xfId="13287" xr:uid="{00000000-0005-0000-0000-0000582D0000}"/>
    <cellStyle name="Standard 17 2 5 2" xfId="21288" xr:uid="{00000000-0005-0000-0000-0000592D0000}"/>
    <cellStyle name="Standard 17 2 5 2 2" xfId="42281" xr:uid="{305A7A10-D1AC-43FF-B45C-2BC602F0DAB6}"/>
    <cellStyle name="Standard 17 2 5 3" xfId="34839" xr:uid="{BB3E83C8-935E-4C85-BC83-7C4C89291915}"/>
    <cellStyle name="Standard 17 2 6" xfId="17043" xr:uid="{00000000-0005-0000-0000-00005A2D0000}"/>
    <cellStyle name="Standard 17 2 6 2" xfId="38560" xr:uid="{53D719DB-CD8B-419F-B670-2CB420467EEE}"/>
    <cellStyle name="Standard 17 2 7" xfId="31115" xr:uid="{3BA85835-1E47-4BEC-9D32-86F6405FDF34}"/>
    <cellStyle name="Standard 17 3" xfId="1348" xr:uid="{00000000-0005-0000-0000-00005B2D0000}"/>
    <cellStyle name="Standard 17 4" xfId="1349" xr:uid="{00000000-0005-0000-0000-00005C2D0000}"/>
    <cellStyle name="Standard 17 4 2" xfId="1350" xr:uid="{00000000-0005-0000-0000-00005D2D0000}"/>
    <cellStyle name="Standard 17 4 2 2" xfId="1351" xr:uid="{00000000-0005-0000-0000-00005E2D0000}"/>
    <cellStyle name="Standard 17 4 2 2 2" xfId="13297" xr:uid="{00000000-0005-0000-0000-00005F2D0000}"/>
    <cellStyle name="Standard 17 4 2 2 2 2" xfId="21298" xr:uid="{00000000-0005-0000-0000-0000602D0000}"/>
    <cellStyle name="Standard 17 4 2 2 2 2 2" xfId="42291" xr:uid="{D9DF5834-9CD9-414A-9742-5D9DFC93A751}"/>
    <cellStyle name="Standard 17 4 2 2 2 3" xfId="34849" xr:uid="{55775D3F-BB99-4516-967F-ABB102DCCD47}"/>
    <cellStyle name="Standard 17 4 2 2 3" xfId="17053" xr:uid="{00000000-0005-0000-0000-0000612D0000}"/>
    <cellStyle name="Standard 17 4 2 2 3 2" xfId="38570" xr:uid="{6FBFB1A8-078D-4B67-BE38-0E924CE0DFE5}"/>
    <cellStyle name="Standard 17 4 2 2 4" xfId="31125" xr:uid="{4EE65B55-7272-407A-8065-3F42EA4C2021}"/>
    <cellStyle name="Standard 17 4 2 3" xfId="13296" xr:uid="{00000000-0005-0000-0000-0000622D0000}"/>
    <cellStyle name="Standard 17 4 2 3 2" xfId="21297" xr:uid="{00000000-0005-0000-0000-0000632D0000}"/>
    <cellStyle name="Standard 17 4 2 3 2 2" xfId="42290" xr:uid="{5D6EE556-3911-487B-BDC0-01B44D66E2A3}"/>
    <cellStyle name="Standard 17 4 2 3 3" xfId="34848" xr:uid="{1F07F3CB-C572-4740-8065-D6AE034062EB}"/>
    <cellStyle name="Standard 17 4 2 4" xfId="17052" xr:uid="{00000000-0005-0000-0000-0000642D0000}"/>
    <cellStyle name="Standard 17 4 2 4 2" xfId="38569" xr:uid="{A824A17A-1F41-4BA4-92E9-39443B6ACE24}"/>
    <cellStyle name="Standard 17 4 2 5" xfId="31124" xr:uid="{9A954BB6-0A70-49AC-B9F2-4AA19056732C}"/>
    <cellStyle name="Standard 17 4 3" xfId="1352" xr:uid="{00000000-0005-0000-0000-0000652D0000}"/>
    <cellStyle name="Standard 17 4 3 2" xfId="13298" xr:uid="{00000000-0005-0000-0000-0000662D0000}"/>
    <cellStyle name="Standard 17 4 3 2 2" xfId="21299" xr:uid="{00000000-0005-0000-0000-0000672D0000}"/>
    <cellStyle name="Standard 17 4 3 2 2 2" xfId="42292" xr:uid="{68EA0BE7-7ED0-4024-89BD-69410FCAD14E}"/>
    <cellStyle name="Standard 17 4 3 2 3" xfId="34850" xr:uid="{83ECBCED-9D4A-4F8C-81E7-EC311838C30A}"/>
    <cellStyle name="Standard 17 4 3 3" xfId="17054" xr:uid="{00000000-0005-0000-0000-0000682D0000}"/>
    <cellStyle name="Standard 17 4 3 3 2" xfId="38571" xr:uid="{1BA57CEB-D5C3-4F8D-BA3A-A7251E97BE17}"/>
    <cellStyle name="Standard 17 4 3 4" xfId="31126" xr:uid="{1799390B-35D9-4253-B379-38731DB318D8}"/>
    <cellStyle name="Standard 17 4 4" xfId="13295" xr:uid="{00000000-0005-0000-0000-0000692D0000}"/>
    <cellStyle name="Standard 17 4 4 2" xfId="21296" xr:uid="{00000000-0005-0000-0000-00006A2D0000}"/>
    <cellStyle name="Standard 17 4 4 2 2" xfId="42289" xr:uid="{4DB9B916-CEBD-400C-95D5-A711B87533BC}"/>
    <cellStyle name="Standard 17 4 4 3" xfId="34847" xr:uid="{5907A4A7-254C-45B2-9935-1F52EA5655AD}"/>
    <cellStyle name="Standard 17 4 5" xfId="17051" xr:uid="{00000000-0005-0000-0000-00006B2D0000}"/>
    <cellStyle name="Standard 17 4 5 2" xfId="38568" xr:uid="{B334FAC6-4C7F-4633-9D53-5ABCE2BAE19C}"/>
    <cellStyle name="Standard 17 4 6" xfId="31123" xr:uid="{C9E2B1D9-2855-442C-89D6-FCBFF788767E}"/>
    <cellStyle name="Standard 18" xfId="1353" xr:uid="{00000000-0005-0000-0000-00006C2D0000}"/>
    <cellStyle name="Standard 18 2" xfId="1354" xr:uid="{00000000-0005-0000-0000-00006D2D0000}"/>
    <cellStyle name="Standard 18 2 2" xfId="1355" xr:uid="{00000000-0005-0000-0000-00006E2D0000}"/>
    <cellStyle name="Standard 18 2 2 2" xfId="1356" xr:uid="{00000000-0005-0000-0000-00006F2D0000}"/>
    <cellStyle name="Standard 18 2 2 2 2" xfId="13302" xr:uid="{00000000-0005-0000-0000-0000702D0000}"/>
    <cellStyle name="Standard 18 2 2 2 2 2" xfId="21303" xr:uid="{00000000-0005-0000-0000-0000712D0000}"/>
    <cellStyle name="Standard 18 2 2 2 2 2 2" xfId="42296" xr:uid="{74381964-621C-49F4-9760-9E2336592F42}"/>
    <cellStyle name="Standard 18 2 2 2 2 3" xfId="34854" xr:uid="{3175E842-0B01-49D8-BC01-D5BD32E820CA}"/>
    <cellStyle name="Standard 18 2 2 2 3" xfId="17058" xr:uid="{00000000-0005-0000-0000-0000722D0000}"/>
    <cellStyle name="Standard 18 2 2 2 3 2" xfId="38575" xr:uid="{35CF12F3-E6B3-45F4-B8D2-526BDCFAE249}"/>
    <cellStyle name="Standard 18 2 2 2 4" xfId="31130" xr:uid="{CDBBB291-E90E-4723-A6DB-E017E5172C0C}"/>
    <cellStyle name="Standard 18 2 2 3" xfId="13301" xr:uid="{00000000-0005-0000-0000-0000732D0000}"/>
    <cellStyle name="Standard 18 2 2 3 2" xfId="21302" xr:uid="{00000000-0005-0000-0000-0000742D0000}"/>
    <cellStyle name="Standard 18 2 2 3 2 2" xfId="42295" xr:uid="{C53BBF86-AA0E-4908-A493-14B956913725}"/>
    <cellStyle name="Standard 18 2 2 3 3" xfId="34853" xr:uid="{0AD81A37-8D42-4E75-9920-060C2AB60C2F}"/>
    <cellStyle name="Standard 18 2 2 4" xfId="17057" xr:uid="{00000000-0005-0000-0000-0000752D0000}"/>
    <cellStyle name="Standard 18 2 2 4 2" xfId="38574" xr:uid="{EA3BEF51-B6EB-4031-8A13-0866C1983161}"/>
    <cellStyle name="Standard 18 2 2 5" xfId="31129" xr:uid="{FC35A8F7-4DAD-4945-8E70-CE9E7E341D9A}"/>
    <cellStyle name="Standard 18 2 3" xfId="1357" xr:uid="{00000000-0005-0000-0000-0000762D0000}"/>
    <cellStyle name="Standard 18 2 3 2" xfId="13303" xr:uid="{00000000-0005-0000-0000-0000772D0000}"/>
    <cellStyle name="Standard 18 2 3 2 2" xfId="21304" xr:uid="{00000000-0005-0000-0000-0000782D0000}"/>
    <cellStyle name="Standard 18 2 3 2 2 2" xfId="42297" xr:uid="{AD46367A-B7E1-4834-96D5-B2B95ACF4968}"/>
    <cellStyle name="Standard 18 2 3 2 3" xfId="34855" xr:uid="{75D9CF58-92E4-442F-8264-47DABB81F543}"/>
    <cellStyle name="Standard 18 2 3 3" xfId="17059" xr:uid="{00000000-0005-0000-0000-0000792D0000}"/>
    <cellStyle name="Standard 18 2 3 3 2" xfId="38576" xr:uid="{B3B2F21E-BEFD-4729-AF0C-12D278750AAE}"/>
    <cellStyle name="Standard 18 2 3 4" xfId="31131" xr:uid="{C673844C-C3C2-4183-B72A-B2B950C78EC4}"/>
    <cellStyle name="Standard 18 2 4" xfId="13300" xr:uid="{00000000-0005-0000-0000-00007A2D0000}"/>
    <cellStyle name="Standard 18 2 4 2" xfId="21301" xr:uid="{00000000-0005-0000-0000-00007B2D0000}"/>
    <cellStyle name="Standard 18 2 4 2 2" xfId="42294" xr:uid="{8681AA7F-07D7-4B9C-9179-35131B75928F}"/>
    <cellStyle name="Standard 18 2 4 3" xfId="34852" xr:uid="{52FB23F7-1054-470F-AC55-E392AB7E5CDA}"/>
    <cellStyle name="Standard 18 2 5" xfId="17056" xr:uid="{00000000-0005-0000-0000-00007C2D0000}"/>
    <cellStyle name="Standard 18 2 5 2" xfId="38573" xr:uid="{A1DA052D-9D8F-495A-A3E6-1643AD3D5B32}"/>
    <cellStyle name="Standard 18 2 6" xfId="31128" xr:uid="{C31D133A-FD03-4A84-914F-AE1E1AFC72B8}"/>
    <cellStyle name="Standard 18 3" xfId="1358" xr:uid="{00000000-0005-0000-0000-00007D2D0000}"/>
    <cellStyle name="Standard 18 3 2" xfId="1359" xr:uid="{00000000-0005-0000-0000-00007E2D0000}"/>
    <cellStyle name="Standard 18 3 2 2" xfId="13305" xr:uid="{00000000-0005-0000-0000-00007F2D0000}"/>
    <cellStyle name="Standard 18 3 2 2 2" xfId="21306" xr:uid="{00000000-0005-0000-0000-0000802D0000}"/>
    <cellStyle name="Standard 18 3 2 2 2 2" xfId="42299" xr:uid="{A0FF2B62-DC42-4C3E-A458-BE7FBCB45695}"/>
    <cellStyle name="Standard 18 3 2 2 3" xfId="34857" xr:uid="{2D35E4D1-197B-48FC-9B61-3D45BEB3CD8A}"/>
    <cellStyle name="Standard 18 3 2 3" xfId="17061" xr:uid="{00000000-0005-0000-0000-0000812D0000}"/>
    <cellStyle name="Standard 18 3 2 3 2" xfId="38578" xr:uid="{B89CAA29-C068-4943-901B-B01FC310A3F5}"/>
    <cellStyle name="Standard 18 3 2 4" xfId="31133" xr:uid="{D61F9269-0AC0-4FC8-90A6-77E5BBB2B712}"/>
    <cellStyle name="Standard 18 3 3" xfId="13304" xr:uid="{00000000-0005-0000-0000-0000822D0000}"/>
    <cellStyle name="Standard 18 3 3 2" xfId="21305" xr:uid="{00000000-0005-0000-0000-0000832D0000}"/>
    <cellStyle name="Standard 18 3 3 2 2" xfId="42298" xr:uid="{F033225B-1A10-45BA-B557-89D0F1F517EB}"/>
    <cellStyle name="Standard 18 3 3 3" xfId="34856" xr:uid="{CD6A9DAD-4B8E-4EA5-8F6E-48BF0D086D14}"/>
    <cellStyle name="Standard 18 3 4" xfId="17060" xr:uid="{00000000-0005-0000-0000-0000842D0000}"/>
    <cellStyle name="Standard 18 3 4 2" xfId="38577" xr:uid="{4E493732-1932-421A-8EE6-E222D782500B}"/>
    <cellStyle name="Standard 18 3 5" xfId="31132" xr:uid="{1A6EED9D-1C2C-4AE3-9424-07854D80A7B2}"/>
    <cellStyle name="Standard 18 4" xfId="1360" xr:uid="{00000000-0005-0000-0000-0000852D0000}"/>
    <cellStyle name="Standard 18 4 2" xfId="13306" xr:uid="{00000000-0005-0000-0000-0000862D0000}"/>
    <cellStyle name="Standard 18 4 2 2" xfId="21307" xr:uid="{00000000-0005-0000-0000-0000872D0000}"/>
    <cellStyle name="Standard 18 4 2 2 2" xfId="42300" xr:uid="{1399666A-DE11-4E41-9415-DCB18A2F5FE8}"/>
    <cellStyle name="Standard 18 4 2 3" xfId="34858" xr:uid="{155C5BA3-1775-4658-B823-CB324CB4124C}"/>
    <cellStyle name="Standard 18 4 3" xfId="17062" xr:uid="{00000000-0005-0000-0000-0000882D0000}"/>
    <cellStyle name="Standard 18 4 3 2" xfId="38579" xr:uid="{AEBA0DF5-173B-4267-A8D6-7D89A2A9794B}"/>
    <cellStyle name="Standard 18 4 4" xfId="31134" xr:uid="{66A6B919-701F-4DFC-8ADE-0FC698F587DD}"/>
    <cellStyle name="Standard 18 5" xfId="13299" xr:uid="{00000000-0005-0000-0000-0000892D0000}"/>
    <cellStyle name="Standard 18 5 2" xfId="21300" xr:uid="{00000000-0005-0000-0000-00008A2D0000}"/>
    <cellStyle name="Standard 18 5 2 2" xfId="42293" xr:uid="{D685B69B-C3B8-4200-B503-AAAD3427D662}"/>
    <cellStyle name="Standard 18 5 3" xfId="34851" xr:uid="{928CF937-F01D-4625-816E-7F000C790C7B}"/>
    <cellStyle name="Standard 18 6" xfId="17055" xr:uid="{00000000-0005-0000-0000-00008B2D0000}"/>
    <cellStyle name="Standard 18 6 2" xfId="38572" xr:uid="{CAF9D616-96F4-4F95-A212-DB00B1BF9A55}"/>
    <cellStyle name="Standard 18 7" xfId="31127" xr:uid="{0AF07908-BC2A-45BD-8854-45700A9FAF3D}"/>
    <cellStyle name="Standard 19" xfId="1361" xr:uid="{00000000-0005-0000-0000-00008C2D0000}"/>
    <cellStyle name="Standard 19 2" xfId="1362" xr:uid="{00000000-0005-0000-0000-00008D2D0000}"/>
    <cellStyle name="Standard 19 2 2" xfId="1363" xr:uid="{00000000-0005-0000-0000-00008E2D0000}"/>
    <cellStyle name="Standard 19 2 2 2" xfId="1364" xr:uid="{00000000-0005-0000-0000-00008F2D0000}"/>
    <cellStyle name="Standard 19 2 2 2 2" xfId="13310" xr:uid="{00000000-0005-0000-0000-0000902D0000}"/>
    <cellStyle name="Standard 19 2 2 2 2 2" xfId="21311" xr:uid="{00000000-0005-0000-0000-0000912D0000}"/>
    <cellStyle name="Standard 19 2 2 2 2 2 2" xfId="42304" xr:uid="{AC069502-00FB-4D48-94E3-A690F88B4440}"/>
    <cellStyle name="Standard 19 2 2 2 2 3" xfId="34862" xr:uid="{F57CB5AC-E8A6-400F-B397-0C2947BBC617}"/>
    <cellStyle name="Standard 19 2 2 2 3" xfId="17066" xr:uid="{00000000-0005-0000-0000-0000922D0000}"/>
    <cellStyle name="Standard 19 2 2 2 3 2" xfId="38583" xr:uid="{3435720B-F542-45A8-8618-5322D22F580D}"/>
    <cellStyle name="Standard 19 2 2 2 4" xfId="31138" xr:uid="{6D4EDBB4-5114-4BE9-AD6B-9F2572484DB1}"/>
    <cellStyle name="Standard 19 2 2 3" xfId="13309" xr:uid="{00000000-0005-0000-0000-0000932D0000}"/>
    <cellStyle name="Standard 19 2 2 3 2" xfId="21310" xr:uid="{00000000-0005-0000-0000-0000942D0000}"/>
    <cellStyle name="Standard 19 2 2 3 2 2" xfId="42303" xr:uid="{0C8B6BFD-29BC-4B46-B582-600204866DF3}"/>
    <cellStyle name="Standard 19 2 2 3 3" xfId="34861" xr:uid="{A84269FD-9483-4307-8995-89BDCE1349C0}"/>
    <cellStyle name="Standard 19 2 2 4" xfId="17065" xr:uid="{00000000-0005-0000-0000-0000952D0000}"/>
    <cellStyle name="Standard 19 2 2 4 2" xfId="38582" xr:uid="{E8671DFE-EC23-4945-8436-7AC4EE8D36BD}"/>
    <cellStyle name="Standard 19 2 2 5" xfId="31137" xr:uid="{DB80DF8C-14BF-4827-B110-D668BD62D84E}"/>
    <cellStyle name="Standard 19 2 3" xfId="1365" xr:uid="{00000000-0005-0000-0000-0000962D0000}"/>
    <cellStyle name="Standard 19 2 3 2" xfId="13311" xr:uid="{00000000-0005-0000-0000-0000972D0000}"/>
    <cellStyle name="Standard 19 2 3 2 2" xfId="21312" xr:uid="{00000000-0005-0000-0000-0000982D0000}"/>
    <cellStyle name="Standard 19 2 3 2 2 2" xfId="42305" xr:uid="{1A84BAF0-39DF-437E-B2D8-BDBF8FFF773A}"/>
    <cellStyle name="Standard 19 2 3 2 3" xfId="34863" xr:uid="{56388C05-5794-4A94-BB43-9028C1C68F64}"/>
    <cellStyle name="Standard 19 2 3 3" xfId="17067" xr:uid="{00000000-0005-0000-0000-0000992D0000}"/>
    <cellStyle name="Standard 19 2 3 3 2" xfId="38584" xr:uid="{CE5F88FE-AC7D-4E02-8412-6E2212DBB173}"/>
    <cellStyle name="Standard 19 2 3 4" xfId="31139" xr:uid="{5B89DCEC-971F-4055-AA4A-A1D673465C4B}"/>
    <cellStyle name="Standard 19 2 4" xfId="13308" xr:uid="{00000000-0005-0000-0000-00009A2D0000}"/>
    <cellStyle name="Standard 19 2 4 2" xfId="21309" xr:uid="{00000000-0005-0000-0000-00009B2D0000}"/>
    <cellStyle name="Standard 19 2 4 2 2" xfId="42302" xr:uid="{6044FA0D-F9C1-4901-81D6-34B8E937E17D}"/>
    <cellStyle name="Standard 19 2 4 3" xfId="34860" xr:uid="{E7626BEF-57ED-4B12-9CD3-8214EBC30110}"/>
    <cellStyle name="Standard 19 2 5" xfId="17064" xr:uid="{00000000-0005-0000-0000-00009C2D0000}"/>
    <cellStyle name="Standard 19 2 5 2" xfId="38581" xr:uid="{7DDF9697-266C-44D8-AD72-821FA72F51CD}"/>
    <cellStyle name="Standard 19 2 6" xfId="31136" xr:uid="{BBB79CDE-832B-4F5E-8209-9AA4796D3654}"/>
    <cellStyle name="Standard 19 3" xfId="1366" xr:uid="{00000000-0005-0000-0000-00009D2D0000}"/>
    <cellStyle name="Standard 19 3 2" xfId="1367" xr:uid="{00000000-0005-0000-0000-00009E2D0000}"/>
    <cellStyle name="Standard 19 3 2 2" xfId="13313" xr:uid="{00000000-0005-0000-0000-00009F2D0000}"/>
    <cellStyle name="Standard 19 3 2 2 2" xfId="21314" xr:uid="{00000000-0005-0000-0000-0000A02D0000}"/>
    <cellStyle name="Standard 19 3 2 2 2 2" xfId="42307" xr:uid="{63924939-E293-4F72-8807-B4DDA0B6369A}"/>
    <cellStyle name="Standard 19 3 2 2 3" xfId="34865" xr:uid="{7754DC4D-D612-4B71-8DF1-7792B7019F63}"/>
    <cellStyle name="Standard 19 3 2 3" xfId="17069" xr:uid="{00000000-0005-0000-0000-0000A12D0000}"/>
    <cellStyle name="Standard 19 3 2 3 2" xfId="38586" xr:uid="{6F5ED725-E15F-4B6A-BBEF-B5B7E680471A}"/>
    <cellStyle name="Standard 19 3 2 4" xfId="31141" xr:uid="{CCD4A5CA-487C-412D-BD3D-DA9A2988A1D8}"/>
    <cellStyle name="Standard 19 3 3" xfId="13312" xr:uid="{00000000-0005-0000-0000-0000A22D0000}"/>
    <cellStyle name="Standard 19 3 3 2" xfId="21313" xr:uid="{00000000-0005-0000-0000-0000A32D0000}"/>
    <cellStyle name="Standard 19 3 3 2 2" xfId="42306" xr:uid="{4A1B47B3-47B9-448D-857C-64E49FADDBFB}"/>
    <cellStyle name="Standard 19 3 3 3" xfId="34864" xr:uid="{EDB13411-EC3B-479F-B85B-2F883F005036}"/>
    <cellStyle name="Standard 19 3 4" xfId="17068" xr:uid="{00000000-0005-0000-0000-0000A42D0000}"/>
    <cellStyle name="Standard 19 3 4 2" xfId="38585" xr:uid="{F5258A73-6A3D-487A-8D36-271E0FC887EA}"/>
    <cellStyle name="Standard 19 3 5" xfId="31140" xr:uid="{A7395C3D-628D-4458-8920-3842B9ED49A6}"/>
    <cellStyle name="Standard 19 4" xfId="1368" xr:uid="{00000000-0005-0000-0000-0000A52D0000}"/>
    <cellStyle name="Standard 19 4 2" xfId="13314" xr:uid="{00000000-0005-0000-0000-0000A62D0000}"/>
    <cellStyle name="Standard 19 4 2 2" xfId="21315" xr:uid="{00000000-0005-0000-0000-0000A72D0000}"/>
    <cellStyle name="Standard 19 4 2 2 2" xfId="42308" xr:uid="{BB56B94A-4C36-4762-8CCD-CD45D1F4DD23}"/>
    <cellStyle name="Standard 19 4 2 3" xfId="34866" xr:uid="{35AFA7CA-1678-406A-AC16-5075D70B0673}"/>
    <cellStyle name="Standard 19 4 3" xfId="17070" xr:uid="{00000000-0005-0000-0000-0000A82D0000}"/>
    <cellStyle name="Standard 19 4 3 2" xfId="38587" xr:uid="{EE8237C4-0B43-495D-9E19-1CB82A700597}"/>
    <cellStyle name="Standard 19 4 4" xfId="31142" xr:uid="{CBD30322-5822-469A-AEEB-7F5C1E75B9EE}"/>
    <cellStyle name="Standard 19 5" xfId="13307" xr:uid="{00000000-0005-0000-0000-0000A92D0000}"/>
    <cellStyle name="Standard 19 5 2" xfId="21308" xr:uid="{00000000-0005-0000-0000-0000AA2D0000}"/>
    <cellStyle name="Standard 19 5 2 2" xfId="42301" xr:uid="{7FA2CD89-230D-4DC7-AD32-016F8C0D872C}"/>
    <cellStyle name="Standard 19 5 3" xfId="34859" xr:uid="{F8ED5FEB-F46E-4B8D-B5D8-073C52BB5732}"/>
    <cellStyle name="Standard 19 6" xfId="17063" xr:uid="{00000000-0005-0000-0000-0000AB2D0000}"/>
    <cellStyle name="Standard 19 6 2" xfId="38580" xr:uid="{D7ADC102-6332-43E0-89F4-4CB01CD9D930}"/>
    <cellStyle name="Standard 19 7" xfId="31135" xr:uid="{C58EF419-F0AD-4428-B9F6-1321567D67CB}"/>
    <cellStyle name="Standard 2" xfId="1" xr:uid="{00000000-0005-0000-0000-0000AC2D0000}"/>
    <cellStyle name="Standard 2 2" xfId="6" xr:uid="{00000000-0005-0000-0000-0000AD2D0000}"/>
    <cellStyle name="Standard 2 2 2" xfId="1371" xr:uid="{00000000-0005-0000-0000-0000AE2D0000}"/>
    <cellStyle name="Standard 2 2 2 2" xfId="1372" xr:uid="{00000000-0005-0000-0000-0000AF2D0000}"/>
    <cellStyle name="Standard 2 2 3" xfId="1370" xr:uid="{00000000-0005-0000-0000-0000B02D0000}"/>
    <cellStyle name="Standard 2 3" xfId="1373" xr:uid="{00000000-0005-0000-0000-0000B12D0000}"/>
    <cellStyle name="Standard 2 3 2" xfId="1374" xr:uid="{00000000-0005-0000-0000-0000B22D0000}"/>
    <cellStyle name="Standard 2 3 2 2" xfId="1375" xr:uid="{00000000-0005-0000-0000-0000B32D0000}"/>
    <cellStyle name="Standard 2 3 2 2 2" xfId="1376" xr:uid="{00000000-0005-0000-0000-0000B42D0000}"/>
    <cellStyle name="Standard 2 3 2 3" xfId="1377" xr:uid="{00000000-0005-0000-0000-0000B52D0000}"/>
    <cellStyle name="Standard 2 3 2 3 2" xfId="1378" xr:uid="{00000000-0005-0000-0000-0000B62D0000}"/>
    <cellStyle name="Standard 2 3 2 4" xfId="1379" xr:uid="{00000000-0005-0000-0000-0000B72D0000}"/>
    <cellStyle name="Standard 2 3 3" xfId="1380" xr:uid="{00000000-0005-0000-0000-0000B82D0000}"/>
    <cellStyle name="Standard 2 3 3 2" xfId="1381" xr:uid="{00000000-0005-0000-0000-0000B92D0000}"/>
    <cellStyle name="Standard 2 3 3 2 2" xfId="1382" xr:uid="{00000000-0005-0000-0000-0000BA2D0000}"/>
    <cellStyle name="Standard 2 3 3 2 2 2" xfId="1383" xr:uid="{00000000-0005-0000-0000-0000BB2D0000}"/>
    <cellStyle name="Standard 2 3 3 2 3" xfId="1384" xr:uid="{00000000-0005-0000-0000-0000BC2D0000}"/>
    <cellStyle name="Standard 2 3 3 2 3 2" xfId="1385" xr:uid="{00000000-0005-0000-0000-0000BD2D0000}"/>
    <cellStyle name="Standard 2 3 3 2 4" xfId="1386" xr:uid="{00000000-0005-0000-0000-0000BE2D0000}"/>
    <cellStyle name="Standard 2 3 3 3" xfId="1387" xr:uid="{00000000-0005-0000-0000-0000BF2D0000}"/>
    <cellStyle name="Standard 2 3 3 3 2" xfId="1388" xr:uid="{00000000-0005-0000-0000-0000C02D0000}"/>
    <cellStyle name="Standard 2 3 3 3 2 2" xfId="1389" xr:uid="{00000000-0005-0000-0000-0000C12D0000}"/>
    <cellStyle name="Standard 2 3 3 3 2 2 2" xfId="1390" xr:uid="{00000000-0005-0000-0000-0000C22D0000}"/>
    <cellStyle name="Standard 2 3 3 3 2 3" xfId="1391" xr:uid="{00000000-0005-0000-0000-0000C32D0000}"/>
    <cellStyle name="Standard 2 3 3 3 2 3 2" xfId="1392" xr:uid="{00000000-0005-0000-0000-0000C42D0000}"/>
    <cellStyle name="Standard 2 3 3 3 2 4" xfId="1393" xr:uid="{00000000-0005-0000-0000-0000C52D0000}"/>
    <cellStyle name="Standard 2 3 3 3 3" xfId="1394" xr:uid="{00000000-0005-0000-0000-0000C62D0000}"/>
    <cellStyle name="Standard 2 3 3 3 3 2" xfId="1395" xr:uid="{00000000-0005-0000-0000-0000C72D0000}"/>
    <cellStyle name="Standard 2 3 3 3 4" xfId="1396" xr:uid="{00000000-0005-0000-0000-0000C82D0000}"/>
    <cellStyle name="Standard 2 3 3 3 4 2" xfId="1397" xr:uid="{00000000-0005-0000-0000-0000C92D0000}"/>
    <cellStyle name="Standard 2 3 3 3 4 2 2" xfId="1398" xr:uid="{00000000-0005-0000-0000-0000CA2D0000}"/>
    <cellStyle name="Standard 2 3 3 3 4 2 2 2" xfId="1399" xr:uid="{00000000-0005-0000-0000-0000CB2D0000}"/>
    <cellStyle name="Standard 2 3 3 3 4 2 2 2 2" xfId="1400" xr:uid="{00000000-0005-0000-0000-0000CC2D0000}"/>
    <cellStyle name="Standard 2 3 3 3 4 2 2 3" xfId="1401" xr:uid="{00000000-0005-0000-0000-0000CD2D0000}"/>
    <cellStyle name="Standard 2 3 3 3 4 2 3" xfId="1402" xr:uid="{00000000-0005-0000-0000-0000CE2D0000}"/>
    <cellStyle name="Standard 2 3 3 3 4 2 3 2" xfId="1403" xr:uid="{00000000-0005-0000-0000-0000CF2D0000}"/>
    <cellStyle name="Standard 2 3 3 3 4 2 4" xfId="1404" xr:uid="{00000000-0005-0000-0000-0000D02D0000}"/>
    <cellStyle name="Standard 2 3 3 3 4 2 4 2" xfId="1405" xr:uid="{00000000-0005-0000-0000-0000D12D0000}"/>
    <cellStyle name="Standard 2 3 3 3 4 2 5" xfId="1406" xr:uid="{00000000-0005-0000-0000-0000D22D0000}"/>
    <cellStyle name="Standard 2 3 3 3 4 2 5 2" xfId="1407" xr:uid="{00000000-0005-0000-0000-0000D32D0000}"/>
    <cellStyle name="Standard 2 3 3 3 4 2 5 2 2" xfId="1408" xr:uid="{00000000-0005-0000-0000-0000D42D0000}"/>
    <cellStyle name="Standard 2 3 3 3 5" xfId="1409" xr:uid="{00000000-0005-0000-0000-0000D52D0000}"/>
    <cellStyle name="Standard 2 3 3 3 5 2" xfId="1410" xr:uid="{00000000-0005-0000-0000-0000D62D0000}"/>
    <cellStyle name="Standard 2 3 3 3 5 2 2" xfId="1411" xr:uid="{00000000-0005-0000-0000-0000D72D0000}"/>
    <cellStyle name="Standard 2 3 3 3 5 3" xfId="1412" xr:uid="{00000000-0005-0000-0000-0000D82D0000}"/>
    <cellStyle name="Standard 2 3 3 3 6" xfId="1413" xr:uid="{00000000-0005-0000-0000-0000D92D0000}"/>
    <cellStyle name="Standard 2 3 3 3 6 2" xfId="1414" xr:uid="{00000000-0005-0000-0000-0000DA2D0000}"/>
    <cellStyle name="Standard 2 3 3 3 6 2 2" xfId="1415" xr:uid="{00000000-0005-0000-0000-0000DB2D0000}"/>
    <cellStyle name="Standard 2 3 3 4" xfId="1416" xr:uid="{00000000-0005-0000-0000-0000DC2D0000}"/>
    <cellStyle name="Standard 2 3 3 4 2" xfId="1417" xr:uid="{00000000-0005-0000-0000-0000DD2D0000}"/>
    <cellStyle name="Standard 2 3 3 4 2 2" xfId="1418" xr:uid="{00000000-0005-0000-0000-0000DE2D0000}"/>
    <cellStyle name="Standard 2 3 3 4 2 2 2" xfId="1419" xr:uid="{00000000-0005-0000-0000-0000DF2D0000}"/>
    <cellStyle name="Standard 2 3 3 4 2 2 2 2" xfId="1420" xr:uid="{00000000-0005-0000-0000-0000E02D0000}"/>
    <cellStyle name="Standard 2 3 3 4 2 2 3" xfId="1421" xr:uid="{00000000-0005-0000-0000-0000E12D0000}"/>
    <cellStyle name="Standard 2 3 3 4 2 3" xfId="1422" xr:uid="{00000000-0005-0000-0000-0000E22D0000}"/>
    <cellStyle name="Standard 2 3 3 4 2 3 2" xfId="1423" xr:uid="{00000000-0005-0000-0000-0000E32D0000}"/>
    <cellStyle name="Standard 2 3 3 4 2 4" xfId="1424" xr:uid="{00000000-0005-0000-0000-0000E42D0000}"/>
    <cellStyle name="Standard 2 3 3 4 2 4 2" xfId="1425" xr:uid="{00000000-0005-0000-0000-0000E52D0000}"/>
    <cellStyle name="Standard 2 3 3 4 2 5" xfId="1426" xr:uid="{00000000-0005-0000-0000-0000E62D0000}"/>
    <cellStyle name="Standard 2 3 3 4 2 5 2" xfId="1427" xr:uid="{00000000-0005-0000-0000-0000E72D0000}"/>
    <cellStyle name="Standard 2 3 3 4 2 5 2 2" xfId="1428" xr:uid="{00000000-0005-0000-0000-0000E82D0000}"/>
    <cellStyle name="Standard 2 3 3 5" xfId="1429" xr:uid="{00000000-0005-0000-0000-0000E92D0000}"/>
    <cellStyle name="Standard 2 3 3 5 2" xfId="1430" xr:uid="{00000000-0005-0000-0000-0000EA2D0000}"/>
    <cellStyle name="Standard 2 3 3 5 2 2" xfId="1431" xr:uid="{00000000-0005-0000-0000-0000EB2D0000}"/>
    <cellStyle name="Standard 2 3 3 5 3" xfId="1432" xr:uid="{00000000-0005-0000-0000-0000EC2D0000}"/>
    <cellStyle name="Standard 2 3 3 6" xfId="1433" xr:uid="{00000000-0005-0000-0000-0000ED2D0000}"/>
    <cellStyle name="Standard 2 3 3 6 2" xfId="1434" xr:uid="{00000000-0005-0000-0000-0000EE2D0000}"/>
    <cellStyle name="Standard 2 3 3 6 2 2" xfId="1435" xr:uid="{00000000-0005-0000-0000-0000EF2D0000}"/>
    <cellStyle name="Standard 2 3 3 7" xfId="1436" xr:uid="{00000000-0005-0000-0000-0000F02D0000}"/>
    <cellStyle name="Standard 2 3 3 7 2" xfId="1437" xr:uid="{00000000-0005-0000-0000-0000F12D0000}"/>
    <cellStyle name="Standard 2 4" xfId="1438" xr:uid="{00000000-0005-0000-0000-0000F22D0000}"/>
    <cellStyle name="Standard 2 4 2" xfId="1439" xr:uid="{00000000-0005-0000-0000-0000F32D0000}"/>
    <cellStyle name="Standard 2 4 2 2" xfId="1440" xr:uid="{00000000-0005-0000-0000-0000F42D0000}"/>
    <cellStyle name="Standard 2 4 2 2 2" xfId="1441" xr:uid="{00000000-0005-0000-0000-0000F52D0000}"/>
    <cellStyle name="Standard 2 4 2 3" xfId="1442" xr:uid="{00000000-0005-0000-0000-0000F62D0000}"/>
    <cellStyle name="Standard 2 4 2 3 2" xfId="1443" xr:uid="{00000000-0005-0000-0000-0000F72D0000}"/>
    <cellStyle name="Standard 2 4 2 4" xfId="1444" xr:uid="{00000000-0005-0000-0000-0000F82D0000}"/>
    <cellStyle name="Standard 2 4 3" xfId="1445" xr:uid="{00000000-0005-0000-0000-0000F92D0000}"/>
    <cellStyle name="Standard 2 4 3 2" xfId="1446" xr:uid="{00000000-0005-0000-0000-0000FA2D0000}"/>
    <cellStyle name="Standard 2 4 3 2 2" xfId="1447" xr:uid="{00000000-0005-0000-0000-0000FB2D0000}"/>
    <cellStyle name="Standard 2 4 3 2 2 2" xfId="1448" xr:uid="{00000000-0005-0000-0000-0000FC2D0000}"/>
    <cellStyle name="Standard 2 4 3 2 3" xfId="1449" xr:uid="{00000000-0005-0000-0000-0000FD2D0000}"/>
    <cellStyle name="Standard 2 4 3 2 3 2" xfId="1450" xr:uid="{00000000-0005-0000-0000-0000FE2D0000}"/>
    <cellStyle name="Standard 2 4 3 2 4" xfId="1451" xr:uid="{00000000-0005-0000-0000-0000FF2D0000}"/>
    <cellStyle name="Standard 2 4 3 3" xfId="1452" xr:uid="{00000000-0005-0000-0000-0000002E0000}"/>
    <cellStyle name="Standard 2 4 3 3 2" xfId="1453" xr:uid="{00000000-0005-0000-0000-0000012E0000}"/>
    <cellStyle name="Standard 2 4 3 3 2 2" xfId="1454" xr:uid="{00000000-0005-0000-0000-0000022E0000}"/>
    <cellStyle name="Standard 2 4 3 3 2 2 2" xfId="1455" xr:uid="{00000000-0005-0000-0000-0000032E0000}"/>
    <cellStyle name="Standard 2 4 3 3 2 3" xfId="1456" xr:uid="{00000000-0005-0000-0000-0000042E0000}"/>
    <cellStyle name="Standard 2 4 3 3 2 3 2" xfId="1457" xr:uid="{00000000-0005-0000-0000-0000052E0000}"/>
    <cellStyle name="Standard 2 4 3 3 2 4" xfId="1458" xr:uid="{00000000-0005-0000-0000-0000062E0000}"/>
    <cellStyle name="Standard 2 4 3 3 3" xfId="1459" xr:uid="{00000000-0005-0000-0000-0000072E0000}"/>
    <cellStyle name="Standard 2 4 3 3 3 2" xfId="1460" xr:uid="{00000000-0005-0000-0000-0000082E0000}"/>
    <cellStyle name="Standard 2 4 3 3 4" xfId="1461" xr:uid="{00000000-0005-0000-0000-0000092E0000}"/>
    <cellStyle name="Standard 2 4 3 3 4 2" xfId="1462" xr:uid="{00000000-0005-0000-0000-00000A2E0000}"/>
    <cellStyle name="Standard 2 4 3 3 4 2 2" xfId="1463" xr:uid="{00000000-0005-0000-0000-00000B2E0000}"/>
    <cellStyle name="Standard 2 4 3 3 4 2 2 2" xfId="1464" xr:uid="{00000000-0005-0000-0000-00000C2E0000}"/>
    <cellStyle name="Standard 2 4 3 3 4 2 2 2 2" xfId="1465" xr:uid="{00000000-0005-0000-0000-00000D2E0000}"/>
    <cellStyle name="Standard 2 4 3 3 4 2 2 3" xfId="1466" xr:uid="{00000000-0005-0000-0000-00000E2E0000}"/>
    <cellStyle name="Standard 2 4 3 3 4 2 3" xfId="1467" xr:uid="{00000000-0005-0000-0000-00000F2E0000}"/>
    <cellStyle name="Standard 2 4 3 3 4 2 3 2" xfId="1468" xr:uid="{00000000-0005-0000-0000-0000102E0000}"/>
    <cellStyle name="Standard 2 4 3 3 4 2 4" xfId="1469" xr:uid="{00000000-0005-0000-0000-0000112E0000}"/>
    <cellStyle name="Standard 2 4 3 3 4 2 4 2" xfId="1470" xr:uid="{00000000-0005-0000-0000-0000122E0000}"/>
    <cellStyle name="Standard 2 4 3 3 4 2 5" xfId="1471" xr:uid="{00000000-0005-0000-0000-0000132E0000}"/>
    <cellStyle name="Standard 2 4 3 3 4 2 5 2" xfId="1472" xr:uid="{00000000-0005-0000-0000-0000142E0000}"/>
    <cellStyle name="Standard 2 4 3 3 4 2 5 2 2" xfId="1473" xr:uid="{00000000-0005-0000-0000-0000152E0000}"/>
    <cellStyle name="Standard 2 4 3 3 5" xfId="1474" xr:uid="{00000000-0005-0000-0000-0000162E0000}"/>
    <cellStyle name="Standard 2 4 3 3 5 2" xfId="1475" xr:uid="{00000000-0005-0000-0000-0000172E0000}"/>
    <cellStyle name="Standard 2 4 3 3 5 2 2" xfId="1476" xr:uid="{00000000-0005-0000-0000-0000182E0000}"/>
    <cellStyle name="Standard 2 4 3 3 5 3" xfId="1477" xr:uid="{00000000-0005-0000-0000-0000192E0000}"/>
    <cellStyle name="Standard 2 4 3 3 6" xfId="1478" xr:uid="{00000000-0005-0000-0000-00001A2E0000}"/>
    <cellStyle name="Standard 2 4 3 3 6 2" xfId="1479" xr:uid="{00000000-0005-0000-0000-00001B2E0000}"/>
    <cellStyle name="Standard 2 4 3 3 6 2 2" xfId="1480" xr:uid="{00000000-0005-0000-0000-00001C2E0000}"/>
    <cellStyle name="Standard 2 4 3 4" xfId="1481" xr:uid="{00000000-0005-0000-0000-00001D2E0000}"/>
    <cellStyle name="Standard 2 4 3 4 2" xfId="1482" xr:uid="{00000000-0005-0000-0000-00001E2E0000}"/>
    <cellStyle name="Standard 2 4 3 4 2 2" xfId="1483" xr:uid="{00000000-0005-0000-0000-00001F2E0000}"/>
    <cellStyle name="Standard 2 4 3 4 2 2 2" xfId="1484" xr:uid="{00000000-0005-0000-0000-0000202E0000}"/>
    <cellStyle name="Standard 2 4 3 4 2 2 2 2" xfId="1485" xr:uid="{00000000-0005-0000-0000-0000212E0000}"/>
    <cellStyle name="Standard 2 4 3 4 2 2 3" xfId="1486" xr:uid="{00000000-0005-0000-0000-0000222E0000}"/>
    <cellStyle name="Standard 2 4 3 4 2 3" xfId="1487" xr:uid="{00000000-0005-0000-0000-0000232E0000}"/>
    <cellStyle name="Standard 2 4 3 4 2 3 2" xfId="1488" xr:uid="{00000000-0005-0000-0000-0000242E0000}"/>
    <cellStyle name="Standard 2 4 3 4 2 4" xfId="1489" xr:uid="{00000000-0005-0000-0000-0000252E0000}"/>
    <cellStyle name="Standard 2 4 3 4 2 4 2" xfId="1490" xr:uid="{00000000-0005-0000-0000-0000262E0000}"/>
    <cellStyle name="Standard 2 4 3 4 2 5" xfId="1491" xr:uid="{00000000-0005-0000-0000-0000272E0000}"/>
    <cellStyle name="Standard 2 4 3 4 2 5 2" xfId="1492" xr:uid="{00000000-0005-0000-0000-0000282E0000}"/>
    <cellStyle name="Standard 2 4 3 4 2 5 2 2" xfId="1493" xr:uid="{00000000-0005-0000-0000-0000292E0000}"/>
    <cellStyle name="Standard 2 4 3 5" xfId="1494" xr:uid="{00000000-0005-0000-0000-00002A2E0000}"/>
    <cellStyle name="Standard 2 4 3 5 2" xfId="1495" xr:uid="{00000000-0005-0000-0000-00002B2E0000}"/>
    <cellStyle name="Standard 2 4 3 5 2 2" xfId="1496" xr:uid="{00000000-0005-0000-0000-00002C2E0000}"/>
    <cellStyle name="Standard 2 4 3 5 3" xfId="1497" xr:uid="{00000000-0005-0000-0000-00002D2E0000}"/>
    <cellStyle name="Standard 2 4 3 6" xfId="1498" xr:uid="{00000000-0005-0000-0000-00002E2E0000}"/>
    <cellStyle name="Standard 2 4 3 6 2" xfId="1499" xr:uid="{00000000-0005-0000-0000-00002F2E0000}"/>
    <cellStyle name="Standard 2 4 3 6 2 2" xfId="1500" xr:uid="{00000000-0005-0000-0000-0000302E0000}"/>
    <cellStyle name="Standard 2 4 3 7" xfId="1501" xr:uid="{00000000-0005-0000-0000-0000312E0000}"/>
    <cellStyle name="Standard 2 4 3 7 2" xfId="1502" xr:uid="{00000000-0005-0000-0000-0000322E0000}"/>
    <cellStyle name="Standard 2 5" xfId="1503" xr:uid="{00000000-0005-0000-0000-0000332E0000}"/>
    <cellStyle name="Standard 2 6" xfId="1504" xr:uid="{00000000-0005-0000-0000-0000342E0000}"/>
    <cellStyle name="Standard 2 6 2" xfId="1505" xr:uid="{00000000-0005-0000-0000-0000352E0000}"/>
    <cellStyle name="Standard 2 6 2 2" xfId="1506" xr:uid="{00000000-0005-0000-0000-0000362E0000}"/>
    <cellStyle name="Standard 2 6 2 2 2" xfId="1507" xr:uid="{00000000-0005-0000-0000-0000372E0000}"/>
    <cellStyle name="Standard 2 6 2 2 2 2" xfId="1508" xr:uid="{00000000-0005-0000-0000-0000382E0000}"/>
    <cellStyle name="Standard 2 6 2 2 2 2 2" xfId="13319" xr:uid="{00000000-0005-0000-0000-0000392E0000}"/>
    <cellStyle name="Standard 2 6 2 2 2 2 2 2" xfId="21320" xr:uid="{00000000-0005-0000-0000-00003A2E0000}"/>
    <cellStyle name="Standard 2 6 2 2 2 2 2 2 2" xfId="42313" xr:uid="{6FD7704C-FDAC-44F6-8361-DF228AEBC2E9}"/>
    <cellStyle name="Standard 2 6 2 2 2 2 2 3" xfId="34871" xr:uid="{A24EAF5F-7FC7-496D-A830-8C205B43D432}"/>
    <cellStyle name="Standard 2 6 2 2 2 2 3" xfId="17075" xr:uid="{00000000-0005-0000-0000-00003B2E0000}"/>
    <cellStyle name="Standard 2 6 2 2 2 2 3 2" xfId="38592" xr:uid="{6005B932-07A4-476D-AEE4-E633CF100A3A}"/>
    <cellStyle name="Standard 2 6 2 2 2 2 4" xfId="31147" xr:uid="{0469BD67-9064-42A1-A296-5F102FAE9FA3}"/>
    <cellStyle name="Standard 2 6 2 2 2 3" xfId="13318" xr:uid="{00000000-0005-0000-0000-00003C2E0000}"/>
    <cellStyle name="Standard 2 6 2 2 2 3 2" xfId="21319" xr:uid="{00000000-0005-0000-0000-00003D2E0000}"/>
    <cellStyle name="Standard 2 6 2 2 2 3 2 2" xfId="42312" xr:uid="{B708EE18-5733-4DAA-80CA-6D80A3C22B78}"/>
    <cellStyle name="Standard 2 6 2 2 2 3 3" xfId="34870" xr:uid="{B6B85243-25D2-4314-990F-89A70DD8DD3D}"/>
    <cellStyle name="Standard 2 6 2 2 2 4" xfId="17074" xr:uid="{00000000-0005-0000-0000-00003E2E0000}"/>
    <cellStyle name="Standard 2 6 2 2 2 4 2" xfId="38591" xr:uid="{08368464-592F-46E5-A868-71C968DFA18E}"/>
    <cellStyle name="Standard 2 6 2 2 2 5" xfId="31146" xr:uid="{3DA288FE-B6FF-467C-8B0F-D55EC2272514}"/>
    <cellStyle name="Standard 2 6 2 2 3" xfId="1509" xr:uid="{00000000-0005-0000-0000-00003F2E0000}"/>
    <cellStyle name="Standard 2 6 2 2 3 2" xfId="13320" xr:uid="{00000000-0005-0000-0000-0000402E0000}"/>
    <cellStyle name="Standard 2 6 2 2 3 2 2" xfId="21321" xr:uid="{00000000-0005-0000-0000-0000412E0000}"/>
    <cellStyle name="Standard 2 6 2 2 3 2 2 2" xfId="42314" xr:uid="{B4AB06ED-E705-4017-8D31-D1D3B8B1E104}"/>
    <cellStyle name="Standard 2 6 2 2 3 2 3" xfId="34872" xr:uid="{D8EBC7C4-D9AF-4BF4-B9EA-B6732F0B0C75}"/>
    <cellStyle name="Standard 2 6 2 2 3 3" xfId="17076" xr:uid="{00000000-0005-0000-0000-0000422E0000}"/>
    <cellStyle name="Standard 2 6 2 2 3 3 2" xfId="38593" xr:uid="{17623CAA-A6E6-45C4-B138-BFEE437A115D}"/>
    <cellStyle name="Standard 2 6 2 2 3 4" xfId="31148" xr:uid="{F357C5B9-DE24-4882-9830-902A5DF4327B}"/>
    <cellStyle name="Standard 2 6 2 2 4" xfId="13317" xr:uid="{00000000-0005-0000-0000-0000432E0000}"/>
    <cellStyle name="Standard 2 6 2 2 4 2" xfId="21318" xr:uid="{00000000-0005-0000-0000-0000442E0000}"/>
    <cellStyle name="Standard 2 6 2 2 4 2 2" xfId="42311" xr:uid="{AB7F9AA5-93AD-42EF-9F08-AD21E06710D2}"/>
    <cellStyle name="Standard 2 6 2 2 4 3" xfId="34869" xr:uid="{ADCBE4CF-6E01-4750-8E19-9C540A93ECE2}"/>
    <cellStyle name="Standard 2 6 2 2 5" xfId="17073" xr:uid="{00000000-0005-0000-0000-0000452E0000}"/>
    <cellStyle name="Standard 2 6 2 2 5 2" xfId="38590" xr:uid="{529A5CCC-1FE1-4845-BDAA-CFD3ABAC5E11}"/>
    <cellStyle name="Standard 2 6 2 2 6" xfId="31145" xr:uid="{92A65A64-DC14-4AF0-9056-F10D8BBB4957}"/>
    <cellStyle name="Standard 2 6 2 3" xfId="1510" xr:uid="{00000000-0005-0000-0000-0000462E0000}"/>
    <cellStyle name="Standard 2 6 2 3 2" xfId="1511" xr:uid="{00000000-0005-0000-0000-0000472E0000}"/>
    <cellStyle name="Standard 2 6 2 3 2 2" xfId="13322" xr:uid="{00000000-0005-0000-0000-0000482E0000}"/>
    <cellStyle name="Standard 2 6 2 3 2 2 2" xfId="21323" xr:uid="{00000000-0005-0000-0000-0000492E0000}"/>
    <cellStyle name="Standard 2 6 2 3 2 2 2 2" xfId="42316" xr:uid="{CD4C4420-FA4E-4308-BB26-85C8C3485005}"/>
    <cellStyle name="Standard 2 6 2 3 2 2 3" xfId="34874" xr:uid="{81FFDB94-A1C3-4968-A379-91ECB4CDD859}"/>
    <cellStyle name="Standard 2 6 2 3 2 3" xfId="17078" xr:uid="{00000000-0005-0000-0000-00004A2E0000}"/>
    <cellStyle name="Standard 2 6 2 3 2 3 2" xfId="38595" xr:uid="{DEC525ED-FB89-4E48-82C4-AF05498C9399}"/>
    <cellStyle name="Standard 2 6 2 3 2 4" xfId="31150" xr:uid="{CCF459BD-81F7-40DF-9CCA-297DBDB1F057}"/>
    <cellStyle name="Standard 2 6 2 3 3" xfId="13321" xr:uid="{00000000-0005-0000-0000-00004B2E0000}"/>
    <cellStyle name="Standard 2 6 2 3 3 2" xfId="21322" xr:uid="{00000000-0005-0000-0000-00004C2E0000}"/>
    <cellStyle name="Standard 2 6 2 3 3 2 2" xfId="42315" xr:uid="{1584656F-1D1B-4C9F-AFAC-138C69F475BB}"/>
    <cellStyle name="Standard 2 6 2 3 3 3" xfId="34873" xr:uid="{C02564F6-EB77-4800-A43D-87290B814259}"/>
    <cellStyle name="Standard 2 6 2 3 4" xfId="17077" xr:uid="{00000000-0005-0000-0000-00004D2E0000}"/>
    <cellStyle name="Standard 2 6 2 3 4 2" xfId="38594" xr:uid="{A349C0CA-D1BA-4F31-A849-8F289FD5961C}"/>
    <cellStyle name="Standard 2 6 2 3 5" xfId="31149" xr:uid="{96E2E01B-9F14-43EA-B530-736C0353C58C}"/>
    <cellStyle name="Standard 2 6 2 4" xfId="1512" xr:uid="{00000000-0005-0000-0000-00004E2E0000}"/>
    <cellStyle name="Standard 2 6 2 4 2" xfId="13323" xr:uid="{00000000-0005-0000-0000-00004F2E0000}"/>
    <cellStyle name="Standard 2 6 2 4 2 2" xfId="21324" xr:uid="{00000000-0005-0000-0000-0000502E0000}"/>
    <cellStyle name="Standard 2 6 2 4 2 2 2" xfId="42317" xr:uid="{164121AC-DFB1-428B-B3F4-E336028AC2DE}"/>
    <cellStyle name="Standard 2 6 2 4 2 3" xfId="34875" xr:uid="{2E7A57CC-E725-4DEB-80DB-20DB9CEDDF87}"/>
    <cellStyle name="Standard 2 6 2 4 3" xfId="17079" xr:uid="{00000000-0005-0000-0000-0000512E0000}"/>
    <cellStyle name="Standard 2 6 2 4 3 2" xfId="38596" xr:uid="{5384C55C-DA7F-4DE3-B0BB-1C8A8694EA10}"/>
    <cellStyle name="Standard 2 6 2 4 4" xfId="31151" xr:uid="{FD4BD972-B5C9-4D86-A41C-817529DD26BE}"/>
    <cellStyle name="Standard 2 6 2 5" xfId="13316" xr:uid="{00000000-0005-0000-0000-0000522E0000}"/>
    <cellStyle name="Standard 2 6 2 5 2" xfId="21317" xr:uid="{00000000-0005-0000-0000-0000532E0000}"/>
    <cellStyle name="Standard 2 6 2 5 2 2" xfId="42310" xr:uid="{89D41173-AC82-4817-BA40-B9A918E13514}"/>
    <cellStyle name="Standard 2 6 2 5 3" xfId="34868" xr:uid="{6FAD1A3D-1D24-45B6-AF4E-33EC6B283B7C}"/>
    <cellStyle name="Standard 2 6 2 6" xfId="17072" xr:uid="{00000000-0005-0000-0000-0000542E0000}"/>
    <cellStyle name="Standard 2 6 2 6 2" xfId="38589" xr:uid="{87318DE4-E91D-4097-897C-37D21492BC51}"/>
    <cellStyle name="Standard 2 6 2 7" xfId="31144" xr:uid="{709CD1BF-F3B1-42D5-960E-2DC70D4AA89F}"/>
    <cellStyle name="Standard 2 6 3" xfId="1513" xr:uid="{00000000-0005-0000-0000-0000552E0000}"/>
    <cellStyle name="Standard 2 6 3 2" xfId="1514" xr:uid="{00000000-0005-0000-0000-0000562E0000}"/>
    <cellStyle name="Standard 2 6 3 2 2" xfId="1515" xr:uid="{00000000-0005-0000-0000-0000572E0000}"/>
    <cellStyle name="Standard 2 6 3 2 2 2" xfId="13326" xr:uid="{00000000-0005-0000-0000-0000582E0000}"/>
    <cellStyle name="Standard 2 6 3 2 2 2 2" xfId="21327" xr:uid="{00000000-0005-0000-0000-0000592E0000}"/>
    <cellStyle name="Standard 2 6 3 2 2 2 2 2" xfId="42320" xr:uid="{94D29015-AB2C-4EBE-887D-8C4D63349439}"/>
    <cellStyle name="Standard 2 6 3 2 2 2 3" xfId="34878" xr:uid="{95BDBED7-D6F1-494D-BBDB-D4FD41D5B131}"/>
    <cellStyle name="Standard 2 6 3 2 2 3" xfId="17082" xr:uid="{00000000-0005-0000-0000-00005A2E0000}"/>
    <cellStyle name="Standard 2 6 3 2 2 3 2" xfId="38599" xr:uid="{4A0C44B7-A76B-4902-8893-A71C4682A3B8}"/>
    <cellStyle name="Standard 2 6 3 2 2 4" xfId="31154" xr:uid="{48DA42E7-4857-4E3B-BB9C-EAF1E45AB489}"/>
    <cellStyle name="Standard 2 6 3 2 3" xfId="13325" xr:uid="{00000000-0005-0000-0000-00005B2E0000}"/>
    <cellStyle name="Standard 2 6 3 2 3 2" xfId="21326" xr:uid="{00000000-0005-0000-0000-00005C2E0000}"/>
    <cellStyle name="Standard 2 6 3 2 3 2 2" xfId="42319" xr:uid="{250077D1-7F4B-4292-8039-FF2BC21133C7}"/>
    <cellStyle name="Standard 2 6 3 2 3 3" xfId="34877" xr:uid="{27BA5A78-F680-4216-A9CF-D2700AB06A15}"/>
    <cellStyle name="Standard 2 6 3 2 4" xfId="17081" xr:uid="{00000000-0005-0000-0000-00005D2E0000}"/>
    <cellStyle name="Standard 2 6 3 2 4 2" xfId="38598" xr:uid="{9E1C368A-20CC-4B7A-A1DD-71F616AA3887}"/>
    <cellStyle name="Standard 2 6 3 2 5" xfId="31153" xr:uid="{7BE246AF-ABAC-469E-8915-26C0558AAC84}"/>
    <cellStyle name="Standard 2 6 3 3" xfId="1516" xr:uid="{00000000-0005-0000-0000-00005E2E0000}"/>
    <cellStyle name="Standard 2 6 3 3 2" xfId="13327" xr:uid="{00000000-0005-0000-0000-00005F2E0000}"/>
    <cellStyle name="Standard 2 6 3 3 2 2" xfId="21328" xr:uid="{00000000-0005-0000-0000-0000602E0000}"/>
    <cellStyle name="Standard 2 6 3 3 2 2 2" xfId="42321" xr:uid="{C0E874E7-7ABE-4633-9AE7-6B32F61C5864}"/>
    <cellStyle name="Standard 2 6 3 3 2 3" xfId="34879" xr:uid="{D4DF92AF-9799-4136-96CB-EEDA76172886}"/>
    <cellStyle name="Standard 2 6 3 3 3" xfId="17083" xr:uid="{00000000-0005-0000-0000-0000612E0000}"/>
    <cellStyle name="Standard 2 6 3 3 3 2" xfId="38600" xr:uid="{7CA6DAE7-7592-401E-A5AE-307CF895625C}"/>
    <cellStyle name="Standard 2 6 3 3 4" xfId="31155" xr:uid="{1B528353-5611-4AC2-9179-9C89FA24DBC5}"/>
    <cellStyle name="Standard 2 6 3 4" xfId="13324" xr:uid="{00000000-0005-0000-0000-0000622E0000}"/>
    <cellStyle name="Standard 2 6 3 4 2" xfId="21325" xr:uid="{00000000-0005-0000-0000-0000632E0000}"/>
    <cellStyle name="Standard 2 6 3 4 2 2" xfId="42318" xr:uid="{FB3BE9C2-DC4C-4331-82F2-8E4BC8BE278D}"/>
    <cellStyle name="Standard 2 6 3 4 3" xfId="34876" xr:uid="{C328559C-1CAD-40D5-B40C-92FE1C22C176}"/>
    <cellStyle name="Standard 2 6 3 5" xfId="17080" xr:uid="{00000000-0005-0000-0000-0000642E0000}"/>
    <cellStyle name="Standard 2 6 3 5 2" xfId="38597" xr:uid="{1ECF984D-065D-4757-B7E3-A3949034E810}"/>
    <cellStyle name="Standard 2 6 3 6" xfId="31152" xr:uid="{8020AE3B-2D6B-4ED9-AE47-695F4D8D0323}"/>
    <cellStyle name="Standard 2 6 4" xfId="1517" xr:uid="{00000000-0005-0000-0000-0000652E0000}"/>
    <cellStyle name="Standard 2 6 4 2" xfId="1518" xr:uid="{00000000-0005-0000-0000-0000662E0000}"/>
    <cellStyle name="Standard 2 6 4 2 2" xfId="13329" xr:uid="{00000000-0005-0000-0000-0000672E0000}"/>
    <cellStyle name="Standard 2 6 4 2 2 2" xfId="21330" xr:uid="{00000000-0005-0000-0000-0000682E0000}"/>
    <cellStyle name="Standard 2 6 4 2 2 2 2" xfId="42323" xr:uid="{4ED642BD-B9B6-43E6-8D3A-39B8699CFCF9}"/>
    <cellStyle name="Standard 2 6 4 2 2 3" xfId="34881" xr:uid="{AC7AD55E-7CD1-4027-83C2-2F138DC9D250}"/>
    <cellStyle name="Standard 2 6 4 2 3" xfId="17085" xr:uid="{00000000-0005-0000-0000-0000692E0000}"/>
    <cellStyle name="Standard 2 6 4 2 3 2" xfId="38602" xr:uid="{AC893CF3-E74D-4CF9-92BE-A498B3C15C3D}"/>
    <cellStyle name="Standard 2 6 4 2 4" xfId="31157" xr:uid="{7C51539B-BA8D-4931-9B3D-0DA6B7A2AE66}"/>
    <cellStyle name="Standard 2 6 4 3" xfId="13328" xr:uid="{00000000-0005-0000-0000-00006A2E0000}"/>
    <cellStyle name="Standard 2 6 4 3 2" xfId="21329" xr:uid="{00000000-0005-0000-0000-00006B2E0000}"/>
    <cellStyle name="Standard 2 6 4 3 2 2" xfId="42322" xr:uid="{FBA8BB1B-A0BF-4095-AB0E-DA4175DCF963}"/>
    <cellStyle name="Standard 2 6 4 3 3" xfId="34880" xr:uid="{FAE10318-E4FC-489F-9897-BC21C485AA5E}"/>
    <cellStyle name="Standard 2 6 4 4" xfId="17084" xr:uid="{00000000-0005-0000-0000-00006C2E0000}"/>
    <cellStyle name="Standard 2 6 4 4 2" xfId="38601" xr:uid="{3BA2C6F5-3F0C-4E8F-AA7A-BC3D32E49F13}"/>
    <cellStyle name="Standard 2 6 4 5" xfId="31156" xr:uid="{110F6D5F-3D73-426B-92C6-79BCBA588628}"/>
    <cellStyle name="Standard 2 6 5" xfId="1519" xr:uid="{00000000-0005-0000-0000-00006D2E0000}"/>
    <cellStyle name="Standard 2 6 5 2" xfId="13330" xr:uid="{00000000-0005-0000-0000-00006E2E0000}"/>
    <cellStyle name="Standard 2 6 5 2 2" xfId="21331" xr:uid="{00000000-0005-0000-0000-00006F2E0000}"/>
    <cellStyle name="Standard 2 6 5 2 2 2" xfId="42324" xr:uid="{B24F5F8B-2FC2-4DB6-9E53-9D47381E473C}"/>
    <cellStyle name="Standard 2 6 5 2 3" xfId="34882" xr:uid="{9C59D9FB-8271-49CF-9AA5-347C734C6EE0}"/>
    <cellStyle name="Standard 2 6 5 3" xfId="17086" xr:uid="{00000000-0005-0000-0000-0000702E0000}"/>
    <cellStyle name="Standard 2 6 5 3 2" xfId="38603" xr:uid="{D11EFEE2-0008-485F-9E3C-20BCFA83D9CD}"/>
    <cellStyle name="Standard 2 6 5 4" xfId="31158" xr:uid="{EC579765-7A22-4E2D-8EA8-41FE662E1EED}"/>
    <cellStyle name="Standard 2 6 6" xfId="13315" xr:uid="{00000000-0005-0000-0000-0000712E0000}"/>
    <cellStyle name="Standard 2 6 6 2" xfId="21316" xr:uid="{00000000-0005-0000-0000-0000722E0000}"/>
    <cellStyle name="Standard 2 6 6 2 2" xfId="42309" xr:uid="{57A85608-8C0B-4196-BC80-D9CA757F1743}"/>
    <cellStyle name="Standard 2 6 6 3" xfId="34867" xr:uid="{B384C23E-C9B4-4775-80BA-1B0B1BD1E169}"/>
    <cellStyle name="Standard 2 6 7" xfId="17071" xr:uid="{00000000-0005-0000-0000-0000732E0000}"/>
    <cellStyle name="Standard 2 6 7 2" xfId="38588" xr:uid="{429498E6-F210-4618-8694-CABED888A894}"/>
    <cellStyle name="Standard 2 6 8" xfId="31143" xr:uid="{68BB7F31-B719-4B68-9238-E6795CE0774D}"/>
    <cellStyle name="Standard 2 7" xfId="1520" xr:uid="{00000000-0005-0000-0000-0000742E0000}"/>
    <cellStyle name="Standard 2 7 2" xfId="1521" xr:uid="{00000000-0005-0000-0000-0000752E0000}"/>
    <cellStyle name="Standard 2 8" xfId="1369" xr:uid="{00000000-0005-0000-0000-0000762E0000}"/>
    <cellStyle name="Standard 20" xfId="1522" xr:uid="{00000000-0005-0000-0000-0000772E0000}"/>
    <cellStyle name="Standard 21" xfId="1523" xr:uid="{00000000-0005-0000-0000-0000782E0000}"/>
    <cellStyle name="Standard 21 2" xfId="1524" xr:uid="{00000000-0005-0000-0000-0000792E0000}"/>
    <cellStyle name="Standard 21 2 2" xfId="1525" xr:uid="{00000000-0005-0000-0000-00007A2E0000}"/>
    <cellStyle name="Standard 21 2 2 2" xfId="13333" xr:uid="{00000000-0005-0000-0000-00007B2E0000}"/>
    <cellStyle name="Standard 21 2 2 2 2" xfId="21334" xr:uid="{00000000-0005-0000-0000-00007C2E0000}"/>
    <cellStyle name="Standard 21 2 2 2 2 2" xfId="42327" xr:uid="{BDBBC27C-F2F0-44AE-BAAA-5999BA5FC83B}"/>
    <cellStyle name="Standard 21 2 2 2 3" xfId="34885" xr:uid="{42D59DF9-0397-4EC5-A4A8-1056DAE766EF}"/>
    <cellStyle name="Standard 21 2 2 3" xfId="17089" xr:uid="{00000000-0005-0000-0000-00007D2E0000}"/>
    <cellStyle name="Standard 21 2 2 3 2" xfId="38606" xr:uid="{5FBDE472-CA05-44C3-9EB5-F238A74FC43B}"/>
    <cellStyle name="Standard 21 2 2 4" xfId="31161" xr:uid="{51944B29-6E04-42E7-B6F1-1A952E2C00B1}"/>
    <cellStyle name="Standard 21 2 3" xfId="13332" xr:uid="{00000000-0005-0000-0000-00007E2E0000}"/>
    <cellStyle name="Standard 21 2 3 2" xfId="21333" xr:uid="{00000000-0005-0000-0000-00007F2E0000}"/>
    <cellStyle name="Standard 21 2 3 2 2" xfId="42326" xr:uid="{3BFE6B55-27F2-4870-8403-FE6B44223810}"/>
    <cellStyle name="Standard 21 2 3 3" xfId="34884" xr:uid="{612F4A39-6CF0-4C31-B69A-DA9BE8FE6133}"/>
    <cellStyle name="Standard 21 2 4" xfId="17088" xr:uid="{00000000-0005-0000-0000-0000802E0000}"/>
    <cellStyle name="Standard 21 2 4 2" xfId="38605" xr:uid="{F3A46C2A-BD35-4FBF-86FE-FA8995A68306}"/>
    <cellStyle name="Standard 21 2 5" xfId="31160" xr:uid="{E05BAA4C-6562-4E14-A2FB-A6251322D2EA}"/>
    <cellStyle name="Standard 21 3" xfId="1526" xr:uid="{00000000-0005-0000-0000-0000812E0000}"/>
    <cellStyle name="Standard 21 3 2" xfId="13334" xr:uid="{00000000-0005-0000-0000-0000822E0000}"/>
    <cellStyle name="Standard 21 3 2 2" xfId="21335" xr:uid="{00000000-0005-0000-0000-0000832E0000}"/>
    <cellStyle name="Standard 21 3 2 2 2" xfId="42328" xr:uid="{F832E278-7D71-40AF-A0D5-5E28F262D1BF}"/>
    <cellStyle name="Standard 21 3 2 3" xfId="34886" xr:uid="{92EC0785-213F-4AF4-BA01-788E3BC80F36}"/>
    <cellStyle name="Standard 21 3 3" xfId="17090" xr:uid="{00000000-0005-0000-0000-0000842E0000}"/>
    <cellStyle name="Standard 21 3 3 2" xfId="38607" xr:uid="{B1E3E1C0-C722-4D59-A1F3-5BA7FA81FBE5}"/>
    <cellStyle name="Standard 21 3 4" xfId="31162" xr:uid="{D4C00274-D7B7-48B1-A887-F2112577089A}"/>
    <cellStyle name="Standard 21 4" xfId="13331" xr:uid="{00000000-0005-0000-0000-0000852E0000}"/>
    <cellStyle name="Standard 21 4 2" xfId="21332" xr:uid="{00000000-0005-0000-0000-0000862E0000}"/>
    <cellStyle name="Standard 21 4 2 2" xfId="42325" xr:uid="{763EF951-AAFD-4EB2-A381-C09057837586}"/>
    <cellStyle name="Standard 21 4 3" xfId="34883" xr:uid="{4D98107B-02C6-4689-9F0A-CC8079AC7BA7}"/>
    <cellStyle name="Standard 21 5" xfId="17087" xr:uid="{00000000-0005-0000-0000-0000872E0000}"/>
    <cellStyle name="Standard 21 5 2" xfId="38604" xr:uid="{55987E85-BA4F-4EA2-86CF-ED3B01F24467}"/>
    <cellStyle name="Standard 21 6" xfId="31159" xr:uid="{3ABC4607-4B8F-461B-B739-16ABD2C17E3B}"/>
    <cellStyle name="Standard 22" xfId="1527" xr:uid="{00000000-0005-0000-0000-0000882E0000}"/>
    <cellStyle name="Standard 22 2" xfId="1528" xr:uid="{00000000-0005-0000-0000-0000892E0000}"/>
    <cellStyle name="Standard 22 2 2" xfId="13335" xr:uid="{00000000-0005-0000-0000-00008A2E0000}"/>
    <cellStyle name="Standard 22 3" xfId="1529" xr:uid="{00000000-0005-0000-0000-00008B2E0000}"/>
    <cellStyle name="Standard 23" xfId="1530" xr:uid="{00000000-0005-0000-0000-00008C2E0000}"/>
    <cellStyle name="Standard 23 2" xfId="1531" xr:uid="{00000000-0005-0000-0000-00008D2E0000}"/>
    <cellStyle name="Standard 23 2 2" xfId="13337" xr:uid="{00000000-0005-0000-0000-00008E2E0000}"/>
    <cellStyle name="Standard 23 2 2 2" xfId="21337" xr:uid="{00000000-0005-0000-0000-00008F2E0000}"/>
    <cellStyle name="Standard 23 2 2 2 2" xfId="42330" xr:uid="{9D797596-6577-4762-A66A-E6553B97F871}"/>
    <cellStyle name="Standard 23 2 2 3" xfId="34888" xr:uid="{FFDEA1E9-2193-4EB4-8A6A-081CA0B58962}"/>
    <cellStyle name="Standard 23 2 3" xfId="17092" xr:uid="{00000000-0005-0000-0000-0000902E0000}"/>
    <cellStyle name="Standard 23 2 3 2" xfId="38609" xr:uid="{9D36BAB4-1661-4DA5-9DBF-321E836A9FE8}"/>
    <cellStyle name="Standard 23 2 4" xfId="31164" xr:uid="{C1668FA2-25BF-42B0-8ACC-BF301865F92E}"/>
    <cellStyle name="Standard 23 3" xfId="13336" xr:uid="{00000000-0005-0000-0000-0000912E0000}"/>
    <cellStyle name="Standard 23 3 2" xfId="21336" xr:uid="{00000000-0005-0000-0000-0000922E0000}"/>
    <cellStyle name="Standard 23 3 2 2" xfId="42329" xr:uid="{BFAC3B75-E1F5-4C26-8ED4-AE0C6E793C7D}"/>
    <cellStyle name="Standard 23 3 3" xfId="34887" xr:uid="{D0C6E785-4136-4A4F-AF2F-A7660C4B8D12}"/>
    <cellStyle name="Standard 23 4" xfId="17091" xr:uid="{00000000-0005-0000-0000-0000932E0000}"/>
    <cellStyle name="Standard 23 4 2" xfId="38608" xr:uid="{23A2C9DD-420D-4796-ABDB-B4986E527825}"/>
    <cellStyle name="Standard 23 5" xfId="31163" xr:uid="{3ABF0861-D01E-4568-94BE-FAC2073E4E25}"/>
    <cellStyle name="Standard 24" xfId="1532" xr:uid="{00000000-0005-0000-0000-0000942E0000}"/>
    <cellStyle name="Standard 24 2" xfId="13338" xr:uid="{00000000-0005-0000-0000-0000952E0000}"/>
    <cellStyle name="Standard 25" xfId="1533" xr:uid="{00000000-0005-0000-0000-0000962E0000}"/>
    <cellStyle name="Standard 25 2" xfId="13339" xr:uid="{00000000-0005-0000-0000-0000972E0000}"/>
    <cellStyle name="Standard 25 2 2" xfId="21338" xr:uid="{00000000-0005-0000-0000-0000982E0000}"/>
    <cellStyle name="Standard 25 2 2 2" xfId="42331" xr:uid="{06DC4CC2-C329-4F46-A365-32539BC6F728}"/>
    <cellStyle name="Standard 25 2 3" xfId="34889" xr:uid="{897C4900-5199-4008-9E6C-D6C99EA73F52}"/>
    <cellStyle name="Standard 25 3" xfId="17093" xr:uid="{00000000-0005-0000-0000-0000992E0000}"/>
    <cellStyle name="Standard 25 3 2" xfId="38610" xr:uid="{28FF282D-896E-41D8-8F21-DD885678696A}"/>
    <cellStyle name="Standard 25 4" xfId="31165" xr:uid="{DF582311-75DE-4B08-B90B-EFC368F54883}"/>
    <cellStyle name="Standard 26" xfId="12037" xr:uid="{00000000-0005-0000-0000-00009A2E0000}"/>
    <cellStyle name="Standard 26 2" xfId="15845" xr:uid="{00000000-0005-0000-0000-00009B2E0000}"/>
    <cellStyle name="Standard 26 2 2" xfId="23812" xr:uid="{00000000-0005-0000-0000-00009C2E0000}"/>
    <cellStyle name="Standard 26 2 2 2" xfId="44805" xr:uid="{F598B848-ED28-4532-864D-F77C56245EBD}"/>
    <cellStyle name="Standard 26 2 3" xfId="37363" xr:uid="{D203E9B1-DC91-4664-9E4A-042CB49B69F6}"/>
    <cellStyle name="Standard 26 3" xfId="19567" xr:uid="{00000000-0005-0000-0000-00009D2E0000}"/>
    <cellStyle name="Standard 26 3 2" xfId="41084" xr:uid="{ED39EE0F-3039-4CA1-A3A9-8E612F338B7A}"/>
    <cellStyle name="Standard 26 4" xfId="33642" xr:uid="{9FFC9E08-3D49-4305-A3F2-10E7D74E12F3}"/>
    <cellStyle name="Standard 27" xfId="12041" xr:uid="{00000000-0005-0000-0000-00009E2E0000}"/>
    <cellStyle name="Standard 27 2" xfId="15848" xr:uid="{00000000-0005-0000-0000-00009F2E0000}"/>
    <cellStyle name="Standard 27 2 2" xfId="23814" xr:uid="{00000000-0005-0000-0000-0000A02E0000}"/>
    <cellStyle name="Standard 27 2 2 2" xfId="44807" xr:uid="{40629EB6-44AF-48F7-B6E7-AA649ED538A1}"/>
    <cellStyle name="Standard 27 2 3" xfId="37365" xr:uid="{79A83FC9-3C9A-488F-BCD0-205EBF0BA08A}"/>
    <cellStyle name="Standard 27 3" xfId="19569" xr:uid="{00000000-0005-0000-0000-0000A12E0000}"/>
    <cellStyle name="Standard 27 3 2" xfId="41086" xr:uid="{06BE8F90-2E92-4499-B049-2BE9E69E15E1}"/>
    <cellStyle name="Standard 27 4" xfId="33644" xr:uid="{4BE73CA8-B076-4D19-963A-467AAF0C7D1F}"/>
    <cellStyle name="Standard 28" xfId="12042" xr:uid="{00000000-0005-0000-0000-0000A22E0000}"/>
    <cellStyle name="Standard 28 2" xfId="15849" xr:uid="{00000000-0005-0000-0000-0000A32E0000}"/>
    <cellStyle name="Standard 28 2 2" xfId="23815" xr:uid="{00000000-0005-0000-0000-0000A42E0000}"/>
    <cellStyle name="Standard 28 2 2 2" xfId="44808" xr:uid="{B4BFF195-6827-470F-AA2B-D0F26A2AA2A4}"/>
    <cellStyle name="Standard 28 2 3" xfId="37366" xr:uid="{3F7933C3-A020-4D0D-A7EE-0AA8043B69C4}"/>
    <cellStyle name="Standard 28 3" xfId="19570" xr:uid="{00000000-0005-0000-0000-0000A52E0000}"/>
    <cellStyle name="Standard 28 3 2" xfId="41087" xr:uid="{5449B65B-7140-4111-A97D-9B39C1A2199A}"/>
    <cellStyle name="Standard 28 4" xfId="33645" xr:uid="{767B839C-AC22-4D7B-B16E-189B5915CE83}"/>
    <cellStyle name="Standard 29" xfId="12044" xr:uid="{00000000-0005-0000-0000-0000A62E0000}"/>
    <cellStyle name="Standard 3" xfId="2" xr:uid="{00000000-0005-0000-0000-0000A72E0000}"/>
    <cellStyle name="Standard 3 2" xfId="7" xr:uid="{00000000-0005-0000-0000-0000A82E0000}"/>
    <cellStyle name="Standard 3 2 2" xfId="14" xr:uid="{00000000-0005-0000-0000-0000A92E0000}"/>
    <cellStyle name="Standard 3 2 2 2" xfId="1536" xr:uid="{00000000-0005-0000-0000-0000AA2E0000}"/>
    <cellStyle name="Standard 3 2 2 3" xfId="29920" xr:uid="{3FBD5FC6-AE72-478B-9538-8BDFB13FF7DA}"/>
    <cellStyle name="Standard 3 2 3" xfId="1535" xr:uid="{00000000-0005-0000-0000-0000AB2E0000}"/>
    <cellStyle name="Standard 3 2 4" xfId="29914" xr:uid="{F424D461-7A21-406F-8982-BEE5CDE9C5FF}"/>
    <cellStyle name="Standard 3 3" xfId="11" xr:uid="{00000000-0005-0000-0000-0000AC2E0000}"/>
    <cellStyle name="Standard 3 3 2" xfId="1538" xr:uid="{00000000-0005-0000-0000-0000AD2E0000}"/>
    <cellStyle name="Standard 3 3 3" xfId="1537" xr:uid="{00000000-0005-0000-0000-0000AE2E0000}"/>
    <cellStyle name="Standard 3 3 4" xfId="29917" xr:uid="{4B6AAE34-CCD8-45E9-99F1-DE11605D0B5B}"/>
    <cellStyle name="Standard 3 4" xfId="1539" xr:uid="{00000000-0005-0000-0000-0000AF2E0000}"/>
    <cellStyle name="Standard 3 5" xfId="1540" xr:uid="{00000000-0005-0000-0000-0000B02E0000}"/>
    <cellStyle name="Standard 3 5 2" xfId="1541" xr:uid="{00000000-0005-0000-0000-0000B12E0000}"/>
    <cellStyle name="Standard 3 5 2 2" xfId="1542" xr:uid="{00000000-0005-0000-0000-0000B22E0000}"/>
    <cellStyle name="Standard 3 5 2 2 2" xfId="1543" xr:uid="{00000000-0005-0000-0000-0000B32E0000}"/>
    <cellStyle name="Standard 3 5 2 2 2 2" xfId="1544" xr:uid="{00000000-0005-0000-0000-0000B42E0000}"/>
    <cellStyle name="Standard 3 5 2 2 2 2 2" xfId="13344" xr:uid="{00000000-0005-0000-0000-0000B52E0000}"/>
    <cellStyle name="Standard 3 5 2 2 2 2 2 2" xfId="21343" xr:uid="{00000000-0005-0000-0000-0000B62E0000}"/>
    <cellStyle name="Standard 3 5 2 2 2 2 2 2 2" xfId="42336" xr:uid="{CBF41F12-E30E-466F-A91D-AA72467BE97B}"/>
    <cellStyle name="Standard 3 5 2 2 2 2 2 3" xfId="34894" xr:uid="{2C05A17A-8A20-4DA0-BCB7-3CED8D8EAE08}"/>
    <cellStyle name="Standard 3 5 2 2 2 2 3" xfId="17098" xr:uid="{00000000-0005-0000-0000-0000B72E0000}"/>
    <cellStyle name="Standard 3 5 2 2 2 2 3 2" xfId="38615" xr:uid="{36042930-8296-4CE5-B148-97D5B92683B6}"/>
    <cellStyle name="Standard 3 5 2 2 2 2 4" xfId="31170" xr:uid="{70E045FC-F50A-4840-A5DA-0584DFBC8C63}"/>
    <cellStyle name="Standard 3 5 2 2 2 3" xfId="13343" xr:uid="{00000000-0005-0000-0000-0000B82E0000}"/>
    <cellStyle name="Standard 3 5 2 2 2 3 2" xfId="21342" xr:uid="{00000000-0005-0000-0000-0000B92E0000}"/>
    <cellStyle name="Standard 3 5 2 2 2 3 2 2" xfId="42335" xr:uid="{DBC7C6A6-3410-4803-9764-18CBDC502FAC}"/>
    <cellStyle name="Standard 3 5 2 2 2 3 3" xfId="34893" xr:uid="{DE333196-6964-4FDF-B520-6AF351E55EC2}"/>
    <cellStyle name="Standard 3 5 2 2 2 4" xfId="17097" xr:uid="{00000000-0005-0000-0000-0000BA2E0000}"/>
    <cellStyle name="Standard 3 5 2 2 2 4 2" xfId="38614" xr:uid="{1473EFB5-C176-4E7E-A3F8-7912C3A81BA6}"/>
    <cellStyle name="Standard 3 5 2 2 2 5" xfId="31169" xr:uid="{BF4CBC30-7D03-4AB7-8E98-C3B2C1A7490D}"/>
    <cellStyle name="Standard 3 5 2 2 3" xfId="1545" xr:uid="{00000000-0005-0000-0000-0000BB2E0000}"/>
    <cellStyle name="Standard 3 5 2 2 3 2" xfId="13345" xr:uid="{00000000-0005-0000-0000-0000BC2E0000}"/>
    <cellStyle name="Standard 3 5 2 2 3 2 2" xfId="21344" xr:uid="{00000000-0005-0000-0000-0000BD2E0000}"/>
    <cellStyle name="Standard 3 5 2 2 3 2 2 2" xfId="42337" xr:uid="{289E6405-4BF8-41A1-9645-761A0B5E02C9}"/>
    <cellStyle name="Standard 3 5 2 2 3 2 3" xfId="34895" xr:uid="{6AB68364-BAF3-47E2-8BF8-EEC8BDA5562A}"/>
    <cellStyle name="Standard 3 5 2 2 3 3" xfId="17099" xr:uid="{00000000-0005-0000-0000-0000BE2E0000}"/>
    <cellStyle name="Standard 3 5 2 2 3 3 2" xfId="38616" xr:uid="{8A45D65F-531D-425D-A9DB-1EE7BA1146C8}"/>
    <cellStyle name="Standard 3 5 2 2 3 4" xfId="31171" xr:uid="{DB28868B-3B12-4027-ABB3-EE93735B5DDD}"/>
    <cellStyle name="Standard 3 5 2 2 4" xfId="13342" xr:uid="{00000000-0005-0000-0000-0000BF2E0000}"/>
    <cellStyle name="Standard 3 5 2 2 4 2" xfId="21341" xr:uid="{00000000-0005-0000-0000-0000C02E0000}"/>
    <cellStyle name="Standard 3 5 2 2 4 2 2" xfId="42334" xr:uid="{799484BB-AB90-4C63-BA3C-22AE1F3C3A81}"/>
    <cellStyle name="Standard 3 5 2 2 4 3" xfId="34892" xr:uid="{910CCE11-E81C-46DD-AE7E-968ABC620540}"/>
    <cellStyle name="Standard 3 5 2 2 5" xfId="17096" xr:uid="{00000000-0005-0000-0000-0000C12E0000}"/>
    <cellStyle name="Standard 3 5 2 2 5 2" xfId="38613" xr:uid="{16826DCF-3C75-42C1-A08E-F2B2080EC537}"/>
    <cellStyle name="Standard 3 5 2 2 6" xfId="31168" xr:uid="{F2E3193A-57F3-4CF9-9D10-3B7A39D6C999}"/>
    <cellStyle name="Standard 3 5 2 3" xfId="1546" xr:uid="{00000000-0005-0000-0000-0000C22E0000}"/>
    <cellStyle name="Standard 3 5 2 3 2" xfId="1547" xr:uid="{00000000-0005-0000-0000-0000C32E0000}"/>
    <cellStyle name="Standard 3 5 2 3 2 2" xfId="13347" xr:uid="{00000000-0005-0000-0000-0000C42E0000}"/>
    <cellStyle name="Standard 3 5 2 3 2 2 2" xfId="21346" xr:uid="{00000000-0005-0000-0000-0000C52E0000}"/>
    <cellStyle name="Standard 3 5 2 3 2 2 2 2" xfId="42339" xr:uid="{F6B80AC1-85A9-4FC7-9D05-B506A8064529}"/>
    <cellStyle name="Standard 3 5 2 3 2 2 3" xfId="34897" xr:uid="{EA77AD03-0A83-469F-B2C1-2112F9F9C9DB}"/>
    <cellStyle name="Standard 3 5 2 3 2 3" xfId="17101" xr:uid="{00000000-0005-0000-0000-0000C62E0000}"/>
    <cellStyle name="Standard 3 5 2 3 2 3 2" xfId="38618" xr:uid="{427C357F-020E-417B-B1D7-237388EF8D94}"/>
    <cellStyle name="Standard 3 5 2 3 2 4" xfId="31173" xr:uid="{BEDA2F0F-B671-468C-8555-150CE3562C4D}"/>
    <cellStyle name="Standard 3 5 2 3 3" xfId="13346" xr:uid="{00000000-0005-0000-0000-0000C72E0000}"/>
    <cellStyle name="Standard 3 5 2 3 3 2" xfId="21345" xr:uid="{00000000-0005-0000-0000-0000C82E0000}"/>
    <cellStyle name="Standard 3 5 2 3 3 2 2" xfId="42338" xr:uid="{1A0D7A6A-12B1-436B-9AA6-FC8299993306}"/>
    <cellStyle name="Standard 3 5 2 3 3 3" xfId="34896" xr:uid="{9E2B2B54-C0EA-405B-A153-242552FA1E3B}"/>
    <cellStyle name="Standard 3 5 2 3 4" xfId="17100" xr:uid="{00000000-0005-0000-0000-0000C92E0000}"/>
    <cellStyle name="Standard 3 5 2 3 4 2" xfId="38617" xr:uid="{31D006C4-7C30-49B5-88F6-2E874E5BDB8E}"/>
    <cellStyle name="Standard 3 5 2 3 5" xfId="31172" xr:uid="{825062F2-31F2-4EF4-A8EA-73C3FE7077F1}"/>
    <cellStyle name="Standard 3 5 2 4" xfId="1548" xr:uid="{00000000-0005-0000-0000-0000CA2E0000}"/>
    <cellStyle name="Standard 3 5 2 4 2" xfId="13348" xr:uid="{00000000-0005-0000-0000-0000CB2E0000}"/>
    <cellStyle name="Standard 3 5 2 4 2 2" xfId="21347" xr:uid="{00000000-0005-0000-0000-0000CC2E0000}"/>
    <cellStyle name="Standard 3 5 2 4 2 2 2" xfId="42340" xr:uid="{A741A99B-4CF9-44B0-9BD5-1F862287A686}"/>
    <cellStyle name="Standard 3 5 2 4 2 3" xfId="34898" xr:uid="{46175F15-CBCF-48DE-9D10-C632EBE8698F}"/>
    <cellStyle name="Standard 3 5 2 4 3" xfId="17102" xr:uid="{00000000-0005-0000-0000-0000CD2E0000}"/>
    <cellStyle name="Standard 3 5 2 4 3 2" xfId="38619" xr:uid="{D1E058E0-82C3-4230-8F38-C6D5042181C9}"/>
    <cellStyle name="Standard 3 5 2 4 4" xfId="31174" xr:uid="{5AFBC14A-0062-48C7-A83E-129037458ED7}"/>
    <cellStyle name="Standard 3 5 2 5" xfId="13341" xr:uid="{00000000-0005-0000-0000-0000CE2E0000}"/>
    <cellStyle name="Standard 3 5 2 5 2" xfId="21340" xr:uid="{00000000-0005-0000-0000-0000CF2E0000}"/>
    <cellStyle name="Standard 3 5 2 5 2 2" xfId="42333" xr:uid="{7372ED10-6E84-4583-AFE1-9133DA968FDE}"/>
    <cellStyle name="Standard 3 5 2 5 3" xfId="34891" xr:uid="{22A88372-F8D2-4516-A9A4-160DCCF90D24}"/>
    <cellStyle name="Standard 3 5 2 6" xfId="17095" xr:uid="{00000000-0005-0000-0000-0000D02E0000}"/>
    <cellStyle name="Standard 3 5 2 6 2" xfId="38612" xr:uid="{40E3D82D-B0B6-46FB-A90F-8F9A2E0CCE34}"/>
    <cellStyle name="Standard 3 5 2 7" xfId="31167" xr:uid="{9062CFC7-D60A-4C31-815E-D373F669CAD0}"/>
    <cellStyle name="Standard 3 5 3" xfId="1549" xr:uid="{00000000-0005-0000-0000-0000D12E0000}"/>
    <cellStyle name="Standard 3 5 3 2" xfId="1550" xr:uid="{00000000-0005-0000-0000-0000D22E0000}"/>
    <cellStyle name="Standard 3 5 3 2 2" xfId="1551" xr:uid="{00000000-0005-0000-0000-0000D32E0000}"/>
    <cellStyle name="Standard 3 5 3 2 2 2" xfId="13351" xr:uid="{00000000-0005-0000-0000-0000D42E0000}"/>
    <cellStyle name="Standard 3 5 3 2 2 2 2" xfId="21350" xr:uid="{00000000-0005-0000-0000-0000D52E0000}"/>
    <cellStyle name="Standard 3 5 3 2 2 2 2 2" xfId="42343" xr:uid="{26E4C21B-866A-48FB-9FFA-084F660EB338}"/>
    <cellStyle name="Standard 3 5 3 2 2 2 3" xfId="34901" xr:uid="{95866C73-370C-468E-8CFF-61C1E0548930}"/>
    <cellStyle name="Standard 3 5 3 2 2 3" xfId="17105" xr:uid="{00000000-0005-0000-0000-0000D62E0000}"/>
    <cellStyle name="Standard 3 5 3 2 2 3 2" xfId="38622" xr:uid="{09E06620-14E6-42AC-BA02-071516619D3E}"/>
    <cellStyle name="Standard 3 5 3 2 2 4" xfId="31177" xr:uid="{C4FA35BF-7EF2-4859-AE90-1D9AD27CADF4}"/>
    <cellStyle name="Standard 3 5 3 2 3" xfId="13350" xr:uid="{00000000-0005-0000-0000-0000D72E0000}"/>
    <cellStyle name="Standard 3 5 3 2 3 2" xfId="21349" xr:uid="{00000000-0005-0000-0000-0000D82E0000}"/>
    <cellStyle name="Standard 3 5 3 2 3 2 2" xfId="42342" xr:uid="{C76A8618-4254-459E-952D-BA945746B6E5}"/>
    <cellStyle name="Standard 3 5 3 2 3 3" xfId="34900" xr:uid="{07CD6397-DBE6-4A64-8949-50193C2B44B6}"/>
    <cellStyle name="Standard 3 5 3 2 4" xfId="17104" xr:uid="{00000000-0005-0000-0000-0000D92E0000}"/>
    <cellStyle name="Standard 3 5 3 2 4 2" xfId="38621" xr:uid="{9979A56C-1367-4E06-AF62-69C5E6F063F2}"/>
    <cellStyle name="Standard 3 5 3 2 5" xfId="31176" xr:uid="{A92A3344-310E-4F5E-8F55-85EA31010EE8}"/>
    <cellStyle name="Standard 3 5 3 3" xfId="1552" xr:uid="{00000000-0005-0000-0000-0000DA2E0000}"/>
    <cellStyle name="Standard 3 5 3 3 2" xfId="13352" xr:uid="{00000000-0005-0000-0000-0000DB2E0000}"/>
    <cellStyle name="Standard 3 5 3 3 2 2" xfId="21351" xr:uid="{00000000-0005-0000-0000-0000DC2E0000}"/>
    <cellStyle name="Standard 3 5 3 3 2 2 2" xfId="42344" xr:uid="{CF835153-68E7-4E91-936B-41DA111E9C37}"/>
    <cellStyle name="Standard 3 5 3 3 2 3" xfId="34902" xr:uid="{35D1A6D5-4F82-4DE4-879B-EE0AA7914AE4}"/>
    <cellStyle name="Standard 3 5 3 3 3" xfId="17106" xr:uid="{00000000-0005-0000-0000-0000DD2E0000}"/>
    <cellStyle name="Standard 3 5 3 3 3 2" xfId="38623" xr:uid="{43D7B482-86EB-44FF-8D87-D5814668EB6C}"/>
    <cellStyle name="Standard 3 5 3 3 4" xfId="31178" xr:uid="{4591BA45-8A65-40ED-94C9-7E7BF203C8F3}"/>
    <cellStyle name="Standard 3 5 3 4" xfId="13349" xr:uid="{00000000-0005-0000-0000-0000DE2E0000}"/>
    <cellStyle name="Standard 3 5 3 4 2" xfId="21348" xr:uid="{00000000-0005-0000-0000-0000DF2E0000}"/>
    <cellStyle name="Standard 3 5 3 4 2 2" xfId="42341" xr:uid="{E9F5DABE-50B6-476C-9AD5-108E80900D55}"/>
    <cellStyle name="Standard 3 5 3 4 3" xfId="34899" xr:uid="{F5C0FB32-5CC2-476D-AC82-6DADF1FEAB3C}"/>
    <cellStyle name="Standard 3 5 3 5" xfId="17103" xr:uid="{00000000-0005-0000-0000-0000E02E0000}"/>
    <cellStyle name="Standard 3 5 3 5 2" xfId="38620" xr:uid="{E164911C-748C-458C-97CF-35CEBC018DAB}"/>
    <cellStyle name="Standard 3 5 3 6" xfId="31175" xr:uid="{45B45F15-D9B1-4992-AA43-4903DFEEBF0A}"/>
    <cellStyle name="Standard 3 5 4" xfId="1553" xr:uid="{00000000-0005-0000-0000-0000E12E0000}"/>
    <cellStyle name="Standard 3 5 4 2" xfId="1554" xr:uid="{00000000-0005-0000-0000-0000E22E0000}"/>
    <cellStyle name="Standard 3 5 4 2 2" xfId="13354" xr:uid="{00000000-0005-0000-0000-0000E32E0000}"/>
    <cellStyle name="Standard 3 5 4 2 2 2" xfId="21353" xr:uid="{00000000-0005-0000-0000-0000E42E0000}"/>
    <cellStyle name="Standard 3 5 4 2 2 2 2" xfId="42346" xr:uid="{5EAC064F-2372-487B-A0D8-D03A69258697}"/>
    <cellStyle name="Standard 3 5 4 2 2 3" xfId="34904" xr:uid="{870981BB-EAD6-4D2D-BE52-F8D30E7361BF}"/>
    <cellStyle name="Standard 3 5 4 2 3" xfId="17108" xr:uid="{00000000-0005-0000-0000-0000E52E0000}"/>
    <cellStyle name="Standard 3 5 4 2 3 2" xfId="38625" xr:uid="{F6FF5292-A9EA-40A8-942F-95B4565EB6DD}"/>
    <cellStyle name="Standard 3 5 4 2 4" xfId="31180" xr:uid="{A109388F-2444-4645-8F9A-9AA4EAC302A9}"/>
    <cellStyle name="Standard 3 5 4 3" xfId="13353" xr:uid="{00000000-0005-0000-0000-0000E62E0000}"/>
    <cellStyle name="Standard 3 5 4 3 2" xfId="21352" xr:uid="{00000000-0005-0000-0000-0000E72E0000}"/>
    <cellStyle name="Standard 3 5 4 3 2 2" xfId="42345" xr:uid="{73F2DED6-6A3F-4858-A2AB-DC7CF358E229}"/>
    <cellStyle name="Standard 3 5 4 3 3" xfId="34903" xr:uid="{BCE87C58-A521-4C2F-8684-93EE94E47DEA}"/>
    <cellStyle name="Standard 3 5 4 4" xfId="17107" xr:uid="{00000000-0005-0000-0000-0000E82E0000}"/>
    <cellStyle name="Standard 3 5 4 4 2" xfId="38624" xr:uid="{4F2FEC44-9845-4763-8964-18B3F3AEE9CB}"/>
    <cellStyle name="Standard 3 5 4 5" xfId="31179" xr:uid="{35B94765-E5D5-4FEA-AFF4-C994DE0859A7}"/>
    <cellStyle name="Standard 3 5 5" xfId="1555" xr:uid="{00000000-0005-0000-0000-0000E92E0000}"/>
    <cellStyle name="Standard 3 5 5 2" xfId="13355" xr:uid="{00000000-0005-0000-0000-0000EA2E0000}"/>
    <cellStyle name="Standard 3 5 5 2 2" xfId="21354" xr:uid="{00000000-0005-0000-0000-0000EB2E0000}"/>
    <cellStyle name="Standard 3 5 5 2 2 2" xfId="42347" xr:uid="{84C5583F-1969-4394-AC32-FD1397C3421A}"/>
    <cellStyle name="Standard 3 5 5 2 3" xfId="34905" xr:uid="{FEA53997-16E9-4602-82D4-F231BBBFB10C}"/>
    <cellStyle name="Standard 3 5 5 3" xfId="17109" xr:uid="{00000000-0005-0000-0000-0000EC2E0000}"/>
    <cellStyle name="Standard 3 5 5 3 2" xfId="38626" xr:uid="{0773ED38-E6A3-4A28-B7CA-21D1CBAEF43A}"/>
    <cellStyle name="Standard 3 5 5 4" xfId="31181" xr:uid="{36B87CEE-A5E5-4A6A-864D-32C03E62A4B1}"/>
    <cellStyle name="Standard 3 5 6" xfId="13340" xr:uid="{00000000-0005-0000-0000-0000ED2E0000}"/>
    <cellStyle name="Standard 3 5 6 2" xfId="21339" xr:uid="{00000000-0005-0000-0000-0000EE2E0000}"/>
    <cellStyle name="Standard 3 5 6 2 2" xfId="42332" xr:uid="{65E411C5-5082-4DA5-9E68-C3F227520DE9}"/>
    <cellStyle name="Standard 3 5 6 3" xfId="34890" xr:uid="{597644F3-1A7B-4F75-8C77-CE5EC3C5BCB9}"/>
    <cellStyle name="Standard 3 5 7" xfId="17094" xr:uid="{00000000-0005-0000-0000-0000EF2E0000}"/>
    <cellStyle name="Standard 3 5 7 2" xfId="38611" xr:uid="{4EA189C7-33E1-4CA3-842A-5B7AF6FD8C81}"/>
    <cellStyle name="Standard 3 5 8" xfId="31166" xr:uid="{ADA99BDD-506B-4130-B999-977432531519}"/>
    <cellStyle name="Standard 3 6" xfId="1534" xr:uid="{00000000-0005-0000-0000-0000F02E0000}"/>
    <cellStyle name="Standard 3 7" xfId="49685" xr:uid="{45097E65-96CB-47BA-93C9-81B3F3ABC497}"/>
    <cellStyle name="Standard 3 8" xfId="29911" xr:uid="{6A87C1FE-1716-4891-9D06-F5C93FDE3E11}"/>
    <cellStyle name="Standard 30" xfId="12043" xr:uid="{00000000-0005-0000-0000-0000F12E0000}"/>
    <cellStyle name="Standard 30 2" xfId="20095" xr:uid="{00000000-0005-0000-0000-0000F22E0000}"/>
    <cellStyle name="Standard 30 2 2" xfId="41088" xr:uid="{33813C78-3436-4748-AE5F-45D51E360D66}"/>
    <cellStyle name="Standard 30 3" xfId="33646" xr:uid="{1E5EED5E-17E1-4CA5-9E98-EEDB904B0263}"/>
    <cellStyle name="Standard 31" xfId="15850" xr:uid="{00000000-0005-0000-0000-0000F32E0000}"/>
    <cellStyle name="Standard 31 2" xfId="37367" xr:uid="{85039F4C-2925-4620-BE92-CADF9B458A18}"/>
    <cellStyle name="Standard 32" xfId="49727" xr:uid="{6EF9624F-AF59-4F1B-AA60-D0396E68B132}"/>
    <cellStyle name="Standard 33" xfId="49686" xr:uid="{D7075C4F-E7D7-410B-A3E2-3BB8D6799986}"/>
    <cellStyle name="Standard 4" xfId="3" xr:uid="{00000000-0005-0000-0000-0000F42E0000}"/>
    <cellStyle name="Standard 4 10" xfId="1557" xr:uid="{00000000-0005-0000-0000-0000F52E0000}"/>
    <cellStyle name="Standard 4 10 2" xfId="1558" xr:uid="{00000000-0005-0000-0000-0000F62E0000}"/>
    <cellStyle name="Standard 4 10 2 2" xfId="1559" xr:uid="{00000000-0005-0000-0000-0000F72E0000}"/>
    <cellStyle name="Standard 4 10 2 2 2" xfId="1560" xr:uid="{00000000-0005-0000-0000-0000F82E0000}"/>
    <cellStyle name="Standard 4 10 2 2 2 2" xfId="1561" xr:uid="{00000000-0005-0000-0000-0000F92E0000}"/>
    <cellStyle name="Standard 4 10 2 2 2 2 2" xfId="13361" xr:uid="{00000000-0005-0000-0000-0000FA2E0000}"/>
    <cellStyle name="Standard 4 10 2 2 2 2 2 2" xfId="21360" xr:uid="{00000000-0005-0000-0000-0000FB2E0000}"/>
    <cellStyle name="Standard 4 10 2 2 2 2 2 2 2" xfId="42353" xr:uid="{65F2F68A-B200-4D9B-A0FB-48049D4D1036}"/>
    <cellStyle name="Standard 4 10 2 2 2 2 2 3" xfId="34911" xr:uid="{CF529525-0F7B-4306-8CDD-D30C2B6E1A63}"/>
    <cellStyle name="Standard 4 10 2 2 2 2 3" xfId="17115" xr:uid="{00000000-0005-0000-0000-0000FC2E0000}"/>
    <cellStyle name="Standard 4 10 2 2 2 2 3 2" xfId="38632" xr:uid="{F891A054-2ED9-449C-8515-1FB3D5C376B3}"/>
    <cellStyle name="Standard 4 10 2 2 2 2 4" xfId="31187" xr:uid="{006B49F4-9C71-4337-8EA6-40AE767FB887}"/>
    <cellStyle name="Standard 4 10 2 2 2 3" xfId="13360" xr:uid="{00000000-0005-0000-0000-0000FD2E0000}"/>
    <cellStyle name="Standard 4 10 2 2 2 3 2" xfId="21359" xr:uid="{00000000-0005-0000-0000-0000FE2E0000}"/>
    <cellStyle name="Standard 4 10 2 2 2 3 2 2" xfId="42352" xr:uid="{5B2E4D34-BD4C-4660-AF5A-ECF1BB4D24AC}"/>
    <cellStyle name="Standard 4 10 2 2 2 3 3" xfId="34910" xr:uid="{057F990D-DC42-448C-9BFD-61C73DFC4951}"/>
    <cellStyle name="Standard 4 10 2 2 2 4" xfId="17114" xr:uid="{00000000-0005-0000-0000-0000FF2E0000}"/>
    <cellStyle name="Standard 4 10 2 2 2 4 2" xfId="38631" xr:uid="{8AB0855B-A673-45E3-9477-3C1B4856B479}"/>
    <cellStyle name="Standard 4 10 2 2 2 5" xfId="31186" xr:uid="{F11B1FFF-1043-4D25-898D-9EDFED9C254B}"/>
    <cellStyle name="Standard 4 10 2 2 3" xfId="1562" xr:uid="{00000000-0005-0000-0000-0000002F0000}"/>
    <cellStyle name="Standard 4 10 2 2 3 2" xfId="13362" xr:uid="{00000000-0005-0000-0000-0000012F0000}"/>
    <cellStyle name="Standard 4 10 2 2 3 2 2" xfId="21361" xr:uid="{00000000-0005-0000-0000-0000022F0000}"/>
    <cellStyle name="Standard 4 10 2 2 3 2 2 2" xfId="42354" xr:uid="{199E0E07-6FF0-4D83-A909-DEBC0F8AA8C1}"/>
    <cellStyle name="Standard 4 10 2 2 3 2 3" xfId="34912" xr:uid="{1E8F73A7-14C1-46D0-ABA0-827AC8AC80D8}"/>
    <cellStyle name="Standard 4 10 2 2 3 3" xfId="17116" xr:uid="{00000000-0005-0000-0000-0000032F0000}"/>
    <cellStyle name="Standard 4 10 2 2 3 3 2" xfId="38633" xr:uid="{A0E1A36C-4700-4252-92B3-457026F64691}"/>
    <cellStyle name="Standard 4 10 2 2 3 4" xfId="31188" xr:uid="{858091B1-74BB-4A78-A144-44464B90CA3B}"/>
    <cellStyle name="Standard 4 10 2 2 4" xfId="13359" xr:uid="{00000000-0005-0000-0000-0000042F0000}"/>
    <cellStyle name="Standard 4 10 2 2 4 2" xfId="21358" xr:uid="{00000000-0005-0000-0000-0000052F0000}"/>
    <cellStyle name="Standard 4 10 2 2 4 2 2" xfId="42351" xr:uid="{427B015C-5DEB-47EC-AE99-FCA21ABD9E78}"/>
    <cellStyle name="Standard 4 10 2 2 4 3" xfId="34909" xr:uid="{30C5DD87-3163-41F3-90A3-60C183C78912}"/>
    <cellStyle name="Standard 4 10 2 2 5" xfId="17113" xr:uid="{00000000-0005-0000-0000-0000062F0000}"/>
    <cellStyle name="Standard 4 10 2 2 5 2" xfId="38630" xr:uid="{BCA4E3F5-1A64-4B48-86E1-10FF6D7A11E8}"/>
    <cellStyle name="Standard 4 10 2 2 6" xfId="31185" xr:uid="{E69682CF-F953-484F-8FE1-30110FA45C53}"/>
    <cellStyle name="Standard 4 10 2 3" xfId="1563" xr:uid="{00000000-0005-0000-0000-0000072F0000}"/>
    <cellStyle name="Standard 4 10 2 3 2" xfId="1564" xr:uid="{00000000-0005-0000-0000-0000082F0000}"/>
    <cellStyle name="Standard 4 10 2 3 2 2" xfId="13364" xr:uid="{00000000-0005-0000-0000-0000092F0000}"/>
    <cellStyle name="Standard 4 10 2 3 2 2 2" xfId="21363" xr:uid="{00000000-0005-0000-0000-00000A2F0000}"/>
    <cellStyle name="Standard 4 10 2 3 2 2 2 2" xfId="42356" xr:uid="{381A75C7-CDEF-4CAD-BEE4-C21128C524A2}"/>
    <cellStyle name="Standard 4 10 2 3 2 2 3" xfId="34914" xr:uid="{2E717E33-1C92-44BE-A1A9-49F7CEAC32F0}"/>
    <cellStyle name="Standard 4 10 2 3 2 3" xfId="17118" xr:uid="{00000000-0005-0000-0000-00000B2F0000}"/>
    <cellStyle name="Standard 4 10 2 3 2 3 2" xfId="38635" xr:uid="{2E8BFE27-EE2B-419F-B9D3-0DDE1CE542B3}"/>
    <cellStyle name="Standard 4 10 2 3 2 4" xfId="31190" xr:uid="{A1102547-5477-4883-90CF-FA8962765C67}"/>
    <cellStyle name="Standard 4 10 2 3 3" xfId="13363" xr:uid="{00000000-0005-0000-0000-00000C2F0000}"/>
    <cellStyle name="Standard 4 10 2 3 3 2" xfId="21362" xr:uid="{00000000-0005-0000-0000-00000D2F0000}"/>
    <cellStyle name="Standard 4 10 2 3 3 2 2" xfId="42355" xr:uid="{4F4CEEA5-4A6E-47BC-9F12-9082E0903C75}"/>
    <cellStyle name="Standard 4 10 2 3 3 3" xfId="34913" xr:uid="{FF584FF9-C632-4CF3-B282-2145217552E3}"/>
    <cellStyle name="Standard 4 10 2 3 4" xfId="17117" xr:uid="{00000000-0005-0000-0000-00000E2F0000}"/>
    <cellStyle name="Standard 4 10 2 3 4 2" xfId="38634" xr:uid="{E81CE598-6A05-4BC5-9C7D-AA8E2462EA2A}"/>
    <cellStyle name="Standard 4 10 2 3 5" xfId="31189" xr:uid="{170AB145-EED2-4B76-9CC1-4CCC8C69EE2F}"/>
    <cellStyle name="Standard 4 10 2 4" xfId="1565" xr:uid="{00000000-0005-0000-0000-00000F2F0000}"/>
    <cellStyle name="Standard 4 10 2 4 2" xfId="13365" xr:uid="{00000000-0005-0000-0000-0000102F0000}"/>
    <cellStyle name="Standard 4 10 2 4 2 2" xfId="21364" xr:uid="{00000000-0005-0000-0000-0000112F0000}"/>
    <cellStyle name="Standard 4 10 2 4 2 2 2" xfId="42357" xr:uid="{2416877E-A394-4094-B391-442894A6771B}"/>
    <cellStyle name="Standard 4 10 2 4 2 3" xfId="34915" xr:uid="{185F86E8-B8F2-47C7-BDFA-2CD4D7AD665B}"/>
    <cellStyle name="Standard 4 10 2 4 3" xfId="17119" xr:uid="{00000000-0005-0000-0000-0000122F0000}"/>
    <cellStyle name="Standard 4 10 2 4 3 2" xfId="38636" xr:uid="{C8E40A54-9FE7-4BA4-9F14-8162EF2F67CD}"/>
    <cellStyle name="Standard 4 10 2 4 4" xfId="31191" xr:uid="{AE14F03F-E3D2-4266-841A-0827E91935A0}"/>
    <cellStyle name="Standard 4 10 2 5" xfId="13358" xr:uid="{00000000-0005-0000-0000-0000132F0000}"/>
    <cellStyle name="Standard 4 10 2 5 2" xfId="21357" xr:uid="{00000000-0005-0000-0000-0000142F0000}"/>
    <cellStyle name="Standard 4 10 2 5 2 2" xfId="42350" xr:uid="{759E6D11-5D67-4418-82B0-77C771EA5AA9}"/>
    <cellStyle name="Standard 4 10 2 5 3" xfId="34908" xr:uid="{DB94A0DD-65B0-475B-92D2-84705E8E17E5}"/>
    <cellStyle name="Standard 4 10 2 6" xfId="17112" xr:uid="{00000000-0005-0000-0000-0000152F0000}"/>
    <cellStyle name="Standard 4 10 2 6 2" xfId="38629" xr:uid="{8BEEA808-5AB3-4627-A420-9EE1CA3E6368}"/>
    <cellStyle name="Standard 4 10 2 7" xfId="31184" xr:uid="{B19EB86B-0BFC-42B6-AE4B-FB9A15BA9E5F}"/>
    <cellStyle name="Standard 4 10 3" xfId="1566" xr:uid="{00000000-0005-0000-0000-0000162F0000}"/>
    <cellStyle name="Standard 4 10 3 2" xfId="1567" xr:uid="{00000000-0005-0000-0000-0000172F0000}"/>
    <cellStyle name="Standard 4 10 3 2 2" xfId="1568" xr:uid="{00000000-0005-0000-0000-0000182F0000}"/>
    <cellStyle name="Standard 4 10 3 2 2 2" xfId="13368" xr:uid="{00000000-0005-0000-0000-0000192F0000}"/>
    <cellStyle name="Standard 4 10 3 2 2 2 2" xfId="21367" xr:uid="{00000000-0005-0000-0000-00001A2F0000}"/>
    <cellStyle name="Standard 4 10 3 2 2 2 2 2" xfId="42360" xr:uid="{4AB239E1-8730-4D4A-B028-BD5B2C2D79FE}"/>
    <cellStyle name="Standard 4 10 3 2 2 2 3" xfId="34918" xr:uid="{54B320D2-EE6E-4DC8-BBF0-C73BCA058AB1}"/>
    <cellStyle name="Standard 4 10 3 2 2 3" xfId="17122" xr:uid="{00000000-0005-0000-0000-00001B2F0000}"/>
    <cellStyle name="Standard 4 10 3 2 2 3 2" xfId="38639" xr:uid="{AC5D685C-00F7-4B79-A5BA-7E0048AFB127}"/>
    <cellStyle name="Standard 4 10 3 2 2 4" xfId="31194" xr:uid="{304D344F-8D5D-4C8F-9AD1-232F93F5C092}"/>
    <cellStyle name="Standard 4 10 3 2 3" xfId="13367" xr:uid="{00000000-0005-0000-0000-00001C2F0000}"/>
    <cellStyle name="Standard 4 10 3 2 3 2" xfId="21366" xr:uid="{00000000-0005-0000-0000-00001D2F0000}"/>
    <cellStyle name="Standard 4 10 3 2 3 2 2" xfId="42359" xr:uid="{039245ED-7235-4BBB-86B6-E3D2EA771C77}"/>
    <cellStyle name="Standard 4 10 3 2 3 3" xfId="34917" xr:uid="{3DC6EBE9-4092-42E2-93D8-919680A6A679}"/>
    <cellStyle name="Standard 4 10 3 2 4" xfId="17121" xr:uid="{00000000-0005-0000-0000-00001E2F0000}"/>
    <cellStyle name="Standard 4 10 3 2 4 2" xfId="38638" xr:uid="{53BB5534-6563-429F-BE81-413BF739B425}"/>
    <cellStyle name="Standard 4 10 3 2 5" xfId="31193" xr:uid="{99AE9A71-120B-4C09-9D28-96CD5AEA909E}"/>
    <cellStyle name="Standard 4 10 3 3" xfId="1569" xr:uid="{00000000-0005-0000-0000-00001F2F0000}"/>
    <cellStyle name="Standard 4 10 3 3 2" xfId="13369" xr:uid="{00000000-0005-0000-0000-0000202F0000}"/>
    <cellStyle name="Standard 4 10 3 3 2 2" xfId="21368" xr:uid="{00000000-0005-0000-0000-0000212F0000}"/>
    <cellStyle name="Standard 4 10 3 3 2 2 2" xfId="42361" xr:uid="{FEEE6B45-CCD5-4585-AD6F-2B234BD34DC2}"/>
    <cellStyle name="Standard 4 10 3 3 2 3" xfId="34919" xr:uid="{5F88B8BC-9149-47CD-90A3-AFE8E1D91667}"/>
    <cellStyle name="Standard 4 10 3 3 3" xfId="17123" xr:uid="{00000000-0005-0000-0000-0000222F0000}"/>
    <cellStyle name="Standard 4 10 3 3 3 2" xfId="38640" xr:uid="{F0C1B754-018A-4361-A2EF-D944ECBC22C5}"/>
    <cellStyle name="Standard 4 10 3 3 4" xfId="31195" xr:uid="{564AC19A-E389-4A85-9539-4D6D01C8C75A}"/>
    <cellStyle name="Standard 4 10 3 4" xfId="13366" xr:uid="{00000000-0005-0000-0000-0000232F0000}"/>
    <cellStyle name="Standard 4 10 3 4 2" xfId="21365" xr:uid="{00000000-0005-0000-0000-0000242F0000}"/>
    <cellStyle name="Standard 4 10 3 4 2 2" xfId="42358" xr:uid="{752091DD-8ABC-4FE6-AEC0-BB79156BE906}"/>
    <cellStyle name="Standard 4 10 3 4 3" xfId="34916" xr:uid="{5A03B309-55D7-4E20-9998-201B159E67B1}"/>
    <cellStyle name="Standard 4 10 3 5" xfId="17120" xr:uid="{00000000-0005-0000-0000-0000252F0000}"/>
    <cellStyle name="Standard 4 10 3 5 2" xfId="38637" xr:uid="{E77D4A35-7023-4EAE-9E80-E0FC180E3581}"/>
    <cellStyle name="Standard 4 10 3 6" xfId="31192" xr:uid="{E0C52712-B491-457C-A2B0-DFC623CA931F}"/>
    <cellStyle name="Standard 4 10 4" xfId="1570" xr:uid="{00000000-0005-0000-0000-0000262F0000}"/>
    <cellStyle name="Standard 4 10 4 2" xfId="1571" xr:uid="{00000000-0005-0000-0000-0000272F0000}"/>
    <cellStyle name="Standard 4 10 4 2 2" xfId="13371" xr:uid="{00000000-0005-0000-0000-0000282F0000}"/>
    <cellStyle name="Standard 4 10 4 2 2 2" xfId="21370" xr:uid="{00000000-0005-0000-0000-0000292F0000}"/>
    <cellStyle name="Standard 4 10 4 2 2 2 2" xfId="42363" xr:uid="{F4099806-263A-45DB-868D-B1C6C0CF73DF}"/>
    <cellStyle name="Standard 4 10 4 2 2 3" xfId="34921" xr:uid="{E3F7B498-A0CF-414F-B737-00C0E2E27786}"/>
    <cellStyle name="Standard 4 10 4 2 3" xfId="17125" xr:uid="{00000000-0005-0000-0000-00002A2F0000}"/>
    <cellStyle name="Standard 4 10 4 2 3 2" xfId="38642" xr:uid="{9401F5E5-94C0-4649-9B93-6FB21481F8AE}"/>
    <cellStyle name="Standard 4 10 4 2 4" xfId="31197" xr:uid="{A013C6BD-9E69-450F-9F53-0F6E3E4C8A92}"/>
    <cellStyle name="Standard 4 10 4 3" xfId="13370" xr:uid="{00000000-0005-0000-0000-00002B2F0000}"/>
    <cellStyle name="Standard 4 10 4 3 2" xfId="21369" xr:uid="{00000000-0005-0000-0000-00002C2F0000}"/>
    <cellStyle name="Standard 4 10 4 3 2 2" xfId="42362" xr:uid="{700EE44D-AD8F-4D6E-87D0-6B8BD2A3D204}"/>
    <cellStyle name="Standard 4 10 4 3 3" xfId="34920" xr:uid="{33689D0C-89C0-4DBA-A216-5D5CB3653BD1}"/>
    <cellStyle name="Standard 4 10 4 4" xfId="17124" xr:uid="{00000000-0005-0000-0000-00002D2F0000}"/>
    <cellStyle name="Standard 4 10 4 4 2" xfId="38641" xr:uid="{F3E48E5B-0D13-4DB1-A76C-6FBA086924A5}"/>
    <cellStyle name="Standard 4 10 4 5" xfId="31196" xr:uid="{300627EE-94B8-4543-9F83-D7D639EDA5A1}"/>
    <cellStyle name="Standard 4 10 5" xfId="1572" xr:uid="{00000000-0005-0000-0000-00002E2F0000}"/>
    <cellStyle name="Standard 4 10 5 2" xfId="13372" xr:uid="{00000000-0005-0000-0000-00002F2F0000}"/>
    <cellStyle name="Standard 4 10 5 2 2" xfId="21371" xr:uid="{00000000-0005-0000-0000-0000302F0000}"/>
    <cellStyle name="Standard 4 10 5 2 2 2" xfId="42364" xr:uid="{1CFC74FC-A8D0-4EC3-B807-F519F724B8DB}"/>
    <cellStyle name="Standard 4 10 5 2 3" xfId="34922" xr:uid="{DE44E869-84FB-4E3F-BDC2-E22D79B17F2E}"/>
    <cellStyle name="Standard 4 10 5 3" xfId="17126" xr:uid="{00000000-0005-0000-0000-0000312F0000}"/>
    <cellStyle name="Standard 4 10 5 3 2" xfId="38643" xr:uid="{CB508CF5-4E46-4890-BC2C-9A22925F46F4}"/>
    <cellStyle name="Standard 4 10 5 4" xfId="31198" xr:uid="{06BDA39C-4DC9-4D4E-829E-D9463777CF68}"/>
    <cellStyle name="Standard 4 10 6" xfId="13357" xr:uid="{00000000-0005-0000-0000-0000322F0000}"/>
    <cellStyle name="Standard 4 10 6 2" xfId="21356" xr:uid="{00000000-0005-0000-0000-0000332F0000}"/>
    <cellStyle name="Standard 4 10 6 2 2" xfId="42349" xr:uid="{66BBA869-AA87-4E89-9ED7-95035717F146}"/>
    <cellStyle name="Standard 4 10 6 3" xfId="34907" xr:uid="{C3F607E7-AA85-449E-A860-BD5A55388703}"/>
    <cellStyle name="Standard 4 10 7" xfId="17111" xr:uid="{00000000-0005-0000-0000-0000342F0000}"/>
    <cellStyle name="Standard 4 10 7 2" xfId="38628" xr:uid="{97DC5E02-F9C6-470F-BFA9-AEC66B6F275E}"/>
    <cellStyle name="Standard 4 10 8" xfId="31183" xr:uid="{83DC4FB6-C60E-4ADA-97E8-3EB983C5C031}"/>
    <cellStyle name="Standard 4 11" xfId="1573" xr:uid="{00000000-0005-0000-0000-0000352F0000}"/>
    <cellStyle name="Standard 4 12" xfId="1574" xr:uid="{00000000-0005-0000-0000-0000362F0000}"/>
    <cellStyle name="Standard 4 12 2" xfId="1575" xr:uid="{00000000-0005-0000-0000-0000372F0000}"/>
    <cellStyle name="Standard 4 12 2 2" xfId="1576" xr:uid="{00000000-0005-0000-0000-0000382F0000}"/>
    <cellStyle name="Standard 4 12 2 2 2" xfId="1577" xr:uid="{00000000-0005-0000-0000-0000392F0000}"/>
    <cellStyle name="Standard 4 12 2 2 2 2" xfId="13376" xr:uid="{00000000-0005-0000-0000-00003A2F0000}"/>
    <cellStyle name="Standard 4 12 2 2 2 2 2" xfId="21375" xr:uid="{00000000-0005-0000-0000-00003B2F0000}"/>
    <cellStyle name="Standard 4 12 2 2 2 2 2 2" xfId="42368" xr:uid="{59649BC7-4FD1-4917-9298-AC90A1ADF4E4}"/>
    <cellStyle name="Standard 4 12 2 2 2 2 3" xfId="34926" xr:uid="{46708C98-0936-4EDF-886A-54409BA740AB}"/>
    <cellStyle name="Standard 4 12 2 2 2 3" xfId="17130" xr:uid="{00000000-0005-0000-0000-00003C2F0000}"/>
    <cellStyle name="Standard 4 12 2 2 2 3 2" xfId="38647" xr:uid="{5FE2F770-8AE9-4BFB-94E9-287082EF44E6}"/>
    <cellStyle name="Standard 4 12 2 2 2 4" xfId="31202" xr:uid="{7636A2DD-4A96-4126-833B-FDF7131B11E3}"/>
    <cellStyle name="Standard 4 12 2 2 3" xfId="13375" xr:uid="{00000000-0005-0000-0000-00003D2F0000}"/>
    <cellStyle name="Standard 4 12 2 2 3 2" xfId="21374" xr:uid="{00000000-0005-0000-0000-00003E2F0000}"/>
    <cellStyle name="Standard 4 12 2 2 3 2 2" xfId="42367" xr:uid="{83520DB6-9BE1-420E-BDD7-CB469A3AFAC1}"/>
    <cellStyle name="Standard 4 12 2 2 3 3" xfId="34925" xr:uid="{06B94B65-DC6D-4A1E-9F42-E96AAF25DB05}"/>
    <cellStyle name="Standard 4 12 2 2 4" xfId="17129" xr:uid="{00000000-0005-0000-0000-00003F2F0000}"/>
    <cellStyle name="Standard 4 12 2 2 4 2" xfId="38646" xr:uid="{51E6BE39-86F6-4BF6-85CC-390E24A094D7}"/>
    <cellStyle name="Standard 4 12 2 2 5" xfId="31201" xr:uid="{52E868D4-DA1C-4B42-9D60-F3E15EC60E47}"/>
    <cellStyle name="Standard 4 12 2 3" xfId="1578" xr:uid="{00000000-0005-0000-0000-0000402F0000}"/>
    <cellStyle name="Standard 4 12 2 3 2" xfId="13377" xr:uid="{00000000-0005-0000-0000-0000412F0000}"/>
    <cellStyle name="Standard 4 12 2 3 2 2" xfId="21376" xr:uid="{00000000-0005-0000-0000-0000422F0000}"/>
    <cellStyle name="Standard 4 12 2 3 2 2 2" xfId="42369" xr:uid="{804E9107-898F-49ED-B24E-FDBF6F20E88B}"/>
    <cellStyle name="Standard 4 12 2 3 2 3" xfId="34927" xr:uid="{1DA80A36-FA4F-4DDC-8FAD-64D32DC25B39}"/>
    <cellStyle name="Standard 4 12 2 3 3" xfId="17131" xr:uid="{00000000-0005-0000-0000-0000432F0000}"/>
    <cellStyle name="Standard 4 12 2 3 3 2" xfId="38648" xr:uid="{9316C073-6DC6-4300-94CE-C86EA2058192}"/>
    <cellStyle name="Standard 4 12 2 3 4" xfId="31203" xr:uid="{0E639C47-225B-4D1A-B00B-9ED9E943BB87}"/>
    <cellStyle name="Standard 4 12 2 4" xfId="13374" xr:uid="{00000000-0005-0000-0000-0000442F0000}"/>
    <cellStyle name="Standard 4 12 2 4 2" xfId="21373" xr:uid="{00000000-0005-0000-0000-0000452F0000}"/>
    <cellStyle name="Standard 4 12 2 4 2 2" xfId="42366" xr:uid="{D84D957E-59F4-44BB-8806-EC968FD2E9C5}"/>
    <cellStyle name="Standard 4 12 2 4 3" xfId="34924" xr:uid="{B54BA13C-D7FA-4DE9-BDBE-428CCC6426FB}"/>
    <cellStyle name="Standard 4 12 2 5" xfId="17128" xr:uid="{00000000-0005-0000-0000-0000462F0000}"/>
    <cellStyle name="Standard 4 12 2 5 2" xfId="38645" xr:uid="{B52772AA-5DAC-41C4-9AF3-CEAD38299578}"/>
    <cellStyle name="Standard 4 12 2 6" xfId="31200" xr:uid="{79867E57-30F3-44FF-9047-B2E775372186}"/>
    <cellStyle name="Standard 4 12 3" xfId="1579" xr:uid="{00000000-0005-0000-0000-0000472F0000}"/>
    <cellStyle name="Standard 4 12 3 2" xfId="1580" xr:uid="{00000000-0005-0000-0000-0000482F0000}"/>
    <cellStyle name="Standard 4 12 3 2 2" xfId="13379" xr:uid="{00000000-0005-0000-0000-0000492F0000}"/>
    <cellStyle name="Standard 4 12 3 2 2 2" xfId="21378" xr:uid="{00000000-0005-0000-0000-00004A2F0000}"/>
    <cellStyle name="Standard 4 12 3 2 2 2 2" xfId="42371" xr:uid="{B23D00FD-854F-4519-976A-BE555EA0424E}"/>
    <cellStyle name="Standard 4 12 3 2 2 3" xfId="34929" xr:uid="{47A684AB-F460-459A-9E98-20F6D3C91DC1}"/>
    <cellStyle name="Standard 4 12 3 2 3" xfId="17133" xr:uid="{00000000-0005-0000-0000-00004B2F0000}"/>
    <cellStyle name="Standard 4 12 3 2 3 2" xfId="38650" xr:uid="{B0179127-4700-43CB-8B51-DD053DF4E1D9}"/>
    <cellStyle name="Standard 4 12 3 2 4" xfId="31205" xr:uid="{79B133FB-DE8A-4A09-AD23-1192A1949FD1}"/>
    <cellStyle name="Standard 4 12 3 3" xfId="13378" xr:uid="{00000000-0005-0000-0000-00004C2F0000}"/>
    <cellStyle name="Standard 4 12 3 3 2" xfId="21377" xr:uid="{00000000-0005-0000-0000-00004D2F0000}"/>
    <cellStyle name="Standard 4 12 3 3 2 2" xfId="42370" xr:uid="{7A3044E2-EADF-428E-8F79-B9BB38377E0D}"/>
    <cellStyle name="Standard 4 12 3 3 3" xfId="34928" xr:uid="{15219D52-32E1-4A54-9FE3-96C543B00AF4}"/>
    <cellStyle name="Standard 4 12 3 4" xfId="17132" xr:uid="{00000000-0005-0000-0000-00004E2F0000}"/>
    <cellStyle name="Standard 4 12 3 4 2" xfId="38649" xr:uid="{753FBD35-930E-4644-A7FE-0D7C3902516E}"/>
    <cellStyle name="Standard 4 12 3 5" xfId="31204" xr:uid="{B4D65F80-E937-4FBD-A3A5-0737741D75CE}"/>
    <cellStyle name="Standard 4 12 4" xfId="1581" xr:uid="{00000000-0005-0000-0000-00004F2F0000}"/>
    <cellStyle name="Standard 4 12 4 2" xfId="13380" xr:uid="{00000000-0005-0000-0000-0000502F0000}"/>
    <cellStyle name="Standard 4 12 4 2 2" xfId="21379" xr:uid="{00000000-0005-0000-0000-0000512F0000}"/>
    <cellStyle name="Standard 4 12 4 2 2 2" xfId="42372" xr:uid="{CD654280-1175-499F-8839-130668C1D9F8}"/>
    <cellStyle name="Standard 4 12 4 2 3" xfId="34930" xr:uid="{4F07AC7D-0B6D-45D0-91C1-450EF5F6FEF1}"/>
    <cellStyle name="Standard 4 12 4 3" xfId="17134" xr:uid="{00000000-0005-0000-0000-0000522F0000}"/>
    <cellStyle name="Standard 4 12 4 3 2" xfId="38651" xr:uid="{6D315393-7407-472A-AF43-04DECDC25BD9}"/>
    <cellStyle name="Standard 4 12 4 4" xfId="31206" xr:uid="{27435D80-D732-4B72-A091-93C1A0727256}"/>
    <cellStyle name="Standard 4 12 5" xfId="13373" xr:uid="{00000000-0005-0000-0000-0000532F0000}"/>
    <cellStyle name="Standard 4 12 5 2" xfId="21372" xr:uid="{00000000-0005-0000-0000-0000542F0000}"/>
    <cellStyle name="Standard 4 12 5 2 2" xfId="42365" xr:uid="{8DC28F9F-1798-4D24-B573-4ABF6E53EA2D}"/>
    <cellStyle name="Standard 4 12 5 3" xfId="34923" xr:uid="{EDE40A8E-5146-4890-A8CF-80916C05CE8F}"/>
    <cellStyle name="Standard 4 12 6" xfId="17127" xr:uid="{00000000-0005-0000-0000-0000552F0000}"/>
    <cellStyle name="Standard 4 12 6 2" xfId="38644" xr:uid="{A6839852-54E8-45DC-8A2C-865D41839C6F}"/>
    <cellStyle name="Standard 4 12 7" xfId="31199" xr:uid="{D461E86F-8E2A-494A-9559-F88C6D671153}"/>
    <cellStyle name="Standard 4 13" xfId="1582" xr:uid="{00000000-0005-0000-0000-0000562F0000}"/>
    <cellStyle name="Standard 4 13 2" xfId="1583" xr:uid="{00000000-0005-0000-0000-0000572F0000}"/>
    <cellStyle name="Standard 4 13 2 2" xfId="1584" xr:uid="{00000000-0005-0000-0000-0000582F0000}"/>
    <cellStyle name="Standard 4 13 2 2 2" xfId="13383" xr:uid="{00000000-0005-0000-0000-0000592F0000}"/>
    <cellStyle name="Standard 4 13 2 2 2 2" xfId="21382" xr:uid="{00000000-0005-0000-0000-00005A2F0000}"/>
    <cellStyle name="Standard 4 13 2 2 2 2 2" xfId="42375" xr:uid="{2E374680-75D1-422A-92D3-10E2DB05A5AA}"/>
    <cellStyle name="Standard 4 13 2 2 2 3" xfId="34933" xr:uid="{B5950D59-4EE3-4EEF-BA55-5A0A64DAF7BF}"/>
    <cellStyle name="Standard 4 13 2 2 3" xfId="17137" xr:uid="{00000000-0005-0000-0000-00005B2F0000}"/>
    <cellStyle name="Standard 4 13 2 2 3 2" xfId="38654" xr:uid="{42A15903-1C6E-4F48-98E1-9E9F10587C2D}"/>
    <cellStyle name="Standard 4 13 2 2 4" xfId="31209" xr:uid="{B167E212-D3A7-45FD-BF83-8160C76FB71E}"/>
    <cellStyle name="Standard 4 13 2 3" xfId="13382" xr:uid="{00000000-0005-0000-0000-00005C2F0000}"/>
    <cellStyle name="Standard 4 13 2 3 2" xfId="21381" xr:uid="{00000000-0005-0000-0000-00005D2F0000}"/>
    <cellStyle name="Standard 4 13 2 3 2 2" xfId="42374" xr:uid="{1E07857D-B2AB-4C3C-A54B-D7855AFDA856}"/>
    <cellStyle name="Standard 4 13 2 3 3" xfId="34932" xr:uid="{6366CD4F-0C3C-49EC-92CB-9B8B08E5CE43}"/>
    <cellStyle name="Standard 4 13 2 4" xfId="17136" xr:uid="{00000000-0005-0000-0000-00005E2F0000}"/>
    <cellStyle name="Standard 4 13 2 4 2" xfId="38653" xr:uid="{40A80F8F-F999-4BC5-BB21-7A7EE178E450}"/>
    <cellStyle name="Standard 4 13 2 5" xfId="31208" xr:uid="{56E19C24-B622-439F-9C8F-23C24D57A6ED}"/>
    <cellStyle name="Standard 4 13 3" xfId="1585" xr:uid="{00000000-0005-0000-0000-00005F2F0000}"/>
    <cellStyle name="Standard 4 13 3 2" xfId="13384" xr:uid="{00000000-0005-0000-0000-0000602F0000}"/>
    <cellStyle name="Standard 4 13 3 2 2" xfId="21383" xr:uid="{00000000-0005-0000-0000-0000612F0000}"/>
    <cellStyle name="Standard 4 13 3 2 2 2" xfId="42376" xr:uid="{AA09EF84-12B6-4CCF-9982-795115D85AEC}"/>
    <cellStyle name="Standard 4 13 3 2 3" xfId="34934" xr:uid="{BB98FC8D-F84A-4578-B2D9-DE6990BCCE83}"/>
    <cellStyle name="Standard 4 13 3 3" xfId="17138" xr:uid="{00000000-0005-0000-0000-0000622F0000}"/>
    <cellStyle name="Standard 4 13 3 3 2" xfId="38655" xr:uid="{F7452E7A-842A-4D7E-BAA4-5C75AD1255D4}"/>
    <cellStyle name="Standard 4 13 3 4" xfId="31210" xr:uid="{361A02D4-1890-49B1-9CBD-CD6B44F37527}"/>
    <cellStyle name="Standard 4 13 4" xfId="13381" xr:uid="{00000000-0005-0000-0000-0000632F0000}"/>
    <cellStyle name="Standard 4 13 4 2" xfId="21380" xr:uid="{00000000-0005-0000-0000-0000642F0000}"/>
    <cellStyle name="Standard 4 13 4 2 2" xfId="42373" xr:uid="{DA91B824-86C2-47DB-A881-4C1FA307D0CD}"/>
    <cellStyle name="Standard 4 13 4 3" xfId="34931" xr:uid="{32D19E7D-13FC-47AE-80B2-EFA88BF579FB}"/>
    <cellStyle name="Standard 4 13 5" xfId="17135" xr:uid="{00000000-0005-0000-0000-0000652F0000}"/>
    <cellStyle name="Standard 4 13 5 2" xfId="38652" xr:uid="{905BF453-CB5E-4C98-AA64-EC3083CDAD3F}"/>
    <cellStyle name="Standard 4 13 6" xfId="31207" xr:uid="{27AD20BE-B799-4294-8647-730AFC329027}"/>
    <cellStyle name="Standard 4 14" xfId="1586" xr:uid="{00000000-0005-0000-0000-0000662F0000}"/>
    <cellStyle name="Standard 4 14 2" xfId="1587" xr:uid="{00000000-0005-0000-0000-0000672F0000}"/>
    <cellStyle name="Standard 4 14 2 2" xfId="13386" xr:uid="{00000000-0005-0000-0000-0000682F0000}"/>
    <cellStyle name="Standard 4 14 2 2 2" xfId="21385" xr:uid="{00000000-0005-0000-0000-0000692F0000}"/>
    <cellStyle name="Standard 4 14 2 2 2 2" xfId="42378" xr:uid="{BF205339-1EB0-4F39-86E2-A27BF2F78591}"/>
    <cellStyle name="Standard 4 14 2 2 3" xfId="34936" xr:uid="{65A52528-E393-4357-BBDF-B05220E94E29}"/>
    <cellStyle name="Standard 4 14 2 3" xfId="17140" xr:uid="{00000000-0005-0000-0000-00006A2F0000}"/>
    <cellStyle name="Standard 4 14 2 3 2" xfId="38657" xr:uid="{74C39469-52CF-46DE-9C6B-9EE7FC770CF4}"/>
    <cellStyle name="Standard 4 14 2 4" xfId="31212" xr:uid="{5894B3A9-EA56-48B1-AA38-361308A45454}"/>
    <cellStyle name="Standard 4 14 3" xfId="13385" xr:uid="{00000000-0005-0000-0000-00006B2F0000}"/>
    <cellStyle name="Standard 4 14 3 2" xfId="21384" xr:uid="{00000000-0005-0000-0000-00006C2F0000}"/>
    <cellStyle name="Standard 4 14 3 2 2" xfId="42377" xr:uid="{D322DC60-4D5D-46C9-B252-A803DE1CBB7E}"/>
    <cellStyle name="Standard 4 14 3 3" xfId="34935" xr:uid="{00EFE6E8-1BF6-4124-A2BE-1832ADA08651}"/>
    <cellStyle name="Standard 4 14 4" xfId="17139" xr:uid="{00000000-0005-0000-0000-00006D2F0000}"/>
    <cellStyle name="Standard 4 14 4 2" xfId="38656" xr:uid="{6E73E17A-41B5-484A-A730-AF704808AAB1}"/>
    <cellStyle name="Standard 4 14 5" xfId="31211" xr:uid="{F21E8637-5DAD-405E-AF7A-FD430C0EEC48}"/>
    <cellStyle name="Standard 4 15" xfId="1588" xr:uid="{00000000-0005-0000-0000-00006E2F0000}"/>
    <cellStyle name="Standard 4 15 2" xfId="13387" xr:uid="{00000000-0005-0000-0000-00006F2F0000}"/>
    <cellStyle name="Standard 4 15 2 2" xfId="21386" xr:uid="{00000000-0005-0000-0000-0000702F0000}"/>
    <cellStyle name="Standard 4 15 2 2 2" xfId="42379" xr:uid="{92CBE09C-2D12-4C6A-9D8A-F81BD4D85C4E}"/>
    <cellStyle name="Standard 4 15 2 3" xfId="34937" xr:uid="{BEF21689-A8AF-4BB0-8B76-17100A19A1E2}"/>
    <cellStyle name="Standard 4 15 3" xfId="17141" xr:uid="{00000000-0005-0000-0000-0000712F0000}"/>
    <cellStyle name="Standard 4 15 3 2" xfId="38658" xr:uid="{C0B21422-92DB-4AA0-B14D-A3383B22756E}"/>
    <cellStyle name="Standard 4 15 4" xfId="31213" xr:uid="{8846F437-44B1-4236-ABBA-D4C35C7F2D0D}"/>
    <cellStyle name="Standard 4 16" xfId="13356" xr:uid="{00000000-0005-0000-0000-0000722F0000}"/>
    <cellStyle name="Standard 4 16 2" xfId="21355" xr:uid="{00000000-0005-0000-0000-0000732F0000}"/>
    <cellStyle name="Standard 4 16 2 2" xfId="42348" xr:uid="{DEF224E8-66B8-47A2-8F07-74E6755F4995}"/>
    <cellStyle name="Standard 4 16 3" xfId="34906" xr:uid="{A4BE8D92-0008-4C71-B590-B4764609718D}"/>
    <cellStyle name="Standard 4 17" xfId="17110" xr:uid="{00000000-0005-0000-0000-0000742F0000}"/>
    <cellStyle name="Standard 4 17 2" xfId="38627" xr:uid="{43C5B6BE-2A86-41A5-B261-587B61063CB8}"/>
    <cellStyle name="Standard 4 18" xfId="1556" xr:uid="{00000000-0005-0000-0000-0000752F0000}"/>
    <cellStyle name="Standard 4 18 2" xfId="31182" xr:uid="{28DD66F6-C5C0-40B2-8F1D-1F193B542A6A}"/>
    <cellStyle name="Standard 4 19" xfId="29912" xr:uid="{E54BEB25-E2FE-40DD-928D-21909774DC92}"/>
    <cellStyle name="Standard 4 2" xfId="8" xr:uid="{00000000-0005-0000-0000-0000762F0000}"/>
    <cellStyle name="Standard 4 2 10" xfId="1590" xr:uid="{00000000-0005-0000-0000-0000772F0000}"/>
    <cellStyle name="Standard 4 2 10 2" xfId="1591" xr:uid="{00000000-0005-0000-0000-0000782F0000}"/>
    <cellStyle name="Standard 4 2 10 2 2" xfId="1592" xr:uid="{00000000-0005-0000-0000-0000792F0000}"/>
    <cellStyle name="Standard 4 2 10 2 2 2" xfId="1593" xr:uid="{00000000-0005-0000-0000-00007A2F0000}"/>
    <cellStyle name="Standard 4 2 10 2 2 2 2" xfId="13392" xr:uid="{00000000-0005-0000-0000-00007B2F0000}"/>
    <cellStyle name="Standard 4 2 10 2 2 2 2 2" xfId="21391" xr:uid="{00000000-0005-0000-0000-00007C2F0000}"/>
    <cellStyle name="Standard 4 2 10 2 2 2 2 2 2" xfId="42384" xr:uid="{97FFFE0F-0499-4490-8942-25B5CEF0A4B3}"/>
    <cellStyle name="Standard 4 2 10 2 2 2 2 3" xfId="34942" xr:uid="{4B1CCA82-C07E-4B5E-B6CD-141559C62110}"/>
    <cellStyle name="Standard 4 2 10 2 2 2 3" xfId="17146" xr:uid="{00000000-0005-0000-0000-00007D2F0000}"/>
    <cellStyle name="Standard 4 2 10 2 2 2 3 2" xfId="38663" xr:uid="{5D0BB817-4021-4D23-AEDD-3F25C94F0083}"/>
    <cellStyle name="Standard 4 2 10 2 2 2 4" xfId="31218" xr:uid="{3D7E1429-8C5C-46CF-844F-CECFE7032E8E}"/>
    <cellStyle name="Standard 4 2 10 2 2 3" xfId="13391" xr:uid="{00000000-0005-0000-0000-00007E2F0000}"/>
    <cellStyle name="Standard 4 2 10 2 2 3 2" xfId="21390" xr:uid="{00000000-0005-0000-0000-00007F2F0000}"/>
    <cellStyle name="Standard 4 2 10 2 2 3 2 2" xfId="42383" xr:uid="{3AB0F1F5-A6E2-4568-8EBA-AD60B07F6E4F}"/>
    <cellStyle name="Standard 4 2 10 2 2 3 3" xfId="34941" xr:uid="{C7343A8D-86DE-43F4-9217-8C460C9A42F4}"/>
    <cellStyle name="Standard 4 2 10 2 2 4" xfId="17145" xr:uid="{00000000-0005-0000-0000-0000802F0000}"/>
    <cellStyle name="Standard 4 2 10 2 2 4 2" xfId="38662" xr:uid="{F748C9E5-34F8-41F4-ABA7-4B25756DD46F}"/>
    <cellStyle name="Standard 4 2 10 2 2 5" xfId="31217" xr:uid="{A0742DFB-5C12-4DC2-9638-27C7C94AADB2}"/>
    <cellStyle name="Standard 4 2 10 2 3" xfId="1594" xr:uid="{00000000-0005-0000-0000-0000812F0000}"/>
    <cellStyle name="Standard 4 2 10 2 3 2" xfId="13393" xr:uid="{00000000-0005-0000-0000-0000822F0000}"/>
    <cellStyle name="Standard 4 2 10 2 3 2 2" xfId="21392" xr:uid="{00000000-0005-0000-0000-0000832F0000}"/>
    <cellStyle name="Standard 4 2 10 2 3 2 2 2" xfId="42385" xr:uid="{A70692DC-B9AC-49E1-9C9E-9B73B7961721}"/>
    <cellStyle name="Standard 4 2 10 2 3 2 3" xfId="34943" xr:uid="{4A88C02D-C379-4F48-B19B-2880246F6039}"/>
    <cellStyle name="Standard 4 2 10 2 3 3" xfId="17147" xr:uid="{00000000-0005-0000-0000-0000842F0000}"/>
    <cellStyle name="Standard 4 2 10 2 3 3 2" xfId="38664" xr:uid="{4DC5A38D-6321-4E14-A4F6-84B7F84D5FC6}"/>
    <cellStyle name="Standard 4 2 10 2 3 4" xfId="31219" xr:uid="{B798EDBE-AB79-44E4-883D-E932656C06A9}"/>
    <cellStyle name="Standard 4 2 10 2 4" xfId="13390" xr:uid="{00000000-0005-0000-0000-0000852F0000}"/>
    <cellStyle name="Standard 4 2 10 2 4 2" xfId="21389" xr:uid="{00000000-0005-0000-0000-0000862F0000}"/>
    <cellStyle name="Standard 4 2 10 2 4 2 2" xfId="42382" xr:uid="{B31FAA5E-C439-42C8-83CA-BE7D36BF63C3}"/>
    <cellStyle name="Standard 4 2 10 2 4 3" xfId="34940" xr:uid="{0C0A47F7-55F8-4FB5-B744-8A78E5C39903}"/>
    <cellStyle name="Standard 4 2 10 2 5" xfId="17144" xr:uid="{00000000-0005-0000-0000-0000872F0000}"/>
    <cellStyle name="Standard 4 2 10 2 5 2" xfId="38661" xr:uid="{D0188A1B-966D-4837-9300-D12F67752CCC}"/>
    <cellStyle name="Standard 4 2 10 2 6" xfId="31216" xr:uid="{2DC3349E-5785-42F4-AB40-DD0B5D6978C8}"/>
    <cellStyle name="Standard 4 2 10 3" xfId="1595" xr:uid="{00000000-0005-0000-0000-0000882F0000}"/>
    <cellStyle name="Standard 4 2 10 3 2" xfId="1596" xr:uid="{00000000-0005-0000-0000-0000892F0000}"/>
    <cellStyle name="Standard 4 2 10 3 2 2" xfId="13395" xr:uid="{00000000-0005-0000-0000-00008A2F0000}"/>
    <cellStyle name="Standard 4 2 10 3 2 2 2" xfId="21394" xr:uid="{00000000-0005-0000-0000-00008B2F0000}"/>
    <cellStyle name="Standard 4 2 10 3 2 2 2 2" xfId="42387" xr:uid="{E308F2E4-8630-43DF-A4AE-037AA6B27482}"/>
    <cellStyle name="Standard 4 2 10 3 2 2 3" xfId="34945" xr:uid="{0CFB3B0F-E870-4909-89CA-F19E0B3EE0EE}"/>
    <cellStyle name="Standard 4 2 10 3 2 3" xfId="17149" xr:uid="{00000000-0005-0000-0000-00008C2F0000}"/>
    <cellStyle name="Standard 4 2 10 3 2 3 2" xfId="38666" xr:uid="{4548EA06-EB98-401B-987F-377E5E91712B}"/>
    <cellStyle name="Standard 4 2 10 3 2 4" xfId="31221" xr:uid="{38BFE098-7935-4EBB-91E2-5F844469904E}"/>
    <cellStyle name="Standard 4 2 10 3 3" xfId="13394" xr:uid="{00000000-0005-0000-0000-00008D2F0000}"/>
    <cellStyle name="Standard 4 2 10 3 3 2" xfId="21393" xr:uid="{00000000-0005-0000-0000-00008E2F0000}"/>
    <cellStyle name="Standard 4 2 10 3 3 2 2" xfId="42386" xr:uid="{2E3B77EE-71DC-4F55-93AA-C00025A1EA28}"/>
    <cellStyle name="Standard 4 2 10 3 3 3" xfId="34944" xr:uid="{38396C56-FB8C-4CE9-8D6D-61D5516DB474}"/>
    <cellStyle name="Standard 4 2 10 3 4" xfId="17148" xr:uid="{00000000-0005-0000-0000-00008F2F0000}"/>
    <cellStyle name="Standard 4 2 10 3 4 2" xfId="38665" xr:uid="{2A1FC737-3895-4002-AEA9-24D54E4FCDBE}"/>
    <cellStyle name="Standard 4 2 10 3 5" xfId="31220" xr:uid="{BBE1644D-9991-41D0-B89B-A6F0E28B52AA}"/>
    <cellStyle name="Standard 4 2 10 4" xfId="1597" xr:uid="{00000000-0005-0000-0000-0000902F0000}"/>
    <cellStyle name="Standard 4 2 10 4 2" xfId="13396" xr:uid="{00000000-0005-0000-0000-0000912F0000}"/>
    <cellStyle name="Standard 4 2 10 4 2 2" xfId="21395" xr:uid="{00000000-0005-0000-0000-0000922F0000}"/>
    <cellStyle name="Standard 4 2 10 4 2 2 2" xfId="42388" xr:uid="{55578412-A4BB-4440-90D7-3974D5D8840C}"/>
    <cellStyle name="Standard 4 2 10 4 2 3" xfId="34946" xr:uid="{862710EC-AC04-45F4-BD17-E6299D8C30F9}"/>
    <cellStyle name="Standard 4 2 10 4 3" xfId="17150" xr:uid="{00000000-0005-0000-0000-0000932F0000}"/>
    <cellStyle name="Standard 4 2 10 4 3 2" xfId="38667" xr:uid="{D66A45C9-DC1B-4780-B0A9-D7DC1405436A}"/>
    <cellStyle name="Standard 4 2 10 4 4" xfId="31222" xr:uid="{81986C5B-3A06-4508-9DC5-6D3BC714CDC3}"/>
    <cellStyle name="Standard 4 2 10 5" xfId="13389" xr:uid="{00000000-0005-0000-0000-0000942F0000}"/>
    <cellStyle name="Standard 4 2 10 5 2" xfId="21388" xr:uid="{00000000-0005-0000-0000-0000952F0000}"/>
    <cellStyle name="Standard 4 2 10 5 2 2" xfId="42381" xr:uid="{875C440F-ABA8-4F19-B7DF-5BBB1D6D1DFC}"/>
    <cellStyle name="Standard 4 2 10 5 3" xfId="34939" xr:uid="{CBEA0421-32C1-45ED-9A37-142A0174BEFE}"/>
    <cellStyle name="Standard 4 2 10 6" xfId="17143" xr:uid="{00000000-0005-0000-0000-0000962F0000}"/>
    <cellStyle name="Standard 4 2 10 6 2" xfId="38660" xr:uid="{B0768052-F010-4024-8E84-81EBDE9262B1}"/>
    <cellStyle name="Standard 4 2 10 7" xfId="31215" xr:uid="{082E4F65-83BB-4017-A07B-B9B6FAF7488D}"/>
    <cellStyle name="Standard 4 2 11" xfId="1598" xr:uid="{00000000-0005-0000-0000-0000972F0000}"/>
    <cellStyle name="Standard 4 2 11 2" xfId="1599" xr:uid="{00000000-0005-0000-0000-0000982F0000}"/>
    <cellStyle name="Standard 4 2 11 2 2" xfId="1600" xr:uid="{00000000-0005-0000-0000-0000992F0000}"/>
    <cellStyle name="Standard 4 2 11 2 2 2" xfId="13399" xr:uid="{00000000-0005-0000-0000-00009A2F0000}"/>
    <cellStyle name="Standard 4 2 11 2 2 2 2" xfId="21398" xr:uid="{00000000-0005-0000-0000-00009B2F0000}"/>
    <cellStyle name="Standard 4 2 11 2 2 2 2 2" xfId="42391" xr:uid="{EC253C18-93C9-4A39-998F-4A58F5B4261D}"/>
    <cellStyle name="Standard 4 2 11 2 2 2 3" xfId="34949" xr:uid="{28E3B3C9-8F9E-480A-87E7-6578C6691A84}"/>
    <cellStyle name="Standard 4 2 11 2 2 3" xfId="17153" xr:uid="{00000000-0005-0000-0000-00009C2F0000}"/>
    <cellStyle name="Standard 4 2 11 2 2 3 2" xfId="38670" xr:uid="{F428ECEE-416E-41F2-8364-16DFB55B2DA5}"/>
    <cellStyle name="Standard 4 2 11 2 2 4" xfId="31225" xr:uid="{166AD445-049C-4CE9-8B93-7DE85410F268}"/>
    <cellStyle name="Standard 4 2 11 2 3" xfId="13398" xr:uid="{00000000-0005-0000-0000-00009D2F0000}"/>
    <cellStyle name="Standard 4 2 11 2 3 2" xfId="21397" xr:uid="{00000000-0005-0000-0000-00009E2F0000}"/>
    <cellStyle name="Standard 4 2 11 2 3 2 2" xfId="42390" xr:uid="{61E2A60E-CE0C-48E0-927F-C96D8B4C51D2}"/>
    <cellStyle name="Standard 4 2 11 2 3 3" xfId="34948" xr:uid="{5CF29A0F-3170-44CC-ACC7-7D91DA693D68}"/>
    <cellStyle name="Standard 4 2 11 2 4" xfId="17152" xr:uid="{00000000-0005-0000-0000-00009F2F0000}"/>
    <cellStyle name="Standard 4 2 11 2 4 2" xfId="38669" xr:uid="{A3B5D0B1-80F9-483D-A277-543362F18D9B}"/>
    <cellStyle name="Standard 4 2 11 2 5" xfId="31224" xr:uid="{C368C644-1189-4D48-B063-C3299A964D87}"/>
    <cellStyle name="Standard 4 2 11 3" xfId="1601" xr:uid="{00000000-0005-0000-0000-0000A02F0000}"/>
    <cellStyle name="Standard 4 2 11 3 2" xfId="13400" xr:uid="{00000000-0005-0000-0000-0000A12F0000}"/>
    <cellStyle name="Standard 4 2 11 3 2 2" xfId="21399" xr:uid="{00000000-0005-0000-0000-0000A22F0000}"/>
    <cellStyle name="Standard 4 2 11 3 2 2 2" xfId="42392" xr:uid="{B67B960C-146E-47EA-9E72-EFFD49D53DF6}"/>
    <cellStyle name="Standard 4 2 11 3 2 3" xfId="34950" xr:uid="{C7A17DF3-33C5-4B7B-BA4F-644ADE430F5D}"/>
    <cellStyle name="Standard 4 2 11 3 3" xfId="17154" xr:uid="{00000000-0005-0000-0000-0000A32F0000}"/>
    <cellStyle name="Standard 4 2 11 3 3 2" xfId="38671" xr:uid="{E70142A1-3E70-47EE-9D7B-27F69513E4E8}"/>
    <cellStyle name="Standard 4 2 11 3 4" xfId="31226" xr:uid="{7D304162-34E1-4495-8AAC-0CA828D7CDD3}"/>
    <cellStyle name="Standard 4 2 11 4" xfId="13397" xr:uid="{00000000-0005-0000-0000-0000A42F0000}"/>
    <cellStyle name="Standard 4 2 11 4 2" xfId="21396" xr:uid="{00000000-0005-0000-0000-0000A52F0000}"/>
    <cellStyle name="Standard 4 2 11 4 2 2" xfId="42389" xr:uid="{2D6657F3-53A5-4CBE-AA46-6BF640FF2C8C}"/>
    <cellStyle name="Standard 4 2 11 4 3" xfId="34947" xr:uid="{2653726C-41AA-4867-A1A8-20809D6EF3D0}"/>
    <cellStyle name="Standard 4 2 11 5" xfId="17151" xr:uid="{00000000-0005-0000-0000-0000A62F0000}"/>
    <cellStyle name="Standard 4 2 11 5 2" xfId="38668" xr:uid="{7C5196E8-7F25-4216-93D5-5FCFE456F9C0}"/>
    <cellStyle name="Standard 4 2 11 6" xfId="31223" xr:uid="{85F66A5D-E702-4F28-B94F-BC3B0BA20CDC}"/>
    <cellStyle name="Standard 4 2 12" xfId="1602" xr:uid="{00000000-0005-0000-0000-0000A72F0000}"/>
    <cellStyle name="Standard 4 2 12 2" xfId="1603" xr:uid="{00000000-0005-0000-0000-0000A82F0000}"/>
    <cellStyle name="Standard 4 2 12 2 2" xfId="13402" xr:uid="{00000000-0005-0000-0000-0000A92F0000}"/>
    <cellStyle name="Standard 4 2 12 2 2 2" xfId="21401" xr:uid="{00000000-0005-0000-0000-0000AA2F0000}"/>
    <cellStyle name="Standard 4 2 12 2 2 2 2" xfId="42394" xr:uid="{7D82E2A8-555C-4C59-AFC8-375CEB9F2499}"/>
    <cellStyle name="Standard 4 2 12 2 2 3" xfId="34952" xr:uid="{9D8D7FBB-9ABB-4C44-AD38-C1FD63CE268B}"/>
    <cellStyle name="Standard 4 2 12 2 3" xfId="17156" xr:uid="{00000000-0005-0000-0000-0000AB2F0000}"/>
    <cellStyle name="Standard 4 2 12 2 3 2" xfId="38673" xr:uid="{C8F3A0DB-F8A3-47E1-982B-B6F15BFA4A5B}"/>
    <cellStyle name="Standard 4 2 12 2 4" xfId="31228" xr:uid="{830C1F78-2443-4FE9-B5BF-B9A9B690A109}"/>
    <cellStyle name="Standard 4 2 12 3" xfId="13401" xr:uid="{00000000-0005-0000-0000-0000AC2F0000}"/>
    <cellStyle name="Standard 4 2 12 3 2" xfId="21400" xr:uid="{00000000-0005-0000-0000-0000AD2F0000}"/>
    <cellStyle name="Standard 4 2 12 3 2 2" xfId="42393" xr:uid="{21CB068E-255C-4C8B-B355-AA16E26C6965}"/>
    <cellStyle name="Standard 4 2 12 3 3" xfId="34951" xr:uid="{AECB6BBB-D1DA-4649-B998-3892DB22F8A2}"/>
    <cellStyle name="Standard 4 2 12 4" xfId="17155" xr:uid="{00000000-0005-0000-0000-0000AE2F0000}"/>
    <cellStyle name="Standard 4 2 12 4 2" xfId="38672" xr:uid="{2AC18521-680C-4C27-BE6E-D7BCCE2FA20A}"/>
    <cellStyle name="Standard 4 2 12 5" xfId="31227" xr:uid="{2AD2A88C-5C3B-411F-BC17-04E6853DEC02}"/>
    <cellStyle name="Standard 4 2 13" xfId="1604" xr:uid="{00000000-0005-0000-0000-0000AF2F0000}"/>
    <cellStyle name="Standard 4 2 13 2" xfId="13403" xr:uid="{00000000-0005-0000-0000-0000B02F0000}"/>
    <cellStyle name="Standard 4 2 13 2 2" xfId="21402" xr:uid="{00000000-0005-0000-0000-0000B12F0000}"/>
    <cellStyle name="Standard 4 2 13 2 2 2" xfId="42395" xr:uid="{12CF3E51-2F68-40BF-B612-064BB99D2F93}"/>
    <cellStyle name="Standard 4 2 13 2 3" xfId="34953" xr:uid="{27344E67-AC90-4923-9C4C-F0F6AA907AAA}"/>
    <cellStyle name="Standard 4 2 13 3" xfId="17157" xr:uid="{00000000-0005-0000-0000-0000B22F0000}"/>
    <cellStyle name="Standard 4 2 13 3 2" xfId="38674" xr:uid="{64686045-5CE0-45FF-A77A-E323CA3AE0FD}"/>
    <cellStyle name="Standard 4 2 13 4" xfId="31229" xr:uid="{3193AF75-2596-43B3-8E2B-B630A25380B6}"/>
    <cellStyle name="Standard 4 2 14" xfId="13388" xr:uid="{00000000-0005-0000-0000-0000B32F0000}"/>
    <cellStyle name="Standard 4 2 14 2" xfId="21387" xr:uid="{00000000-0005-0000-0000-0000B42F0000}"/>
    <cellStyle name="Standard 4 2 14 2 2" xfId="42380" xr:uid="{F2FDEB08-972B-40CB-BE8F-96FF9323D356}"/>
    <cellStyle name="Standard 4 2 14 3" xfId="34938" xr:uid="{E0FA507D-E9F3-43A2-9BC7-9FB433BFF0A7}"/>
    <cellStyle name="Standard 4 2 15" xfId="17142" xr:uid="{00000000-0005-0000-0000-0000B52F0000}"/>
    <cellStyle name="Standard 4 2 15 2" xfId="38659" xr:uid="{75FA0D6A-3740-47AE-95BD-CBFC7C1A02E8}"/>
    <cellStyle name="Standard 4 2 16" xfId="1589" xr:uid="{00000000-0005-0000-0000-0000B62F0000}"/>
    <cellStyle name="Standard 4 2 16 2" xfId="31214" xr:uid="{C1DB15D1-4CCA-4BD2-B318-F79612C22955}"/>
    <cellStyle name="Standard 4 2 17" xfId="29915" xr:uid="{01DDA81B-8407-4927-8B7D-011CD8C8109B}"/>
    <cellStyle name="Standard 4 2 2" xfId="15" xr:uid="{00000000-0005-0000-0000-0000B72F0000}"/>
    <cellStyle name="Standard 4 2 2 10" xfId="1606" xr:uid="{00000000-0005-0000-0000-0000B82F0000}"/>
    <cellStyle name="Standard 4 2 2 10 2" xfId="1607" xr:uid="{00000000-0005-0000-0000-0000B92F0000}"/>
    <cellStyle name="Standard 4 2 2 10 2 2" xfId="13406" xr:uid="{00000000-0005-0000-0000-0000BA2F0000}"/>
    <cellStyle name="Standard 4 2 2 10 2 2 2" xfId="21405" xr:uid="{00000000-0005-0000-0000-0000BB2F0000}"/>
    <cellStyle name="Standard 4 2 2 10 2 2 2 2" xfId="42398" xr:uid="{03355290-7E41-470E-A827-44434C041F6D}"/>
    <cellStyle name="Standard 4 2 2 10 2 2 3" xfId="34956" xr:uid="{5270656A-4312-4F4F-B9A3-78ADB2EC0ABD}"/>
    <cellStyle name="Standard 4 2 2 10 2 3" xfId="17160" xr:uid="{00000000-0005-0000-0000-0000BC2F0000}"/>
    <cellStyle name="Standard 4 2 2 10 2 3 2" xfId="38677" xr:uid="{F4EF3630-09E7-4BEF-9C01-ED5FE56765F5}"/>
    <cellStyle name="Standard 4 2 2 10 2 4" xfId="31232" xr:uid="{A276CA08-8FC5-4DF9-8DA7-5A6EE66026CD}"/>
    <cellStyle name="Standard 4 2 2 10 3" xfId="13405" xr:uid="{00000000-0005-0000-0000-0000BD2F0000}"/>
    <cellStyle name="Standard 4 2 2 10 3 2" xfId="21404" xr:uid="{00000000-0005-0000-0000-0000BE2F0000}"/>
    <cellStyle name="Standard 4 2 2 10 3 2 2" xfId="42397" xr:uid="{318C5034-8979-4412-AE9E-DA3825D65BBD}"/>
    <cellStyle name="Standard 4 2 2 10 3 3" xfId="34955" xr:uid="{A8BA1FD6-D4C0-4F91-9919-BBAC9ABBD449}"/>
    <cellStyle name="Standard 4 2 2 10 4" xfId="17159" xr:uid="{00000000-0005-0000-0000-0000BF2F0000}"/>
    <cellStyle name="Standard 4 2 2 10 4 2" xfId="38676" xr:uid="{583B758F-2837-4801-99FA-ED41FC7BA416}"/>
    <cellStyle name="Standard 4 2 2 10 5" xfId="31231" xr:uid="{0133B826-C2FC-425A-92ED-01DCDDBA03FE}"/>
    <cellStyle name="Standard 4 2 2 11" xfId="1608" xr:uid="{00000000-0005-0000-0000-0000C02F0000}"/>
    <cellStyle name="Standard 4 2 2 11 2" xfId="13407" xr:uid="{00000000-0005-0000-0000-0000C12F0000}"/>
    <cellStyle name="Standard 4 2 2 11 2 2" xfId="21406" xr:uid="{00000000-0005-0000-0000-0000C22F0000}"/>
    <cellStyle name="Standard 4 2 2 11 2 2 2" xfId="42399" xr:uid="{03FA261F-7A4B-47CC-9D1A-D668674DEEAC}"/>
    <cellStyle name="Standard 4 2 2 11 2 3" xfId="34957" xr:uid="{45B22D39-B0E5-4FEB-81FD-018949D90FEE}"/>
    <cellStyle name="Standard 4 2 2 11 3" xfId="17161" xr:uid="{00000000-0005-0000-0000-0000C32F0000}"/>
    <cellStyle name="Standard 4 2 2 11 3 2" xfId="38678" xr:uid="{CF2A331D-F9E4-4313-AF83-A814BBCD620D}"/>
    <cellStyle name="Standard 4 2 2 11 4" xfId="31233" xr:uid="{80F7F7C1-0B1D-48B8-8A1A-BCC030AD0799}"/>
    <cellStyle name="Standard 4 2 2 12" xfId="13404" xr:uid="{00000000-0005-0000-0000-0000C42F0000}"/>
    <cellStyle name="Standard 4 2 2 12 2" xfId="21403" xr:uid="{00000000-0005-0000-0000-0000C52F0000}"/>
    <cellStyle name="Standard 4 2 2 12 2 2" xfId="42396" xr:uid="{8FF5F50E-AF0E-48D2-95D2-A9C399436446}"/>
    <cellStyle name="Standard 4 2 2 12 3" xfId="34954" xr:uid="{622749AE-B828-4426-9C7A-C9C8CD462930}"/>
    <cellStyle name="Standard 4 2 2 13" xfId="17158" xr:uid="{00000000-0005-0000-0000-0000C62F0000}"/>
    <cellStyle name="Standard 4 2 2 13 2" xfId="38675" xr:uid="{4A09B70D-B111-4DFE-BC9B-2371DB841AC3}"/>
    <cellStyle name="Standard 4 2 2 14" xfId="1605" xr:uid="{00000000-0005-0000-0000-0000C72F0000}"/>
    <cellStyle name="Standard 4 2 2 14 2" xfId="31230" xr:uid="{E0336B2D-8B3F-4F67-9A93-2BC741E39276}"/>
    <cellStyle name="Standard 4 2 2 15" xfId="29921" xr:uid="{35E40690-B059-4726-91F9-732BC658944F}"/>
    <cellStyle name="Standard 4 2 2 2" xfId="1609" xr:uid="{00000000-0005-0000-0000-0000C82F0000}"/>
    <cellStyle name="Standard 4 2 2 2 10" xfId="1610" xr:uid="{00000000-0005-0000-0000-0000C92F0000}"/>
    <cellStyle name="Standard 4 2 2 2 10 2" xfId="13409" xr:uid="{00000000-0005-0000-0000-0000CA2F0000}"/>
    <cellStyle name="Standard 4 2 2 2 10 2 2" xfId="21408" xr:uid="{00000000-0005-0000-0000-0000CB2F0000}"/>
    <cellStyle name="Standard 4 2 2 2 10 2 2 2" xfId="42401" xr:uid="{BEB2F273-F243-43EF-A745-646846A269AB}"/>
    <cellStyle name="Standard 4 2 2 2 10 2 3" xfId="34959" xr:uid="{AEE4AF08-232B-4EF0-A297-05EE39157706}"/>
    <cellStyle name="Standard 4 2 2 2 10 3" xfId="17163" xr:uid="{00000000-0005-0000-0000-0000CC2F0000}"/>
    <cellStyle name="Standard 4 2 2 2 10 3 2" xfId="38680" xr:uid="{12AA51BF-62D2-4AC8-AFFB-F62FCE067E24}"/>
    <cellStyle name="Standard 4 2 2 2 10 4" xfId="31235" xr:uid="{F6ED83DB-8211-433A-B650-214F4571A98B}"/>
    <cellStyle name="Standard 4 2 2 2 11" xfId="13408" xr:uid="{00000000-0005-0000-0000-0000CD2F0000}"/>
    <cellStyle name="Standard 4 2 2 2 11 2" xfId="21407" xr:uid="{00000000-0005-0000-0000-0000CE2F0000}"/>
    <cellStyle name="Standard 4 2 2 2 11 2 2" xfId="42400" xr:uid="{927AD01A-16D5-4D61-8F4C-1949C48258A9}"/>
    <cellStyle name="Standard 4 2 2 2 11 3" xfId="34958" xr:uid="{CC9B118E-F1E9-4249-B25A-19782FC95A9D}"/>
    <cellStyle name="Standard 4 2 2 2 12" xfId="17162" xr:uid="{00000000-0005-0000-0000-0000CF2F0000}"/>
    <cellStyle name="Standard 4 2 2 2 12 2" xfId="38679" xr:uid="{1E3E148F-6355-44DF-92C3-4FEF6C01D546}"/>
    <cellStyle name="Standard 4 2 2 2 13" xfId="31234" xr:uid="{FD0524FF-3824-443F-9C96-41C6D3728BEA}"/>
    <cellStyle name="Standard 4 2 2 2 2" xfId="1611" xr:uid="{00000000-0005-0000-0000-0000D02F0000}"/>
    <cellStyle name="Standard 4 2 2 2 2 10" xfId="13410" xr:uid="{00000000-0005-0000-0000-0000D12F0000}"/>
    <cellStyle name="Standard 4 2 2 2 2 10 2" xfId="21409" xr:uid="{00000000-0005-0000-0000-0000D22F0000}"/>
    <cellStyle name="Standard 4 2 2 2 2 10 2 2" xfId="42402" xr:uid="{9AC07EBD-8033-4317-A61E-7CDE087B171F}"/>
    <cellStyle name="Standard 4 2 2 2 2 10 3" xfId="34960" xr:uid="{0C0F40F5-8D2A-49C1-AA60-9F1DDB25FB1A}"/>
    <cellStyle name="Standard 4 2 2 2 2 11" xfId="17164" xr:uid="{00000000-0005-0000-0000-0000D32F0000}"/>
    <cellStyle name="Standard 4 2 2 2 2 11 2" xfId="38681" xr:uid="{B4255762-3EA8-4ADD-BFE7-A088E4ED2B4C}"/>
    <cellStyle name="Standard 4 2 2 2 2 12" xfId="31236" xr:uid="{D5E9C41B-1997-4B14-A88C-8A187973870C}"/>
    <cellStyle name="Standard 4 2 2 2 2 2" xfId="1612" xr:uid="{00000000-0005-0000-0000-0000D42F0000}"/>
    <cellStyle name="Standard 4 2 2 2 2 2 10" xfId="17165" xr:uid="{00000000-0005-0000-0000-0000D52F0000}"/>
    <cellStyle name="Standard 4 2 2 2 2 2 10 2" xfId="38682" xr:uid="{A91B5C79-96E3-43CA-BC08-6F69301637B2}"/>
    <cellStyle name="Standard 4 2 2 2 2 2 11" xfId="31237" xr:uid="{B14A8BA0-723B-4801-B986-05ADFD1CDF79}"/>
    <cellStyle name="Standard 4 2 2 2 2 2 2" xfId="1613" xr:uid="{00000000-0005-0000-0000-0000D62F0000}"/>
    <cellStyle name="Standard 4 2 2 2 2 2 2 10" xfId="31238" xr:uid="{A9832B61-9C40-4DDB-941D-7D8A247FC676}"/>
    <cellStyle name="Standard 4 2 2 2 2 2 2 2" xfId="1614" xr:uid="{00000000-0005-0000-0000-0000D72F0000}"/>
    <cellStyle name="Standard 4 2 2 2 2 2 2 2 2" xfId="1615" xr:uid="{00000000-0005-0000-0000-0000D82F0000}"/>
    <cellStyle name="Standard 4 2 2 2 2 2 2 2 2 2" xfId="1616" xr:uid="{00000000-0005-0000-0000-0000D92F0000}"/>
    <cellStyle name="Standard 4 2 2 2 2 2 2 2 2 2 2" xfId="1617" xr:uid="{00000000-0005-0000-0000-0000DA2F0000}"/>
    <cellStyle name="Standard 4 2 2 2 2 2 2 2 2 2 2 2" xfId="1618" xr:uid="{00000000-0005-0000-0000-0000DB2F0000}"/>
    <cellStyle name="Standard 4 2 2 2 2 2 2 2 2 2 2 2 2" xfId="13417" xr:uid="{00000000-0005-0000-0000-0000DC2F0000}"/>
    <cellStyle name="Standard 4 2 2 2 2 2 2 2 2 2 2 2 2 2" xfId="21416" xr:uid="{00000000-0005-0000-0000-0000DD2F0000}"/>
    <cellStyle name="Standard 4 2 2 2 2 2 2 2 2 2 2 2 2 2 2" xfId="42409" xr:uid="{401CDFBE-465B-4244-85C1-CA9D597EC714}"/>
    <cellStyle name="Standard 4 2 2 2 2 2 2 2 2 2 2 2 2 3" xfId="34967" xr:uid="{0987E632-A6E2-4429-BB86-485D612B55A3}"/>
    <cellStyle name="Standard 4 2 2 2 2 2 2 2 2 2 2 2 3" xfId="17171" xr:uid="{00000000-0005-0000-0000-0000DE2F0000}"/>
    <cellStyle name="Standard 4 2 2 2 2 2 2 2 2 2 2 2 3 2" xfId="38688" xr:uid="{8EAD338B-0073-46E8-A86F-67FF73C22F8E}"/>
    <cellStyle name="Standard 4 2 2 2 2 2 2 2 2 2 2 2 4" xfId="31243" xr:uid="{4604D354-0CD7-4794-ACC0-C0F98CC62F11}"/>
    <cellStyle name="Standard 4 2 2 2 2 2 2 2 2 2 2 3" xfId="13416" xr:uid="{00000000-0005-0000-0000-0000DF2F0000}"/>
    <cellStyle name="Standard 4 2 2 2 2 2 2 2 2 2 2 3 2" xfId="21415" xr:uid="{00000000-0005-0000-0000-0000E02F0000}"/>
    <cellStyle name="Standard 4 2 2 2 2 2 2 2 2 2 2 3 2 2" xfId="42408" xr:uid="{D1582823-26C8-4B87-AEAE-1F75FD25D572}"/>
    <cellStyle name="Standard 4 2 2 2 2 2 2 2 2 2 2 3 3" xfId="34966" xr:uid="{CD7091ED-FE87-4C95-88ED-8092EDE3538C}"/>
    <cellStyle name="Standard 4 2 2 2 2 2 2 2 2 2 2 4" xfId="17170" xr:uid="{00000000-0005-0000-0000-0000E12F0000}"/>
    <cellStyle name="Standard 4 2 2 2 2 2 2 2 2 2 2 4 2" xfId="38687" xr:uid="{FBD6511B-4CED-4B47-8905-F790BDF78D36}"/>
    <cellStyle name="Standard 4 2 2 2 2 2 2 2 2 2 2 5" xfId="31242" xr:uid="{C948A179-375F-47DB-A55D-A15387E7B75E}"/>
    <cellStyle name="Standard 4 2 2 2 2 2 2 2 2 2 3" xfId="1619" xr:uid="{00000000-0005-0000-0000-0000E22F0000}"/>
    <cellStyle name="Standard 4 2 2 2 2 2 2 2 2 2 3 2" xfId="13418" xr:uid="{00000000-0005-0000-0000-0000E32F0000}"/>
    <cellStyle name="Standard 4 2 2 2 2 2 2 2 2 2 3 2 2" xfId="21417" xr:uid="{00000000-0005-0000-0000-0000E42F0000}"/>
    <cellStyle name="Standard 4 2 2 2 2 2 2 2 2 2 3 2 2 2" xfId="42410" xr:uid="{BA282176-05D5-4634-99BD-1F4F630F6C17}"/>
    <cellStyle name="Standard 4 2 2 2 2 2 2 2 2 2 3 2 3" xfId="34968" xr:uid="{7D35B3E8-892B-4B97-862C-FD0912BEDFFB}"/>
    <cellStyle name="Standard 4 2 2 2 2 2 2 2 2 2 3 3" xfId="17172" xr:uid="{00000000-0005-0000-0000-0000E52F0000}"/>
    <cellStyle name="Standard 4 2 2 2 2 2 2 2 2 2 3 3 2" xfId="38689" xr:uid="{FBF1D947-FC19-4C05-963D-942983FA9F71}"/>
    <cellStyle name="Standard 4 2 2 2 2 2 2 2 2 2 3 4" xfId="31244" xr:uid="{36999D96-07F9-45B6-AB3C-822DD288D5C2}"/>
    <cellStyle name="Standard 4 2 2 2 2 2 2 2 2 2 4" xfId="13415" xr:uid="{00000000-0005-0000-0000-0000E62F0000}"/>
    <cellStyle name="Standard 4 2 2 2 2 2 2 2 2 2 4 2" xfId="21414" xr:uid="{00000000-0005-0000-0000-0000E72F0000}"/>
    <cellStyle name="Standard 4 2 2 2 2 2 2 2 2 2 4 2 2" xfId="42407" xr:uid="{87B3D2D2-CF13-4482-859A-8995A4116D24}"/>
    <cellStyle name="Standard 4 2 2 2 2 2 2 2 2 2 4 3" xfId="34965" xr:uid="{5EE15DBB-1382-423D-BB12-52330043EEDA}"/>
    <cellStyle name="Standard 4 2 2 2 2 2 2 2 2 2 5" xfId="17169" xr:uid="{00000000-0005-0000-0000-0000E82F0000}"/>
    <cellStyle name="Standard 4 2 2 2 2 2 2 2 2 2 5 2" xfId="38686" xr:uid="{77238758-009A-41C7-A979-047628446337}"/>
    <cellStyle name="Standard 4 2 2 2 2 2 2 2 2 2 6" xfId="31241" xr:uid="{31E29815-A1BE-46CC-9159-8AAD926AD651}"/>
    <cellStyle name="Standard 4 2 2 2 2 2 2 2 2 3" xfId="1620" xr:uid="{00000000-0005-0000-0000-0000E92F0000}"/>
    <cellStyle name="Standard 4 2 2 2 2 2 2 2 2 3 2" xfId="1621" xr:uid="{00000000-0005-0000-0000-0000EA2F0000}"/>
    <cellStyle name="Standard 4 2 2 2 2 2 2 2 2 3 2 2" xfId="13420" xr:uid="{00000000-0005-0000-0000-0000EB2F0000}"/>
    <cellStyle name="Standard 4 2 2 2 2 2 2 2 2 3 2 2 2" xfId="21419" xr:uid="{00000000-0005-0000-0000-0000EC2F0000}"/>
    <cellStyle name="Standard 4 2 2 2 2 2 2 2 2 3 2 2 2 2" xfId="42412" xr:uid="{0EB4AC74-CF34-4BC3-AD1A-652CD6BDA9DE}"/>
    <cellStyle name="Standard 4 2 2 2 2 2 2 2 2 3 2 2 3" xfId="34970" xr:uid="{E887026B-CBFD-4769-9819-A08F1F6BED0E}"/>
    <cellStyle name="Standard 4 2 2 2 2 2 2 2 2 3 2 3" xfId="17174" xr:uid="{00000000-0005-0000-0000-0000ED2F0000}"/>
    <cellStyle name="Standard 4 2 2 2 2 2 2 2 2 3 2 3 2" xfId="38691" xr:uid="{F50A439B-E532-4E4A-AB83-317959AE7A89}"/>
    <cellStyle name="Standard 4 2 2 2 2 2 2 2 2 3 2 4" xfId="31246" xr:uid="{F36B603C-94D1-4129-8EAF-B33F60EFB528}"/>
    <cellStyle name="Standard 4 2 2 2 2 2 2 2 2 3 3" xfId="13419" xr:uid="{00000000-0005-0000-0000-0000EE2F0000}"/>
    <cellStyle name="Standard 4 2 2 2 2 2 2 2 2 3 3 2" xfId="21418" xr:uid="{00000000-0005-0000-0000-0000EF2F0000}"/>
    <cellStyle name="Standard 4 2 2 2 2 2 2 2 2 3 3 2 2" xfId="42411" xr:uid="{588DC914-1FC0-480F-A274-C2C6E5522F81}"/>
    <cellStyle name="Standard 4 2 2 2 2 2 2 2 2 3 3 3" xfId="34969" xr:uid="{3D2B0628-9E1D-4123-B75D-87CA45C41C98}"/>
    <cellStyle name="Standard 4 2 2 2 2 2 2 2 2 3 4" xfId="17173" xr:uid="{00000000-0005-0000-0000-0000F02F0000}"/>
    <cellStyle name="Standard 4 2 2 2 2 2 2 2 2 3 4 2" xfId="38690" xr:uid="{073CB49A-790F-4A4C-9EBC-C08C79E6B23F}"/>
    <cellStyle name="Standard 4 2 2 2 2 2 2 2 2 3 5" xfId="31245" xr:uid="{727CBD1F-81D2-40FA-BD01-36B2482D7290}"/>
    <cellStyle name="Standard 4 2 2 2 2 2 2 2 2 4" xfId="1622" xr:uid="{00000000-0005-0000-0000-0000F12F0000}"/>
    <cellStyle name="Standard 4 2 2 2 2 2 2 2 2 4 2" xfId="13421" xr:uid="{00000000-0005-0000-0000-0000F22F0000}"/>
    <cellStyle name="Standard 4 2 2 2 2 2 2 2 2 4 2 2" xfId="21420" xr:uid="{00000000-0005-0000-0000-0000F32F0000}"/>
    <cellStyle name="Standard 4 2 2 2 2 2 2 2 2 4 2 2 2" xfId="42413" xr:uid="{0F4EB033-B22B-455E-9BFD-F75D721CAC2C}"/>
    <cellStyle name="Standard 4 2 2 2 2 2 2 2 2 4 2 3" xfId="34971" xr:uid="{91EA824A-D18B-4833-8A9F-60AE07C89E25}"/>
    <cellStyle name="Standard 4 2 2 2 2 2 2 2 2 4 3" xfId="17175" xr:uid="{00000000-0005-0000-0000-0000F42F0000}"/>
    <cellStyle name="Standard 4 2 2 2 2 2 2 2 2 4 3 2" xfId="38692" xr:uid="{913D2100-CAA3-4C2E-A43F-83933F589120}"/>
    <cellStyle name="Standard 4 2 2 2 2 2 2 2 2 4 4" xfId="31247" xr:uid="{88271875-5987-47E6-B5A6-79AACD16C21E}"/>
    <cellStyle name="Standard 4 2 2 2 2 2 2 2 2 5" xfId="13414" xr:uid="{00000000-0005-0000-0000-0000F52F0000}"/>
    <cellStyle name="Standard 4 2 2 2 2 2 2 2 2 5 2" xfId="21413" xr:uid="{00000000-0005-0000-0000-0000F62F0000}"/>
    <cellStyle name="Standard 4 2 2 2 2 2 2 2 2 5 2 2" xfId="42406" xr:uid="{B3DF37F2-5A57-473D-8BF1-4249A2A9A65A}"/>
    <cellStyle name="Standard 4 2 2 2 2 2 2 2 2 5 3" xfId="34964" xr:uid="{EDE132D9-DCD7-4899-A2BA-EC9668902F24}"/>
    <cellStyle name="Standard 4 2 2 2 2 2 2 2 2 6" xfId="17168" xr:uid="{00000000-0005-0000-0000-0000F72F0000}"/>
    <cellStyle name="Standard 4 2 2 2 2 2 2 2 2 6 2" xfId="38685" xr:uid="{41721C72-2EA1-47C6-9933-C010D9CA055D}"/>
    <cellStyle name="Standard 4 2 2 2 2 2 2 2 2 7" xfId="31240" xr:uid="{39709DCE-D386-4794-A923-AD2ACE425F51}"/>
    <cellStyle name="Standard 4 2 2 2 2 2 2 2 3" xfId="1623" xr:uid="{00000000-0005-0000-0000-0000F82F0000}"/>
    <cellStyle name="Standard 4 2 2 2 2 2 2 2 3 2" xfId="1624" xr:uid="{00000000-0005-0000-0000-0000F92F0000}"/>
    <cellStyle name="Standard 4 2 2 2 2 2 2 2 3 2 2" xfId="1625" xr:uid="{00000000-0005-0000-0000-0000FA2F0000}"/>
    <cellStyle name="Standard 4 2 2 2 2 2 2 2 3 2 2 2" xfId="13424" xr:uid="{00000000-0005-0000-0000-0000FB2F0000}"/>
    <cellStyle name="Standard 4 2 2 2 2 2 2 2 3 2 2 2 2" xfId="21423" xr:uid="{00000000-0005-0000-0000-0000FC2F0000}"/>
    <cellStyle name="Standard 4 2 2 2 2 2 2 2 3 2 2 2 2 2" xfId="42416" xr:uid="{8EA643D6-9DEE-4779-9146-A9AAE81E7C5A}"/>
    <cellStyle name="Standard 4 2 2 2 2 2 2 2 3 2 2 2 3" xfId="34974" xr:uid="{2D60CBA6-35DB-4C63-ACA1-0EF79B505C1A}"/>
    <cellStyle name="Standard 4 2 2 2 2 2 2 2 3 2 2 3" xfId="17178" xr:uid="{00000000-0005-0000-0000-0000FD2F0000}"/>
    <cellStyle name="Standard 4 2 2 2 2 2 2 2 3 2 2 3 2" xfId="38695" xr:uid="{2BA81547-AF7F-4721-9F10-189B53023E97}"/>
    <cellStyle name="Standard 4 2 2 2 2 2 2 2 3 2 2 4" xfId="31250" xr:uid="{2E35B7F8-7894-4A8B-A2F5-5036781E34B7}"/>
    <cellStyle name="Standard 4 2 2 2 2 2 2 2 3 2 3" xfId="13423" xr:uid="{00000000-0005-0000-0000-0000FE2F0000}"/>
    <cellStyle name="Standard 4 2 2 2 2 2 2 2 3 2 3 2" xfId="21422" xr:uid="{00000000-0005-0000-0000-0000FF2F0000}"/>
    <cellStyle name="Standard 4 2 2 2 2 2 2 2 3 2 3 2 2" xfId="42415" xr:uid="{802E6AA0-986D-46D7-8923-A3867EC191E8}"/>
    <cellStyle name="Standard 4 2 2 2 2 2 2 2 3 2 3 3" xfId="34973" xr:uid="{C7641AFF-4799-4A74-9D88-565C94684741}"/>
    <cellStyle name="Standard 4 2 2 2 2 2 2 2 3 2 4" xfId="17177" xr:uid="{00000000-0005-0000-0000-000000300000}"/>
    <cellStyle name="Standard 4 2 2 2 2 2 2 2 3 2 4 2" xfId="38694" xr:uid="{44CA7773-9BE0-4860-8700-9C92989BDFBA}"/>
    <cellStyle name="Standard 4 2 2 2 2 2 2 2 3 2 5" xfId="31249" xr:uid="{F10BA42D-9D3B-47F0-BB7A-50B2BFBF68B5}"/>
    <cellStyle name="Standard 4 2 2 2 2 2 2 2 3 3" xfId="1626" xr:uid="{00000000-0005-0000-0000-000001300000}"/>
    <cellStyle name="Standard 4 2 2 2 2 2 2 2 3 3 2" xfId="13425" xr:uid="{00000000-0005-0000-0000-000002300000}"/>
    <cellStyle name="Standard 4 2 2 2 2 2 2 2 3 3 2 2" xfId="21424" xr:uid="{00000000-0005-0000-0000-000003300000}"/>
    <cellStyle name="Standard 4 2 2 2 2 2 2 2 3 3 2 2 2" xfId="42417" xr:uid="{0DB99930-1ADC-429A-9929-7AB226D06039}"/>
    <cellStyle name="Standard 4 2 2 2 2 2 2 2 3 3 2 3" xfId="34975" xr:uid="{A449DB3B-AE04-4947-8D4D-3E3F4566CEC5}"/>
    <cellStyle name="Standard 4 2 2 2 2 2 2 2 3 3 3" xfId="17179" xr:uid="{00000000-0005-0000-0000-000004300000}"/>
    <cellStyle name="Standard 4 2 2 2 2 2 2 2 3 3 3 2" xfId="38696" xr:uid="{09A912F5-F93B-4AD0-8EC9-AEFFB7BD1BD2}"/>
    <cellStyle name="Standard 4 2 2 2 2 2 2 2 3 3 4" xfId="31251" xr:uid="{973D6F81-CA00-43B3-A5BB-FE31FEB17B5D}"/>
    <cellStyle name="Standard 4 2 2 2 2 2 2 2 3 4" xfId="13422" xr:uid="{00000000-0005-0000-0000-000005300000}"/>
    <cellStyle name="Standard 4 2 2 2 2 2 2 2 3 4 2" xfId="21421" xr:uid="{00000000-0005-0000-0000-000006300000}"/>
    <cellStyle name="Standard 4 2 2 2 2 2 2 2 3 4 2 2" xfId="42414" xr:uid="{E5175291-FBDB-44FC-9714-1EBCBF93D163}"/>
    <cellStyle name="Standard 4 2 2 2 2 2 2 2 3 4 3" xfId="34972" xr:uid="{3688F4D0-8902-4A05-84DA-7352124D433B}"/>
    <cellStyle name="Standard 4 2 2 2 2 2 2 2 3 5" xfId="17176" xr:uid="{00000000-0005-0000-0000-000007300000}"/>
    <cellStyle name="Standard 4 2 2 2 2 2 2 2 3 5 2" xfId="38693" xr:uid="{6B890561-8B5C-4D93-B198-4CDC3EFFDB63}"/>
    <cellStyle name="Standard 4 2 2 2 2 2 2 2 3 6" xfId="31248" xr:uid="{C0E7EFC8-FCF7-4776-8988-57A801F15200}"/>
    <cellStyle name="Standard 4 2 2 2 2 2 2 2 4" xfId="1627" xr:uid="{00000000-0005-0000-0000-000008300000}"/>
    <cellStyle name="Standard 4 2 2 2 2 2 2 2 4 2" xfId="1628" xr:uid="{00000000-0005-0000-0000-000009300000}"/>
    <cellStyle name="Standard 4 2 2 2 2 2 2 2 4 2 2" xfId="13427" xr:uid="{00000000-0005-0000-0000-00000A300000}"/>
    <cellStyle name="Standard 4 2 2 2 2 2 2 2 4 2 2 2" xfId="21426" xr:uid="{00000000-0005-0000-0000-00000B300000}"/>
    <cellStyle name="Standard 4 2 2 2 2 2 2 2 4 2 2 2 2" xfId="42419" xr:uid="{AB74F024-6866-4636-A5C5-AC6DC20E5BFC}"/>
    <cellStyle name="Standard 4 2 2 2 2 2 2 2 4 2 2 3" xfId="34977" xr:uid="{4F285584-14EB-4F02-9F30-064286795786}"/>
    <cellStyle name="Standard 4 2 2 2 2 2 2 2 4 2 3" xfId="17181" xr:uid="{00000000-0005-0000-0000-00000C300000}"/>
    <cellStyle name="Standard 4 2 2 2 2 2 2 2 4 2 3 2" xfId="38698" xr:uid="{93C62EA8-5786-4868-9349-FB772B6B7F73}"/>
    <cellStyle name="Standard 4 2 2 2 2 2 2 2 4 2 4" xfId="31253" xr:uid="{B6226129-A7C0-46CB-9D34-1A21D119D2FD}"/>
    <cellStyle name="Standard 4 2 2 2 2 2 2 2 4 3" xfId="13426" xr:uid="{00000000-0005-0000-0000-00000D300000}"/>
    <cellStyle name="Standard 4 2 2 2 2 2 2 2 4 3 2" xfId="21425" xr:uid="{00000000-0005-0000-0000-00000E300000}"/>
    <cellStyle name="Standard 4 2 2 2 2 2 2 2 4 3 2 2" xfId="42418" xr:uid="{8E3703D6-2739-434E-B1E3-544730DC51C8}"/>
    <cellStyle name="Standard 4 2 2 2 2 2 2 2 4 3 3" xfId="34976" xr:uid="{34C16BA4-7F75-450D-A6DA-BFDD5EDB3EA7}"/>
    <cellStyle name="Standard 4 2 2 2 2 2 2 2 4 4" xfId="17180" xr:uid="{00000000-0005-0000-0000-00000F300000}"/>
    <cellStyle name="Standard 4 2 2 2 2 2 2 2 4 4 2" xfId="38697" xr:uid="{8E5AB653-C752-4C04-90AB-178BBEC0E9AB}"/>
    <cellStyle name="Standard 4 2 2 2 2 2 2 2 4 5" xfId="31252" xr:uid="{E4389AC7-11D0-41FD-845C-9E837E53A0E4}"/>
    <cellStyle name="Standard 4 2 2 2 2 2 2 2 5" xfId="1629" xr:uid="{00000000-0005-0000-0000-000010300000}"/>
    <cellStyle name="Standard 4 2 2 2 2 2 2 2 5 2" xfId="13428" xr:uid="{00000000-0005-0000-0000-000011300000}"/>
    <cellStyle name="Standard 4 2 2 2 2 2 2 2 5 2 2" xfId="21427" xr:uid="{00000000-0005-0000-0000-000012300000}"/>
    <cellStyle name="Standard 4 2 2 2 2 2 2 2 5 2 2 2" xfId="42420" xr:uid="{F8C37B09-C17F-43AA-BB29-CAB24599935A}"/>
    <cellStyle name="Standard 4 2 2 2 2 2 2 2 5 2 3" xfId="34978" xr:uid="{6792D1AF-977F-4AA6-B2AF-91F98B690936}"/>
    <cellStyle name="Standard 4 2 2 2 2 2 2 2 5 3" xfId="17182" xr:uid="{00000000-0005-0000-0000-000013300000}"/>
    <cellStyle name="Standard 4 2 2 2 2 2 2 2 5 3 2" xfId="38699" xr:uid="{FEDF22EE-C311-4783-B7C9-60768CDA159C}"/>
    <cellStyle name="Standard 4 2 2 2 2 2 2 2 5 4" xfId="31254" xr:uid="{F7124285-03A5-4D20-AD1A-118F305C66E1}"/>
    <cellStyle name="Standard 4 2 2 2 2 2 2 2 6" xfId="13413" xr:uid="{00000000-0005-0000-0000-000014300000}"/>
    <cellStyle name="Standard 4 2 2 2 2 2 2 2 6 2" xfId="21412" xr:uid="{00000000-0005-0000-0000-000015300000}"/>
    <cellStyle name="Standard 4 2 2 2 2 2 2 2 6 2 2" xfId="42405" xr:uid="{43A5A073-B3A6-4B4E-B8C5-A39C5371EDD5}"/>
    <cellStyle name="Standard 4 2 2 2 2 2 2 2 6 3" xfId="34963" xr:uid="{2A8BC3D6-490E-4260-8C94-B21CEE018C00}"/>
    <cellStyle name="Standard 4 2 2 2 2 2 2 2 7" xfId="17167" xr:uid="{00000000-0005-0000-0000-000016300000}"/>
    <cellStyle name="Standard 4 2 2 2 2 2 2 2 7 2" xfId="38684" xr:uid="{9C1650C5-D71F-4C40-9C3B-2D4FFEDC5032}"/>
    <cellStyle name="Standard 4 2 2 2 2 2 2 2 8" xfId="31239" xr:uid="{0A2710F2-84C5-4D87-8950-0CB3BE2B7802}"/>
    <cellStyle name="Standard 4 2 2 2 2 2 2 3" xfId="1630" xr:uid="{00000000-0005-0000-0000-000017300000}"/>
    <cellStyle name="Standard 4 2 2 2 2 2 2 3 2" xfId="1631" xr:uid="{00000000-0005-0000-0000-000018300000}"/>
    <cellStyle name="Standard 4 2 2 2 2 2 2 3 2 2" xfId="1632" xr:uid="{00000000-0005-0000-0000-000019300000}"/>
    <cellStyle name="Standard 4 2 2 2 2 2 2 3 2 2 2" xfId="1633" xr:uid="{00000000-0005-0000-0000-00001A300000}"/>
    <cellStyle name="Standard 4 2 2 2 2 2 2 3 2 2 2 2" xfId="1634" xr:uid="{00000000-0005-0000-0000-00001B300000}"/>
    <cellStyle name="Standard 4 2 2 2 2 2 2 3 2 2 2 2 2" xfId="13433" xr:uid="{00000000-0005-0000-0000-00001C300000}"/>
    <cellStyle name="Standard 4 2 2 2 2 2 2 3 2 2 2 2 2 2" xfId="21432" xr:uid="{00000000-0005-0000-0000-00001D300000}"/>
    <cellStyle name="Standard 4 2 2 2 2 2 2 3 2 2 2 2 2 2 2" xfId="42425" xr:uid="{AEC00A45-5EFB-4545-8DFC-4D87F00D5306}"/>
    <cellStyle name="Standard 4 2 2 2 2 2 2 3 2 2 2 2 2 3" xfId="34983" xr:uid="{1495B3D6-10B7-47BB-8F4D-2E96A3403E6C}"/>
    <cellStyle name="Standard 4 2 2 2 2 2 2 3 2 2 2 2 3" xfId="17187" xr:uid="{00000000-0005-0000-0000-00001E300000}"/>
    <cellStyle name="Standard 4 2 2 2 2 2 2 3 2 2 2 2 3 2" xfId="38704" xr:uid="{34362092-71EE-4A59-B086-95CF8D0E4F06}"/>
    <cellStyle name="Standard 4 2 2 2 2 2 2 3 2 2 2 2 4" xfId="31259" xr:uid="{48FB99B2-29B1-4E23-BCB9-9B0FCAFC9952}"/>
    <cellStyle name="Standard 4 2 2 2 2 2 2 3 2 2 2 3" xfId="13432" xr:uid="{00000000-0005-0000-0000-00001F300000}"/>
    <cellStyle name="Standard 4 2 2 2 2 2 2 3 2 2 2 3 2" xfId="21431" xr:uid="{00000000-0005-0000-0000-000020300000}"/>
    <cellStyle name="Standard 4 2 2 2 2 2 2 3 2 2 2 3 2 2" xfId="42424" xr:uid="{53CC5EB1-3AC8-4602-A6A8-DC0A71FEB244}"/>
    <cellStyle name="Standard 4 2 2 2 2 2 2 3 2 2 2 3 3" xfId="34982" xr:uid="{B6CCB3E2-2D41-445A-9877-DE43A0215D0D}"/>
    <cellStyle name="Standard 4 2 2 2 2 2 2 3 2 2 2 4" xfId="17186" xr:uid="{00000000-0005-0000-0000-000021300000}"/>
    <cellStyle name="Standard 4 2 2 2 2 2 2 3 2 2 2 4 2" xfId="38703" xr:uid="{5C17C0F4-8EDC-48CE-BC72-A4D68476D930}"/>
    <cellStyle name="Standard 4 2 2 2 2 2 2 3 2 2 2 5" xfId="31258" xr:uid="{D77278FD-6C65-4131-8F10-E9A55EB2598D}"/>
    <cellStyle name="Standard 4 2 2 2 2 2 2 3 2 2 3" xfId="1635" xr:uid="{00000000-0005-0000-0000-000022300000}"/>
    <cellStyle name="Standard 4 2 2 2 2 2 2 3 2 2 3 2" xfId="13434" xr:uid="{00000000-0005-0000-0000-000023300000}"/>
    <cellStyle name="Standard 4 2 2 2 2 2 2 3 2 2 3 2 2" xfId="21433" xr:uid="{00000000-0005-0000-0000-000024300000}"/>
    <cellStyle name="Standard 4 2 2 2 2 2 2 3 2 2 3 2 2 2" xfId="42426" xr:uid="{16147733-4D69-4B38-88C3-DAFB2912267C}"/>
    <cellStyle name="Standard 4 2 2 2 2 2 2 3 2 2 3 2 3" xfId="34984" xr:uid="{16A8EAA1-0127-417A-AEA3-B96AD93F68D6}"/>
    <cellStyle name="Standard 4 2 2 2 2 2 2 3 2 2 3 3" xfId="17188" xr:uid="{00000000-0005-0000-0000-000025300000}"/>
    <cellStyle name="Standard 4 2 2 2 2 2 2 3 2 2 3 3 2" xfId="38705" xr:uid="{17D301D6-9B34-46CE-BDAC-158C7641EF0F}"/>
    <cellStyle name="Standard 4 2 2 2 2 2 2 3 2 2 3 4" xfId="31260" xr:uid="{4467F421-88DA-4C51-9096-B8798519C645}"/>
    <cellStyle name="Standard 4 2 2 2 2 2 2 3 2 2 4" xfId="13431" xr:uid="{00000000-0005-0000-0000-000026300000}"/>
    <cellStyle name="Standard 4 2 2 2 2 2 2 3 2 2 4 2" xfId="21430" xr:uid="{00000000-0005-0000-0000-000027300000}"/>
    <cellStyle name="Standard 4 2 2 2 2 2 2 3 2 2 4 2 2" xfId="42423" xr:uid="{3167E88B-CD0F-42E3-8E65-2EC9DE67547C}"/>
    <cellStyle name="Standard 4 2 2 2 2 2 2 3 2 2 4 3" xfId="34981" xr:uid="{87EE134B-E9DE-45B4-A538-D8CD51B21DC1}"/>
    <cellStyle name="Standard 4 2 2 2 2 2 2 3 2 2 5" xfId="17185" xr:uid="{00000000-0005-0000-0000-000028300000}"/>
    <cellStyle name="Standard 4 2 2 2 2 2 2 3 2 2 5 2" xfId="38702" xr:uid="{567C7B8A-EFC2-413E-9550-99D0E12428A5}"/>
    <cellStyle name="Standard 4 2 2 2 2 2 2 3 2 2 6" xfId="31257" xr:uid="{813E0C21-7663-4308-B9B9-8740098DE406}"/>
    <cellStyle name="Standard 4 2 2 2 2 2 2 3 2 3" xfId="1636" xr:uid="{00000000-0005-0000-0000-000029300000}"/>
    <cellStyle name="Standard 4 2 2 2 2 2 2 3 2 3 2" xfId="1637" xr:uid="{00000000-0005-0000-0000-00002A300000}"/>
    <cellStyle name="Standard 4 2 2 2 2 2 2 3 2 3 2 2" xfId="13436" xr:uid="{00000000-0005-0000-0000-00002B300000}"/>
    <cellStyle name="Standard 4 2 2 2 2 2 2 3 2 3 2 2 2" xfId="21435" xr:uid="{00000000-0005-0000-0000-00002C300000}"/>
    <cellStyle name="Standard 4 2 2 2 2 2 2 3 2 3 2 2 2 2" xfId="42428" xr:uid="{4B5471EE-A424-47DE-AC82-90ED6A2AC77C}"/>
    <cellStyle name="Standard 4 2 2 2 2 2 2 3 2 3 2 2 3" xfId="34986" xr:uid="{E7C7C64A-1C27-438A-8F25-8D76F246FB9B}"/>
    <cellStyle name="Standard 4 2 2 2 2 2 2 3 2 3 2 3" xfId="17190" xr:uid="{00000000-0005-0000-0000-00002D300000}"/>
    <cellStyle name="Standard 4 2 2 2 2 2 2 3 2 3 2 3 2" xfId="38707" xr:uid="{B72E4222-EFAA-48E2-937D-64E21E22AFBD}"/>
    <cellStyle name="Standard 4 2 2 2 2 2 2 3 2 3 2 4" xfId="31262" xr:uid="{8C2C035E-46BF-4A50-A60E-D2959BB51C85}"/>
    <cellStyle name="Standard 4 2 2 2 2 2 2 3 2 3 3" xfId="13435" xr:uid="{00000000-0005-0000-0000-00002E300000}"/>
    <cellStyle name="Standard 4 2 2 2 2 2 2 3 2 3 3 2" xfId="21434" xr:uid="{00000000-0005-0000-0000-00002F300000}"/>
    <cellStyle name="Standard 4 2 2 2 2 2 2 3 2 3 3 2 2" xfId="42427" xr:uid="{5DCAA271-F2F1-41A9-B665-B7935CA9FD44}"/>
    <cellStyle name="Standard 4 2 2 2 2 2 2 3 2 3 3 3" xfId="34985" xr:uid="{A80D504B-5261-4866-B094-113A68033328}"/>
    <cellStyle name="Standard 4 2 2 2 2 2 2 3 2 3 4" xfId="17189" xr:uid="{00000000-0005-0000-0000-000030300000}"/>
    <cellStyle name="Standard 4 2 2 2 2 2 2 3 2 3 4 2" xfId="38706" xr:uid="{DF8C8CF1-7A83-4F32-9D7C-A6C3E30E1625}"/>
    <cellStyle name="Standard 4 2 2 2 2 2 2 3 2 3 5" xfId="31261" xr:uid="{1062ADAA-F4B6-4214-A227-9BC2FEB77F2A}"/>
    <cellStyle name="Standard 4 2 2 2 2 2 2 3 2 4" xfId="1638" xr:uid="{00000000-0005-0000-0000-000031300000}"/>
    <cellStyle name="Standard 4 2 2 2 2 2 2 3 2 4 2" xfId="13437" xr:uid="{00000000-0005-0000-0000-000032300000}"/>
    <cellStyle name="Standard 4 2 2 2 2 2 2 3 2 4 2 2" xfId="21436" xr:uid="{00000000-0005-0000-0000-000033300000}"/>
    <cellStyle name="Standard 4 2 2 2 2 2 2 3 2 4 2 2 2" xfId="42429" xr:uid="{4F51E1FE-EDAA-4012-965E-301A3712C378}"/>
    <cellStyle name="Standard 4 2 2 2 2 2 2 3 2 4 2 3" xfId="34987" xr:uid="{1FFABC6B-C227-49DC-B38D-F82CCE370848}"/>
    <cellStyle name="Standard 4 2 2 2 2 2 2 3 2 4 3" xfId="17191" xr:uid="{00000000-0005-0000-0000-000034300000}"/>
    <cellStyle name="Standard 4 2 2 2 2 2 2 3 2 4 3 2" xfId="38708" xr:uid="{D15A33A0-F857-4885-B3AF-F9F82C3251B8}"/>
    <cellStyle name="Standard 4 2 2 2 2 2 2 3 2 4 4" xfId="31263" xr:uid="{607869BE-42B3-44F2-8C94-B3A47984FF34}"/>
    <cellStyle name="Standard 4 2 2 2 2 2 2 3 2 5" xfId="13430" xr:uid="{00000000-0005-0000-0000-000035300000}"/>
    <cellStyle name="Standard 4 2 2 2 2 2 2 3 2 5 2" xfId="21429" xr:uid="{00000000-0005-0000-0000-000036300000}"/>
    <cellStyle name="Standard 4 2 2 2 2 2 2 3 2 5 2 2" xfId="42422" xr:uid="{19630F25-4158-4620-9EA3-31D2F4245F5D}"/>
    <cellStyle name="Standard 4 2 2 2 2 2 2 3 2 5 3" xfId="34980" xr:uid="{41BF03E4-6DFF-4ADF-BF0C-1E465E8FDCCB}"/>
    <cellStyle name="Standard 4 2 2 2 2 2 2 3 2 6" xfId="17184" xr:uid="{00000000-0005-0000-0000-000037300000}"/>
    <cellStyle name="Standard 4 2 2 2 2 2 2 3 2 6 2" xfId="38701" xr:uid="{8FC57B75-1362-4E44-A723-4B098925D10D}"/>
    <cellStyle name="Standard 4 2 2 2 2 2 2 3 2 7" xfId="31256" xr:uid="{D6267D95-7B11-4495-90E3-1FCDA4F0AF65}"/>
    <cellStyle name="Standard 4 2 2 2 2 2 2 3 3" xfId="1639" xr:uid="{00000000-0005-0000-0000-000038300000}"/>
    <cellStyle name="Standard 4 2 2 2 2 2 2 3 3 2" xfId="1640" xr:uid="{00000000-0005-0000-0000-000039300000}"/>
    <cellStyle name="Standard 4 2 2 2 2 2 2 3 3 2 2" xfId="1641" xr:uid="{00000000-0005-0000-0000-00003A300000}"/>
    <cellStyle name="Standard 4 2 2 2 2 2 2 3 3 2 2 2" xfId="13440" xr:uid="{00000000-0005-0000-0000-00003B300000}"/>
    <cellStyle name="Standard 4 2 2 2 2 2 2 3 3 2 2 2 2" xfId="21439" xr:uid="{00000000-0005-0000-0000-00003C300000}"/>
    <cellStyle name="Standard 4 2 2 2 2 2 2 3 3 2 2 2 2 2" xfId="42432" xr:uid="{94FF8611-0E88-4F92-9887-56EF27522BF5}"/>
    <cellStyle name="Standard 4 2 2 2 2 2 2 3 3 2 2 2 3" xfId="34990" xr:uid="{D015C0BD-31BB-4713-A0B8-FC91E4EB26D5}"/>
    <cellStyle name="Standard 4 2 2 2 2 2 2 3 3 2 2 3" xfId="17194" xr:uid="{00000000-0005-0000-0000-00003D300000}"/>
    <cellStyle name="Standard 4 2 2 2 2 2 2 3 3 2 2 3 2" xfId="38711" xr:uid="{F823F5F5-126A-4658-BD82-7C8A1393BEB9}"/>
    <cellStyle name="Standard 4 2 2 2 2 2 2 3 3 2 2 4" xfId="31266" xr:uid="{3A6DF2E3-2625-4742-9DAB-221945E19B26}"/>
    <cellStyle name="Standard 4 2 2 2 2 2 2 3 3 2 3" xfId="13439" xr:uid="{00000000-0005-0000-0000-00003E300000}"/>
    <cellStyle name="Standard 4 2 2 2 2 2 2 3 3 2 3 2" xfId="21438" xr:uid="{00000000-0005-0000-0000-00003F300000}"/>
    <cellStyle name="Standard 4 2 2 2 2 2 2 3 3 2 3 2 2" xfId="42431" xr:uid="{2B6CA31C-44D2-4330-BB37-451BC70CF968}"/>
    <cellStyle name="Standard 4 2 2 2 2 2 2 3 3 2 3 3" xfId="34989" xr:uid="{64BE1746-F46E-465E-8D6F-7D3A44E2514B}"/>
    <cellStyle name="Standard 4 2 2 2 2 2 2 3 3 2 4" xfId="17193" xr:uid="{00000000-0005-0000-0000-000040300000}"/>
    <cellStyle name="Standard 4 2 2 2 2 2 2 3 3 2 4 2" xfId="38710" xr:uid="{6407D00B-4697-404F-B5AA-5A0984857BF4}"/>
    <cellStyle name="Standard 4 2 2 2 2 2 2 3 3 2 5" xfId="31265" xr:uid="{F3F27414-64B5-403D-8E16-BFF139D6EAE0}"/>
    <cellStyle name="Standard 4 2 2 2 2 2 2 3 3 3" xfId="1642" xr:uid="{00000000-0005-0000-0000-000041300000}"/>
    <cellStyle name="Standard 4 2 2 2 2 2 2 3 3 3 2" xfId="13441" xr:uid="{00000000-0005-0000-0000-000042300000}"/>
    <cellStyle name="Standard 4 2 2 2 2 2 2 3 3 3 2 2" xfId="21440" xr:uid="{00000000-0005-0000-0000-000043300000}"/>
    <cellStyle name="Standard 4 2 2 2 2 2 2 3 3 3 2 2 2" xfId="42433" xr:uid="{CF3521EF-9224-44D6-871E-60727D3B349D}"/>
    <cellStyle name="Standard 4 2 2 2 2 2 2 3 3 3 2 3" xfId="34991" xr:uid="{5FC047E7-6A82-41E1-A337-A6A781C4A235}"/>
    <cellStyle name="Standard 4 2 2 2 2 2 2 3 3 3 3" xfId="17195" xr:uid="{00000000-0005-0000-0000-000044300000}"/>
    <cellStyle name="Standard 4 2 2 2 2 2 2 3 3 3 3 2" xfId="38712" xr:uid="{14F1A8FA-A911-430E-912B-17E863B3F8E7}"/>
    <cellStyle name="Standard 4 2 2 2 2 2 2 3 3 3 4" xfId="31267" xr:uid="{60F8695F-4080-4D1D-9B7B-82204F7DE3AC}"/>
    <cellStyle name="Standard 4 2 2 2 2 2 2 3 3 4" xfId="13438" xr:uid="{00000000-0005-0000-0000-000045300000}"/>
    <cellStyle name="Standard 4 2 2 2 2 2 2 3 3 4 2" xfId="21437" xr:uid="{00000000-0005-0000-0000-000046300000}"/>
    <cellStyle name="Standard 4 2 2 2 2 2 2 3 3 4 2 2" xfId="42430" xr:uid="{07C168E4-1B73-4F03-ADE4-E86512378B6C}"/>
    <cellStyle name="Standard 4 2 2 2 2 2 2 3 3 4 3" xfId="34988" xr:uid="{E7A7AF69-9E27-48C5-BAC8-B5CE8BEF85EB}"/>
    <cellStyle name="Standard 4 2 2 2 2 2 2 3 3 5" xfId="17192" xr:uid="{00000000-0005-0000-0000-000047300000}"/>
    <cellStyle name="Standard 4 2 2 2 2 2 2 3 3 5 2" xfId="38709" xr:uid="{D1C30F2B-605E-4894-AD1C-B2A87EC8C8C3}"/>
    <cellStyle name="Standard 4 2 2 2 2 2 2 3 3 6" xfId="31264" xr:uid="{C38DC4FF-8829-4BE1-877B-A60A4E0FE6CB}"/>
    <cellStyle name="Standard 4 2 2 2 2 2 2 3 4" xfId="1643" xr:uid="{00000000-0005-0000-0000-000048300000}"/>
    <cellStyle name="Standard 4 2 2 2 2 2 2 3 4 2" xfId="1644" xr:uid="{00000000-0005-0000-0000-000049300000}"/>
    <cellStyle name="Standard 4 2 2 2 2 2 2 3 4 2 2" xfId="13443" xr:uid="{00000000-0005-0000-0000-00004A300000}"/>
    <cellStyle name="Standard 4 2 2 2 2 2 2 3 4 2 2 2" xfId="21442" xr:uid="{00000000-0005-0000-0000-00004B300000}"/>
    <cellStyle name="Standard 4 2 2 2 2 2 2 3 4 2 2 2 2" xfId="42435" xr:uid="{C471D0ED-DF13-44A4-84D3-F95D413C23B2}"/>
    <cellStyle name="Standard 4 2 2 2 2 2 2 3 4 2 2 3" xfId="34993" xr:uid="{4514D29A-8260-4BA9-8430-3AAEDD8A0BF4}"/>
    <cellStyle name="Standard 4 2 2 2 2 2 2 3 4 2 3" xfId="17197" xr:uid="{00000000-0005-0000-0000-00004C300000}"/>
    <cellStyle name="Standard 4 2 2 2 2 2 2 3 4 2 3 2" xfId="38714" xr:uid="{3592EBF0-0881-4AEF-9DF7-42F34D9FDA98}"/>
    <cellStyle name="Standard 4 2 2 2 2 2 2 3 4 2 4" xfId="31269" xr:uid="{E5C8297F-1B77-4CDC-834B-7C10D1C023C4}"/>
    <cellStyle name="Standard 4 2 2 2 2 2 2 3 4 3" xfId="13442" xr:uid="{00000000-0005-0000-0000-00004D300000}"/>
    <cellStyle name="Standard 4 2 2 2 2 2 2 3 4 3 2" xfId="21441" xr:uid="{00000000-0005-0000-0000-00004E300000}"/>
    <cellStyle name="Standard 4 2 2 2 2 2 2 3 4 3 2 2" xfId="42434" xr:uid="{FBB793AB-1449-48C9-9724-0F98A2F8588B}"/>
    <cellStyle name="Standard 4 2 2 2 2 2 2 3 4 3 3" xfId="34992" xr:uid="{449D5338-39DE-4B21-8C76-0E0B65549847}"/>
    <cellStyle name="Standard 4 2 2 2 2 2 2 3 4 4" xfId="17196" xr:uid="{00000000-0005-0000-0000-00004F300000}"/>
    <cellStyle name="Standard 4 2 2 2 2 2 2 3 4 4 2" xfId="38713" xr:uid="{24E42862-CFF1-4CCC-B99F-4B0ADF87CC81}"/>
    <cellStyle name="Standard 4 2 2 2 2 2 2 3 4 5" xfId="31268" xr:uid="{C8ECDB8E-DFDC-4B33-A37A-107576A5C54D}"/>
    <cellStyle name="Standard 4 2 2 2 2 2 2 3 5" xfId="1645" xr:uid="{00000000-0005-0000-0000-000050300000}"/>
    <cellStyle name="Standard 4 2 2 2 2 2 2 3 5 2" xfId="13444" xr:uid="{00000000-0005-0000-0000-000051300000}"/>
    <cellStyle name="Standard 4 2 2 2 2 2 2 3 5 2 2" xfId="21443" xr:uid="{00000000-0005-0000-0000-000052300000}"/>
    <cellStyle name="Standard 4 2 2 2 2 2 2 3 5 2 2 2" xfId="42436" xr:uid="{492CB9E4-68F8-4C61-B67C-A7C32316AA8A}"/>
    <cellStyle name="Standard 4 2 2 2 2 2 2 3 5 2 3" xfId="34994" xr:uid="{628741FD-1CA1-432F-9806-27780E7E2F52}"/>
    <cellStyle name="Standard 4 2 2 2 2 2 2 3 5 3" xfId="17198" xr:uid="{00000000-0005-0000-0000-000053300000}"/>
    <cellStyle name="Standard 4 2 2 2 2 2 2 3 5 3 2" xfId="38715" xr:uid="{63951F25-C55C-41BE-8FA9-528D104EE9E9}"/>
    <cellStyle name="Standard 4 2 2 2 2 2 2 3 5 4" xfId="31270" xr:uid="{DDC24A61-EA29-47B1-8C7D-2DBD26BFF91F}"/>
    <cellStyle name="Standard 4 2 2 2 2 2 2 3 6" xfId="13429" xr:uid="{00000000-0005-0000-0000-000054300000}"/>
    <cellStyle name="Standard 4 2 2 2 2 2 2 3 6 2" xfId="21428" xr:uid="{00000000-0005-0000-0000-000055300000}"/>
    <cellStyle name="Standard 4 2 2 2 2 2 2 3 6 2 2" xfId="42421" xr:uid="{EF46DB18-8934-4148-9AFF-1779FEC84955}"/>
    <cellStyle name="Standard 4 2 2 2 2 2 2 3 6 3" xfId="34979" xr:uid="{CD1552F6-4E2A-4B2F-9476-56CCA8D82FEF}"/>
    <cellStyle name="Standard 4 2 2 2 2 2 2 3 7" xfId="17183" xr:uid="{00000000-0005-0000-0000-000056300000}"/>
    <cellStyle name="Standard 4 2 2 2 2 2 2 3 7 2" xfId="38700" xr:uid="{7F3BBF9A-8DCF-4355-8614-DB0A287F4A82}"/>
    <cellStyle name="Standard 4 2 2 2 2 2 2 3 8" xfId="31255" xr:uid="{96BA7B3C-2031-43E0-89AE-F23856EA4364}"/>
    <cellStyle name="Standard 4 2 2 2 2 2 2 4" xfId="1646" xr:uid="{00000000-0005-0000-0000-000057300000}"/>
    <cellStyle name="Standard 4 2 2 2 2 2 2 4 2" xfId="1647" xr:uid="{00000000-0005-0000-0000-000058300000}"/>
    <cellStyle name="Standard 4 2 2 2 2 2 2 4 2 2" xfId="1648" xr:uid="{00000000-0005-0000-0000-000059300000}"/>
    <cellStyle name="Standard 4 2 2 2 2 2 2 4 2 2 2" xfId="1649" xr:uid="{00000000-0005-0000-0000-00005A300000}"/>
    <cellStyle name="Standard 4 2 2 2 2 2 2 4 2 2 2 2" xfId="13448" xr:uid="{00000000-0005-0000-0000-00005B300000}"/>
    <cellStyle name="Standard 4 2 2 2 2 2 2 4 2 2 2 2 2" xfId="21447" xr:uid="{00000000-0005-0000-0000-00005C300000}"/>
    <cellStyle name="Standard 4 2 2 2 2 2 2 4 2 2 2 2 2 2" xfId="42440" xr:uid="{1FDB7B93-EACF-49B5-9F48-3FC7748D0327}"/>
    <cellStyle name="Standard 4 2 2 2 2 2 2 4 2 2 2 2 3" xfId="34998" xr:uid="{B5E56370-7469-4928-BC93-230B8A6F150F}"/>
    <cellStyle name="Standard 4 2 2 2 2 2 2 4 2 2 2 3" xfId="17202" xr:uid="{00000000-0005-0000-0000-00005D300000}"/>
    <cellStyle name="Standard 4 2 2 2 2 2 2 4 2 2 2 3 2" xfId="38719" xr:uid="{D8BE4012-932B-466C-B1C6-21207AB0C59B}"/>
    <cellStyle name="Standard 4 2 2 2 2 2 2 4 2 2 2 4" xfId="31274" xr:uid="{A49B9352-96B7-41F4-8499-1F57C9C8A4CD}"/>
    <cellStyle name="Standard 4 2 2 2 2 2 2 4 2 2 3" xfId="13447" xr:uid="{00000000-0005-0000-0000-00005E300000}"/>
    <cellStyle name="Standard 4 2 2 2 2 2 2 4 2 2 3 2" xfId="21446" xr:uid="{00000000-0005-0000-0000-00005F300000}"/>
    <cellStyle name="Standard 4 2 2 2 2 2 2 4 2 2 3 2 2" xfId="42439" xr:uid="{114AF8F6-E13B-4901-9EE8-0F687B19B976}"/>
    <cellStyle name="Standard 4 2 2 2 2 2 2 4 2 2 3 3" xfId="34997" xr:uid="{DE84FA2C-4298-4458-B4C8-0E7432ECA88C}"/>
    <cellStyle name="Standard 4 2 2 2 2 2 2 4 2 2 4" xfId="17201" xr:uid="{00000000-0005-0000-0000-000060300000}"/>
    <cellStyle name="Standard 4 2 2 2 2 2 2 4 2 2 4 2" xfId="38718" xr:uid="{2C5AD9D8-C287-4CB1-978D-27E2DE9E17C1}"/>
    <cellStyle name="Standard 4 2 2 2 2 2 2 4 2 2 5" xfId="31273" xr:uid="{47A36269-7224-476A-ABD7-3156BF43FC5C}"/>
    <cellStyle name="Standard 4 2 2 2 2 2 2 4 2 3" xfId="1650" xr:uid="{00000000-0005-0000-0000-000061300000}"/>
    <cellStyle name="Standard 4 2 2 2 2 2 2 4 2 3 2" xfId="13449" xr:uid="{00000000-0005-0000-0000-000062300000}"/>
    <cellStyle name="Standard 4 2 2 2 2 2 2 4 2 3 2 2" xfId="21448" xr:uid="{00000000-0005-0000-0000-000063300000}"/>
    <cellStyle name="Standard 4 2 2 2 2 2 2 4 2 3 2 2 2" xfId="42441" xr:uid="{2A2FE794-6D90-4791-929D-BAF8BCAAB4CE}"/>
    <cellStyle name="Standard 4 2 2 2 2 2 2 4 2 3 2 3" xfId="34999" xr:uid="{C7639239-2920-4A09-9E11-30AFFFEBEF57}"/>
    <cellStyle name="Standard 4 2 2 2 2 2 2 4 2 3 3" xfId="17203" xr:uid="{00000000-0005-0000-0000-000064300000}"/>
    <cellStyle name="Standard 4 2 2 2 2 2 2 4 2 3 3 2" xfId="38720" xr:uid="{0C3FD2EC-6A83-4248-B1CE-AA1938BA9B53}"/>
    <cellStyle name="Standard 4 2 2 2 2 2 2 4 2 3 4" xfId="31275" xr:uid="{9B2D3B30-9AF8-4249-AAB0-E1D98A9B228A}"/>
    <cellStyle name="Standard 4 2 2 2 2 2 2 4 2 4" xfId="13446" xr:uid="{00000000-0005-0000-0000-000065300000}"/>
    <cellStyle name="Standard 4 2 2 2 2 2 2 4 2 4 2" xfId="21445" xr:uid="{00000000-0005-0000-0000-000066300000}"/>
    <cellStyle name="Standard 4 2 2 2 2 2 2 4 2 4 2 2" xfId="42438" xr:uid="{A80E5C40-1FB3-44A4-AB16-3305ACF6BB7A}"/>
    <cellStyle name="Standard 4 2 2 2 2 2 2 4 2 4 3" xfId="34996" xr:uid="{E4138949-57D7-4323-99BD-FCC6B5ACFDC9}"/>
    <cellStyle name="Standard 4 2 2 2 2 2 2 4 2 5" xfId="17200" xr:uid="{00000000-0005-0000-0000-000067300000}"/>
    <cellStyle name="Standard 4 2 2 2 2 2 2 4 2 5 2" xfId="38717" xr:uid="{2D2DEAA9-D588-4DF2-8DDF-6F281CB29DAC}"/>
    <cellStyle name="Standard 4 2 2 2 2 2 2 4 2 6" xfId="31272" xr:uid="{8F1696D7-40CC-469F-8E69-DCC627807444}"/>
    <cellStyle name="Standard 4 2 2 2 2 2 2 4 3" xfId="1651" xr:uid="{00000000-0005-0000-0000-000068300000}"/>
    <cellStyle name="Standard 4 2 2 2 2 2 2 4 3 2" xfId="1652" xr:uid="{00000000-0005-0000-0000-000069300000}"/>
    <cellStyle name="Standard 4 2 2 2 2 2 2 4 3 2 2" xfId="13451" xr:uid="{00000000-0005-0000-0000-00006A300000}"/>
    <cellStyle name="Standard 4 2 2 2 2 2 2 4 3 2 2 2" xfId="21450" xr:uid="{00000000-0005-0000-0000-00006B300000}"/>
    <cellStyle name="Standard 4 2 2 2 2 2 2 4 3 2 2 2 2" xfId="42443" xr:uid="{71BEE64F-CA72-486B-B1A7-AB56F838E242}"/>
    <cellStyle name="Standard 4 2 2 2 2 2 2 4 3 2 2 3" xfId="35001" xr:uid="{214CCA9E-4ECA-48C4-90FB-9747C59F65C5}"/>
    <cellStyle name="Standard 4 2 2 2 2 2 2 4 3 2 3" xfId="17205" xr:uid="{00000000-0005-0000-0000-00006C300000}"/>
    <cellStyle name="Standard 4 2 2 2 2 2 2 4 3 2 3 2" xfId="38722" xr:uid="{AF59B931-D97C-4925-B3CE-6DFC2E4C16F5}"/>
    <cellStyle name="Standard 4 2 2 2 2 2 2 4 3 2 4" xfId="31277" xr:uid="{85BE3C05-FB0C-4F6D-A64B-0DBA360B2D34}"/>
    <cellStyle name="Standard 4 2 2 2 2 2 2 4 3 3" xfId="13450" xr:uid="{00000000-0005-0000-0000-00006D300000}"/>
    <cellStyle name="Standard 4 2 2 2 2 2 2 4 3 3 2" xfId="21449" xr:uid="{00000000-0005-0000-0000-00006E300000}"/>
    <cellStyle name="Standard 4 2 2 2 2 2 2 4 3 3 2 2" xfId="42442" xr:uid="{604B7EE2-77F3-4F83-92E9-9A0AF489F4AD}"/>
    <cellStyle name="Standard 4 2 2 2 2 2 2 4 3 3 3" xfId="35000" xr:uid="{226B6D2C-3CC9-49DF-8248-CFB7F43B8AED}"/>
    <cellStyle name="Standard 4 2 2 2 2 2 2 4 3 4" xfId="17204" xr:uid="{00000000-0005-0000-0000-00006F300000}"/>
    <cellStyle name="Standard 4 2 2 2 2 2 2 4 3 4 2" xfId="38721" xr:uid="{85117155-FC60-4930-A954-1021FA7D753E}"/>
    <cellStyle name="Standard 4 2 2 2 2 2 2 4 3 5" xfId="31276" xr:uid="{FB1C46A4-0D22-41BD-A6BC-DEBAEBA3BEA4}"/>
    <cellStyle name="Standard 4 2 2 2 2 2 2 4 4" xfId="1653" xr:uid="{00000000-0005-0000-0000-000070300000}"/>
    <cellStyle name="Standard 4 2 2 2 2 2 2 4 4 2" xfId="13452" xr:uid="{00000000-0005-0000-0000-000071300000}"/>
    <cellStyle name="Standard 4 2 2 2 2 2 2 4 4 2 2" xfId="21451" xr:uid="{00000000-0005-0000-0000-000072300000}"/>
    <cellStyle name="Standard 4 2 2 2 2 2 2 4 4 2 2 2" xfId="42444" xr:uid="{847B544D-3C5D-49BC-8B84-EB550A1F51B0}"/>
    <cellStyle name="Standard 4 2 2 2 2 2 2 4 4 2 3" xfId="35002" xr:uid="{277CDEE6-DCA7-4AD1-832E-1A0F34C4AEC8}"/>
    <cellStyle name="Standard 4 2 2 2 2 2 2 4 4 3" xfId="17206" xr:uid="{00000000-0005-0000-0000-000073300000}"/>
    <cellStyle name="Standard 4 2 2 2 2 2 2 4 4 3 2" xfId="38723" xr:uid="{9A2572C8-7113-4069-85D5-CDCFA1FAB3B0}"/>
    <cellStyle name="Standard 4 2 2 2 2 2 2 4 4 4" xfId="31278" xr:uid="{ADA6DD86-01C8-40F2-9C35-4D0B1C287994}"/>
    <cellStyle name="Standard 4 2 2 2 2 2 2 4 5" xfId="13445" xr:uid="{00000000-0005-0000-0000-000074300000}"/>
    <cellStyle name="Standard 4 2 2 2 2 2 2 4 5 2" xfId="21444" xr:uid="{00000000-0005-0000-0000-000075300000}"/>
    <cellStyle name="Standard 4 2 2 2 2 2 2 4 5 2 2" xfId="42437" xr:uid="{C7311D03-F5CF-4D61-8F63-7F08C92EEB1E}"/>
    <cellStyle name="Standard 4 2 2 2 2 2 2 4 5 3" xfId="34995" xr:uid="{65013C3A-A672-4989-B09E-4FDE9E115645}"/>
    <cellStyle name="Standard 4 2 2 2 2 2 2 4 6" xfId="17199" xr:uid="{00000000-0005-0000-0000-000076300000}"/>
    <cellStyle name="Standard 4 2 2 2 2 2 2 4 6 2" xfId="38716" xr:uid="{F4BE8B04-84A2-4BA6-A187-CB800A1C1C65}"/>
    <cellStyle name="Standard 4 2 2 2 2 2 2 4 7" xfId="31271" xr:uid="{7428CD61-5691-45EC-A356-35CAAD813481}"/>
    <cellStyle name="Standard 4 2 2 2 2 2 2 5" xfId="1654" xr:uid="{00000000-0005-0000-0000-000077300000}"/>
    <cellStyle name="Standard 4 2 2 2 2 2 2 5 2" xfId="1655" xr:uid="{00000000-0005-0000-0000-000078300000}"/>
    <cellStyle name="Standard 4 2 2 2 2 2 2 5 2 2" xfId="1656" xr:uid="{00000000-0005-0000-0000-000079300000}"/>
    <cellStyle name="Standard 4 2 2 2 2 2 2 5 2 2 2" xfId="13455" xr:uid="{00000000-0005-0000-0000-00007A300000}"/>
    <cellStyle name="Standard 4 2 2 2 2 2 2 5 2 2 2 2" xfId="21454" xr:uid="{00000000-0005-0000-0000-00007B300000}"/>
    <cellStyle name="Standard 4 2 2 2 2 2 2 5 2 2 2 2 2" xfId="42447" xr:uid="{00F0FCB2-1AF6-487F-AD57-19B862FEBC17}"/>
    <cellStyle name="Standard 4 2 2 2 2 2 2 5 2 2 2 3" xfId="35005" xr:uid="{D594DD75-BEA2-4F67-89D3-A7710733850A}"/>
    <cellStyle name="Standard 4 2 2 2 2 2 2 5 2 2 3" xfId="17209" xr:uid="{00000000-0005-0000-0000-00007C300000}"/>
    <cellStyle name="Standard 4 2 2 2 2 2 2 5 2 2 3 2" xfId="38726" xr:uid="{C375E1EA-43E8-42D4-A9D9-4D20C428CF04}"/>
    <cellStyle name="Standard 4 2 2 2 2 2 2 5 2 2 4" xfId="31281" xr:uid="{1947517F-938F-4204-ACDE-886DF9B2E4B3}"/>
    <cellStyle name="Standard 4 2 2 2 2 2 2 5 2 3" xfId="13454" xr:uid="{00000000-0005-0000-0000-00007D300000}"/>
    <cellStyle name="Standard 4 2 2 2 2 2 2 5 2 3 2" xfId="21453" xr:uid="{00000000-0005-0000-0000-00007E300000}"/>
    <cellStyle name="Standard 4 2 2 2 2 2 2 5 2 3 2 2" xfId="42446" xr:uid="{EBD5ED18-360B-4972-99C1-AF90441E5412}"/>
    <cellStyle name="Standard 4 2 2 2 2 2 2 5 2 3 3" xfId="35004" xr:uid="{C2A3F262-5F5F-434F-AC98-A3A19498DBF7}"/>
    <cellStyle name="Standard 4 2 2 2 2 2 2 5 2 4" xfId="17208" xr:uid="{00000000-0005-0000-0000-00007F300000}"/>
    <cellStyle name="Standard 4 2 2 2 2 2 2 5 2 4 2" xfId="38725" xr:uid="{7F560734-2C15-4D49-8B45-316F717FB8DD}"/>
    <cellStyle name="Standard 4 2 2 2 2 2 2 5 2 5" xfId="31280" xr:uid="{E155D3BC-16B8-49D2-9BEB-622F34252A47}"/>
    <cellStyle name="Standard 4 2 2 2 2 2 2 5 3" xfId="1657" xr:uid="{00000000-0005-0000-0000-000080300000}"/>
    <cellStyle name="Standard 4 2 2 2 2 2 2 5 3 2" xfId="13456" xr:uid="{00000000-0005-0000-0000-000081300000}"/>
    <cellStyle name="Standard 4 2 2 2 2 2 2 5 3 2 2" xfId="21455" xr:uid="{00000000-0005-0000-0000-000082300000}"/>
    <cellStyle name="Standard 4 2 2 2 2 2 2 5 3 2 2 2" xfId="42448" xr:uid="{BDE816C1-6696-48B1-9F36-2470720EC5FE}"/>
    <cellStyle name="Standard 4 2 2 2 2 2 2 5 3 2 3" xfId="35006" xr:uid="{F93A13E0-F728-45CF-9829-A26CBB68916B}"/>
    <cellStyle name="Standard 4 2 2 2 2 2 2 5 3 3" xfId="17210" xr:uid="{00000000-0005-0000-0000-000083300000}"/>
    <cellStyle name="Standard 4 2 2 2 2 2 2 5 3 3 2" xfId="38727" xr:uid="{139BFA0E-225D-40F5-86E0-B4D4A6192B5D}"/>
    <cellStyle name="Standard 4 2 2 2 2 2 2 5 3 4" xfId="31282" xr:uid="{030B645E-52D8-44E4-896B-82E012BCFE2A}"/>
    <cellStyle name="Standard 4 2 2 2 2 2 2 5 4" xfId="13453" xr:uid="{00000000-0005-0000-0000-000084300000}"/>
    <cellStyle name="Standard 4 2 2 2 2 2 2 5 4 2" xfId="21452" xr:uid="{00000000-0005-0000-0000-000085300000}"/>
    <cellStyle name="Standard 4 2 2 2 2 2 2 5 4 2 2" xfId="42445" xr:uid="{995497BB-59E7-45A1-A73C-AEA48AC68467}"/>
    <cellStyle name="Standard 4 2 2 2 2 2 2 5 4 3" xfId="35003" xr:uid="{E34908CC-C2A8-418B-9011-E0CE7C5E9308}"/>
    <cellStyle name="Standard 4 2 2 2 2 2 2 5 5" xfId="17207" xr:uid="{00000000-0005-0000-0000-000086300000}"/>
    <cellStyle name="Standard 4 2 2 2 2 2 2 5 5 2" xfId="38724" xr:uid="{C24B80B6-1B8B-4DAF-A0F8-552EED4CBEDA}"/>
    <cellStyle name="Standard 4 2 2 2 2 2 2 5 6" xfId="31279" xr:uid="{B1E67F13-A0FB-4041-BA85-4E1DB0C7AEE8}"/>
    <cellStyle name="Standard 4 2 2 2 2 2 2 6" xfId="1658" xr:uid="{00000000-0005-0000-0000-000087300000}"/>
    <cellStyle name="Standard 4 2 2 2 2 2 2 6 2" xfId="1659" xr:uid="{00000000-0005-0000-0000-000088300000}"/>
    <cellStyle name="Standard 4 2 2 2 2 2 2 6 2 2" xfId="13458" xr:uid="{00000000-0005-0000-0000-000089300000}"/>
    <cellStyle name="Standard 4 2 2 2 2 2 2 6 2 2 2" xfId="21457" xr:uid="{00000000-0005-0000-0000-00008A300000}"/>
    <cellStyle name="Standard 4 2 2 2 2 2 2 6 2 2 2 2" xfId="42450" xr:uid="{DBE14417-189E-4F4B-95F5-B548D96B5CD1}"/>
    <cellStyle name="Standard 4 2 2 2 2 2 2 6 2 2 3" xfId="35008" xr:uid="{4C8B7CFC-D899-4BBF-896C-43E04C3DE11F}"/>
    <cellStyle name="Standard 4 2 2 2 2 2 2 6 2 3" xfId="17212" xr:uid="{00000000-0005-0000-0000-00008B300000}"/>
    <cellStyle name="Standard 4 2 2 2 2 2 2 6 2 3 2" xfId="38729" xr:uid="{535DBD18-A462-4031-BB14-3DBFA7C001D6}"/>
    <cellStyle name="Standard 4 2 2 2 2 2 2 6 2 4" xfId="31284" xr:uid="{2CE0EBB9-8B76-4877-9401-072ECA0A6F10}"/>
    <cellStyle name="Standard 4 2 2 2 2 2 2 6 3" xfId="13457" xr:uid="{00000000-0005-0000-0000-00008C300000}"/>
    <cellStyle name="Standard 4 2 2 2 2 2 2 6 3 2" xfId="21456" xr:uid="{00000000-0005-0000-0000-00008D300000}"/>
    <cellStyle name="Standard 4 2 2 2 2 2 2 6 3 2 2" xfId="42449" xr:uid="{D86730A9-E01E-45FE-9146-F48F40B30A46}"/>
    <cellStyle name="Standard 4 2 2 2 2 2 2 6 3 3" xfId="35007" xr:uid="{7346C347-806F-45DB-8D30-78215B89CFF6}"/>
    <cellStyle name="Standard 4 2 2 2 2 2 2 6 4" xfId="17211" xr:uid="{00000000-0005-0000-0000-00008E300000}"/>
    <cellStyle name="Standard 4 2 2 2 2 2 2 6 4 2" xfId="38728" xr:uid="{E9ABBE1F-C9FD-4F5B-BB55-CB5F23CDBCEF}"/>
    <cellStyle name="Standard 4 2 2 2 2 2 2 6 5" xfId="31283" xr:uid="{AA1528A7-8065-44DD-9DFB-8333F9A62BBF}"/>
    <cellStyle name="Standard 4 2 2 2 2 2 2 7" xfId="1660" xr:uid="{00000000-0005-0000-0000-00008F300000}"/>
    <cellStyle name="Standard 4 2 2 2 2 2 2 7 2" xfId="13459" xr:uid="{00000000-0005-0000-0000-000090300000}"/>
    <cellStyle name="Standard 4 2 2 2 2 2 2 7 2 2" xfId="21458" xr:uid="{00000000-0005-0000-0000-000091300000}"/>
    <cellStyle name="Standard 4 2 2 2 2 2 2 7 2 2 2" xfId="42451" xr:uid="{A2773B1B-C38B-4073-935D-B4B725B013DC}"/>
    <cellStyle name="Standard 4 2 2 2 2 2 2 7 2 3" xfId="35009" xr:uid="{70BD5313-51B9-4073-8D27-69498A10C50E}"/>
    <cellStyle name="Standard 4 2 2 2 2 2 2 7 3" xfId="17213" xr:uid="{00000000-0005-0000-0000-000092300000}"/>
    <cellStyle name="Standard 4 2 2 2 2 2 2 7 3 2" xfId="38730" xr:uid="{8B34B60B-6404-4488-B34E-4F51349C2604}"/>
    <cellStyle name="Standard 4 2 2 2 2 2 2 7 4" xfId="31285" xr:uid="{A750D41D-50D3-4BBE-A39B-2BD68CBB68F8}"/>
    <cellStyle name="Standard 4 2 2 2 2 2 2 8" xfId="13412" xr:uid="{00000000-0005-0000-0000-000093300000}"/>
    <cellStyle name="Standard 4 2 2 2 2 2 2 8 2" xfId="21411" xr:uid="{00000000-0005-0000-0000-000094300000}"/>
    <cellStyle name="Standard 4 2 2 2 2 2 2 8 2 2" xfId="42404" xr:uid="{514F9801-979B-479D-8D5B-96E9EACED88A}"/>
    <cellStyle name="Standard 4 2 2 2 2 2 2 8 3" xfId="34962" xr:uid="{2D664E30-F404-487D-B945-F59DE8F9FE02}"/>
    <cellStyle name="Standard 4 2 2 2 2 2 2 9" xfId="17166" xr:uid="{00000000-0005-0000-0000-000095300000}"/>
    <cellStyle name="Standard 4 2 2 2 2 2 2 9 2" xfId="38683" xr:uid="{C4A927D9-FFB7-40E5-AFC7-D830F69B94F4}"/>
    <cellStyle name="Standard 4 2 2 2 2 2 3" xfId="1661" xr:uid="{00000000-0005-0000-0000-000096300000}"/>
    <cellStyle name="Standard 4 2 2 2 2 2 3 2" xfId="1662" xr:uid="{00000000-0005-0000-0000-000097300000}"/>
    <cellStyle name="Standard 4 2 2 2 2 2 3 2 2" xfId="1663" xr:uid="{00000000-0005-0000-0000-000098300000}"/>
    <cellStyle name="Standard 4 2 2 2 2 2 3 2 2 2" xfId="1664" xr:uid="{00000000-0005-0000-0000-000099300000}"/>
    <cellStyle name="Standard 4 2 2 2 2 2 3 2 2 2 2" xfId="1665" xr:uid="{00000000-0005-0000-0000-00009A300000}"/>
    <cellStyle name="Standard 4 2 2 2 2 2 3 2 2 2 2 2" xfId="13464" xr:uid="{00000000-0005-0000-0000-00009B300000}"/>
    <cellStyle name="Standard 4 2 2 2 2 2 3 2 2 2 2 2 2" xfId="21463" xr:uid="{00000000-0005-0000-0000-00009C300000}"/>
    <cellStyle name="Standard 4 2 2 2 2 2 3 2 2 2 2 2 2 2" xfId="42456" xr:uid="{2EA00338-871E-4162-BB96-AAC144FB8384}"/>
    <cellStyle name="Standard 4 2 2 2 2 2 3 2 2 2 2 2 3" xfId="35014" xr:uid="{2F4FE0A8-6506-4C7B-88FC-3358F0EF1DC5}"/>
    <cellStyle name="Standard 4 2 2 2 2 2 3 2 2 2 2 3" xfId="17218" xr:uid="{00000000-0005-0000-0000-00009D300000}"/>
    <cellStyle name="Standard 4 2 2 2 2 2 3 2 2 2 2 3 2" xfId="38735" xr:uid="{31EE0207-BD96-48C9-BBB8-AA5A84C43331}"/>
    <cellStyle name="Standard 4 2 2 2 2 2 3 2 2 2 2 4" xfId="31290" xr:uid="{079B4235-6507-477B-AE81-897E0686D385}"/>
    <cellStyle name="Standard 4 2 2 2 2 2 3 2 2 2 3" xfId="13463" xr:uid="{00000000-0005-0000-0000-00009E300000}"/>
    <cellStyle name="Standard 4 2 2 2 2 2 3 2 2 2 3 2" xfId="21462" xr:uid="{00000000-0005-0000-0000-00009F300000}"/>
    <cellStyle name="Standard 4 2 2 2 2 2 3 2 2 2 3 2 2" xfId="42455" xr:uid="{1EF1037B-A1CA-4E49-A35D-0DF0F13AAE5F}"/>
    <cellStyle name="Standard 4 2 2 2 2 2 3 2 2 2 3 3" xfId="35013" xr:uid="{818D4BDA-C886-4CA7-A00B-611B3FE66A4D}"/>
    <cellStyle name="Standard 4 2 2 2 2 2 3 2 2 2 4" xfId="17217" xr:uid="{00000000-0005-0000-0000-0000A0300000}"/>
    <cellStyle name="Standard 4 2 2 2 2 2 3 2 2 2 4 2" xfId="38734" xr:uid="{F437F9E7-F37E-46CD-9BD2-E9E4884B602D}"/>
    <cellStyle name="Standard 4 2 2 2 2 2 3 2 2 2 5" xfId="31289" xr:uid="{27B6E07F-0ED5-4C1E-B4A7-D87F170B0B90}"/>
    <cellStyle name="Standard 4 2 2 2 2 2 3 2 2 3" xfId="1666" xr:uid="{00000000-0005-0000-0000-0000A1300000}"/>
    <cellStyle name="Standard 4 2 2 2 2 2 3 2 2 3 2" xfId="13465" xr:uid="{00000000-0005-0000-0000-0000A2300000}"/>
    <cellStyle name="Standard 4 2 2 2 2 2 3 2 2 3 2 2" xfId="21464" xr:uid="{00000000-0005-0000-0000-0000A3300000}"/>
    <cellStyle name="Standard 4 2 2 2 2 2 3 2 2 3 2 2 2" xfId="42457" xr:uid="{D26CCB41-5D8A-4975-8353-4B3A5B18C49F}"/>
    <cellStyle name="Standard 4 2 2 2 2 2 3 2 2 3 2 3" xfId="35015" xr:uid="{AC6DA14B-041E-498D-8D0E-CA531DE48082}"/>
    <cellStyle name="Standard 4 2 2 2 2 2 3 2 2 3 3" xfId="17219" xr:uid="{00000000-0005-0000-0000-0000A4300000}"/>
    <cellStyle name="Standard 4 2 2 2 2 2 3 2 2 3 3 2" xfId="38736" xr:uid="{14DA7E11-6F92-47BD-9374-0FC9D6DB5322}"/>
    <cellStyle name="Standard 4 2 2 2 2 2 3 2 2 3 4" xfId="31291" xr:uid="{86696D4B-C453-4F81-9590-8C859756C292}"/>
    <cellStyle name="Standard 4 2 2 2 2 2 3 2 2 4" xfId="13462" xr:uid="{00000000-0005-0000-0000-0000A5300000}"/>
    <cellStyle name="Standard 4 2 2 2 2 2 3 2 2 4 2" xfId="21461" xr:uid="{00000000-0005-0000-0000-0000A6300000}"/>
    <cellStyle name="Standard 4 2 2 2 2 2 3 2 2 4 2 2" xfId="42454" xr:uid="{50A01E8F-8254-4AD3-8DEA-AB3BC84E02FA}"/>
    <cellStyle name="Standard 4 2 2 2 2 2 3 2 2 4 3" xfId="35012" xr:uid="{A0B236F3-D229-4608-BAE9-816369F384D6}"/>
    <cellStyle name="Standard 4 2 2 2 2 2 3 2 2 5" xfId="17216" xr:uid="{00000000-0005-0000-0000-0000A7300000}"/>
    <cellStyle name="Standard 4 2 2 2 2 2 3 2 2 5 2" xfId="38733" xr:uid="{A9AAA5A4-91A3-4D98-A076-67DE61993F11}"/>
    <cellStyle name="Standard 4 2 2 2 2 2 3 2 2 6" xfId="31288" xr:uid="{BBEEA00E-CDAE-4558-8CF1-ABE7E9B15356}"/>
    <cellStyle name="Standard 4 2 2 2 2 2 3 2 3" xfId="1667" xr:uid="{00000000-0005-0000-0000-0000A8300000}"/>
    <cellStyle name="Standard 4 2 2 2 2 2 3 2 3 2" xfId="1668" xr:uid="{00000000-0005-0000-0000-0000A9300000}"/>
    <cellStyle name="Standard 4 2 2 2 2 2 3 2 3 2 2" xfId="13467" xr:uid="{00000000-0005-0000-0000-0000AA300000}"/>
    <cellStyle name="Standard 4 2 2 2 2 2 3 2 3 2 2 2" xfId="21466" xr:uid="{00000000-0005-0000-0000-0000AB300000}"/>
    <cellStyle name="Standard 4 2 2 2 2 2 3 2 3 2 2 2 2" xfId="42459" xr:uid="{7C6141E7-18F5-41DC-B3DF-6B4E1B2932DB}"/>
    <cellStyle name="Standard 4 2 2 2 2 2 3 2 3 2 2 3" xfId="35017" xr:uid="{0184B3C2-8C92-400C-92F3-7A8E20E00B1E}"/>
    <cellStyle name="Standard 4 2 2 2 2 2 3 2 3 2 3" xfId="17221" xr:uid="{00000000-0005-0000-0000-0000AC300000}"/>
    <cellStyle name="Standard 4 2 2 2 2 2 3 2 3 2 3 2" xfId="38738" xr:uid="{604176C6-C399-4D07-9FB2-44B834073637}"/>
    <cellStyle name="Standard 4 2 2 2 2 2 3 2 3 2 4" xfId="31293" xr:uid="{05A4CC6E-D091-4CE5-BCC3-406D58ED0672}"/>
    <cellStyle name="Standard 4 2 2 2 2 2 3 2 3 3" xfId="13466" xr:uid="{00000000-0005-0000-0000-0000AD300000}"/>
    <cellStyle name="Standard 4 2 2 2 2 2 3 2 3 3 2" xfId="21465" xr:uid="{00000000-0005-0000-0000-0000AE300000}"/>
    <cellStyle name="Standard 4 2 2 2 2 2 3 2 3 3 2 2" xfId="42458" xr:uid="{18217813-184F-4DDC-9920-D0001335B93F}"/>
    <cellStyle name="Standard 4 2 2 2 2 2 3 2 3 3 3" xfId="35016" xr:uid="{3E4E55F1-68FB-4DDB-B45D-9AF61C00B21C}"/>
    <cellStyle name="Standard 4 2 2 2 2 2 3 2 3 4" xfId="17220" xr:uid="{00000000-0005-0000-0000-0000AF300000}"/>
    <cellStyle name="Standard 4 2 2 2 2 2 3 2 3 4 2" xfId="38737" xr:uid="{510510D9-5053-4AA7-8C69-55FB94FE8445}"/>
    <cellStyle name="Standard 4 2 2 2 2 2 3 2 3 5" xfId="31292" xr:uid="{A38E0E38-0E0A-4B77-B6FA-9DAE0B23A276}"/>
    <cellStyle name="Standard 4 2 2 2 2 2 3 2 4" xfId="1669" xr:uid="{00000000-0005-0000-0000-0000B0300000}"/>
    <cellStyle name="Standard 4 2 2 2 2 2 3 2 4 2" xfId="13468" xr:uid="{00000000-0005-0000-0000-0000B1300000}"/>
    <cellStyle name="Standard 4 2 2 2 2 2 3 2 4 2 2" xfId="21467" xr:uid="{00000000-0005-0000-0000-0000B2300000}"/>
    <cellStyle name="Standard 4 2 2 2 2 2 3 2 4 2 2 2" xfId="42460" xr:uid="{6F2E3B79-BEA7-4E3F-942C-D3A08960D618}"/>
    <cellStyle name="Standard 4 2 2 2 2 2 3 2 4 2 3" xfId="35018" xr:uid="{CFD10B37-F2FE-447F-B2B4-469E1FCB1E5C}"/>
    <cellStyle name="Standard 4 2 2 2 2 2 3 2 4 3" xfId="17222" xr:uid="{00000000-0005-0000-0000-0000B3300000}"/>
    <cellStyle name="Standard 4 2 2 2 2 2 3 2 4 3 2" xfId="38739" xr:uid="{E5FB2C08-CEA7-42B6-9BF4-977AC9CCC39F}"/>
    <cellStyle name="Standard 4 2 2 2 2 2 3 2 4 4" xfId="31294" xr:uid="{D7C6BE99-5F27-4C7E-AF15-E5043F853A0B}"/>
    <cellStyle name="Standard 4 2 2 2 2 2 3 2 5" xfId="13461" xr:uid="{00000000-0005-0000-0000-0000B4300000}"/>
    <cellStyle name="Standard 4 2 2 2 2 2 3 2 5 2" xfId="21460" xr:uid="{00000000-0005-0000-0000-0000B5300000}"/>
    <cellStyle name="Standard 4 2 2 2 2 2 3 2 5 2 2" xfId="42453" xr:uid="{68313FA8-AC12-46AA-AD00-285582E2F114}"/>
    <cellStyle name="Standard 4 2 2 2 2 2 3 2 5 3" xfId="35011" xr:uid="{8D69B33E-F854-45DC-9454-B97EE0772F82}"/>
    <cellStyle name="Standard 4 2 2 2 2 2 3 2 6" xfId="17215" xr:uid="{00000000-0005-0000-0000-0000B6300000}"/>
    <cellStyle name="Standard 4 2 2 2 2 2 3 2 6 2" xfId="38732" xr:uid="{E4EE9F66-36A8-4D92-976D-DFAF500751EA}"/>
    <cellStyle name="Standard 4 2 2 2 2 2 3 2 7" xfId="31287" xr:uid="{9F59CE5A-55B7-4AD7-88B3-81B822A053B1}"/>
    <cellStyle name="Standard 4 2 2 2 2 2 3 3" xfId="1670" xr:uid="{00000000-0005-0000-0000-0000B7300000}"/>
    <cellStyle name="Standard 4 2 2 2 2 2 3 3 2" xfId="1671" xr:uid="{00000000-0005-0000-0000-0000B8300000}"/>
    <cellStyle name="Standard 4 2 2 2 2 2 3 3 2 2" xfId="1672" xr:uid="{00000000-0005-0000-0000-0000B9300000}"/>
    <cellStyle name="Standard 4 2 2 2 2 2 3 3 2 2 2" xfId="13471" xr:uid="{00000000-0005-0000-0000-0000BA300000}"/>
    <cellStyle name="Standard 4 2 2 2 2 2 3 3 2 2 2 2" xfId="21470" xr:uid="{00000000-0005-0000-0000-0000BB300000}"/>
    <cellStyle name="Standard 4 2 2 2 2 2 3 3 2 2 2 2 2" xfId="42463" xr:uid="{7A492DA1-D595-4AD0-886B-737C919C3AFC}"/>
    <cellStyle name="Standard 4 2 2 2 2 2 3 3 2 2 2 3" xfId="35021" xr:uid="{78E9A3AE-B1F8-49DB-8CF0-39607AB65B35}"/>
    <cellStyle name="Standard 4 2 2 2 2 2 3 3 2 2 3" xfId="17225" xr:uid="{00000000-0005-0000-0000-0000BC300000}"/>
    <cellStyle name="Standard 4 2 2 2 2 2 3 3 2 2 3 2" xfId="38742" xr:uid="{868C76CC-0F9A-40DD-85CF-A1CD216ADCAA}"/>
    <cellStyle name="Standard 4 2 2 2 2 2 3 3 2 2 4" xfId="31297" xr:uid="{2DBD0A51-D114-473B-AABA-4604F632C41A}"/>
    <cellStyle name="Standard 4 2 2 2 2 2 3 3 2 3" xfId="13470" xr:uid="{00000000-0005-0000-0000-0000BD300000}"/>
    <cellStyle name="Standard 4 2 2 2 2 2 3 3 2 3 2" xfId="21469" xr:uid="{00000000-0005-0000-0000-0000BE300000}"/>
    <cellStyle name="Standard 4 2 2 2 2 2 3 3 2 3 2 2" xfId="42462" xr:uid="{28D45824-BC14-43AB-8D5A-C173898C70ED}"/>
    <cellStyle name="Standard 4 2 2 2 2 2 3 3 2 3 3" xfId="35020" xr:uid="{BF9AC784-1B07-4640-8D93-E1EE93614384}"/>
    <cellStyle name="Standard 4 2 2 2 2 2 3 3 2 4" xfId="17224" xr:uid="{00000000-0005-0000-0000-0000BF300000}"/>
    <cellStyle name="Standard 4 2 2 2 2 2 3 3 2 4 2" xfId="38741" xr:uid="{AD1F4E9C-FD5D-478A-88D6-845323BB8236}"/>
    <cellStyle name="Standard 4 2 2 2 2 2 3 3 2 5" xfId="31296" xr:uid="{A74C5F53-3C78-493C-9D88-B81DC52E8C56}"/>
    <cellStyle name="Standard 4 2 2 2 2 2 3 3 3" xfId="1673" xr:uid="{00000000-0005-0000-0000-0000C0300000}"/>
    <cellStyle name="Standard 4 2 2 2 2 2 3 3 3 2" xfId="13472" xr:uid="{00000000-0005-0000-0000-0000C1300000}"/>
    <cellStyle name="Standard 4 2 2 2 2 2 3 3 3 2 2" xfId="21471" xr:uid="{00000000-0005-0000-0000-0000C2300000}"/>
    <cellStyle name="Standard 4 2 2 2 2 2 3 3 3 2 2 2" xfId="42464" xr:uid="{18868425-3AA0-48C8-9BBF-080D0D6C0C3D}"/>
    <cellStyle name="Standard 4 2 2 2 2 2 3 3 3 2 3" xfId="35022" xr:uid="{7383B210-B9E9-4528-9E2A-96E9ABF150DC}"/>
    <cellStyle name="Standard 4 2 2 2 2 2 3 3 3 3" xfId="17226" xr:uid="{00000000-0005-0000-0000-0000C3300000}"/>
    <cellStyle name="Standard 4 2 2 2 2 2 3 3 3 3 2" xfId="38743" xr:uid="{4646C302-2504-42EC-8440-B7F3E4C4A69C}"/>
    <cellStyle name="Standard 4 2 2 2 2 2 3 3 3 4" xfId="31298" xr:uid="{9DB11318-59FB-4751-A729-9361303AD450}"/>
    <cellStyle name="Standard 4 2 2 2 2 2 3 3 4" xfId="13469" xr:uid="{00000000-0005-0000-0000-0000C4300000}"/>
    <cellStyle name="Standard 4 2 2 2 2 2 3 3 4 2" xfId="21468" xr:uid="{00000000-0005-0000-0000-0000C5300000}"/>
    <cellStyle name="Standard 4 2 2 2 2 2 3 3 4 2 2" xfId="42461" xr:uid="{35865F44-FCF8-4301-9013-A68F53534915}"/>
    <cellStyle name="Standard 4 2 2 2 2 2 3 3 4 3" xfId="35019" xr:uid="{8DB704F2-A0E3-4C1E-81DB-9FDF9373A8A0}"/>
    <cellStyle name="Standard 4 2 2 2 2 2 3 3 5" xfId="17223" xr:uid="{00000000-0005-0000-0000-0000C6300000}"/>
    <cellStyle name="Standard 4 2 2 2 2 2 3 3 5 2" xfId="38740" xr:uid="{76779826-A237-4CEB-AAD8-412B63C1A7A4}"/>
    <cellStyle name="Standard 4 2 2 2 2 2 3 3 6" xfId="31295" xr:uid="{4689593F-2A9C-4287-AD0A-B25CB0AE2FFA}"/>
    <cellStyle name="Standard 4 2 2 2 2 2 3 4" xfId="1674" xr:uid="{00000000-0005-0000-0000-0000C7300000}"/>
    <cellStyle name="Standard 4 2 2 2 2 2 3 4 2" xfId="1675" xr:uid="{00000000-0005-0000-0000-0000C8300000}"/>
    <cellStyle name="Standard 4 2 2 2 2 2 3 4 2 2" xfId="13474" xr:uid="{00000000-0005-0000-0000-0000C9300000}"/>
    <cellStyle name="Standard 4 2 2 2 2 2 3 4 2 2 2" xfId="21473" xr:uid="{00000000-0005-0000-0000-0000CA300000}"/>
    <cellStyle name="Standard 4 2 2 2 2 2 3 4 2 2 2 2" xfId="42466" xr:uid="{1C12DD9D-C7E6-4C7B-B15C-A2234CA464AB}"/>
    <cellStyle name="Standard 4 2 2 2 2 2 3 4 2 2 3" xfId="35024" xr:uid="{65B3884B-7327-4054-85CD-FBA699B6BC22}"/>
    <cellStyle name="Standard 4 2 2 2 2 2 3 4 2 3" xfId="17228" xr:uid="{00000000-0005-0000-0000-0000CB300000}"/>
    <cellStyle name="Standard 4 2 2 2 2 2 3 4 2 3 2" xfId="38745" xr:uid="{F35C8DF5-57A5-4671-AB58-8762FB31482A}"/>
    <cellStyle name="Standard 4 2 2 2 2 2 3 4 2 4" xfId="31300" xr:uid="{C51798B9-BCCA-4F43-8F0F-0E0256D8DC20}"/>
    <cellStyle name="Standard 4 2 2 2 2 2 3 4 3" xfId="13473" xr:uid="{00000000-0005-0000-0000-0000CC300000}"/>
    <cellStyle name="Standard 4 2 2 2 2 2 3 4 3 2" xfId="21472" xr:uid="{00000000-0005-0000-0000-0000CD300000}"/>
    <cellStyle name="Standard 4 2 2 2 2 2 3 4 3 2 2" xfId="42465" xr:uid="{21DABE7F-76CB-46D1-803E-282D1E7A03CC}"/>
    <cellStyle name="Standard 4 2 2 2 2 2 3 4 3 3" xfId="35023" xr:uid="{8A013764-C2EA-49DF-90B6-BF9B93C05FF7}"/>
    <cellStyle name="Standard 4 2 2 2 2 2 3 4 4" xfId="17227" xr:uid="{00000000-0005-0000-0000-0000CE300000}"/>
    <cellStyle name="Standard 4 2 2 2 2 2 3 4 4 2" xfId="38744" xr:uid="{D7D3C90F-FEFC-448F-B6DC-370C2B238C47}"/>
    <cellStyle name="Standard 4 2 2 2 2 2 3 4 5" xfId="31299" xr:uid="{971EB0C1-56C8-4306-8CB7-B2761828B825}"/>
    <cellStyle name="Standard 4 2 2 2 2 2 3 5" xfId="1676" xr:uid="{00000000-0005-0000-0000-0000CF300000}"/>
    <cellStyle name="Standard 4 2 2 2 2 2 3 5 2" xfId="13475" xr:uid="{00000000-0005-0000-0000-0000D0300000}"/>
    <cellStyle name="Standard 4 2 2 2 2 2 3 5 2 2" xfId="21474" xr:uid="{00000000-0005-0000-0000-0000D1300000}"/>
    <cellStyle name="Standard 4 2 2 2 2 2 3 5 2 2 2" xfId="42467" xr:uid="{1F24BE57-AD2C-4E20-86FB-57B47E4946CB}"/>
    <cellStyle name="Standard 4 2 2 2 2 2 3 5 2 3" xfId="35025" xr:uid="{D7BF9627-5151-4412-911F-90FEFF521E10}"/>
    <cellStyle name="Standard 4 2 2 2 2 2 3 5 3" xfId="17229" xr:uid="{00000000-0005-0000-0000-0000D2300000}"/>
    <cellStyle name="Standard 4 2 2 2 2 2 3 5 3 2" xfId="38746" xr:uid="{322F3000-6F76-4262-A23A-378E2FE0E40B}"/>
    <cellStyle name="Standard 4 2 2 2 2 2 3 5 4" xfId="31301" xr:uid="{94FD5B10-6FE3-4A09-843D-8F29EA4AE8E4}"/>
    <cellStyle name="Standard 4 2 2 2 2 2 3 6" xfId="13460" xr:uid="{00000000-0005-0000-0000-0000D3300000}"/>
    <cellStyle name="Standard 4 2 2 2 2 2 3 6 2" xfId="21459" xr:uid="{00000000-0005-0000-0000-0000D4300000}"/>
    <cellStyle name="Standard 4 2 2 2 2 2 3 6 2 2" xfId="42452" xr:uid="{94136618-D689-4694-BE75-F207E3780EB4}"/>
    <cellStyle name="Standard 4 2 2 2 2 2 3 6 3" xfId="35010" xr:uid="{9AD28B85-E4CB-4FB4-9B4A-0FBAEE33DBA5}"/>
    <cellStyle name="Standard 4 2 2 2 2 2 3 7" xfId="17214" xr:uid="{00000000-0005-0000-0000-0000D5300000}"/>
    <cellStyle name="Standard 4 2 2 2 2 2 3 7 2" xfId="38731" xr:uid="{EEF4E874-565A-4B0D-92EF-815A493AF5B5}"/>
    <cellStyle name="Standard 4 2 2 2 2 2 3 8" xfId="31286" xr:uid="{3DB287A8-B165-4DB8-991D-CD11056CDCEF}"/>
    <cellStyle name="Standard 4 2 2 2 2 2 4" xfId="1677" xr:uid="{00000000-0005-0000-0000-0000D6300000}"/>
    <cellStyle name="Standard 4 2 2 2 2 2 4 2" xfId="1678" xr:uid="{00000000-0005-0000-0000-0000D7300000}"/>
    <cellStyle name="Standard 4 2 2 2 2 2 4 2 2" xfId="1679" xr:uid="{00000000-0005-0000-0000-0000D8300000}"/>
    <cellStyle name="Standard 4 2 2 2 2 2 4 2 2 2" xfId="1680" xr:uid="{00000000-0005-0000-0000-0000D9300000}"/>
    <cellStyle name="Standard 4 2 2 2 2 2 4 2 2 2 2" xfId="1681" xr:uid="{00000000-0005-0000-0000-0000DA300000}"/>
    <cellStyle name="Standard 4 2 2 2 2 2 4 2 2 2 2 2" xfId="13480" xr:uid="{00000000-0005-0000-0000-0000DB300000}"/>
    <cellStyle name="Standard 4 2 2 2 2 2 4 2 2 2 2 2 2" xfId="21479" xr:uid="{00000000-0005-0000-0000-0000DC300000}"/>
    <cellStyle name="Standard 4 2 2 2 2 2 4 2 2 2 2 2 2 2" xfId="42472" xr:uid="{A3CA65BC-93E5-493E-AE47-A593BE6CD1FE}"/>
    <cellStyle name="Standard 4 2 2 2 2 2 4 2 2 2 2 2 3" xfId="35030" xr:uid="{C2AFB100-6691-46F4-A710-BC3C6A6EADE2}"/>
    <cellStyle name="Standard 4 2 2 2 2 2 4 2 2 2 2 3" xfId="17234" xr:uid="{00000000-0005-0000-0000-0000DD300000}"/>
    <cellStyle name="Standard 4 2 2 2 2 2 4 2 2 2 2 3 2" xfId="38751" xr:uid="{FAD3AA2A-D74D-46A1-A238-8309FBB83CAD}"/>
    <cellStyle name="Standard 4 2 2 2 2 2 4 2 2 2 2 4" xfId="31306" xr:uid="{EE6E2B3F-AD45-4721-8B2B-08435DB504B7}"/>
    <cellStyle name="Standard 4 2 2 2 2 2 4 2 2 2 3" xfId="13479" xr:uid="{00000000-0005-0000-0000-0000DE300000}"/>
    <cellStyle name="Standard 4 2 2 2 2 2 4 2 2 2 3 2" xfId="21478" xr:uid="{00000000-0005-0000-0000-0000DF300000}"/>
    <cellStyle name="Standard 4 2 2 2 2 2 4 2 2 2 3 2 2" xfId="42471" xr:uid="{C74A313B-9820-4466-8A91-ABAECB275AD0}"/>
    <cellStyle name="Standard 4 2 2 2 2 2 4 2 2 2 3 3" xfId="35029" xr:uid="{2450648E-88AE-4C58-B843-DBA3FCA05C3A}"/>
    <cellStyle name="Standard 4 2 2 2 2 2 4 2 2 2 4" xfId="17233" xr:uid="{00000000-0005-0000-0000-0000E0300000}"/>
    <cellStyle name="Standard 4 2 2 2 2 2 4 2 2 2 4 2" xfId="38750" xr:uid="{8ABD89B1-5B80-49E3-AFF5-4A32A89DAA4C}"/>
    <cellStyle name="Standard 4 2 2 2 2 2 4 2 2 2 5" xfId="31305" xr:uid="{687C5246-14CC-4129-BF42-72679B381E3F}"/>
    <cellStyle name="Standard 4 2 2 2 2 2 4 2 2 3" xfId="1682" xr:uid="{00000000-0005-0000-0000-0000E1300000}"/>
    <cellStyle name="Standard 4 2 2 2 2 2 4 2 2 3 2" xfId="13481" xr:uid="{00000000-0005-0000-0000-0000E2300000}"/>
    <cellStyle name="Standard 4 2 2 2 2 2 4 2 2 3 2 2" xfId="21480" xr:uid="{00000000-0005-0000-0000-0000E3300000}"/>
    <cellStyle name="Standard 4 2 2 2 2 2 4 2 2 3 2 2 2" xfId="42473" xr:uid="{7E398756-19B6-440B-BB95-8183DB252218}"/>
    <cellStyle name="Standard 4 2 2 2 2 2 4 2 2 3 2 3" xfId="35031" xr:uid="{B0473CA1-E083-4075-BEBD-A10D975097D7}"/>
    <cellStyle name="Standard 4 2 2 2 2 2 4 2 2 3 3" xfId="17235" xr:uid="{00000000-0005-0000-0000-0000E4300000}"/>
    <cellStyle name="Standard 4 2 2 2 2 2 4 2 2 3 3 2" xfId="38752" xr:uid="{FC9650C9-91B3-42DD-ABDA-5BAE582CD595}"/>
    <cellStyle name="Standard 4 2 2 2 2 2 4 2 2 3 4" xfId="31307" xr:uid="{08E42D54-9B83-4424-A041-B585EDA862B5}"/>
    <cellStyle name="Standard 4 2 2 2 2 2 4 2 2 4" xfId="13478" xr:uid="{00000000-0005-0000-0000-0000E5300000}"/>
    <cellStyle name="Standard 4 2 2 2 2 2 4 2 2 4 2" xfId="21477" xr:uid="{00000000-0005-0000-0000-0000E6300000}"/>
    <cellStyle name="Standard 4 2 2 2 2 2 4 2 2 4 2 2" xfId="42470" xr:uid="{6FD206AE-DA30-4E60-9DA7-75E69A324DD7}"/>
    <cellStyle name="Standard 4 2 2 2 2 2 4 2 2 4 3" xfId="35028" xr:uid="{9973A85B-6E4B-47DF-AB3B-889BD2F1BC80}"/>
    <cellStyle name="Standard 4 2 2 2 2 2 4 2 2 5" xfId="17232" xr:uid="{00000000-0005-0000-0000-0000E7300000}"/>
    <cellStyle name="Standard 4 2 2 2 2 2 4 2 2 5 2" xfId="38749" xr:uid="{E4661197-1EE9-4E17-A780-047699532B95}"/>
    <cellStyle name="Standard 4 2 2 2 2 2 4 2 2 6" xfId="31304" xr:uid="{54B78C72-FC20-49F3-88E9-DB91190A9700}"/>
    <cellStyle name="Standard 4 2 2 2 2 2 4 2 3" xfId="1683" xr:uid="{00000000-0005-0000-0000-0000E8300000}"/>
    <cellStyle name="Standard 4 2 2 2 2 2 4 2 3 2" xfId="1684" xr:uid="{00000000-0005-0000-0000-0000E9300000}"/>
    <cellStyle name="Standard 4 2 2 2 2 2 4 2 3 2 2" xfId="13483" xr:uid="{00000000-0005-0000-0000-0000EA300000}"/>
    <cellStyle name="Standard 4 2 2 2 2 2 4 2 3 2 2 2" xfId="21482" xr:uid="{00000000-0005-0000-0000-0000EB300000}"/>
    <cellStyle name="Standard 4 2 2 2 2 2 4 2 3 2 2 2 2" xfId="42475" xr:uid="{15B4D5EF-028A-42AD-BD78-9D3E1F3DD5E2}"/>
    <cellStyle name="Standard 4 2 2 2 2 2 4 2 3 2 2 3" xfId="35033" xr:uid="{CBBFAE12-9019-4A28-9640-7461D5E67A41}"/>
    <cellStyle name="Standard 4 2 2 2 2 2 4 2 3 2 3" xfId="17237" xr:uid="{00000000-0005-0000-0000-0000EC300000}"/>
    <cellStyle name="Standard 4 2 2 2 2 2 4 2 3 2 3 2" xfId="38754" xr:uid="{C0792D25-FF2C-4234-A041-E43E8EFFAC82}"/>
    <cellStyle name="Standard 4 2 2 2 2 2 4 2 3 2 4" xfId="31309" xr:uid="{A94B4B78-D9D1-4AFE-936B-4ABDCA22E0FB}"/>
    <cellStyle name="Standard 4 2 2 2 2 2 4 2 3 3" xfId="13482" xr:uid="{00000000-0005-0000-0000-0000ED300000}"/>
    <cellStyle name="Standard 4 2 2 2 2 2 4 2 3 3 2" xfId="21481" xr:uid="{00000000-0005-0000-0000-0000EE300000}"/>
    <cellStyle name="Standard 4 2 2 2 2 2 4 2 3 3 2 2" xfId="42474" xr:uid="{21B4669F-3C65-464F-9DB2-22467B9BDFA7}"/>
    <cellStyle name="Standard 4 2 2 2 2 2 4 2 3 3 3" xfId="35032" xr:uid="{D1C6E621-4172-4492-9406-09BB747C859B}"/>
    <cellStyle name="Standard 4 2 2 2 2 2 4 2 3 4" xfId="17236" xr:uid="{00000000-0005-0000-0000-0000EF300000}"/>
    <cellStyle name="Standard 4 2 2 2 2 2 4 2 3 4 2" xfId="38753" xr:uid="{6EA710E5-0753-4AC3-98FC-ED8C5CFCDB1C}"/>
    <cellStyle name="Standard 4 2 2 2 2 2 4 2 3 5" xfId="31308" xr:uid="{F6E928F0-A9AB-467C-A214-D168EB621BC0}"/>
    <cellStyle name="Standard 4 2 2 2 2 2 4 2 4" xfId="1685" xr:uid="{00000000-0005-0000-0000-0000F0300000}"/>
    <cellStyle name="Standard 4 2 2 2 2 2 4 2 4 2" xfId="13484" xr:uid="{00000000-0005-0000-0000-0000F1300000}"/>
    <cellStyle name="Standard 4 2 2 2 2 2 4 2 4 2 2" xfId="21483" xr:uid="{00000000-0005-0000-0000-0000F2300000}"/>
    <cellStyle name="Standard 4 2 2 2 2 2 4 2 4 2 2 2" xfId="42476" xr:uid="{C18EBADC-C4AE-43C0-AB50-7764C88D0D5A}"/>
    <cellStyle name="Standard 4 2 2 2 2 2 4 2 4 2 3" xfId="35034" xr:uid="{9AB69396-D078-49AC-86F0-26AD5FE7661E}"/>
    <cellStyle name="Standard 4 2 2 2 2 2 4 2 4 3" xfId="17238" xr:uid="{00000000-0005-0000-0000-0000F3300000}"/>
    <cellStyle name="Standard 4 2 2 2 2 2 4 2 4 3 2" xfId="38755" xr:uid="{FA9837C7-D03F-4672-81D0-395A99C4BBB5}"/>
    <cellStyle name="Standard 4 2 2 2 2 2 4 2 4 4" xfId="31310" xr:uid="{B24BDF80-9343-42C9-BD9F-7D26619F0D75}"/>
    <cellStyle name="Standard 4 2 2 2 2 2 4 2 5" xfId="13477" xr:uid="{00000000-0005-0000-0000-0000F4300000}"/>
    <cellStyle name="Standard 4 2 2 2 2 2 4 2 5 2" xfId="21476" xr:uid="{00000000-0005-0000-0000-0000F5300000}"/>
    <cellStyle name="Standard 4 2 2 2 2 2 4 2 5 2 2" xfId="42469" xr:uid="{15F1F899-C745-4460-B794-C2A9FC1FC42D}"/>
    <cellStyle name="Standard 4 2 2 2 2 2 4 2 5 3" xfId="35027" xr:uid="{35FBAD3A-2CE7-486F-872A-2ABFAC3D0A27}"/>
    <cellStyle name="Standard 4 2 2 2 2 2 4 2 6" xfId="17231" xr:uid="{00000000-0005-0000-0000-0000F6300000}"/>
    <cellStyle name="Standard 4 2 2 2 2 2 4 2 6 2" xfId="38748" xr:uid="{B72091D3-3CDD-4CC9-ACE4-FDA645F42DEA}"/>
    <cellStyle name="Standard 4 2 2 2 2 2 4 2 7" xfId="31303" xr:uid="{FBF69431-E67F-4359-B7B9-83E1F16E0DA6}"/>
    <cellStyle name="Standard 4 2 2 2 2 2 4 3" xfId="1686" xr:uid="{00000000-0005-0000-0000-0000F7300000}"/>
    <cellStyle name="Standard 4 2 2 2 2 2 4 3 2" xfId="1687" xr:uid="{00000000-0005-0000-0000-0000F8300000}"/>
    <cellStyle name="Standard 4 2 2 2 2 2 4 3 2 2" xfId="1688" xr:uid="{00000000-0005-0000-0000-0000F9300000}"/>
    <cellStyle name="Standard 4 2 2 2 2 2 4 3 2 2 2" xfId="13487" xr:uid="{00000000-0005-0000-0000-0000FA300000}"/>
    <cellStyle name="Standard 4 2 2 2 2 2 4 3 2 2 2 2" xfId="21486" xr:uid="{00000000-0005-0000-0000-0000FB300000}"/>
    <cellStyle name="Standard 4 2 2 2 2 2 4 3 2 2 2 2 2" xfId="42479" xr:uid="{F1B4EB38-2A4C-48D0-B8BD-26C1D89AA9CC}"/>
    <cellStyle name="Standard 4 2 2 2 2 2 4 3 2 2 2 3" xfId="35037" xr:uid="{5842F7CB-7E1D-4401-BB23-3672FA1DA064}"/>
    <cellStyle name="Standard 4 2 2 2 2 2 4 3 2 2 3" xfId="17241" xr:uid="{00000000-0005-0000-0000-0000FC300000}"/>
    <cellStyle name="Standard 4 2 2 2 2 2 4 3 2 2 3 2" xfId="38758" xr:uid="{8EF5D42C-389F-49D9-B261-4F4A086107E4}"/>
    <cellStyle name="Standard 4 2 2 2 2 2 4 3 2 2 4" xfId="31313" xr:uid="{048D4C37-7FA9-40B3-9932-4BFB8A75F10C}"/>
    <cellStyle name="Standard 4 2 2 2 2 2 4 3 2 3" xfId="13486" xr:uid="{00000000-0005-0000-0000-0000FD300000}"/>
    <cellStyle name="Standard 4 2 2 2 2 2 4 3 2 3 2" xfId="21485" xr:uid="{00000000-0005-0000-0000-0000FE300000}"/>
    <cellStyle name="Standard 4 2 2 2 2 2 4 3 2 3 2 2" xfId="42478" xr:uid="{45B62B7D-6150-48F1-B942-DC3B1C2A5B26}"/>
    <cellStyle name="Standard 4 2 2 2 2 2 4 3 2 3 3" xfId="35036" xr:uid="{5942C552-5400-4E0B-97BB-87129DC72C0E}"/>
    <cellStyle name="Standard 4 2 2 2 2 2 4 3 2 4" xfId="17240" xr:uid="{00000000-0005-0000-0000-0000FF300000}"/>
    <cellStyle name="Standard 4 2 2 2 2 2 4 3 2 4 2" xfId="38757" xr:uid="{3E8A899A-3519-40DD-8646-073E9604FC1D}"/>
    <cellStyle name="Standard 4 2 2 2 2 2 4 3 2 5" xfId="31312" xr:uid="{37315580-D73E-47A0-BE2F-347AE946FFA0}"/>
    <cellStyle name="Standard 4 2 2 2 2 2 4 3 3" xfId="1689" xr:uid="{00000000-0005-0000-0000-000000310000}"/>
    <cellStyle name="Standard 4 2 2 2 2 2 4 3 3 2" xfId="13488" xr:uid="{00000000-0005-0000-0000-000001310000}"/>
    <cellStyle name="Standard 4 2 2 2 2 2 4 3 3 2 2" xfId="21487" xr:uid="{00000000-0005-0000-0000-000002310000}"/>
    <cellStyle name="Standard 4 2 2 2 2 2 4 3 3 2 2 2" xfId="42480" xr:uid="{CBED4E99-27F0-4C60-B1F6-4FA8D9C9043B}"/>
    <cellStyle name="Standard 4 2 2 2 2 2 4 3 3 2 3" xfId="35038" xr:uid="{185DDD2B-BA58-40C6-B629-44B374419A69}"/>
    <cellStyle name="Standard 4 2 2 2 2 2 4 3 3 3" xfId="17242" xr:uid="{00000000-0005-0000-0000-000003310000}"/>
    <cellStyle name="Standard 4 2 2 2 2 2 4 3 3 3 2" xfId="38759" xr:uid="{F7EA095B-02A4-4732-9504-4FDE5437D81F}"/>
    <cellStyle name="Standard 4 2 2 2 2 2 4 3 3 4" xfId="31314" xr:uid="{7E01016B-90F0-438F-830B-E88334E6753F}"/>
    <cellStyle name="Standard 4 2 2 2 2 2 4 3 4" xfId="13485" xr:uid="{00000000-0005-0000-0000-000004310000}"/>
    <cellStyle name="Standard 4 2 2 2 2 2 4 3 4 2" xfId="21484" xr:uid="{00000000-0005-0000-0000-000005310000}"/>
    <cellStyle name="Standard 4 2 2 2 2 2 4 3 4 2 2" xfId="42477" xr:uid="{F6BDE24C-3B7D-479F-9915-F1B72952FFF4}"/>
    <cellStyle name="Standard 4 2 2 2 2 2 4 3 4 3" xfId="35035" xr:uid="{0F047C0F-5DAB-4B16-8E6B-7F45A169D556}"/>
    <cellStyle name="Standard 4 2 2 2 2 2 4 3 5" xfId="17239" xr:uid="{00000000-0005-0000-0000-000006310000}"/>
    <cellStyle name="Standard 4 2 2 2 2 2 4 3 5 2" xfId="38756" xr:uid="{BD23C2CB-AAC5-435D-A031-145C991F4715}"/>
    <cellStyle name="Standard 4 2 2 2 2 2 4 3 6" xfId="31311" xr:uid="{54D605EF-E692-4723-BC95-2036A552F0F4}"/>
    <cellStyle name="Standard 4 2 2 2 2 2 4 4" xfId="1690" xr:uid="{00000000-0005-0000-0000-000007310000}"/>
    <cellStyle name="Standard 4 2 2 2 2 2 4 4 2" xfId="1691" xr:uid="{00000000-0005-0000-0000-000008310000}"/>
    <cellStyle name="Standard 4 2 2 2 2 2 4 4 2 2" xfId="13490" xr:uid="{00000000-0005-0000-0000-000009310000}"/>
    <cellStyle name="Standard 4 2 2 2 2 2 4 4 2 2 2" xfId="21489" xr:uid="{00000000-0005-0000-0000-00000A310000}"/>
    <cellStyle name="Standard 4 2 2 2 2 2 4 4 2 2 2 2" xfId="42482" xr:uid="{EC59FC67-603C-4593-8F78-13391468E347}"/>
    <cellStyle name="Standard 4 2 2 2 2 2 4 4 2 2 3" xfId="35040" xr:uid="{E8F3DABC-F54D-49B0-8C57-224BCB8F4EEA}"/>
    <cellStyle name="Standard 4 2 2 2 2 2 4 4 2 3" xfId="17244" xr:uid="{00000000-0005-0000-0000-00000B310000}"/>
    <cellStyle name="Standard 4 2 2 2 2 2 4 4 2 3 2" xfId="38761" xr:uid="{735DC684-3E66-44AC-A5D0-27F81FEDC766}"/>
    <cellStyle name="Standard 4 2 2 2 2 2 4 4 2 4" xfId="31316" xr:uid="{3E95AED0-1B60-41F8-8076-47B52970D0DE}"/>
    <cellStyle name="Standard 4 2 2 2 2 2 4 4 3" xfId="13489" xr:uid="{00000000-0005-0000-0000-00000C310000}"/>
    <cellStyle name="Standard 4 2 2 2 2 2 4 4 3 2" xfId="21488" xr:uid="{00000000-0005-0000-0000-00000D310000}"/>
    <cellStyle name="Standard 4 2 2 2 2 2 4 4 3 2 2" xfId="42481" xr:uid="{4DF54F59-2A2C-4997-A78B-C3639F4CE323}"/>
    <cellStyle name="Standard 4 2 2 2 2 2 4 4 3 3" xfId="35039" xr:uid="{909854BF-ACCE-4963-A378-3D40BB85A416}"/>
    <cellStyle name="Standard 4 2 2 2 2 2 4 4 4" xfId="17243" xr:uid="{00000000-0005-0000-0000-00000E310000}"/>
    <cellStyle name="Standard 4 2 2 2 2 2 4 4 4 2" xfId="38760" xr:uid="{BE7C9ACB-7AF9-4477-BC0D-BBF9B1A1E328}"/>
    <cellStyle name="Standard 4 2 2 2 2 2 4 4 5" xfId="31315" xr:uid="{D055EF0B-58AE-419B-AE51-519C3A9F4BEB}"/>
    <cellStyle name="Standard 4 2 2 2 2 2 4 5" xfId="1692" xr:uid="{00000000-0005-0000-0000-00000F310000}"/>
    <cellStyle name="Standard 4 2 2 2 2 2 4 5 2" xfId="13491" xr:uid="{00000000-0005-0000-0000-000010310000}"/>
    <cellStyle name="Standard 4 2 2 2 2 2 4 5 2 2" xfId="21490" xr:uid="{00000000-0005-0000-0000-000011310000}"/>
    <cellStyle name="Standard 4 2 2 2 2 2 4 5 2 2 2" xfId="42483" xr:uid="{CCAF3F17-17C6-4D14-923F-9D4A4BC30F8E}"/>
    <cellStyle name="Standard 4 2 2 2 2 2 4 5 2 3" xfId="35041" xr:uid="{0ED5F5F2-04FC-40DE-9A80-6ED2574679C6}"/>
    <cellStyle name="Standard 4 2 2 2 2 2 4 5 3" xfId="17245" xr:uid="{00000000-0005-0000-0000-000012310000}"/>
    <cellStyle name="Standard 4 2 2 2 2 2 4 5 3 2" xfId="38762" xr:uid="{B9197953-A3A2-475E-B192-7BEE2DFF5CE1}"/>
    <cellStyle name="Standard 4 2 2 2 2 2 4 5 4" xfId="31317" xr:uid="{8000D048-E961-4D9F-82CA-CC766B004F72}"/>
    <cellStyle name="Standard 4 2 2 2 2 2 4 6" xfId="13476" xr:uid="{00000000-0005-0000-0000-000013310000}"/>
    <cellStyle name="Standard 4 2 2 2 2 2 4 6 2" xfId="21475" xr:uid="{00000000-0005-0000-0000-000014310000}"/>
    <cellStyle name="Standard 4 2 2 2 2 2 4 6 2 2" xfId="42468" xr:uid="{D29A950A-0A8A-450F-B3CD-7A63B244146A}"/>
    <cellStyle name="Standard 4 2 2 2 2 2 4 6 3" xfId="35026" xr:uid="{602D3082-4535-43C2-A5BB-7662E5816051}"/>
    <cellStyle name="Standard 4 2 2 2 2 2 4 7" xfId="17230" xr:uid="{00000000-0005-0000-0000-000015310000}"/>
    <cellStyle name="Standard 4 2 2 2 2 2 4 7 2" xfId="38747" xr:uid="{060FF851-A3A5-4053-9947-E4BC62A93D2B}"/>
    <cellStyle name="Standard 4 2 2 2 2 2 4 8" xfId="31302" xr:uid="{FBF1CE8D-FB0E-44AE-878D-F5AF0AB4E4F1}"/>
    <cellStyle name="Standard 4 2 2 2 2 2 5" xfId="1693" xr:uid="{00000000-0005-0000-0000-000016310000}"/>
    <cellStyle name="Standard 4 2 2 2 2 2 5 2" xfId="1694" xr:uid="{00000000-0005-0000-0000-000017310000}"/>
    <cellStyle name="Standard 4 2 2 2 2 2 5 2 2" xfId="1695" xr:uid="{00000000-0005-0000-0000-000018310000}"/>
    <cellStyle name="Standard 4 2 2 2 2 2 5 2 2 2" xfId="1696" xr:uid="{00000000-0005-0000-0000-000019310000}"/>
    <cellStyle name="Standard 4 2 2 2 2 2 5 2 2 2 2" xfId="13495" xr:uid="{00000000-0005-0000-0000-00001A310000}"/>
    <cellStyle name="Standard 4 2 2 2 2 2 5 2 2 2 2 2" xfId="21494" xr:uid="{00000000-0005-0000-0000-00001B310000}"/>
    <cellStyle name="Standard 4 2 2 2 2 2 5 2 2 2 2 2 2" xfId="42487" xr:uid="{E847ACF9-8E02-4601-8539-7AEED4F6DC9F}"/>
    <cellStyle name="Standard 4 2 2 2 2 2 5 2 2 2 2 3" xfId="35045" xr:uid="{9E48B9B0-8FBA-44F7-976C-6CDD1D6E3D6B}"/>
    <cellStyle name="Standard 4 2 2 2 2 2 5 2 2 2 3" xfId="17249" xr:uid="{00000000-0005-0000-0000-00001C310000}"/>
    <cellStyle name="Standard 4 2 2 2 2 2 5 2 2 2 3 2" xfId="38766" xr:uid="{641FD6A7-4007-467B-A52A-82E78FDFDE85}"/>
    <cellStyle name="Standard 4 2 2 2 2 2 5 2 2 2 4" xfId="31321" xr:uid="{BCF1CF4E-BBC5-4513-B6A4-FAC9D91689A7}"/>
    <cellStyle name="Standard 4 2 2 2 2 2 5 2 2 3" xfId="13494" xr:uid="{00000000-0005-0000-0000-00001D310000}"/>
    <cellStyle name="Standard 4 2 2 2 2 2 5 2 2 3 2" xfId="21493" xr:uid="{00000000-0005-0000-0000-00001E310000}"/>
    <cellStyle name="Standard 4 2 2 2 2 2 5 2 2 3 2 2" xfId="42486" xr:uid="{24F530F4-7670-4960-895D-D43A31552AD0}"/>
    <cellStyle name="Standard 4 2 2 2 2 2 5 2 2 3 3" xfId="35044" xr:uid="{2A3AC818-95B9-4459-B395-51242FC9B680}"/>
    <cellStyle name="Standard 4 2 2 2 2 2 5 2 2 4" xfId="17248" xr:uid="{00000000-0005-0000-0000-00001F310000}"/>
    <cellStyle name="Standard 4 2 2 2 2 2 5 2 2 4 2" xfId="38765" xr:uid="{23A50BBD-769A-454A-BC25-61B201980ED1}"/>
    <cellStyle name="Standard 4 2 2 2 2 2 5 2 2 5" xfId="31320" xr:uid="{992A1E7A-5FA7-4E51-8A3B-F822B279EE5C}"/>
    <cellStyle name="Standard 4 2 2 2 2 2 5 2 3" xfId="1697" xr:uid="{00000000-0005-0000-0000-000020310000}"/>
    <cellStyle name="Standard 4 2 2 2 2 2 5 2 3 2" xfId="13496" xr:uid="{00000000-0005-0000-0000-000021310000}"/>
    <cellStyle name="Standard 4 2 2 2 2 2 5 2 3 2 2" xfId="21495" xr:uid="{00000000-0005-0000-0000-000022310000}"/>
    <cellStyle name="Standard 4 2 2 2 2 2 5 2 3 2 2 2" xfId="42488" xr:uid="{9C1F5E2B-E297-4474-B383-371DDC83EA7E}"/>
    <cellStyle name="Standard 4 2 2 2 2 2 5 2 3 2 3" xfId="35046" xr:uid="{C549C2F2-631C-488D-88C5-5967EDD726FB}"/>
    <cellStyle name="Standard 4 2 2 2 2 2 5 2 3 3" xfId="17250" xr:uid="{00000000-0005-0000-0000-000023310000}"/>
    <cellStyle name="Standard 4 2 2 2 2 2 5 2 3 3 2" xfId="38767" xr:uid="{A05CDB9C-0430-4973-8740-EF5C0B16068F}"/>
    <cellStyle name="Standard 4 2 2 2 2 2 5 2 3 4" xfId="31322" xr:uid="{E3F761B2-34B4-43A5-82D3-5CF13591F166}"/>
    <cellStyle name="Standard 4 2 2 2 2 2 5 2 4" xfId="13493" xr:uid="{00000000-0005-0000-0000-000024310000}"/>
    <cellStyle name="Standard 4 2 2 2 2 2 5 2 4 2" xfId="21492" xr:uid="{00000000-0005-0000-0000-000025310000}"/>
    <cellStyle name="Standard 4 2 2 2 2 2 5 2 4 2 2" xfId="42485" xr:uid="{43B59293-FF3D-4C4E-B438-83F01095FC4E}"/>
    <cellStyle name="Standard 4 2 2 2 2 2 5 2 4 3" xfId="35043" xr:uid="{7B1AF192-26A5-42B6-BE64-504D30FEF267}"/>
    <cellStyle name="Standard 4 2 2 2 2 2 5 2 5" xfId="17247" xr:uid="{00000000-0005-0000-0000-000026310000}"/>
    <cellStyle name="Standard 4 2 2 2 2 2 5 2 5 2" xfId="38764" xr:uid="{561A07BB-24CA-4564-B411-AE1A3BA0FAC5}"/>
    <cellStyle name="Standard 4 2 2 2 2 2 5 2 6" xfId="31319" xr:uid="{054CD067-1760-42B6-96F3-F5859215CCFF}"/>
    <cellStyle name="Standard 4 2 2 2 2 2 5 3" xfId="1698" xr:uid="{00000000-0005-0000-0000-000027310000}"/>
    <cellStyle name="Standard 4 2 2 2 2 2 5 3 2" xfId="1699" xr:uid="{00000000-0005-0000-0000-000028310000}"/>
    <cellStyle name="Standard 4 2 2 2 2 2 5 3 2 2" xfId="13498" xr:uid="{00000000-0005-0000-0000-000029310000}"/>
    <cellStyle name="Standard 4 2 2 2 2 2 5 3 2 2 2" xfId="21497" xr:uid="{00000000-0005-0000-0000-00002A310000}"/>
    <cellStyle name="Standard 4 2 2 2 2 2 5 3 2 2 2 2" xfId="42490" xr:uid="{0E85F670-1E03-4131-B7BF-B252F8E1237E}"/>
    <cellStyle name="Standard 4 2 2 2 2 2 5 3 2 2 3" xfId="35048" xr:uid="{E0EE46C0-549F-48A7-B870-CFF6C505C62D}"/>
    <cellStyle name="Standard 4 2 2 2 2 2 5 3 2 3" xfId="17252" xr:uid="{00000000-0005-0000-0000-00002B310000}"/>
    <cellStyle name="Standard 4 2 2 2 2 2 5 3 2 3 2" xfId="38769" xr:uid="{8D1F31DF-C68C-45EC-9EA0-960E2D556A19}"/>
    <cellStyle name="Standard 4 2 2 2 2 2 5 3 2 4" xfId="31324" xr:uid="{B6C11412-D6AA-4162-8DA4-4BFDD4F7622C}"/>
    <cellStyle name="Standard 4 2 2 2 2 2 5 3 3" xfId="13497" xr:uid="{00000000-0005-0000-0000-00002C310000}"/>
    <cellStyle name="Standard 4 2 2 2 2 2 5 3 3 2" xfId="21496" xr:uid="{00000000-0005-0000-0000-00002D310000}"/>
    <cellStyle name="Standard 4 2 2 2 2 2 5 3 3 2 2" xfId="42489" xr:uid="{E8258669-FF5C-43B5-BBE8-5D8DF9A836F3}"/>
    <cellStyle name="Standard 4 2 2 2 2 2 5 3 3 3" xfId="35047" xr:uid="{52F16113-02CD-4BBF-B334-98447BA3F685}"/>
    <cellStyle name="Standard 4 2 2 2 2 2 5 3 4" xfId="17251" xr:uid="{00000000-0005-0000-0000-00002E310000}"/>
    <cellStyle name="Standard 4 2 2 2 2 2 5 3 4 2" xfId="38768" xr:uid="{57775480-8BC0-4A98-9763-FE29CCACF497}"/>
    <cellStyle name="Standard 4 2 2 2 2 2 5 3 5" xfId="31323" xr:uid="{BE311963-D835-41D1-BFB7-02A7D3830D6E}"/>
    <cellStyle name="Standard 4 2 2 2 2 2 5 4" xfId="1700" xr:uid="{00000000-0005-0000-0000-00002F310000}"/>
    <cellStyle name="Standard 4 2 2 2 2 2 5 4 2" xfId="13499" xr:uid="{00000000-0005-0000-0000-000030310000}"/>
    <cellStyle name="Standard 4 2 2 2 2 2 5 4 2 2" xfId="21498" xr:uid="{00000000-0005-0000-0000-000031310000}"/>
    <cellStyle name="Standard 4 2 2 2 2 2 5 4 2 2 2" xfId="42491" xr:uid="{2E5BC9BE-09A5-474E-9D2B-070A46F7856C}"/>
    <cellStyle name="Standard 4 2 2 2 2 2 5 4 2 3" xfId="35049" xr:uid="{22EBAFC1-2C67-43F8-B4F2-B424A92FBDCA}"/>
    <cellStyle name="Standard 4 2 2 2 2 2 5 4 3" xfId="17253" xr:uid="{00000000-0005-0000-0000-000032310000}"/>
    <cellStyle name="Standard 4 2 2 2 2 2 5 4 3 2" xfId="38770" xr:uid="{78DACDAD-6095-443A-8325-C3A03E7CBA2E}"/>
    <cellStyle name="Standard 4 2 2 2 2 2 5 4 4" xfId="31325" xr:uid="{07E66DDF-6A63-43EC-8ECD-0CA548C7278B}"/>
    <cellStyle name="Standard 4 2 2 2 2 2 5 5" xfId="13492" xr:uid="{00000000-0005-0000-0000-000033310000}"/>
    <cellStyle name="Standard 4 2 2 2 2 2 5 5 2" xfId="21491" xr:uid="{00000000-0005-0000-0000-000034310000}"/>
    <cellStyle name="Standard 4 2 2 2 2 2 5 5 2 2" xfId="42484" xr:uid="{872DE8AC-5967-4012-B526-2B0E6546EAAF}"/>
    <cellStyle name="Standard 4 2 2 2 2 2 5 5 3" xfId="35042" xr:uid="{A35A6FEC-5C79-47BF-8CCC-45FF424D895F}"/>
    <cellStyle name="Standard 4 2 2 2 2 2 5 6" xfId="17246" xr:uid="{00000000-0005-0000-0000-000035310000}"/>
    <cellStyle name="Standard 4 2 2 2 2 2 5 6 2" xfId="38763" xr:uid="{DB0C96DD-E084-485B-A387-F46DE9203EC3}"/>
    <cellStyle name="Standard 4 2 2 2 2 2 5 7" xfId="31318" xr:uid="{0526840A-8A08-4F1A-9727-0D6A4C7390F3}"/>
    <cellStyle name="Standard 4 2 2 2 2 2 6" xfId="1701" xr:uid="{00000000-0005-0000-0000-000036310000}"/>
    <cellStyle name="Standard 4 2 2 2 2 2 6 2" xfId="1702" xr:uid="{00000000-0005-0000-0000-000037310000}"/>
    <cellStyle name="Standard 4 2 2 2 2 2 6 2 2" xfId="1703" xr:uid="{00000000-0005-0000-0000-000038310000}"/>
    <cellStyle name="Standard 4 2 2 2 2 2 6 2 2 2" xfId="13502" xr:uid="{00000000-0005-0000-0000-000039310000}"/>
    <cellStyle name="Standard 4 2 2 2 2 2 6 2 2 2 2" xfId="21501" xr:uid="{00000000-0005-0000-0000-00003A310000}"/>
    <cellStyle name="Standard 4 2 2 2 2 2 6 2 2 2 2 2" xfId="42494" xr:uid="{45EC3BBD-2752-4931-8366-02F7A77839CC}"/>
    <cellStyle name="Standard 4 2 2 2 2 2 6 2 2 2 3" xfId="35052" xr:uid="{1132F5E6-9B69-4DFD-87ED-81342B68B40C}"/>
    <cellStyle name="Standard 4 2 2 2 2 2 6 2 2 3" xfId="17256" xr:uid="{00000000-0005-0000-0000-00003B310000}"/>
    <cellStyle name="Standard 4 2 2 2 2 2 6 2 2 3 2" xfId="38773" xr:uid="{80706C28-CCF5-4E4F-934C-791E90E14AA3}"/>
    <cellStyle name="Standard 4 2 2 2 2 2 6 2 2 4" xfId="31328" xr:uid="{8A25E1A1-B1FC-4727-9510-212111C1D3A1}"/>
    <cellStyle name="Standard 4 2 2 2 2 2 6 2 3" xfId="13501" xr:uid="{00000000-0005-0000-0000-00003C310000}"/>
    <cellStyle name="Standard 4 2 2 2 2 2 6 2 3 2" xfId="21500" xr:uid="{00000000-0005-0000-0000-00003D310000}"/>
    <cellStyle name="Standard 4 2 2 2 2 2 6 2 3 2 2" xfId="42493" xr:uid="{9AEFEE0C-78D4-4AE9-A7C3-50133A306921}"/>
    <cellStyle name="Standard 4 2 2 2 2 2 6 2 3 3" xfId="35051" xr:uid="{8D9C2C9B-3A55-45D4-B23C-B9C5DFFCD7CD}"/>
    <cellStyle name="Standard 4 2 2 2 2 2 6 2 4" xfId="17255" xr:uid="{00000000-0005-0000-0000-00003E310000}"/>
    <cellStyle name="Standard 4 2 2 2 2 2 6 2 4 2" xfId="38772" xr:uid="{605B708C-2449-416E-9B7C-FC172C3707BB}"/>
    <cellStyle name="Standard 4 2 2 2 2 2 6 2 5" xfId="31327" xr:uid="{3BF2CA4B-7ED3-49D1-A7E9-0208D62EBC6B}"/>
    <cellStyle name="Standard 4 2 2 2 2 2 6 3" xfId="1704" xr:uid="{00000000-0005-0000-0000-00003F310000}"/>
    <cellStyle name="Standard 4 2 2 2 2 2 6 3 2" xfId="13503" xr:uid="{00000000-0005-0000-0000-000040310000}"/>
    <cellStyle name="Standard 4 2 2 2 2 2 6 3 2 2" xfId="21502" xr:uid="{00000000-0005-0000-0000-000041310000}"/>
    <cellStyle name="Standard 4 2 2 2 2 2 6 3 2 2 2" xfId="42495" xr:uid="{4C5C17A2-A7E9-4782-81C1-11CCEED2ABCF}"/>
    <cellStyle name="Standard 4 2 2 2 2 2 6 3 2 3" xfId="35053" xr:uid="{FF760315-12EE-4D3B-8CDD-4074FD9F1E78}"/>
    <cellStyle name="Standard 4 2 2 2 2 2 6 3 3" xfId="17257" xr:uid="{00000000-0005-0000-0000-000042310000}"/>
    <cellStyle name="Standard 4 2 2 2 2 2 6 3 3 2" xfId="38774" xr:uid="{E74F8F4B-546C-4869-8917-4CEAF7496136}"/>
    <cellStyle name="Standard 4 2 2 2 2 2 6 3 4" xfId="31329" xr:uid="{F22779B4-19E1-4E58-A7C3-993AD7F4F45D}"/>
    <cellStyle name="Standard 4 2 2 2 2 2 6 4" xfId="13500" xr:uid="{00000000-0005-0000-0000-000043310000}"/>
    <cellStyle name="Standard 4 2 2 2 2 2 6 4 2" xfId="21499" xr:uid="{00000000-0005-0000-0000-000044310000}"/>
    <cellStyle name="Standard 4 2 2 2 2 2 6 4 2 2" xfId="42492" xr:uid="{475145E5-9A92-476E-8BEF-9B8179A7E8FE}"/>
    <cellStyle name="Standard 4 2 2 2 2 2 6 4 3" xfId="35050" xr:uid="{2EFFF367-FCC4-433A-A188-C66C602F7CFF}"/>
    <cellStyle name="Standard 4 2 2 2 2 2 6 5" xfId="17254" xr:uid="{00000000-0005-0000-0000-000045310000}"/>
    <cellStyle name="Standard 4 2 2 2 2 2 6 5 2" xfId="38771" xr:uid="{2124DC98-941C-4FA9-B414-ACCC1447A1DD}"/>
    <cellStyle name="Standard 4 2 2 2 2 2 6 6" xfId="31326" xr:uid="{E050E311-1619-4B2C-9ECD-CF1DC8758A80}"/>
    <cellStyle name="Standard 4 2 2 2 2 2 7" xfId="1705" xr:uid="{00000000-0005-0000-0000-000046310000}"/>
    <cellStyle name="Standard 4 2 2 2 2 2 7 2" xfId="1706" xr:uid="{00000000-0005-0000-0000-000047310000}"/>
    <cellStyle name="Standard 4 2 2 2 2 2 7 2 2" xfId="13505" xr:uid="{00000000-0005-0000-0000-000048310000}"/>
    <cellStyle name="Standard 4 2 2 2 2 2 7 2 2 2" xfId="21504" xr:uid="{00000000-0005-0000-0000-000049310000}"/>
    <cellStyle name="Standard 4 2 2 2 2 2 7 2 2 2 2" xfId="42497" xr:uid="{6CE2B2CA-4D2A-4731-A5F1-C614193271BD}"/>
    <cellStyle name="Standard 4 2 2 2 2 2 7 2 2 3" xfId="35055" xr:uid="{21FF6F8E-A426-4762-8A82-ECD2380BE91A}"/>
    <cellStyle name="Standard 4 2 2 2 2 2 7 2 3" xfId="17259" xr:uid="{00000000-0005-0000-0000-00004A310000}"/>
    <cellStyle name="Standard 4 2 2 2 2 2 7 2 3 2" xfId="38776" xr:uid="{5A884E44-F600-4874-9FD3-181742863D3E}"/>
    <cellStyle name="Standard 4 2 2 2 2 2 7 2 4" xfId="31331" xr:uid="{9587125E-8E23-45AF-9D92-3A3C6F32BBE3}"/>
    <cellStyle name="Standard 4 2 2 2 2 2 7 3" xfId="13504" xr:uid="{00000000-0005-0000-0000-00004B310000}"/>
    <cellStyle name="Standard 4 2 2 2 2 2 7 3 2" xfId="21503" xr:uid="{00000000-0005-0000-0000-00004C310000}"/>
    <cellStyle name="Standard 4 2 2 2 2 2 7 3 2 2" xfId="42496" xr:uid="{B1512C80-4CE1-482C-9FBD-362AD0321C05}"/>
    <cellStyle name="Standard 4 2 2 2 2 2 7 3 3" xfId="35054" xr:uid="{89B77870-01A3-411D-AC90-01C78F861FAB}"/>
    <cellStyle name="Standard 4 2 2 2 2 2 7 4" xfId="17258" xr:uid="{00000000-0005-0000-0000-00004D310000}"/>
    <cellStyle name="Standard 4 2 2 2 2 2 7 4 2" xfId="38775" xr:uid="{44C6E609-0195-4612-BC1E-BA5A77B35F64}"/>
    <cellStyle name="Standard 4 2 2 2 2 2 7 5" xfId="31330" xr:uid="{7DEC9E6A-D0F0-4B57-97AE-0903D32491D1}"/>
    <cellStyle name="Standard 4 2 2 2 2 2 8" xfId="1707" xr:uid="{00000000-0005-0000-0000-00004E310000}"/>
    <cellStyle name="Standard 4 2 2 2 2 2 8 2" xfId="13506" xr:uid="{00000000-0005-0000-0000-00004F310000}"/>
    <cellStyle name="Standard 4 2 2 2 2 2 8 2 2" xfId="21505" xr:uid="{00000000-0005-0000-0000-000050310000}"/>
    <cellStyle name="Standard 4 2 2 2 2 2 8 2 2 2" xfId="42498" xr:uid="{E08A4B1E-0431-4FBE-8882-8D3B28B377B9}"/>
    <cellStyle name="Standard 4 2 2 2 2 2 8 2 3" xfId="35056" xr:uid="{AFEF7E75-92BC-4A95-890D-471B4A95B37F}"/>
    <cellStyle name="Standard 4 2 2 2 2 2 8 3" xfId="17260" xr:uid="{00000000-0005-0000-0000-000051310000}"/>
    <cellStyle name="Standard 4 2 2 2 2 2 8 3 2" xfId="38777" xr:uid="{578BB8C3-BC03-4A65-A2FD-D2C5D354BDA2}"/>
    <cellStyle name="Standard 4 2 2 2 2 2 8 4" xfId="31332" xr:uid="{9007AB56-901F-46EA-A178-4DA39744D83D}"/>
    <cellStyle name="Standard 4 2 2 2 2 2 9" xfId="13411" xr:uid="{00000000-0005-0000-0000-000052310000}"/>
    <cellStyle name="Standard 4 2 2 2 2 2 9 2" xfId="21410" xr:uid="{00000000-0005-0000-0000-000053310000}"/>
    <cellStyle name="Standard 4 2 2 2 2 2 9 2 2" xfId="42403" xr:uid="{E45AF191-F755-49F3-94AA-4D328948DA26}"/>
    <cellStyle name="Standard 4 2 2 2 2 2 9 3" xfId="34961" xr:uid="{372C7AEE-70B3-4D18-BA50-9A2FE8992F99}"/>
    <cellStyle name="Standard 4 2 2 2 2 3" xfId="1708" xr:uid="{00000000-0005-0000-0000-000054310000}"/>
    <cellStyle name="Standard 4 2 2 2 2 3 10" xfId="31333" xr:uid="{22B1EC0B-367D-4993-873B-CFB53DC789C1}"/>
    <cellStyle name="Standard 4 2 2 2 2 3 2" xfId="1709" xr:uid="{00000000-0005-0000-0000-000055310000}"/>
    <cellStyle name="Standard 4 2 2 2 2 3 2 2" xfId="1710" xr:uid="{00000000-0005-0000-0000-000056310000}"/>
    <cellStyle name="Standard 4 2 2 2 2 3 2 2 2" xfId="1711" xr:uid="{00000000-0005-0000-0000-000057310000}"/>
    <cellStyle name="Standard 4 2 2 2 2 3 2 2 2 2" xfId="1712" xr:uid="{00000000-0005-0000-0000-000058310000}"/>
    <cellStyle name="Standard 4 2 2 2 2 3 2 2 2 2 2" xfId="1713" xr:uid="{00000000-0005-0000-0000-000059310000}"/>
    <cellStyle name="Standard 4 2 2 2 2 3 2 2 2 2 2 2" xfId="13512" xr:uid="{00000000-0005-0000-0000-00005A310000}"/>
    <cellStyle name="Standard 4 2 2 2 2 3 2 2 2 2 2 2 2" xfId="21511" xr:uid="{00000000-0005-0000-0000-00005B310000}"/>
    <cellStyle name="Standard 4 2 2 2 2 3 2 2 2 2 2 2 2 2" xfId="42504" xr:uid="{A20C96A8-79BD-4DC4-BF61-00A2242579BD}"/>
    <cellStyle name="Standard 4 2 2 2 2 3 2 2 2 2 2 2 3" xfId="35062" xr:uid="{ED7D2C04-07AC-4A3F-B2BB-DB21D5806B59}"/>
    <cellStyle name="Standard 4 2 2 2 2 3 2 2 2 2 2 3" xfId="17266" xr:uid="{00000000-0005-0000-0000-00005C310000}"/>
    <cellStyle name="Standard 4 2 2 2 2 3 2 2 2 2 2 3 2" xfId="38783" xr:uid="{002112E1-14C6-41DA-84D7-8FD7CBA33ED3}"/>
    <cellStyle name="Standard 4 2 2 2 2 3 2 2 2 2 2 4" xfId="31338" xr:uid="{E4211C01-5DA8-4BAF-B0F2-2B34A801C1C4}"/>
    <cellStyle name="Standard 4 2 2 2 2 3 2 2 2 2 3" xfId="13511" xr:uid="{00000000-0005-0000-0000-00005D310000}"/>
    <cellStyle name="Standard 4 2 2 2 2 3 2 2 2 2 3 2" xfId="21510" xr:uid="{00000000-0005-0000-0000-00005E310000}"/>
    <cellStyle name="Standard 4 2 2 2 2 3 2 2 2 2 3 2 2" xfId="42503" xr:uid="{B76AB879-574D-448A-8336-A533A36460C2}"/>
    <cellStyle name="Standard 4 2 2 2 2 3 2 2 2 2 3 3" xfId="35061" xr:uid="{DF3FC517-A4CD-46D9-8FAF-75CA2C43F03E}"/>
    <cellStyle name="Standard 4 2 2 2 2 3 2 2 2 2 4" xfId="17265" xr:uid="{00000000-0005-0000-0000-00005F310000}"/>
    <cellStyle name="Standard 4 2 2 2 2 3 2 2 2 2 4 2" xfId="38782" xr:uid="{AF973EA6-349D-459A-A5A3-6FC5AC3DE673}"/>
    <cellStyle name="Standard 4 2 2 2 2 3 2 2 2 2 5" xfId="31337" xr:uid="{65ACECBF-7D9F-4A31-B291-31708996C11A}"/>
    <cellStyle name="Standard 4 2 2 2 2 3 2 2 2 3" xfId="1714" xr:uid="{00000000-0005-0000-0000-000060310000}"/>
    <cellStyle name="Standard 4 2 2 2 2 3 2 2 2 3 2" xfId="13513" xr:uid="{00000000-0005-0000-0000-000061310000}"/>
    <cellStyle name="Standard 4 2 2 2 2 3 2 2 2 3 2 2" xfId="21512" xr:uid="{00000000-0005-0000-0000-000062310000}"/>
    <cellStyle name="Standard 4 2 2 2 2 3 2 2 2 3 2 2 2" xfId="42505" xr:uid="{996F1BC8-B13C-45B0-854A-9D05594CF83A}"/>
    <cellStyle name="Standard 4 2 2 2 2 3 2 2 2 3 2 3" xfId="35063" xr:uid="{7A2708D0-4C39-439C-999B-C046F99804C3}"/>
    <cellStyle name="Standard 4 2 2 2 2 3 2 2 2 3 3" xfId="17267" xr:uid="{00000000-0005-0000-0000-000063310000}"/>
    <cellStyle name="Standard 4 2 2 2 2 3 2 2 2 3 3 2" xfId="38784" xr:uid="{A272A579-5E53-45C6-9C31-5DCCCEF45987}"/>
    <cellStyle name="Standard 4 2 2 2 2 3 2 2 2 3 4" xfId="31339" xr:uid="{F4CC7F9A-2F59-4464-8482-844817C19E98}"/>
    <cellStyle name="Standard 4 2 2 2 2 3 2 2 2 4" xfId="13510" xr:uid="{00000000-0005-0000-0000-000064310000}"/>
    <cellStyle name="Standard 4 2 2 2 2 3 2 2 2 4 2" xfId="21509" xr:uid="{00000000-0005-0000-0000-000065310000}"/>
    <cellStyle name="Standard 4 2 2 2 2 3 2 2 2 4 2 2" xfId="42502" xr:uid="{A391E145-E7DC-4089-81F3-C89011DD7803}"/>
    <cellStyle name="Standard 4 2 2 2 2 3 2 2 2 4 3" xfId="35060" xr:uid="{5F41AF3F-40C4-4971-A13E-205F6CB1D262}"/>
    <cellStyle name="Standard 4 2 2 2 2 3 2 2 2 5" xfId="17264" xr:uid="{00000000-0005-0000-0000-000066310000}"/>
    <cellStyle name="Standard 4 2 2 2 2 3 2 2 2 5 2" xfId="38781" xr:uid="{FD011CEC-91FB-48D8-BD32-A6FB945067A6}"/>
    <cellStyle name="Standard 4 2 2 2 2 3 2 2 2 6" xfId="31336" xr:uid="{E3DD4549-1E13-4889-B1C0-0AC0C250DFAC}"/>
    <cellStyle name="Standard 4 2 2 2 2 3 2 2 3" xfId="1715" xr:uid="{00000000-0005-0000-0000-000067310000}"/>
    <cellStyle name="Standard 4 2 2 2 2 3 2 2 3 2" xfId="1716" xr:uid="{00000000-0005-0000-0000-000068310000}"/>
    <cellStyle name="Standard 4 2 2 2 2 3 2 2 3 2 2" xfId="13515" xr:uid="{00000000-0005-0000-0000-000069310000}"/>
    <cellStyle name="Standard 4 2 2 2 2 3 2 2 3 2 2 2" xfId="21514" xr:uid="{00000000-0005-0000-0000-00006A310000}"/>
    <cellStyle name="Standard 4 2 2 2 2 3 2 2 3 2 2 2 2" xfId="42507" xr:uid="{6E8EB0B6-93A0-4476-A3B7-BEB7193F1745}"/>
    <cellStyle name="Standard 4 2 2 2 2 3 2 2 3 2 2 3" xfId="35065" xr:uid="{5DCC9286-7861-4AA9-A227-439B1040BBBD}"/>
    <cellStyle name="Standard 4 2 2 2 2 3 2 2 3 2 3" xfId="17269" xr:uid="{00000000-0005-0000-0000-00006B310000}"/>
    <cellStyle name="Standard 4 2 2 2 2 3 2 2 3 2 3 2" xfId="38786" xr:uid="{03F7FE8C-9273-4894-894F-D80858D566B8}"/>
    <cellStyle name="Standard 4 2 2 2 2 3 2 2 3 2 4" xfId="31341" xr:uid="{9CFE51FC-AD60-4DA3-937F-92C776E2ED58}"/>
    <cellStyle name="Standard 4 2 2 2 2 3 2 2 3 3" xfId="13514" xr:uid="{00000000-0005-0000-0000-00006C310000}"/>
    <cellStyle name="Standard 4 2 2 2 2 3 2 2 3 3 2" xfId="21513" xr:uid="{00000000-0005-0000-0000-00006D310000}"/>
    <cellStyle name="Standard 4 2 2 2 2 3 2 2 3 3 2 2" xfId="42506" xr:uid="{4F47732E-A1BC-4B38-9CD5-861346171887}"/>
    <cellStyle name="Standard 4 2 2 2 2 3 2 2 3 3 3" xfId="35064" xr:uid="{640A60B4-0654-4FB0-9F3E-8058BEF7DE5B}"/>
    <cellStyle name="Standard 4 2 2 2 2 3 2 2 3 4" xfId="17268" xr:uid="{00000000-0005-0000-0000-00006E310000}"/>
    <cellStyle name="Standard 4 2 2 2 2 3 2 2 3 4 2" xfId="38785" xr:uid="{A249AEBE-20D9-4731-8A2E-FA9B99A64309}"/>
    <cellStyle name="Standard 4 2 2 2 2 3 2 2 3 5" xfId="31340" xr:uid="{5C3C5438-6962-442B-9277-C0E77384FA27}"/>
    <cellStyle name="Standard 4 2 2 2 2 3 2 2 4" xfId="1717" xr:uid="{00000000-0005-0000-0000-00006F310000}"/>
    <cellStyle name="Standard 4 2 2 2 2 3 2 2 4 2" xfId="13516" xr:uid="{00000000-0005-0000-0000-000070310000}"/>
    <cellStyle name="Standard 4 2 2 2 2 3 2 2 4 2 2" xfId="21515" xr:uid="{00000000-0005-0000-0000-000071310000}"/>
    <cellStyle name="Standard 4 2 2 2 2 3 2 2 4 2 2 2" xfId="42508" xr:uid="{B3D87B11-CDDE-4975-8F65-7C9AF794C982}"/>
    <cellStyle name="Standard 4 2 2 2 2 3 2 2 4 2 3" xfId="35066" xr:uid="{55B13AA6-F009-4D59-B393-0F07F9FD63F1}"/>
    <cellStyle name="Standard 4 2 2 2 2 3 2 2 4 3" xfId="17270" xr:uid="{00000000-0005-0000-0000-000072310000}"/>
    <cellStyle name="Standard 4 2 2 2 2 3 2 2 4 3 2" xfId="38787" xr:uid="{6B10DCDA-399A-4C9D-9CEE-F4F8B8006078}"/>
    <cellStyle name="Standard 4 2 2 2 2 3 2 2 4 4" xfId="31342" xr:uid="{542CE43D-6AE3-4896-A586-E497997407C9}"/>
    <cellStyle name="Standard 4 2 2 2 2 3 2 2 5" xfId="13509" xr:uid="{00000000-0005-0000-0000-000073310000}"/>
    <cellStyle name="Standard 4 2 2 2 2 3 2 2 5 2" xfId="21508" xr:uid="{00000000-0005-0000-0000-000074310000}"/>
    <cellStyle name="Standard 4 2 2 2 2 3 2 2 5 2 2" xfId="42501" xr:uid="{9BF8808D-1977-498B-9A5B-91EF451CD89B}"/>
    <cellStyle name="Standard 4 2 2 2 2 3 2 2 5 3" xfId="35059" xr:uid="{3352E4E0-B126-4AEC-81F6-D270B65AC0FB}"/>
    <cellStyle name="Standard 4 2 2 2 2 3 2 2 6" xfId="17263" xr:uid="{00000000-0005-0000-0000-000075310000}"/>
    <cellStyle name="Standard 4 2 2 2 2 3 2 2 6 2" xfId="38780" xr:uid="{5F27E578-E193-4A77-9D07-8328A2F768E9}"/>
    <cellStyle name="Standard 4 2 2 2 2 3 2 2 7" xfId="31335" xr:uid="{573AB227-19A3-47DB-A0BF-907B093C9DD7}"/>
    <cellStyle name="Standard 4 2 2 2 2 3 2 3" xfId="1718" xr:uid="{00000000-0005-0000-0000-000076310000}"/>
    <cellStyle name="Standard 4 2 2 2 2 3 2 3 2" xfId="1719" xr:uid="{00000000-0005-0000-0000-000077310000}"/>
    <cellStyle name="Standard 4 2 2 2 2 3 2 3 2 2" xfId="1720" xr:uid="{00000000-0005-0000-0000-000078310000}"/>
    <cellStyle name="Standard 4 2 2 2 2 3 2 3 2 2 2" xfId="13519" xr:uid="{00000000-0005-0000-0000-000079310000}"/>
    <cellStyle name="Standard 4 2 2 2 2 3 2 3 2 2 2 2" xfId="21518" xr:uid="{00000000-0005-0000-0000-00007A310000}"/>
    <cellStyle name="Standard 4 2 2 2 2 3 2 3 2 2 2 2 2" xfId="42511" xr:uid="{897EA8E8-5BDC-477C-A6D6-35F18E323EE1}"/>
    <cellStyle name="Standard 4 2 2 2 2 3 2 3 2 2 2 3" xfId="35069" xr:uid="{C930419D-6378-4CE4-9E7B-630F92B1A8F3}"/>
    <cellStyle name="Standard 4 2 2 2 2 3 2 3 2 2 3" xfId="17273" xr:uid="{00000000-0005-0000-0000-00007B310000}"/>
    <cellStyle name="Standard 4 2 2 2 2 3 2 3 2 2 3 2" xfId="38790" xr:uid="{FB552707-4135-4888-B5F8-055CC31EFAE4}"/>
    <cellStyle name="Standard 4 2 2 2 2 3 2 3 2 2 4" xfId="31345" xr:uid="{BBD68015-1701-4305-8EBF-29ACAB68BA54}"/>
    <cellStyle name="Standard 4 2 2 2 2 3 2 3 2 3" xfId="13518" xr:uid="{00000000-0005-0000-0000-00007C310000}"/>
    <cellStyle name="Standard 4 2 2 2 2 3 2 3 2 3 2" xfId="21517" xr:uid="{00000000-0005-0000-0000-00007D310000}"/>
    <cellStyle name="Standard 4 2 2 2 2 3 2 3 2 3 2 2" xfId="42510" xr:uid="{D9A077CE-F4CC-4627-9290-FA264768510D}"/>
    <cellStyle name="Standard 4 2 2 2 2 3 2 3 2 3 3" xfId="35068" xr:uid="{623901AF-6661-41E1-A766-EBB22DFF03D2}"/>
    <cellStyle name="Standard 4 2 2 2 2 3 2 3 2 4" xfId="17272" xr:uid="{00000000-0005-0000-0000-00007E310000}"/>
    <cellStyle name="Standard 4 2 2 2 2 3 2 3 2 4 2" xfId="38789" xr:uid="{E42D47B6-8BF9-4538-8954-6053A5DA0BBE}"/>
    <cellStyle name="Standard 4 2 2 2 2 3 2 3 2 5" xfId="31344" xr:uid="{FC156438-CBC7-424B-81D1-C93DC8E33FAA}"/>
    <cellStyle name="Standard 4 2 2 2 2 3 2 3 3" xfId="1721" xr:uid="{00000000-0005-0000-0000-00007F310000}"/>
    <cellStyle name="Standard 4 2 2 2 2 3 2 3 3 2" xfId="13520" xr:uid="{00000000-0005-0000-0000-000080310000}"/>
    <cellStyle name="Standard 4 2 2 2 2 3 2 3 3 2 2" xfId="21519" xr:uid="{00000000-0005-0000-0000-000081310000}"/>
    <cellStyle name="Standard 4 2 2 2 2 3 2 3 3 2 2 2" xfId="42512" xr:uid="{FCA8CA4F-E4E7-48D5-B232-FFB86DB10FEB}"/>
    <cellStyle name="Standard 4 2 2 2 2 3 2 3 3 2 3" xfId="35070" xr:uid="{A328B531-6146-4405-AFBA-2262BAB3E963}"/>
    <cellStyle name="Standard 4 2 2 2 2 3 2 3 3 3" xfId="17274" xr:uid="{00000000-0005-0000-0000-000082310000}"/>
    <cellStyle name="Standard 4 2 2 2 2 3 2 3 3 3 2" xfId="38791" xr:uid="{23FA386D-834E-4661-8FBA-EAAECF13418C}"/>
    <cellStyle name="Standard 4 2 2 2 2 3 2 3 3 4" xfId="31346" xr:uid="{610EA011-81DA-49F5-A9F8-A813CFE5E072}"/>
    <cellStyle name="Standard 4 2 2 2 2 3 2 3 4" xfId="13517" xr:uid="{00000000-0005-0000-0000-000083310000}"/>
    <cellStyle name="Standard 4 2 2 2 2 3 2 3 4 2" xfId="21516" xr:uid="{00000000-0005-0000-0000-000084310000}"/>
    <cellStyle name="Standard 4 2 2 2 2 3 2 3 4 2 2" xfId="42509" xr:uid="{74E08893-B236-43D5-A4F8-EC9F485FF1E5}"/>
    <cellStyle name="Standard 4 2 2 2 2 3 2 3 4 3" xfId="35067" xr:uid="{011676DE-9B08-4027-8D94-18C7A97F1BF2}"/>
    <cellStyle name="Standard 4 2 2 2 2 3 2 3 5" xfId="17271" xr:uid="{00000000-0005-0000-0000-000085310000}"/>
    <cellStyle name="Standard 4 2 2 2 2 3 2 3 5 2" xfId="38788" xr:uid="{715F2459-A3A2-4AFE-92F2-55471189D266}"/>
    <cellStyle name="Standard 4 2 2 2 2 3 2 3 6" xfId="31343" xr:uid="{56AD1302-C10F-4DF1-923D-ABFC2E0688B5}"/>
    <cellStyle name="Standard 4 2 2 2 2 3 2 4" xfId="1722" xr:uid="{00000000-0005-0000-0000-000086310000}"/>
    <cellStyle name="Standard 4 2 2 2 2 3 2 4 2" xfId="1723" xr:uid="{00000000-0005-0000-0000-000087310000}"/>
    <cellStyle name="Standard 4 2 2 2 2 3 2 4 2 2" xfId="13522" xr:uid="{00000000-0005-0000-0000-000088310000}"/>
    <cellStyle name="Standard 4 2 2 2 2 3 2 4 2 2 2" xfId="21521" xr:uid="{00000000-0005-0000-0000-000089310000}"/>
    <cellStyle name="Standard 4 2 2 2 2 3 2 4 2 2 2 2" xfId="42514" xr:uid="{872D889F-BF52-4324-BA66-EFF29973EE68}"/>
    <cellStyle name="Standard 4 2 2 2 2 3 2 4 2 2 3" xfId="35072" xr:uid="{3AC5CE47-EAF9-48D8-ACC7-BC788B1A1DF0}"/>
    <cellStyle name="Standard 4 2 2 2 2 3 2 4 2 3" xfId="17276" xr:uid="{00000000-0005-0000-0000-00008A310000}"/>
    <cellStyle name="Standard 4 2 2 2 2 3 2 4 2 3 2" xfId="38793" xr:uid="{3B213F5E-EDB2-4534-A5BB-284755ACB06A}"/>
    <cellStyle name="Standard 4 2 2 2 2 3 2 4 2 4" xfId="31348" xr:uid="{73FB7D7B-CAD3-43AD-BAAA-CB0B1D04A6FE}"/>
    <cellStyle name="Standard 4 2 2 2 2 3 2 4 3" xfId="13521" xr:uid="{00000000-0005-0000-0000-00008B310000}"/>
    <cellStyle name="Standard 4 2 2 2 2 3 2 4 3 2" xfId="21520" xr:uid="{00000000-0005-0000-0000-00008C310000}"/>
    <cellStyle name="Standard 4 2 2 2 2 3 2 4 3 2 2" xfId="42513" xr:uid="{F82186BB-2166-42BE-BD25-E58163798B1E}"/>
    <cellStyle name="Standard 4 2 2 2 2 3 2 4 3 3" xfId="35071" xr:uid="{AFB81515-1050-4C6A-9753-9ECA3123858F}"/>
    <cellStyle name="Standard 4 2 2 2 2 3 2 4 4" xfId="17275" xr:uid="{00000000-0005-0000-0000-00008D310000}"/>
    <cellStyle name="Standard 4 2 2 2 2 3 2 4 4 2" xfId="38792" xr:uid="{66AE0C42-1456-4E92-AAAB-2364D0769A7C}"/>
    <cellStyle name="Standard 4 2 2 2 2 3 2 4 5" xfId="31347" xr:uid="{150D1449-B1CF-4D12-9FF4-A9D17847B2B1}"/>
    <cellStyle name="Standard 4 2 2 2 2 3 2 5" xfId="1724" xr:uid="{00000000-0005-0000-0000-00008E310000}"/>
    <cellStyle name="Standard 4 2 2 2 2 3 2 5 2" xfId="13523" xr:uid="{00000000-0005-0000-0000-00008F310000}"/>
    <cellStyle name="Standard 4 2 2 2 2 3 2 5 2 2" xfId="21522" xr:uid="{00000000-0005-0000-0000-000090310000}"/>
    <cellStyle name="Standard 4 2 2 2 2 3 2 5 2 2 2" xfId="42515" xr:uid="{C16A8202-D2FB-4E60-859F-DA1205CBAE2E}"/>
    <cellStyle name="Standard 4 2 2 2 2 3 2 5 2 3" xfId="35073" xr:uid="{47D4D7C7-186E-4263-8AC1-52E4AFBC71FD}"/>
    <cellStyle name="Standard 4 2 2 2 2 3 2 5 3" xfId="17277" xr:uid="{00000000-0005-0000-0000-000091310000}"/>
    <cellStyle name="Standard 4 2 2 2 2 3 2 5 3 2" xfId="38794" xr:uid="{157636EC-02C8-4506-A852-083B3EC18422}"/>
    <cellStyle name="Standard 4 2 2 2 2 3 2 5 4" xfId="31349" xr:uid="{6EB5361B-AC6E-43BA-A5A7-434BADDABB5B}"/>
    <cellStyle name="Standard 4 2 2 2 2 3 2 6" xfId="13508" xr:uid="{00000000-0005-0000-0000-000092310000}"/>
    <cellStyle name="Standard 4 2 2 2 2 3 2 6 2" xfId="21507" xr:uid="{00000000-0005-0000-0000-000093310000}"/>
    <cellStyle name="Standard 4 2 2 2 2 3 2 6 2 2" xfId="42500" xr:uid="{47215B88-7DE4-4EE8-B206-A99D5D2FD2CB}"/>
    <cellStyle name="Standard 4 2 2 2 2 3 2 6 3" xfId="35058" xr:uid="{9FBEBBF5-C23C-4F72-81D8-E7D6D59061B6}"/>
    <cellStyle name="Standard 4 2 2 2 2 3 2 7" xfId="17262" xr:uid="{00000000-0005-0000-0000-000094310000}"/>
    <cellStyle name="Standard 4 2 2 2 2 3 2 7 2" xfId="38779" xr:uid="{9D7F6219-886C-4F3E-8823-20986DD1BCB5}"/>
    <cellStyle name="Standard 4 2 2 2 2 3 2 8" xfId="31334" xr:uid="{677040D0-BDE0-4834-8E3B-613C50C4B159}"/>
    <cellStyle name="Standard 4 2 2 2 2 3 3" xfId="1725" xr:uid="{00000000-0005-0000-0000-000095310000}"/>
    <cellStyle name="Standard 4 2 2 2 2 3 3 2" xfId="1726" xr:uid="{00000000-0005-0000-0000-000096310000}"/>
    <cellStyle name="Standard 4 2 2 2 2 3 3 2 2" xfId="1727" xr:uid="{00000000-0005-0000-0000-000097310000}"/>
    <cellStyle name="Standard 4 2 2 2 2 3 3 2 2 2" xfId="1728" xr:uid="{00000000-0005-0000-0000-000098310000}"/>
    <cellStyle name="Standard 4 2 2 2 2 3 3 2 2 2 2" xfId="1729" xr:uid="{00000000-0005-0000-0000-000099310000}"/>
    <cellStyle name="Standard 4 2 2 2 2 3 3 2 2 2 2 2" xfId="13528" xr:uid="{00000000-0005-0000-0000-00009A310000}"/>
    <cellStyle name="Standard 4 2 2 2 2 3 3 2 2 2 2 2 2" xfId="21527" xr:uid="{00000000-0005-0000-0000-00009B310000}"/>
    <cellStyle name="Standard 4 2 2 2 2 3 3 2 2 2 2 2 2 2" xfId="42520" xr:uid="{85C98A7C-D76B-43CB-A7C3-6202324478C4}"/>
    <cellStyle name="Standard 4 2 2 2 2 3 3 2 2 2 2 2 3" xfId="35078" xr:uid="{C71B92D0-5453-4084-A4E1-302EBEA75665}"/>
    <cellStyle name="Standard 4 2 2 2 2 3 3 2 2 2 2 3" xfId="17282" xr:uid="{00000000-0005-0000-0000-00009C310000}"/>
    <cellStyle name="Standard 4 2 2 2 2 3 3 2 2 2 2 3 2" xfId="38799" xr:uid="{576D35E0-A0CC-4E32-8DDA-1293DF633ACF}"/>
    <cellStyle name="Standard 4 2 2 2 2 3 3 2 2 2 2 4" xfId="31354" xr:uid="{4421196D-DCA6-420E-8D0C-6EC1344F4F58}"/>
    <cellStyle name="Standard 4 2 2 2 2 3 3 2 2 2 3" xfId="13527" xr:uid="{00000000-0005-0000-0000-00009D310000}"/>
    <cellStyle name="Standard 4 2 2 2 2 3 3 2 2 2 3 2" xfId="21526" xr:uid="{00000000-0005-0000-0000-00009E310000}"/>
    <cellStyle name="Standard 4 2 2 2 2 3 3 2 2 2 3 2 2" xfId="42519" xr:uid="{328E6640-6EA8-4AB0-A1BB-E68EF5AECF98}"/>
    <cellStyle name="Standard 4 2 2 2 2 3 3 2 2 2 3 3" xfId="35077" xr:uid="{6BC9888F-03E5-4A54-8198-65ADE43D8E1F}"/>
    <cellStyle name="Standard 4 2 2 2 2 3 3 2 2 2 4" xfId="17281" xr:uid="{00000000-0005-0000-0000-00009F310000}"/>
    <cellStyle name="Standard 4 2 2 2 2 3 3 2 2 2 4 2" xfId="38798" xr:uid="{2BD4E056-AB74-4FB3-9529-EF70F1862A8B}"/>
    <cellStyle name="Standard 4 2 2 2 2 3 3 2 2 2 5" xfId="31353" xr:uid="{C34EEB17-CD84-4E48-AE2E-EB6155C6C8A9}"/>
    <cellStyle name="Standard 4 2 2 2 2 3 3 2 2 3" xfId="1730" xr:uid="{00000000-0005-0000-0000-0000A0310000}"/>
    <cellStyle name="Standard 4 2 2 2 2 3 3 2 2 3 2" xfId="13529" xr:uid="{00000000-0005-0000-0000-0000A1310000}"/>
    <cellStyle name="Standard 4 2 2 2 2 3 3 2 2 3 2 2" xfId="21528" xr:uid="{00000000-0005-0000-0000-0000A2310000}"/>
    <cellStyle name="Standard 4 2 2 2 2 3 3 2 2 3 2 2 2" xfId="42521" xr:uid="{80A3775C-75E4-4EB3-9449-02C6DE624049}"/>
    <cellStyle name="Standard 4 2 2 2 2 3 3 2 2 3 2 3" xfId="35079" xr:uid="{D9A8C638-C0A6-4B22-A88E-3E6EAC7D8922}"/>
    <cellStyle name="Standard 4 2 2 2 2 3 3 2 2 3 3" xfId="17283" xr:uid="{00000000-0005-0000-0000-0000A3310000}"/>
    <cellStyle name="Standard 4 2 2 2 2 3 3 2 2 3 3 2" xfId="38800" xr:uid="{506D1937-365C-49A2-9ABA-B56534E2BFD6}"/>
    <cellStyle name="Standard 4 2 2 2 2 3 3 2 2 3 4" xfId="31355" xr:uid="{DB97E201-A92B-47D7-99FD-97D4734D75BD}"/>
    <cellStyle name="Standard 4 2 2 2 2 3 3 2 2 4" xfId="13526" xr:uid="{00000000-0005-0000-0000-0000A4310000}"/>
    <cellStyle name="Standard 4 2 2 2 2 3 3 2 2 4 2" xfId="21525" xr:uid="{00000000-0005-0000-0000-0000A5310000}"/>
    <cellStyle name="Standard 4 2 2 2 2 3 3 2 2 4 2 2" xfId="42518" xr:uid="{4900F38C-68DD-435E-9D36-BB2780DFA07B}"/>
    <cellStyle name="Standard 4 2 2 2 2 3 3 2 2 4 3" xfId="35076" xr:uid="{1CA6F4F6-55FE-48BE-8645-CF5882895588}"/>
    <cellStyle name="Standard 4 2 2 2 2 3 3 2 2 5" xfId="17280" xr:uid="{00000000-0005-0000-0000-0000A6310000}"/>
    <cellStyle name="Standard 4 2 2 2 2 3 3 2 2 5 2" xfId="38797" xr:uid="{86E2BADC-DB4F-4A6A-98F6-D2BB0F0A67C6}"/>
    <cellStyle name="Standard 4 2 2 2 2 3 3 2 2 6" xfId="31352" xr:uid="{2A5B0FFE-11C0-493E-9411-C1522947CAAC}"/>
    <cellStyle name="Standard 4 2 2 2 2 3 3 2 3" xfId="1731" xr:uid="{00000000-0005-0000-0000-0000A7310000}"/>
    <cellStyle name="Standard 4 2 2 2 2 3 3 2 3 2" xfId="1732" xr:uid="{00000000-0005-0000-0000-0000A8310000}"/>
    <cellStyle name="Standard 4 2 2 2 2 3 3 2 3 2 2" xfId="13531" xr:uid="{00000000-0005-0000-0000-0000A9310000}"/>
    <cellStyle name="Standard 4 2 2 2 2 3 3 2 3 2 2 2" xfId="21530" xr:uid="{00000000-0005-0000-0000-0000AA310000}"/>
    <cellStyle name="Standard 4 2 2 2 2 3 3 2 3 2 2 2 2" xfId="42523" xr:uid="{13892678-F57F-445C-A9E0-FD527D6AC802}"/>
    <cellStyle name="Standard 4 2 2 2 2 3 3 2 3 2 2 3" xfId="35081" xr:uid="{DDC6FC25-3A91-42FE-B250-A08E90F219D1}"/>
    <cellStyle name="Standard 4 2 2 2 2 3 3 2 3 2 3" xfId="17285" xr:uid="{00000000-0005-0000-0000-0000AB310000}"/>
    <cellStyle name="Standard 4 2 2 2 2 3 3 2 3 2 3 2" xfId="38802" xr:uid="{C0AAAFAE-49D3-480D-8979-1C738776EC38}"/>
    <cellStyle name="Standard 4 2 2 2 2 3 3 2 3 2 4" xfId="31357" xr:uid="{AA53604A-EEEA-45B2-A055-F63E10B003DB}"/>
    <cellStyle name="Standard 4 2 2 2 2 3 3 2 3 3" xfId="13530" xr:uid="{00000000-0005-0000-0000-0000AC310000}"/>
    <cellStyle name="Standard 4 2 2 2 2 3 3 2 3 3 2" xfId="21529" xr:uid="{00000000-0005-0000-0000-0000AD310000}"/>
    <cellStyle name="Standard 4 2 2 2 2 3 3 2 3 3 2 2" xfId="42522" xr:uid="{D828518F-179C-41D5-BF93-165A09F1439C}"/>
    <cellStyle name="Standard 4 2 2 2 2 3 3 2 3 3 3" xfId="35080" xr:uid="{7A691F76-A48E-4C15-A480-4132679AA412}"/>
    <cellStyle name="Standard 4 2 2 2 2 3 3 2 3 4" xfId="17284" xr:uid="{00000000-0005-0000-0000-0000AE310000}"/>
    <cellStyle name="Standard 4 2 2 2 2 3 3 2 3 4 2" xfId="38801" xr:uid="{9CDA4340-9221-4F5B-9EC7-A568C5880021}"/>
    <cellStyle name="Standard 4 2 2 2 2 3 3 2 3 5" xfId="31356" xr:uid="{13E1AB54-4354-40A1-A105-9CFC9895D494}"/>
    <cellStyle name="Standard 4 2 2 2 2 3 3 2 4" xfId="1733" xr:uid="{00000000-0005-0000-0000-0000AF310000}"/>
    <cellStyle name="Standard 4 2 2 2 2 3 3 2 4 2" xfId="13532" xr:uid="{00000000-0005-0000-0000-0000B0310000}"/>
    <cellStyle name="Standard 4 2 2 2 2 3 3 2 4 2 2" xfId="21531" xr:uid="{00000000-0005-0000-0000-0000B1310000}"/>
    <cellStyle name="Standard 4 2 2 2 2 3 3 2 4 2 2 2" xfId="42524" xr:uid="{C988BC74-7698-45D0-ABD2-E91FDFD41361}"/>
    <cellStyle name="Standard 4 2 2 2 2 3 3 2 4 2 3" xfId="35082" xr:uid="{4D9CCD52-B771-41C7-BC65-B9C98919E5D5}"/>
    <cellStyle name="Standard 4 2 2 2 2 3 3 2 4 3" xfId="17286" xr:uid="{00000000-0005-0000-0000-0000B2310000}"/>
    <cellStyle name="Standard 4 2 2 2 2 3 3 2 4 3 2" xfId="38803" xr:uid="{5DBCBAE2-218F-4C47-BC7F-FAB0CAF24602}"/>
    <cellStyle name="Standard 4 2 2 2 2 3 3 2 4 4" xfId="31358" xr:uid="{0CAD3777-DDB0-49BA-AE95-31C2F4EBDAFB}"/>
    <cellStyle name="Standard 4 2 2 2 2 3 3 2 5" xfId="13525" xr:uid="{00000000-0005-0000-0000-0000B3310000}"/>
    <cellStyle name="Standard 4 2 2 2 2 3 3 2 5 2" xfId="21524" xr:uid="{00000000-0005-0000-0000-0000B4310000}"/>
    <cellStyle name="Standard 4 2 2 2 2 3 3 2 5 2 2" xfId="42517" xr:uid="{52078E8A-C8EC-4905-9858-5776C1B587D3}"/>
    <cellStyle name="Standard 4 2 2 2 2 3 3 2 5 3" xfId="35075" xr:uid="{464F4159-098D-44A8-9D6F-680CD2CEDBF1}"/>
    <cellStyle name="Standard 4 2 2 2 2 3 3 2 6" xfId="17279" xr:uid="{00000000-0005-0000-0000-0000B5310000}"/>
    <cellStyle name="Standard 4 2 2 2 2 3 3 2 6 2" xfId="38796" xr:uid="{7538A2C2-B3C6-440E-803C-F9869F80AE17}"/>
    <cellStyle name="Standard 4 2 2 2 2 3 3 2 7" xfId="31351" xr:uid="{E19F6877-26D7-4067-90B1-0D9600BD28B8}"/>
    <cellStyle name="Standard 4 2 2 2 2 3 3 3" xfId="1734" xr:uid="{00000000-0005-0000-0000-0000B6310000}"/>
    <cellStyle name="Standard 4 2 2 2 2 3 3 3 2" xfId="1735" xr:uid="{00000000-0005-0000-0000-0000B7310000}"/>
    <cellStyle name="Standard 4 2 2 2 2 3 3 3 2 2" xfId="1736" xr:uid="{00000000-0005-0000-0000-0000B8310000}"/>
    <cellStyle name="Standard 4 2 2 2 2 3 3 3 2 2 2" xfId="13535" xr:uid="{00000000-0005-0000-0000-0000B9310000}"/>
    <cellStyle name="Standard 4 2 2 2 2 3 3 3 2 2 2 2" xfId="21534" xr:uid="{00000000-0005-0000-0000-0000BA310000}"/>
    <cellStyle name="Standard 4 2 2 2 2 3 3 3 2 2 2 2 2" xfId="42527" xr:uid="{7FB09B1A-08D5-4D3A-95BF-90A5009DBF71}"/>
    <cellStyle name="Standard 4 2 2 2 2 3 3 3 2 2 2 3" xfId="35085" xr:uid="{E34EB192-C4A2-423A-A981-F34F0D0FBAEC}"/>
    <cellStyle name="Standard 4 2 2 2 2 3 3 3 2 2 3" xfId="17289" xr:uid="{00000000-0005-0000-0000-0000BB310000}"/>
    <cellStyle name="Standard 4 2 2 2 2 3 3 3 2 2 3 2" xfId="38806" xr:uid="{E1121AD8-4FEB-4223-84AD-8A1E40F52465}"/>
    <cellStyle name="Standard 4 2 2 2 2 3 3 3 2 2 4" xfId="31361" xr:uid="{2FABDAAB-C18A-4EB8-9E5E-74F63013AFFA}"/>
    <cellStyle name="Standard 4 2 2 2 2 3 3 3 2 3" xfId="13534" xr:uid="{00000000-0005-0000-0000-0000BC310000}"/>
    <cellStyle name="Standard 4 2 2 2 2 3 3 3 2 3 2" xfId="21533" xr:uid="{00000000-0005-0000-0000-0000BD310000}"/>
    <cellStyle name="Standard 4 2 2 2 2 3 3 3 2 3 2 2" xfId="42526" xr:uid="{EA4053A4-B57F-439C-8E68-61154BBFB6E9}"/>
    <cellStyle name="Standard 4 2 2 2 2 3 3 3 2 3 3" xfId="35084" xr:uid="{30CA5A2C-5087-4229-86A3-C6F175C220A3}"/>
    <cellStyle name="Standard 4 2 2 2 2 3 3 3 2 4" xfId="17288" xr:uid="{00000000-0005-0000-0000-0000BE310000}"/>
    <cellStyle name="Standard 4 2 2 2 2 3 3 3 2 4 2" xfId="38805" xr:uid="{6D22B634-0358-40DD-AB4D-E53D2F48E9B1}"/>
    <cellStyle name="Standard 4 2 2 2 2 3 3 3 2 5" xfId="31360" xr:uid="{DCB5A803-FD82-49CD-AE7A-6D8A2C37216F}"/>
    <cellStyle name="Standard 4 2 2 2 2 3 3 3 3" xfId="1737" xr:uid="{00000000-0005-0000-0000-0000BF310000}"/>
    <cellStyle name="Standard 4 2 2 2 2 3 3 3 3 2" xfId="13536" xr:uid="{00000000-0005-0000-0000-0000C0310000}"/>
    <cellStyle name="Standard 4 2 2 2 2 3 3 3 3 2 2" xfId="21535" xr:uid="{00000000-0005-0000-0000-0000C1310000}"/>
    <cellStyle name="Standard 4 2 2 2 2 3 3 3 3 2 2 2" xfId="42528" xr:uid="{E209CAC5-C4A3-48C1-A1E0-52624C8D2E0C}"/>
    <cellStyle name="Standard 4 2 2 2 2 3 3 3 3 2 3" xfId="35086" xr:uid="{622BF0AA-9805-45B0-A490-EE25D9B9D400}"/>
    <cellStyle name="Standard 4 2 2 2 2 3 3 3 3 3" xfId="17290" xr:uid="{00000000-0005-0000-0000-0000C2310000}"/>
    <cellStyle name="Standard 4 2 2 2 2 3 3 3 3 3 2" xfId="38807" xr:uid="{FEBD5A0D-4706-40EA-A166-E758ABB86E1A}"/>
    <cellStyle name="Standard 4 2 2 2 2 3 3 3 3 4" xfId="31362" xr:uid="{A5E8300E-6F48-4E3A-BD9B-56A7CEF17F59}"/>
    <cellStyle name="Standard 4 2 2 2 2 3 3 3 4" xfId="13533" xr:uid="{00000000-0005-0000-0000-0000C3310000}"/>
    <cellStyle name="Standard 4 2 2 2 2 3 3 3 4 2" xfId="21532" xr:uid="{00000000-0005-0000-0000-0000C4310000}"/>
    <cellStyle name="Standard 4 2 2 2 2 3 3 3 4 2 2" xfId="42525" xr:uid="{E25A429E-F123-4DA1-ADD9-5631DC3B3BA8}"/>
    <cellStyle name="Standard 4 2 2 2 2 3 3 3 4 3" xfId="35083" xr:uid="{A33C1058-D2C3-49ED-ACFD-1CA480BDE6D4}"/>
    <cellStyle name="Standard 4 2 2 2 2 3 3 3 5" xfId="17287" xr:uid="{00000000-0005-0000-0000-0000C5310000}"/>
    <cellStyle name="Standard 4 2 2 2 2 3 3 3 5 2" xfId="38804" xr:uid="{7CBEB6FA-2F4D-4D31-9D41-BA0336B7CD90}"/>
    <cellStyle name="Standard 4 2 2 2 2 3 3 3 6" xfId="31359" xr:uid="{CA0E8544-64B4-454D-8EBF-D8B598458336}"/>
    <cellStyle name="Standard 4 2 2 2 2 3 3 4" xfId="1738" xr:uid="{00000000-0005-0000-0000-0000C6310000}"/>
    <cellStyle name="Standard 4 2 2 2 2 3 3 4 2" xfId="1739" xr:uid="{00000000-0005-0000-0000-0000C7310000}"/>
    <cellStyle name="Standard 4 2 2 2 2 3 3 4 2 2" xfId="13538" xr:uid="{00000000-0005-0000-0000-0000C8310000}"/>
    <cellStyle name="Standard 4 2 2 2 2 3 3 4 2 2 2" xfId="21537" xr:uid="{00000000-0005-0000-0000-0000C9310000}"/>
    <cellStyle name="Standard 4 2 2 2 2 3 3 4 2 2 2 2" xfId="42530" xr:uid="{7747ACE3-0609-4F44-B10B-5ED08A93989D}"/>
    <cellStyle name="Standard 4 2 2 2 2 3 3 4 2 2 3" xfId="35088" xr:uid="{CD98D73B-E2ED-4CF5-A875-54C2C266E82A}"/>
    <cellStyle name="Standard 4 2 2 2 2 3 3 4 2 3" xfId="17292" xr:uid="{00000000-0005-0000-0000-0000CA310000}"/>
    <cellStyle name="Standard 4 2 2 2 2 3 3 4 2 3 2" xfId="38809" xr:uid="{647E2698-A7DF-4203-8DF7-C5F5348BEDDE}"/>
    <cellStyle name="Standard 4 2 2 2 2 3 3 4 2 4" xfId="31364" xr:uid="{6EAF4FD5-FDFB-48C9-9E44-4DE7766185AD}"/>
    <cellStyle name="Standard 4 2 2 2 2 3 3 4 3" xfId="13537" xr:uid="{00000000-0005-0000-0000-0000CB310000}"/>
    <cellStyle name="Standard 4 2 2 2 2 3 3 4 3 2" xfId="21536" xr:uid="{00000000-0005-0000-0000-0000CC310000}"/>
    <cellStyle name="Standard 4 2 2 2 2 3 3 4 3 2 2" xfId="42529" xr:uid="{35E7D287-1D9E-4C14-BA81-706ADB4A7A2D}"/>
    <cellStyle name="Standard 4 2 2 2 2 3 3 4 3 3" xfId="35087" xr:uid="{D047CB6C-D6BD-48CF-8A10-590831FDFCC2}"/>
    <cellStyle name="Standard 4 2 2 2 2 3 3 4 4" xfId="17291" xr:uid="{00000000-0005-0000-0000-0000CD310000}"/>
    <cellStyle name="Standard 4 2 2 2 2 3 3 4 4 2" xfId="38808" xr:uid="{2343C934-CDAC-4FEF-804F-AAE7F155C3D0}"/>
    <cellStyle name="Standard 4 2 2 2 2 3 3 4 5" xfId="31363" xr:uid="{0B09EF1E-CBD4-46E4-A4F6-D7B6221ADD3B}"/>
    <cellStyle name="Standard 4 2 2 2 2 3 3 5" xfId="1740" xr:uid="{00000000-0005-0000-0000-0000CE310000}"/>
    <cellStyle name="Standard 4 2 2 2 2 3 3 5 2" xfId="13539" xr:uid="{00000000-0005-0000-0000-0000CF310000}"/>
    <cellStyle name="Standard 4 2 2 2 2 3 3 5 2 2" xfId="21538" xr:uid="{00000000-0005-0000-0000-0000D0310000}"/>
    <cellStyle name="Standard 4 2 2 2 2 3 3 5 2 2 2" xfId="42531" xr:uid="{4488A596-D668-442A-808E-54F264130563}"/>
    <cellStyle name="Standard 4 2 2 2 2 3 3 5 2 3" xfId="35089" xr:uid="{31F820C5-53C4-4891-9CDD-FF7BFF007123}"/>
    <cellStyle name="Standard 4 2 2 2 2 3 3 5 3" xfId="17293" xr:uid="{00000000-0005-0000-0000-0000D1310000}"/>
    <cellStyle name="Standard 4 2 2 2 2 3 3 5 3 2" xfId="38810" xr:uid="{AC76F52E-DB50-45CE-9031-E348B1C103FA}"/>
    <cellStyle name="Standard 4 2 2 2 2 3 3 5 4" xfId="31365" xr:uid="{C3B98406-4599-49CC-96E7-7A85583C4274}"/>
    <cellStyle name="Standard 4 2 2 2 2 3 3 6" xfId="13524" xr:uid="{00000000-0005-0000-0000-0000D2310000}"/>
    <cellStyle name="Standard 4 2 2 2 2 3 3 6 2" xfId="21523" xr:uid="{00000000-0005-0000-0000-0000D3310000}"/>
    <cellStyle name="Standard 4 2 2 2 2 3 3 6 2 2" xfId="42516" xr:uid="{C31EE25A-8F5F-4A04-8500-CE28D416B9C0}"/>
    <cellStyle name="Standard 4 2 2 2 2 3 3 6 3" xfId="35074" xr:uid="{0BFD312F-7903-484D-8D9F-61B9124177D6}"/>
    <cellStyle name="Standard 4 2 2 2 2 3 3 7" xfId="17278" xr:uid="{00000000-0005-0000-0000-0000D4310000}"/>
    <cellStyle name="Standard 4 2 2 2 2 3 3 7 2" xfId="38795" xr:uid="{DAAC7140-AA7A-4D05-B91F-1BF137A1D655}"/>
    <cellStyle name="Standard 4 2 2 2 2 3 3 8" xfId="31350" xr:uid="{AF2070C1-40C6-496A-AC92-E9ABF6A6303E}"/>
    <cellStyle name="Standard 4 2 2 2 2 3 4" xfId="1741" xr:uid="{00000000-0005-0000-0000-0000D5310000}"/>
    <cellStyle name="Standard 4 2 2 2 2 3 4 2" xfId="1742" xr:uid="{00000000-0005-0000-0000-0000D6310000}"/>
    <cellStyle name="Standard 4 2 2 2 2 3 4 2 2" xfId="1743" xr:uid="{00000000-0005-0000-0000-0000D7310000}"/>
    <cellStyle name="Standard 4 2 2 2 2 3 4 2 2 2" xfId="1744" xr:uid="{00000000-0005-0000-0000-0000D8310000}"/>
    <cellStyle name="Standard 4 2 2 2 2 3 4 2 2 2 2" xfId="13543" xr:uid="{00000000-0005-0000-0000-0000D9310000}"/>
    <cellStyle name="Standard 4 2 2 2 2 3 4 2 2 2 2 2" xfId="21542" xr:uid="{00000000-0005-0000-0000-0000DA310000}"/>
    <cellStyle name="Standard 4 2 2 2 2 3 4 2 2 2 2 2 2" xfId="42535" xr:uid="{4E2466D3-88B2-473F-A95F-240B9D61DE44}"/>
    <cellStyle name="Standard 4 2 2 2 2 3 4 2 2 2 2 3" xfId="35093" xr:uid="{2B8D7F99-96F4-4E61-B390-B5FE6D6B3996}"/>
    <cellStyle name="Standard 4 2 2 2 2 3 4 2 2 2 3" xfId="17297" xr:uid="{00000000-0005-0000-0000-0000DB310000}"/>
    <cellStyle name="Standard 4 2 2 2 2 3 4 2 2 2 3 2" xfId="38814" xr:uid="{3F7CE2DC-F682-444E-A304-E8C61E3BB945}"/>
    <cellStyle name="Standard 4 2 2 2 2 3 4 2 2 2 4" xfId="31369" xr:uid="{D5445445-E274-4CCD-86A2-610428464973}"/>
    <cellStyle name="Standard 4 2 2 2 2 3 4 2 2 3" xfId="13542" xr:uid="{00000000-0005-0000-0000-0000DC310000}"/>
    <cellStyle name="Standard 4 2 2 2 2 3 4 2 2 3 2" xfId="21541" xr:uid="{00000000-0005-0000-0000-0000DD310000}"/>
    <cellStyle name="Standard 4 2 2 2 2 3 4 2 2 3 2 2" xfId="42534" xr:uid="{148CBDF7-C831-4111-8A42-F22864C61652}"/>
    <cellStyle name="Standard 4 2 2 2 2 3 4 2 2 3 3" xfId="35092" xr:uid="{7B46B118-0DFA-4A65-A9A4-9670FF2C8244}"/>
    <cellStyle name="Standard 4 2 2 2 2 3 4 2 2 4" xfId="17296" xr:uid="{00000000-0005-0000-0000-0000DE310000}"/>
    <cellStyle name="Standard 4 2 2 2 2 3 4 2 2 4 2" xfId="38813" xr:uid="{5E1F80D6-6B3B-4FC2-A983-18477058B6BC}"/>
    <cellStyle name="Standard 4 2 2 2 2 3 4 2 2 5" xfId="31368" xr:uid="{4D40EFC0-0CAF-4E09-B2CB-860E90507A45}"/>
    <cellStyle name="Standard 4 2 2 2 2 3 4 2 3" xfId="1745" xr:uid="{00000000-0005-0000-0000-0000DF310000}"/>
    <cellStyle name="Standard 4 2 2 2 2 3 4 2 3 2" xfId="13544" xr:uid="{00000000-0005-0000-0000-0000E0310000}"/>
    <cellStyle name="Standard 4 2 2 2 2 3 4 2 3 2 2" xfId="21543" xr:uid="{00000000-0005-0000-0000-0000E1310000}"/>
    <cellStyle name="Standard 4 2 2 2 2 3 4 2 3 2 2 2" xfId="42536" xr:uid="{F8E43A44-E5E4-43C8-AAFA-49FCEB1A6C64}"/>
    <cellStyle name="Standard 4 2 2 2 2 3 4 2 3 2 3" xfId="35094" xr:uid="{D92230D0-8EFD-4BFE-8163-B1F39F6CC391}"/>
    <cellStyle name="Standard 4 2 2 2 2 3 4 2 3 3" xfId="17298" xr:uid="{00000000-0005-0000-0000-0000E2310000}"/>
    <cellStyle name="Standard 4 2 2 2 2 3 4 2 3 3 2" xfId="38815" xr:uid="{C9BBF94E-F147-4613-813E-B5659C2FA464}"/>
    <cellStyle name="Standard 4 2 2 2 2 3 4 2 3 4" xfId="31370" xr:uid="{8CB60AAB-E1EB-4EBE-9881-97943107B7D7}"/>
    <cellStyle name="Standard 4 2 2 2 2 3 4 2 4" xfId="13541" xr:uid="{00000000-0005-0000-0000-0000E3310000}"/>
    <cellStyle name="Standard 4 2 2 2 2 3 4 2 4 2" xfId="21540" xr:uid="{00000000-0005-0000-0000-0000E4310000}"/>
    <cellStyle name="Standard 4 2 2 2 2 3 4 2 4 2 2" xfId="42533" xr:uid="{532141B1-1344-467C-A2A5-E3E6A3953CC9}"/>
    <cellStyle name="Standard 4 2 2 2 2 3 4 2 4 3" xfId="35091" xr:uid="{2DE05147-B664-4B7E-9689-CEAD43D19C1F}"/>
    <cellStyle name="Standard 4 2 2 2 2 3 4 2 5" xfId="17295" xr:uid="{00000000-0005-0000-0000-0000E5310000}"/>
    <cellStyle name="Standard 4 2 2 2 2 3 4 2 5 2" xfId="38812" xr:uid="{D7BD7790-0236-4873-9FBE-49394C33F051}"/>
    <cellStyle name="Standard 4 2 2 2 2 3 4 2 6" xfId="31367" xr:uid="{DB451542-3859-4620-9B83-D6AA14DB9757}"/>
    <cellStyle name="Standard 4 2 2 2 2 3 4 3" xfId="1746" xr:uid="{00000000-0005-0000-0000-0000E6310000}"/>
    <cellStyle name="Standard 4 2 2 2 2 3 4 3 2" xfId="1747" xr:uid="{00000000-0005-0000-0000-0000E7310000}"/>
    <cellStyle name="Standard 4 2 2 2 2 3 4 3 2 2" xfId="13546" xr:uid="{00000000-0005-0000-0000-0000E8310000}"/>
    <cellStyle name="Standard 4 2 2 2 2 3 4 3 2 2 2" xfId="21545" xr:uid="{00000000-0005-0000-0000-0000E9310000}"/>
    <cellStyle name="Standard 4 2 2 2 2 3 4 3 2 2 2 2" xfId="42538" xr:uid="{33937355-C251-4B7B-ACC0-5D83805F271C}"/>
    <cellStyle name="Standard 4 2 2 2 2 3 4 3 2 2 3" xfId="35096" xr:uid="{840BD1D9-69C5-4AA0-A563-A58BFE371BA9}"/>
    <cellStyle name="Standard 4 2 2 2 2 3 4 3 2 3" xfId="17300" xr:uid="{00000000-0005-0000-0000-0000EA310000}"/>
    <cellStyle name="Standard 4 2 2 2 2 3 4 3 2 3 2" xfId="38817" xr:uid="{82DAAA7F-73E9-48FC-B53F-ED082A448124}"/>
    <cellStyle name="Standard 4 2 2 2 2 3 4 3 2 4" xfId="31372" xr:uid="{497CD7AB-A319-42B4-9503-7A2AF433FEB7}"/>
    <cellStyle name="Standard 4 2 2 2 2 3 4 3 3" xfId="13545" xr:uid="{00000000-0005-0000-0000-0000EB310000}"/>
    <cellStyle name="Standard 4 2 2 2 2 3 4 3 3 2" xfId="21544" xr:uid="{00000000-0005-0000-0000-0000EC310000}"/>
    <cellStyle name="Standard 4 2 2 2 2 3 4 3 3 2 2" xfId="42537" xr:uid="{DB78F026-8E70-4498-A574-D5AB3C4DDA05}"/>
    <cellStyle name="Standard 4 2 2 2 2 3 4 3 3 3" xfId="35095" xr:uid="{85904695-0B94-4F98-8F38-DBE6C21EE189}"/>
    <cellStyle name="Standard 4 2 2 2 2 3 4 3 4" xfId="17299" xr:uid="{00000000-0005-0000-0000-0000ED310000}"/>
    <cellStyle name="Standard 4 2 2 2 2 3 4 3 4 2" xfId="38816" xr:uid="{76936918-3BBB-4652-BF6C-E037ADC531EF}"/>
    <cellStyle name="Standard 4 2 2 2 2 3 4 3 5" xfId="31371" xr:uid="{9F812F6B-207D-43D7-906D-C8FA0289CF85}"/>
    <cellStyle name="Standard 4 2 2 2 2 3 4 4" xfId="1748" xr:uid="{00000000-0005-0000-0000-0000EE310000}"/>
    <cellStyle name="Standard 4 2 2 2 2 3 4 4 2" xfId="13547" xr:uid="{00000000-0005-0000-0000-0000EF310000}"/>
    <cellStyle name="Standard 4 2 2 2 2 3 4 4 2 2" xfId="21546" xr:uid="{00000000-0005-0000-0000-0000F0310000}"/>
    <cellStyle name="Standard 4 2 2 2 2 3 4 4 2 2 2" xfId="42539" xr:uid="{49B9FD68-7584-4C25-BBC6-D9E43892C331}"/>
    <cellStyle name="Standard 4 2 2 2 2 3 4 4 2 3" xfId="35097" xr:uid="{CA3D4E28-7CD3-43AC-9CA0-B520D916DFFF}"/>
    <cellStyle name="Standard 4 2 2 2 2 3 4 4 3" xfId="17301" xr:uid="{00000000-0005-0000-0000-0000F1310000}"/>
    <cellStyle name="Standard 4 2 2 2 2 3 4 4 3 2" xfId="38818" xr:uid="{04702A77-37DA-44E6-B807-11436AA4D84E}"/>
    <cellStyle name="Standard 4 2 2 2 2 3 4 4 4" xfId="31373" xr:uid="{2DBB09E8-0EB3-4F1B-B328-A37D8D299D87}"/>
    <cellStyle name="Standard 4 2 2 2 2 3 4 5" xfId="13540" xr:uid="{00000000-0005-0000-0000-0000F2310000}"/>
    <cellStyle name="Standard 4 2 2 2 2 3 4 5 2" xfId="21539" xr:uid="{00000000-0005-0000-0000-0000F3310000}"/>
    <cellStyle name="Standard 4 2 2 2 2 3 4 5 2 2" xfId="42532" xr:uid="{9FA0FE57-CA82-428A-A73D-2624819BBF51}"/>
    <cellStyle name="Standard 4 2 2 2 2 3 4 5 3" xfId="35090" xr:uid="{8AB38171-F045-4FE4-A50F-678079ECFD05}"/>
    <cellStyle name="Standard 4 2 2 2 2 3 4 6" xfId="17294" xr:uid="{00000000-0005-0000-0000-0000F4310000}"/>
    <cellStyle name="Standard 4 2 2 2 2 3 4 6 2" xfId="38811" xr:uid="{30A2EC6E-4EC4-48FD-9A10-FD9D2054DBCA}"/>
    <cellStyle name="Standard 4 2 2 2 2 3 4 7" xfId="31366" xr:uid="{90730A4B-0FFA-44E3-9CA0-45C2597ED480}"/>
    <cellStyle name="Standard 4 2 2 2 2 3 5" xfId="1749" xr:uid="{00000000-0005-0000-0000-0000F5310000}"/>
    <cellStyle name="Standard 4 2 2 2 2 3 5 2" xfId="1750" xr:uid="{00000000-0005-0000-0000-0000F6310000}"/>
    <cellStyle name="Standard 4 2 2 2 2 3 5 2 2" xfId="1751" xr:uid="{00000000-0005-0000-0000-0000F7310000}"/>
    <cellStyle name="Standard 4 2 2 2 2 3 5 2 2 2" xfId="13550" xr:uid="{00000000-0005-0000-0000-0000F8310000}"/>
    <cellStyle name="Standard 4 2 2 2 2 3 5 2 2 2 2" xfId="21549" xr:uid="{00000000-0005-0000-0000-0000F9310000}"/>
    <cellStyle name="Standard 4 2 2 2 2 3 5 2 2 2 2 2" xfId="42542" xr:uid="{CC0F3E3C-4E7E-4322-B989-CB49818C1C5B}"/>
    <cellStyle name="Standard 4 2 2 2 2 3 5 2 2 2 3" xfId="35100" xr:uid="{C6ABC94C-10C8-42DD-B674-DFBEB94682B6}"/>
    <cellStyle name="Standard 4 2 2 2 2 3 5 2 2 3" xfId="17304" xr:uid="{00000000-0005-0000-0000-0000FA310000}"/>
    <cellStyle name="Standard 4 2 2 2 2 3 5 2 2 3 2" xfId="38821" xr:uid="{6AC1FAE3-1DF5-4543-8659-2994370363C7}"/>
    <cellStyle name="Standard 4 2 2 2 2 3 5 2 2 4" xfId="31376" xr:uid="{1EBC1436-B850-484C-AB60-A964AC094338}"/>
    <cellStyle name="Standard 4 2 2 2 2 3 5 2 3" xfId="13549" xr:uid="{00000000-0005-0000-0000-0000FB310000}"/>
    <cellStyle name="Standard 4 2 2 2 2 3 5 2 3 2" xfId="21548" xr:uid="{00000000-0005-0000-0000-0000FC310000}"/>
    <cellStyle name="Standard 4 2 2 2 2 3 5 2 3 2 2" xfId="42541" xr:uid="{BD8BB84F-6B18-4A98-B323-C0C0EED08F59}"/>
    <cellStyle name="Standard 4 2 2 2 2 3 5 2 3 3" xfId="35099" xr:uid="{56E58510-B7B0-4D5D-9800-99F675A97269}"/>
    <cellStyle name="Standard 4 2 2 2 2 3 5 2 4" xfId="17303" xr:uid="{00000000-0005-0000-0000-0000FD310000}"/>
    <cellStyle name="Standard 4 2 2 2 2 3 5 2 4 2" xfId="38820" xr:uid="{85B947FE-E54D-418F-9036-74D4893ADCA9}"/>
    <cellStyle name="Standard 4 2 2 2 2 3 5 2 5" xfId="31375" xr:uid="{E4489909-C746-4CFB-8B59-E5A1582CADA6}"/>
    <cellStyle name="Standard 4 2 2 2 2 3 5 3" xfId="1752" xr:uid="{00000000-0005-0000-0000-0000FE310000}"/>
    <cellStyle name="Standard 4 2 2 2 2 3 5 3 2" xfId="13551" xr:uid="{00000000-0005-0000-0000-0000FF310000}"/>
    <cellStyle name="Standard 4 2 2 2 2 3 5 3 2 2" xfId="21550" xr:uid="{00000000-0005-0000-0000-000000320000}"/>
    <cellStyle name="Standard 4 2 2 2 2 3 5 3 2 2 2" xfId="42543" xr:uid="{51CEBB99-95C5-4048-9940-B55778300490}"/>
    <cellStyle name="Standard 4 2 2 2 2 3 5 3 2 3" xfId="35101" xr:uid="{F4376B22-32AF-4B7E-98CF-55E78C0213DA}"/>
    <cellStyle name="Standard 4 2 2 2 2 3 5 3 3" xfId="17305" xr:uid="{00000000-0005-0000-0000-000001320000}"/>
    <cellStyle name="Standard 4 2 2 2 2 3 5 3 3 2" xfId="38822" xr:uid="{448CBD36-54BA-4C88-B522-759E281E2035}"/>
    <cellStyle name="Standard 4 2 2 2 2 3 5 3 4" xfId="31377" xr:uid="{A99674CF-844F-46A2-A275-CB71AB081234}"/>
    <cellStyle name="Standard 4 2 2 2 2 3 5 4" xfId="13548" xr:uid="{00000000-0005-0000-0000-000002320000}"/>
    <cellStyle name="Standard 4 2 2 2 2 3 5 4 2" xfId="21547" xr:uid="{00000000-0005-0000-0000-000003320000}"/>
    <cellStyle name="Standard 4 2 2 2 2 3 5 4 2 2" xfId="42540" xr:uid="{9F351CF5-B39F-421A-8F1E-97B00ED3FDE0}"/>
    <cellStyle name="Standard 4 2 2 2 2 3 5 4 3" xfId="35098" xr:uid="{1ED9284E-EFC3-4164-B20C-7A6290E8E0F6}"/>
    <cellStyle name="Standard 4 2 2 2 2 3 5 5" xfId="17302" xr:uid="{00000000-0005-0000-0000-000004320000}"/>
    <cellStyle name="Standard 4 2 2 2 2 3 5 5 2" xfId="38819" xr:uid="{A50CFD2D-C452-4403-803E-2FE294EA4314}"/>
    <cellStyle name="Standard 4 2 2 2 2 3 5 6" xfId="31374" xr:uid="{663499ED-BAC3-474C-A372-275F0AAEB0D6}"/>
    <cellStyle name="Standard 4 2 2 2 2 3 6" xfId="1753" xr:uid="{00000000-0005-0000-0000-000005320000}"/>
    <cellStyle name="Standard 4 2 2 2 2 3 6 2" xfId="1754" xr:uid="{00000000-0005-0000-0000-000006320000}"/>
    <cellStyle name="Standard 4 2 2 2 2 3 6 2 2" xfId="13553" xr:uid="{00000000-0005-0000-0000-000007320000}"/>
    <cellStyle name="Standard 4 2 2 2 2 3 6 2 2 2" xfId="21552" xr:uid="{00000000-0005-0000-0000-000008320000}"/>
    <cellStyle name="Standard 4 2 2 2 2 3 6 2 2 2 2" xfId="42545" xr:uid="{172021D9-2231-4F22-8FCB-5260E2BCC5CA}"/>
    <cellStyle name="Standard 4 2 2 2 2 3 6 2 2 3" xfId="35103" xr:uid="{A3CF250D-ADF7-4377-ABE7-9AB84677A129}"/>
    <cellStyle name="Standard 4 2 2 2 2 3 6 2 3" xfId="17307" xr:uid="{00000000-0005-0000-0000-000009320000}"/>
    <cellStyle name="Standard 4 2 2 2 2 3 6 2 3 2" xfId="38824" xr:uid="{0B5FBA44-A248-42CD-97A9-2CF0FEC04B1F}"/>
    <cellStyle name="Standard 4 2 2 2 2 3 6 2 4" xfId="31379" xr:uid="{B1FC5079-014D-4D7D-A71A-250375EA5AAA}"/>
    <cellStyle name="Standard 4 2 2 2 2 3 6 3" xfId="13552" xr:uid="{00000000-0005-0000-0000-00000A320000}"/>
    <cellStyle name="Standard 4 2 2 2 2 3 6 3 2" xfId="21551" xr:uid="{00000000-0005-0000-0000-00000B320000}"/>
    <cellStyle name="Standard 4 2 2 2 2 3 6 3 2 2" xfId="42544" xr:uid="{ABE03D52-A48F-40DC-B248-45A35DA91FDB}"/>
    <cellStyle name="Standard 4 2 2 2 2 3 6 3 3" xfId="35102" xr:uid="{BA8C1F31-76A0-4A4E-AE19-1B3881193080}"/>
    <cellStyle name="Standard 4 2 2 2 2 3 6 4" xfId="17306" xr:uid="{00000000-0005-0000-0000-00000C320000}"/>
    <cellStyle name="Standard 4 2 2 2 2 3 6 4 2" xfId="38823" xr:uid="{4CF7D79D-EE48-4E0E-96AD-2E1B3828C4EC}"/>
    <cellStyle name="Standard 4 2 2 2 2 3 6 5" xfId="31378" xr:uid="{9AC88364-27EA-4994-9967-AF85D2B9EB96}"/>
    <cellStyle name="Standard 4 2 2 2 2 3 7" xfId="1755" xr:uid="{00000000-0005-0000-0000-00000D320000}"/>
    <cellStyle name="Standard 4 2 2 2 2 3 7 2" xfId="13554" xr:uid="{00000000-0005-0000-0000-00000E320000}"/>
    <cellStyle name="Standard 4 2 2 2 2 3 7 2 2" xfId="21553" xr:uid="{00000000-0005-0000-0000-00000F320000}"/>
    <cellStyle name="Standard 4 2 2 2 2 3 7 2 2 2" xfId="42546" xr:uid="{ED6433E7-F248-4C82-96B8-483E23A00C33}"/>
    <cellStyle name="Standard 4 2 2 2 2 3 7 2 3" xfId="35104" xr:uid="{A3B4337D-39AE-412A-8ADA-6B802D243E51}"/>
    <cellStyle name="Standard 4 2 2 2 2 3 7 3" xfId="17308" xr:uid="{00000000-0005-0000-0000-000010320000}"/>
    <cellStyle name="Standard 4 2 2 2 2 3 7 3 2" xfId="38825" xr:uid="{F6E11142-5660-4FE2-B5E1-BB85797D2898}"/>
    <cellStyle name="Standard 4 2 2 2 2 3 7 4" xfId="31380" xr:uid="{18005D35-FFE4-4071-9B74-5AB0BEEC318F}"/>
    <cellStyle name="Standard 4 2 2 2 2 3 8" xfId="13507" xr:uid="{00000000-0005-0000-0000-000011320000}"/>
    <cellStyle name="Standard 4 2 2 2 2 3 8 2" xfId="21506" xr:uid="{00000000-0005-0000-0000-000012320000}"/>
    <cellStyle name="Standard 4 2 2 2 2 3 8 2 2" xfId="42499" xr:uid="{6E561C48-3648-4C3C-8719-9A1279F0925B}"/>
    <cellStyle name="Standard 4 2 2 2 2 3 8 3" xfId="35057" xr:uid="{424F2063-4DF3-4423-AB0A-7FA74B12CC58}"/>
    <cellStyle name="Standard 4 2 2 2 2 3 9" xfId="17261" xr:uid="{00000000-0005-0000-0000-000013320000}"/>
    <cellStyle name="Standard 4 2 2 2 2 3 9 2" xfId="38778" xr:uid="{A98529AA-4345-4819-841A-F87BFE55643A}"/>
    <cellStyle name="Standard 4 2 2 2 2 4" xfId="1756" xr:uid="{00000000-0005-0000-0000-000014320000}"/>
    <cellStyle name="Standard 4 2 2 2 2 4 2" xfId="1757" xr:uid="{00000000-0005-0000-0000-000015320000}"/>
    <cellStyle name="Standard 4 2 2 2 2 4 2 2" xfId="1758" xr:uid="{00000000-0005-0000-0000-000016320000}"/>
    <cellStyle name="Standard 4 2 2 2 2 4 2 2 2" xfId="1759" xr:uid="{00000000-0005-0000-0000-000017320000}"/>
    <cellStyle name="Standard 4 2 2 2 2 4 2 2 2 2" xfId="1760" xr:uid="{00000000-0005-0000-0000-000018320000}"/>
    <cellStyle name="Standard 4 2 2 2 2 4 2 2 2 2 2" xfId="13559" xr:uid="{00000000-0005-0000-0000-000019320000}"/>
    <cellStyle name="Standard 4 2 2 2 2 4 2 2 2 2 2 2" xfId="21558" xr:uid="{00000000-0005-0000-0000-00001A320000}"/>
    <cellStyle name="Standard 4 2 2 2 2 4 2 2 2 2 2 2 2" xfId="42551" xr:uid="{BA63D7AF-A1C3-4595-B925-8378E996761D}"/>
    <cellStyle name="Standard 4 2 2 2 2 4 2 2 2 2 2 3" xfId="35109" xr:uid="{2E734006-4B89-4513-8350-835305E621E2}"/>
    <cellStyle name="Standard 4 2 2 2 2 4 2 2 2 2 3" xfId="17313" xr:uid="{00000000-0005-0000-0000-00001B320000}"/>
    <cellStyle name="Standard 4 2 2 2 2 4 2 2 2 2 3 2" xfId="38830" xr:uid="{178F9ACF-EC08-43E5-8002-F20407062704}"/>
    <cellStyle name="Standard 4 2 2 2 2 4 2 2 2 2 4" xfId="31385" xr:uid="{85712C4A-B6FE-4927-9DD1-F3D1D9C822AC}"/>
    <cellStyle name="Standard 4 2 2 2 2 4 2 2 2 3" xfId="13558" xr:uid="{00000000-0005-0000-0000-00001C320000}"/>
    <cellStyle name="Standard 4 2 2 2 2 4 2 2 2 3 2" xfId="21557" xr:uid="{00000000-0005-0000-0000-00001D320000}"/>
    <cellStyle name="Standard 4 2 2 2 2 4 2 2 2 3 2 2" xfId="42550" xr:uid="{F67280B2-33AB-452A-8E38-2EBE32C5CE86}"/>
    <cellStyle name="Standard 4 2 2 2 2 4 2 2 2 3 3" xfId="35108" xr:uid="{CEE48DA8-AA62-4995-8FEA-7524ED36FD52}"/>
    <cellStyle name="Standard 4 2 2 2 2 4 2 2 2 4" xfId="17312" xr:uid="{00000000-0005-0000-0000-00001E320000}"/>
    <cellStyle name="Standard 4 2 2 2 2 4 2 2 2 4 2" xfId="38829" xr:uid="{11E02E21-BA13-4937-9CD2-130623F0D172}"/>
    <cellStyle name="Standard 4 2 2 2 2 4 2 2 2 5" xfId="31384" xr:uid="{A16623C0-26A5-4BA2-B68F-1371F6024A8B}"/>
    <cellStyle name="Standard 4 2 2 2 2 4 2 2 3" xfId="1761" xr:uid="{00000000-0005-0000-0000-00001F320000}"/>
    <cellStyle name="Standard 4 2 2 2 2 4 2 2 3 2" xfId="13560" xr:uid="{00000000-0005-0000-0000-000020320000}"/>
    <cellStyle name="Standard 4 2 2 2 2 4 2 2 3 2 2" xfId="21559" xr:uid="{00000000-0005-0000-0000-000021320000}"/>
    <cellStyle name="Standard 4 2 2 2 2 4 2 2 3 2 2 2" xfId="42552" xr:uid="{65AA0F29-C512-48CA-B6E7-94A0629DC122}"/>
    <cellStyle name="Standard 4 2 2 2 2 4 2 2 3 2 3" xfId="35110" xr:uid="{9E040CED-4B91-4DDD-A28B-CDEF6AC832EF}"/>
    <cellStyle name="Standard 4 2 2 2 2 4 2 2 3 3" xfId="17314" xr:uid="{00000000-0005-0000-0000-000022320000}"/>
    <cellStyle name="Standard 4 2 2 2 2 4 2 2 3 3 2" xfId="38831" xr:uid="{EEB67420-1DF1-4C88-9003-892C841AA7CE}"/>
    <cellStyle name="Standard 4 2 2 2 2 4 2 2 3 4" xfId="31386" xr:uid="{647B948A-2099-4C9A-98D2-7100BD8C767A}"/>
    <cellStyle name="Standard 4 2 2 2 2 4 2 2 4" xfId="13557" xr:uid="{00000000-0005-0000-0000-000023320000}"/>
    <cellStyle name="Standard 4 2 2 2 2 4 2 2 4 2" xfId="21556" xr:uid="{00000000-0005-0000-0000-000024320000}"/>
    <cellStyle name="Standard 4 2 2 2 2 4 2 2 4 2 2" xfId="42549" xr:uid="{AD23B9E2-4F99-4676-8566-40AA87573690}"/>
    <cellStyle name="Standard 4 2 2 2 2 4 2 2 4 3" xfId="35107" xr:uid="{5AC4D7F5-F154-4E17-8B25-ECC184DEF454}"/>
    <cellStyle name="Standard 4 2 2 2 2 4 2 2 5" xfId="17311" xr:uid="{00000000-0005-0000-0000-000025320000}"/>
    <cellStyle name="Standard 4 2 2 2 2 4 2 2 5 2" xfId="38828" xr:uid="{6E8DD045-AEEB-4986-B285-0DC4992CDA87}"/>
    <cellStyle name="Standard 4 2 2 2 2 4 2 2 6" xfId="31383" xr:uid="{7AC615BA-E977-4A21-81E8-DD8CC2D5F1E7}"/>
    <cellStyle name="Standard 4 2 2 2 2 4 2 3" xfId="1762" xr:uid="{00000000-0005-0000-0000-000026320000}"/>
    <cellStyle name="Standard 4 2 2 2 2 4 2 3 2" xfId="1763" xr:uid="{00000000-0005-0000-0000-000027320000}"/>
    <cellStyle name="Standard 4 2 2 2 2 4 2 3 2 2" xfId="13562" xr:uid="{00000000-0005-0000-0000-000028320000}"/>
    <cellStyle name="Standard 4 2 2 2 2 4 2 3 2 2 2" xfId="21561" xr:uid="{00000000-0005-0000-0000-000029320000}"/>
    <cellStyle name="Standard 4 2 2 2 2 4 2 3 2 2 2 2" xfId="42554" xr:uid="{6DB7A144-7049-4CF8-936A-F8B1A46E8B31}"/>
    <cellStyle name="Standard 4 2 2 2 2 4 2 3 2 2 3" xfId="35112" xr:uid="{57A8BB94-F5CA-4396-A52B-59E7BE184190}"/>
    <cellStyle name="Standard 4 2 2 2 2 4 2 3 2 3" xfId="17316" xr:uid="{00000000-0005-0000-0000-00002A320000}"/>
    <cellStyle name="Standard 4 2 2 2 2 4 2 3 2 3 2" xfId="38833" xr:uid="{8EC0333B-3029-4BAF-9B64-1BC6929BEC35}"/>
    <cellStyle name="Standard 4 2 2 2 2 4 2 3 2 4" xfId="31388" xr:uid="{2927AC6C-6D72-4B5D-AB77-5918B4DE135E}"/>
    <cellStyle name="Standard 4 2 2 2 2 4 2 3 3" xfId="13561" xr:uid="{00000000-0005-0000-0000-00002B320000}"/>
    <cellStyle name="Standard 4 2 2 2 2 4 2 3 3 2" xfId="21560" xr:uid="{00000000-0005-0000-0000-00002C320000}"/>
    <cellStyle name="Standard 4 2 2 2 2 4 2 3 3 2 2" xfId="42553" xr:uid="{54AB3734-AC43-4C16-A31A-72547FA86DB4}"/>
    <cellStyle name="Standard 4 2 2 2 2 4 2 3 3 3" xfId="35111" xr:uid="{E6909857-F793-4719-BDCF-ED14A34C8C0A}"/>
    <cellStyle name="Standard 4 2 2 2 2 4 2 3 4" xfId="17315" xr:uid="{00000000-0005-0000-0000-00002D320000}"/>
    <cellStyle name="Standard 4 2 2 2 2 4 2 3 4 2" xfId="38832" xr:uid="{BFD93111-A0EA-445C-9B8F-4B89FA809D96}"/>
    <cellStyle name="Standard 4 2 2 2 2 4 2 3 5" xfId="31387" xr:uid="{C30B95BC-2278-4182-AE89-ADDE69FAAACB}"/>
    <cellStyle name="Standard 4 2 2 2 2 4 2 4" xfId="1764" xr:uid="{00000000-0005-0000-0000-00002E320000}"/>
    <cellStyle name="Standard 4 2 2 2 2 4 2 4 2" xfId="13563" xr:uid="{00000000-0005-0000-0000-00002F320000}"/>
    <cellStyle name="Standard 4 2 2 2 2 4 2 4 2 2" xfId="21562" xr:uid="{00000000-0005-0000-0000-000030320000}"/>
    <cellStyle name="Standard 4 2 2 2 2 4 2 4 2 2 2" xfId="42555" xr:uid="{25FAFCDC-3BCE-4A06-966D-606BCE1F522A}"/>
    <cellStyle name="Standard 4 2 2 2 2 4 2 4 2 3" xfId="35113" xr:uid="{5E5AC395-DBF1-4D73-A0AF-E587333721DC}"/>
    <cellStyle name="Standard 4 2 2 2 2 4 2 4 3" xfId="17317" xr:uid="{00000000-0005-0000-0000-000031320000}"/>
    <cellStyle name="Standard 4 2 2 2 2 4 2 4 3 2" xfId="38834" xr:uid="{9088A74B-9111-4032-965F-64675FF948E6}"/>
    <cellStyle name="Standard 4 2 2 2 2 4 2 4 4" xfId="31389" xr:uid="{57AFA8BA-0286-4C64-A30D-7E0A682FC052}"/>
    <cellStyle name="Standard 4 2 2 2 2 4 2 5" xfId="13556" xr:uid="{00000000-0005-0000-0000-000032320000}"/>
    <cellStyle name="Standard 4 2 2 2 2 4 2 5 2" xfId="21555" xr:uid="{00000000-0005-0000-0000-000033320000}"/>
    <cellStyle name="Standard 4 2 2 2 2 4 2 5 2 2" xfId="42548" xr:uid="{42113C8B-BAD7-4DEE-B013-986E04778D28}"/>
    <cellStyle name="Standard 4 2 2 2 2 4 2 5 3" xfId="35106" xr:uid="{373891FF-4FA3-4FC5-887A-4FA35ED815EF}"/>
    <cellStyle name="Standard 4 2 2 2 2 4 2 6" xfId="17310" xr:uid="{00000000-0005-0000-0000-000034320000}"/>
    <cellStyle name="Standard 4 2 2 2 2 4 2 6 2" xfId="38827" xr:uid="{F4B859C5-AC87-498A-8A7B-F8A9E8199D2C}"/>
    <cellStyle name="Standard 4 2 2 2 2 4 2 7" xfId="31382" xr:uid="{837F88BA-05E2-4EA2-9256-26F91A238954}"/>
    <cellStyle name="Standard 4 2 2 2 2 4 3" xfId="1765" xr:uid="{00000000-0005-0000-0000-000035320000}"/>
    <cellStyle name="Standard 4 2 2 2 2 4 3 2" xfId="1766" xr:uid="{00000000-0005-0000-0000-000036320000}"/>
    <cellStyle name="Standard 4 2 2 2 2 4 3 2 2" xfId="1767" xr:uid="{00000000-0005-0000-0000-000037320000}"/>
    <cellStyle name="Standard 4 2 2 2 2 4 3 2 2 2" xfId="13566" xr:uid="{00000000-0005-0000-0000-000038320000}"/>
    <cellStyle name="Standard 4 2 2 2 2 4 3 2 2 2 2" xfId="21565" xr:uid="{00000000-0005-0000-0000-000039320000}"/>
    <cellStyle name="Standard 4 2 2 2 2 4 3 2 2 2 2 2" xfId="42558" xr:uid="{94938AEB-CCC3-48FD-8F69-79C5C2B609F5}"/>
    <cellStyle name="Standard 4 2 2 2 2 4 3 2 2 2 3" xfId="35116" xr:uid="{D7EECE34-A331-45B0-904A-D69E85FF9598}"/>
    <cellStyle name="Standard 4 2 2 2 2 4 3 2 2 3" xfId="17320" xr:uid="{00000000-0005-0000-0000-00003A320000}"/>
    <cellStyle name="Standard 4 2 2 2 2 4 3 2 2 3 2" xfId="38837" xr:uid="{FAE7E9BF-84D3-4302-B6A8-D180094FE7C7}"/>
    <cellStyle name="Standard 4 2 2 2 2 4 3 2 2 4" xfId="31392" xr:uid="{942ED5C1-FA59-49F2-88E8-691C1F7E5345}"/>
    <cellStyle name="Standard 4 2 2 2 2 4 3 2 3" xfId="13565" xr:uid="{00000000-0005-0000-0000-00003B320000}"/>
    <cellStyle name="Standard 4 2 2 2 2 4 3 2 3 2" xfId="21564" xr:uid="{00000000-0005-0000-0000-00003C320000}"/>
    <cellStyle name="Standard 4 2 2 2 2 4 3 2 3 2 2" xfId="42557" xr:uid="{AA6E8206-49EB-458A-A786-D9359091FE92}"/>
    <cellStyle name="Standard 4 2 2 2 2 4 3 2 3 3" xfId="35115" xr:uid="{87038A9D-C37F-44AD-A8F2-8A18478B9F44}"/>
    <cellStyle name="Standard 4 2 2 2 2 4 3 2 4" xfId="17319" xr:uid="{00000000-0005-0000-0000-00003D320000}"/>
    <cellStyle name="Standard 4 2 2 2 2 4 3 2 4 2" xfId="38836" xr:uid="{FA9CCA65-1989-4DDF-8080-9900BD08566F}"/>
    <cellStyle name="Standard 4 2 2 2 2 4 3 2 5" xfId="31391" xr:uid="{D60EEB18-18D7-4347-9AE3-E9B9DA72AA65}"/>
    <cellStyle name="Standard 4 2 2 2 2 4 3 3" xfId="1768" xr:uid="{00000000-0005-0000-0000-00003E320000}"/>
    <cellStyle name="Standard 4 2 2 2 2 4 3 3 2" xfId="13567" xr:uid="{00000000-0005-0000-0000-00003F320000}"/>
    <cellStyle name="Standard 4 2 2 2 2 4 3 3 2 2" xfId="21566" xr:uid="{00000000-0005-0000-0000-000040320000}"/>
    <cellStyle name="Standard 4 2 2 2 2 4 3 3 2 2 2" xfId="42559" xr:uid="{F10500D0-2EA4-4CE4-B1E8-45EB2E5205AB}"/>
    <cellStyle name="Standard 4 2 2 2 2 4 3 3 2 3" xfId="35117" xr:uid="{D6C11B2B-1A40-4409-BF51-1329A1532EF8}"/>
    <cellStyle name="Standard 4 2 2 2 2 4 3 3 3" xfId="17321" xr:uid="{00000000-0005-0000-0000-000041320000}"/>
    <cellStyle name="Standard 4 2 2 2 2 4 3 3 3 2" xfId="38838" xr:uid="{DFA29D28-6111-4B90-89E0-55DEF344BA3E}"/>
    <cellStyle name="Standard 4 2 2 2 2 4 3 3 4" xfId="31393" xr:uid="{DAB23E05-73FF-4198-919F-DF5C67366761}"/>
    <cellStyle name="Standard 4 2 2 2 2 4 3 4" xfId="13564" xr:uid="{00000000-0005-0000-0000-000042320000}"/>
    <cellStyle name="Standard 4 2 2 2 2 4 3 4 2" xfId="21563" xr:uid="{00000000-0005-0000-0000-000043320000}"/>
    <cellStyle name="Standard 4 2 2 2 2 4 3 4 2 2" xfId="42556" xr:uid="{AE37D50A-E52D-451B-A33C-57672B1DFD89}"/>
    <cellStyle name="Standard 4 2 2 2 2 4 3 4 3" xfId="35114" xr:uid="{D9803C91-4F1B-4680-A606-F8F2E470730F}"/>
    <cellStyle name="Standard 4 2 2 2 2 4 3 5" xfId="17318" xr:uid="{00000000-0005-0000-0000-000044320000}"/>
    <cellStyle name="Standard 4 2 2 2 2 4 3 5 2" xfId="38835" xr:uid="{54598824-8F43-4952-9544-49445823EC8A}"/>
    <cellStyle name="Standard 4 2 2 2 2 4 3 6" xfId="31390" xr:uid="{AD1112F9-30A0-4003-8F75-091C0C4E2042}"/>
    <cellStyle name="Standard 4 2 2 2 2 4 4" xfId="1769" xr:uid="{00000000-0005-0000-0000-000045320000}"/>
    <cellStyle name="Standard 4 2 2 2 2 4 4 2" xfId="1770" xr:uid="{00000000-0005-0000-0000-000046320000}"/>
    <cellStyle name="Standard 4 2 2 2 2 4 4 2 2" xfId="13569" xr:uid="{00000000-0005-0000-0000-000047320000}"/>
    <cellStyle name="Standard 4 2 2 2 2 4 4 2 2 2" xfId="21568" xr:uid="{00000000-0005-0000-0000-000048320000}"/>
    <cellStyle name="Standard 4 2 2 2 2 4 4 2 2 2 2" xfId="42561" xr:uid="{4F3F3D4F-0880-41C9-8993-2D9816E0794A}"/>
    <cellStyle name="Standard 4 2 2 2 2 4 4 2 2 3" xfId="35119" xr:uid="{BFBFD442-C923-4979-A46C-5893B16DF98A}"/>
    <cellStyle name="Standard 4 2 2 2 2 4 4 2 3" xfId="17323" xr:uid="{00000000-0005-0000-0000-000049320000}"/>
    <cellStyle name="Standard 4 2 2 2 2 4 4 2 3 2" xfId="38840" xr:uid="{FF931FF5-3CF6-4BE6-9FB9-72C8A924DFBD}"/>
    <cellStyle name="Standard 4 2 2 2 2 4 4 2 4" xfId="31395" xr:uid="{038DF0B7-F02B-4C30-88B0-C181657CAB45}"/>
    <cellStyle name="Standard 4 2 2 2 2 4 4 3" xfId="13568" xr:uid="{00000000-0005-0000-0000-00004A320000}"/>
    <cellStyle name="Standard 4 2 2 2 2 4 4 3 2" xfId="21567" xr:uid="{00000000-0005-0000-0000-00004B320000}"/>
    <cellStyle name="Standard 4 2 2 2 2 4 4 3 2 2" xfId="42560" xr:uid="{D8798B10-CFC8-4A56-96EF-7443AB017EA1}"/>
    <cellStyle name="Standard 4 2 2 2 2 4 4 3 3" xfId="35118" xr:uid="{43A6128F-2735-4625-98F3-CACA3E3CA731}"/>
    <cellStyle name="Standard 4 2 2 2 2 4 4 4" xfId="17322" xr:uid="{00000000-0005-0000-0000-00004C320000}"/>
    <cellStyle name="Standard 4 2 2 2 2 4 4 4 2" xfId="38839" xr:uid="{F83FA4A7-2CC3-4E86-A0BD-10C3C5E18DAD}"/>
    <cellStyle name="Standard 4 2 2 2 2 4 4 5" xfId="31394" xr:uid="{3AEA6F4D-44AA-44BB-BA3E-F2C79D44D8C5}"/>
    <cellStyle name="Standard 4 2 2 2 2 4 5" xfId="1771" xr:uid="{00000000-0005-0000-0000-00004D320000}"/>
    <cellStyle name="Standard 4 2 2 2 2 4 5 2" xfId="13570" xr:uid="{00000000-0005-0000-0000-00004E320000}"/>
    <cellStyle name="Standard 4 2 2 2 2 4 5 2 2" xfId="21569" xr:uid="{00000000-0005-0000-0000-00004F320000}"/>
    <cellStyle name="Standard 4 2 2 2 2 4 5 2 2 2" xfId="42562" xr:uid="{0E2850D8-3B39-4BBD-BB55-E4E3F3DA5734}"/>
    <cellStyle name="Standard 4 2 2 2 2 4 5 2 3" xfId="35120" xr:uid="{F664A952-356F-476E-B39C-E7BAC9D81AEE}"/>
    <cellStyle name="Standard 4 2 2 2 2 4 5 3" xfId="17324" xr:uid="{00000000-0005-0000-0000-000050320000}"/>
    <cellStyle name="Standard 4 2 2 2 2 4 5 3 2" xfId="38841" xr:uid="{88C9337C-3040-40A7-8A82-381F670999E8}"/>
    <cellStyle name="Standard 4 2 2 2 2 4 5 4" xfId="31396" xr:uid="{A15F67E6-49C8-4EE1-9485-C7A1BFDD4B3B}"/>
    <cellStyle name="Standard 4 2 2 2 2 4 6" xfId="13555" xr:uid="{00000000-0005-0000-0000-000051320000}"/>
    <cellStyle name="Standard 4 2 2 2 2 4 6 2" xfId="21554" xr:uid="{00000000-0005-0000-0000-000052320000}"/>
    <cellStyle name="Standard 4 2 2 2 2 4 6 2 2" xfId="42547" xr:uid="{6A83F533-9796-4D68-B62F-F0DCC4C3F9EA}"/>
    <cellStyle name="Standard 4 2 2 2 2 4 6 3" xfId="35105" xr:uid="{03DE4D4E-A844-487F-A1FF-073741C4A359}"/>
    <cellStyle name="Standard 4 2 2 2 2 4 7" xfId="17309" xr:uid="{00000000-0005-0000-0000-000053320000}"/>
    <cellStyle name="Standard 4 2 2 2 2 4 7 2" xfId="38826" xr:uid="{2F458AD5-61C1-4F89-A152-2512A0D9D0CB}"/>
    <cellStyle name="Standard 4 2 2 2 2 4 8" xfId="31381" xr:uid="{FAC50BB3-B39C-4529-AF21-867F75FA58F5}"/>
    <cellStyle name="Standard 4 2 2 2 2 5" xfId="1772" xr:uid="{00000000-0005-0000-0000-000054320000}"/>
    <cellStyle name="Standard 4 2 2 2 2 5 2" xfId="1773" xr:uid="{00000000-0005-0000-0000-000055320000}"/>
    <cellStyle name="Standard 4 2 2 2 2 5 2 2" xfId="1774" xr:uid="{00000000-0005-0000-0000-000056320000}"/>
    <cellStyle name="Standard 4 2 2 2 2 5 2 2 2" xfId="1775" xr:uid="{00000000-0005-0000-0000-000057320000}"/>
    <cellStyle name="Standard 4 2 2 2 2 5 2 2 2 2" xfId="1776" xr:uid="{00000000-0005-0000-0000-000058320000}"/>
    <cellStyle name="Standard 4 2 2 2 2 5 2 2 2 2 2" xfId="13575" xr:uid="{00000000-0005-0000-0000-000059320000}"/>
    <cellStyle name="Standard 4 2 2 2 2 5 2 2 2 2 2 2" xfId="21574" xr:uid="{00000000-0005-0000-0000-00005A320000}"/>
    <cellStyle name="Standard 4 2 2 2 2 5 2 2 2 2 2 2 2" xfId="42567" xr:uid="{DF92A042-292C-494F-88DA-F5E16814E7B9}"/>
    <cellStyle name="Standard 4 2 2 2 2 5 2 2 2 2 2 3" xfId="35125" xr:uid="{78DD6493-C72C-44AE-BF44-7D4E93D290B3}"/>
    <cellStyle name="Standard 4 2 2 2 2 5 2 2 2 2 3" xfId="17329" xr:uid="{00000000-0005-0000-0000-00005B320000}"/>
    <cellStyle name="Standard 4 2 2 2 2 5 2 2 2 2 3 2" xfId="38846" xr:uid="{A97F60E7-CBD2-4E44-AC58-850ECB88C924}"/>
    <cellStyle name="Standard 4 2 2 2 2 5 2 2 2 2 4" xfId="31401" xr:uid="{49E0DF43-6AFF-4D37-B193-BC2133DBD966}"/>
    <cellStyle name="Standard 4 2 2 2 2 5 2 2 2 3" xfId="13574" xr:uid="{00000000-0005-0000-0000-00005C320000}"/>
    <cellStyle name="Standard 4 2 2 2 2 5 2 2 2 3 2" xfId="21573" xr:uid="{00000000-0005-0000-0000-00005D320000}"/>
    <cellStyle name="Standard 4 2 2 2 2 5 2 2 2 3 2 2" xfId="42566" xr:uid="{CB42515F-430A-408F-9966-0DCC3474555D}"/>
    <cellStyle name="Standard 4 2 2 2 2 5 2 2 2 3 3" xfId="35124" xr:uid="{3D340B0F-D15B-48AE-B193-39D7DB90CF34}"/>
    <cellStyle name="Standard 4 2 2 2 2 5 2 2 2 4" xfId="17328" xr:uid="{00000000-0005-0000-0000-00005E320000}"/>
    <cellStyle name="Standard 4 2 2 2 2 5 2 2 2 4 2" xfId="38845" xr:uid="{54412293-359F-40F5-B941-169B2A7E13BC}"/>
    <cellStyle name="Standard 4 2 2 2 2 5 2 2 2 5" xfId="31400" xr:uid="{0942274F-241A-4F9D-9A99-D71CE7ACD8C5}"/>
    <cellStyle name="Standard 4 2 2 2 2 5 2 2 3" xfId="1777" xr:uid="{00000000-0005-0000-0000-00005F320000}"/>
    <cellStyle name="Standard 4 2 2 2 2 5 2 2 3 2" xfId="13576" xr:uid="{00000000-0005-0000-0000-000060320000}"/>
    <cellStyle name="Standard 4 2 2 2 2 5 2 2 3 2 2" xfId="21575" xr:uid="{00000000-0005-0000-0000-000061320000}"/>
    <cellStyle name="Standard 4 2 2 2 2 5 2 2 3 2 2 2" xfId="42568" xr:uid="{2F519C75-4E16-4156-A80C-28FD5BE385B2}"/>
    <cellStyle name="Standard 4 2 2 2 2 5 2 2 3 2 3" xfId="35126" xr:uid="{A46BC50F-90CD-420F-AB3B-A23DEA3BBBA1}"/>
    <cellStyle name="Standard 4 2 2 2 2 5 2 2 3 3" xfId="17330" xr:uid="{00000000-0005-0000-0000-000062320000}"/>
    <cellStyle name="Standard 4 2 2 2 2 5 2 2 3 3 2" xfId="38847" xr:uid="{7536CD69-8EA4-4AA0-B4FB-79DD26E988C5}"/>
    <cellStyle name="Standard 4 2 2 2 2 5 2 2 3 4" xfId="31402" xr:uid="{8817296B-09F4-4D18-AF26-947511D8E103}"/>
    <cellStyle name="Standard 4 2 2 2 2 5 2 2 4" xfId="13573" xr:uid="{00000000-0005-0000-0000-000063320000}"/>
    <cellStyle name="Standard 4 2 2 2 2 5 2 2 4 2" xfId="21572" xr:uid="{00000000-0005-0000-0000-000064320000}"/>
    <cellStyle name="Standard 4 2 2 2 2 5 2 2 4 2 2" xfId="42565" xr:uid="{81940B1B-AFAD-4E9A-8149-D6663A915EE3}"/>
    <cellStyle name="Standard 4 2 2 2 2 5 2 2 4 3" xfId="35123" xr:uid="{81611C50-DFFB-4803-9BBC-B0219F268519}"/>
    <cellStyle name="Standard 4 2 2 2 2 5 2 2 5" xfId="17327" xr:uid="{00000000-0005-0000-0000-000065320000}"/>
    <cellStyle name="Standard 4 2 2 2 2 5 2 2 5 2" xfId="38844" xr:uid="{3137A940-DB98-4488-AD57-791157B4067E}"/>
    <cellStyle name="Standard 4 2 2 2 2 5 2 2 6" xfId="31399" xr:uid="{35AEC647-8ABD-4222-AEA9-441D5B99643B}"/>
    <cellStyle name="Standard 4 2 2 2 2 5 2 3" xfId="1778" xr:uid="{00000000-0005-0000-0000-000066320000}"/>
    <cellStyle name="Standard 4 2 2 2 2 5 2 3 2" xfId="1779" xr:uid="{00000000-0005-0000-0000-000067320000}"/>
    <cellStyle name="Standard 4 2 2 2 2 5 2 3 2 2" xfId="13578" xr:uid="{00000000-0005-0000-0000-000068320000}"/>
    <cellStyle name="Standard 4 2 2 2 2 5 2 3 2 2 2" xfId="21577" xr:uid="{00000000-0005-0000-0000-000069320000}"/>
    <cellStyle name="Standard 4 2 2 2 2 5 2 3 2 2 2 2" xfId="42570" xr:uid="{1AFE449D-918E-47AA-B3DC-EF5453035457}"/>
    <cellStyle name="Standard 4 2 2 2 2 5 2 3 2 2 3" xfId="35128" xr:uid="{E5C19D50-44FA-4D8E-A064-4422A9B66C1E}"/>
    <cellStyle name="Standard 4 2 2 2 2 5 2 3 2 3" xfId="17332" xr:uid="{00000000-0005-0000-0000-00006A320000}"/>
    <cellStyle name="Standard 4 2 2 2 2 5 2 3 2 3 2" xfId="38849" xr:uid="{AEC943E7-B2CF-4775-A38C-8DEF4A69F056}"/>
    <cellStyle name="Standard 4 2 2 2 2 5 2 3 2 4" xfId="31404" xr:uid="{E6B86D1B-C765-4DA6-BD1D-4EE7EC072945}"/>
    <cellStyle name="Standard 4 2 2 2 2 5 2 3 3" xfId="13577" xr:uid="{00000000-0005-0000-0000-00006B320000}"/>
    <cellStyle name="Standard 4 2 2 2 2 5 2 3 3 2" xfId="21576" xr:uid="{00000000-0005-0000-0000-00006C320000}"/>
    <cellStyle name="Standard 4 2 2 2 2 5 2 3 3 2 2" xfId="42569" xr:uid="{9CF25316-89EC-42CF-83E4-A01550DB4BBE}"/>
    <cellStyle name="Standard 4 2 2 2 2 5 2 3 3 3" xfId="35127" xr:uid="{3236F6CC-D266-4AF9-A507-27CD72838A07}"/>
    <cellStyle name="Standard 4 2 2 2 2 5 2 3 4" xfId="17331" xr:uid="{00000000-0005-0000-0000-00006D320000}"/>
    <cellStyle name="Standard 4 2 2 2 2 5 2 3 4 2" xfId="38848" xr:uid="{8596135B-C199-4C3A-A961-9636C4BAB505}"/>
    <cellStyle name="Standard 4 2 2 2 2 5 2 3 5" xfId="31403" xr:uid="{689586DE-88D4-4A2F-A566-5E5DEACFC27B}"/>
    <cellStyle name="Standard 4 2 2 2 2 5 2 4" xfId="1780" xr:uid="{00000000-0005-0000-0000-00006E320000}"/>
    <cellStyle name="Standard 4 2 2 2 2 5 2 4 2" xfId="13579" xr:uid="{00000000-0005-0000-0000-00006F320000}"/>
    <cellStyle name="Standard 4 2 2 2 2 5 2 4 2 2" xfId="21578" xr:uid="{00000000-0005-0000-0000-000070320000}"/>
    <cellStyle name="Standard 4 2 2 2 2 5 2 4 2 2 2" xfId="42571" xr:uid="{62866C61-4B66-474C-BA7D-1A02DE8C5DC6}"/>
    <cellStyle name="Standard 4 2 2 2 2 5 2 4 2 3" xfId="35129" xr:uid="{61A5B0BF-7A0E-42A1-B82C-46B98EDB4FF8}"/>
    <cellStyle name="Standard 4 2 2 2 2 5 2 4 3" xfId="17333" xr:uid="{00000000-0005-0000-0000-000071320000}"/>
    <cellStyle name="Standard 4 2 2 2 2 5 2 4 3 2" xfId="38850" xr:uid="{827C4F4E-AA87-4925-BA92-44CBBAB63352}"/>
    <cellStyle name="Standard 4 2 2 2 2 5 2 4 4" xfId="31405" xr:uid="{ADCEFF73-819B-4C7B-8B23-CEE834DC2694}"/>
    <cellStyle name="Standard 4 2 2 2 2 5 2 5" xfId="13572" xr:uid="{00000000-0005-0000-0000-000072320000}"/>
    <cellStyle name="Standard 4 2 2 2 2 5 2 5 2" xfId="21571" xr:uid="{00000000-0005-0000-0000-000073320000}"/>
    <cellStyle name="Standard 4 2 2 2 2 5 2 5 2 2" xfId="42564" xr:uid="{7E6B86A5-654F-4316-AC3E-B554280A5420}"/>
    <cellStyle name="Standard 4 2 2 2 2 5 2 5 3" xfId="35122" xr:uid="{E64A6FAE-8EBF-4393-8149-C5EED967820A}"/>
    <cellStyle name="Standard 4 2 2 2 2 5 2 6" xfId="17326" xr:uid="{00000000-0005-0000-0000-000074320000}"/>
    <cellStyle name="Standard 4 2 2 2 2 5 2 6 2" xfId="38843" xr:uid="{21D1AE2A-150F-4EE8-ADC0-8028D6F3039A}"/>
    <cellStyle name="Standard 4 2 2 2 2 5 2 7" xfId="31398" xr:uid="{9EE8BA93-1AA3-4D82-9243-BAC42F2E6D9C}"/>
    <cellStyle name="Standard 4 2 2 2 2 5 3" xfId="1781" xr:uid="{00000000-0005-0000-0000-000075320000}"/>
    <cellStyle name="Standard 4 2 2 2 2 5 3 2" xfId="1782" xr:uid="{00000000-0005-0000-0000-000076320000}"/>
    <cellStyle name="Standard 4 2 2 2 2 5 3 2 2" xfId="1783" xr:uid="{00000000-0005-0000-0000-000077320000}"/>
    <cellStyle name="Standard 4 2 2 2 2 5 3 2 2 2" xfId="13582" xr:uid="{00000000-0005-0000-0000-000078320000}"/>
    <cellStyle name="Standard 4 2 2 2 2 5 3 2 2 2 2" xfId="21581" xr:uid="{00000000-0005-0000-0000-000079320000}"/>
    <cellStyle name="Standard 4 2 2 2 2 5 3 2 2 2 2 2" xfId="42574" xr:uid="{8507509E-22C3-4FA4-A0AC-3F3CA4216B26}"/>
    <cellStyle name="Standard 4 2 2 2 2 5 3 2 2 2 3" xfId="35132" xr:uid="{C2CCD919-9485-4587-B4F8-D3CA3B0944AE}"/>
    <cellStyle name="Standard 4 2 2 2 2 5 3 2 2 3" xfId="17336" xr:uid="{00000000-0005-0000-0000-00007A320000}"/>
    <cellStyle name="Standard 4 2 2 2 2 5 3 2 2 3 2" xfId="38853" xr:uid="{8D406914-3860-4C8E-9087-1DB6D8D2C55A}"/>
    <cellStyle name="Standard 4 2 2 2 2 5 3 2 2 4" xfId="31408" xr:uid="{81A57DCA-A022-4A08-8EC5-1F2A60E6B9AA}"/>
    <cellStyle name="Standard 4 2 2 2 2 5 3 2 3" xfId="13581" xr:uid="{00000000-0005-0000-0000-00007B320000}"/>
    <cellStyle name="Standard 4 2 2 2 2 5 3 2 3 2" xfId="21580" xr:uid="{00000000-0005-0000-0000-00007C320000}"/>
    <cellStyle name="Standard 4 2 2 2 2 5 3 2 3 2 2" xfId="42573" xr:uid="{9DBD5CD1-169B-4B70-B932-5EB2EAEBF538}"/>
    <cellStyle name="Standard 4 2 2 2 2 5 3 2 3 3" xfId="35131" xr:uid="{1074C855-C934-4E1A-8A45-C26A248ECB6B}"/>
    <cellStyle name="Standard 4 2 2 2 2 5 3 2 4" xfId="17335" xr:uid="{00000000-0005-0000-0000-00007D320000}"/>
    <cellStyle name="Standard 4 2 2 2 2 5 3 2 4 2" xfId="38852" xr:uid="{9B8F0963-31B9-4550-B9B7-461C58517FA7}"/>
    <cellStyle name="Standard 4 2 2 2 2 5 3 2 5" xfId="31407" xr:uid="{8B3A4BE3-3C43-4D2E-9B0F-AE62434E885A}"/>
    <cellStyle name="Standard 4 2 2 2 2 5 3 3" xfId="1784" xr:uid="{00000000-0005-0000-0000-00007E320000}"/>
    <cellStyle name="Standard 4 2 2 2 2 5 3 3 2" xfId="13583" xr:uid="{00000000-0005-0000-0000-00007F320000}"/>
    <cellStyle name="Standard 4 2 2 2 2 5 3 3 2 2" xfId="21582" xr:uid="{00000000-0005-0000-0000-000080320000}"/>
    <cellStyle name="Standard 4 2 2 2 2 5 3 3 2 2 2" xfId="42575" xr:uid="{F611217E-7A6F-478C-A934-D922C4CC3902}"/>
    <cellStyle name="Standard 4 2 2 2 2 5 3 3 2 3" xfId="35133" xr:uid="{57F466AA-5FF1-4C23-8BFD-064F2EFFE9CD}"/>
    <cellStyle name="Standard 4 2 2 2 2 5 3 3 3" xfId="17337" xr:uid="{00000000-0005-0000-0000-000081320000}"/>
    <cellStyle name="Standard 4 2 2 2 2 5 3 3 3 2" xfId="38854" xr:uid="{0DCAF4E5-FB47-4E40-9251-F9B768F8A7DE}"/>
    <cellStyle name="Standard 4 2 2 2 2 5 3 3 4" xfId="31409" xr:uid="{A0F52FBE-16A3-43B8-969B-8ED42D89D6D4}"/>
    <cellStyle name="Standard 4 2 2 2 2 5 3 4" xfId="13580" xr:uid="{00000000-0005-0000-0000-000082320000}"/>
    <cellStyle name="Standard 4 2 2 2 2 5 3 4 2" xfId="21579" xr:uid="{00000000-0005-0000-0000-000083320000}"/>
    <cellStyle name="Standard 4 2 2 2 2 5 3 4 2 2" xfId="42572" xr:uid="{E74D362F-C062-40F7-90BB-1A94D9DCD053}"/>
    <cellStyle name="Standard 4 2 2 2 2 5 3 4 3" xfId="35130" xr:uid="{99934BEB-57C3-4F1E-BAEB-A84ABF418E47}"/>
    <cellStyle name="Standard 4 2 2 2 2 5 3 5" xfId="17334" xr:uid="{00000000-0005-0000-0000-000084320000}"/>
    <cellStyle name="Standard 4 2 2 2 2 5 3 5 2" xfId="38851" xr:uid="{4AA36963-603F-4B73-9BD8-5F44BC24B352}"/>
    <cellStyle name="Standard 4 2 2 2 2 5 3 6" xfId="31406" xr:uid="{4CBAD374-2CD2-4BE9-A208-8F13B78DBFA2}"/>
    <cellStyle name="Standard 4 2 2 2 2 5 4" xfId="1785" xr:uid="{00000000-0005-0000-0000-000085320000}"/>
    <cellStyle name="Standard 4 2 2 2 2 5 4 2" xfId="1786" xr:uid="{00000000-0005-0000-0000-000086320000}"/>
    <cellStyle name="Standard 4 2 2 2 2 5 4 2 2" xfId="13585" xr:uid="{00000000-0005-0000-0000-000087320000}"/>
    <cellStyle name="Standard 4 2 2 2 2 5 4 2 2 2" xfId="21584" xr:uid="{00000000-0005-0000-0000-000088320000}"/>
    <cellStyle name="Standard 4 2 2 2 2 5 4 2 2 2 2" xfId="42577" xr:uid="{670EF063-537C-453B-8662-C183E314EE05}"/>
    <cellStyle name="Standard 4 2 2 2 2 5 4 2 2 3" xfId="35135" xr:uid="{FB903B60-0264-423E-A2B4-9B80064FAF6C}"/>
    <cellStyle name="Standard 4 2 2 2 2 5 4 2 3" xfId="17339" xr:uid="{00000000-0005-0000-0000-000089320000}"/>
    <cellStyle name="Standard 4 2 2 2 2 5 4 2 3 2" xfId="38856" xr:uid="{14F9E21E-2DF0-4C23-A07B-3D29FE150B4C}"/>
    <cellStyle name="Standard 4 2 2 2 2 5 4 2 4" xfId="31411" xr:uid="{6A8028AC-760C-4245-814F-EE73B9DEC509}"/>
    <cellStyle name="Standard 4 2 2 2 2 5 4 3" xfId="13584" xr:uid="{00000000-0005-0000-0000-00008A320000}"/>
    <cellStyle name="Standard 4 2 2 2 2 5 4 3 2" xfId="21583" xr:uid="{00000000-0005-0000-0000-00008B320000}"/>
    <cellStyle name="Standard 4 2 2 2 2 5 4 3 2 2" xfId="42576" xr:uid="{005B1679-9E51-44A0-9EA1-3E25C87730A8}"/>
    <cellStyle name="Standard 4 2 2 2 2 5 4 3 3" xfId="35134" xr:uid="{F971CBA0-08D2-4D48-A9C5-48B11DA580F4}"/>
    <cellStyle name="Standard 4 2 2 2 2 5 4 4" xfId="17338" xr:uid="{00000000-0005-0000-0000-00008C320000}"/>
    <cellStyle name="Standard 4 2 2 2 2 5 4 4 2" xfId="38855" xr:uid="{00139D90-96C3-483B-A142-39B80DB2B3E5}"/>
    <cellStyle name="Standard 4 2 2 2 2 5 4 5" xfId="31410" xr:uid="{72F8FFDD-EAA3-4DF3-AC8B-EC89C242A170}"/>
    <cellStyle name="Standard 4 2 2 2 2 5 5" xfId="1787" xr:uid="{00000000-0005-0000-0000-00008D320000}"/>
    <cellStyle name="Standard 4 2 2 2 2 5 5 2" xfId="13586" xr:uid="{00000000-0005-0000-0000-00008E320000}"/>
    <cellStyle name="Standard 4 2 2 2 2 5 5 2 2" xfId="21585" xr:uid="{00000000-0005-0000-0000-00008F320000}"/>
    <cellStyle name="Standard 4 2 2 2 2 5 5 2 2 2" xfId="42578" xr:uid="{9D102DD3-9B20-4A1C-A156-568C076D0C72}"/>
    <cellStyle name="Standard 4 2 2 2 2 5 5 2 3" xfId="35136" xr:uid="{1C987A2B-802C-45C7-BFDD-C6BA823E2251}"/>
    <cellStyle name="Standard 4 2 2 2 2 5 5 3" xfId="17340" xr:uid="{00000000-0005-0000-0000-000090320000}"/>
    <cellStyle name="Standard 4 2 2 2 2 5 5 3 2" xfId="38857" xr:uid="{E7A52E0E-80B8-41AD-87CD-D2E3DF28586D}"/>
    <cellStyle name="Standard 4 2 2 2 2 5 5 4" xfId="31412" xr:uid="{04EE9C69-AA6B-4110-BAB9-E4B471213ACD}"/>
    <cellStyle name="Standard 4 2 2 2 2 5 6" xfId="13571" xr:uid="{00000000-0005-0000-0000-000091320000}"/>
    <cellStyle name="Standard 4 2 2 2 2 5 6 2" xfId="21570" xr:uid="{00000000-0005-0000-0000-000092320000}"/>
    <cellStyle name="Standard 4 2 2 2 2 5 6 2 2" xfId="42563" xr:uid="{F4B35C82-E00A-4DD8-BC25-56ABEEA2B25E}"/>
    <cellStyle name="Standard 4 2 2 2 2 5 6 3" xfId="35121" xr:uid="{36676C2B-F4A3-4F38-A364-4008005BFB44}"/>
    <cellStyle name="Standard 4 2 2 2 2 5 7" xfId="17325" xr:uid="{00000000-0005-0000-0000-000093320000}"/>
    <cellStyle name="Standard 4 2 2 2 2 5 7 2" xfId="38842" xr:uid="{347B44C1-4818-4DC3-A8C3-0DE7A1EB34CD}"/>
    <cellStyle name="Standard 4 2 2 2 2 5 8" xfId="31397" xr:uid="{47E8633A-28C0-4D2C-9EB3-BDB129D37952}"/>
    <cellStyle name="Standard 4 2 2 2 2 6" xfId="1788" xr:uid="{00000000-0005-0000-0000-000094320000}"/>
    <cellStyle name="Standard 4 2 2 2 2 6 2" xfId="1789" xr:uid="{00000000-0005-0000-0000-000095320000}"/>
    <cellStyle name="Standard 4 2 2 2 2 6 2 2" xfId="1790" xr:uid="{00000000-0005-0000-0000-000096320000}"/>
    <cellStyle name="Standard 4 2 2 2 2 6 2 2 2" xfId="1791" xr:uid="{00000000-0005-0000-0000-000097320000}"/>
    <cellStyle name="Standard 4 2 2 2 2 6 2 2 2 2" xfId="13590" xr:uid="{00000000-0005-0000-0000-000098320000}"/>
    <cellStyle name="Standard 4 2 2 2 2 6 2 2 2 2 2" xfId="21589" xr:uid="{00000000-0005-0000-0000-000099320000}"/>
    <cellStyle name="Standard 4 2 2 2 2 6 2 2 2 2 2 2" xfId="42582" xr:uid="{3C7C00F1-CFAF-4390-A775-9D6A0247EFAB}"/>
    <cellStyle name="Standard 4 2 2 2 2 6 2 2 2 2 3" xfId="35140" xr:uid="{52DCB987-5625-4892-9EF2-181A0E83DABF}"/>
    <cellStyle name="Standard 4 2 2 2 2 6 2 2 2 3" xfId="17344" xr:uid="{00000000-0005-0000-0000-00009A320000}"/>
    <cellStyle name="Standard 4 2 2 2 2 6 2 2 2 3 2" xfId="38861" xr:uid="{E910ECAA-3EEF-4EB2-ABAA-F081F350721F}"/>
    <cellStyle name="Standard 4 2 2 2 2 6 2 2 2 4" xfId="31416" xr:uid="{FB97FDAD-665D-481D-8265-73D202113026}"/>
    <cellStyle name="Standard 4 2 2 2 2 6 2 2 3" xfId="13589" xr:uid="{00000000-0005-0000-0000-00009B320000}"/>
    <cellStyle name="Standard 4 2 2 2 2 6 2 2 3 2" xfId="21588" xr:uid="{00000000-0005-0000-0000-00009C320000}"/>
    <cellStyle name="Standard 4 2 2 2 2 6 2 2 3 2 2" xfId="42581" xr:uid="{0D48280C-C9A6-4300-A4D6-B2A6D67DF61D}"/>
    <cellStyle name="Standard 4 2 2 2 2 6 2 2 3 3" xfId="35139" xr:uid="{D70FA6DA-E7FE-44C8-A92C-403A1CA3A6C1}"/>
    <cellStyle name="Standard 4 2 2 2 2 6 2 2 4" xfId="17343" xr:uid="{00000000-0005-0000-0000-00009D320000}"/>
    <cellStyle name="Standard 4 2 2 2 2 6 2 2 4 2" xfId="38860" xr:uid="{C80D21DF-8AE7-4F8D-BEE8-64D7A1AF8322}"/>
    <cellStyle name="Standard 4 2 2 2 2 6 2 2 5" xfId="31415" xr:uid="{BB4E33F1-C728-4A5E-ADC2-94ABA1ACAFF7}"/>
    <cellStyle name="Standard 4 2 2 2 2 6 2 3" xfId="1792" xr:uid="{00000000-0005-0000-0000-00009E320000}"/>
    <cellStyle name="Standard 4 2 2 2 2 6 2 3 2" xfId="13591" xr:uid="{00000000-0005-0000-0000-00009F320000}"/>
    <cellStyle name="Standard 4 2 2 2 2 6 2 3 2 2" xfId="21590" xr:uid="{00000000-0005-0000-0000-0000A0320000}"/>
    <cellStyle name="Standard 4 2 2 2 2 6 2 3 2 2 2" xfId="42583" xr:uid="{0969FB83-3738-4325-BEC2-E12B36B7C4E0}"/>
    <cellStyle name="Standard 4 2 2 2 2 6 2 3 2 3" xfId="35141" xr:uid="{B62D09E3-26F1-4541-8EAB-D82A6DF7E358}"/>
    <cellStyle name="Standard 4 2 2 2 2 6 2 3 3" xfId="17345" xr:uid="{00000000-0005-0000-0000-0000A1320000}"/>
    <cellStyle name="Standard 4 2 2 2 2 6 2 3 3 2" xfId="38862" xr:uid="{B16B6E3D-1578-40AD-B482-3D2974C0D66D}"/>
    <cellStyle name="Standard 4 2 2 2 2 6 2 3 4" xfId="31417" xr:uid="{04EEC56C-89B4-4B6B-B1A5-54429C9BF139}"/>
    <cellStyle name="Standard 4 2 2 2 2 6 2 4" xfId="13588" xr:uid="{00000000-0005-0000-0000-0000A2320000}"/>
    <cellStyle name="Standard 4 2 2 2 2 6 2 4 2" xfId="21587" xr:uid="{00000000-0005-0000-0000-0000A3320000}"/>
    <cellStyle name="Standard 4 2 2 2 2 6 2 4 2 2" xfId="42580" xr:uid="{72C42EA1-CA42-44A7-89D9-467001E9D4ED}"/>
    <cellStyle name="Standard 4 2 2 2 2 6 2 4 3" xfId="35138" xr:uid="{495AC7BF-EF74-4A5E-9F83-57AAC5983F93}"/>
    <cellStyle name="Standard 4 2 2 2 2 6 2 5" xfId="17342" xr:uid="{00000000-0005-0000-0000-0000A4320000}"/>
    <cellStyle name="Standard 4 2 2 2 2 6 2 5 2" xfId="38859" xr:uid="{F5449C28-042D-47F8-9BCB-19930054BD55}"/>
    <cellStyle name="Standard 4 2 2 2 2 6 2 6" xfId="31414" xr:uid="{86A17EFF-35CF-44DA-BFE0-A591A71668C9}"/>
    <cellStyle name="Standard 4 2 2 2 2 6 3" xfId="1793" xr:uid="{00000000-0005-0000-0000-0000A5320000}"/>
    <cellStyle name="Standard 4 2 2 2 2 6 3 2" xfId="1794" xr:uid="{00000000-0005-0000-0000-0000A6320000}"/>
    <cellStyle name="Standard 4 2 2 2 2 6 3 2 2" xfId="13593" xr:uid="{00000000-0005-0000-0000-0000A7320000}"/>
    <cellStyle name="Standard 4 2 2 2 2 6 3 2 2 2" xfId="21592" xr:uid="{00000000-0005-0000-0000-0000A8320000}"/>
    <cellStyle name="Standard 4 2 2 2 2 6 3 2 2 2 2" xfId="42585" xr:uid="{75DF7032-697F-4C0A-AC1F-87D5C7D06EB9}"/>
    <cellStyle name="Standard 4 2 2 2 2 6 3 2 2 3" xfId="35143" xr:uid="{A0FBD0BE-8AD8-452A-92DB-D659CDB11D52}"/>
    <cellStyle name="Standard 4 2 2 2 2 6 3 2 3" xfId="17347" xr:uid="{00000000-0005-0000-0000-0000A9320000}"/>
    <cellStyle name="Standard 4 2 2 2 2 6 3 2 3 2" xfId="38864" xr:uid="{AC9CDDE6-8212-40D2-962F-7C9B219D4864}"/>
    <cellStyle name="Standard 4 2 2 2 2 6 3 2 4" xfId="31419" xr:uid="{092905A2-BB70-4090-A9B7-2C8ADECACE5D}"/>
    <cellStyle name="Standard 4 2 2 2 2 6 3 3" xfId="13592" xr:uid="{00000000-0005-0000-0000-0000AA320000}"/>
    <cellStyle name="Standard 4 2 2 2 2 6 3 3 2" xfId="21591" xr:uid="{00000000-0005-0000-0000-0000AB320000}"/>
    <cellStyle name="Standard 4 2 2 2 2 6 3 3 2 2" xfId="42584" xr:uid="{CAFA304A-7E03-4840-8DB1-B6412E02E9E6}"/>
    <cellStyle name="Standard 4 2 2 2 2 6 3 3 3" xfId="35142" xr:uid="{9E376D1C-4D0E-41F4-B328-B9BF7533AF93}"/>
    <cellStyle name="Standard 4 2 2 2 2 6 3 4" xfId="17346" xr:uid="{00000000-0005-0000-0000-0000AC320000}"/>
    <cellStyle name="Standard 4 2 2 2 2 6 3 4 2" xfId="38863" xr:uid="{9BBD4D41-4C1D-4FFA-8DCE-11A6471D8376}"/>
    <cellStyle name="Standard 4 2 2 2 2 6 3 5" xfId="31418" xr:uid="{1B02191C-999D-4984-A201-02AA5A66F4CF}"/>
    <cellStyle name="Standard 4 2 2 2 2 6 4" xfId="1795" xr:uid="{00000000-0005-0000-0000-0000AD320000}"/>
    <cellStyle name="Standard 4 2 2 2 2 6 4 2" xfId="13594" xr:uid="{00000000-0005-0000-0000-0000AE320000}"/>
    <cellStyle name="Standard 4 2 2 2 2 6 4 2 2" xfId="21593" xr:uid="{00000000-0005-0000-0000-0000AF320000}"/>
    <cellStyle name="Standard 4 2 2 2 2 6 4 2 2 2" xfId="42586" xr:uid="{E1D02FEA-06C4-4C64-902B-8A812BCA3134}"/>
    <cellStyle name="Standard 4 2 2 2 2 6 4 2 3" xfId="35144" xr:uid="{28AE8D62-D05D-4D34-9397-9A6C4BF29972}"/>
    <cellStyle name="Standard 4 2 2 2 2 6 4 3" xfId="17348" xr:uid="{00000000-0005-0000-0000-0000B0320000}"/>
    <cellStyle name="Standard 4 2 2 2 2 6 4 3 2" xfId="38865" xr:uid="{F9541B33-BF89-46BC-9398-B772D3858ADA}"/>
    <cellStyle name="Standard 4 2 2 2 2 6 4 4" xfId="31420" xr:uid="{A085FB96-B992-43C6-B6E1-78A9DB7B8685}"/>
    <cellStyle name="Standard 4 2 2 2 2 6 5" xfId="13587" xr:uid="{00000000-0005-0000-0000-0000B1320000}"/>
    <cellStyle name="Standard 4 2 2 2 2 6 5 2" xfId="21586" xr:uid="{00000000-0005-0000-0000-0000B2320000}"/>
    <cellStyle name="Standard 4 2 2 2 2 6 5 2 2" xfId="42579" xr:uid="{1340DCAA-06E2-4087-BECE-23837C940E83}"/>
    <cellStyle name="Standard 4 2 2 2 2 6 5 3" xfId="35137" xr:uid="{51740D09-54FA-44B2-8817-07C9168B5CD8}"/>
    <cellStyle name="Standard 4 2 2 2 2 6 6" xfId="17341" xr:uid="{00000000-0005-0000-0000-0000B3320000}"/>
    <cellStyle name="Standard 4 2 2 2 2 6 6 2" xfId="38858" xr:uid="{871E11E1-340A-414A-9527-AFF373AACCEC}"/>
    <cellStyle name="Standard 4 2 2 2 2 6 7" xfId="31413" xr:uid="{44BEB2AC-1607-4FCB-A1D1-E6F45626DB0D}"/>
    <cellStyle name="Standard 4 2 2 2 2 7" xfId="1796" xr:uid="{00000000-0005-0000-0000-0000B4320000}"/>
    <cellStyle name="Standard 4 2 2 2 2 7 2" xfId="1797" xr:uid="{00000000-0005-0000-0000-0000B5320000}"/>
    <cellStyle name="Standard 4 2 2 2 2 7 2 2" xfId="1798" xr:uid="{00000000-0005-0000-0000-0000B6320000}"/>
    <cellStyle name="Standard 4 2 2 2 2 7 2 2 2" xfId="13597" xr:uid="{00000000-0005-0000-0000-0000B7320000}"/>
    <cellStyle name="Standard 4 2 2 2 2 7 2 2 2 2" xfId="21596" xr:uid="{00000000-0005-0000-0000-0000B8320000}"/>
    <cellStyle name="Standard 4 2 2 2 2 7 2 2 2 2 2" xfId="42589" xr:uid="{CCB74F60-F3C5-42F7-96A4-3BEA72058AEC}"/>
    <cellStyle name="Standard 4 2 2 2 2 7 2 2 2 3" xfId="35147" xr:uid="{839DA124-55B8-4661-8B04-6B9120303491}"/>
    <cellStyle name="Standard 4 2 2 2 2 7 2 2 3" xfId="17351" xr:uid="{00000000-0005-0000-0000-0000B9320000}"/>
    <cellStyle name="Standard 4 2 2 2 2 7 2 2 3 2" xfId="38868" xr:uid="{D6A58E2B-F8DF-4C94-B9D0-A274C9CEC243}"/>
    <cellStyle name="Standard 4 2 2 2 2 7 2 2 4" xfId="31423" xr:uid="{AEFEF2B2-85E1-4DAD-A09D-686A3A98EBE0}"/>
    <cellStyle name="Standard 4 2 2 2 2 7 2 3" xfId="13596" xr:uid="{00000000-0005-0000-0000-0000BA320000}"/>
    <cellStyle name="Standard 4 2 2 2 2 7 2 3 2" xfId="21595" xr:uid="{00000000-0005-0000-0000-0000BB320000}"/>
    <cellStyle name="Standard 4 2 2 2 2 7 2 3 2 2" xfId="42588" xr:uid="{088C9C73-8838-4692-BB92-7C036C2A36BB}"/>
    <cellStyle name="Standard 4 2 2 2 2 7 2 3 3" xfId="35146" xr:uid="{845DA23D-DBC0-45A8-A3FA-89CCC2A64E4F}"/>
    <cellStyle name="Standard 4 2 2 2 2 7 2 4" xfId="17350" xr:uid="{00000000-0005-0000-0000-0000BC320000}"/>
    <cellStyle name="Standard 4 2 2 2 2 7 2 4 2" xfId="38867" xr:uid="{FEA9A9F5-843B-4B70-92E4-4A6D58F89F8F}"/>
    <cellStyle name="Standard 4 2 2 2 2 7 2 5" xfId="31422" xr:uid="{62F9FBF0-C562-48E0-9695-63DA53EC6F45}"/>
    <cellStyle name="Standard 4 2 2 2 2 7 3" xfId="1799" xr:uid="{00000000-0005-0000-0000-0000BD320000}"/>
    <cellStyle name="Standard 4 2 2 2 2 7 3 2" xfId="13598" xr:uid="{00000000-0005-0000-0000-0000BE320000}"/>
    <cellStyle name="Standard 4 2 2 2 2 7 3 2 2" xfId="21597" xr:uid="{00000000-0005-0000-0000-0000BF320000}"/>
    <cellStyle name="Standard 4 2 2 2 2 7 3 2 2 2" xfId="42590" xr:uid="{BD872D91-EE4C-4351-859B-6544509E2A43}"/>
    <cellStyle name="Standard 4 2 2 2 2 7 3 2 3" xfId="35148" xr:uid="{AFAC448F-ED4B-48AD-BE18-A3D8B5AB8B01}"/>
    <cellStyle name="Standard 4 2 2 2 2 7 3 3" xfId="17352" xr:uid="{00000000-0005-0000-0000-0000C0320000}"/>
    <cellStyle name="Standard 4 2 2 2 2 7 3 3 2" xfId="38869" xr:uid="{8E2A25D3-5D33-4160-80A9-32832A1844DC}"/>
    <cellStyle name="Standard 4 2 2 2 2 7 3 4" xfId="31424" xr:uid="{E63DD1B1-4A79-489B-B17B-046C8C592767}"/>
    <cellStyle name="Standard 4 2 2 2 2 7 4" xfId="13595" xr:uid="{00000000-0005-0000-0000-0000C1320000}"/>
    <cellStyle name="Standard 4 2 2 2 2 7 4 2" xfId="21594" xr:uid="{00000000-0005-0000-0000-0000C2320000}"/>
    <cellStyle name="Standard 4 2 2 2 2 7 4 2 2" xfId="42587" xr:uid="{597137D8-E474-4738-B15F-FB59706EFB73}"/>
    <cellStyle name="Standard 4 2 2 2 2 7 4 3" xfId="35145" xr:uid="{295F903F-31A9-417E-A66E-15332728A363}"/>
    <cellStyle name="Standard 4 2 2 2 2 7 5" xfId="17349" xr:uid="{00000000-0005-0000-0000-0000C3320000}"/>
    <cellStyle name="Standard 4 2 2 2 2 7 5 2" xfId="38866" xr:uid="{745B1151-5340-40AC-BA2B-DDB594586B94}"/>
    <cellStyle name="Standard 4 2 2 2 2 7 6" xfId="31421" xr:uid="{98E7D875-E5AD-437E-A02B-30821C74B2DD}"/>
    <cellStyle name="Standard 4 2 2 2 2 8" xfId="1800" xr:uid="{00000000-0005-0000-0000-0000C4320000}"/>
    <cellStyle name="Standard 4 2 2 2 2 8 2" xfId="1801" xr:uid="{00000000-0005-0000-0000-0000C5320000}"/>
    <cellStyle name="Standard 4 2 2 2 2 8 2 2" xfId="13600" xr:uid="{00000000-0005-0000-0000-0000C6320000}"/>
    <cellStyle name="Standard 4 2 2 2 2 8 2 2 2" xfId="21599" xr:uid="{00000000-0005-0000-0000-0000C7320000}"/>
    <cellStyle name="Standard 4 2 2 2 2 8 2 2 2 2" xfId="42592" xr:uid="{755D772D-A354-4C1E-9091-DB492F0FD511}"/>
    <cellStyle name="Standard 4 2 2 2 2 8 2 2 3" xfId="35150" xr:uid="{930ECFD7-221C-42FC-BDD7-9EE86587337C}"/>
    <cellStyle name="Standard 4 2 2 2 2 8 2 3" xfId="17354" xr:uid="{00000000-0005-0000-0000-0000C8320000}"/>
    <cellStyle name="Standard 4 2 2 2 2 8 2 3 2" xfId="38871" xr:uid="{382E293C-A166-4FA6-A955-0466520D510A}"/>
    <cellStyle name="Standard 4 2 2 2 2 8 2 4" xfId="31426" xr:uid="{E85A6DCE-353F-48B6-AB96-95923DF93D22}"/>
    <cellStyle name="Standard 4 2 2 2 2 8 3" xfId="13599" xr:uid="{00000000-0005-0000-0000-0000C9320000}"/>
    <cellStyle name="Standard 4 2 2 2 2 8 3 2" xfId="21598" xr:uid="{00000000-0005-0000-0000-0000CA320000}"/>
    <cellStyle name="Standard 4 2 2 2 2 8 3 2 2" xfId="42591" xr:uid="{5A3AB130-2023-42EC-ABF4-8941E3872B86}"/>
    <cellStyle name="Standard 4 2 2 2 2 8 3 3" xfId="35149" xr:uid="{75E57C2E-3F6F-4E40-BB7A-5CA87E9D940A}"/>
    <cellStyle name="Standard 4 2 2 2 2 8 4" xfId="17353" xr:uid="{00000000-0005-0000-0000-0000CB320000}"/>
    <cellStyle name="Standard 4 2 2 2 2 8 4 2" xfId="38870" xr:uid="{7D01D1A0-5879-45C9-99E5-347C8C776963}"/>
    <cellStyle name="Standard 4 2 2 2 2 8 5" xfId="31425" xr:uid="{5A978F38-E18A-490C-A4AA-49EB094AE3E8}"/>
    <cellStyle name="Standard 4 2 2 2 2 9" xfId="1802" xr:uid="{00000000-0005-0000-0000-0000CC320000}"/>
    <cellStyle name="Standard 4 2 2 2 2 9 2" xfId="13601" xr:uid="{00000000-0005-0000-0000-0000CD320000}"/>
    <cellStyle name="Standard 4 2 2 2 2 9 2 2" xfId="21600" xr:uid="{00000000-0005-0000-0000-0000CE320000}"/>
    <cellStyle name="Standard 4 2 2 2 2 9 2 2 2" xfId="42593" xr:uid="{8BD2FCC6-3A5F-43D7-BCAB-6610654C5132}"/>
    <cellStyle name="Standard 4 2 2 2 2 9 2 3" xfId="35151" xr:uid="{BAEC6F6F-0D11-4743-8958-B3D90E14CF13}"/>
    <cellStyle name="Standard 4 2 2 2 2 9 3" xfId="17355" xr:uid="{00000000-0005-0000-0000-0000CF320000}"/>
    <cellStyle name="Standard 4 2 2 2 2 9 3 2" xfId="38872" xr:uid="{3F9456C4-A473-4C48-BFF4-FA1F41CDBCDF}"/>
    <cellStyle name="Standard 4 2 2 2 2 9 4" xfId="31427" xr:uid="{850C3839-CF02-471C-9412-2BC8B714EFB3}"/>
    <cellStyle name="Standard 4 2 2 2 3" xfId="1803" xr:uid="{00000000-0005-0000-0000-0000D0320000}"/>
    <cellStyle name="Standard 4 2 2 2 3 10" xfId="17356" xr:uid="{00000000-0005-0000-0000-0000D1320000}"/>
    <cellStyle name="Standard 4 2 2 2 3 10 2" xfId="38873" xr:uid="{6A9015F4-8A80-43CE-8D95-B4EC7141956A}"/>
    <cellStyle name="Standard 4 2 2 2 3 11" xfId="31428" xr:uid="{4D16742A-126D-4D9B-AC4D-1A0C3E8F0756}"/>
    <cellStyle name="Standard 4 2 2 2 3 2" xfId="1804" xr:uid="{00000000-0005-0000-0000-0000D2320000}"/>
    <cellStyle name="Standard 4 2 2 2 3 2 10" xfId="31429" xr:uid="{9D025503-FC79-4005-BBC5-B50D75C186D2}"/>
    <cellStyle name="Standard 4 2 2 2 3 2 2" xfId="1805" xr:uid="{00000000-0005-0000-0000-0000D3320000}"/>
    <cellStyle name="Standard 4 2 2 2 3 2 2 2" xfId="1806" xr:uid="{00000000-0005-0000-0000-0000D4320000}"/>
    <cellStyle name="Standard 4 2 2 2 3 2 2 2 2" xfId="1807" xr:uid="{00000000-0005-0000-0000-0000D5320000}"/>
    <cellStyle name="Standard 4 2 2 2 3 2 2 2 2 2" xfId="1808" xr:uid="{00000000-0005-0000-0000-0000D6320000}"/>
    <cellStyle name="Standard 4 2 2 2 3 2 2 2 2 2 2" xfId="1809" xr:uid="{00000000-0005-0000-0000-0000D7320000}"/>
    <cellStyle name="Standard 4 2 2 2 3 2 2 2 2 2 2 2" xfId="13608" xr:uid="{00000000-0005-0000-0000-0000D8320000}"/>
    <cellStyle name="Standard 4 2 2 2 3 2 2 2 2 2 2 2 2" xfId="21607" xr:uid="{00000000-0005-0000-0000-0000D9320000}"/>
    <cellStyle name="Standard 4 2 2 2 3 2 2 2 2 2 2 2 2 2" xfId="42600" xr:uid="{0D548982-356A-494B-9522-5A5144A308B7}"/>
    <cellStyle name="Standard 4 2 2 2 3 2 2 2 2 2 2 2 3" xfId="35158" xr:uid="{EB291BB9-FE4B-4130-821C-0CB9B47E4349}"/>
    <cellStyle name="Standard 4 2 2 2 3 2 2 2 2 2 2 3" xfId="17362" xr:uid="{00000000-0005-0000-0000-0000DA320000}"/>
    <cellStyle name="Standard 4 2 2 2 3 2 2 2 2 2 2 3 2" xfId="38879" xr:uid="{CE3832E1-77BB-4EC6-8B13-E6F6E4ADC6E2}"/>
    <cellStyle name="Standard 4 2 2 2 3 2 2 2 2 2 2 4" xfId="31434" xr:uid="{C81A4082-3DB5-4387-BD78-6CC8E4123FD4}"/>
    <cellStyle name="Standard 4 2 2 2 3 2 2 2 2 2 3" xfId="13607" xr:uid="{00000000-0005-0000-0000-0000DB320000}"/>
    <cellStyle name="Standard 4 2 2 2 3 2 2 2 2 2 3 2" xfId="21606" xr:uid="{00000000-0005-0000-0000-0000DC320000}"/>
    <cellStyle name="Standard 4 2 2 2 3 2 2 2 2 2 3 2 2" xfId="42599" xr:uid="{A7D647AF-83AE-4EC2-A919-4606422608CB}"/>
    <cellStyle name="Standard 4 2 2 2 3 2 2 2 2 2 3 3" xfId="35157" xr:uid="{564E2BED-D556-439F-8C16-6555488C8413}"/>
    <cellStyle name="Standard 4 2 2 2 3 2 2 2 2 2 4" xfId="17361" xr:uid="{00000000-0005-0000-0000-0000DD320000}"/>
    <cellStyle name="Standard 4 2 2 2 3 2 2 2 2 2 4 2" xfId="38878" xr:uid="{634D27C4-0A66-4544-AAD5-AA4247AAC4AA}"/>
    <cellStyle name="Standard 4 2 2 2 3 2 2 2 2 2 5" xfId="31433" xr:uid="{1821C047-3029-4C95-9F0D-DB020745627F}"/>
    <cellStyle name="Standard 4 2 2 2 3 2 2 2 2 3" xfId="1810" xr:uid="{00000000-0005-0000-0000-0000DE320000}"/>
    <cellStyle name="Standard 4 2 2 2 3 2 2 2 2 3 2" xfId="13609" xr:uid="{00000000-0005-0000-0000-0000DF320000}"/>
    <cellStyle name="Standard 4 2 2 2 3 2 2 2 2 3 2 2" xfId="21608" xr:uid="{00000000-0005-0000-0000-0000E0320000}"/>
    <cellStyle name="Standard 4 2 2 2 3 2 2 2 2 3 2 2 2" xfId="42601" xr:uid="{44A83E72-00EE-4536-8F79-D1F6AD50CF18}"/>
    <cellStyle name="Standard 4 2 2 2 3 2 2 2 2 3 2 3" xfId="35159" xr:uid="{624F4982-0B77-4539-8AC4-F67D2917E7C9}"/>
    <cellStyle name="Standard 4 2 2 2 3 2 2 2 2 3 3" xfId="17363" xr:uid="{00000000-0005-0000-0000-0000E1320000}"/>
    <cellStyle name="Standard 4 2 2 2 3 2 2 2 2 3 3 2" xfId="38880" xr:uid="{BBF79B03-FEB2-4E89-B7A1-473B04029E3F}"/>
    <cellStyle name="Standard 4 2 2 2 3 2 2 2 2 3 4" xfId="31435" xr:uid="{9CF75E1A-B2ED-4E3F-BDCF-14DA836566F5}"/>
    <cellStyle name="Standard 4 2 2 2 3 2 2 2 2 4" xfId="13606" xr:uid="{00000000-0005-0000-0000-0000E2320000}"/>
    <cellStyle name="Standard 4 2 2 2 3 2 2 2 2 4 2" xfId="21605" xr:uid="{00000000-0005-0000-0000-0000E3320000}"/>
    <cellStyle name="Standard 4 2 2 2 3 2 2 2 2 4 2 2" xfId="42598" xr:uid="{A05828D7-536B-429D-9AD4-945B9B89A5E2}"/>
    <cellStyle name="Standard 4 2 2 2 3 2 2 2 2 4 3" xfId="35156" xr:uid="{54DEAC01-BA12-4E79-9684-74DCABCF5261}"/>
    <cellStyle name="Standard 4 2 2 2 3 2 2 2 2 5" xfId="17360" xr:uid="{00000000-0005-0000-0000-0000E4320000}"/>
    <cellStyle name="Standard 4 2 2 2 3 2 2 2 2 5 2" xfId="38877" xr:uid="{17F94F38-98A0-4A06-ACE3-223662DC1CC7}"/>
    <cellStyle name="Standard 4 2 2 2 3 2 2 2 2 6" xfId="31432" xr:uid="{5F43A7AC-2A76-4D50-BB5B-83396529676F}"/>
    <cellStyle name="Standard 4 2 2 2 3 2 2 2 3" xfId="1811" xr:uid="{00000000-0005-0000-0000-0000E5320000}"/>
    <cellStyle name="Standard 4 2 2 2 3 2 2 2 3 2" xfId="1812" xr:uid="{00000000-0005-0000-0000-0000E6320000}"/>
    <cellStyle name="Standard 4 2 2 2 3 2 2 2 3 2 2" xfId="13611" xr:uid="{00000000-0005-0000-0000-0000E7320000}"/>
    <cellStyle name="Standard 4 2 2 2 3 2 2 2 3 2 2 2" xfId="21610" xr:uid="{00000000-0005-0000-0000-0000E8320000}"/>
    <cellStyle name="Standard 4 2 2 2 3 2 2 2 3 2 2 2 2" xfId="42603" xr:uid="{82997DA6-C1BF-4381-93FD-D020E5579CDB}"/>
    <cellStyle name="Standard 4 2 2 2 3 2 2 2 3 2 2 3" xfId="35161" xr:uid="{E5EC6A48-F382-44EB-9D90-42EBE72BAFBA}"/>
    <cellStyle name="Standard 4 2 2 2 3 2 2 2 3 2 3" xfId="17365" xr:uid="{00000000-0005-0000-0000-0000E9320000}"/>
    <cellStyle name="Standard 4 2 2 2 3 2 2 2 3 2 3 2" xfId="38882" xr:uid="{06008224-694E-43A0-8ED3-AD45332016D0}"/>
    <cellStyle name="Standard 4 2 2 2 3 2 2 2 3 2 4" xfId="31437" xr:uid="{3A370691-A9B2-4351-AA0E-4EB669A693A1}"/>
    <cellStyle name="Standard 4 2 2 2 3 2 2 2 3 3" xfId="13610" xr:uid="{00000000-0005-0000-0000-0000EA320000}"/>
    <cellStyle name="Standard 4 2 2 2 3 2 2 2 3 3 2" xfId="21609" xr:uid="{00000000-0005-0000-0000-0000EB320000}"/>
    <cellStyle name="Standard 4 2 2 2 3 2 2 2 3 3 2 2" xfId="42602" xr:uid="{07D3144C-450E-4393-83AF-A98B8564997E}"/>
    <cellStyle name="Standard 4 2 2 2 3 2 2 2 3 3 3" xfId="35160" xr:uid="{2A17AB84-6573-4F6C-B120-B0EC278DC44E}"/>
    <cellStyle name="Standard 4 2 2 2 3 2 2 2 3 4" xfId="17364" xr:uid="{00000000-0005-0000-0000-0000EC320000}"/>
    <cellStyle name="Standard 4 2 2 2 3 2 2 2 3 4 2" xfId="38881" xr:uid="{2DE597E6-97D5-4792-A03E-3C9CAB1F6C85}"/>
    <cellStyle name="Standard 4 2 2 2 3 2 2 2 3 5" xfId="31436" xr:uid="{FAE4F974-8966-4CDC-8E06-E09388D50D7C}"/>
    <cellStyle name="Standard 4 2 2 2 3 2 2 2 4" xfId="1813" xr:uid="{00000000-0005-0000-0000-0000ED320000}"/>
    <cellStyle name="Standard 4 2 2 2 3 2 2 2 4 2" xfId="13612" xr:uid="{00000000-0005-0000-0000-0000EE320000}"/>
    <cellStyle name="Standard 4 2 2 2 3 2 2 2 4 2 2" xfId="21611" xr:uid="{00000000-0005-0000-0000-0000EF320000}"/>
    <cellStyle name="Standard 4 2 2 2 3 2 2 2 4 2 2 2" xfId="42604" xr:uid="{42BC683D-1535-4B20-BD6A-F1424BE7E43B}"/>
    <cellStyle name="Standard 4 2 2 2 3 2 2 2 4 2 3" xfId="35162" xr:uid="{33FFF544-B95A-4923-96E8-FD7590C83923}"/>
    <cellStyle name="Standard 4 2 2 2 3 2 2 2 4 3" xfId="17366" xr:uid="{00000000-0005-0000-0000-0000F0320000}"/>
    <cellStyle name="Standard 4 2 2 2 3 2 2 2 4 3 2" xfId="38883" xr:uid="{2B4E87D5-228F-4C75-8B5F-B55F8AE47BFB}"/>
    <cellStyle name="Standard 4 2 2 2 3 2 2 2 4 4" xfId="31438" xr:uid="{C0804D76-8D91-47EA-BAA9-6E1E826B79AC}"/>
    <cellStyle name="Standard 4 2 2 2 3 2 2 2 5" xfId="13605" xr:uid="{00000000-0005-0000-0000-0000F1320000}"/>
    <cellStyle name="Standard 4 2 2 2 3 2 2 2 5 2" xfId="21604" xr:uid="{00000000-0005-0000-0000-0000F2320000}"/>
    <cellStyle name="Standard 4 2 2 2 3 2 2 2 5 2 2" xfId="42597" xr:uid="{AE457F28-CA02-45CB-A6FD-A128E6794305}"/>
    <cellStyle name="Standard 4 2 2 2 3 2 2 2 5 3" xfId="35155" xr:uid="{3A89C30D-9910-4046-837A-BE09A4FAA43E}"/>
    <cellStyle name="Standard 4 2 2 2 3 2 2 2 6" xfId="17359" xr:uid="{00000000-0005-0000-0000-0000F3320000}"/>
    <cellStyle name="Standard 4 2 2 2 3 2 2 2 6 2" xfId="38876" xr:uid="{7F73FDE9-F738-4C92-8C16-EBB2577C29B9}"/>
    <cellStyle name="Standard 4 2 2 2 3 2 2 2 7" xfId="31431" xr:uid="{6CEDABF4-4B22-4304-BE2F-BE522D95F780}"/>
    <cellStyle name="Standard 4 2 2 2 3 2 2 3" xfId="1814" xr:uid="{00000000-0005-0000-0000-0000F4320000}"/>
    <cellStyle name="Standard 4 2 2 2 3 2 2 3 2" xfId="1815" xr:uid="{00000000-0005-0000-0000-0000F5320000}"/>
    <cellStyle name="Standard 4 2 2 2 3 2 2 3 2 2" xfId="1816" xr:uid="{00000000-0005-0000-0000-0000F6320000}"/>
    <cellStyle name="Standard 4 2 2 2 3 2 2 3 2 2 2" xfId="13615" xr:uid="{00000000-0005-0000-0000-0000F7320000}"/>
    <cellStyle name="Standard 4 2 2 2 3 2 2 3 2 2 2 2" xfId="21614" xr:uid="{00000000-0005-0000-0000-0000F8320000}"/>
    <cellStyle name="Standard 4 2 2 2 3 2 2 3 2 2 2 2 2" xfId="42607" xr:uid="{80E592CF-94E6-4509-81D3-E039010D90C7}"/>
    <cellStyle name="Standard 4 2 2 2 3 2 2 3 2 2 2 3" xfId="35165" xr:uid="{0C338688-6C12-49B1-9CDB-36EBF54158F8}"/>
    <cellStyle name="Standard 4 2 2 2 3 2 2 3 2 2 3" xfId="17369" xr:uid="{00000000-0005-0000-0000-0000F9320000}"/>
    <cellStyle name="Standard 4 2 2 2 3 2 2 3 2 2 3 2" xfId="38886" xr:uid="{D69C6422-9D0F-435C-918C-5573501D9236}"/>
    <cellStyle name="Standard 4 2 2 2 3 2 2 3 2 2 4" xfId="31441" xr:uid="{F9370BC8-DFF8-4F3B-BF8F-E2A5B85D4239}"/>
    <cellStyle name="Standard 4 2 2 2 3 2 2 3 2 3" xfId="13614" xr:uid="{00000000-0005-0000-0000-0000FA320000}"/>
    <cellStyle name="Standard 4 2 2 2 3 2 2 3 2 3 2" xfId="21613" xr:uid="{00000000-0005-0000-0000-0000FB320000}"/>
    <cellStyle name="Standard 4 2 2 2 3 2 2 3 2 3 2 2" xfId="42606" xr:uid="{72F0306C-E73A-4B49-943B-FE0B645C372D}"/>
    <cellStyle name="Standard 4 2 2 2 3 2 2 3 2 3 3" xfId="35164" xr:uid="{365675B9-2AFE-4980-9B1B-C88C6BBC098E}"/>
    <cellStyle name="Standard 4 2 2 2 3 2 2 3 2 4" xfId="17368" xr:uid="{00000000-0005-0000-0000-0000FC320000}"/>
    <cellStyle name="Standard 4 2 2 2 3 2 2 3 2 4 2" xfId="38885" xr:uid="{8A9803F7-4EF8-4220-B9CB-26F54F83D5C3}"/>
    <cellStyle name="Standard 4 2 2 2 3 2 2 3 2 5" xfId="31440" xr:uid="{9FDC7394-ADED-4216-8F3E-7855FCF2B732}"/>
    <cellStyle name="Standard 4 2 2 2 3 2 2 3 3" xfId="1817" xr:uid="{00000000-0005-0000-0000-0000FD320000}"/>
    <cellStyle name="Standard 4 2 2 2 3 2 2 3 3 2" xfId="13616" xr:uid="{00000000-0005-0000-0000-0000FE320000}"/>
    <cellStyle name="Standard 4 2 2 2 3 2 2 3 3 2 2" xfId="21615" xr:uid="{00000000-0005-0000-0000-0000FF320000}"/>
    <cellStyle name="Standard 4 2 2 2 3 2 2 3 3 2 2 2" xfId="42608" xr:uid="{A60C57E8-82A6-452B-9419-EAECE035EF95}"/>
    <cellStyle name="Standard 4 2 2 2 3 2 2 3 3 2 3" xfId="35166" xr:uid="{5533CC6A-66CB-4C0B-8015-03252AFEC3ED}"/>
    <cellStyle name="Standard 4 2 2 2 3 2 2 3 3 3" xfId="17370" xr:uid="{00000000-0005-0000-0000-000000330000}"/>
    <cellStyle name="Standard 4 2 2 2 3 2 2 3 3 3 2" xfId="38887" xr:uid="{E455D13F-ED0F-4A0C-BFD4-F1883D480E1B}"/>
    <cellStyle name="Standard 4 2 2 2 3 2 2 3 3 4" xfId="31442" xr:uid="{51D53BB4-7582-464B-860F-6C503F9E793A}"/>
    <cellStyle name="Standard 4 2 2 2 3 2 2 3 4" xfId="13613" xr:uid="{00000000-0005-0000-0000-000001330000}"/>
    <cellStyle name="Standard 4 2 2 2 3 2 2 3 4 2" xfId="21612" xr:uid="{00000000-0005-0000-0000-000002330000}"/>
    <cellStyle name="Standard 4 2 2 2 3 2 2 3 4 2 2" xfId="42605" xr:uid="{2B7D2255-24F2-41B0-88A8-D1CCA30831F5}"/>
    <cellStyle name="Standard 4 2 2 2 3 2 2 3 4 3" xfId="35163" xr:uid="{5A8086D6-1F32-4BF7-A0BB-F5F1F4323B8A}"/>
    <cellStyle name="Standard 4 2 2 2 3 2 2 3 5" xfId="17367" xr:uid="{00000000-0005-0000-0000-000003330000}"/>
    <cellStyle name="Standard 4 2 2 2 3 2 2 3 5 2" xfId="38884" xr:uid="{0FECE669-B03F-4514-87C0-90FB1470668B}"/>
    <cellStyle name="Standard 4 2 2 2 3 2 2 3 6" xfId="31439" xr:uid="{EAE9D016-9288-4748-BB9D-178C4141CCEF}"/>
    <cellStyle name="Standard 4 2 2 2 3 2 2 4" xfId="1818" xr:uid="{00000000-0005-0000-0000-000004330000}"/>
    <cellStyle name="Standard 4 2 2 2 3 2 2 4 2" xfId="1819" xr:uid="{00000000-0005-0000-0000-000005330000}"/>
    <cellStyle name="Standard 4 2 2 2 3 2 2 4 2 2" xfId="13618" xr:uid="{00000000-0005-0000-0000-000006330000}"/>
    <cellStyle name="Standard 4 2 2 2 3 2 2 4 2 2 2" xfId="21617" xr:uid="{00000000-0005-0000-0000-000007330000}"/>
    <cellStyle name="Standard 4 2 2 2 3 2 2 4 2 2 2 2" xfId="42610" xr:uid="{A1DBF729-1846-496B-BD82-B7F49BDEE26F}"/>
    <cellStyle name="Standard 4 2 2 2 3 2 2 4 2 2 3" xfId="35168" xr:uid="{504224AF-9D5C-4D6A-BBF7-5CD3EC2FC698}"/>
    <cellStyle name="Standard 4 2 2 2 3 2 2 4 2 3" xfId="17372" xr:uid="{00000000-0005-0000-0000-000008330000}"/>
    <cellStyle name="Standard 4 2 2 2 3 2 2 4 2 3 2" xfId="38889" xr:uid="{67EB4F49-2BEE-46CD-BD0B-85E2FB4CA858}"/>
    <cellStyle name="Standard 4 2 2 2 3 2 2 4 2 4" xfId="31444" xr:uid="{D085F8AD-6FD3-44AC-A7EA-336775DDD487}"/>
    <cellStyle name="Standard 4 2 2 2 3 2 2 4 3" xfId="13617" xr:uid="{00000000-0005-0000-0000-000009330000}"/>
    <cellStyle name="Standard 4 2 2 2 3 2 2 4 3 2" xfId="21616" xr:uid="{00000000-0005-0000-0000-00000A330000}"/>
    <cellStyle name="Standard 4 2 2 2 3 2 2 4 3 2 2" xfId="42609" xr:uid="{9D10F2AF-7642-40C7-ADEC-E6915A156E5E}"/>
    <cellStyle name="Standard 4 2 2 2 3 2 2 4 3 3" xfId="35167" xr:uid="{8D51A44F-66CB-4982-903E-353C098D6E45}"/>
    <cellStyle name="Standard 4 2 2 2 3 2 2 4 4" xfId="17371" xr:uid="{00000000-0005-0000-0000-00000B330000}"/>
    <cellStyle name="Standard 4 2 2 2 3 2 2 4 4 2" xfId="38888" xr:uid="{7F0E6972-D900-473E-B9A5-68F17596522C}"/>
    <cellStyle name="Standard 4 2 2 2 3 2 2 4 5" xfId="31443" xr:uid="{5D8E825A-B0F3-47A7-9F90-3C09EA259B01}"/>
    <cellStyle name="Standard 4 2 2 2 3 2 2 5" xfId="1820" xr:uid="{00000000-0005-0000-0000-00000C330000}"/>
    <cellStyle name="Standard 4 2 2 2 3 2 2 5 2" xfId="13619" xr:uid="{00000000-0005-0000-0000-00000D330000}"/>
    <cellStyle name="Standard 4 2 2 2 3 2 2 5 2 2" xfId="21618" xr:uid="{00000000-0005-0000-0000-00000E330000}"/>
    <cellStyle name="Standard 4 2 2 2 3 2 2 5 2 2 2" xfId="42611" xr:uid="{2A5E91D8-04DF-46B9-8E62-1F154C37CD4D}"/>
    <cellStyle name="Standard 4 2 2 2 3 2 2 5 2 3" xfId="35169" xr:uid="{C5AEFDD9-1A9D-4D24-B7F4-76CD98CC0A84}"/>
    <cellStyle name="Standard 4 2 2 2 3 2 2 5 3" xfId="17373" xr:uid="{00000000-0005-0000-0000-00000F330000}"/>
    <cellStyle name="Standard 4 2 2 2 3 2 2 5 3 2" xfId="38890" xr:uid="{CD87F681-817C-4755-BF17-12ACACC83720}"/>
    <cellStyle name="Standard 4 2 2 2 3 2 2 5 4" xfId="31445" xr:uid="{D1DE8E09-271C-4FE7-8746-4A5E80D9177E}"/>
    <cellStyle name="Standard 4 2 2 2 3 2 2 6" xfId="13604" xr:uid="{00000000-0005-0000-0000-000010330000}"/>
    <cellStyle name="Standard 4 2 2 2 3 2 2 6 2" xfId="21603" xr:uid="{00000000-0005-0000-0000-000011330000}"/>
    <cellStyle name="Standard 4 2 2 2 3 2 2 6 2 2" xfId="42596" xr:uid="{52201E73-A2F6-4E30-8AB7-15BBF73606A2}"/>
    <cellStyle name="Standard 4 2 2 2 3 2 2 6 3" xfId="35154" xr:uid="{B536DF7C-34D5-4C87-96C2-6EA4C22F2488}"/>
    <cellStyle name="Standard 4 2 2 2 3 2 2 7" xfId="17358" xr:uid="{00000000-0005-0000-0000-000012330000}"/>
    <cellStyle name="Standard 4 2 2 2 3 2 2 7 2" xfId="38875" xr:uid="{E124C491-0F0E-4498-8B48-0D1D045BE560}"/>
    <cellStyle name="Standard 4 2 2 2 3 2 2 8" xfId="31430" xr:uid="{9ED2BF0A-D326-4A03-BFB0-133CBA5285FA}"/>
    <cellStyle name="Standard 4 2 2 2 3 2 3" xfId="1821" xr:uid="{00000000-0005-0000-0000-000013330000}"/>
    <cellStyle name="Standard 4 2 2 2 3 2 3 2" xfId="1822" xr:uid="{00000000-0005-0000-0000-000014330000}"/>
    <cellStyle name="Standard 4 2 2 2 3 2 3 2 2" xfId="1823" xr:uid="{00000000-0005-0000-0000-000015330000}"/>
    <cellStyle name="Standard 4 2 2 2 3 2 3 2 2 2" xfId="1824" xr:uid="{00000000-0005-0000-0000-000016330000}"/>
    <cellStyle name="Standard 4 2 2 2 3 2 3 2 2 2 2" xfId="1825" xr:uid="{00000000-0005-0000-0000-000017330000}"/>
    <cellStyle name="Standard 4 2 2 2 3 2 3 2 2 2 2 2" xfId="13624" xr:uid="{00000000-0005-0000-0000-000018330000}"/>
    <cellStyle name="Standard 4 2 2 2 3 2 3 2 2 2 2 2 2" xfId="21623" xr:uid="{00000000-0005-0000-0000-000019330000}"/>
    <cellStyle name="Standard 4 2 2 2 3 2 3 2 2 2 2 2 2 2" xfId="42616" xr:uid="{248C0BF1-4D08-4033-AE6C-BEAFB63714A8}"/>
    <cellStyle name="Standard 4 2 2 2 3 2 3 2 2 2 2 2 3" xfId="35174" xr:uid="{226D3F90-C48E-4578-90FE-083747D0BE6B}"/>
    <cellStyle name="Standard 4 2 2 2 3 2 3 2 2 2 2 3" xfId="17378" xr:uid="{00000000-0005-0000-0000-00001A330000}"/>
    <cellStyle name="Standard 4 2 2 2 3 2 3 2 2 2 2 3 2" xfId="38895" xr:uid="{586D7216-53A6-454E-85C4-4C27C8C84A01}"/>
    <cellStyle name="Standard 4 2 2 2 3 2 3 2 2 2 2 4" xfId="31450" xr:uid="{63F6F32D-1969-4168-ACCE-07067D4697D8}"/>
    <cellStyle name="Standard 4 2 2 2 3 2 3 2 2 2 3" xfId="13623" xr:uid="{00000000-0005-0000-0000-00001B330000}"/>
    <cellStyle name="Standard 4 2 2 2 3 2 3 2 2 2 3 2" xfId="21622" xr:uid="{00000000-0005-0000-0000-00001C330000}"/>
    <cellStyle name="Standard 4 2 2 2 3 2 3 2 2 2 3 2 2" xfId="42615" xr:uid="{11803D57-12E6-4944-86FA-9634DF8768CB}"/>
    <cellStyle name="Standard 4 2 2 2 3 2 3 2 2 2 3 3" xfId="35173" xr:uid="{44687932-711A-4976-9BB8-6159381F0127}"/>
    <cellStyle name="Standard 4 2 2 2 3 2 3 2 2 2 4" xfId="17377" xr:uid="{00000000-0005-0000-0000-00001D330000}"/>
    <cellStyle name="Standard 4 2 2 2 3 2 3 2 2 2 4 2" xfId="38894" xr:uid="{23C2B78F-F5FB-410B-8FE9-AB77FB9AED57}"/>
    <cellStyle name="Standard 4 2 2 2 3 2 3 2 2 2 5" xfId="31449" xr:uid="{B7435DF6-4312-4223-A58F-88510078AC1A}"/>
    <cellStyle name="Standard 4 2 2 2 3 2 3 2 2 3" xfId="1826" xr:uid="{00000000-0005-0000-0000-00001E330000}"/>
    <cellStyle name="Standard 4 2 2 2 3 2 3 2 2 3 2" xfId="13625" xr:uid="{00000000-0005-0000-0000-00001F330000}"/>
    <cellStyle name="Standard 4 2 2 2 3 2 3 2 2 3 2 2" xfId="21624" xr:uid="{00000000-0005-0000-0000-000020330000}"/>
    <cellStyle name="Standard 4 2 2 2 3 2 3 2 2 3 2 2 2" xfId="42617" xr:uid="{A150C604-287C-4C5A-BCF5-AA50A698D6C4}"/>
    <cellStyle name="Standard 4 2 2 2 3 2 3 2 2 3 2 3" xfId="35175" xr:uid="{4454074B-F111-4892-A0F6-C15AB44FAAE2}"/>
    <cellStyle name="Standard 4 2 2 2 3 2 3 2 2 3 3" xfId="17379" xr:uid="{00000000-0005-0000-0000-000021330000}"/>
    <cellStyle name="Standard 4 2 2 2 3 2 3 2 2 3 3 2" xfId="38896" xr:uid="{DC2A3A04-F8FC-4BCD-ACFF-C817063857D7}"/>
    <cellStyle name="Standard 4 2 2 2 3 2 3 2 2 3 4" xfId="31451" xr:uid="{374DC50B-B82E-420E-9301-BCB87561AA18}"/>
    <cellStyle name="Standard 4 2 2 2 3 2 3 2 2 4" xfId="13622" xr:uid="{00000000-0005-0000-0000-000022330000}"/>
    <cellStyle name="Standard 4 2 2 2 3 2 3 2 2 4 2" xfId="21621" xr:uid="{00000000-0005-0000-0000-000023330000}"/>
    <cellStyle name="Standard 4 2 2 2 3 2 3 2 2 4 2 2" xfId="42614" xr:uid="{DEAED0E3-68BA-4BC9-A35A-9BFC7BFBD32A}"/>
    <cellStyle name="Standard 4 2 2 2 3 2 3 2 2 4 3" xfId="35172" xr:uid="{8361B918-FF6D-4774-87C2-4F089CD533CC}"/>
    <cellStyle name="Standard 4 2 2 2 3 2 3 2 2 5" xfId="17376" xr:uid="{00000000-0005-0000-0000-000024330000}"/>
    <cellStyle name="Standard 4 2 2 2 3 2 3 2 2 5 2" xfId="38893" xr:uid="{E6D947F8-0C89-4D65-98F2-C18FB1D2BF87}"/>
    <cellStyle name="Standard 4 2 2 2 3 2 3 2 2 6" xfId="31448" xr:uid="{41A69DE0-F52E-4E46-9969-67716EF75C9F}"/>
    <cellStyle name="Standard 4 2 2 2 3 2 3 2 3" xfId="1827" xr:uid="{00000000-0005-0000-0000-000025330000}"/>
    <cellStyle name="Standard 4 2 2 2 3 2 3 2 3 2" xfId="1828" xr:uid="{00000000-0005-0000-0000-000026330000}"/>
    <cellStyle name="Standard 4 2 2 2 3 2 3 2 3 2 2" xfId="13627" xr:uid="{00000000-0005-0000-0000-000027330000}"/>
    <cellStyle name="Standard 4 2 2 2 3 2 3 2 3 2 2 2" xfId="21626" xr:uid="{00000000-0005-0000-0000-000028330000}"/>
    <cellStyle name="Standard 4 2 2 2 3 2 3 2 3 2 2 2 2" xfId="42619" xr:uid="{E19700CE-4F03-4246-A242-D47597F6511A}"/>
    <cellStyle name="Standard 4 2 2 2 3 2 3 2 3 2 2 3" xfId="35177" xr:uid="{D35233BB-CFFB-4730-ADC0-12DC1F016688}"/>
    <cellStyle name="Standard 4 2 2 2 3 2 3 2 3 2 3" xfId="17381" xr:uid="{00000000-0005-0000-0000-000029330000}"/>
    <cellStyle name="Standard 4 2 2 2 3 2 3 2 3 2 3 2" xfId="38898" xr:uid="{7721069B-2792-4C8A-A085-E8EDF46961E2}"/>
    <cellStyle name="Standard 4 2 2 2 3 2 3 2 3 2 4" xfId="31453" xr:uid="{BB084C6F-B6AC-42CC-9B55-4C9CB35D9A24}"/>
    <cellStyle name="Standard 4 2 2 2 3 2 3 2 3 3" xfId="13626" xr:uid="{00000000-0005-0000-0000-00002A330000}"/>
    <cellStyle name="Standard 4 2 2 2 3 2 3 2 3 3 2" xfId="21625" xr:uid="{00000000-0005-0000-0000-00002B330000}"/>
    <cellStyle name="Standard 4 2 2 2 3 2 3 2 3 3 2 2" xfId="42618" xr:uid="{4715B256-1F27-4076-9FA9-17CCC391F7D3}"/>
    <cellStyle name="Standard 4 2 2 2 3 2 3 2 3 3 3" xfId="35176" xr:uid="{AD8E3FEB-A2CC-4E46-A0CC-F99BE0F171E6}"/>
    <cellStyle name="Standard 4 2 2 2 3 2 3 2 3 4" xfId="17380" xr:uid="{00000000-0005-0000-0000-00002C330000}"/>
    <cellStyle name="Standard 4 2 2 2 3 2 3 2 3 4 2" xfId="38897" xr:uid="{5B536A17-D7A9-4117-AD5B-22E042649A4D}"/>
    <cellStyle name="Standard 4 2 2 2 3 2 3 2 3 5" xfId="31452" xr:uid="{12613F3B-7495-4D15-A7FD-404F71F79264}"/>
    <cellStyle name="Standard 4 2 2 2 3 2 3 2 4" xfId="1829" xr:uid="{00000000-0005-0000-0000-00002D330000}"/>
    <cellStyle name="Standard 4 2 2 2 3 2 3 2 4 2" xfId="13628" xr:uid="{00000000-0005-0000-0000-00002E330000}"/>
    <cellStyle name="Standard 4 2 2 2 3 2 3 2 4 2 2" xfId="21627" xr:uid="{00000000-0005-0000-0000-00002F330000}"/>
    <cellStyle name="Standard 4 2 2 2 3 2 3 2 4 2 2 2" xfId="42620" xr:uid="{91DB68E8-55DF-47BA-A2CA-5740BE0583D4}"/>
    <cellStyle name="Standard 4 2 2 2 3 2 3 2 4 2 3" xfId="35178" xr:uid="{3C628CDE-03AB-4090-8D46-A338960AB5D6}"/>
    <cellStyle name="Standard 4 2 2 2 3 2 3 2 4 3" xfId="17382" xr:uid="{00000000-0005-0000-0000-000030330000}"/>
    <cellStyle name="Standard 4 2 2 2 3 2 3 2 4 3 2" xfId="38899" xr:uid="{1012C15C-AF04-42EB-A8C0-64542F7DD34B}"/>
    <cellStyle name="Standard 4 2 2 2 3 2 3 2 4 4" xfId="31454" xr:uid="{98DB4B34-8568-424C-AFA2-722BDEC8EEFC}"/>
    <cellStyle name="Standard 4 2 2 2 3 2 3 2 5" xfId="13621" xr:uid="{00000000-0005-0000-0000-000031330000}"/>
    <cellStyle name="Standard 4 2 2 2 3 2 3 2 5 2" xfId="21620" xr:uid="{00000000-0005-0000-0000-000032330000}"/>
    <cellStyle name="Standard 4 2 2 2 3 2 3 2 5 2 2" xfId="42613" xr:uid="{A85010D2-56D2-4B67-9826-6A4D404D33C4}"/>
    <cellStyle name="Standard 4 2 2 2 3 2 3 2 5 3" xfId="35171" xr:uid="{981F25B4-90E1-4FA5-A2C7-ACF8A5D4E486}"/>
    <cellStyle name="Standard 4 2 2 2 3 2 3 2 6" xfId="17375" xr:uid="{00000000-0005-0000-0000-000033330000}"/>
    <cellStyle name="Standard 4 2 2 2 3 2 3 2 6 2" xfId="38892" xr:uid="{F8FB6EDD-4EB0-461F-AECF-A132173AADC5}"/>
    <cellStyle name="Standard 4 2 2 2 3 2 3 2 7" xfId="31447" xr:uid="{AE980B21-B7F6-4D34-A767-B91E37D5831E}"/>
    <cellStyle name="Standard 4 2 2 2 3 2 3 3" xfId="1830" xr:uid="{00000000-0005-0000-0000-000034330000}"/>
    <cellStyle name="Standard 4 2 2 2 3 2 3 3 2" xfId="1831" xr:uid="{00000000-0005-0000-0000-000035330000}"/>
    <cellStyle name="Standard 4 2 2 2 3 2 3 3 2 2" xfId="1832" xr:uid="{00000000-0005-0000-0000-000036330000}"/>
    <cellStyle name="Standard 4 2 2 2 3 2 3 3 2 2 2" xfId="13631" xr:uid="{00000000-0005-0000-0000-000037330000}"/>
    <cellStyle name="Standard 4 2 2 2 3 2 3 3 2 2 2 2" xfId="21630" xr:uid="{00000000-0005-0000-0000-000038330000}"/>
    <cellStyle name="Standard 4 2 2 2 3 2 3 3 2 2 2 2 2" xfId="42623" xr:uid="{18DE1C49-0B59-4079-BEDE-DC5E4D31F90A}"/>
    <cellStyle name="Standard 4 2 2 2 3 2 3 3 2 2 2 3" xfId="35181" xr:uid="{C2C7A83D-79CC-4466-9BC1-E14A0B4ED00B}"/>
    <cellStyle name="Standard 4 2 2 2 3 2 3 3 2 2 3" xfId="17385" xr:uid="{00000000-0005-0000-0000-000039330000}"/>
    <cellStyle name="Standard 4 2 2 2 3 2 3 3 2 2 3 2" xfId="38902" xr:uid="{7C324E96-4DED-4464-A43B-2E435745DBF3}"/>
    <cellStyle name="Standard 4 2 2 2 3 2 3 3 2 2 4" xfId="31457" xr:uid="{0F5F8A2A-85F1-44FF-9D1C-6D9528FEE1E5}"/>
    <cellStyle name="Standard 4 2 2 2 3 2 3 3 2 3" xfId="13630" xr:uid="{00000000-0005-0000-0000-00003A330000}"/>
    <cellStyle name="Standard 4 2 2 2 3 2 3 3 2 3 2" xfId="21629" xr:uid="{00000000-0005-0000-0000-00003B330000}"/>
    <cellStyle name="Standard 4 2 2 2 3 2 3 3 2 3 2 2" xfId="42622" xr:uid="{0ABC5CB4-13E8-495E-8D95-D974E7AC94E8}"/>
    <cellStyle name="Standard 4 2 2 2 3 2 3 3 2 3 3" xfId="35180" xr:uid="{DE2DE8EA-6FC8-484C-9E54-2F3FA9186DA3}"/>
    <cellStyle name="Standard 4 2 2 2 3 2 3 3 2 4" xfId="17384" xr:uid="{00000000-0005-0000-0000-00003C330000}"/>
    <cellStyle name="Standard 4 2 2 2 3 2 3 3 2 4 2" xfId="38901" xr:uid="{93BF7FEC-4903-404F-A738-709E3C41CF31}"/>
    <cellStyle name="Standard 4 2 2 2 3 2 3 3 2 5" xfId="31456" xr:uid="{3F07ADAA-555C-4B36-96BB-65CA86BFA855}"/>
    <cellStyle name="Standard 4 2 2 2 3 2 3 3 3" xfId="1833" xr:uid="{00000000-0005-0000-0000-00003D330000}"/>
    <cellStyle name="Standard 4 2 2 2 3 2 3 3 3 2" xfId="13632" xr:uid="{00000000-0005-0000-0000-00003E330000}"/>
    <cellStyle name="Standard 4 2 2 2 3 2 3 3 3 2 2" xfId="21631" xr:uid="{00000000-0005-0000-0000-00003F330000}"/>
    <cellStyle name="Standard 4 2 2 2 3 2 3 3 3 2 2 2" xfId="42624" xr:uid="{62ED4C84-5D3A-4B73-844B-E3AF2357B4C9}"/>
    <cellStyle name="Standard 4 2 2 2 3 2 3 3 3 2 3" xfId="35182" xr:uid="{C334059F-385B-4BA4-9293-D9DF5AC840CA}"/>
    <cellStyle name="Standard 4 2 2 2 3 2 3 3 3 3" xfId="17386" xr:uid="{00000000-0005-0000-0000-000040330000}"/>
    <cellStyle name="Standard 4 2 2 2 3 2 3 3 3 3 2" xfId="38903" xr:uid="{43E68261-7204-4E96-83F3-FA1E86A422B1}"/>
    <cellStyle name="Standard 4 2 2 2 3 2 3 3 3 4" xfId="31458" xr:uid="{78BCF31A-6E0E-4CD2-A574-86A6EAF36530}"/>
    <cellStyle name="Standard 4 2 2 2 3 2 3 3 4" xfId="13629" xr:uid="{00000000-0005-0000-0000-000041330000}"/>
    <cellStyle name="Standard 4 2 2 2 3 2 3 3 4 2" xfId="21628" xr:uid="{00000000-0005-0000-0000-000042330000}"/>
    <cellStyle name="Standard 4 2 2 2 3 2 3 3 4 2 2" xfId="42621" xr:uid="{AB4CF664-C86B-4755-A708-5D458713EF8B}"/>
    <cellStyle name="Standard 4 2 2 2 3 2 3 3 4 3" xfId="35179" xr:uid="{BC430DB1-203C-452C-80DE-A3E746A6F68C}"/>
    <cellStyle name="Standard 4 2 2 2 3 2 3 3 5" xfId="17383" xr:uid="{00000000-0005-0000-0000-000043330000}"/>
    <cellStyle name="Standard 4 2 2 2 3 2 3 3 5 2" xfId="38900" xr:uid="{D352CA27-116E-4A29-9165-E9F9519DDA1E}"/>
    <cellStyle name="Standard 4 2 2 2 3 2 3 3 6" xfId="31455" xr:uid="{958B3B83-1EEA-428C-944E-07C4DF751B73}"/>
    <cellStyle name="Standard 4 2 2 2 3 2 3 4" xfId="1834" xr:uid="{00000000-0005-0000-0000-000044330000}"/>
    <cellStyle name="Standard 4 2 2 2 3 2 3 4 2" xfId="1835" xr:uid="{00000000-0005-0000-0000-000045330000}"/>
    <cellStyle name="Standard 4 2 2 2 3 2 3 4 2 2" xfId="13634" xr:uid="{00000000-0005-0000-0000-000046330000}"/>
    <cellStyle name="Standard 4 2 2 2 3 2 3 4 2 2 2" xfId="21633" xr:uid="{00000000-0005-0000-0000-000047330000}"/>
    <cellStyle name="Standard 4 2 2 2 3 2 3 4 2 2 2 2" xfId="42626" xr:uid="{1BD6410D-EE6E-49B2-8B0D-B86236516E65}"/>
    <cellStyle name="Standard 4 2 2 2 3 2 3 4 2 2 3" xfId="35184" xr:uid="{121AA765-DE46-4C5A-A024-86962C90399B}"/>
    <cellStyle name="Standard 4 2 2 2 3 2 3 4 2 3" xfId="17388" xr:uid="{00000000-0005-0000-0000-000048330000}"/>
    <cellStyle name="Standard 4 2 2 2 3 2 3 4 2 3 2" xfId="38905" xr:uid="{E891D173-7162-4E4E-AD83-635B0411D133}"/>
    <cellStyle name="Standard 4 2 2 2 3 2 3 4 2 4" xfId="31460" xr:uid="{6DADBD5C-BD90-449E-BCE2-54D476876CB2}"/>
    <cellStyle name="Standard 4 2 2 2 3 2 3 4 3" xfId="13633" xr:uid="{00000000-0005-0000-0000-000049330000}"/>
    <cellStyle name="Standard 4 2 2 2 3 2 3 4 3 2" xfId="21632" xr:uid="{00000000-0005-0000-0000-00004A330000}"/>
    <cellStyle name="Standard 4 2 2 2 3 2 3 4 3 2 2" xfId="42625" xr:uid="{24F8B227-58BF-4E26-9797-9E22E1D9978A}"/>
    <cellStyle name="Standard 4 2 2 2 3 2 3 4 3 3" xfId="35183" xr:uid="{18483B69-BD2D-49E9-8064-D8E6661FEAC2}"/>
    <cellStyle name="Standard 4 2 2 2 3 2 3 4 4" xfId="17387" xr:uid="{00000000-0005-0000-0000-00004B330000}"/>
    <cellStyle name="Standard 4 2 2 2 3 2 3 4 4 2" xfId="38904" xr:uid="{B1ED7B68-43F8-4FA4-A137-D3B67DE3D7DB}"/>
    <cellStyle name="Standard 4 2 2 2 3 2 3 4 5" xfId="31459" xr:uid="{B60FA225-7A8C-40C5-979D-723D8FDB2EFE}"/>
    <cellStyle name="Standard 4 2 2 2 3 2 3 5" xfId="1836" xr:uid="{00000000-0005-0000-0000-00004C330000}"/>
    <cellStyle name="Standard 4 2 2 2 3 2 3 5 2" xfId="13635" xr:uid="{00000000-0005-0000-0000-00004D330000}"/>
    <cellStyle name="Standard 4 2 2 2 3 2 3 5 2 2" xfId="21634" xr:uid="{00000000-0005-0000-0000-00004E330000}"/>
    <cellStyle name="Standard 4 2 2 2 3 2 3 5 2 2 2" xfId="42627" xr:uid="{C1F5EB5B-30A8-45A7-A974-51B42937505D}"/>
    <cellStyle name="Standard 4 2 2 2 3 2 3 5 2 3" xfId="35185" xr:uid="{DF6DC408-2C70-458B-A23F-763B619CAB0A}"/>
    <cellStyle name="Standard 4 2 2 2 3 2 3 5 3" xfId="17389" xr:uid="{00000000-0005-0000-0000-00004F330000}"/>
    <cellStyle name="Standard 4 2 2 2 3 2 3 5 3 2" xfId="38906" xr:uid="{E5DD02D8-98CA-4D34-AEE2-D043CCD11A76}"/>
    <cellStyle name="Standard 4 2 2 2 3 2 3 5 4" xfId="31461" xr:uid="{EB5C4B07-AFC4-4414-AFB9-17797C20BCE7}"/>
    <cellStyle name="Standard 4 2 2 2 3 2 3 6" xfId="13620" xr:uid="{00000000-0005-0000-0000-000050330000}"/>
    <cellStyle name="Standard 4 2 2 2 3 2 3 6 2" xfId="21619" xr:uid="{00000000-0005-0000-0000-000051330000}"/>
    <cellStyle name="Standard 4 2 2 2 3 2 3 6 2 2" xfId="42612" xr:uid="{74850AE3-BCB1-4A7D-9C46-2855168EDE4C}"/>
    <cellStyle name="Standard 4 2 2 2 3 2 3 6 3" xfId="35170" xr:uid="{3E412BD2-61EC-4018-A7BB-3684F3DF9C9C}"/>
    <cellStyle name="Standard 4 2 2 2 3 2 3 7" xfId="17374" xr:uid="{00000000-0005-0000-0000-000052330000}"/>
    <cellStyle name="Standard 4 2 2 2 3 2 3 7 2" xfId="38891" xr:uid="{03A05206-4913-4EC4-AE80-9F51FD7CEACD}"/>
    <cellStyle name="Standard 4 2 2 2 3 2 3 8" xfId="31446" xr:uid="{836ADBC9-1474-4939-990A-473DED771B8C}"/>
    <cellStyle name="Standard 4 2 2 2 3 2 4" xfId="1837" xr:uid="{00000000-0005-0000-0000-000053330000}"/>
    <cellStyle name="Standard 4 2 2 2 3 2 4 2" xfId="1838" xr:uid="{00000000-0005-0000-0000-000054330000}"/>
    <cellStyle name="Standard 4 2 2 2 3 2 4 2 2" xfId="1839" xr:uid="{00000000-0005-0000-0000-000055330000}"/>
    <cellStyle name="Standard 4 2 2 2 3 2 4 2 2 2" xfId="1840" xr:uid="{00000000-0005-0000-0000-000056330000}"/>
    <cellStyle name="Standard 4 2 2 2 3 2 4 2 2 2 2" xfId="13639" xr:uid="{00000000-0005-0000-0000-000057330000}"/>
    <cellStyle name="Standard 4 2 2 2 3 2 4 2 2 2 2 2" xfId="21638" xr:uid="{00000000-0005-0000-0000-000058330000}"/>
    <cellStyle name="Standard 4 2 2 2 3 2 4 2 2 2 2 2 2" xfId="42631" xr:uid="{42A7BC03-6063-40C9-9B9E-694403D9E3E8}"/>
    <cellStyle name="Standard 4 2 2 2 3 2 4 2 2 2 2 3" xfId="35189" xr:uid="{2CC182A0-2F41-4D9F-A3D9-C7B96D9F8FE1}"/>
    <cellStyle name="Standard 4 2 2 2 3 2 4 2 2 2 3" xfId="17393" xr:uid="{00000000-0005-0000-0000-000059330000}"/>
    <cellStyle name="Standard 4 2 2 2 3 2 4 2 2 2 3 2" xfId="38910" xr:uid="{F42AFD54-364C-4E6D-A7BD-E9F45A38C4B6}"/>
    <cellStyle name="Standard 4 2 2 2 3 2 4 2 2 2 4" xfId="31465" xr:uid="{157AFCEC-72A9-4BB9-BB26-210E756BA05B}"/>
    <cellStyle name="Standard 4 2 2 2 3 2 4 2 2 3" xfId="13638" xr:uid="{00000000-0005-0000-0000-00005A330000}"/>
    <cellStyle name="Standard 4 2 2 2 3 2 4 2 2 3 2" xfId="21637" xr:uid="{00000000-0005-0000-0000-00005B330000}"/>
    <cellStyle name="Standard 4 2 2 2 3 2 4 2 2 3 2 2" xfId="42630" xr:uid="{D6C6159A-9E7B-47DD-9D7D-E64E2D2356DA}"/>
    <cellStyle name="Standard 4 2 2 2 3 2 4 2 2 3 3" xfId="35188" xr:uid="{866189D0-23F8-4BD6-938A-4B51CD1B6B31}"/>
    <cellStyle name="Standard 4 2 2 2 3 2 4 2 2 4" xfId="17392" xr:uid="{00000000-0005-0000-0000-00005C330000}"/>
    <cellStyle name="Standard 4 2 2 2 3 2 4 2 2 4 2" xfId="38909" xr:uid="{1A5D09B1-B915-47E4-AAEF-21B7E2B82608}"/>
    <cellStyle name="Standard 4 2 2 2 3 2 4 2 2 5" xfId="31464" xr:uid="{2E708A31-032C-4F93-BC50-889703DDACBF}"/>
    <cellStyle name="Standard 4 2 2 2 3 2 4 2 3" xfId="1841" xr:uid="{00000000-0005-0000-0000-00005D330000}"/>
    <cellStyle name="Standard 4 2 2 2 3 2 4 2 3 2" xfId="13640" xr:uid="{00000000-0005-0000-0000-00005E330000}"/>
    <cellStyle name="Standard 4 2 2 2 3 2 4 2 3 2 2" xfId="21639" xr:uid="{00000000-0005-0000-0000-00005F330000}"/>
    <cellStyle name="Standard 4 2 2 2 3 2 4 2 3 2 2 2" xfId="42632" xr:uid="{D9F391FC-E5FD-49A7-984E-599CAC3193D9}"/>
    <cellStyle name="Standard 4 2 2 2 3 2 4 2 3 2 3" xfId="35190" xr:uid="{2EBA75D0-8CF0-4E2B-BFDF-56E924570464}"/>
    <cellStyle name="Standard 4 2 2 2 3 2 4 2 3 3" xfId="17394" xr:uid="{00000000-0005-0000-0000-000060330000}"/>
    <cellStyle name="Standard 4 2 2 2 3 2 4 2 3 3 2" xfId="38911" xr:uid="{F9E848F2-3D0B-4ADC-9584-15FC923B7786}"/>
    <cellStyle name="Standard 4 2 2 2 3 2 4 2 3 4" xfId="31466" xr:uid="{0DA72806-B0F7-43DF-94D1-B637A7040525}"/>
    <cellStyle name="Standard 4 2 2 2 3 2 4 2 4" xfId="13637" xr:uid="{00000000-0005-0000-0000-000061330000}"/>
    <cellStyle name="Standard 4 2 2 2 3 2 4 2 4 2" xfId="21636" xr:uid="{00000000-0005-0000-0000-000062330000}"/>
    <cellStyle name="Standard 4 2 2 2 3 2 4 2 4 2 2" xfId="42629" xr:uid="{F617336D-CA75-47C0-AB24-28F2DB8C7F56}"/>
    <cellStyle name="Standard 4 2 2 2 3 2 4 2 4 3" xfId="35187" xr:uid="{B40A7E81-870C-4431-B153-5067E4010EC0}"/>
    <cellStyle name="Standard 4 2 2 2 3 2 4 2 5" xfId="17391" xr:uid="{00000000-0005-0000-0000-000063330000}"/>
    <cellStyle name="Standard 4 2 2 2 3 2 4 2 5 2" xfId="38908" xr:uid="{A29FF7C9-32BB-4AA4-8883-7436C2CC4780}"/>
    <cellStyle name="Standard 4 2 2 2 3 2 4 2 6" xfId="31463" xr:uid="{98F9776B-06FF-47BC-B2D8-23777B71CFF0}"/>
    <cellStyle name="Standard 4 2 2 2 3 2 4 3" xfId="1842" xr:uid="{00000000-0005-0000-0000-000064330000}"/>
    <cellStyle name="Standard 4 2 2 2 3 2 4 3 2" xfId="1843" xr:uid="{00000000-0005-0000-0000-000065330000}"/>
    <cellStyle name="Standard 4 2 2 2 3 2 4 3 2 2" xfId="13642" xr:uid="{00000000-0005-0000-0000-000066330000}"/>
    <cellStyle name="Standard 4 2 2 2 3 2 4 3 2 2 2" xfId="21641" xr:uid="{00000000-0005-0000-0000-000067330000}"/>
    <cellStyle name="Standard 4 2 2 2 3 2 4 3 2 2 2 2" xfId="42634" xr:uid="{66250151-8E86-4483-B5CD-EB03A3319564}"/>
    <cellStyle name="Standard 4 2 2 2 3 2 4 3 2 2 3" xfId="35192" xr:uid="{AD332589-B89D-4D19-8D7A-DE6BA9308CD1}"/>
    <cellStyle name="Standard 4 2 2 2 3 2 4 3 2 3" xfId="17396" xr:uid="{00000000-0005-0000-0000-000068330000}"/>
    <cellStyle name="Standard 4 2 2 2 3 2 4 3 2 3 2" xfId="38913" xr:uid="{489D6B6F-CF75-4726-9AE9-8EC58C541B37}"/>
    <cellStyle name="Standard 4 2 2 2 3 2 4 3 2 4" xfId="31468" xr:uid="{1A0B80D3-9236-4D2A-8D8D-183CF03A4E5C}"/>
    <cellStyle name="Standard 4 2 2 2 3 2 4 3 3" xfId="13641" xr:uid="{00000000-0005-0000-0000-000069330000}"/>
    <cellStyle name="Standard 4 2 2 2 3 2 4 3 3 2" xfId="21640" xr:uid="{00000000-0005-0000-0000-00006A330000}"/>
    <cellStyle name="Standard 4 2 2 2 3 2 4 3 3 2 2" xfId="42633" xr:uid="{77190A5C-7312-461F-8DF5-78FAB8DC3014}"/>
    <cellStyle name="Standard 4 2 2 2 3 2 4 3 3 3" xfId="35191" xr:uid="{25E67835-155E-4395-A0DB-D0255D7A349F}"/>
    <cellStyle name="Standard 4 2 2 2 3 2 4 3 4" xfId="17395" xr:uid="{00000000-0005-0000-0000-00006B330000}"/>
    <cellStyle name="Standard 4 2 2 2 3 2 4 3 4 2" xfId="38912" xr:uid="{FCC82EDE-C1F8-4D3F-8F29-C252AE0C89EB}"/>
    <cellStyle name="Standard 4 2 2 2 3 2 4 3 5" xfId="31467" xr:uid="{8D6AB259-9967-40ED-8BD1-083D9AB0B4EF}"/>
    <cellStyle name="Standard 4 2 2 2 3 2 4 4" xfId="1844" xr:uid="{00000000-0005-0000-0000-00006C330000}"/>
    <cellStyle name="Standard 4 2 2 2 3 2 4 4 2" xfId="13643" xr:uid="{00000000-0005-0000-0000-00006D330000}"/>
    <cellStyle name="Standard 4 2 2 2 3 2 4 4 2 2" xfId="21642" xr:uid="{00000000-0005-0000-0000-00006E330000}"/>
    <cellStyle name="Standard 4 2 2 2 3 2 4 4 2 2 2" xfId="42635" xr:uid="{668D7CB4-9CA4-455A-B8BF-E12E1D81CB37}"/>
    <cellStyle name="Standard 4 2 2 2 3 2 4 4 2 3" xfId="35193" xr:uid="{9E1E24C1-A116-4717-BA1B-1DE1BB7477AD}"/>
    <cellStyle name="Standard 4 2 2 2 3 2 4 4 3" xfId="17397" xr:uid="{00000000-0005-0000-0000-00006F330000}"/>
    <cellStyle name="Standard 4 2 2 2 3 2 4 4 3 2" xfId="38914" xr:uid="{F2E3E209-D1D1-4587-B639-FC270CAB4215}"/>
    <cellStyle name="Standard 4 2 2 2 3 2 4 4 4" xfId="31469" xr:uid="{86606B98-0C75-49CF-ABAB-725D7D1152C9}"/>
    <cellStyle name="Standard 4 2 2 2 3 2 4 5" xfId="13636" xr:uid="{00000000-0005-0000-0000-000070330000}"/>
    <cellStyle name="Standard 4 2 2 2 3 2 4 5 2" xfId="21635" xr:uid="{00000000-0005-0000-0000-000071330000}"/>
    <cellStyle name="Standard 4 2 2 2 3 2 4 5 2 2" xfId="42628" xr:uid="{0772C5E1-353D-4A74-A6DE-9A2618399628}"/>
    <cellStyle name="Standard 4 2 2 2 3 2 4 5 3" xfId="35186" xr:uid="{B79C2817-A5B2-4D29-9A9E-09393C00B12D}"/>
    <cellStyle name="Standard 4 2 2 2 3 2 4 6" xfId="17390" xr:uid="{00000000-0005-0000-0000-000072330000}"/>
    <cellStyle name="Standard 4 2 2 2 3 2 4 6 2" xfId="38907" xr:uid="{0ED7AE82-9202-4C27-9D05-89E560F0A014}"/>
    <cellStyle name="Standard 4 2 2 2 3 2 4 7" xfId="31462" xr:uid="{9CD4ECCF-DBA2-484E-8119-1CD403E82C66}"/>
    <cellStyle name="Standard 4 2 2 2 3 2 5" xfId="1845" xr:uid="{00000000-0005-0000-0000-000073330000}"/>
    <cellStyle name="Standard 4 2 2 2 3 2 5 2" xfId="1846" xr:uid="{00000000-0005-0000-0000-000074330000}"/>
    <cellStyle name="Standard 4 2 2 2 3 2 5 2 2" xfId="1847" xr:uid="{00000000-0005-0000-0000-000075330000}"/>
    <cellStyle name="Standard 4 2 2 2 3 2 5 2 2 2" xfId="13646" xr:uid="{00000000-0005-0000-0000-000076330000}"/>
    <cellStyle name="Standard 4 2 2 2 3 2 5 2 2 2 2" xfId="21645" xr:uid="{00000000-0005-0000-0000-000077330000}"/>
    <cellStyle name="Standard 4 2 2 2 3 2 5 2 2 2 2 2" xfId="42638" xr:uid="{CB325100-82C3-4AFC-A41E-636359AA63B7}"/>
    <cellStyle name="Standard 4 2 2 2 3 2 5 2 2 2 3" xfId="35196" xr:uid="{E14202EB-A3D6-4FC4-86A0-D9B6A0BF46FF}"/>
    <cellStyle name="Standard 4 2 2 2 3 2 5 2 2 3" xfId="17400" xr:uid="{00000000-0005-0000-0000-000078330000}"/>
    <cellStyle name="Standard 4 2 2 2 3 2 5 2 2 3 2" xfId="38917" xr:uid="{882A2797-4549-4B49-82D7-7CA5627B263A}"/>
    <cellStyle name="Standard 4 2 2 2 3 2 5 2 2 4" xfId="31472" xr:uid="{8C4BE62A-051F-4E62-B87C-D1DA3E7BC47E}"/>
    <cellStyle name="Standard 4 2 2 2 3 2 5 2 3" xfId="13645" xr:uid="{00000000-0005-0000-0000-000079330000}"/>
    <cellStyle name="Standard 4 2 2 2 3 2 5 2 3 2" xfId="21644" xr:uid="{00000000-0005-0000-0000-00007A330000}"/>
    <cellStyle name="Standard 4 2 2 2 3 2 5 2 3 2 2" xfId="42637" xr:uid="{26788DA1-2FC0-4F24-A160-86ACEF8E7548}"/>
    <cellStyle name="Standard 4 2 2 2 3 2 5 2 3 3" xfId="35195" xr:uid="{98779016-367B-409C-ABFC-13CBE9BEA0C0}"/>
    <cellStyle name="Standard 4 2 2 2 3 2 5 2 4" xfId="17399" xr:uid="{00000000-0005-0000-0000-00007B330000}"/>
    <cellStyle name="Standard 4 2 2 2 3 2 5 2 4 2" xfId="38916" xr:uid="{F99C8804-56F6-4C67-A3CF-AE43A1475F25}"/>
    <cellStyle name="Standard 4 2 2 2 3 2 5 2 5" xfId="31471" xr:uid="{3C248A7E-1DDF-4A3E-B01B-4EE22E0DE312}"/>
    <cellStyle name="Standard 4 2 2 2 3 2 5 3" xfId="1848" xr:uid="{00000000-0005-0000-0000-00007C330000}"/>
    <cellStyle name="Standard 4 2 2 2 3 2 5 3 2" xfId="13647" xr:uid="{00000000-0005-0000-0000-00007D330000}"/>
    <cellStyle name="Standard 4 2 2 2 3 2 5 3 2 2" xfId="21646" xr:uid="{00000000-0005-0000-0000-00007E330000}"/>
    <cellStyle name="Standard 4 2 2 2 3 2 5 3 2 2 2" xfId="42639" xr:uid="{CCF9F3A8-1304-48BE-8DF7-5A5582151485}"/>
    <cellStyle name="Standard 4 2 2 2 3 2 5 3 2 3" xfId="35197" xr:uid="{A6152458-5C95-4A01-BCDB-488C16995A0F}"/>
    <cellStyle name="Standard 4 2 2 2 3 2 5 3 3" xfId="17401" xr:uid="{00000000-0005-0000-0000-00007F330000}"/>
    <cellStyle name="Standard 4 2 2 2 3 2 5 3 3 2" xfId="38918" xr:uid="{6753D7B5-4E98-4714-A7C2-24E38603AB94}"/>
    <cellStyle name="Standard 4 2 2 2 3 2 5 3 4" xfId="31473" xr:uid="{3886223D-F452-4F93-B048-92414EA7E83C}"/>
    <cellStyle name="Standard 4 2 2 2 3 2 5 4" xfId="13644" xr:uid="{00000000-0005-0000-0000-000080330000}"/>
    <cellStyle name="Standard 4 2 2 2 3 2 5 4 2" xfId="21643" xr:uid="{00000000-0005-0000-0000-000081330000}"/>
    <cellStyle name="Standard 4 2 2 2 3 2 5 4 2 2" xfId="42636" xr:uid="{D577419B-063C-48E5-A5D8-CB9284A6BD22}"/>
    <cellStyle name="Standard 4 2 2 2 3 2 5 4 3" xfId="35194" xr:uid="{B218DC64-9E3D-4037-9D75-6C524BE6B598}"/>
    <cellStyle name="Standard 4 2 2 2 3 2 5 5" xfId="17398" xr:uid="{00000000-0005-0000-0000-000082330000}"/>
    <cellStyle name="Standard 4 2 2 2 3 2 5 5 2" xfId="38915" xr:uid="{25987B92-6A9C-4AF2-A6AC-CC91E1E1E519}"/>
    <cellStyle name="Standard 4 2 2 2 3 2 5 6" xfId="31470" xr:uid="{92F15ED6-E946-4F7C-9FBC-89DCABA64DDC}"/>
    <cellStyle name="Standard 4 2 2 2 3 2 6" xfId="1849" xr:uid="{00000000-0005-0000-0000-000083330000}"/>
    <cellStyle name="Standard 4 2 2 2 3 2 6 2" xfId="1850" xr:uid="{00000000-0005-0000-0000-000084330000}"/>
    <cellStyle name="Standard 4 2 2 2 3 2 6 2 2" xfId="13649" xr:uid="{00000000-0005-0000-0000-000085330000}"/>
    <cellStyle name="Standard 4 2 2 2 3 2 6 2 2 2" xfId="21648" xr:uid="{00000000-0005-0000-0000-000086330000}"/>
    <cellStyle name="Standard 4 2 2 2 3 2 6 2 2 2 2" xfId="42641" xr:uid="{B816CBDF-FB8F-4AB4-A8C0-C3D992FDA192}"/>
    <cellStyle name="Standard 4 2 2 2 3 2 6 2 2 3" xfId="35199" xr:uid="{277DDD96-AD26-4895-8E2C-BE7A2F065FF7}"/>
    <cellStyle name="Standard 4 2 2 2 3 2 6 2 3" xfId="17403" xr:uid="{00000000-0005-0000-0000-000087330000}"/>
    <cellStyle name="Standard 4 2 2 2 3 2 6 2 3 2" xfId="38920" xr:uid="{8B515B41-EE0C-4234-B74B-D7B4F145895B}"/>
    <cellStyle name="Standard 4 2 2 2 3 2 6 2 4" xfId="31475" xr:uid="{34E8A61C-EE54-4B94-80EB-322A03385710}"/>
    <cellStyle name="Standard 4 2 2 2 3 2 6 3" xfId="13648" xr:uid="{00000000-0005-0000-0000-000088330000}"/>
    <cellStyle name="Standard 4 2 2 2 3 2 6 3 2" xfId="21647" xr:uid="{00000000-0005-0000-0000-000089330000}"/>
    <cellStyle name="Standard 4 2 2 2 3 2 6 3 2 2" xfId="42640" xr:uid="{F60B7C92-5C5E-4D77-BE4E-6A543343A957}"/>
    <cellStyle name="Standard 4 2 2 2 3 2 6 3 3" xfId="35198" xr:uid="{3F7F9612-F5B9-4896-A0B7-37CDD5310BE7}"/>
    <cellStyle name="Standard 4 2 2 2 3 2 6 4" xfId="17402" xr:uid="{00000000-0005-0000-0000-00008A330000}"/>
    <cellStyle name="Standard 4 2 2 2 3 2 6 4 2" xfId="38919" xr:uid="{6DCA9FB8-5011-4CC5-85DC-4972122F2908}"/>
    <cellStyle name="Standard 4 2 2 2 3 2 6 5" xfId="31474" xr:uid="{3191B767-E13E-457D-A846-11B78EF0427D}"/>
    <cellStyle name="Standard 4 2 2 2 3 2 7" xfId="1851" xr:uid="{00000000-0005-0000-0000-00008B330000}"/>
    <cellStyle name="Standard 4 2 2 2 3 2 7 2" xfId="13650" xr:uid="{00000000-0005-0000-0000-00008C330000}"/>
    <cellStyle name="Standard 4 2 2 2 3 2 7 2 2" xfId="21649" xr:uid="{00000000-0005-0000-0000-00008D330000}"/>
    <cellStyle name="Standard 4 2 2 2 3 2 7 2 2 2" xfId="42642" xr:uid="{1F3CE978-6482-4EEE-BDD0-139FD991F66F}"/>
    <cellStyle name="Standard 4 2 2 2 3 2 7 2 3" xfId="35200" xr:uid="{6C9886E3-AA89-4D94-8FD2-979BDF224FA2}"/>
    <cellStyle name="Standard 4 2 2 2 3 2 7 3" xfId="17404" xr:uid="{00000000-0005-0000-0000-00008E330000}"/>
    <cellStyle name="Standard 4 2 2 2 3 2 7 3 2" xfId="38921" xr:uid="{BD462BE9-8E5E-410C-B3AD-221DF40AFDA2}"/>
    <cellStyle name="Standard 4 2 2 2 3 2 7 4" xfId="31476" xr:uid="{EB80A457-1ACC-437F-B7A0-D84AA0C60983}"/>
    <cellStyle name="Standard 4 2 2 2 3 2 8" xfId="13603" xr:uid="{00000000-0005-0000-0000-00008F330000}"/>
    <cellStyle name="Standard 4 2 2 2 3 2 8 2" xfId="21602" xr:uid="{00000000-0005-0000-0000-000090330000}"/>
    <cellStyle name="Standard 4 2 2 2 3 2 8 2 2" xfId="42595" xr:uid="{ABD1AEDB-6B14-476F-8AF7-4C3218487053}"/>
    <cellStyle name="Standard 4 2 2 2 3 2 8 3" xfId="35153" xr:uid="{E5172AF6-A558-4C1C-9D9C-E2C8300764B9}"/>
    <cellStyle name="Standard 4 2 2 2 3 2 9" xfId="17357" xr:uid="{00000000-0005-0000-0000-000091330000}"/>
    <cellStyle name="Standard 4 2 2 2 3 2 9 2" xfId="38874" xr:uid="{652C9032-8DBC-41B2-8FB2-2E683E88674F}"/>
    <cellStyle name="Standard 4 2 2 2 3 3" xfId="1852" xr:uid="{00000000-0005-0000-0000-000092330000}"/>
    <cellStyle name="Standard 4 2 2 2 3 3 2" xfId="1853" xr:uid="{00000000-0005-0000-0000-000093330000}"/>
    <cellStyle name="Standard 4 2 2 2 3 3 2 2" xfId="1854" xr:uid="{00000000-0005-0000-0000-000094330000}"/>
    <cellStyle name="Standard 4 2 2 2 3 3 2 2 2" xfId="1855" xr:uid="{00000000-0005-0000-0000-000095330000}"/>
    <cellStyle name="Standard 4 2 2 2 3 3 2 2 2 2" xfId="1856" xr:uid="{00000000-0005-0000-0000-000096330000}"/>
    <cellStyle name="Standard 4 2 2 2 3 3 2 2 2 2 2" xfId="13655" xr:uid="{00000000-0005-0000-0000-000097330000}"/>
    <cellStyle name="Standard 4 2 2 2 3 3 2 2 2 2 2 2" xfId="21654" xr:uid="{00000000-0005-0000-0000-000098330000}"/>
    <cellStyle name="Standard 4 2 2 2 3 3 2 2 2 2 2 2 2" xfId="42647" xr:uid="{B3416386-29A1-4EE7-A30A-2A228A969B48}"/>
    <cellStyle name="Standard 4 2 2 2 3 3 2 2 2 2 2 3" xfId="35205" xr:uid="{4879548D-50C9-4070-B085-859A94B2342B}"/>
    <cellStyle name="Standard 4 2 2 2 3 3 2 2 2 2 3" xfId="17409" xr:uid="{00000000-0005-0000-0000-000099330000}"/>
    <cellStyle name="Standard 4 2 2 2 3 3 2 2 2 2 3 2" xfId="38926" xr:uid="{93105621-28A8-4C76-868F-3913885995BF}"/>
    <cellStyle name="Standard 4 2 2 2 3 3 2 2 2 2 4" xfId="31481" xr:uid="{693F028D-3A35-4A6C-A88A-36C20D0FD1ED}"/>
    <cellStyle name="Standard 4 2 2 2 3 3 2 2 2 3" xfId="13654" xr:uid="{00000000-0005-0000-0000-00009A330000}"/>
    <cellStyle name="Standard 4 2 2 2 3 3 2 2 2 3 2" xfId="21653" xr:uid="{00000000-0005-0000-0000-00009B330000}"/>
    <cellStyle name="Standard 4 2 2 2 3 3 2 2 2 3 2 2" xfId="42646" xr:uid="{00C45C0E-2088-40E2-A8C2-DFFD6C646E28}"/>
    <cellStyle name="Standard 4 2 2 2 3 3 2 2 2 3 3" xfId="35204" xr:uid="{82080304-A48E-48BB-B8B4-0223BCB6163C}"/>
    <cellStyle name="Standard 4 2 2 2 3 3 2 2 2 4" xfId="17408" xr:uid="{00000000-0005-0000-0000-00009C330000}"/>
    <cellStyle name="Standard 4 2 2 2 3 3 2 2 2 4 2" xfId="38925" xr:uid="{911D1287-D385-48EF-BE8F-294358AD00D2}"/>
    <cellStyle name="Standard 4 2 2 2 3 3 2 2 2 5" xfId="31480" xr:uid="{1E7F2AB5-1785-4F30-8934-FE3958FCA288}"/>
    <cellStyle name="Standard 4 2 2 2 3 3 2 2 3" xfId="1857" xr:uid="{00000000-0005-0000-0000-00009D330000}"/>
    <cellStyle name="Standard 4 2 2 2 3 3 2 2 3 2" xfId="13656" xr:uid="{00000000-0005-0000-0000-00009E330000}"/>
    <cellStyle name="Standard 4 2 2 2 3 3 2 2 3 2 2" xfId="21655" xr:uid="{00000000-0005-0000-0000-00009F330000}"/>
    <cellStyle name="Standard 4 2 2 2 3 3 2 2 3 2 2 2" xfId="42648" xr:uid="{5B3CE373-6F57-4B9F-8F89-29FEA922FF45}"/>
    <cellStyle name="Standard 4 2 2 2 3 3 2 2 3 2 3" xfId="35206" xr:uid="{083335F1-43BD-489C-A678-9A20D40B7EC2}"/>
    <cellStyle name="Standard 4 2 2 2 3 3 2 2 3 3" xfId="17410" xr:uid="{00000000-0005-0000-0000-0000A0330000}"/>
    <cellStyle name="Standard 4 2 2 2 3 3 2 2 3 3 2" xfId="38927" xr:uid="{2605B7EC-C5ED-4D4D-AF63-3F96DF642AB3}"/>
    <cellStyle name="Standard 4 2 2 2 3 3 2 2 3 4" xfId="31482" xr:uid="{1A6D2AA8-D3FB-4858-B69C-129BF6C7E744}"/>
    <cellStyle name="Standard 4 2 2 2 3 3 2 2 4" xfId="13653" xr:uid="{00000000-0005-0000-0000-0000A1330000}"/>
    <cellStyle name="Standard 4 2 2 2 3 3 2 2 4 2" xfId="21652" xr:uid="{00000000-0005-0000-0000-0000A2330000}"/>
    <cellStyle name="Standard 4 2 2 2 3 3 2 2 4 2 2" xfId="42645" xr:uid="{8DB28D5D-38B2-466F-B600-56D8CD42899E}"/>
    <cellStyle name="Standard 4 2 2 2 3 3 2 2 4 3" xfId="35203" xr:uid="{67ED0679-A3BB-4FE5-B6DB-48FA29BAFD2E}"/>
    <cellStyle name="Standard 4 2 2 2 3 3 2 2 5" xfId="17407" xr:uid="{00000000-0005-0000-0000-0000A3330000}"/>
    <cellStyle name="Standard 4 2 2 2 3 3 2 2 5 2" xfId="38924" xr:uid="{27230B8B-1868-4D6D-B6F6-85ED024362D2}"/>
    <cellStyle name="Standard 4 2 2 2 3 3 2 2 6" xfId="31479" xr:uid="{3562BCDD-CEC7-41DE-8066-CA29E2C97F13}"/>
    <cellStyle name="Standard 4 2 2 2 3 3 2 3" xfId="1858" xr:uid="{00000000-0005-0000-0000-0000A4330000}"/>
    <cellStyle name="Standard 4 2 2 2 3 3 2 3 2" xfId="1859" xr:uid="{00000000-0005-0000-0000-0000A5330000}"/>
    <cellStyle name="Standard 4 2 2 2 3 3 2 3 2 2" xfId="13658" xr:uid="{00000000-0005-0000-0000-0000A6330000}"/>
    <cellStyle name="Standard 4 2 2 2 3 3 2 3 2 2 2" xfId="21657" xr:uid="{00000000-0005-0000-0000-0000A7330000}"/>
    <cellStyle name="Standard 4 2 2 2 3 3 2 3 2 2 2 2" xfId="42650" xr:uid="{36FA36DA-8C6C-43C3-AB58-ADC1C423665D}"/>
    <cellStyle name="Standard 4 2 2 2 3 3 2 3 2 2 3" xfId="35208" xr:uid="{DA84A508-6C8F-4802-866D-ACB8CA734DA0}"/>
    <cellStyle name="Standard 4 2 2 2 3 3 2 3 2 3" xfId="17412" xr:uid="{00000000-0005-0000-0000-0000A8330000}"/>
    <cellStyle name="Standard 4 2 2 2 3 3 2 3 2 3 2" xfId="38929" xr:uid="{09439808-3614-4E9C-8B30-56E74DDECAB9}"/>
    <cellStyle name="Standard 4 2 2 2 3 3 2 3 2 4" xfId="31484" xr:uid="{BBE96478-A88F-4970-956C-4F707AA194DC}"/>
    <cellStyle name="Standard 4 2 2 2 3 3 2 3 3" xfId="13657" xr:uid="{00000000-0005-0000-0000-0000A9330000}"/>
    <cellStyle name="Standard 4 2 2 2 3 3 2 3 3 2" xfId="21656" xr:uid="{00000000-0005-0000-0000-0000AA330000}"/>
    <cellStyle name="Standard 4 2 2 2 3 3 2 3 3 2 2" xfId="42649" xr:uid="{CCF2FC39-47D4-4067-B37B-C87039F71E92}"/>
    <cellStyle name="Standard 4 2 2 2 3 3 2 3 3 3" xfId="35207" xr:uid="{A3465A6D-A80D-4E18-8FEA-F29646FFB481}"/>
    <cellStyle name="Standard 4 2 2 2 3 3 2 3 4" xfId="17411" xr:uid="{00000000-0005-0000-0000-0000AB330000}"/>
    <cellStyle name="Standard 4 2 2 2 3 3 2 3 4 2" xfId="38928" xr:uid="{33283A2C-BA68-4DEF-AA53-41894F160827}"/>
    <cellStyle name="Standard 4 2 2 2 3 3 2 3 5" xfId="31483" xr:uid="{9970F6C4-DBBF-436F-90CF-DBA69E6EE6EA}"/>
    <cellStyle name="Standard 4 2 2 2 3 3 2 4" xfId="1860" xr:uid="{00000000-0005-0000-0000-0000AC330000}"/>
    <cellStyle name="Standard 4 2 2 2 3 3 2 4 2" xfId="13659" xr:uid="{00000000-0005-0000-0000-0000AD330000}"/>
    <cellStyle name="Standard 4 2 2 2 3 3 2 4 2 2" xfId="21658" xr:uid="{00000000-0005-0000-0000-0000AE330000}"/>
    <cellStyle name="Standard 4 2 2 2 3 3 2 4 2 2 2" xfId="42651" xr:uid="{57C14AB8-463B-4455-BE33-B0D911488088}"/>
    <cellStyle name="Standard 4 2 2 2 3 3 2 4 2 3" xfId="35209" xr:uid="{26FDAF6F-5070-4AA7-BB4F-5376A34C8EA6}"/>
    <cellStyle name="Standard 4 2 2 2 3 3 2 4 3" xfId="17413" xr:uid="{00000000-0005-0000-0000-0000AF330000}"/>
    <cellStyle name="Standard 4 2 2 2 3 3 2 4 3 2" xfId="38930" xr:uid="{B6D1C767-C61C-4B78-9614-26815AC6956D}"/>
    <cellStyle name="Standard 4 2 2 2 3 3 2 4 4" xfId="31485" xr:uid="{F23737CA-5BB4-43ED-B8D9-A22CBF16A31E}"/>
    <cellStyle name="Standard 4 2 2 2 3 3 2 5" xfId="13652" xr:uid="{00000000-0005-0000-0000-0000B0330000}"/>
    <cellStyle name="Standard 4 2 2 2 3 3 2 5 2" xfId="21651" xr:uid="{00000000-0005-0000-0000-0000B1330000}"/>
    <cellStyle name="Standard 4 2 2 2 3 3 2 5 2 2" xfId="42644" xr:uid="{255845B6-DCE1-4C22-B3A4-FD4BD2EBF89C}"/>
    <cellStyle name="Standard 4 2 2 2 3 3 2 5 3" xfId="35202" xr:uid="{F6A4B4B0-A80C-4D18-A93C-92213B29D47E}"/>
    <cellStyle name="Standard 4 2 2 2 3 3 2 6" xfId="17406" xr:uid="{00000000-0005-0000-0000-0000B2330000}"/>
    <cellStyle name="Standard 4 2 2 2 3 3 2 6 2" xfId="38923" xr:uid="{A0DB22CF-7A76-4261-9009-81A43148EE1B}"/>
    <cellStyle name="Standard 4 2 2 2 3 3 2 7" xfId="31478" xr:uid="{690B42B5-ADFE-47DA-B323-C8F04EAC7DF4}"/>
    <cellStyle name="Standard 4 2 2 2 3 3 3" xfId="1861" xr:uid="{00000000-0005-0000-0000-0000B3330000}"/>
    <cellStyle name="Standard 4 2 2 2 3 3 3 2" xfId="1862" xr:uid="{00000000-0005-0000-0000-0000B4330000}"/>
    <cellStyle name="Standard 4 2 2 2 3 3 3 2 2" xfId="1863" xr:uid="{00000000-0005-0000-0000-0000B5330000}"/>
    <cellStyle name="Standard 4 2 2 2 3 3 3 2 2 2" xfId="13662" xr:uid="{00000000-0005-0000-0000-0000B6330000}"/>
    <cellStyle name="Standard 4 2 2 2 3 3 3 2 2 2 2" xfId="21661" xr:uid="{00000000-0005-0000-0000-0000B7330000}"/>
    <cellStyle name="Standard 4 2 2 2 3 3 3 2 2 2 2 2" xfId="42654" xr:uid="{DD540DC4-FCFD-4D40-97A2-DE9F6FDAAE41}"/>
    <cellStyle name="Standard 4 2 2 2 3 3 3 2 2 2 3" xfId="35212" xr:uid="{EFB91856-6A1D-4E87-8CCD-A7C295780CA1}"/>
    <cellStyle name="Standard 4 2 2 2 3 3 3 2 2 3" xfId="17416" xr:uid="{00000000-0005-0000-0000-0000B8330000}"/>
    <cellStyle name="Standard 4 2 2 2 3 3 3 2 2 3 2" xfId="38933" xr:uid="{96F7D6E8-2F84-456D-B328-5DFA9E347EFC}"/>
    <cellStyle name="Standard 4 2 2 2 3 3 3 2 2 4" xfId="31488" xr:uid="{438C2698-9F04-4205-8904-DC1BCB5B7298}"/>
    <cellStyle name="Standard 4 2 2 2 3 3 3 2 3" xfId="13661" xr:uid="{00000000-0005-0000-0000-0000B9330000}"/>
    <cellStyle name="Standard 4 2 2 2 3 3 3 2 3 2" xfId="21660" xr:uid="{00000000-0005-0000-0000-0000BA330000}"/>
    <cellStyle name="Standard 4 2 2 2 3 3 3 2 3 2 2" xfId="42653" xr:uid="{3CD33871-975B-49C9-940D-212861C723D8}"/>
    <cellStyle name="Standard 4 2 2 2 3 3 3 2 3 3" xfId="35211" xr:uid="{2C2CA8C0-7003-45AC-9165-5FC965BDA391}"/>
    <cellStyle name="Standard 4 2 2 2 3 3 3 2 4" xfId="17415" xr:uid="{00000000-0005-0000-0000-0000BB330000}"/>
    <cellStyle name="Standard 4 2 2 2 3 3 3 2 4 2" xfId="38932" xr:uid="{3AD31DB4-09B1-4BCC-A78C-8935772B4579}"/>
    <cellStyle name="Standard 4 2 2 2 3 3 3 2 5" xfId="31487" xr:uid="{91ADE178-AAE2-4D38-AE41-E29C32CF74CB}"/>
    <cellStyle name="Standard 4 2 2 2 3 3 3 3" xfId="1864" xr:uid="{00000000-0005-0000-0000-0000BC330000}"/>
    <cellStyle name="Standard 4 2 2 2 3 3 3 3 2" xfId="13663" xr:uid="{00000000-0005-0000-0000-0000BD330000}"/>
    <cellStyle name="Standard 4 2 2 2 3 3 3 3 2 2" xfId="21662" xr:uid="{00000000-0005-0000-0000-0000BE330000}"/>
    <cellStyle name="Standard 4 2 2 2 3 3 3 3 2 2 2" xfId="42655" xr:uid="{90510374-BDD1-4486-8058-86D5781D1472}"/>
    <cellStyle name="Standard 4 2 2 2 3 3 3 3 2 3" xfId="35213" xr:uid="{697458BD-0741-4D2F-BC4B-B21763AEEF24}"/>
    <cellStyle name="Standard 4 2 2 2 3 3 3 3 3" xfId="17417" xr:uid="{00000000-0005-0000-0000-0000BF330000}"/>
    <cellStyle name="Standard 4 2 2 2 3 3 3 3 3 2" xfId="38934" xr:uid="{957A7DDB-A947-4313-9FF5-6F2AC7BEB680}"/>
    <cellStyle name="Standard 4 2 2 2 3 3 3 3 4" xfId="31489" xr:uid="{BEA48607-2D7D-467A-9FD9-86877B8BEED4}"/>
    <cellStyle name="Standard 4 2 2 2 3 3 3 4" xfId="13660" xr:uid="{00000000-0005-0000-0000-0000C0330000}"/>
    <cellStyle name="Standard 4 2 2 2 3 3 3 4 2" xfId="21659" xr:uid="{00000000-0005-0000-0000-0000C1330000}"/>
    <cellStyle name="Standard 4 2 2 2 3 3 3 4 2 2" xfId="42652" xr:uid="{F59B6DAE-CC27-4214-B8E9-4EA84E2C6205}"/>
    <cellStyle name="Standard 4 2 2 2 3 3 3 4 3" xfId="35210" xr:uid="{3FB6E342-D452-4965-839E-B099FC2FA92F}"/>
    <cellStyle name="Standard 4 2 2 2 3 3 3 5" xfId="17414" xr:uid="{00000000-0005-0000-0000-0000C2330000}"/>
    <cellStyle name="Standard 4 2 2 2 3 3 3 5 2" xfId="38931" xr:uid="{4DEC87C2-141D-4B19-9DD5-2AF7EF08BD16}"/>
    <cellStyle name="Standard 4 2 2 2 3 3 3 6" xfId="31486" xr:uid="{50D0BBDA-8550-49EF-A978-CD3D723225C2}"/>
    <cellStyle name="Standard 4 2 2 2 3 3 4" xfId="1865" xr:uid="{00000000-0005-0000-0000-0000C3330000}"/>
    <cellStyle name="Standard 4 2 2 2 3 3 4 2" xfId="1866" xr:uid="{00000000-0005-0000-0000-0000C4330000}"/>
    <cellStyle name="Standard 4 2 2 2 3 3 4 2 2" xfId="13665" xr:uid="{00000000-0005-0000-0000-0000C5330000}"/>
    <cellStyle name="Standard 4 2 2 2 3 3 4 2 2 2" xfId="21664" xr:uid="{00000000-0005-0000-0000-0000C6330000}"/>
    <cellStyle name="Standard 4 2 2 2 3 3 4 2 2 2 2" xfId="42657" xr:uid="{38CF3DA9-79DC-4B2F-9477-C0E2794A0B95}"/>
    <cellStyle name="Standard 4 2 2 2 3 3 4 2 2 3" xfId="35215" xr:uid="{855E2EA4-F223-4A24-B554-5EA753AAF644}"/>
    <cellStyle name="Standard 4 2 2 2 3 3 4 2 3" xfId="17419" xr:uid="{00000000-0005-0000-0000-0000C7330000}"/>
    <cellStyle name="Standard 4 2 2 2 3 3 4 2 3 2" xfId="38936" xr:uid="{CE5B7D5A-FDB6-4D27-B026-E307E2130B57}"/>
    <cellStyle name="Standard 4 2 2 2 3 3 4 2 4" xfId="31491" xr:uid="{3F479AE7-53DD-4B6E-B453-1DBF6658D8E7}"/>
    <cellStyle name="Standard 4 2 2 2 3 3 4 3" xfId="13664" xr:uid="{00000000-0005-0000-0000-0000C8330000}"/>
    <cellStyle name="Standard 4 2 2 2 3 3 4 3 2" xfId="21663" xr:uid="{00000000-0005-0000-0000-0000C9330000}"/>
    <cellStyle name="Standard 4 2 2 2 3 3 4 3 2 2" xfId="42656" xr:uid="{D95ED164-817D-4262-8905-ED5A6BA1D61E}"/>
    <cellStyle name="Standard 4 2 2 2 3 3 4 3 3" xfId="35214" xr:uid="{73E7D74A-E1A2-4B56-A068-4ECA4E1A3201}"/>
    <cellStyle name="Standard 4 2 2 2 3 3 4 4" xfId="17418" xr:uid="{00000000-0005-0000-0000-0000CA330000}"/>
    <cellStyle name="Standard 4 2 2 2 3 3 4 4 2" xfId="38935" xr:uid="{D64BD9E4-4BD7-4434-B58D-77E2BE446048}"/>
    <cellStyle name="Standard 4 2 2 2 3 3 4 5" xfId="31490" xr:uid="{43D5D8C0-84F5-4C49-A969-C772A307B5F5}"/>
    <cellStyle name="Standard 4 2 2 2 3 3 5" xfId="1867" xr:uid="{00000000-0005-0000-0000-0000CB330000}"/>
    <cellStyle name="Standard 4 2 2 2 3 3 5 2" xfId="13666" xr:uid="{00000000-0005-0000-0000-0000CC330000}"/>
    <cellStyle name="Standard 4 2 2 2 3 3 5 2 2" xfId="21665" xr:uid="{00000000-0005-0000-0000-0000CD330000}"/>
    <cellStyle name="Standard 4 2 2 2 3 3 5 2 2 2" xfId="42658" xr:uid="{8E24A798-E5BB-4C6F-A236-4F6BBEA6D820}"/>
    <cellStyle name="Standard 4 2 2 2 3 3 5 2 3" xfId="35216" xr:uid="{776382D0-3966-4A5E-B53D-846FD5AB6B5D}"/>
    <cellStyle name="Standard 4 2 2 2 3 3 5 3" xfId="17420" xr:uid="{00000000-0005-0000-0000-0000CE330000}"/>
    <cellStyle name="Standard 4 2 2 2 3 3 5 3 2" xfId="38937" xr:uid="{64393924-1288-4104-9066-55ADEBFC018E}"/>
    <cellStyle name="Standard 4 2 2 2 3 3 5 4" xfId="31492" xr:uid="{67885ABA-1A1A-4DE1-BB79-1D4C7D7DB143}"/>
    <cellStyle name="Standard 4 2 2 2 3 3 6" xfId="13651" xr:uid="{00000000-0005-0000-0000-0000CF330000}"/>
    <cellStyle name="Standard 4 2 2 2 3 3 6 2" xfId="21650" xr:uid="{00000000-0005-0000-0000-0000D0330000}"/>
    <cellStyle name="Standard 4 2 2 2 3 3 6 2 2" xfId="42643" xr:uid="{EC50622E-43E3-4E9E-8444-121C2D57A4AC}"/>
    <cellStyle name="Standard 4 2 2 2 3 3 6 3" xfId="35201" xr:uid="{0BF2C47D-6EA2-4EC0-808B-08EF337F3652}"/>
    <cellStyle name="Standard 4 2 2 2 3 3 7" xfId="17405" xr:uid="{00000000-0005-0000-0000-0000D1330000}"/>
    <cellStyle name="Standard 4 2 2 2 3 3 7 2" xfId="38922" xr:uid="{1C1387C5-A619-4506-9B6F-8CA4A063D9A1}"/>
    <cellStyle name="Standard 4 2 2 2 3 3 8" xfId="31477" xr:uid="{8E6D0D79-5226-4431-BD9F-DA80E0DE86A2}"/>
    <cellStyle name="Standard 4 2 2 2 3 4" xfId="1868" xr:uid="{00000000-0005-0000-0000-0000D2330000}"/>
    <cellStyle name="Standard 4 2 2 2 3 4 2" xfId="1869" xr:uid="{00000000-0005-0000-0000-0000D3330000}"/>
    <cellStyle name="Standard 4 2 2 2 3 4 2 2" xfId="1870" xr:uid="{00000000-0005-0000-0000-0000D4330000}"/>
    <cellStyle name="Standard 4 2 2 2 3 4 2 2 2" xfId="1871" xr:uid="{00000000-0005-0000-0000-0000D5330000}"/>
    <cellStyle name="Standard 4 2 2 2 3 4 2 2 2 2" xfId="1872" xr:uid="{00000000-0005-0000-0000-0000D6330000}"/>
    <cellStyle name="Standard 4 2 2 2 3 4 2 2 2 2 2" xfId="13671" xr:uid="{00000000-0005-0000-0000-0000D7330000}"/>
    <cellStyle name="Standard 4 2 2 2 3 4 2 2 2 2 2 2" xfId="21670" xr:uid="{00000000-0005-0000-0000-0000D8330000}"/>
    <cellStyle name="Standard 4 2 2 2 3 4 2 2 2 2 2 2 2" xfId="42663" xr:uid="{749E853C-698B-431E-9CFE-CCAA135A76E5}"/>
    <cellStyle name="Standard 4 2 2 2 3 4 2 2 2 2 2 3" xfId="35221" xr:uid="{AAC1B749-CC8E-4291-BE6D-D6C8C62B3972}"/>
    <cellStyle name="Standard 4 2 2 2 3 4 2 2 2 2 3" xfId="17425" xr:uid="{00000000-0005-0000-0000-0000D9330000}"/>
    <cellStyle name="Standard 4 2 2 2 3 4 2 2 2 2 3 2" xfId="38942" xr:uid="{75866EBF-DD67-4C47-982E-1E90635A3D31}"/>
    <cellStyle name="Standard 4 2 2 2 3 4 2 2 2 2 4" xfId="31497" xr:uid="{42E4B1FE-62BA-46A5-A293-D83DCEE47488}"/>
    <cellStyle name="Standard 4 2 2 2 3 4 2 2 2 3" xfId="13670" xr:uid="{00000000-0005-0000-0000-0000DA330000}"/>
    <cellStyle name="Standard 4 2 2 2 3 4 2 2 2 3 2" xfId="21669" xr:uid="{00000000-0005-0000-0000-0000DB330000}"/>
    <cellStyle name="Standard 4 2 2 2 3 4 2 2 2 3 2 2" xfId="42662" xr:uid="{F73902BC-1A9D-4F57-99F9-455CC737269F}"/>
    <cellStyle name="Standard 4 2 2 2 3 4 2 2 2 3 3" xfId="35220" xr:uid="{CAFC1373-BFEB-48B1-94CB-EFD82F6C2E27}"/>
    <cellStyle name="Standard 4 2 2 2 3 4 2 2 2 4" xfId="17424" xr:uid="{00000000-0005-0000-0000-0000DC330000}"/>
    <cellStyle name="Standard 4 2 2 2 3 4 2 2 2 4 2" xfId="38941" xr:uid="{5C851B78-2047-4DDB-B816-2DC5E82428BC}"/>
    <cellStyle name="Standard 4 2 2 2 3 4 2 2 2 5" xfId="31496" xr:uid="{74D38758-5B8E-46B5-9887-D4C48666FC1C}"/>
    <cellStyle name="Standard 4 2 2 2 3 4 2 2 3" xfId="1873" xr:uid="{00000000-0005-0000-0000-0000DD330000}"/>
    <cellStyle name="Standard 4 2 2 2 3 4 2 2 3 2" xfId="13672" xr:uid="{00000000-0005-0000-0000-0000DE330000}"/>
    <cellStyle name="Standard 4 2 2 2 3 4 2 2 3 2 2" xfId="21671" xr:uid="{00000000-0005-0000-0000-0000DF330000}"/>
    <cellStyle name="Standard 4 2 2 2 3 4 2 2 3 2 2 2" xfId="42664" xr:uid="{C0BB868B-70BF-43C1-8657-FBF9599D6A61}"/>
    <cellStyle name="Standard 4 2 2 2 3 4 2 2 3 2 3" xfId="35222" xr:uid="{9FBBD5D6-0F99-4383-8FA7-590C9202AAD9}"/>
    <cellStyle name="Standard 4 2 2 2 3 4 2 2 3 3" xfId="17426" xr:uid="{00000000-0005-0000-0000-0000E0330000}"/>
    <cellStyle name="Standard 4 2 2 2 3 4 2 2 3 3 2" xfId="38943" xr:uid="{2B298FE6-6807-46EF-9570-1DA28E168C01}"/>
    <cellStyle name="Standard 4 2 2 2 3 4 2 2 3 4" xfId="31498" xr:uid="{62F888DD-0D6E-4F24-9219-B42C3FDCD56A}"/>
    <cellStyle name="Standard 4 2 2 2 3 4 2 2 4" xfId="13669" xr:uid="{00000000-0005-0000-0000-0000E1330000}"/>
    <cellStyle name="Standard 4 2 2 2 3 4 2 2 4 2" xfId="21668" xr:uid="{00000000-0005-0000-0000-0000E2330000}"/>
    <cellStyle name="Standard 4 2 2 2 3 4 2 2 4 2 2" xfId="42661" xr:uid="{B95B0041-9EA4-4CC4-8BB5-4A7E25A274AC}"/>
    <cellStyle name="Standard 4 2 2 2 3 4 2 2 4 3" xfId="35219" xr:uid="{31198673-1016-4A80-AC1C-7340A79EE876}"/>
    <cellStyle name="Standard 4 2 2 2 3 4 2 2 5" xfId="17423" xr:uid="{00000000-0005-0000-0000-0000E3330000}"/>
    <cellStyle name="Standard 4 2 2 2 3 4 2 2 5 2" xfId="38940" xr:uid="{D0CC1E87-EC7D-451F-A087-CB6189D627D6}"/>
    <cellStyle name="Standard 4 2 2 2 3 4 2 2 6" xfId="31495" xr:uid="{FB23E180-56DA-49E5-AAFE-410DAD4047EF}"/>
    <cellStyle name="Standard 4 2 2 2 3 4 2 3" xfId="1874" xr:uid="{00000000-0005-0000-0000-0000E4330000}"/>
    <cellStyle name="Standard 4 2 2 2 3 4 2 3 2" xfId="1875" xr:uid="{00000000-0005-0000-0000-0000E5330000}"/>
    <cellStyle name="Standard 4 2 2 2 3 4 2 3 2 2" xfId="13674" xr:uid="{00000000-0005-0000-0000-0000E6330000}"/>
    <cellStyle name="Standard 4 2 2 2 3 4 2 3 2 2 2" xfId="21673" xr:uid="{00000000-0005-0000-0000-0000E7330000}"/>
    <cellStyle name="Standard 4 2 2 2 3 4 2 3 2 2 2 2" xfId="42666" xr:uid="{96C5E019-CCEC-4D55-8E22-E54AB1B7CD69}"/>
    <cellStyle name="Standard 4 2 2 2 3 4 2 3 2 2 3" xfId="35224" xr:uid="{1C1F8060-A65C-45F9-8E65-87410E1D5C67}"/>
    <cellStyle name="Standard 4 2 2 2 3 4 2 3 2 3" xfId="17428" xr:uid="{00000000-0005-0000-0000-0000E8330000}"/>
    <cellStyle name="Standard 4 2 2 2 3 4 2 3 2 3 2" xfId="38945" xr:uid="{559BAA7C-390E-4ABC-8208-C17A42228413}"/>
    <cellStyle name="Standard 4 2 2 2 3 4 2 3 2 4" xfId="31500" xr:uid="{3569A113-2E9D-441D-AD82-1136E05DA0A6}"/>
    <cellStyle name="Standard 4 2 2 2 3 4 2 3 3" xfId="13673" xr:uid="{00000000-0005-0000-0000-0000E9330000}"/>
    <cellStyle name="Standard 4 2 2 2 3 4 2 3 3 2" xfId="21672" xr:uid="{00000000-0005-0000-0000-0000EA330000}"/>
    <cellStyle name="Standard 4 2 2 2 3 4 2 3 3 2 2" xfId="42665" xr:uid="{F327DDDF-CB48-4BCA-AAA5-8599E0093F16}"/>
    <cellStyle name="Standard 4 2 2 2 3 4 2 3 3 3" xfId="35223" xr:uid="{40FCE301-EC35-498E-B479-D83136DD0489}"/>
    <cellStyle name="Standard 4 2 2 2 3 4 2 3 4" xfId="17427" xr:uid="{00000000-0005-0000-0000-0000EB330000}"/>
    <cellStyle name="Standard 4 2 2 2 3 4 2 3 4 2" xfId="38944" xr:uid="{5FF74175-135B-40A2-8A0F-6F41F80C4387}"/>
    <cellStyle name="Standard 4 2 2 2 3 4 2 3 5" xfId="31499" xr:uid="{B6509908-3563-431F-9AA2-85573C61B24E}"/>
    <cellStyle name="Standard 4 2 2 2 3 4 2 4" xfId="1876" xr:uid="{00000000-0005-0000-0000-0000EC330000}"/>
    <cellStyle name="Standard 4 2 2 2 3 4 2 4 2" xfId="13675" xr:uid="{00000000-0005-0000-0000-0000ED330000}"/>
    <cellStyle name="Standard 4 2 2 2 3 4 2 4 2 2" xfId="21674" xr:uid="{00000000-0005-0000-0000-0000EE330000}"/>
    <cellStyle name="Standard 4 2 2 2 3 4 2 4 2 2 2" xfId="42667" xr:uid="{C6F2EB5D-75B2-429B-BC1B-797A2936EA1D}"/>
    <cellStyle name="Standard 4 2 2 2 3 4 2 4 2 3" xfId="35225" xr:uid="{5CADA884-30BC-4376-AE65-78E5D9ED27F5}"/>
    <cellStyle name="Standard 4 2 2 2 3 4 2 4 3" xfId="17429" xr:uid="{00000000-0005-0000-0000-0000EF330000}"/>
    <cellStyle name="Standard 4 2 2 2 3 4 2 4 3 2" xfId="38946" xr:uid="{59BBA0B5-856A-47AA-883D-D27BAAFA0E35}"/>
    <cellStyle name="Standard 4 2 2 2 3 4 2 4 4" xfId="31501" xr:uid="{0C256843-30DD-423F-AA74-DBC56BFFCD2B}"/>
    <cellStyle name="Standard 4 2 2 2 3 4 2 5" xfId="13668" xr:uid="{00000000-0005-0000-0000-0000F0330000}"/>
    <cellStyle name="Standard 4 2 2 2 3 4 2 5 2" xfId="21667" xr:uid="{00000000-0005-0000-0000-0000F1330000}"/>
    <cellStyle name="Standard 4 2 2 2 3 4 2 5 2 2" xfId="42660" xr:uid="{FE73E687-6D71-4BCE-8AA5-D863CC11113C}"/>
    <cellStyle name="Standard 4 2 2 2 3 4 2 5 3" xfId="35218" xr:uid="{5FD96438-1856-48B7-B0E2-5A31AE0A3F4C}"/>
    <cellStyle name="Standard 4 2 2 2 3 4 2 6" xfId="17422" xr:uid="{00000000-0005-0000-0000-0000F2330000}"/>
    <cellStyle name="Standard 4 2 2 2 3 4 2 6 2" xfId="38939" xr:uid="{BD0F6FDE-C7BD-490D-B91C-3353F45AF0A5}"/>
    <cellStyle name="Standard 4 2 2 2 3 4 2 7" xfId="31494" xr:uid="{99AE4237-9FB2-4E08-911A-A8EDC18A029F}"/>
    <cellStyle name="Standard 4 2 2 2 3 4 3" xfId="1877" xr:uid="{00000000-0005-0000-0000-0000F3330000}"/>
    <cellStyle name="Standard 4 2 2 2 3 4 3 2" xfId="1878" xr:uid="{00000000-0005-0000-0000-0000F4330000}"/>
    <cellStyle name="Standard 4 2 2 2 3 4 3 2 2" xfId="1879" xr:uid="{00000000-0005-0000-0000-0000F5330000}"/>
    <cellStyle name="Standard 4 2 2 2 3 4 3 2 2 2" xfId="13678" xr:uid="{00000000-0005-0000-0000-0000F6330000}"/>
    <cellStyle name="Standard 4 2 2 2 3 4 3 2 2 2 2" xfId="21677" xr:uid="{00000000-0005-0000-0000-0000F7330000}"/>
    <cellStyle name="Standard 4 2 2 2 3 4 3 2 2 2 2 2" xfId="42670" xr:uid="{741465A0-B75A-41A4-B936-591F3EDEE6E4}"/>
    <cellStyle name="Standard 4 2 2 2 3 4 3 2 2 2 3" xfId="35228" xr:uid="{4A5FF520-19AC-48D6-8F50-5C3B9B7007DF}"/>
    <cellStyle name="Standard 4 2 2 2 3 4 3 2 2 3" xfId="17432" xr:uid="{00000000-0005-0000-0000-0000F8330000}"/>
    <cellStyle name="Standard 4 2 2 2 3 4 3 2 2 3 2" xfId="38949" xr:uid="{73CAAAA7-20C6-4317-8C25-0B6AF451B49C}"/>
    <cellStyle name="Standard 4 2 2 2 3 4 3 2 2 4" xfId="31504" xr:uid="{669CFB42-90A3-4E35-803A-A9C65C638279}"/>
    <cellStyle name="Standard 4 2 2 2 3 4 3 2 3" xfId="13677" xr:uid="{00000000-0005-0000-0000-0000F9330000}"/>
    <cellStyle name="Standard 4 2 2 2 3 4 3 2 3 2" xfId="21676" xr:uid="{00000000-0005-0000-0000-0000FA330000}"/>
    <cellStyle name="Standard 4 2 2 2 3 4 3 2 3 2 2" xfId="42669" xr:uid="{17427286-9011-41A6-8B7F-36239D44AE28}"/>
    <cellStyle name="Standard 4 2 2 2 3 4 3 2 3 3" xfId="35227" xr:uid="{9F161A41-F30C-4097-8A1B-3741076172E8}"/>
    <cellStyle name="Standard 4 2 2 2 3 4 3 2 4" xfId="17431" xr:uid="{00000000-0005-0000-0000-0000FB330000}"/>
    <cellStyle name="Standard 4 2 2 2 3 4 3 2 4 2" xfId="38948" xr:uid="{A97174D5-8BB2-40E5-B762-7815D9D77216}"/>
    <cellStyle name="Standard 4 2 2 2 3 4 3 2 5" xfId="31503" xr:uid="{A4BE31E8-3142-44C0-B505-7F61B141E80E}"/>
    <cellStyle name="Standard 4 2 2 2 3 4 3 3" xfId="1880" xr:uid="{00000000-0005-0000-0000-0000FC330000}"/>
    <cellStyle name="Standard 4 2 2 2 3 4 3 3 2" xfId="13679" xr:uid="{00000000-0005-0000-0000-0000FD330000}"/>
    <cellStyle name="Standard 4 2 2 2 3 4 3 3 2 2" xfId="21678" xr:uid="{00000000-0005-0000-0000-0000FE330000}"/>
    <cellStyle name="Standard 4 2 2 2 3 4 3 3 2 2 2" xfId="42671" xr:uid="{B6F75FB6-FEDD-4E01-B0F9-CC79ABC25123}"/>
    <cellStyle name="Standard 4 2 2 2 3 4 3 3 2 3" xfId="35229" xr:uid="{306B6AFE-E92A-42BE-A6B3-9E542A8D2215}"/>
    <cellStyle name="Standard 4 2 2 2 3 4 3 3 3" xfId="17433" xr:uid="{00000000-0005-0000-0000-0000FF330000}"/>
    <cellStyle name="Standard 4 2 2 2 3 4 3 3 3 2" xfId="38950" xr:uid="{40EA71CF-F47F-43AE-B0A9-A29DF1E754F5}"/>
    <cellStyle name="Standard 4 2 2 2 3 4 3 3 4" xfId="31505" xr:uid="{778D5AA5-F379-4CC7-92A3-FB2FB6B94B9D}"/>
    <cellStyle name="Standard 4 2 2 2 3 4 3 4" xfId="13676" xr:uid="{00000000-0005-0000-0000-000000340000}"/>
    <cellStyle name="Standard 4 2 2 2 3 4 3 4 2" xfId="21675" xr:uid="{00000000-0005-0000-0000-000001340000}"/>
    <cellStyle name="Standard 4 2 2 2 3 4 3 4 2 2" xfId="42668" xr:uid="{A0B277D9-5201-4D7E-8851-22E84E3AFE68}"/>
    <cellStyle name="Standard 4 2 2 2 3 4 3 4 3" xfId="35226" xr:uid="{B7239D93-A13F-4328-91B1-7DC9195C2C71}"/>
    <cellStyle name="Standard 4 2 2 2 3 4 3 5" xfId="17430" xr:uid="{00000000-0005-0000-0000-000002340000}"/>
    <cellStyle name="Standard 4 2 2 2 3 4 3 5 2" xfId="38947" xr:uid="{9D14F8F2-B3B9-49E7-BAF5-38012CEA12BE}"/>
    <cellStyle name="Standard 4 2 2 2 3 4 3 6" xfId="31502" xr:uid="{A91606AA-80AE-4EEC-9FE6-FC8DEE74C1F7}"/>
    <cellStyle name="Standard 4 2 2 2 3 4 4" xfId="1881" xr:uid="{00000000-0005-0000-0000-000003340000}"/>
    <cellStyle name="Standard 4 2 2 2 3 4 4 2" xfId="1882" xr:uid="{00000000-0005-0000-0000-000004340000}"/>
    <cellStyle name="Standard 4 2 2 2 3 4 4 2 2" xfId="13681" xr:uid="{00000000-0005-0000-0000-000005340000}"/>
    <cellStyle name="Standard 4 2 2 2 3 4 4 2 2 2" xfId="21680" xr:uid="{00000000-0005-0000-0000-000006340000}"/>
    <cellStyle name="Standard 4 2 2 2 3 4 4 2 2 2 2" xfId="42673" xr:uid="{15D9D7D5-7739-47F0-8496-475468FAA810}"/>
    <cellStyle name="Standard 4 2 2 2 3 4 4 2 2 3" xfId="35231" xr:uid="{039F3BB0-DB4A-4443-B7A3-C8E81D4F6DBA}"/>
    <cellStyle name="Standard 4 2 2 2 3 4 4 2 3" xfId="17435" xr:uid="{00000000-0005-0000-0000-000007340000}"/>
    <cellStyle name="Standard 4 2 2 2 3 4 4 2 3 2" xfId="38952" xr:uid="{2DA720E3-8FCC-400E-B550-24B293084BA4}"/>
    <cellStyle name="Standard 4 2 2 2 3 4 4 2 4" xfId="31507" xr:uid="{80A83340-7C33-4330-BF44-3C1E62D83DCC}"/>
    <cellStyle name="Standard 4 2 2 2 3 4 4 3" xfId="13680" xr:uid="{00000000-0005-0000-0000-000008340000}"/>
    <cellStyle name="Standard 4 2 2 2 3 4 4 3 2" xfId="21679" xr:uid="{00000000-0005-0000-0000-000009340000}"/>
    <cellStyle name="Standard 4 2 2 2 3 4 4 3 2 2" xfId="42672" xr:uid="{B58C6442-480F-4C71-BE8E-090303F10A28}"/>
    <cellStyle name="Standard 4 2 2 2 3 4 4 3 3" xfId="35230" xr:uid="{B7E61DC8-44AA-4C76-8A65-45BAFB50DA06}"/>
    <cellStyle name="Standard 4 2 2 2 3 4 4 4" xfId="17434" xr:uid="{00000000-0005-0000-0000-00000A340000}"/>
    <cellStyle name="Standard 4 2 2 2 3 4 4 4 2" xfId="38951" xr:uid="{0EA01FF7-E445-4213-97A2-6F323CF8C898}"/>
    <cellStyle name="Standard 4 2 2 2 3 4 4 5" xfId="31506" xr:uid="{722C2089-F04A-4163-AF9C-F632DD619259}"/>
    <cellStyle name="Standard 4 2 2 2 3 4 5" xfId="1883" xr:uid="{00000000-0005-0000-0000-00000B340000}"/>
    <cellStyle name="Standard 4 2 2 2 3 4 5 2" xfId="13682" xr:uid="{00000000-0005-0000-0000-00000C340000}"/>
    <cellStyle name="Standard 4 2 2 2 3 4 5 2 2" xfId="21681" xr:uid="{00000000-0005-0000-0000-00000D340000}"/>
    <cellStyle name="Standard 4 2 2 2 3 4 5 2 2 2" xfId="42674" xr:uid="{A17ABEEC-F090-4A0A-A8F9-DE2279A47430}"/>
    <cellStyle name="Standard 4 2 2 2 3 4 5 2 3" xfId="35232" xr:uid="{40870E41-044E-46CE-B887-23DBBB7E667C}"/>
    <cellStyle name="Standard 4 2 2 2 3 4 5 3" xfId="17436" xr:uid="{00000000-0005-0000-0000-00000E340000}"/>
    <cellStyle name="Standard 4 2 2 2 3 4 5 3 2" xfId="38953" xr:uid="{E2188E08-124B-433A-B06E-B7BA1DA9F8DF}"/>
    <cellStyle name="Standard 4 2 2 2 3 4 5 4" xfId="31508" xr:uid="{4F29AD95-5C05-4BEA-A62B-86E3F7A7CBF8}"/>
    <cellStyle name="Standard 4 2 2 2 3 4 6" xfId="13667" xr:uid="{00000000-0005-0000-0000-00000F340000}"/>
    <cellStyle name="Standard 4 2 2 2 3 4 6 2" xfId="21666" xr:uid="{00000000-0005-0000-0000-000010340000}"/>
    <cellStyle name="Standard 4 2 2 2 3 4 6 2 2" xfId="42659" xr:uid="{32B6B15C-C5AE-45D1-B73A-F29BD12F528E}"/>
    <cellStyle name="Standard 4 2 2 2 3 4 6 3" xfId="35217" xr:uid="{60D490C2-D0CC-41B3-9D71-85EDF2952450}"/>
    <cellStyle name="Standard 4 2 2 2 3 4 7" xfId="17421" xr:uid="{00000000-0005-0000-0000-000011340000}"/>
    <cellStyle name="Standard 4 2 2 2 3 4 7 2" xfId="38938" xr:uid="{CA330F1E-BD59-42BB-A57D-3850EA9EEDBA}"/>
    <cellStyle name="Standard 4 2 2 2 3 4 8" xfId="31493" xr:uid="{5BBF0B1B-162C-4754-A3D5-D6DDFDA6D743}"/>
    <cellStyle name="Standard 4 2 2 2 3 5" xfId="1884" xr:uid="{00000000-0005-0000-0000-000012340000}"/>
    <cellStyle name="Standard 4 2 2 2 3 5 2" xfId="1885" xr:uid="{00000000-0005-0000-0000-000013340000}"/>
    <cellStyle name="Standard 4 2 2 2 3 5 2 2" xfId="1886" xr:uid="{00000000-0005-0000-0000-000014340000}"/>
    <cellStyle name="Standard 4 2 2 2 3 5 2 2 2" xfId="1887" xr:uid="{00000000-0005-0000-0000-000015340000}"/>
    <cellStyle name="Standard 4 2 2 2 3 5 2 2 2 2" xfId="13686" xr:uid="{00000000-0005-0000-0000-000016340000}"/>
    <cellStyle name="Standard 4 2 2 2 3 5 2 2 2 2 2" xfId="21685" xr:uid="{00000000-0005-0000-0000-000017340000}"/>
    <cellStyle name="Standard 4 2 2 2 3 5 2 2 2 2 2 2" xfId="42678" xr:uid="{B7280736-C0A7-4ABF-9EBD-DADBF646224E}"/>
    <cellStyle name="Standard 4 2 2 2 3 5 2 2 2 2 3" xfId="35236" xr:uid="{5EE4E392-9959-478E-B8E6-BDF87E846FC8}"/>
    <cellStyle name="Standard 4 2 2 2 3 5 2 2 2 3" xfId="17440" xr:uid="{00000000-0005-0000-0000-000018340000}"/>
    <cellStyle name="Standard 4 2 2 2 3 5 2 2 2 3 2" xfId="38957" xr:uid="{E8196999-E90F-4A05-B5D9-51B694EA8545}"/>
    <cellStyle name="Standard 4 2 2 2 3 5 2 2 2 4" xfId="31512" xr:uid="{77FA2CC2-A009-45B4-8F29-3FBF6D5AE366}"/>
    <cellStyle name="Standard 4 2 2 2 3 5 2 2 3" xfId="13685" xr:uid="{00000000-0005-0000-0000-000019340000}"/>
    <cellStyle name="Standard 4 2 2 2 3 5 2 2 3 2" xfId="21684" xr:uid="{00000000-0005-0000-0000-00001A340000}"/>
    <cellStyle name="Standard 4 2 2 2 3 5 2 2 3 2 2" xfId="42677" xr:uid="{1C03B586-6CEC-4F5A-B268-7AB9AA7175E1}"/>
    <cellStyle name="Standard 4 2 2 2 3 5 2 2 3 3" xfId="35235" xr:uid="{065D72D6-E50F-42E3-8C8B-36D6544F6468}"/>
    <cellStyle name="Standard 4 2 2 2 3 5 2 2 4" xfId="17439" xr:uid="{00000000-0005-0000-0000-00001B340000}"/>
    <cellStyle name="Standard 4 2 2 2 3 5 2 2 4 2" xfId="38956" xr:uid="{9D143F53-6FFE-444D-8C41-181CA4910514}"/>
    <cellStyle name="Standard 4 2 2 2 3 5 2 2 5" xfId="31511" xr:uid="{6351229C-0605-4398-BEBD-387E4B54B650}"/>
    <cellStyle name="Standard 4 2 2 2 3 5 2 3" xfId="1888" xr:uid="{00000000-0005-0000-0000-00001C340000}"/>
    <cellStyle name="Standard 4 2 2 2 3 5 2 3 2" xfId="13687" xr:uid="{00000000-0005-0000-0000-00001D340000}"/>
    <cellStyle name="Standard 4 2 2 2 3 5 2 3 2 2" xfId="21686" xr:uid="{00000000-0005-0000-0000-00001E340000}"/>
    <cellStyle name="Standard 4 2 2 2 3 5 2 3 2 2 2" xfId="42679" xr:uid="{CE669444-72D7-4778-A628-7E8EB0FFB2A1}"/>
    <cellStyle name="Standard 4 2 2 2 3 5 2 3 2 3" xfId="35237" xr:uid="{6ABA7450-CB5C-4823-B90E-F8BD25BE4334}"/>
    <cellStyle name="Standard 4 2 2 2 3 5 2 3 3" xfId="17441" xr:uid="{00000000-0005-0000-0000-00001F340000}"/>
    <cellStyle name="Standard 4 2 2 2 3 5 2 3 3 2" xfId="38958" xr:uid="{6D928AA5-967C-4D01-9DD4-C773EFE47387}"/>
    <cellStyle name="Standard 4 2 2 2 3 5 2 3 4" xfId="31513" xr:uid="{DCFB6B80-FF20-4CC6-AA22-68D7C86029E7}"/>
    <cellStyle name="Standard 4 2 2 2 3 5 2 4" xfId="13684" xr:uid="{00000000-0005-0000-0000-000020340000}"/>
    <cellStyle name="Standard 4 2 2 2 3 5 2 4 2" xfId="21683" xr:uid="{00000000-0005-0000-0000-000021340000}"/>
    <cellStyle name="Standard 4 2 2 2 3 5 2 4 2 2" xfId="42676" xr:uid="{5E419734-B135-42ED-8F6F-696408F840ED}"/>
    <cellStyle name="Standard 4 2 2 2 3 5 2 4 3" xfId="35234" xr:uid="{EBF11D22-F6B1-4A35-AF5B-08DC308BC434}"/>
    <cellStyle name="Standard 4 2 2 2 3 5 2 5" xfId="17438" xr:uid="{00000000-0005-0000-0000-000022340000}"/>
    <cellStyle name="Standard 4 2 2 2 3 5 2 5 2" xfId="38955" xr:uid="{906C2E6D-77DC-49C7-BD8E-984DF99BEE04}"/>
    <cellStyle name="Standard 4 2 2 2 3 5 2 6" xfId="31510" xr:uid="{C2513E47-A201-4098-925F-DECC995DDDA7}"/>
    <cellStyle name="Standard 4 2 2 2 3 5 3" xfId="1889" xr:uid="{00000000-0005-0000-0000-000023340000}"/>
    <cellStyle name="Standard 4 2 2 2 3 5 3 2" xfId="1890" xr:uid="{00000000-0005-0000-0000-000024340000}"/>
    <cellStyle name="Standard 4 2 2 2 3 5 3 2 2" xfId="13689" xr:uid="{00000000-0005-0000-0000-000025340000}"/>
    <cellStyle name="Standard 4 2 2 2 3 5 3 2 2 2" xfId="21688" xr:uid="{00000000-0005-0000-0000-000026340000}"/>
    <cellStyle name="Standard 4 2 2 2 3 5 3 2 2 2 2" xfId="42681" xr:uid="{70E33D35-D1B1-4CBA-8EEE-23C19E9D15AF}"/>
    <cellStyle name="Standard 4 2 2 2 3 5 3 2 2 3" xfId="35239" xr:uid="{412F2C47-1A8E-4CBB-B5BB-1A09A9B2A949}"/>
    <cellStyle name="Standard 4 2 2 2 3 5 3 2 3" xfId="17443" xr:uid="{00000000-0005-0000-0000-000027340000}"/>
    <cellStyle name="Standard 4 2 2 2 3 5 3 2 3 2" xfId="38960" xr:uid="{F3AEA4D4-BED8-4970-8413-FF536A2BB5AA}"/>
    <cellStyle name="Standard 4 2 2 2 3 5 3 2 4" xfId="31515" xr:uid="{F3F1E15D-B907-4F1D-85EE-67F9F7D19E81}"/>
    <cellStyle name="Standard 4 2 2 2 3 5 3 3" xfId="13688" xr:uid="{00000000-0005-0000-0000-000028340000}"/>
    <cellStyle name="Standard 4 2 2 2 3 5 3 3 2" xfId="21687" xr:uid="{00000000-0005-0000-0000-000029340000}"/>
    <cellStyle name="Standard 4 2 2 2 3 5 3 3 2 2" xfId="42680" xr:uid="{67331D45-DAA4-44C2-9C3C-E571FB7F5460}"/>
    <cellStyle name="Standard 4 2 2 2 3 5 3 3 3" xfId="35238" xr:uid="{37D1BC25-D5DF-4080-AF06-0FC0CCD86326}"/>
    <cellStyle name="Standard 4 2 2 2 3 5 3 4" xfId="17442" xr:uid="{00000000-0005-0000-0000-00002A340000}"/>
    <cellStyle name="Standard 4 2 2 2 3 5 3 4 2" xfId="38959" xr:uid="{F16506A9-BF66-4C85-8B3D-9F547F85AC2F}"/>
    <cellStyle name="Standard 4 2 2 2 3 5 3 5" xfId="31514" xr:uid="{502F036B-C450-4969-9764-720E9BF4DECD}"/>
    <cellStyle name="Standard 4 2 2 2 3 5 4" xfId="1891" xr:uid="{00000000-0005-0000-0000-00002B340000}"/>
    <cellStyle name="Standard 4 2 2 2 3 5 4 2" xfId="13690" xr:uid="{00000000-0005-0000-0000-00002C340000}"/>
    <cellStyle name="Standard 4 2 2 2 3 5 4 2 2" xfId="21689" xr:uid="{00000000-0005-0000-0000-00002D340000}"/>
    <cellStyle name="Standard 4 2 2 2 3 5 4 2 2 2" xfId="42682" xr:uid="{4ADDE6C5-7DA3-416A-AE7E-BA9B7B9BA2D9}"/>
    <cellStyle name="Standard 4 2 2 2 3 5 4 2 3" xfId="35240" xr:uid="{CB01C16C-37D8-421E-B4A0-E25BECAE9B28}"/>
    <cellStyle name="Standard 4 2 2 2 3 5 4 3" xfId="17444" xr:uid="{00000000-0005-0000-0000-00002E340000}"/>
    <cellStyle name="Standard 4 2 2 2 3 5 4 3 2" xfId="38961" xr:uid="{30C6AB2F-86A9-4715-887D-D3D089429E98}"/>
    <cellStyle name="Standard 4 2 2 2 3 5 4 4" xfId="31516" xr:uid="{9FC832F6-899B-4B6F-96AD-3D4D1D444762}"/>
    <cellStyle name="Standard 4 2 2 2 3 5 5" xfId="13683" xr:uid="{00000000-0005-0000-0000-00002F340000}"/>
    <cellStyle name="Standard 4 2 2 2 3 5 5 2" xfId="21682" xr:uid="{00000000-0005-0000-0000-000030340000}"/>
    <cellStyle name="Standard 4 2 2 2 3 5 5 2 2" xfId="42675" xr:uid="{E3152A87-84AE-4488-9353-D4C0158EF269}"/>
    <cellStyle name="Standard 4 2 2 2 3 5 5 3" xfId="35233" xr:uid="{C835CDC5-640D-4769-BF95-C95DAF4201A2}"/>
    <cellStyle name="Standard 4 2 2 2 3 5 6" xfId="17437" xr:uid="{00000000-0005-0000-0000-000031340000}"/>
    <cellStyle name="Standard 4 2 2 2 3 5 6 2" xfId="38954" xr:uid="{6B16056E-372E-4423-97E4-4D81FA97CE8C}"/>
    <cellStyle name="Standard 4 2 2 2 3 5 7" xfId="31509" xr:uid="{9A1A6EC1-D331-4A98-955C-9C9A64DE1609}"/>
    <cellStyle name="Standard 4 2 2 2 3 6" xfId="1892" xr:uid="{00000000-0005-0000-0000-000032340000}"/>
    <cellStyle name="Standard 4 2 2 2 3 6 2" xfId="1893" xr:uid="{00000000-0005-0000-0000-000033340000}"/>
    <cellStyle name="Standard 4 2 2 2 3 6 2 2" xfId="1894" xr:uid="{00000000-0005-0000-0000-000034340000}"/>
    <cellStyle name="Standard 4 2 2 2 3 6 2 2 2" xfId="13693" xr:uid="{00000000-0005-0000-0000-000035340000}"/>
    <cellStyle name="Standard 4 2 2 2 3 6 2 2 2 2" xfId="21692" xr:uid="{00000000-0005-0000-0000-000036340000}"/>
    <cellStyle name="Standard 4 2 2 2 3 6 2 2 2 2 2" xfId="42685" xr:uid="{E7CCFA3D-18BF-41EF-B9B8-5ADEFC79C844}"/>
    <cellStyle name="Standard 4 2 2 2 3 6 2 2 2 3" xfId="35243" xr:uid="{6818B16E-CD6F-452A-BC17-66BFDC5F767B}"/>
    <cellStyle name="Standard 4 2 2 2 3 6 2 2 3" xfId="17447" xr:uid="{00000000-0005-0000-0000-000037340000}"/>
    <cellStyle name="Standard 4 2 2 2 3 6 2 2 3 2" xfId="38964" xr:uid="{CC189E45-B18E-4FF5-B03C-46470162CA23}"/>
    <cellStyle name="Standard 4 2 2 2 3 6 2 2 4" xfId="31519" xr:uid="{C5EEDD8B-E5E3-414C-A5C9-424905F50280}"/>
    <cellStyle name="Standard 4 2 2 2 3 6 2 3" xfId="13692" xr:uid="{00000000-0005-0000-0000-000038340000}"/>
    <cellStyle name="Standard 4 2 2 2 3 6 2 3 2" xfId="21691" xr:uid="{00000000-0005-0000-0000-000039340000}"/>
    <cellStyle name="Standard 4 2 2 2 3 6 2 3 2 2" xfId="42684" xr:uid="{C05F0A47-46EE-4627-96FD-D7DE27C54C97}"/>
    <cellStyle name="Standard 4 2 2 2 3 6 2 3 3" xfId="35242" xr:uid="{A7307E28-5A8C-4A36-B602-72330CE3D4AA}"/>
    <cellStyle name="Standard 4 2 2 2 3 6 2 4" xfId="17446" xr:uid="{00000000-0005-0000-0000-00003A340000}"/>
    <cellStyle name="Standard 4 2 2 2 3 6 2 4 2" xfId="38963" xr:uid="{6575BA9F-0CC7-4F66-8CFF-60FB311BD859}"/>
    <cellStyle name="Standard 4 2 2 2 3 6 2 5" xfId="31518" xr:uid="{E18CA48A-7490-4187-B0E2-1DCC387E4F10}"/>
    <cellStyle name="Standard 4 2 2 2 3 6 3" xfId="1895" xr:uid="{00000000-0005-0000-0000-00003B340000}"/>
    <cellStyle name="Standard 4 2 2 2 3 6 3 2" xfId="13694" xr:uid="{00000000-0005-0000-0000-00003C340000}"/>
    <cellStyle name="Standard 4 2 2 2 3 6 3 2 2" xfId="21693" xr:uid="{00000000-0005-0000-0000-00003D340000}"/>
    <cellStyle name="Standard 4 2 2 2 3 6 3 2 2 2" xfId="42686" xr:uid="{FB41FAD5-B3B5-4651-ACAB-F301A487F459}"/>
    <cellStyle name="Standard 4 2 2 2 3 6 3 2 3" xfId="35244" xr:uid="{4A3643F9-0B5D-4517-8E5D-B69AF1F51082}"/>
    <cellStyle name="Standard 4 2 2 2 3 6 3 3" xfId="17448" xr:uid="{00000000-0005-0000-0000-00003E340000}"/>
    <cellStyle name="Standard 4 2 2 2 3 6 3 3 2" xfId="38965" xr:uid="{F34737D6-2DCB-445C-A7B0-8FD493DBBE91}"/>
    <cellStyle name="Standard 4 2 2 2 3 6 3 4" xfId="31520" xr:uid="{A81A55F1-2B89-49E7-822D-ED3C96AE25A7}"/>
    <cellStyle name="Standard 4 2 2 2 3 6 4" xfId="13691" xr:uid="{00000000-0005-0000-0000-00003F340000}"/>
    <cellStyle name="Standard 4 2 2 2 3 6 4 2" xfId="21690" xr:uid="{00000000-0005-0000-0000-000040340000}"/>
    <cellStyle name="Standard 4 2 2 2 3 6 4 2 2" xfId="42683" xr:uid="{CA28F4B8-BDE9-48AF-A93E-EF4D4BA8B028}"/>
    <cellStyle name="Standard 4 2 2 2 3 6 4 3" xfId="35241" xr:uid="{8330C4DD-7123-4920-9153-0DA66A17E804}"/>
    <cellStyle name="Standard 4 2 2 2 3 6 5" xfId="17445" xr:uid="{00000000-0005-0000-0000-000041340000}"/>
    <cellStyle name="Standard 4 2 2 2 3 6 5 2" xfId="38962" xr:uid="{88A801FA-DB24-4307-B28D-BD16450C5643}"/>
    <cellStyle name="Standard 4 2 2 2 3 6 6" xfId="31517" xr:uid="{BA43587F-C089-4B51-850F-01177B4CE44E}"/>
    <cellStyle name="Standard 4 2 2 2 3 7" xfId="1896" xr:uid="{00000000-0005-0000-0000-000042340000}"/>
    <cellStyle name="Standard 4 2 2 2 3 7 2" xfId="1897" xr:uid="{00000000-0005-0000-0000-000043340000}"/>
    <cellStyle name="Standard 4 2 2 2 3 7 2 2" xfId="13696" xr:uid="{00000000-0005-0000-0000-000044340000}"/>
    <cellStyle name="Standard 4 2 2 2 3 7 2 2 2" xfId="21695" xr:uid="{00000000-0005-0000-0000-000045340000}"/>
    <cellStyle name="Standard 4 2 2 2 3 7 2 2 2 2" xfId="42688" xr:uid="{92438DA8-C515-4870-94C1-89D3165B4E3E}"/>
    <cellStyle name="Standard 4 2 2 2 3 7 2 2 3" xfId="35246" xr:uid="{29E95F70-8A6E-4466-9C0D-C5E97626EDE4}"/>
    <cellStyle name="Standard 4 2 2 2 3 7 2 3" xfId="17450" xr:uid="{00000000-0005-0000-0000-000046340000}"/>
    <cellStyle name="Standard 4 2 2 2 3 7 2 3 2" xfId="38967" xr:uid="{CAE4377C-150E-4C89-8FC9-8C21BF336D59}"/>
    <cellStyle name="Standard 4 2 2 2 3 7 2 4" xfId="31522" xr:uid="{886B1DF7-F99E-4B6A-B195-2956F520B90F}"/>
    <cellStyle name="Standard 4 2 2 2 3 7 3" xfId="13695" xr:uid="{00000000-0005-0000-0000-000047340000}"/>
    <cellStyle name="Standard 4 2 2 2 3 7 3 2" xfId="21694" xr:uid="{00000000-0005-0000-0000-000048340000}"/>
    <cellStyle name="Standard 4 2 2 2 3 7 3 2 2" xfId="42687" xr:uid="{4025D22D-DAAC-451B-8284-FB2BEF5A1400}"/>
    <cellStyle name="Standard 4 2 2 2 3 7 3 3" xfId="35245" xr:uid="{3041959C-40D8-4054-8B98-ECA155D45F46}"/>
    <cellStyle name="Standard 4 2 2 2 3 7 4" xfId="17449" xr:uid="{00000000-0005-0000-0000-000049340000}"/>
    <cellStyle name="Standard 4 2 2 2 3 7 4 2" xfId="38966" xr:uid="{E5516AA4-2754-40A0-83BA-1B885C3FB1B8}"/>
    <cellStyle name="Standard 4 2 2 2 3 7 5" xfId="31521" xr:uid="{74888FAB-EA4D-49EB-B60F-4C676F0AF51A}"/>
    <cellStyle name="Standard 4 2 2 2 3 8" xfId="1898" xr:uid="{00000000-0005-0000-0000-00004A340000}"/>
    <cellStyle name="Standard 4 2 2 2 3 8 2" xfId="13697" xr:uid="{00000000-0005-0000-0000-00004B340000}"/>
    <cellStyle name="Standard 4 2 2 2 3 8 2 2" xfId="21696" xr:uid="{00000000-0005-0000-0000-00004C340000}"/>
    <cellStyle name="Standard 4 2 2 2 3 8 2 2 2" xfId="42689" xr:uid="{10A835BE-6314-434A-ACE6-4BAA15FDD069}"/>
    <cellStyle name="Standard 4 2 2 2 3 8 2 3" xfId="35247" xr:uid="{775BCB22-2B77-445A-8E72-EF1524401A7D}"/>
    <cellStyle name="Standard 4 2 2 2 3 8 3" xfId="17451" xr:uid="{00000000-0005-0000-0000-00004D340000}"/>
    <cellStyle name="Standard 4 2 2 2 3 8 3 2" xfId="38968" xr:uid="{FEE8E4ED-E3EA-4E86-8B3C-3A6F4DC079F3}"/>
    <cellStyle name="Standard 4 2 2 2 3 8 4" xfId="31523" xr:uid="{F10E659D-F309-4FB6-B14A-FC2E97588F9F}"/>
    <cellStyle name="Standard 4 2 2 2 3 9" xfId="13602" xr:uid="{00000000-0005-0000-0000-00004E340000}"/>
    <cellStyle name="Standard 4 2 2 2 3 9 2" xfId="21601" xr:uid="{00000000-0005-0000-0000-00004F340000}"/>
    <cellStyle name="Standard 4 2 2 2 3 9 2 2" xfId="42594" xr:uid="{AF9B7ECB-A2D3-475E-AE82-28E54E66DF65}"/>
    <cellStyle name="Standard 4 2 2 2 3 9 3" xfId="35152" xr:uid="{A661F7BF-50BC-49BE-A72E-0508264E82C9}"/>
    <cellStyle name="Standard 4 2 2 2 4" xfId="1899" xr:uid="{00000000-0005-0000-0000-000050340000}"/>
    <cellStyle name="Standard 4 2 2 2 4 10" xfId="31524" xr:uid="{9FCC8576-1880-4B00-9D0E-C53CEBEF4DAD}"/>
    <cellStyle name="Standard 4 2 2 2 4 2" xfId="1900" xr:uid="{00000000-0005-0000-0000-000051340000}"/>
    <cellStyle name="Standard 4 2 2 2 4 2 2" xfId="1901" xr:uid="{00000000-0005-0000-0000-000052340000}"/>
    <cellStyle name="Standard 4 2 2 2 4 2 2 2" xfId="1902" xr:uid="{00000000-0005-0000-0000-000053340000}"/>
    <cellStyle name="Standard 4 2 2 2 4 2 2 2 2" xfId="1903" xr:uid="{00000000-0005-0000-0000-000054340000}"/>
    <cellStyle name="Standard 4 2 2 2 4 2 2 2 2 2" xfId="1904" xr:uid="{00000000-0005-0000-0000-000055340000}"/>
    <cellStyle name="Standard 4 2 2 2 4 2 2 2 2 2 2" xfId="13703" xr:uid="{00000000-0005-0000-0000-000056340000}"/>
    <cellStyle name="Standard 4 2 2 2 4 2 2 2 2 2 2 2" xfId="21702" xr:uid="{00000000-0005-0000-0000-000057340000}"/>
    <cellStyle name="Standard 4 2 2 2 4 2 2 2 2 2 2 2 2" xfId="42695" xr:uid="{C0AE71EA-AE77-4769-A822-C2CED95CB70B}"/>
    <cellStyle name="Standard 4 2 2 2 4 2 2 2 2 2 2 3" xfId="35253" xr:uid="{1B3B156F-4768-43BB-A0D9-14D123DA9E03}"/>
    <cellStyle name="Standard 4 2 2 2 4 2 2 2 2 2 3" xfId="17457" xr:uid="{00000000-0005-0000-0000-000058340000}"/>
    <cellStyle name="Standard 4 2 2 2 4 2 2 2 2 2 3 2" xfId="38974" xr:uid="{A675A98B-AAF7-4821-9D7E-6CEA6DDEF39C}"/>
    <cellStyle name="Standard 4 2 2 2 4 2 2 2 2 2 4" xfId="31529" xr:uid="{8AEAD2A8-1D09-47A4-9A45-B135B7723E75}"/>
    <cellStyle name="Standard 4 2 2 2 4 2 2 2 2 3" xfId="13702" xr:uid="{00000000-0005-0000-0000-000059340000}"/>
    <cellStyle name="Standard 4 2 2 2 4 2 2 2 2 3 2" xfId="21701" xr:uid="{00000000-0005-0000-0000-00005A340000}"/>
    <cellStyle name="Standard 4 2 2 2 4 2 2 2 2 3 2 2" xfId="42694" xr:uid="{9F24FC51-9F77-4211-8C49-1487F7A12B25}"/>
    <cellStyle name="Standard 4 2 2 2 4 2 2 2 2 3 3" xfId="35252" xr:uid="{B00F5B7B-5FE1-48D3-AFC3-94604467E14E}"/>
    <cellStyle name="Standard 4 2 2 2 4 2 2 2 2 4" xfId="17456" xr:uid="{00000000-0005-0000-0000-00005B340000}"/>
    <cellStyle name="Standard 4 2 2 2 4 2 2 2 2 4 2" xfId="38973" xr:uid="{83EEA3C1-DECC-48B8-BA03-EFC0AC364BDC}"/>
    <cellStyle name="Standard 4 2 2 2 4 2 2 2 2 5" xfId="31528" xr:uid="{E3FB1EFE-6842-4932-B4BC-8FA511F10338}"/>
    <cellStyle name="Standard 4 2 2 2 4 2 2 2 3" xfId="1905" xr:uid="{00000000-0005-0000-0000-00005C340000}"/>
    <cellStyle name="Standard 4 2 2 2 4 2 2 2 3 2" xfId="13704" xr:uid="{00000000-0005-0000-0000-00005D340000}"/>
    <cellStyle name="Standard 4 2 2 2 4 2 2 2 3 2 2" xfId="21703" xr:uid="{00000000-0005-0000-0000-00005E340000}"/>
    <cellStyle name="Standard 4 2 2 2 4 2 2 2 3 2 2 2" xfId="42696" xr:uid="{594B39B7-AEB1-4AFC-86F3-72C2701D5A8A}"/>
    <cellStyle name="Standard 4 2 2 2 4 2 2 2 3 2 3" xfId="35254" xr:uid="{F41ED992-3514-4FE9-AC54-CC7FEB0171A8}"/>
    <cellStyle name="Standard 4 2 2 2 4 2 2 2 3 3" xfId="17458" xr:uid="{00000000-0005-0000-0000-00005F340000}"/>
    <cellStyle name="Standard 4 2 2 2 4 2 2 2 3 3 2" xfId="38975" xr:uid="{B3DD0936-74C9-407C-B1FF-379319850A68}"/>
    <cellStyle name="Standard 4 2 2 2 4 2 2 2 3 4" xfId="31530" xr:uid="{9515ED50-9C42-4423-9F9F-E81CCE9606E6}"/>
    <cellStyle name="Standard 4 2 2 2 4 2 2 2 4" xfId="13701" xr:uid="{00000000-0005-0000-0000-000060340000}"/>
    <cellStyle name="Standard 4 2 2 2 4 2 2 2 4 2" xfId="21700" xr:uid="{00000000-0005-0000-0000-000061340000}"/>
    <cellStyle name="Standard 4 2 2 2 4 2 2 2 4 2 2" xfId="42693" xr:uid="{48F3FF7C-471E-4299-95C1-3431073FE19F}"/>
    <cellStyle name="Standard 4 2 2 2 4 2 2 2 4 3" xfId="35251" xr:uid="{B74CB7A3-D741-4908-8909-6C1310DB53AD}"/>
    <cellStyle name="Standard 4 2 2 2 4 2 2 2 5" xfId="17455" xr:uid="{00000000-0005-0000-0000-000062340000}"/>
    <cellStyle name="Standard 4 2 2 2 4 2 2 2 5 2" xfId="38972" xr:uid="{1F4E7E1E-E4DD-4446-B56C-F3C53EFB1074}"/>
    <cellStyle name="Standard 4 2 2 2 4 2 2 2 6" xfId="31527" xr:uid="{7E5FAC16-BF6F-4F6C-9501-AEC8CD9E9FA4}"/>
    <cellStyle name="Standard 4 2 2 2 4 2 2 3" xfId="1906" xr:uid="{00000000-0005-0000-0000-000063340000}"/>
    <cellStyle name="Standard 4 2 2 2 4 2 2 3 2" xfId="1907" xr:uid="{00000000-0005-0000-0000-000064340000}"/>
    <cellStyle name="Standard 4 2 2 2 4 2 2 3 2 2" xfId="13706" xr:uid="{00000000-0005-0000-0000-000065340000}"/>
    <cellStyle name="Standard 4 2 2 2 4 2 2 3 2 2 2" xfId="21705" xr:uid="{00000000-0005-0000-0000-000066340000}"/>
    <cellStyle name="Standard 4 2 2 2 4 2 2 3 2 2 2 2" xfId="42698" xr:uid="{99C64331-60CC-4247-A6A8-8534F16BB1CE}"/>
    <cellStyle name="Standard 4 2 2 2 4 2 2 3 2 2 3" xfId="35256" xr:uid="{193ADB1B-0E93-4121-B687-3D781A251703}"/>
    <cellStyle name="Standard 4 2 2 2 4 2 2 3 2 3" xfId="17460" xr:uid="{00000000-0005-0000-0000-000067340000}"/>
    <cellStyle name="Standard 4 2 2 2 4 2 2 3 2 3 2" xfId="38977" xr:uid="{D3764C24-0B2A-4349-BC80-426783B9C000}"/>
    <cellStyle name="Standard 4 2 2 2 4 2 2 3 2 4" xfId="31532" xr:uid="{E6D0E844-B1FA-40D2-BA1F-6E98E3226CD6}"/>
    <cellStyle name="Standard 4 2 2 2 4 2 2 3 3" xfId="13705" xr:uid="{00000000-0005-0000-0000-000068340000}"/>
    <cellStyle name="Standard 4 2 2 2 4 2 2 3 3 2" xfId="21704" xr:uid="{00000000-0005-0000-0000-000069340000}"/>
    <cellStyle name="Standard 4 2 2 2 4 2 2 3 3 2 2" xfId="42697" xr:uid="{A9B1849E-1E4D-420C-8705-E01F97B06D1F}"/>
    <cellStyle name="Standard 4 2 2 2 4 2 2 3 3 3" xfId="35255" xr:uid="{268358F3-D1C9-493B-B683-BBADCACCB0BB}"/>
    <cellStyle name="Standard 4 2 2 2 4 2 2 3 4" xfId="17459" xr:uid="{00000000-0005-0000-0000-00006A340000}"/>
    <cellStyle name="Standard 4 2 2 2 4 2 2 3 4 2" xfId="38976" xr:uid="{C16711EA-6493-43FA-8A87-441A097E51E8}"/>
    <cellStyle name="Standard 4 2 2 2 4 2 2 3 5" xfId="31531" xr:uid="{23315184-DD6B-4A00-BCF8-EAB0B2050D26}"/>
    <cellStyle name="Standard 4 2 2 2 4 2 2 4" xfId="1908" xr:uid="{00000000-0005-0000-0000-00006B340000}"/>
    <cellStyle name="Standard 4 2 2 2 4 2 2 4 2" xfId="13707" xr:uid="{00000000-0005-0000-0000-00006C340000}"/>
    <cellStyle name="Standard 4 2 2 2 4 2 2 4 2 2" xfId="21706" xr:uid="{00000000-0005-0000-0000-00006D340000}"/>
    <cellStyle name="Standard 4 2 2 2 4 2 2 4 2 2 2" xfId="42699" xr:uid="{CA45132C-CF66-4335-91C8-0A74F4FB43AC}"/>
    <cellStyle name="Standard 4 2 2 2 4 2 2 4 2 3" xfId="35257" xr:uid="{7C3462D1-3BDE-421F-B11D-46BEF08EB803}"/>
    <cellStyle name="Standard 4 2 2 2 4 2 2 4 3" xfId="17461" xr:uid="{00000000-0005-0000-0000-00006E340000}"/>
    <cellStyle name="Standard 4 2 2 2 4 2 2 4 3 2" xfId="38978" xr:uid="{F5AD5788-DF1F-47A4-96D4-817E4799FCCF}"/>
    <cellStyle name="Standard 4 2 2 2 4 2 2 4 4" xfId="31533" xr:uid="{8187C407-7693-4AF4-BFFA-0B6CA348641A}"/>
    <cellStyle name="Standard 4 2 2 2 4 2 2 5" xfId="13700" xr:uid="{00000000-0005-0000-0000-00006F340000}"/>
    <cellStyle name="Standard 4 2 2 2 4 2 2 5 2" xfId="21699" xr:uid="{00000000-0005-0000-0000-000070340000}"/>
    <cellStyle name="Standard 4 2 2 2 4 2 2 5 2 2" xfId="42692" xr:uid="{55CCB413-8A0E-4F3B-ACB3-4113F7EF3774}"/>
    <cellStyle name="Standard 4 2 2 2 4 2 2 5 3" xfId="35250" xr:uid="{0E814E70-C57C-4781-B480-1E7FA5BD048E}"/>
    <cellStyle name="Standard 4 2 2 2 4 2 2 6" xfId="17454" xr:uid="{00000000-0005-0000-0000-000071340000}"/>
    <cellStyle name="Standard 4 2 2 2 4 2 2 6 2" xfId="38971" xr:uid="{695B4B02-5029-4E7F-A9EA-15F574F23FF9}"/>
    <cellStyle name="Standard 4 2 2 2 4 2 2 7" xfId="31526" xr:uid="{796A9577-B114-43AA-8EC3-16EEEA901A8A}"/>
    <cellStyle name="Standard 4 2 2 2 4 2 3" xfId="1909" xr:uid="{00000000-0005-0000-0000-000072340000}"/>
    <cellStyle name="Standard 4 2 2 2 4 2 3 2" xfId="1910" xr:uid="{00000000-0005-0000-0000-000073340000}"/>
    <cellStyle name="Standard 4 2 2 2 4 2 3 2 2" xfId="1911" xr:uid="{00000000-0005-0000-0000-000074340000}"/>
    <cellStyle name="Standard 4 2 2 2 4 2 3 2 2 2" xfId="13710" xr:uid="{00000000-0005-0000-0000-000075340000}"/>
    <cellStyle name="Standard 4 2 2 2 4 2 3 2 2 2 2" xfId="21709" xr:uid="{00000000-0005-0000-0000-000076340000}"/>
    <cellStyle name="Standard 4 2 2 2 4 2 3 2 2 2 2 2" xfId="42702" xr:uid="{F1D3C341-E772-4004-A750-5D5D34B090DC}"/>
    <cellStyle name="Standard 4 2 2 2 4 2 3 2 2 2 3" xfId="35260" xr:uid="{E2BE7F52-7635-46F5-AEDF-66688E4F40C4}"/>
    <cellStyle name="Standard 4 2 2 2 4 2 3 2 2 3" xfId="17464" xr:uid="{00000000-0005-0000-0000-000077340000}"/>
    <cellStyle name="Standard 4 2 2 2 4 2 3 2 2 3 2" xfId="38981" xr:uid="{80DFB7B8-3CA2-4E39-ABAA-ECAD8FC45A44}"/>
    <cellStyle name="Standard 4 2 2 2 4 2 3 2 2 4" xfId="31536" xr:uid="{F434B050-6E4C-4B54-ACA0-EBFEA5A83962}"/>
    <cellStyle name="Standard 4 2 2 2 4 2 3 2 3" xfId="13709" xr:uid="{00000000-0005-0000-0000-000078340000}"/>
    <cellStyle name="Standard 4 2 2 2 4 2 3 2 3 2" xfId="21708" xr:uid="{00000000-0005-0000-0000-000079340000}"/>
    <cellStyle name="Standard 4 2 2 2 4 2 3 2 3 2 2" xfId="42701" xr:uid="{8A4C5356-38B7-479B-B28C-1F29374E6B45}"/>
    <cellStyle name="Standard 4 2 2 2 4 2 3 2 3 3" xfId="35259" xr:uid="{383C87F5-F1F0-4248-BF19-8E8BEC6A9B9F}"/>
    <cellStyle name="Standard 4 2 2 2 4 2 3 2 4" xfId="17463" xr:uid="{00000000-0005-0000-0000-00007A340000}"/>
    <cellStyle name="Standard 4 2 2 2 4 2 3 2 4 2" xfId="38980" xr:uid="{0A5EE1C4-ABF5-4013-8F74-8E515FD72060}"/>
    <cellStyle name="Standard 4 2 2 2 4 2 3 2 5" xfId="31535" xr:uid="{D7422D57-2A03-4417-9F62-9B3031F841D2}"/>
    <cellStyle name="Standard 4 2 2 2 4 2 3 3" xfId="1912" xr:uid="{00000000-0005-0000-0000-00007B340000}"/>
    <cellStyle name="Standard 4 2 2 2 4 2 3 3 2" xfId="13711" xr:uid="{00000000-0005-0000-0000-00007C340000}"/>
    <cellStyle name="Standard 4 2 2 2 4 2 3 3 2 2" xfId="21710" xr:uid="{00000000-0005-0000-0000-00007D340000}"/>
    <cellStyle name="Standard 4 2 2 2 4 2 3 3 2 2 2" xfId="42703" xr:uid="{F92B5040-0310-44D2-8426-69D474C6DE78}"/>
    <cellStyle name="Standard 4 2 2 2 4 2 3 3 2 3" xfId="35261" xr:uid="{830027BC-64EA-4FCF-8198-3CFC3F95566A}"/>
    <cellStyle name="Standard 4 2 2 2 4 2 3 3 3" xfId="17465" xr:uid="{00000000-0005-0000-0000-00007E340000}"/>
    <cellStyle name="Standard 4 2 2 2 4 2 3 3 3 2" xfId="38982" xr:uid="{07C24FAC-40C6-4002-AE6D-DA63CF3A5419}"/>
    <cellStyle name="Standard 4 2 2 2 4 2 3 3 4" xfId="31537" xr:uid="{D81BA6C7-FC12-4302-B6D2-33BE5002B3ED}"/>
    <cellStyle name="Standard 4 2 2 2 4 2 3 4" xfId="13708" xr:uid="{00000000-0005-0000-0000-00007F340000}"/>
    <cellStyle name="Standard 4 2 2 2 4 2 3 4 2" xfId="21707" xr:uid="{00000000-0005-0000-0000-000080340000}"/>
    <cellStyle name="Standard 4 2 2 2 4 2 3 4 2 2" xfId="42700" xr:uid="{824DECDB-C762-4E7C-AAEB-6FE876FFB023}"/>
    <cellStyle name="Standard 4 2 2 2 4 2 3 4 3" xfId="35258" xr:uid="{34BA507C-15B1-4228-A13A-8ACDE2F1B926}"/>
    <cellStyle name="Standard 4 2 2 2 4 2 3 5" xfId="17462" xr:uid="{00000000-0005-0000-0000-000081340000}"/>
    <cellStyle name="Standard 4 2 2 2 4 2 3 5 2" xfId="38979" xr:uid="{A52CC7D5-4BC8-459A-8F06-8CEE5C84EA38}"/>
    <cellStyle name="Standard 4 2 2 2 4 2 3 6" xfId="31534" xr:uid="{1F3362BA-619B-42D2-A527-A5C5842288F4}"/>
    <cellStyle name="Standard 4 2 2 2 4 2 4" xfId="1913" xr:uid="{00000000-0005-0000-0000-000082340000}"/>
    <cellStyle name="Standard 4 2 2 2 4 2 4 2" xfId="1914" xr:uid="{00000000-0005-0000-0000-000083340000}"/>
    <cellStyle name="Standard 4 2 2 2 4 2 4 2 2" xfId="13713" xr:uid="{00000000-0005-0000-0000-000084340000}"/>
    <cellStyle name="Standard 4 2 2 2 4 2 4 2 2 2" xfId="21712" xr:uid="{00000000-0005-0000-0000-000085340000}"/>
    <cellStyle name="Standard 4 2 2 2 4 2 4 2 2 2 2" xfId="42705" xr:uid="{480259E6-D66B-4FF5-8276-183659A003E8}"/>
    <cellStyle name="Standard 4 2 2 2 4 2 4 2 2 3" xfId="35263" xr:uid="{26CEAB77-6762-4553-A43A-BFC8709BC195}"/>
    <cellStyle name="Standard 4 2 2 2 4 2 4 2 3" xfId="17467" xr:uid="{00000000-0005-0000-0000-000086340000}"/>
    <cellStyle name="Standard 4 2 2 2 4 2 4 2 3 2" xfId="38984" xr:uid="{AD0B9B7A-5CA8-41CF-A6A9-BFC6157E875E}"/>
    <cellStyle name="Standard 4 2 2 2 4 2 4 2 4" xfId="31539" xr:uid="{189CEF0F-D871-4E4C-AC51-7DEBBB46911A}"/>
    <cellStyle name="Standard 4 2 2 2 4 2 4 3" xfId="13712" xr:uid="{00000000-0005-0000-0000-000087340000}"/>
    <cellStyle name="Standard 4 2 2 2 4 2 4 3 2" xfId="21711" xr:uid="{00000000-0005-0000-0000-000088340000}"/>
    <cellStyle name="Standard 4 2 2 2 4 2 4 3 2 2" xfId="42704" xr:uid="{1C2E7D97-4486-4CC2-9616-28202F4E8884}"/>
    <cellStyle name="Standard 4 2 2 2 4 2 4 3 3" xfId="35262" xr:uid="{3E0DB37F-04DF-4270-9E39-1E51E6434C97}"/>
    <cellStyle name="Standard 4 2 2 2 4 2 4 4" xfId="17466" xr:uid="{00000000-0005-0000-0000-000089340000}"/>
    <cellStyle name="Standard 4 2 2 2 4 2 4 4 2" xfId="38983" xr:uid="{EC50949F-B7D4-4AC9-B6DD-A0813A160D10}"/>
    <cellStyle name="Standard 4 2 2 2 4 2 4 5" xfId="31538" xr:uid="{6C313806-CB08-43E8-8D72-C4403A6C6498}"/>
    <cellStyle name="Standard 4 2 2 2 4 2 5" xfId="1915" xr:uid="{00000000-0005-0000-0000-00008A340000}"/>
    <cellStyle name="Standard 4 2 2 2 4 2 5 2" xfId="13714" xr:uid="{00000000-0005-0000-0000-00008B340000}"/>
    <cellStyle name="Standard 4 2 2 2 4 2 5 2 2" xfId="21713" xr:uid="{00000000-0005-0000-0000-00008C340000}"/>
    <cellStyle name="Standard 4 2 2 2 4 2 5 2 2 2" xfId="42706" xr:uid="{058B83DD-BF41-4588-9D12-84B685EEF7F8}"/>
    <cellStyle name="Standard 4 2 2 2 4 2 5 2 3" xfId="35264" xr:uid="{56898A25-8347-4FDA-A626-7655386CB405}"/>
    <cellStyle name="Standard 4 2 2 2 4 2 5 3" xfId="17468" xr:uid="{00000000-0005-0000-0000-00008D340000}"/>
    <cellStyle name="Standard 4 2 2 2 4 2 5 3 2" xfId="38985" xr:uid="{DFC19E0E-DEF1-46E7-895E-202FFFB49A52}"/>
    <cellStyle name="Standard 4 2 2 2 4 2 5 4" xfId="31540" xr:uid="{BEE9F46C-78A2-412C-8565-BBA9F01F9765}"/>
    <cellStyle name="Standard 4 2 2 2 4 2 6" xfId="13699" xr:uid="{00000000-0005-0000-0000-00008E340000}"/>
    <cellStyle name="Standard 4 2 2 2 4 2 6 2" xfId="21698" xr:uid="{00000000-0005-0000-0000-00008F340000}"/>
    <cellStyle name="Standard 4 2 2 2 4 2 6 2 2" xfId="42691" xr:uid="{FCCB2B92-A8DB-48ED-BF3A-8535E1CAF19B}"/>
    <cellStyle name="Standard 4 2 2 2 4 2 6 3" xfId="35249" xr:uid="{64DABB25-CD23-43E8-A7C6-C207F146C437}"/>
    <cellStyle name="Standard 4 2 2 2 4 2 7" xfId="17453" xr:uid="{00000000-0005-0000-0000-000090340000}"/>
    <cellStyle name="Standard 4 2 2 2 4 2 7 2" xfId="38970" xr:uid="{E6C9F9BD-86EA-4BA2-9684-3AC3452F3BE9}"/>
    <cellStyle name="Standard 4 2 2 2 4 2 8" xfId="31525" xr:uid="{34C079E6-C82E-4AD9-B0BE-A599FD017063}"/>
    <cellStyle name="Standard 4 2 2 2 4 3" xfId="1916" xr:uid="{00000000-0005-0000-0000-000091340000}"/>
    <cellStyle name="Standard 4 2 2 2 4 3 2" xfId="1917" xr:uid="{00000000-0005-0000-0000-000092340000}"/>
    <cellStyle name="Standard 4 2 2 2 4 3 2 2" xfId="1918" xr:uid="{00000000-0005-0000-0000-000093340000}"/>
    <cellStyle name="Standard 4 2 2 2 4 3 2 2 2" xfId="1919" xr:uid="{00000000-0005-0000-0000-000094340000}"/>
    <cellStyle name="Standard 4 2 2 2 4 3 2 2 2 2" xfId="1920" xr:uid="{00000000-0005-0000-0000-000095340000}"/>
    <cellStyle name="Standard 4 2 2 2 4 3 2 2 2 2 2" xfId="13719" xr:uid="{00000000-0005-0000-0000-000096340000}"/>
    <cellStyle name="Standard 4 2 2 2 4 3 2 2 2 2 2 2" xfId="21718" xr:uid="{00000000-0005-0000-0000-000097340000}"/>
    <cellStyle name="Standard 4 2 2 2 4 3 2 2 2 2 2 2 2" xfId="42711" xr:uid="{8C82C9F8-6598-4E5A-A11C-5A7FE91168AA}"/>
    <cellStyle name="Standard 4 2 2 2 4 3 2 2 2 2 2 3" xfId="35269" xr:uid="{D09A39C3-B751-4423-96E6-64349E8C9A81}"/>
    <cellStyle name="Standard 4 2 2 2 4 3 2 2 2 2 3" xfId="17473" xr:uid="{00000000-0005-0000-0000-000098340000}"/>
    <cellStyle name="Standard 4 2 2 2 4 3 2 2 2 2 3 2" xfId="38990" xr:uid="{8DBBB36C-0F0E-4E37-9A3B-B5D824F5B7A3}"/>
    <cellStyle name="Standard 4 2 2 2 4 3 2 2 2 2 4" xfId="31545" xr:uid="{1B554A90-B8E3-450F-8804-50601BEFCBD3}"/>
    <cellStyle name="Standard 4 2 2 2 4 3 2 2 2 3" xfId="13718" xr:uid="{00000000-0005-0000-0000-000099340000}"/>
    <cellStyle name="Standard 4 2 2 2 4 3 2 2 2 3 2" xfId="21717" xr:uid="{00000000-0005-0000-0000-00009A340000}"/>
    <cellStyle name="Standard 4 2 2 2 4 3 2 2 2 3 2 2" xfId="42710" xr:uid="{19B005E5-8BA4-45FD-A5CE-5054D171C9ED}"/>
    <cellStyle name="Standard 4 2 2 2 4 3 2 2 2 3 3" xfId="35268" xr:uid="{D9383973-821B-4864-91CA-F2E33F74521E}"/>
    <cellStyle name="Standard 4 2 2 2 4 3 2 2 2 4" xfId="17472" xr:uid="{00000000-0005-0000-0000-00009B340000}"/>
    <cellStyle name="Standard 4 2 2 2 4 3 2 2 2 4 2" xfId="38989" xr:uid="{D7985CC1-3C6A-48EB-9189-87B5DE6EB89E}"/>
    <cellStyle name="Standard 4 2 2 2 4 3 2 2 2 5" xfId="31544" xr:uid="{AE82C8CD-CB6F-422B-AFA6-ED0CDD44E6E4}"/>
    <cellStyle name="Standard 4 2 2 2 4 3 2 2 3" xfId="1921" xr:uid="{00000000-0005-0000-0000-00009C340000}"/>
    <cellStyle name="Standard 4 2 2 2 4 3 2 2 3 2" xfId="13720" xr:uid="{00000000-0005-0000-0000-00009D340000}"/>
    <cellStyle name="Standard 4 2 2 2 4 3 2 2 3 2 2" xfId="21719" xr:uid="{00000000-0005-0000-0000-00009E340000}"/>
    <cellStyle name="Standard 4 2 2 2 4 3 2 2 3 2 2 2" xfId="42712" xr:uid="{57EA77DC-3C0A-44AA-803E-76669E0052C2}"/>
    <cellStyle name="Standard 4 2 2 2 4 3 2 2 3 2 3" xfId="35270" xr:uid="{E471B74A-360D-40B0-9E1B-5A880C4D9708}"/>
    <cellStyle name="Standard 4 2 2 2 4 3 2 2 3 3" xfId="17474" xr:uid="{00000000-0005-0000-0000-00009F340000}"/>
    <cellStyle name="Standard 4 2 2 2 4 3 2 2 3 3 2" xfId="38991" xr:uid="{ABC378ED-A815-4D10-8E2F-92D02DE9F9B7}"/>
    <cellStyle name="Standard 4 2 2 2 4 3 2 2 3 4" xfId="31546" xr:uid="{DE14FBD5-950D-4FE8-BB97-48C018F49276}"/>
    <cellStyle name="Standard 4 2 2 2 4 3 2 2 4" xfId="13717" xr:uid="{00000000-0005-0000-0000-0000A0340000}"/>
    <cellStyle name="Standard 4 2 2 2 4 3 2 2 4 2" xfId="21716" xr:uid="{00000000-0005-0000-0000-0000A1340000}"/>
    <cellStyle name="Standard 4 2 2 2 4 3 2 2 4 2 2" xfId="42709" xr:uid="{B618738F-C3B5-4F33-A184-E719CAB37D2B}"/>
    <cellStyle name="Standard 4 2 2 2 4 3 2 2 4 3" xfId="35267" xr:uid="{3492D846-97C4-4622-A749-A9B6FDD7C6A5}"/>
    <cellStyle name="Standard 4 2 2 2 4 3 2 2 5" xfId="17471" xr:uid="{00000000-0005-0000-0000-0000A2340000}"/>
    <cellStyle name="Standard 4 2 2 2 4 3 2 2 5 2" xfId="38988" xr:uid="{F055D057-D131-45FF-AC63-AB884E61A41D}"/>
    <cellStyle name="Standard 4 2 2 2 4 3 2 2 6" xfId="31543" xr:uid="{0103ED77-9901-4DD5-99DB-30794C23D727}"/>
    <cellStyle name="Standard 4 2 2 2 4 3 2 3" xfId="1922" xr:uid="{00000000-0005-0000-0000-0000A3340000}"/>
    <cellStyle name="Standard 4 2 2 2 4 3 2 3 2" xfId="1923" xr:uid="{00000000-0005-0000-0000-0000A4340000}"/>
    <cellStyle name="Standard 4 2 2 2 4 3 2 3 2 2" xfId="13722" xr:uid="{00000000-0005-0000-0000-0000A5340000}"/>
    <cellStyle name="Standard 4 2 2 2 4 3 2 3 2 2 2" xfId="21721" xr:uid="{00000000-0005-0000-0000-0000A6340000}"/>
    <cellStyle name="Standard 4 2 2 2 4 3 2 3 2 2 2 2" xfId="42714" xr:uid="{D8BAA713-7488-4F41-806C-A1761C2A3C18}"/>
    <cellStyle name="Standard 4 2 2 2 4 3 2 3 2 2 3" xfId="35272" xr:uid="{BD2C2453-A5D2-48A1-834B-D82B78396161}"/>
    <cellStyle name="Standard 4 2 2 2 4 3 2 3 2 3" xfId="17476" xr:uid="{00000000-0005-0000-0000-0000A7340000}"/>
    <cellStyle name="Standard 4 2 2 2 4 3 2 3 2 3 2" xfId="38993" xr:uid="{D72670AB-F1C7-4F55-9672-80C5443BBFBB}"/>
    <cellStyle name="Standard 4 2 2 2 4 3 2 3 2 4" xfId="31548" xr:uid="{A4C1C248-85D8-4A08-9DCE-545EAD8BE4F6}"/>
    <cellStyle name="Standard 4 2 2 2 4 3 2 3 3" xfId="13721" xr:uid="{00000000-0005-0000-0000-0000A8340000}"/>
    <cellStyle name="Standard 4 2 2 2 4 3 2 3 3 2" xfId="21720" xr:uid="{00000000-0005-0000-0000-0000A9340000}"/>
    <cellStyle name="Standard 4 2 2 2 4 3 2 3 3 2 2" xfId="42713" xr:uid="{8AA10433-5502-4AAA-A5B5-E5D1B2D6CB04}"/>
    <cellStyle name="Standard 4 2 2 2 4 3 2 3 3 3" xfId="35271" xr:uid="{0F1543F9-63DC-46E5-B6E2-8AF50CCDD36D}"/>
    <cellStyle name="Standard 4 2 2 2 4 3 2 3 4" xfId="17475" xr:uid="{00000000-0005-0000-0000-0000AA340000}"/>
    <cellStyle name="Standard 4 2 2 2 4 3 2 3 4 2" xfId="38992" xr:uid="{A653292C-0AE3-4ED7-A4C7-85A4F63E6B06}"/>
    <cellStyle name="Standard 4 2 2 2 4 3 2 3 5" xfId="31547" xr:uid="{2DBF8593-5D37-4A60-934B-715AE6AD51D8}"/>
    <cellStyle name="Standard 4 2 2 2 4 3 2 4" xfId="1924" xr:uid="{00000000-0005-0000-0000-0000AB340000}"/>
    <cellStyle name="Standard 4 2 2 2 4 3 2 4 2" xfId="13723" xr:uid="{00000000-0005-0000-0000-0000AC340000}"/>
    <cellStyle name="Standard 4 2 2 2 4 3 2 4 2 2" xfId="21722" xr:uid="{00000000-0005-0000-0000-0000AD340000}"/>
    <cellStyle name="Standard 4 2 2 2 4 3 2 4 2 2 2" xfId="42715" xr:uid="{F6202480-E690-44D5-A2A3-7E1BAF9AAEBB}"/>
    <cellStyle name="Standard 4 2 2 2 4 3 2 4 2 3" xfId="35273" xr:uid="{1D127D31-1890-4283-93EE-B6821EBA3843}"/>
    <cellStyle name="Standard 4 2 2 2 4 3 2 4 3" xfId="17477" xr:uid="{00000000-0005-0000-0000-0000AE340000}"/>
    <cellStyle name="Standard 4 2 2 2 4 3 2 4 3 2" xfId="38994" xr:uid="{07570B6D-A4C0-4E54-A7E0-A154808E1288}"/>
    <cellStyle name="Standard 4 2 2 2 4 3 2 4 4" xfId="31549" xr:uid="{36B117E6-F1D5-478D-95AB-421B9C837EEC}"/>
    <cellStyle name="Standard 4 2 2 2 4 3 2 5" xfId="13716" xr:uid="{00000000-0005-0000-0000-0000AF340000}"/>
    <cellStyle name="Standard 4 2 2 2 4 3 2 5 2" xfId="21715" xr:uid="{00000000-0005-0000-0000-0000B0340000}"/>
    <cellStyle name="Standard 4 2 2 2 4 3 2 5 2 2" xfId="42708" xr:uid="{4A5CD5B9-D29B-47B9-BA81-F593C7F67EFA}"/>
    <cellStyle name="Standard 4 2 2 2 4 3 2 5 3" xfId="35266" xr:uid="{EAFB3A33-EB32-4D5F-83E0-DED03B4D9C73}"/>
    <cellStyle name="Standard 4 2 2 2 4 3 2 6" xfId="17470" xr:uid="{00000000-0005-0000-0000-0000B1340000}"/>
    <cellStyle name="Standard 4 2 2 2 4 3 2 6 2" xfId="38987" xr:uid="{53982A80-B0EF-4EE3-BF2D-8FC4613747E9}"/>
    <cellStyle name="Standard 4 2 2 2 4 3 2 7" xfId="31542" xr:uid="{8CEE893C-DF84-4EA3-8DD4-99E98E1A327C}"/>
    <cellStyle name="Standard 4 2 2 2 4 3 3" xfId="1925" xr:uid="{00000000-0005-0000-0000-0000B2340000}"/>
    <cellStyle name="Standard 4 2 2 2 4 3 3 2" xfId="1926" xr:uid="{00000000-0005-0000-0000-0000B3340000}"/>
    <cellStyle name="Standard 4 2 2 2 4 3 3 2 2" xfId="1927" xr:uid="{00000000-0005-0000-0000-0000B4340000}"/>
    <cellStyle name="Standard 4 2 2 2 4 3 3 2 2 2" xfId="13726" xr:uid="{00000000-0005-0000-0000-0000B5340000}"/>
    <cellStyle name="Standard 4 2 2 2 4 3 3 2 2 2 2" xfId="21725" xr:uid="{00000000-0005-0000-0000-0000B6340000}"/>
    <cellStyle name="Standard 4 2 2 2 4 3 3 2 2 2 2 2" xfId="42718" xr:uid="{5B05E1E4-DC78-43C5-A35C-1154488B3924}"/>
    <cellStyle name="Standard 4 2 2 2 4 3 3 2 2 2 3" xfId="35276" xr:uid="{4C06D9D3-FD87-4D7E-9D40-9F5846CB000B}"/>
    <cellStyle name="Standard 4 2 2 2 4 3 3 2 2 3" xfId="17480" xr:uid="{00000000-0005-0000-0000-0000B7340000}"/>
    <cellStyle name="Standard 4 2 2 2 4 3 3 2 2 3 2" xfId="38997" xr:uid="{8286BA71-5E75-4FA5-B807-CF0F2CD9062E}"/>
    <cellStyle name="Standard 4 2 2 2 4 3 3 2 2 4" xfId="31552" xr:uid="{755EFE5E-8B28-4D76-AF25-F0670B6EEF84}"/>
    <cellStyle name="Standard 4 2 2 2 4 3 3 2 3" xfId="13725" xr:uid="{00000000-0005-0000-0000-0000B8340000}"/>
    <cellStyle name="Standard 4 2 2 2 4 3 3 2 3 2" xfId="21724" xr:uid="{00000000-0005-0000-0000-0000B9340000}"/>
    <cellStyle name="Standard 4 2 2 2 4 3 3 2 3 2 2" xfId="42717" xr:uid="{01488427-4E95-40D0-993D-61EA7CB3E03B}"/>
    <cellStyle name="Standard 4 2 2 2 4 3 3 2 3 3" xfId="35275" xr:uid="{3B8D46DD-7416-4CB2-BA37-6743A7EF91E4}"/>
    <cellStyle name="Standard 4 2 2 2 4 3 3 2 4" xfId="17479" xr:uid="{00000000-0005-0000-0000-0000BA340000}"/>
    <cellStyle name="Standard 4 2 2 2 4 3 3 2 4 2" xfId="38996" xr:uid="{6ECD35D1-9505-4800-BE1A-324775A721CA}"/>
    <cellStyle name="Standard 4 2 2 2 4 3 3 2 5" xfId="31551" xr:uid="{99CCF598-357B-45EC-89BC-703377CD49FE}"/>
    <cellStyle name="Standard 4 2 2 2 4 3 3 3" xfId="1928" xr:uid="{00000000-0005-0000-0000-0000BB340000}"/>
    <cellStyle name="Standard 4 2 2 2 4 3 3 3 2" xfId="13727" xr:uid="{00000000-0005-0000-0000-0000BC340000}"/>
    <cellStyle name="Standard 4 2 2 2 4 3 3 3 2 2" xfId="21726" xr:uid="{00000000-0005-0000-0000-0000BD340000}"/>
    <cellStyle name="Standard 4 2 2 2 4 3 3 3 2 2 2" xfId="42719" xr:uid="{6E91C336-4499-43E6-A7ED-0C62461390C3}"/>
    <cellStyle name="Standard 4 2 2 2 4 3 3 3 2 3" xfId="35277" xr:uid="{2D76DE05-5E6D-43F4-8B61-57B8585EE65E}"/>
    <cellStyle name="Standard 4 2 2 2 4 3 3 3 3" xfId="17481" xr:uid="{00000000-0005-0000-0000-0000BE340000}"/>
    <cellStyle name="Standard 4 2 2 2 4 3 3 3 3 2" xfId="38998" xr:uid="{33D3E276-4A74-4D65-B4AE-32BD7C86EFD6}"/>
    <cellStyle name="Standard 4 2 2 2 4 3 3 3 4" xfId="31553" xr:uid="{2BAFCDC8-3939-4E6A-AF3C-89EB0081A485}"/>
    <cellStyle name="Standard 4 2 2 2 4 3 3 4" xfId="13724" xr:uid="{00000000-0005-0000-0000-0000BF340000}"/>
    <cellStyle name="Standard 4 2 2 2 4 3 3 4 2" xfId="21723" xr:uid="{00000000-0005-0000-0000-0000C0340000}"/>
    <cellStyle name="Standard 4 2 2 2 4 3 3 4 2 2" xfId="42716" xr:uid="{B3BD47DD-1D9D-43DA-904D-98FEAEB23146}"/>
    <cellStyle name="Standard 4 2 2 2 4 3 3 4 3" xfId="35274" xr:uid="{1B874FD4-AA52-454A-A958-61E7375A43D0}"/>
    <cellStyle name="Standard 4 2 2 2 4 3 3 5" xfId="17478" xr:uid="{00000000-0005-0000-0000-0000C1340000}"/>
    <cellStyle name="Standard 4 2 2 2 4 3 3 5 2" xfId="38995" xr:uid="{01118932-14C5-4B7F-AFF4-D1ADA3DDF122}"/>
    <cellStyle name="Standard 4 2 2 2 4 3 3 6" xfId="31550" xr:uid="{42E8DBC2-8652-49D5-8DA2-24BA47EB3B70}"/>
    <cellStyle name="Standard 4 2 2 2 4 3 4" xfId="1929" xr:uid="{00000000-0005-0000-0000-0000C2340000}"/>
    <cellStyle name="Standard 4 2 2 2 4 3 4 2" xfId="1930" xr:uid="{00000000-0005-0000-0000-0000C3340000}"/>
    <cellStyle name="Standard 4 2 2 2 4 3 4 2 2" xfId="13729" xr:uid="{00000000-0005-0000-0000-0000C4340000}"/>
    <cellStyle name="Standard 4 2 2 2 4 3 4 2 2 2" xfId="21728" xr:uid="{00000000-0005-0000-0000-0000C5340000}"/>
    <cellStyle name="Standard 4 2 2 2 4 3 4 2 2 2 2" xfId="42721" xr:uid="{F11BE1D2-C329-466E-8C01-AD828FBFC718}"/>
    <cellStyle name="Standard 4 2 2 2 4 3 4 2 2 3" xfId="35279" xr:uid="{081E8DC6-DE85-489B-A839-FFB5604BEB88}"/>
    <cellStyle name="Standard 4 2 2 2 4 3 4 2 3" xfId="17483" xr:uid="{00000000-0005-0000-0000-0000C6340000}"/>
    <cellStyle name="Standard 4 2 2 2 4 3 4 2 3 2" xfId="39000" xr:uid="{7F7BF4D4-3DB7-4490-B0DE-7DAEFA0F7B73}"/>
    <cellStyle name="Standard 4 2 2 2 4 3 4 2 4" xfId="31555" xr:uid="{C82E2725-B035-4F62-BFEC-A687CD6277B1}"/>
    <cellStyle name="Standard 4 2 2 2 4 3 4 3" xfId="13728" xr:uid="{00000000-0005-0000-0000-0000C7340000}"/>
    <cellStyle name="Standard 4 2 2 2 4 3 4 3 2" xfId="21727" xr:uid="{00000000-0005-0000-0000-0000C8340000}"/>
    <cellStyle name="Standard 4 2 2 2 4 3 4 3 2 2" xfId="42720" xr:uid="{7245DABF-19DE-4B61-A052-2A246BA98EE7}"/>
    <cellStyle name="Standard 4 2 2 2 4 3 4 3 3" xfId="35278" xr:uid="{B37B130A-337A-4B83-B97B-8A5A5868566A}"/>
    <cellStyle name="Standard 4 2 2 2 4 3 4 4" xfId="17482" xr:uid="{00000000-0005-0000-0000-0000C9340000}"/>
    <cellStyle name="Standard 4 2 2 2 4 3 4 4 2" xfId="38999" xr:uid="{6D16BFEB-717F-4ACA-AA83-7D649BA03634}"/>
    <cellStyle name="Standard 4 2 2 2 4 3 4 5" xfId="31554" xr:uid="{A535CE92-0692-4C36-9589-57CD55C96457}"/>
    <cellStyle name="Standard 4 2 2 2 4 3 5" xfId="1931" xr:uid="{00000000-0005-0000-0000-0000CA340000}"/>
    <cellStyle name="Standard 4 2 2 2 4 3 5 2" xfId="13730" xr:uid="{00000000-0005-0000-0000-0000CB340000}"/>
    <cellStyle name="Standard 4 2 2 2 4 3 5 2 2" xfId="21729" xr:uid="{00000000-0005-0000-0000-0000CC340000}"/>
    <cellStyle name="Standard 4 2 2 2 4 3 5 2 2 2" xfId="42722" xr:uid="{089D9C8E-0FED-4E1C-A558-1E0BE7B3A56F}"/>
    <cellStyle name="Standard 4 2 2 2 4 3 5 2 3" xfId="35280" xr:uid="{2AE2BDE7-4E56-46AF-B35A-11689F7795F5}"/>
    <cellStyle name="Standard 4 2 2 2 4 3 5 3" xfId="17484" xr:uid="{00000000-0005-0000-0000-0000CD340000}"/>
    <cellStyle name="Standard 4 2 2 2 4 3 5 3 2" xfId="39001" xr:uid="{80B3CEAA-4C99-46BE-BCBD-FD8480372DE0}"/>
    <cellStyle name="Standard 4 2 2 2 4 3 5 4" xfId="31556" xr:uid="{1B692155-D303-4760-A347-289456928FB8}"/>
    <cellStyle name="Standard 4 2 2 2 4 3 6" xfId="13715" xr:uid="{00000000-0005-0000-0000-0000CE340000}"/>
    <cellStyle name="Standard 4 2 2 2 4 3 6 2" xfId="21714" xr:uid="{00000000-0005-0000-0000-0000CF340000}"/>
    <cellStyle name="Standard 4 2 2 2 4 3 6 2 2" xfId="42707" xr:uid="{8A043A10-5E78-47DE-9EA5-C4B24FD7B74A}"/>
    <cellStyle name="Standard 4 2 2 2 4 3 6 3" xfId="35265" xr:uid="{C060F7C9-1773-41FC-AD09-CA719B7CC7FD}"/>
    <cellStyle name="Standard 4 2 2 2 4 3 7" xfId="17469" xr:uid="{00000000-0005-0000-0000-0000D0340000}"/>
    <cellStyle name="Standard 4 2 2 2 4 3 7 2" xfId="38986" xr:uid="{063D4394-3345-4524-9DF3-509BE023A992}"/>
    <cellStyle name="Standard 4 2 2 2 4 3 8" xfId="31541" xr:uid="{E3DE76F6-3796-4331-BDF5-EA819B12A190}"/>
    <cellStyle name="Standard 4 2 2 2 4 4" xfId="1932" xr:uid="{00000000-0005-0000-0000-0000D1340000}"/>
    <cellStyle name="Standard 4 2 2 2 4 4 2" xfId="1933" xr:uid="{00000000-0005-0000-0000-0000D2340000}"/>
    <cellStyle name="Standard 4 2 2 2 4 4 2 2" xfId="1934" xr:uid="{00000000-0005-0000-0000-0000D3340000}"/>
    <cellStyle name="Standard 4 2 2 2 4 4 2 2 2" xfId="1935" xr:uid="{00000000-0005-0000-0000-0000D4340000}"/>
    <cellStyle name="Standard 4 2 2 2 4 4 2 2 2 2" xfId="13734" xr:uid="{00000000-0005-0000-0000-0000D5340000}"/>
    <cellStyle name="Standard 4 2 2 2 4 4 2 2 2 2 2" xfId="21733" xr:uid="{00000000-0005-0000-0000-0000D6340000}"/>
    <cellStyle name="Standard 4 2 2 2 4 4 2 2 2 2 2 2" xfId="42726" xr:uid="{A3FA22C9-BD36-4F47-964D-5D5433805861}"/>
    <cellStyle name="Standard 4 2 2 2 4 4 2 2 2 2 3" xfId="35284" xr:uid="{02C012CF-C578-4DAD-81EE-236CEC5D42E0}"/>
    <cellStyle name="Standard 4 2 2 2 4 4 2 2 2 3" xfId="17488" xr:uid="{00000000-0005-0000-0000-0000D7340000}"/>
    <cellStyle name="Standard 4 2 2 2 4 4 2 2 2 3 2" xfId="39005" xr:uid="{6A291443-DC6E-4C36-BB86-BB73B94117FA}"/>
    <cellStyle name="Standard 4 2 2 2 4 4 2 2 2 4" xfId="31560" xr:uid="{B565B274-7655-4AD2-B7C2-014F4876851D}"/>
    <cellStyle name="Standard 4 2 2 2 4 4 2 2 3" xfId="13733" xr:uid="{00000000-0005-0000-0000-0000D8340000}"/>
    <cellStyle name="Standard 4 2 2 2 4 4 2 2 3 2" xfId="21732" xr:uid="{00000000-0005-0000-0000-0000D9340000}"/>
    <cellStyle name="Standard 4 2 2 2 4 4 2 2 3 2 2" xfId="42725" xr:uid="{8F860CBF-984B-4385-A667-9D90F49237DC}"/>
    <cellStyle name="Standard 4 2 2 2 4 4 2 2 3 3" xfId="35283" xr:uid="{101C755E-D2E3-41D3-8DBA-1052E1BCC201}"/>
    <cellStyle name="Standard 4 2 2 2 4 4 2 2 4" xfId="17487" xr:uid="{00000000-0005-0000-0000-0000DA340000}"/>
    <cellStyle name="Standard 4 2 2 2 4 4 2 2 4 2" xfId="39004" xr:uid="{61A0E1A7-1B60-48DC-885E-9FF2D4526BC1}"/>
    <cellStyle name="Standard 4 2 2 2 4 4 2 2 5" xfId="31559" xr:uid="{5A390AF2-D5B0-42C9-A48A-949B66CB3F90}"/>
    <cellStyle name="Standard 4 2 2 2 4 4 2 3" xfId="1936" xr:uid="{00000000-0005-0000-0000-0000DB340000}"/>
    <cellStyle name="Standard 4 2 2 2 4 4 2 3 2" xfId="13735" xr:uid="{00000000-0005-0000-0000-0000DC340000}"/>
    <cellStyle name="Standard 4 2 2 2 4 4 2 3 2 2" xfId="21734" xr:uid="{00000000-0005-0000-0000-0000DD340000}"/>
    <cellStyle name="Standard 4 2 2 2 4 4 2 3 2 2 2" xfId="42727" xr:uid="{C4A4D498-DDD1-44EE-A6A3-AA02735BA8E6}"/>
    <cellStyle name="Standard 4 2 2 2 4 4 2 3 2 3" xfId="35285" xr:uid="{79EC8FD6-E9EF-4F87-A379-3371251C8B6F}"/>
    <cellStyle name="Standard 4 2 2 2 4 4 2 3 3" xfId="17489" xr:uid="{00000000-0005-0000-0000-0000DE340000}"/>
    <cellStyle name="Standard 4 2 2 2 4 4 2 3 3 2" xfId="39006" xr:uid="{92141198-7FD5-4ED0-80B5-0EED6B7519C3}"/>
    <cellStyle name="Standard 4 2 2 2 4 4 2 3 4" xfId="31561" xr:uid="{91D61473-8C45-4A1F-8A5F-3E57FF012508}"/>
    <cellStyle name="Standard 4 2 2 2 4 4 2 4" xfId="13732" xr:uid="{00000000-0005-0000-0000-0000DF340000}"/>
    <cellStyle name="Standard 4 2 2 2 4 4 2 4 2" xfId="21731" xr:uid="{00000000-0005-0000-0000-0000E0340000}"/>
    <cellStyle name="Standard 4 2 2 2 4 4 2 4 2 2" xfId="42724" xr:uid="{3077CAB5-4CA7-418E-9CEB-3B66DB9D8CBC}"/>
    <cellStyle name="Standard 4 2 2 2 4 4 2 4 3" xfId="35282" xr:uid="{7267D4EF-69A0-4C4D-9CCA-54E3D3AE9524}"/>
    <cellStyle name="Standard 4 2 2 2 4 4 2 5" xfId="17486" xr:uid="{00000000-0005-0000-0000-0000E1340000}"/>
    <cellStyle name="Standard 4 2 2 2 4 4 2 5 2" xfId="39003" xr:uid="{41CE054F-5A1E-4E05-AAFC-C998A0761DC4}"/>
    <cellStyle name="Standard 4 2 2 2 4 4 2 6" xfId="31558" xr:uid="{0BE1B9D2-84D1-4E75-8590-1644D029F947}"/>
    <cellStyle name="Standard 4 2 2 2 4 4 3" xfId="1937" xr:uid="{00000000-0005-0000-0000-0000E2340000}"/>
    <cellStyle name="Standard 4 2 2 2 4 4 3 2" xfId="1938" xr:uid="{00000000-0005-0000-0000-0000E3340000}"/>
    <cellStyle name="Standard 4 2 2 2 4 4 3 2 2" xfId="13737" xr:uid="{00000000-0005-0000-0000-0000E4340000}"/>
    <cellStyle name="Standard 4 2 2 2 4 4 3 2 2 2" xfId="21736" xr:uid="{00000000-0005-0000-0000-0000E5340000}"/>
    <cellStyle name="Standard 4 2 2 2 4 4 3 2 2 2 2" xfId="42729" xr:uid="{139995B3-323D-49AD-8023-69870CBBF3B9}"/>
    <cellStyle name="Standard 4 2 2 2 4 4 3 2 2 3" xfId="35287" xr:uid="{D151FCA5-17AE-4854-8488-926A660CA758}"/>
    <cellStyle name="Standard 4 2 2 2 4 4 3 2 3" xfId="17491" xr:uid="{00000000-0005-0000-0000-0000E6340000}"/>
    <cellStyle name="Standard 4 2 2 2 4 4 3 2 3 2" xfId="39008" xr:uid="{299803D4-A802-46F8-B3D7-93B9A5D3450A}"/>
    <cellStyle name="Standard 4 2 2 2 4 4 3 2 4" xfId="31563" xr:uid="{E24D1C2A-BFCC-4DE2-8A28-07600D5A214B}"/>
    <cellStyle name="Standard 4 2 2 2 4 4 3 3" xfId="13736" xr:uid="{00000000-0005-0000-0000-0000E7340000}"/>
    <cellStyle name="Standard 4 2 2 2 4 4 3 3 2" xfId="21735" xr:uid="{00000000-0005-0000-0000-0000E8340000}"/>
    <cellStyle name="Standard 4 2 2 2 4 4 3 3 2 2" xfId="42728" xr:uid="{1F8DF081-CFD0-43F9-BA85-E7A40E482C8F}"/>
    <cellStyle name="Standard 4 2 2 2 4 4 3 3 3" xfId="35286" xr:uid="{A602D5F8-3329-4D19-A7DC-17DE0570C93A}"/>
    <cellStyle name="Standard 4 2 2 2 4 4 3 4" xfId="17490" xr:uid="{00000000-0005-0000-0000-0000E9340000}"/>
    <cellStyle name="Standard 4 2 2 2 4 4 3 4 2" xfId="39007" xr:uid="{5B8183A6-AFA3-4820-8B4D-1B2F45C42817}"/>
    <cellStyle name="Standard 4 2 2 2 4 4 3 5" xfId="31562" xr:uid="{F7B66241-5C4B-4627-882B-50F547CFA607}"/>
    <cellStyle name="Standard 4 2 2 2 4 4 4" xfId="1939" xr:uid="{00000000-0005-0000-0000-0000EA340000}"/>
    <cellStyle name="Standard 4 2 2 2 4 4 4 2" xfId="13738" xr:uid="{00000000-0005-0000-0000-0000EB340000}"/>
    <cellStyle name="Standard 4 2 2 2 4 4 4 2 2" xfId="21737" xr:uid="{00000000-0005-0000-0000-0000EC340000}"/>
    <cellStyle name="Standard 4 2 2 2 4 4 4 2 2 2" xfId="42730" xr:uid="{293C27A0-C416-4F12-BE74-7C5829BAB64D}"/>
    <cellStyle name="Standard 4 2 2 2 4 4 4 2 3" xfId="35288" xr:uid="{A3CA5B66-13A3-4C51-B4C7-658EFF02F5A8}"/>
    <cellStyle name="Standard 4 2 2 2 4 4 4 3" xfId="17492" xr:uid="{00000000-0005-0000-0000-0000ED340000}"/>
    <cellStyle name="Standard 4 2 2 2 4 4 4 3 2" xfId="39009" xr:uid="{A9FAAF0F-0D28-407D-B34E-15E4BB301CB6}"/>
    <cellStyle name="Standard 4 2 2 2 4 4 4 4" xfId="31564" xr:uid="{69E79EB9-8E00-4826-A96A-BBD78C5C6819}"/>
    <cellStyle name="Standard 4 2 2 2 4 4 5" xfId="13731" xr:uid="{00000000-0005-0000-0000-0000EE340000}"/>
    <cellStyle name="Standard 4 2 2 2 4 4 5 2" xfId="21730" xr:uid="{00000000-0005-0000-0000-0000EF340000}"/>
    <cellStyle name="Standard 4 2 2 2 4 4 5 2 2" xfId="42723" xr:uid="{18160645-5C88-4A4E-AB21-D309078EABDF}"/>
    <cellStyle name="Standard 4 2 2 2 4 4 5 3" xfId="35281" xr:uid="{28FDF8EE-330D-4E61-B6E8-A81713DADFBB}"/>
    <cellStyle name="Standard 4 2 2 2 4 4 6" xfId="17485" xr:uid="{00000000-0005-0000-0000-0000F0340000}"/>
    <cellStyle name="Standard 4 2 2 2 4 4 6 2" xfId="39002" xr:uid="{34981143-F004-40BC-AD48-43299E1F262F}"/>
    <cellStyle name="Standard 4 2 2 2 4 4 7" xfId="31557" xr:uid="{8C875C45-93FA-41AA-868D-208A8F9FABBF}"/>
    <cellStyle name="Standard 4 2 2 2 4 5" xfId="1940" xr:uid="{00000000-0005-0000-0000-0000F1340000}"/>
    <cellStyle name="Standard 4 2 2 2 4 5 2" xfId="1941" xr:uid="{00000000-0005-0000-0000-0000F2340000}"/>
    <cellStyle name="Standard 4 2 2 2 4 5 2 2" xfId="1942" xr:uid="{00000000-0005-0000-0000-0000F3340000}"/>
    <cellStyle name="Standard 4 2 2 2 4 5 2 2 2" xfId="13741" xr:uid="{00000000-0005-0000-0000-0000F4340000}"/>
    <cellStyle name="Standard 4 2 2 2 4 5 2 2 2 2" xfId="21740" xr:uid="{00000000-0005-0000-0000-0000F5340000}"/>
    <cellStyle name="Standard 4 2 2 2 4 5 2 2 2 2 2" xfId="42733" xr:uid="{01CEB280-7543-47C4-BB51-D79D93A0FF72}"/>
    <cellStyle name="Standard 4 2 2 2 4 5 2 2 2 3" xfId="35291" xr:uid="{FCB43A7A-D922-4FF8-9875-449695FA4A4A}"/>
    <cellStyle name="Standard 4 2 2 2 4 5 2 2 3" xfId="17495" xr:uid="{00000000-0005-0000-0000-0000F6340000}"/>
    <cellStyle name="Standard 4 2 2 2 4 5 2 2 3 2" xfId="39012" xr:uid="{0A11E430-4EE2-468C-A66E-75555BB4A9CF}"/>
    <cellStyle name="Standard 4 2 2 2 4 5 2 2 4" xfId="31567" xr:uid="{C601960A-BAAD-4E84-A972-90E5A25DEEA7}"/>
    <cellStyle name="Standard 4 2 2 2 4 5 2 3" xfId="13740" xr:uid="{00000000-0005-0000-0000-0000F7340000}"/>
    <cellStyle name="Standard 4 2 2 2 4 5 2 3 2" xfId="21739" xr:uid="{00000000-0005-0000-0000-0000F8340000}"/>
    <cellStyle name="Standard 4 2 2 2 4 5 2 3 2 2" xfId="42732" xr:uid="{A6ACAB8B-1116-47E9-96CC-7B62554EF8B4}"/>
    <cellStyle name="Standard 4 2 2 2 4 5 2 3 3" xfId="35290" xr:uid="{EEDAC099-6446-4EA1-8FF7-C16EC876E3C5}"/>
    <cellStyle name="Standard 4 2 2 2 4 5 2 4" xfId="17494" xr:uid="{00000000-0005-0000-0000-0000F9340000}"/>
    <cellStyle name="Standard 4 2 2 2 4 5 2 4 2" xfId="39011" xr:uid="{C6B50F9C-79EB-4CE7-95B8-B8F630F64A6F}"/>
    <cellStyle name="Standard 4 2 2 2 4 5 2 5" xfId="31566" xr:uid="{16977F99-2C90-4863-9C92-F6121F58FA99}"/>
    <cellStyle name="Standard 4 2 2 2 4 5 3" xfId="1943" xr:uid="{00000000-0005-0000-0000-0000FA340000}"/>
    <cellStyle name="Standard 4 2 2 2 4 5 3 2" xfId="13742" xr:uid="{00000000-0005-0000-0000-0000FB340000}"/>
    <cellStyle name="Standard 4 2 2 2 4 5 3 2 2" xfId="21741" xr:uid="{00000000-0005-0000-0000-0000FC340000}"/>
    <cellStyle name="Standard 4 2 2 2 4 5 3 2 2 2" xfId="42734" xr:uid="{21A2FC2E-8E87-46C3-9945-45B12F45EB74}"/>
    <cellStyle name="Standard 4 2 2 2 4 5 3 2 3" xfId="35292" xr:uid="{4B6FDA8E-046A-4B75-BF96-02FA16A46465}"/>
    <cellStyle name="Standard 4 2 2 2 4 5 3 3" xfId="17496" xr:uid="{00000000-0005-0000-0000-0000FD340000}"/>
    <cellStyle name="Standard 4 2 2 2 4 5 3 3 2" xfId="39013" xr:uid="{E5F33A1C-F0D5-4273-814E-F84C93AB2766}"/>
    <cellStyle name="Standard 4 2 2 2 4 5 3 4" xfId="31568" xr:uid="{6F1020FB-B677-4710-9C78-9786117B05D0}"/>
    <cellStyle name="Standard 4 2 2 2 4 5 4" xfId="13739" xr:uid="{00000000-0005-0000-0000-0000FE340000}"/>
    <cellStyle name="Standard 4 2 2 2 4 5 4 2" xfId="21738" xr:uid="{00000000-0005-0000-0000-0000FF340000}"/>
    <cellStyle name="Standard 4 2 2 2 4 5 4 2 2" xfId="42731" xr:uid="{7F18AC8D-DD9E-4E82-91D2-22CF0C742438}"/>
    <cellStyle name="Standard 4 2 2 2 4 5 4 3" xfId="35289" xr:uid="{D93E8F5E-99EB-4122-B573-ADB6E15ABA6D}"/>
    <cellStyle name="Standard 4 2 2 2 4 5 5" xfId="17493" xr:uid="{00000000-0005-0000-0000-000000350000}"/>
    <cellStyle name="Standard 4 2 2 2 4 5 5 2" xfId="39010" xr:uid="{32C0A61B-B6BA-49D3-B056-C1CFD19F7B9C}"/>
    <cellStyle name="Standard 4 2 2 2 4 5 6" xfId="31565" xr:uid="{685899E1-9D11-4DC9-B5D7-E9879C062D07}"/>
    <cellStyle name="Standard 4 2 2 2 4 6" xfId="1944" xr:uid="{00000000-0005-0000-0000-000001350000}"/>
    <cellStyle name="Standard 4 2 2 2 4 6 2" xfId="1945" xr:uid="{00000000-0005-0000-0000-000002350000}"/>
    <cellStyle name="Standard 4 2 2 2 4 6 2 2" xfId="13744" xr:uid="{00000000-0005-0000-0000-000003350000}"/>
    <cellStyle name="Standard 4 2 2 2 4 6 2 2 2" xfId="21743" xr:uid="{00000000-0005-0000-0000-000004350000}"/>
    <cellStyle name="Standard 4 2 2 2 4 6 2 2 2 2" xfId="42736" xr:uid="{B58269A3-2E5A-41C2-A60E-00945AE110F3}"/>
    <cellStyle name="Standard 4 2 2 2 4 6 2 2 3" xfId="35294" xr:uid="{AC2D2D67-7857-4FF2-AFDE-337EEFA9556D}"/>
    <cellStyle name="Standard 4 2 2 2 4 6 2 3" xfId="17498" xr:uid="{00000000-0005-0000-0000-000005350000}"/>
    <cellStyle name="Standard 4 2 2 2 4 6 2 3 2" xfId="39015" xr:uid="{08BD82DD-5468-4F60-8A40-6F1E757D1569}"/>
    <cellStyle name="Standard 4 2 2 2 4 6 2 4" xfId="31570" xr:uid="{A24D27EA-9B06-4579-BCDD-F601DC5DE2AD}"/>
    <cellStyle name="Standard 4 2 2 2 4 6 3" xfId="13743" xr:uid="{00000000-0005-0000-0000-000006350000}"/>
    <cellStyle name="Standard 4 2 2 2 4 6 3 2" xfId="21742" xr:uid="{00000000-0005-0000-0000-000007350000}"/>
    <cellStyle name="Standard 4 2 2 2 4 6 3 2 2" xfId="42735" xr:uid="{D07A3F15-CA19-4483-8767-3AC15E1DE1CE}"/>
    <cellStyle name="Standard 4 2 2 2 4 6 3 3" xfId="35293" xr:uid="{B1840EFA-8176-4327-8103-FE899D6DB5F4}"/>
    <cellStyle name="Standard 4 2 2 2 4 6 4" xfId="17497" xr:uid="{00000000-0005-0000-0000-000008350000}"/>
    <cellStyle name="Standard 4 2 2 2 4 6 4 2" xfId="39014" xr:uid="{2C4ADE85-61DC-43B8-98D6-92F830DBCA7C}"/>
    <cellStyle name="Standard 4 2 2 2 4 6 5" xfId="31569" xr:uid="{0E3761D8-6743-4152-BDEE-786FD9B518B7}"/>
    <cellStyle name="Standard 4 2 2 2 4 7" xfId="1946" xr:uid="{00000000-0005-0000-0000-000009350000}"/>
    <cellStyle name="Standard 4 2 2 2 4 7 2" xfId="13745" xr:uid="{00000000-0005-0000-0000-00000A350000}"/>
    <cellStyle name="Standard 4 2 2 2 4 7 2 2" xfId="21744" xr:uid="{00000000-0005-0000-0000-00000B350000}"/>
    <cellStyle name="Standard 4 2 2 2 4 7 2 2 2" xfId="42737" xr:uid="{1E6F5276-78C5-414D-9F03-A6E1F0090FF3}"/>
    <cellStyle name="Standard 4 2 2 2 4 7 2 3" xfId="35295" xr:uid="{1D34C115-AB83-4790-BFC0-BF15207FB662}"/>
    <cellStyle name="Standard 4 2 2 2 4 7 3" xfId="17499" xr:uid="{00000000-0005-0000-0000-00000C350000}"/>
    <cellStyle name="Standard 4 2 2 2 4 7 3 2" xfId="39016" xr:uid="{74736E54-F448-45B9-96BC-AF7DC619C2E8}"/>
    <cellStyle name="Standard 4 2 2 2 4 7 4" xfId="31571" xr:uid="{CD09EB6C-3844-40FA-8D53-F6EE219F3CBB}"/>
    <cellStyle name="Standard 4 2 2 2 4 8" xfId="13698" xr:uid="{00000000-0005-0000-0000-00000D350000}"/>
    <cellStyle name="Standard 4 2 2 2 4 8 2" xfId="21697" xr:uid="{00000000-0005-0000-0000-00000E350000}"/>
    <cellStyle name="Standard 4 2 2 2 4 8 2 2" xfId="42690" xr:uid="{51274D4F-204E-4E20-B8E0-64470EBE8391}"/>
    <cellStyle name="Standard 4 2 2 2 4 8 3" xfId="35248" xr:uid="{44CAE3F0-707D-47E7-BD99-93F0C026B6BC}"/>
    <cellStyle name="Standard 4 2 2 2 4 9" xfId="17452" xr:uid="{00000000-0005-0000-0000-00000F350000}"/>
    <cellStyle name="Standard 4 2 2 2 4 9 2" xfId="38969" xr:uid="{C5CE017C-4CD6-40B7-891A-32841AF0F05E}"/>
    <cellStyle name="Standard 4 2 2 2 5" xfId="1947" xr:uid="{00000000-0005-0000-0000-000010350000}"/>
    <cellStyle name="Standard 4 2 2 2 5 2" xfId="1948" xr:uid="{00000000-0005-0000-0000-000011350000}"/>
    <cellStyle name="Standard 4 2 2 2 5 2 2" xfId="1949" xr:uid="{00000000-0005-0000-0000-000012350000}"/>
    <cellStyle name="Standard 4 2 2 2 5 2 2 2" xfId="1950" xr:uid="{00000000-0005-0000-0000-000013350000}"/>
    <cellStyle name="Standard 4 2 2 2 5 2 2 2 2" xfId="1951" xr:uid="{00000000-0005-0000-0000-000014350000}"/>
    <cellStyle name="Standard 4 2 2 2 5 2 2 2 2 2" xfId="13750" xr:uid="{00000000-0005-0000-0000-000015350000}"/>
    <cellStyle name="Standard 4 2 2 2 5 2 2 2 2 2 2" xfId="21749" xr:uid="{00000000-0005-0000-0000-000016350000}"/>
    <cellStyle name="Standard 4 2 2 2 5 2 2 2 2 2 2 2" xfId="42742" xr:uid="{03C286EE-E7A9-455B-A829-F2DCC4CC3A5E}"/>
    <cellStyle name="Standard 4 2 2 2 5 2 2 2 2 2 3" xfId="35300" xr:uid="{32013F19-97B5-4360-9326-29AAB07D6918}"/>
    <cellStyle name="Standard 4 2 2 2 5 2 2 2 2 3" xfId="17504" xr:uid="{00000000-0005-0000-0000-000017350000}"/>
    <cellStyle name="Standard 4 2 2 2 5 2 2 2 2 3 2" xfId="39021" xr:uid="{9BB413C4-F411-4C5F-950C-1C1FC47B9C9F}"/>
    <cellStyle name="Standard 4 2 2 2 5 2 2 2 2 4" xfId="31576" xr:uid="{F476665C-9EA8-4859-B87B-9468630D995E}"/>
    <cellStyle name="Standard 4 2 2 2 5 2 2 2 3" xfId="13749" xr:uid="{00000000-0005-0000-0000-000018350000}"/>
    <cellStyle name="Standard 4 2 2 2 5 2 2 2 3 2" xfId="21748" xr:uid="{00000000-0005-0000-0000-000019350000}"/>
    <cellStyle name="Standard 4 2 2 2 5 2 2 2 3 2 2" xfId="42741" xr:uid="{515DBCB9-E881-48DF-AA99-27213195E82E}"/>
    <cellStyle name="Standard 4 2 2 2 5 2 2 2 3 3" xfId="35299" xr:uid="{F4CD6D0D-A0DC-4CC1-9B8B-728ABBF3EB5F}"/>
    <cellStyle name="Standard 4 2 2 2 5 2 2 2 4" xfId="17503" xr:uid="{00000000-0005-0000-0000-00001A350000}"/>
    <cellStyle name="Standard 4 2 2 2 5 2 2 2 4 2" xfId="39020" xr:uid="{FAA44AE0-1885-4B2C-B9BD-A53ED04ED065}"/>
    <cellStyle name="Standard 4 2 2 2 5 2 2 2 5" xfId="31575" xr:uid="{17FEFF96-2098-4C4B-9CAB-706B74944E62}"/>
    <cellStyle name="Standard 4 2 2 2 5 2 2 3" xfId="1952" xr:uid="{00000000-0005-0000-0000-00001B350000}"/>
    <cellStyle name="Standard 4 2 2 2 5 2 2 3 2" xfId="13751" xr:uid="{00000000-0005-0000-0000-00001C350000}"/>
    <cellStyle name="Standard 4 2 2 2 5 2 2 3 2 2" xfId="21750" xr:uid="{00000000-0005-0000-0000-00001D350000}"/>
    <cellStyle name="Standard 4 2 2 2 5 2 2 3 2 2 2" xfId="42743" xr:uid="{0882EC18-EA90-48F0-8CEB-762B89F5A4BA}"/>
    <cellStyle name="Standard 4 2 2 2 5 2 2 3 2 3" xfId="35301" xr:uid="{AF855C08-58D7-484C-B12E-90FF2CBAD26C}"/>
    <cellStyle name="Standard 4 2 2 2 5 2 2 3 3" xfId="17505" xr:uid="{00000000-0005-0000-0000-00001E350000}"/>
    <cellStyle name="Standard 4 2 2 2 5 2 2 3 3 2" xfId="39022" xr:uid="{C1F7FEE3-8F2C-4AC5-AB35-E8BD26E32D80}"/>
    <cellStyle name="Standard 4 2 2 2 5 2 2 3 4" xfId="31577" xr:uid="{1E1DD6AB-006D-47E4-B51E-966A4449DC5F}"/>
    <cellStyle name="Standard 4 2 2 2 5 2 2 4" xfId="13748" xr:uid="{00000000-0005-0000-0000-00001F350000}"/>
    <cellStyle name="Standard 4 2 2 2 5 2 2 4 2" xfId="21747" xr:uid="{00000000-0005-0000-0000-000020350000}"/>
    <cellStyle name="Standard 4 2 2 2 5 2 2 4 2 2" xfId="42740" xr:uid="{3D808F82-F685-465B-B104-B9F44F00E8D8}"/>
    <cellStyle name="Standard 4 2 2 2 5 2 2 4 3" xfId="35298" xr:uid="{10898593-77F1-48FF-B2CF-EBA9B56D487D}"/>
    <cellStyle name="Standard 4 2 2 2 5 2 2 5" xfId="17502" xr:uid="{00000000-0005-0000-0000-000021350000}"/>
    <cellStyle name="Standard 4 2 2 2 5 2 2 5 2" xfId="39019" xr:uid="{EA32C50E-15B5-444B-92C5-D64042CB358A}"/>
    <cellStyle name="Standard 4 2 2 2 5 2 2 6" xfId="31574" xr:uid="{6DB4B0A6-1CC9-4B95-ABAD-E3CFCC6116B0}"/>
    <cellStyle name="Standard 4 2 2 2 5 2 3" xfId="1953" xr:uid="{00000000-0005-0000-0000-000022350000}"/>
    <cellStyle name="Standard 4 2 2 2 5 2 3 2" xfId="1954" xr:uid="{00000000-0005-0000-0000-000023350000}"/>
    <cellStyle name="Standard 4 2 2 2 5 2 3 2 2" xfId="13753" xr:uid="{00000000-0005-0000-0000-000024350000}"/>
    <cellStyle name="Standard 4 2 2 2 5 2 3 2 2 2" xfId="21752" xr:uid="{00000000-0005-0000-0000-000025350000}"/>
    <cellStyle name="Standard 4 2 2 2 5 2 3 2 2 2 2" xfId="42745" xr:uid="{0D96ED94-2870-44F0-AA4A-1E923104E074}"/>
    <cellStyle name="Standard 4 2 2 2 5 2 3 2 2 3" xfId="35303" xr:uid="{B6FB1C7E-126D-4477-AC26-C5BBDA14D049}"/>
    <cellStyle name="Standard 4 2 2 2 5 2 3 2 3" xfId="17507" xr:uid="{00000000-0005-0000-0000-000026350000}"/>
    <cellStyle name="Standard 4 2 2 2 5 2 3 2 3 2" xfId="39024" xr:uid="{49714384-49B8-4BC8-B581-CD0792CC5ED5}"/>
    <cellStyle name="Standard 4 2 2 2 5 2 3 2 4" xfId="31579" xr:uid="{F8B21E6A-D43C-4FE5-9A08-4F5553D5618E}"/>
    <cellStyle name="Standard 4 2 2 2 5 2 3 3" xfId="13752" xr:uid="{00000000-0005-0000-0000-000027350000}"/>
    <cellStyle name="Standard 4 2 2 2 5 2 3 3 2" xfId="21751" xr:uid="{00000000-0005-0000-0000-000028350000}"/>
    <cellStyle name="Standard 4 2 2 2 5 2 3 3 2 2" xfId="42744" xr:uid="{1A2AFCB6-5783-4A0C-9E2E-7310ED40F7DF}"/>
    <cellStyle name="Standard 4 2 2 2 5 2 3 3 3" xfId="35302" xr:uid="{A77F9AD7-E867-47D9-9E8B-195B5C47BFB1}"/>
    <cellStyle name="Standard 4 2 2 2 5 2 3 4" xfId="17506" xr:uid="{00000000-0005-0000-0000-000029350000}"/>
    <cellStyle name="Standard 4 2 2 2 5 2 3 4 2" xfId="39023" xr:uid="{F216755E-2BF1-4AE5-BCB1-15659B35D2FA}"/>
    <cellStyle name="Standard 4 2 2 2 5 2 3 5" xfId="31578" xr:uid="{25550E07-22A9-4E71-919C-5477882CE88E}"/>
    <cellStyle name="Standard 4 2 2 2 5 2 4" xfId="1955" xr:uid="{00000000-0005-0000-0000-00002A350000}"/>
    <cellStyle name="Standard 4 2 2 2 5 2 4 2" xfId="13754" xr:uid="{00000000-0005-0000-0000-00002B350000}"/>
    <cellStyle name="Standard 4 2 2 2 5 2 4 2 2" xfId="21753" xr:uid="{00000000-0005-0000-0000-00002C350000}"/>
    <cellStyle name="Standard 4 2 2 2 5 2 4 2 2 2" xfId="42746" xr:uid="{9E417B52-7233-4C87-A8D6-6883290F8535}"/>
    <cellStyle name="Standard 4 2 2 2 5 2 4 2 3" xfId="35304" xr:uid="{060CCCE3-7AD8-42E3-AC15-9843BA491648}"/>
    <cellStyle name="Standard 4 2 2 2 5 2 4 3" xfId="17508" xr:uid="{00000000-0005-0000-0000-00002D350000}"/>
    <cellStyle name="Standard 4 2 2 2 5 2 4 3 2" xfId="39025" xr:uid="{C2AA26D3-C1AE-4146-B5C1-BA8106F485AA}"/>
    <cellStyle name="Standard 4 2 2 2 5 2 4 4" xfId="31580" xr:uid="{20169949-6FC7-4186-A41F-9DF82FB7320C}"/>
    <cellStyle name="Standard 4 2 2 2 5 2 5" xfId="13747" xr:uid="{00000000-0005-0000-0000-00002E350000}"/>
    <cellStyle name="Standard 4 2 2 2 5 2 5 2" xfId="21746" xr:uid="{00000000-0005-0000-0000-00002F350000}"/>
    <cellStyle name="Standard 4 2 2 2 5 2 5 2 2" xfId="42739" xr:uid="{0B1FBF51-B4C7-4E6D-A993-0F264CE2BDAC}"/>
    <cellStyle name="Standard 4 2 2 2 5 2 5 3" xfId="35297" xr:uid="{D000B99E-0930-41C9-B128-BC00E6091766}"/>
    <cellStyle name="Standard 4 2 2 2 5 2 6" xfId="17501" xr:uid="{00000000-0005-0000-0000-000030350000}"/>
    <cellStyle name="Standard 4 2 2 2 5 2 6 2" xfId="39018" xr:uid="{65F2EF6B-A832-46A7-A4AC-8BCBB48500E2}"/>
    <cellStyle name="Standard 4 2 2 2 5 2 7" xfId="31573" xr:uid="{BCB89BC3-8555-44AE-A387-18EA2113331E}"/>
    <cellStyle name="Standard 4 2 2 2 5 3" xfId="1956" xr:uid="{00000000-0005-0000-0000-000031350000}"/>
    <cellStyle name="Standard 4 2 2 2 5 3 2" xfId="1957" xr:uid="{00000000-0005-0000-0000-000032350000}"/>
    <cellStyle name="Standard 4 2 2 2 5 3 2 2" xfId="1958" xr:uid="{00000000-0005-0000-0000-000033350000}"/>
    <cellStyle name="Standard 4 2 2 2 5 3 2 2 2" xfId="13757" xr:uid="{00000000-0005-0000-0000-000034350000}"/>
    <cellStyle name="Standard 4 2 2 2 5 3 2 2 2 2" xfId="21756" xr:uid="{00000000-0005-0000-0000-000035350000}"/>
    <cellStyle name="Standard 4 2 2 2 5 3 2 2 2 2 2" xfId="42749" xr:uid="{7E82E498-DAA2-4738-82BA-10513A8D57B1}"/>
    <cellStyle name="Standard 4 2 2 2 5 3 2 2 2 3" xfId="35307" xr:uid="{71BED0AB-2C40-4C95-ABA6-A94EE1982003}"/>
    <cellStyle name="Standard 4 2 2 2 5 3 2 2 3" xfId="17511" xr:uid="{00000000-0005-0000-0000-000036350000}"/>
    <cellStyle name="Standard 4 2 2 2 5 3 2 2 3 2" xfId="39028" xr:uid="{95982EF0-6D5E-4DD6-9E53-A36BBBC75999}"/>
    <cellStyle name="Standard 4 2 2 2 5 3 2 2 4" xfId="31583" xr:uid="{081C3541-2EDE-4909-9FF9-D151B6AF3C99}"/>
    <cellStyle name="Standard 4 2 2 2 5 3 2 3" xfId="13756" xr:uid="{00000000-0005-0000-0000-000037350000}"/>
    <cellStyle name="Standard 4 2 2 2 5 3 2 3 2" xfId="21755" xr:uid="{00000000-0005-0000-0000-000038350000}"/>
    <cellStyle name="Standard 4 2 2 2 5 3 2 3 2 2" xfId="42748" xr:uid="{5A56DA16-AE36-4087-BB09-3F4F56DCF2E9}"/>
    <cellStyle name="Standard 4 2 2 2 5 3 2 3 3" xfId="35306" xr:uid="{6D0C86B1-1CAB-4577-8203-BC270577826B}"/>
    <cellStyle name="Standard 4 2 2 2 5 3 2 4" xfId="17510" xr:uid="{00000000-0005-0000-0000-000039350000}"/>
    <cellStyle name="Standard 4 2 2 2 5 3 2 4 2" xfId="39027" xr:uid="{4367DEC0-E8DE-4020-8E27-08B9693ADB2A}"/>
    <cellStyle name="Standard 4 2 2 2 5 3 2 5" xfId="31582" xr:uid="{6A69AC5E-2E4D-4DA0-A6B9-58C7CDD1362A}"/>
    <cellStyle name="Standard 4 2 2 2 5 3 3" xfId="1959" xr:uid="{00000000-0005-0000-0000-00003A350000}"/>
    <cellStyle name="Standard 4 2 2 2 5 3 3 2" xfId="13758" xr:uid="{00000000-0005-0000-0000-00003B350000}"/>
    <cellStyle name="Standard 4 2 2 2 5 3 3 2 2" xfId="21757" xr:uid="{00000000-0005-0000-0000-00003C350000}"/>
    <cellStyle name="Standard 4 2 2 2 5 3 3 2 2 2" xfId="42750" xr:uid="{2B50C012-495D-4245-8D46-9C14C52469D3}"/>
    <cellStyle name="Standard 4 2 2 2 5 3 3 2 3" xfId="35308" xr:uid="{72CA54D5-7A6E-4B15-8DF4-6D97D651B8BF}"/>
    <cellStyle name="Standard 4 2 2 2 5 3 3 3" xfId="17512" xr:uid="{00000000-0005-0000-0000-00003D350000}"/>
    <cellStyle name="Standard 4 2 2 2 5 3 3 3 2" xfId="39029" xr:uid="{EB189FB7-81F2-4902-9713-4EDA3FD737FF}"/>
    <cellStyle name="Standard 4 2 2 2 5 3 3 4" xfId="31584" xr:uid="{75402399-C3B8-4832-850D-A301B88B2E10}"/>
    <cellStyle name="Standard 4 2 2 2 5 3 4" xfId="13755" xr:uid="{00000000-0005-0000-0000-00003E350000}"/>
    <cellStyle name="Standard 4 2 2 2 5 3 4 2" xfId="21754" xr:uid="{00000000-0005-0000-0000-00003F350000}"/>
    <cellStyle name="Standard 4 2 2 2 5 3 4 2 2" xfId="42747" xr:uid="{54FE75EE-30CF-47AE-B250-8FD57FB2DE29}"/>
    <cellStyle name="Standard 4 2 2 2 5 3 4 3" xfId="35305" xr:uid="{4437660C-BE31-4268-97F8-85697B824B19}"/>
    <cellStyle name="Standard 4 2 2 2 5 3 5" xfId="17509" xr:uid="{00000000-0005-0000-0000-000040350000}"/>
    <cellStyle name="Standard 4 2 2 2 5 3 5 2" xfId="39026" xr:uid="{D1FF16B9-1C26-4B4D-BC04-144B14F577B5}"/>
    <cellStyle name="Standard 4 2 2 2 5 3 6" xfId="31581" xr:uid="{9A03023C-67A0-414F-ADEF-C5C05AF14D4E}"/>
    <cellStyle name="Standard 4 2 2 2 5 4" xfId="1960" xr:uid="{00000000-0005-0000-0000-000041350000}"/>
    <cellStyle name="Standard 4 2 2 2 5 4 2" xfId="1961" xr:uid="{00000000-0005-0000-0000-000042350000}"/>
    <cellStyle name="Standard 4 2 2 2 5 4 2 2" xfId="13760" xr:uid="{00000000-0005-0000-0000-000043350000}"/>
    <cellStyle name="Standard 4 2 2 2 5 4 2 2 2" xfId="21759" xr:uid="{00000000-0005-0000-0000-000044350000}"/>
    <cellStyle name="Standard 4 2 2 2 5 4 2 2 2 2" xfId="42752" xr:uid="{FDB96B9A-552E-49BC-B9FC-C9DC39445F80}"/>
    <cellStyle name="Standard 4 2 2 2 5 4 2 2 3" xfId="35310" xr:uid="{BB77D899-60A7-406D-A623-A56DF6C7CA3D}"/>
    <cellStyle name="Standard 4 2 2 2 5 4 2 3" xfId="17514" xr:uid="{00000000-0005-0000-0000-000045350000}"/>
    <cellStyle name="Standard 4 2 2 2 5 4 2 3 2" xfId="39031" xr:uid="{274B43BC-9C29-44FD-979D-6F8E827A5606}"/>
    <cellStyle name="Standard 4 2 2 2 5 4 2 4" xfId="31586" xr:uid="{9BA7840F-E71E-4D39-AC8A-E4880520BD60}"/>
    <cellStyle name="Standard 4 2 2 2 5 4 3" xfId="13759" xr:uid="{00000000-0005-0000-0000-000046350000}"/>
    <cellStyle name="Standard 4 2 2 2 5 4 3 2" xfId="21758" xr:uid="{00000000-0005-0000-0000-000047350000}"/>
    <cellStyle name="Standard 4 2 2 2 5 4 3 2 2" xfId="42751" xr:uid="{A1A5B205-4988-44EE-B7F3-EEE62C25E783}"/>
    <cellStyle name="Standard 4 2 2 2 5 4 3 3" xfId="35309" xr:uid="{AE67A037-D32A-4C6F-9C12-C0C145FE9AC5}"/>
    <cellStyle name="Standard 4 2 2 2 5 4 4" xfId="17513" xr:uid="{00000000-0005-0000-0000-000048350000}"/>
    <cellStyle name="Standard 4 2 2 2 5 4 4 2" xfId="39030" xr:uid="{BF70664D-4A1C-4831-A5E7-FB802D13BF7C}"/>
    <cellStyle name="Standard 4 2 2 2 5 4 5" xfId="31585" xr:uid="{137ECE70-A467-40DE-8339-30313DEF9075}"/>
    <cellStyle name="Standard 4 2 2 2 5 5" xfId="1962" xr:uid="{00000000-0005-0000-0000-000049350000}"/>
    <cellStyle name="Standard 4 2 2 2 5 5 2" xfId="13761" xr:uid="{00000000-0005-0000-0000-00004A350000}"/>
    <cellStyle name="Standard 4 2 2 2 5 5 2 2" xfId="21760" xr:uid="{00000000-0005-0000-0000-00004B350000}"/>
    <cellStyle name="Standard 4 2 2 2 5 5 2 2 2" xfId="42753" xr:uid="{8A88A21C-ABB0-4ED6-917A-2561E61DF1BD}"/>
    <cellStyle name="Standard 4 2 2 2 5 5 2 3" xfId="35311" xr:uid="{5871108B-8C2E-4DF7-A422-50D087708DC8}"/>
    <cellStyle name="Standard 4 2 2 2 5 5 3" xfId="17515" xr:uid="{00000000-0005-0000-0000-00004C350000}"/>
    <cellStyle name="Standard 4 2 2 2 5 5 3 2" xfId="39032" xr:uid="{AF52D269-AC80-4827-874A-95CF42DCE804}"/>
    <cellStyle name="Standard 4 2 2 2 5 5 4" xfId="31587" xr:uid="{D64E59C2-CD90-4072-9547-A12C8158175A}"/>
    <cellStyle name="Standard 4 2 2 2 5 6" xfId="13746" xr:uid="{00000000-0005-0000-0000-00004D350000}"/>
    <cellStyle name="Standard 4 2 2 2 5 6 2" xfId="21745" xr:uid="{00000000-0005-0000-0000-00004E350000}"/>
    <cellStyle name="Standard 4 2 2 2 5 6 2 2" xfId="42738" xr:uid="{EBC3AFF8-7C67-4BC0-AE4C-4871FE309E99}"/>
    <cellStyle name="Standard 4 2 2 2 5 6 3" xfId="35296" xr:uid="{D18A1191-DDBC-468C-AD0C-18985023CA9B}"/>
    <cellStyle name="Standard 4 2 2 2 5 7" xfId="17500" xr:uid="{00000000-0005-0000-0000-00004F350000}"/>
    <cellStyle name="Standard 4 2 2 2 5 7 2" xfId="39017" xr:uid="{48994EFE-6071-4313-AC47-1FCE2F852B74}"/>
    <cellStyle name="Standard 4 2 2 2 5 8" xfId="31572" xr:uid="{CDAAAEA0-DF3D-4028-B418-B49556660E23}"/>
    <cellStyle name="Standard 4 2 2 2 6" xfId="1963" xr:uid="{00000000-0005-0000-0000-000050350000}"/>
    <cellStyle name="Standard 4 2 2 2 6 2" xfId="1964" xr:uid="{00000000-0005-0000-0000-000051350000}"/>
    <cellStyle name="Standard 4 2 2 2 6 2 2" xfId="1965" xr:uid="{00000000-0005-0000-0000-000052350000}"/>
    <cellStyle name="Standard 4 2 2 2 6 2 2 2" xfId="1966" xr:uid="{00000000-0005-0000-0000-000053350000}"/>
    <cellStyle name="Standard 4 2 2 2 6 2 2 2 2" xfId="1967" xr:uid="{00000000-0005-0000-0000-000054350000}"/>
    <cellStyle name="Standard 4 2 2 2 6 2 2 2 2 2" xfId="13766" xr:uid="{00000000-0005-0000-0000-000055350000}"/>
    <cellStyle name="Standard 4 2 2 2 6 2 2 2 2 2 2" xfId="21765" xr:uid="{00000000-0005-0000-0000-000056350000}"/>
    <cellStyle name="Standard 4 2 2 2 6 2 2 2 2 2 2 2" xfId="42758" xr:uid="{BC8B26F6-1CA0-4A11-99D5-AA8449C04439}"/>
    <cellStyle name="Standard 4 2 2 2 6 2 2 2 2 2 3" xfId="35316" xr:uid="{AEAA9A30-8980-4223-935C-821895D4E8B8}"/>
    <cellStyle name="Standard 4 2 2 2 6 2 2 2 2 3" xfId="17520" xr:uid="{00000000-0005-0000-0000-000057350000}"/>
    <cellStyle name="Standard 4 2 2 2 6 2 2 2 2 3 2" xfId="39037" xr:uid="{0E7ADB1C-0DC4-43AE-8A6C-85837C4C3DF9}"/>
    <cellStyle name="Standard 4 2 2 2 6 2 2 2 2 4" xfId="31592" xr:uid="{707189DD-B192-458C-9797-C2C145EF5407}"/>
    <cellStyle name="Standard 4 2 2 2 6 2 2 2 3" xfId="13765" xr:uid="{00000000-0005-0000-0000-000058350000}"/>
    <cellStyle name="Standard 4 2 2 2 6 2 2 2 3 2" xfId="21764" xr:uid="{00000000-0005-0000-0000-000059350000}"/>
    <cellStyle name="Standard 4 2 2 2 6 2 2 2 3 2 2" xfId="42757" xr:uid="{82BEA58F-8708-4F0E-9D8D-09A4EF050884}"/>
    <cellStyle name="Standard 4 2 2 2 6 2 2 2 3 3" xfId="35315" xr:uid="{C5F37113-4A97-464D-824E-6761FBB01B04}"/>
    <cellStyle name="Standard 4 2 2 2 6 2 2 2 4" xfId="17519" xr:uid="{00000000-0005-0000-0000-00005A350000}"/>
    <cellStyle name="Standard 4 2 2 2 6 2 2 2 4 2" xfId="39036" xr:uid="{5385532E-1967-4B2E-BF20-7B65B2F96580}"/>
    <cellStyle name="Standard 4 2 2 2 6 2 2 2 5" xfId="31591" xr:uid="{CD067A04-7176-490E-B378-C3447555217A}"/>
    <cellStyle name="Standard 4 2 2 2 6 2 2 3" xfId="1968" xr:uid="{00000000-0005-0000-0000-00005B350000}"/>
    <cellStyle name="Standard 4 2 2 2 6 2 2 3 2" xfId="13767" xr:uid="{00000000-0005-0000-0000-00005C350000}"/>
    <cellStyle name="Standard 4 2 2 2 6 2 2 3 2 2" xfId="21766" xr:uid="{00000000-0005-0000-0000-00005D350000}"/>
    <cellStyle name="Standard 4 2 2 2 6 2 2 3 2 2 2" xfId="42759" xr:uid="{D62E08F4-38A2-42D9-9E6A-525F452A062C}"/>
    <cellStyle name="Standard 4 2 2 2 6 2 2 3 2 3" xfId="35317" xr:uid="{F1CB8846-4354-4D8B-A8C9-4695BA684A44}"/>
    <cellStyle name="Standard 4 2 2 2 6 2 2 3 3" xfId="17521" xr:uid="{00000000-0005-0000-0000-00005E350000}"/>
    <cellStyle name="Standard 4 2 2 2 6 2 2 3 3 2" xfId="39038" xr:uid="{C1118329-A398-42B1-82A8-F56C04CA95DB}"/>
    <cellStyle name="Standard 4 2 2 2 6 2 2 3 4" xfId="31593" xr:uid="{F2A7B854-D578-441A-83BB-6AB6596399AF}"/>
    <cellStyle name="Standard 4 2 2 2 6 2 2 4" xfId="13764" xr:uid="{00000000-0005-0000-0000-00005F350000}"/>
    <cellStyle name="Standard 4 2 2 2 6 2 2 4 2" xfId="21763" xr:uid="{00000000-0005-0000-0000-000060350000}"/>
    <cellStyle name="Standard 4 2 2 2 6 2 2 4 2 2" xfId="42756" xr:uid="{7A9004CD-C67E-43CA-88E5-2A4649124137}"/>
    <cellStyle name="Standard 4 2 2 2 6 2 2 4 3" xfId="35314" xr:uid="{9D787DAE-7DF7-4214-A03B-7FF420369C65}"/>
    <cellStyle name="Standard 4 2 2 2 6 2 2 5" xfId="17518" xr:uid="{00000000-0005-0000-0000-000061350000}"/>
    <cellStyle name="Standard 4 2 2 2 6 2 2 5 2" xfId="39035" xr:uid="{F9404531-43F6-4811-B5F4-E7C9F088A7BD}"/>
    <cellStyle name="Standard 4 2 2 2 6 2 2 6" xfId="31590" xr:uid="{E6346231-155D-4D3B-8B04-12A03B9D9647}"/>
    <cellStyle name="Standard 4 2 2 2 6 2 3" xfId="1969" xr:uid="{00000000-0005-0000-0000-000062350000}"/>
    <cellStyle name="Standard 4 2 2 2 6 2 3 2" xfId="1970" xr:uid="{00000000-0005-0000-0000-000063350000}"/>
    <cellStyle name="Standard 4 2 2 2 6 2 3 2 2" xfId="13769" xr:uid="{00000000-0005-0000-0000-000064350000}"/>
    <cellStyle name="Standard 4 2 2 2 6 2 3 2 2 2" xfId="21768" xr:uid="{00000000-0005-0000-0000-000065350000}"/>
    <cellStyle name="Standard 4 2 2 2 6 2 3 2 2 2 2" xfId="42761" xr:uid="{BE606F89-3F49-4F89-8F89-0FC1B66D3B38}"/>
    <cellStyle name="Standard 4 2 2 2 6 2 3 2 2 3" xfId="35319" xr:uid="{8C94888C-CB81-4D7B-B861-F74400413821}"/>
    <cellStyle name="Standard 4 2 2 2 6 2 3 2 3" xfId="17523" xr:uid="{00000000-0005-0000-0000-000066350000}"/>
    <cellStyle name="Standard 4 2 2 2 6 2 3 2 3 2" xfId="39040" xr:uid="{FEDD218B-2EF6-44EE-B710-6347045893B3}"/>
    <cellStyle name="Standard 4 2 2 2 6 2 3 2 4" xfId="31595" xr:uid="{465DD3C8-B1EC-4670-B38B-E932A81FB4B9}"/>
    <cellStyle name="Standard 4 2 2 2 6 2 3 3" xfId="13768" xr:uid="{00000000-0005-0000-0000-000067350000}"/>
    <cellStyle name="Standard 4 2 2 2 6 2 3 3 2" xfId="21767" xr:uid="{00000000-0005-0000-0000-000068350000}"/>
    <cellStyle name="Standard 4 2 2 2 6 2 3 3 2 2" xfId="42760" xr:uid="{72604ADB-5CCE-47FD-97CF-D04028E7C566}"/>
    <cellStyle name="Standard 4 2 2 2 6 2 3 3 3" xfId="35318" xr:uid="{A310B40E-3F8D-4EBD-B813-5CE93315DAD3}"/>
    <cellStyle name="Standard 4 2 2 2 6 2 3 4" xfId="17522" xr:uid="{00000000-0005-0000-0000-000069350000}"/>
    <cellStyle name="Standard 4 2 2 2 6 2 3 4 2" xfId="39039" xr:uid="{F180C20E-363C-4E58-952C-358EE0300299}"/>
    <cellStyle name="Standard 4 2 2 2 6 2 3 5" xfId="31594" xr:uid="{0D5BDC82-00B7-4FB0-BEF7-02299AD3108E}"/>
    <cellStyle name="Standard 4 2 2 2 6 2 4" xfId="1971" xr:uid="{00000000-0005-0000-0000-00006A350000}"/>
    <cellStyle name="Standard 4 2 2 2 6 2 4 2" xfId="13770" xr:uid="{00000000-0005-0000-0000-00006B350000}"/>
    <cellStyle name="Standard 4 2 2 2 6 2 4 2 2" xfId="21769" xr:uid="{00000000-0005-0000-0000-00006C350000}"/>
    <cellStyle name="Standard 4 2 2 2 6 2 4 2 2 2" xfId="42762" xr:uid="{EBC61F9B-7BB3-40C7-9574-1A4A8FC30D7F}"/>
    <cellStyle name="Standard 4 2 2 2 6 2 4 2 3" xfId="35320" xr:uid="{8F0816B2-4F68-4F84-BF5A-0C20B83C8359}"/>
    <cellStyle name="Standard 4 2 2 2 6 2 4 3" xfId="17524" xr:uid="{00000000-0005-0000-0000-00006D350000}"/>
    <cellStyle name="Standard 4 2 2 2 6 2 4 3 2" xfId="39041" xr:uid="{459C8E94-8DCD-4369-B11D-5824CA0AF6A7}"/>
    <cellStyle name="Standard 4 2 2 2 6 2 4 4" xfId="31596" xr:uid="{2AD8D364-D068-44E7-9A4E-D009608F7A36}"/>
    <cellStyle name="Standard 4 2 2 2 6 2 5" xfId="13763" xr:uid="{00000000-0005-0000-0000-00006E350000}"/>
    <cellStyle name="Standard 4 2 2 2 6 2 5 2" xfId="21762" xr:uid="{00000000-0005-0000-0000-00006F350000}"/>
    <cellStyle name="Standard 4 2 2 2 6 2 5 2 2" xfId="42755" xr:uid="{BD9D0B68-BF37-436B-A383-7F7BE4D143A2}"/>
    <cellStyle name="Standard 4 2 2 2 6 2 5 3" xfId="35313" xr:uid="{0F8D7EE0-73F4-4C54-A827-73ACF055ACF2}"/>
    <cellStyle name="Standard 4 2 2 2 6 2 6" xfId="17517" xr:uid="{00000000-0005-0000-0000-000070350000}"/>
    <cellStyle name="Standard 4 2 2 2 6 2 6 2" xfId="39034" xr:uid="{148AC883-3A26-4AEC-B98F-56D3D8ECEE0A}"/>
    <cellStyle name="Standard 4 2 2 2 6 2 7" xfId="31589" xr:uid="{F53F8056-F170-4BCA-A16A-8E7D5DD1721C}"/>
    <cellStyle name="Standard 4 2 2 2 6 3" xfId="1972" xr:uid="{00000000-0005-0000-0000-000071350000}"/>
    <cellStyle name="Standard 4 2 2 2 6 3 2" xfId="1973" xr:uid="{00000000-0005-0000-0000-000072350000}"/>
    <cellStyle name="Standard 4 2 2 2 6 3 2 2" xfId="1974" xr:uid="{00000000-0005-0000-0000-000073350000}"/>
    <cellStyle name="Standard 4 2 2 2 6 3 2 2 2" xfId="13773" xr:uid="{00000000-0005-0000-0000-000074350000}"/>
    <cellStyle name="Standard 4 2 2 2 6 3 2 2 2 2" xfId="21772" xr:uid="{00000000-0005-0000-0000-000075350000}"/>
    <cellStyle name="Standard 4 2 2 2 6 3 2 2 2 2 2" xfId="42765" xr:uid="{8A8D9F10-9476-4A70-951C-B25C551C66D5}"/>
    <cellStyle name="Standard 4 2 2 2 6 3 2 2 2 3" xfId="35323" xr:uid="{4B3F7B3D-75F4-4D79-8F6D-9BB3541A58D1}"/>
    <cellStyle name="Standard 4 2 2 2 6 3 2 2 3" xfId="17527" xr:uid="{00000000-0005-0000-0000-000076350000}"/>
    <cellStyle name="Standard 4 2 2 2 6 3 2 2 3 2" xfId="39044" xr:uid="{2212407A-E89C-44CB-8815-0F4A85D2CBC3}"/>
    <cellStyle name="Standard 4 2 2 2 6 3 2 2 4" xfId="31599" xr:uid="{0DF293E5-60B2-4FF1-8366-ADCE63F59CF0}"/>
    <cellStyle name="Standard 4 2 2 2 6 3 2 3" xfId="13772" xr:uid="{00000000-0005-0000-0000-000077350000}"/>
    <cellStyle name="Standard 4 2 2 2 6 3 2 3 2" xfId="21771" xr:uid="{00000000-0005-0000-0000-000078350000}"/>
    <cellStyle name="Standard 4 2 2 2 6 3 2 3 2 2" xfId="42764" xr:uid="{A36D009C-A9E6-4818-A45D-58F7EB17073F}"/>
    <cellStyle name="Standard 4 2 2 2 6 3 2 3 3" xfId="35322" xr:uid="{67346727-013A-4437-B33B-52D71CF35665}"/>
    <cellStyle name="Standard 4 2 2 2 6 3 2 4" xfId="17526" xr:uid="{00000000-0005-0000-0000-000079350000}"/>
    <cellStyle name="Standard 4 2 2 2 6 3 2 4 2" xfId="39043" xr:uid="{83119519-3CCE-4CB3-9F8E-B7B22D6E8A13}"/>
    <cellStyle name="Standard 4 2 2 2 6 3 2 5" xfId="31598" xr:uid="{FBFB0574-7115-478D-996F-3FBCEE2EED9B}"/>
    <cellStyle name="Standard 4 2 2 2 6 3 3" xfId="1975" xr:uid="{00000000-0005-0000-0000-00007A350000}"/>
    <cellStyle name="Standard 4 2 2 2 6 3 3 2" xfId="13774" xr:uid="{00000000-0005-0000-0000-00007B350000}"/>
    <cellStyle name="Standard 4 2 2 2 6 3 3 2 2" xfId="21773" xr:uid="{00000000-0005-0000-0000-00007C350000}"/>
    <cellStyle name="Standard 4 2 2 2 6 3 3 2 2 2" xfId="42766" xr:uid="{2B4A7322-BD57-4B27-B47D-E34490FCE3AF}"/>
    <cellStyle name="Standard 4 2 2 2 6 3 3 2 3" xfId="35324" xr:uid="{20535571-152E-4DAC-A41C-FBC8168CB456}"/>
    <cellStyle name="Standard 4 2 2 2 6 3 3 3" xfId="17528" xr:uid="{00000000-0005-0000-0000-00007D350000}"/>
    <cellStyle name="Standard 4 2 2 2 6 3 3 3 2" xfId="39045" xr:uid="{49DE24A1-A30E-4FBB-880B-8D403E249C5C}"/>
    <cellStyle name="Standard 4 2 2 2 6 3 3 4" xfId="31600" xr:uid="{12E012A3-D58A-459C-9BAA-5E7C1A2FC606}"/>
    <cellStyle name="Standard 4 2 2 2 6 3 4" xfId="13771" xr:uid="{00000000-0005-0000-0000-00007E350000}"/>
    <cellStyle name="Standard 4 2 2 2 6 3 4 2" xfId="21770" xr:uid="{00000000-0005-0000-0000-00007F350000}"/>
    <cellStyle name="Standard 4 2 2 2 6 3 4 2 2" xfId="42763" xr:uid="{D04E0D59-EE90-4B31-87C5-9A2DE62FCEF5}"/>
    <cellStyle name="Standard 4 2 2 2 6 3 4 3" xfId="35321" xr:uid="{5DBBF70E-89F8-4607-8A55-02B034E7D3BC}"/>
    <cellStyle name="Standard 4 2 2 2 6 3 5" xfId="17525" xr:uid="{00000000-0005-0000-0000-000080350000}"/>
    <cellStyle name="Standard 4 2 2 2 6 3 5 2" xfId="39042" xr:uid="{5A1C657E-A566-4027-8D8A-3CAE9E0E88F1}"/>
    <cellStyle name="Standard 4 2 2 2 6 3 6" xfId="31597" xr:uid="{1FBFD325-A7EB-4E79-9962-6A0EAAE97E82}"/>
    <cellStyle name="Standard 4 2 2 2 6 4" xfId="1976" xr:uid="{00000000-0005-0000-0000-000081350000}"/>
    <cellStyle name="Standard 4 2 2 2 6 4 2" xfId="1977" xr:uid="{00000000-0005-0000-0000-000082350000}"/>
    <cellStyle name="Standard 4 2 2 2 6 4 2 2" xfId="13776" xr:uid="{00000000-0005-0000-0000-000083350000}"/>
    <cellStyle name="Standard 4 2 2 2 6 4 2 2 2" xfId="21775" xr:uid="{00000000-0005-0000-0000-000084350000}"/>
    <cellStyle name="Standard 4 2 2 2 6 4 2 2 2 2" xfId="42768" xr:uid="{A408B268-2F5B-462A-A7FB-B51E6A12EC51}"/>
    <cellStyle name="Standard 4 2 2 2 6 4 2 2 3" xfId="35326" xr:uid="{47155D8E-AF96-402A-AFA5-F1258B2FB4BF}"/>
    <cellStyle name="Standard 4 2 2 2 6 4 2 3" xfId="17530" xr:uid="{00000000-0005-0000-0000-000085350000}"/>
    <cellStyle name="Standard 4 2 2 2 6 4 2 3 2" xfId="39047" xr:uid="{B02954C0-545A-4CA5-8988-D3D26F895BCC}"/>
    <cellStyle name="Standard 4 2 2 2 6 4 2 4" xfId="31602" xr:uid="{C81956AB-DD23-408D-9376-1C12EFD9F579}"/>
    <cellStyle name="Standard 4 2 2 2 6 4 3" xfId="13775" xr:uid="{00000000-0005-0000-0000-000086350000}"/>
    <cellStyle name="Standard 4 2 2 2 6 4 3 2" xfId="21774" xr:uid="{00000000-0005-0000-0000-000087350000}"/>
    <cellStyle name="Standard 4 2 2 2 6 4 3 2 2" xfId="42767" xr:uid="{DDF847E5-FD63-4F30-94D4-DBB620BFD4E9}"/>
    <cellStyle name="Standard 4 2 2 2 6 4 3 3" xfId="35325" xr:uid="{3894789A-6BE8-4690-912D-5F12EEC76FD9}"/>
    <cellStyle name="Standard 4 2 2 2 6 4 4" xfId="17529" xr:uid="{00000000-0005-0000-0000-000088350000}"/>
    <cellStyle name="Standard 4 2 2 2 6 4 4 2" xfId="39046" xr:uid="{3DC1DF4C-007D-424F-8E56-E9D42BCBD168}"/>
    <cellStyle name="Standard 4 2 2 2 6 4 5" xfId="31601" xr:uid="{BAE230D6-9D21-45EB-98B0-A7D9D3BBD232}"/>
    <cellStyle name="Standard 4 2 2 2 6 5" xfId="1978" xr:uid="{00000000-0005-0000-0000-000089350000}"/>
    <cellStyle name="Standard 4 2 2 2 6 5 2" xfId="13777" xr:uid="{00000000-0005-0000-0000-00008A350000}"/>
    <cellStyle name="Standard 4 2 2 2 6 5 2 2" xfId="21776" xr:uid="{00000000-0005-0000-0000-00008B350000}"/>
    <cellStyle name="Standard 4 2 2 2 6 5 2 2 2" xfId="42769" xr:uid="{F20FD725-A49E-4943-B364-0F1A3781A8BE}"/>
    <cellStyle name="Standard 4 2 2 2 6 5 2 3" xfId="35327" xr:uid="{14C2649C-1565-4224-BB94-B7564037064C}"/>
    <cellStyle name="Standard 4 2 2 2 6 5 3" xfId="17531" xr:uid="{00000000-0005-0000-0000-00008C350000}"/>
    <cellStyle name="Standard 4 2 2 2 6 5 3 2" xfId="39048" xr:uid="{4DBB78DB-8DD9-4F71-B22D-917B528D94AD}"/>
    <cellStyle name="Standard 4 2 2 2 6 5 4" xfId="31603" xr:uid="{0C50EF67-877B-4EEE-A901-F56A01A2D860}"/>
    <cellStyle name="Standard 4 2 2 2 6 6" xfId="13762" xr:uid="{00000000-0005-0000-0000-00008D350000}"/>
    <cellStyle name="Standard 4 2 2 2 6 6 2" xfId="21761" xr:uid="{00000000-0005-0000-0000-00008E350000}"/>
    <cellStyle name="Standard 4 2 2 2 6 6 2 2" xfId="42754" xr:uid="{1BE903F3-D7B4-4C88-8E42-B040AC3AEC5B}"/>
    <cellStyle name="Standard 4 2 2 2 6 6 3" xfId="35312" xr:uid="{FF3FFACC-A39C-49F2-8809-832F40DF8302}"/>
    <cellStyle name="Standard 4 2 2 2 6 7" xfId="17516" xr:uid="{00000000-0005-0000-0000-00008F350000}"/>
    <cellStyle name="Standard 4 2 2 2 6 7 2" xfId="39033" xr:uid="{766DE9F9-B47A-4A54-966B-8CC7C3ADC9C3}"/>
    <cellStyle name="Standard 4 2 2 2 6 8" xfId="31588" xr:uid="{3D12ABC3-BE21-49E2-8370-DC1BA2098E34}"/>
    <cellStyle name="Standard 4 2 2 2 7" xfId="1979" xr:uid="{00000000-0005-0000-0000-000090350000}"/>
    <cellStyle name="Standard 4 2 2 2 7 2" xfId="1980" xr:uid="{00000000-0005-0000-0000-000091350000}"/>
    <cellStyle name="Standard 4 2 2 2 7 2 2" xfId="1981" xr:uid="{00000000-0005-0000-0000-000092350000}"/>
    <cellStyle name="Standard 4 2 2 2 7 2 2 2" xfId="1982" xr:uid="{00000000-0005-0000-0000-000093350000}"/>
    <cellStyle name="Standard 4 2 2 2 7 2 2 2 2" xfId="13781" xr:uid="{00000000-0005-0000-0000-000094350000}"/>
    <cellStyle name="Standard 4 2 2 2 7 2 2 2 2 2" xfId="21780" xr:uid="{00000000-0005-0000-0000-000095350000}"/>
    <cellStyle name="Standard 4 2 2 2 7 2 2 2 2 2 2" xfId="42773" xr:uid="{EF26E241-0229-43AB-8B74-759DDB8F3119}"/>
    <cellStyle name="Standard 4 2 2 2 7 2 2 2 2 3" xfId="35331" xr:uid="{94CE39A6-0215-4120-9AD6-9B0AF238C853}"/>
    <cellStyle name="Standard 4 2 2 2 7 2 2 2 3" xfId="17535" xr:uid="{00000000-0005-0000-0000-000096350000}"/>
    <cellStyle name="Standard 4 2 2 2 7 2 2 2 3 2" xfId="39052" xr:uid="{047A770C-05EF-4196-A379-B19CEE0C8E21}"/>
    <cellStyle name="Standard 4 2 2 2 7 2 2 2 4" xfId="31607" xr:uid="{12DE9A8D-EEBE-44BB-9CDF-B83065ACEEA4}"/>
    <cellStyle name="Standard 4 2 2 2 7 2 2 3" xfId="13780" xr:uid="{00000000-0005-0000-0000-000097350000}"/>
    <cellStyle name="Standard 4 2 2 2 7 2 2 3 2" xfId="21779" xr:uid="{00000000-0005-0000-0000-000098350000}"/>
    <cellStyle name="Standard 4 2 2 2 7 2 2 3 2 2" xfId="42772" xr:uid="{51736866-A092-4A63-9828-4A3D85BBAFF0}"/>
    <cellStyle name="Standard 4 2 2 2 7 2 2 3 3" xfId="35330" xr:uid="{90B59625-6CF1-4580-B16A-4940D9FBE2B7}"/>
    <cellStyle name="Standard 4 2 2 2 7 2 2 4" xfId="17534" xr:uid="{00000000-0005-0000-0000-000099350000}"/>
    <cellStyle name="Standard 4 2 2 2 7 2 2 4 2" xfId="39051" xr:uid="{3BCD3343-F6EA-4814-8F9B-977915688CAB}"/>
    <cellStyle name="Standard 4 2 2 2 7 2 2 5" xfId="31606" xr:uid="{ABF8DB16-2DE5-4419-8519-1D1109986BFA}"/>
    <cellStyle name="Standard 4 2 2 2 7 2 3" xfId="1983" xr:uid="{00000000-0005-0000-0000-00009A350000}"/>
    <cellStyle name="Standard 4 2 2 2 7 2 3 2" xfId="13782" xr:uid="{00000000-0005-0000-0000-00009B350000}"/>
    <cellStyle name="Standard 4 2 2 2 7 2 3 2 2" xfId="21781" xr:uid="{00000000-0005-0000-0000-00009C350000}"/>
    <cellStyle name="Standard 4 2 2 2 7 2 3 2 2 2" xfId="42774" xr:uid="{4A48D2D4-63A0-4EE7-BA71-F89037E61B7B}"/>
    <cellStyle name="Standard 4 2 2 2 7 2 3 2 3" xfId="35332" xr:uid="{BE044D8C-8515-495D-A6BF-4E0C5DDB5290}"/>
    <cellStyle name="Standard 4 2 2 2 7 2 3 3" xfId="17536" xr:uid="{00000000-0005-0000-0000-00009D350000}"/>
    <cellStyle name="Standard 4 2 2 2 7 2 3 3 2" xfId="39053" xr:uid="{2387AA5C-2C45-485D-942C-FB786ED0914D}"/>
    <cellStyle name="Standard 4 2 2 2 7 2 3 4" xfId="31608" xr:uid="{FC53D663-D441-436E-A1F3-E57A07F5F3CB}"/>
    <cellStyle name="Standard 4 2 2 2 7 2 4" xfId="13779" xr:uid="{00000000-0005-0000-0000-00009E350000}"/>
    <cellStyle name="Standard 4 2 2 2 7 2 4 2" xfId="21778" xr:uid="{00000000-0005-0000-0000-00009F350000}"/>
    <cellStyle name="Standard 4 2 2 2 7 2 4 2 2" xfId="42771" xr:uid="{D9495C28-F697-44E5-9055-0B823BB47BE4}"/>
    <cellStyle name="Standard 4 2 2 2 7 2 4 3" xfId="35329" xr:uid="{26485BB8-C15B-4FD0-83D8-D8C3B76B469C}"/>
    <cellStyle name="Standard 4 2 2 2 7 2 5" xfId="17533" xr:uid="{00000000-0005-0000-0000-0000A0350000}"/>
    <cellStyle name="Standard 4 2 2 2 7 2 5 2" xfId="39050" xr:uid="{B22F862E-0B1B-4150-96E8-A4F628E4079C}"/>
    <cellStyle name="Standard 4 2 2 2 7 2 6" xfId="31605" xr:uid="{8CBF8A21-E227-4658-97B5-3860BE062C1D}"/>
    <cellStyle name="Standard 4 2 2 2 7 3" xfId="1984" xr:uid="{00000000-0005-0000-0000-0000A1350000}"/>
    <cellStyle name="Standard 4 2 2 2 7 3 2" xfId="1985" xr:uid="{00000000-0005-0000-0000-0000A2350000}"/>
    <cellStyle name="Standard 4 2 2 2 7 3 2 2" xfId="13784" xr:uid="{00000000-0005-0000-0000-0000A3350000}"/>
    <cellStyle name="Standard 4 2 2 2 7 3 2 2 2" xfId="21783" xr:uid="{00000000-0005-0000-0000-0000A4350000}"/>
    <cellStyle name="Standard 4 2 2 2 7 3 2 2 2 2" xfId="42776" xr:uid="{DE556759-212D-4BD0-845F-C6A3675977F4}"/>
    <cellStyle name="Standard 4 2 2 2 7 3 2 2 3" xfId="35334" xr:uid="{43EE93C9-B5E3-4FE8-B12F-DF67EE9747BF}"/>
    <cellStyle name="Standard 4 2 2 2 7 3 2 3" xfId="17538" xr:uid="{00000000-0005-0000-0000-0000A5350000}"/>
    <cellStyle name="Standard 4 2 2 2 7 3 2 3 2" xfId="39055" xr:uid="{D4BA1DB4-D56D-4869-8393-88F9C08C7127}"/>
    <cellStyle name="Standard 4 2 2 2 7 3 2 4" xfId="31610" xr:uid="{5F80F1D1-D90C-45E7-8CAE-F28BB081636D}"/>
    <cellStyle name="Standard 4 2 2 2 7 3 3" xfId="13783" xr:uid="{00000000-0005-0000-0000-0000A6350000}"/>
    <cellStyle name="Standard 4 2 2 2 7 3 3 2" xfId="21782" xr:uid="{00000000-0005-0000-0000-0000A7350000}"/>
    <cellStyle name="Standard 4 2 2 2 7 3 3 2 2" xfId="42775" xr:uid="{9B1935C8-AFC1-46A0-A174-1E9B8908EADB}"/>
    <cellStyle name="Standard 4 2 2 2 7 3 3 3" xfId="35333" xr:uid="{FF953F6D-7561-44A8-8B65-05D275FBD09F}"/>
    <cellStyle name="Standard 4 2 2 2 7 3 4" xfId="17537" xr:uid="{00000000-0005-0000-0000-0000A8350000}"/>
    <cellStyle name="Standard 4 2 2 2 7 3 4 2" xfId="39054" xr:uid="{658FCD17-1642-4111-A2AF-F58FBCBC846E}"/>
    <cellStyle name="Standard 4 2 2 2 7 3 5" xfId="31609" xr:uid="{7F6BACDD-FE25-4A40-A626-0E0B9AFCEBB2}"/>
    <cellStyle name="Standard 4 2 2 2 7 4" xfId="1986" xr:uid="{00000000-0005-0000-0000-0000A9350000}"/>
    <cellStyle name="Standard 4 2 2 2 7 4 2" xfId="13785" xr:uid="{00000000-0005-0000-0000-0000AA350000}"/>
    <cellStyle name="Standard 4 2 2 2 7 4 2 2" xfId="21784" xr:uid="{00000000-0005-0000-0000-0000AB350000}"/>
    <cellStyle name="Standard 4 2 2 2 7 4 2 2 2" xfId="42777" xr:uid="{18752C07-4117-4AFD-B5DA-58DD582A3DC5}"/>
    <cellStyle name="Standard 4 2 2 2 7 4 2 3" xfId="35335" xr:uid="{DFACA3E2-C833-456C-BF19-9F3D5BFD7664}"/>
    <cellStyle name="Standard 4 2 2 2 7 4 3" xfId="17539" xr:uid="{00000000-0005-0000-0000-0000AC350000}"/>
    <cellStyle name="Standard 4 2 2 2 7 4 3 2" xfId="39056" xr:uid="{1616AA96-45A9-4B64-8084-06D4EEA1C826}"/>
    <cellStyle name="Standard 4 2 2 2 7 4 4" xfId="31611" xr:uid="{1A4C77F7-A476-4CAF-B545-F7D9C79AE14B}"/>
    <cellStyle name="Standard 4 2 2 2 7 5" xfId="13778" xr:uid="{00000000-0005-0000-0000-0000AD350000}"/>
    <cellStyle name="Standard 4 2 2 2 7 5 2" xfId="21777" xr:uid="{00000000-0005-0000-0000-0000AE350000}"/>
    <cellStyle name="Standard 4 2 2 2 7 5 2 2" xfId="42770" xr:uid="{A0CF690E-BD26-4602-851D-B3B0770357F3}"/>
    <cellStyle name="Standard 4 2 2 2 7 5 3" xfId="35328" xr:uid="{2A18694D-17C4-44D9-A7C4-C408938BB5C0}"/>
    <cellStyle name="Standard 4 2 2 2 7 6" xfId="17532" xr:uid="{00000000-0005-0000-0000-0000AF350000}"/>
    <cellStyle name="Standard 4 2 2 2 7 6 2" xfId="39049" xr:uid="{6BB77CA8-C8BC-4E4C-B9D6-DC758838D5B2}"/>
    <cellStyle name="Standard 4 2 2 2 7 7" xfId="31604" xr:uid="{EBEE46E1-C2B4-4968-8462-9384E3715967}"/>
    <cellStyle name="Standard 4 2 2 2 8" xfId="1987" xr:uid="{00000000-0005-0000-0000-0000B0350000}"/>
    <cellStyle name="Standard 4 2 2 2 8 2" xfId="1988" xr:uid="{00000000-0005-0000-0000-0000B1350000}"/>
    <cellStyle name="Standard 4 2 2 2 8 2 2" xfId="1989" xr:uid="{00000000-0005-0000-0000-0000B2350000}"/>
    <cellStyle name="Standard 4 2 2 2 8 2 2 2" xfId="13788" xr:uid="{00000000-0005-0000-0000-0000B3350000}"/>
    <cellStyle name="Standard 4 2 2 2 8 2 2 2 2" xfId="21787" xr:uid="{00000000-0005-0000-0000-0000B4350000}"/>
    <cellStyle name="Standard 4 2 2 2 8 2 2 2 2 2" xfId="42780" xr:uid="{123F7DE4-91C0-4863-B0CF-1AADDB5094EE}"/>
    <cellStyle name="Standard 4 2 2 2 8 2 2 2 3" xfId="35338" xr:uid="{95089581-BD95-47A8-AD00-3A0F7BE3F5B4}"/>
    <cellStyle name="Standard 4 2 2 2 8 2 2 3" xfId="17542" xr:uid="{00000000-0005-0000-0000-0000B5350000}"/>
    <cellStyle name="Standard 4 2 2 2 8 2 2 3 2" xfId="39059" xr:uid="{50923129-EB68-40F9-BFAD-4036D36FD34B}"/>
    <cellStyle name="Standard 4 2 2 2 8 2 2 4" xfId="31614" xr:uid="{9C7A2355-29B6-4B6A-BA89-0B6A317360A5}"/>
    <cellStyle name="Standard 4 2 2 2 8 2 3" xfId="13787" xr:uid="{00000000-0005-0000-0000-0000B6350000}"/>
    <cellStyle name="Standard 4 2 2 2 8 2 3 2" xfId="21786" xr:uid="{00000000-0005-0000-0000-0000B7350000}"/>
    <cellStyle name="Standard 4 2 2 2 8 2 3 2 2" xfId="42779" xr:uid="{4641C7F1-812B-423D-9CDC-EF2F90D87201}"/>
    <cellStyle name="Standard 4 2 2 2 8 2 3 3" xfId="35337" xr:uid="{AC85B46D-29A1-49C6-AFF5-B0C060CC5A65}"/>
    <cellStyle name="Standard 4 2 2 2 8 2 4" xfId="17541" xr:uid="{00000000-0005-0000-0000-0000B8350000}"/>
    <cellStyle name="Standard 4 2 2 2 8 2 4 2" xfId="39058" xr:uid="{BD735EFD-52D2-497D-A4B9-1397461652CB}"/>
    <cellStyle name="Standard 4 2 2 2 8 2 5" xfId="31613" xr:uid="{2F3091E6-034D-4F8C-B980-F5FC2D635E68}"/>
    <cellStyle name="Standard 4 2 2 2 8 3" xfId="1990" xr:uid="{00000000-0005-0000-0000-0000B9350000}"/>
    <cellStyle name="Standard 4 2 2 2 8 3 2" xfId="13789" xr:uid="{00000000-0005-0000-0000-0000BA350000}"/>
    <cellStyle name="Standard 4 2 2 2 8 3 2 2" xfId="21788" xr:uid="{00000000-0005-0000-0000-0000BB350000}"/>
    <cellStyle name="Standard 4 2 2 2 8 3 2 2 2" xfId="42781" xr:uid="{D7046A31-8B45-4F2D-BAE5-E27686E979C4}"/>
    <cellStyle name="Standard 4 2 2 2 8 3 2 3" xfId="35339" xr:uid="{9A97BED1-0BE1-47B2-927C-3DB891632434}"/>
    <cellStyle name="Standard 4 2 2 2 8 3 3" xfId="17543" xr:uid="{00000000-0005-0000-0000-0000BC350000}"/>
    <cellStyle name="Standard 4 2 2 2 8 3 3 2" xfId="39060" xr:uid="{57180839-4E1C-4F95-8D03-B78D0861BA70}"/>
    <cellStyle name="Standard 4 2 2 2 8 3 4" xfId="31615" xr:uid="{366366A0-8AB4-413D-82A0-466ECBFB7639}"/>
    <cellStyle name="Standard 4 2 2 2 8 4" xfId="13786" xr:uid="{00000000-0005-0000-0000-0000BD350000}"/>
    <cellStyle name="Standard 4 2 2 2 8 4 2" xfId="21785" xr:uid="{00000000-0005-0000-0000-0000BE350000}"/>
    <cellStyle name="Standard 4 2 2 2 8 4 2 2" xfId="42778" xr:uid="{CB342362-77CA-4ABB-A0E6-F4515CDF67FD}"/>
    <cellStyle name="Standard 4 2 2 2 8 4 3" xfId="35336" xr:uid="{0B3072DF-687E-4566-ABF8-DFED7A82BEA7}"/>
    <cellStyle name="Standard 4 2 2 2 8 5" xfId="17540" xr:uid="{00000000-0005-0000-0000-0000BF350000}"/>
    <cellStyle name="Standard 4 2 2 2 8 5 2" xfId="39057" xr:uid="{B1439208-8A1E-4105-85CD-999FAC62C0A7}"/>
    <cellStyle name="Standard 4 2 2 2 8 6" xfId="31612" xr:uid="{467A52CC-C2FC-4510-BB41-BF56E9F8764A}"/>
    <cellStyle name="Standard 4 2 2 2 9" xfId="1991" xr:uid="{00000000-0005-0000-0000-0000C0350000}"/>
    <cellStyle name="Standard 4 2 2 2 9 2" xfId="1992" xr:uid="{00000000-0005-0000-0000-0000C1350000}"/>
    <cellStyle name="Standard 4 2 2 2 9 2 2" xfId="13791" xr:uid="{00000000-0005-0000-0000-0000C2350000}"/>
    <cellStyle name="Standard 4 2 2 2 9 2 2 2" xfId="21790" xr:uid="{00000000-0005-0000-0000-0000C3350000}"/>
    <cellStyle name="Standard 4 2 2 2 9 2 2 2 2" xfId="42783" xr:uid="{DA986F7C-56D2-4842-AC43-8C0545A5AA6F}"/>
    <cellStyle name="Standard 4 2 2 2 9 2 2 3" xfId="35341" xr:uid="{E98EBF21-41F7-48D9-80B8-DDAFBA0E3007}"/>
    <cellStyle name="Standard 4 2 2 2 9 2 3" xfId="17545" xr:uid="{00000000-0005-0000-0000-0000C4350000}"/>
    <cellStyle name="Standard 4 2 2 2 9 2 3 2" xfId="39062" xr:uid="{F5926743-C5D0-4ED8-9A56-EEAF1016D202}"/>
    <cellStyle name="Standard 4 2 2 2 9 2 4" xfId="31617" xr:uid="{DA870AD6-DF08-47E5-B816-D2C2A5EFBCC7}"/>
    <cellStyle name="Standard 4 2 2 2 9 3" xfId="13790" xr:uid="{00000000-0005-0000-0000-0000C5350000}"/>
    <cellStyle name="Standard 4 2 2 2 9 3 2" xfId="21789" xr:uid="{00000000-0005-0000-0000-0000C6350000}"/>
    <cellStyle name="Standard 4 2 2 2 9 3 2 2" xfId="42782" xr:uid="{83801C8D-17AA-43C7-A922-D915A16C69A5}"/>
    <cellStyle name="Standard 4 2 2 2 9 3 3" xfId="35340" xr:uid="{C55BDE1F-87C2-46A3-AD24-0D6A49D2B56A}"/>
    <cellStyle name="Standard 4 2 2 2 9 4" xfId="17544" xr:uid="{00000000-0005-0000-0000-0000C7350000}"/>
    <cellStyle name="Standard 4 2 2 2 9 4 2" xfId="39061" xr:uid="{C5558BDA-95A7-4667-B56D-FB3BED6EC9AF}"/>
    <cellStyle name="Standard 4 2 2 2 9 5" xfId="31616" xr:uid="{D47D3DEE-CD91-4B08-9705-8B55896FBD1A}"/>
    <cellStyle name="Standard 4 2 2 3" xfId="1993" xr:uid="{00000000-0005-0000-0000-0000C8350000}"/>
    <cellStyle name="Standard 4 2 2 3 10" xfId="13792" xr:uid="{00000000-0005-0000-0000-0000C9350000}"/>
    <cellStyle name="Standard 4 2 2 3 10 2" xfId="21791" xr:uid="{00000000-0005-0000-0000-0000CA350000}"/>
    <cellStyle name="Standard 4 2 2 3 10 2 2" xfId="42784" xr:uid="{5B55D369-3C89-4A84-8CD8-DDA540AB3AFC}"/>
    <cellStyle name="Standard 4 2 2 3 10 3" xfId="35342" xr:uid="{9CE58922-8A50-49FF-AE6E-513DA2BE023B}"/>
    <cellStyle name="Standard 4 2 2 3 11" xfId="17546" xr:uid="{00000000-0005-0000-0000-0000CB350000}"/>
    <cellStyle name="Standard 4 2 2 3 11 2" xfId="39063" xr:uid="{551494E4-195E-4A01-BE29-441325DC18DE}"/>
    <cellStyle name="Standard 4 2 2 3 12" xfId="31618" xr:uid="{B4BB4EA1-59D8-4800-A5CE-0DCFBB5DF0F1}"/>
    <cellStyle name="Standard 4 2 2 3 2" xfId="1994" xr:uid="{00000000-0005-0000-0000-0000CC350000}"/>
    <cellStyle name="Standard 4 2 2 3 2 10" xfId="17547" xr:uid="{00000000-0005-0000-0000-0000CD350000}"/>
    <cellStyle name="Standard 4 2 2 3 2 10 2" xfId="39064" xr:uid="{C4B68555-F57C-4A98-A394-DB4A06EBAC39}"/>
    <cellStyle name="Standard 4 2 2 3 2 11" xfId="31619" xr:uid="{0CB8F4B5-E111-4844-A6B5-F52714A8BCB0}"/>
    <cellStyle name="Standard 4 2 2 3 2 2" xfId="1995" xr:uid="{00000000-0005-0000-0000-0000CE350000}"/>
    <cellStyle name="Standard 4 2 2 3 2 2 10" xfId="31620" xr:uid="{A6FB527B-E3C7-4BF8-8112-248245F08653}"/>
    <cellStyle name="Standard 4 2 2 3 2 2 2" xfId="1996" xr:uid="{00000000-0005-0000-0000-0000CF350000}"/>
    <cellStyle name="Standard 4 2 2 3 2 2 2 2" xfId="1997" xr:uid="{00000000-0005-0000-0000-0000D0350000}"/>
    <cellStyle name="Standard 4 2 2 3 2 2 2 2 2" xfId="1998" xr:uid="{00000000-0005-0000-0000-0000D1350000}"/>
    <cellStyle name="Standard 4 2 2 3 2 2 2 2 2 2" xfId="1999" xr:uid="{00000000-0005-0000-0000-0000D2350000}"/>
    <cellStyle name="Standard 4 2 2 3 2 2 2 2 2 2 2" xfId="2000" xr:uid="{00000000-0005-0000-0000-0000D3350000}"/>
    <cellStyle name="Standard 4 2 2 3 2 2 2 2 2 2 2 2" xfId="13799" xr:uid="{00000000-0005-0000-0000-0000D4350000}"/>
    <cellStyle name="Standard 4 2 2 3 2 2 2 2 2 2 2 2 2" xfId="21798" xr:uid="{00000000-0005-0000-0000-0000D5350000}"/>
    <cellStyle name="Standard 4 2 2 3 2 2 2 2 2 2 2 2 2 2" xfId="42791" xr:uid="{1F6D048D-0503-420B-9B9D-C3227F851939}"/>
    <cellStyle name="Standard 4 2 2 3 2 2 2 2 2 2 2 2 3" xfId="35349" xr:uid="{58E96589-1ECE-4EB5-9EFF-E4E0BF845FFB}"/>
    <cellStyle name="Standard 4 2 2 3 2 2 2 2 2 2 2 3" xfId="17553" xr:uid="{00000000-0005-0000-0000-0000D6350000}"/>
    <cellStyle name="Standard 4 2 2 3 2 2 2 2 2 2 2 3 2" xfId="39070" xr:uid="{6C5C0540-136D-47C7-9D4E-3D51EC241DDA}"/>
    <cellStyle name="Standard 4 2 2 3 2 2 2 2 2 2 2 4" xfId="31625" xr:uid="{F576B002-DB26-4CB1-8987-D9F7C83D98DF}"/>
    <cellStyle name="Standard 4 2 2 3 2 2 2 2 2 2 3" xfId="13798" xr:uid="{00000000-0005-0000-0000-0000D7350000}"/>
    <cellStyle name="Standard 4 2 2 3 2 2 2 2 2 2 3 2" xfId="21797" xr:uid="{00000000-0005-0000-0000-0000D8350000}"/>
    <cellStyle name="Standard 4 2 2 3 2 2 2 2 2 2 3 2 2" xfId="42790" xr:uid="{9A02CA27-D63B-4FE6-841B-7A362FB8DB3E}"/>
    <cellStyle name="Standard 4 2 2 3 2 2 2 2 2 2 3 3" xfId="35348" xr:uid="{8E45CB42-751D-4F23-9737-0492C92C7FD7}"/>
    <cellStyle name="Standard 4 2 2 3 2 2 2 2 2 2 4" xfId="17552" xr:uid="{00000000-0005-0000-0000-0000D9350000}"/>
    <cellStyle name="Standard 4 2 2 3 2 2 2 2 2 2 4 2" xfId="39069" xr:uid="{99E5C890-DBBC-4108-82EB-B225DE6FC53D}"/>
    <cellStyle name="Standard 4 2 2 3 2 2 2 2 2 2 5" xfId="31624" xr:uid="{F78B6BCB-F711-496D-9409-D4648D245546}"/>
    <cellStyle name="Standard 4 2 2 3 2 2 2 2 2 3" xfId="2001" xr:uid="{00000000-0005-0000-0000-0000DA350000}"/>
    <cellStyle name="Standard 4 2 2 3 2 2 2 2 2 3 2" xfId="13800" xr:uid="{00000000-0005-0000-0000-0000DB350000}"/>
    <cellStyle name="Standard 4 2 2 3 2 2 2 2 2 3 2 2" xfId="21799" xr:uid="{00000000-0005-0000-0000-0000DC350000}"/>
    <cellStyle name="Standard 4 2 2 3 2 2 2 2 2 3 2 2 2" xfId="42792" xr:uid="{39CFE3BB-B6C3-4AEF-B5E6-CB89CEA616D6}"/>
    <cellStyle name="Standard 4 2 2 3 2 2 2 2 2 3 2 3" xfId="35350" xr:uid="{0171B43B-6548-450B-92CC-BEB3B8188BE6}"/>
    <cellStyle name="Standard 4 2 2 3 2 2 2 2 2 3 3" xfId="17554" xr:uid="{00000000-0005-0000-0000-0000DD350000}"/>
    <cellStyle name="Standard 4 2 2 3 2 2 2 2 2 3 3 2" xfId="39071" xr:uid="{BD525127-8FAA-4859-AEA6-7739247A132C}"/>
    <cellStyle name="Standard 4 2 2 3 2 2 2 2 2 3 4" xfId="31626" xr:uid="{6186BEE5-3DBB-40E7-972B-65BA0E3E1229}"/>
    <cellStyle name="Standard 4 2 2 3 2 2 2 2 2 4" xfId="13797" xr:uid="{00000000-0005-0000-0000-0000DE350000}"/>
    <cellStyle name="Standard 4 2 2 3 2 2 2 2 2 4 2" xfId="21796" xr:uid="{00000000-0005-0000-0000-0000DF350000}"/>
    <cellStyle name="Standard 4 2 2 3 2 2 2 2 2 4 2 2" xfId="42789" xr:uid="{0972E2BE-DA65-4C3A-9795-03EC16B96CDF}"/>
    <cellStyle name="Standard 4 2 2 3 2 2 2 2 2 4 3" xfId="35347" xr:uid="{DF117C0B-2539-43FD-9205-A234A2EEF350}"/>
    <cellStyle name="Standard 4 2 2 3 2 2 2 2 2 5" xfId="17551" xr:uid="{00000000-0005-0000-0000-0000E0350000}"/>
    <cellStyle name="Standard 4 2 2 3 2 2 2 2 2 5 2" xfId="39068" xr:uid="{B9489F79-5988-4371-9467-A0EF56758D86}"/>
    <cellStyle name="Standard 4 2 2 3 2 2 2 2 2 6" xfId="31623" xr:uid="{D5CF78B1-7F07-4588-84B2-A6AAA433E239}"/>
    <cellStyle name="Standard 4 2 2 3 2 2 2 2 3" xfId="2002" xr:uid="{00000000-0005-0000-0000-0000E1350000}"/>
    <cellStyle name="Standard 4 2 2 3 2 2 2 2 3 2" xfId="2003" xr:uid="{00000000-0005-0000-0000-0000E2350000}"/>
    <cellStyle name="Standard 4 2 2 3 2 2 2 2 3 2 2" xfId="13802" xr:uid="{00000000-0005-0000-0000-0000E3350000}"/>
    <cellStyle name="Standard 4 2 2 3 2 2 2 2 3 2 2 2" xfId="21801" xr:uid="{00000000-0005-0000-0000-0000E4350000}"/>
    <cellStyle name="Standard 4 2 2 3 2 2 2 2 3 2 2 2 2" xfId="42794" xr:uid="{45AD2316-7C88-40CB-AEE8-A0A2433B60FA}"/>
    <cellStyle name="Standard 4 2 2 3 2 2 2 2 3 2 2 3" xfId="35352" xr:uid="{D937D8E8-2B39-4D38-BD9F-A9BA3ACFC0E3}"/>
    <cellStyle name="Standard 4 2 2 3 2 2 2 2 3 2 3" xfId="17556" xr:uid="{00000000-0005-0000-0000-0000E5350000}"/>
    <cellStyle name="Standard 4 2 2 3 2 2 2 2 3 2 3 2" xfId="39073" xr:uid="{FF09B455-E282-462F-B79F-441EBC823021}"/>
    <cellStyle name="Standard 4 2 2 3 2 2 2 2 3 2 4" xfId="31628" xr:uid="{0DD0A1E4-7D8A-4869-8D44-4DBE672E1BF7}"/>
    <cellStyle name="Standard 4 2 2 3 2 2 2 2 3 3" xfId="13801" xr:uid="{00000000-0005-0000-0000-0000E6350000}"/>
    <cellStyle name="Standard 4 2 2 3 2 2 2 2 3 3 2" xfId="21800" xr:uid="{00000000-0005-0000-0000-0000E7350000}"/>
    <cellStyle name="Standard 4 2 2 3 2 2 2 2 3 3 2 2" xfId="42793" xr:uid="{E118D725-DEE9-47BC-B07B-E7B494712ED9}"/>
    <cellStyle name="Standard 4 2 2 3 2 2 2 2 3 3 3" xfId="35351" xr:uid="{2D00140D-905D-40DD-AF7D-26E3825C3235}"/>
    <cellStyle name="Standard 4 2 2 3 2 2 2 2 3 4" xfId="17555" xr:uid="{00000000-0005-0000-0000-0000E8350000}"/>
    <cellStyle name="Standard 4 2 2 3 2 2 2 2 3 4 2" xfId="39072" xr:uid="{73422644-62B1-4042-8BA6-04B264A9A5A2}"/>
    <cellStyle name="Standard 4 2 2 3 2 2 2 2 3 5" xfId="31627" xr:uid="{911C4FEC-CDEB-4910-98AA-0D1BD9042CD2}"/>
    <cellStyle name="Standard 4 2 2 3 2 2 2 2 4" xfId="2004" xr:uid="{00000000-0005-0000-0000-0000E9350000}"/>
    <cellStyle name="Standard 4 2 2 3 2 2 2 2 4 2" xfId="13803" xr:uid="{00000000-0005-0000-0000-0000EA350000}"/>
    <cellStyle name="Standard 4 2 2 3 2 2 2 2 4 2 2" xfId="21802" xr:uid="{00000000-0005-0000-0000-0000EB350000}"/>
    <cellStyle name="Standard 4 2 2 3 2 2 2 2 4 2 2 2" xfId="42795" xr:uid="{5B01D4B7-BED0-42CE-B006-010DCE4569E2}"/>
    <cellStyle name="Standard 4 2 2 3 2 2 2 2 4 2 3" xfId="35353" xr:uid="{BF1B2FAF-B42D-40D6-9246-4FCE3984530F}"/>
    <cellStyle name="Standard 4 2 2 3 2 2 2 2 4 3" xfId="17557" xr:uid="{00000000-0005-0000-0000-0000EC350000}"/>
    <cellStyle name="Standard 4 2 2 3 2 2 2 2 4 3 2" xfId="39074" xr:uid="{4ADFFA71-62E0-47B9-9ECE-4D9FF282F2E1}"/>
    <cellStyle name="Standard 4 2 2 3 2 2 2 2 4 4" xfId="31629" xr:uid="{F93D32B5-F581-4A19-A356-08CA2A5C3423}"/>
    <cellStyle name="Standard 4 2 2 3 2 2 2 2 5" xfId="13796" xr:uid="{00000000-0005-0000-0000-0000ED350000}"/>
    <cellStyle name="Standard 4 2 2 3 2 2 2 2 5 2" xfId="21795" xr:uid="{00000000-0005-0000-0000-0000EE350000}"/>
    <cellStyle name="Standard 4 2 2 3 2 2 2 2 5 2 2" xfId="42788" xr:uid="{D50A5A0D-3277-43B6-8F4E-87807C3B6792}"/>
    <cellStyle name="Standard 4 2 2 3 2 2 2 2 5 3" xfId="35346" xr:uid="{83547536-0E9F-47C8-AD3C-EE4A08AAA362}"/>
    <cellStyle name="Standard 4 2 2 3 2 2 2 2 6" xfId="17550" xr:uid="{00000000-0005-0000-0000-0000EF350000}"/>
    <cellStyle name="Standard 4 2 2 3 2 2 2 2 6 2" xfId="39067" xr:uid="{73FA65F3-2591-4979-8A88-E7576514FD5D}"/>
    <cellStyle name="Standard 4 2 2 3 2 2 2 2 7" xfId="31622" xr:uid="{DC4A645E-56B4-4DD6-92A2-B1F6A502D4DE}"/>
    <cellStyle name="Standard 4 2 2 3 2 2 2 3" xfId="2005" xr:uid="{00000000-0005-0000-0000-0000F0350000}"/>
    <cellStyle name="Standard 4 2 2 3 2 2 2 3 2" xfId="2006" xr:uid="{00000000-0005-0000-0000-0000F1350000}"/>
    <cellStyle name="Standard 4 2 2 3 2 2 2 3 2 2" xfId="2007" xr:uid="{00000000-0005-0000-0000-0000F2350000}"/>
    <cellStyle name="Standard 4 2 2 3 2 2 2 3 2 2 2" xfId="13806" xr:uid="{00000000-0005-0000-0000-0000F3350000}"/>
    <cellStyle name="Standard 4 2 2 3 2 2 2 3 2 2 2 2" xfId="21805" xr:uid="{00000000-0005-0000-0000-0000F4350000}"/>
    <cellStyle name="Standard 4 2 2 3 2 2 2 3 2 2 2 2 2" xfId="42798" xr:uid="{9E9000FF-ABB4-4B2B-AA9E-AF17648ACAF0}"/>
    <cellStyle name="Standard 4 2 2 3 2 2 2 3 2 2 2 3" xfId="35356" xr:uid="{E0BBECDA-2319-49CA-BBDD-FDBA8828C6E7}"/>
    <cellStyle name="Standard 4 2 2 3 2 2 2 3 2 2 3" xfId="17560" xr:uid="{00000000-0005-0000-0000-0000F5350000}"/>
    <cellStyle name="Standard 4 2 2 3 2 2 2 3 2 2 3 2" xfId="39077" xr:uid="{37E15708-A8CC-49C3-8CE6-C16E5ACCF20A}"/>
    <cellStyle name="Standard 4 2 2 3 2 2 2 3 2 2 4" xfId="31632" xr:uid="{CC4E7CF6-945E-40FB-9B08-750B58342200}"/>
    <cellStyle name="Standard 4 2 2 3 2 2 2 3 2 3" xfId="13805" xr:uid="{00000000-0005-0000-0000-0000F6350000}"/>
    <cellStyle name="Standard 4 2 2 3 2 2 2 3 2 3 2" xfId="21804" xr:uid="{00000000-0005-0000-0000-0000F7350000}"/>
    <cellStyle name="Standard 4 2 2 3 2 2 2 3 2 3 2 2" xfId="42797" xr:uid="{471BB16C-B477-4F83-ABFE-3145E6450165}"/>
    <cellStyle name="Standard 4 2 2 3 2 2 2 3 2 3 3" xfId="35355" xr:uid="{1D4B0315-615A-431C-9F0E-D4186F718D34}"/>
    <cellStyle name="Standard 4 2 2 3 2 2 2 3 2 4" xfId="17559" xr:uid="{00000000-0005-0000-0000-0000F8350000}"/>
    <cellStyle name="Standard 4 2 2 3 2 2 2 3 2 4 2" xfId="39076" xr:uid="{17A91342-E527-4B96-B859-EF6056C32FC7}"/>
    <cellStyle name="Standard 4 2 2 3 2 2 2 3 2 5" xfId="31631" xr:uid="{1C3A5178-5257-46AE-BD33-4C58A73AD023}"/>
    <cellStyle name="Standard 4 2 2 3 2 2 2 3 3" xfId="2008" xr:uid="{00000000-0005-0000-0000-0000F9350000}"/>
    <cellStyle name="Standard 4 2 2 3 2 2 2 3 3 2" xfId="13807" xr:uid="{00000000-0005-0000-0000-0000FA350000}"/>
    <cellStyle name="Standard 4 2 2 3 2 2 2 3 3 2 2" xfId="21806" xr:uid="{00000000-0005-0000-0000-0000FB350000}"/>
    <cellStyle name="Standard 4 2 2 3 2 2 2 3 3 2 2 2" xfId="42799" xr:uid="{58AEB00A-9EEC-46C5-AA3D-55C9362691D9}"/>
    <cellStyle name="Standard 4 2 2 3 2 2 2 3 3 2 3" xfId="35357" xr:uid="{3BF0CDED-7273-48C6-9F59-454D3E17AEAE}"/>
    <cellStyle name="Standard 4 2 2 3 2 2 2 3 3 3" xfId="17561" xr:uid="{00000000-0005-0000-0000-0000FC350000}"/>
    <cellStyle name="Standard 4 2 2 3 2 2 2 3 3 3 2" xfId="39078" xr:uid="{E37A97C4-BE5B-44A8-B58C-90C60B1BD766}"/>
    <cellStyle name="Standard 4 2 2 3 2 2 2 3 3 4" xfId="31633" xr:uid="{7B4753FC-C57A-4C25-9755-E626C0D8F5F9}"/>
    <cellStyle name="Standard 4 2 2 3 2 2 2 3 4" xfId="13804" xr:uid="{00000000-0005-0000-0000-0000FD350000}"/>
    <cellStyle name="Standard 4 2 2 3 2 2 2 3 4 2" xfId="21803" xr:uid="{00000000-0005-0000-0000-0000FE350000}"/>
    <cellStyle name="Standard 4 2 2 3 2 2 2 3 4 2 2" xfId="42796" xr:uid="{8766FB4F-6C3D-46A8-A958-17D89664ACB0}"/>
    <cellStyle name="Standard 4 2 2 3 2 2 2 3 4 3" xfId="35354" xr:uid="{1D1E4894-D06F-4458-9CBD-C01D1E446514}"/>
    <cellStyle name="Standard 4 2 2 3 2 2 2 3 5" xfId="17558" xr:uid="{00000000-0005-0000-0000-0000FF350000}"/>
    <cellStyle name="Standard 4 2 2 3 2 2 2 3 5 2" xfId="39075" xr:uid="{329153B5-3720-4E17-A907-D66CBC5B220F}"/>
    <cellStyle name="Standard 4 2 2 3 2 2 2 3 6" xfId="31630" xr:uid="{ECA91620-2184-4894-885A-47B9D550244B}"/>
    <cellStyle name="Standard 4 2 2 3 2 2 2 4" xfId="2009" xr:uid="{00000000-0005-0000-0000-000000360000}"/>
    <cellStyle name="Standard 4 2 2 3 2 2 2 4 2" xfId="2010" xr:uid="{00000000-0005-0000-0000-000001360000}"/>
    <cellStyle name="Standard 4 2 2 3 2 2 2 4 2 2" xfId="13809" xr:uid="{00000000-0005-0000-0000-000002360000}"/>
    <cellStyle name="Standard 4 2 2 3 2 2 2 4 2 2 2" xfId="21808" xr:uid="{00000000-0005-0000-0000-000003360000}"/>
    <cellStyle name="Standard 4 2 2 3 2 2 2 4 2 2 2 2" xfId="42801" xr:uid="{4A4BC7B1-F4BE-4E99-B26D-24DCC50776C6}"/>
    <cellStyle name="Standard 4 2 2 3 2 2 2 4 2 2 3" xfId="35359" xr:uid="{46EABA79-1CF5-4E34-B7C0-E90C9FDF6AF0}"/>
    <cellStyle name="Standard 4 2 2 3 2 2 2 4 2 3" xfId="17563" xr:uid="{00000000-0005-0000-0000-000004360000}"/>
    <cellStyle name="Standard 4 2 2 3 2 2 2 4 2 3 2" xfId="39080" xr:uid="{AD12F843-E1A9-41AC-9811-E30C333F49F2}"/>
    <cellStyle name="Standard 4 2 2 3 2 2 2 4 2 4" xfId="31635" xr:uid="{7E7CA325-DCD9-45BD-B9C8-6532B16EE2AB}"/>
    <cellStyle name="Standard 4 2 2 3 2 2 2 4 3" xfId="13808" xr:uid="{00000000-0005-0000-0000-000005360000}"/>
    <cellStyle name="Standard 4 2 2 3 2 2 2 4 3 2" xfId="21807" xr:uid="{00000000-0005-0000-0000-000006360000}"/>
    <cellStyle name="Standard 4 2 2 3 2 2 2 4 3 2 2" xfId="42800" xr:uid="{C4F9744C-7157-4644-9050-0EEA1FFC1D91}"/>
    <cellStyle name="Standard 4 2 2 3 2 2 2 4 3 3" xfId="35358" xr:uid="{3DA019AD-B989-4ACE-B49E-494D6072E9AD}"/>
    <cellStyle name="Standard 4 2 2 3 2 2 2 4 4" xfId="17562" xr:uid="{00000000-0005-0000-0000-000007360000}"/>
    <cellStyle name="Standard 4 2 2 3 2 2 2 4 4 2" xfId="39079" xr:uid="{7222D61B-9736-49EB-8214-2CAF4BF9335B}"/>
    <cellStyle name="Standard 4 2 2 3 2 2 2 4 5" xfId="31634" xr:uid="{A259A7F9-065E-487B-9138-C7BDB765D636}"/>
    <cellStyle name="Standard 4 2 2 3 2 2 2 5" xfId="2011" xr:uid="{00000000-0005-0000-0000-000008360000}"/>
    <cellStyle name="Standard 4 2 2 3 2 2 2 5 2" xfId="13810" xr:uid="{00000000-0005-0000-0000-000009360000}"/>
    <cellStyle name="Standard 4 2 2 3 2 2 2 5 2 2" xfId="21809" xr:uid="{00000000-0005-0000-0000-00000A360000}"/>
    <cellStyle name="Standard 4 2 2 3 2 2 2 5 2 2 2" xfId="42802" xr:uid="{87FBC1DF-0A42-4A36-ABFE-DB4DF931A5CF}"/>
    <cellStyle name="Standard 4 2 2 3 2 2 2 5 2 3" xfId="35360" xr:uid="{7811ADBF-E662-4B09-AB7A-83FCF80390D6}"/>
    <cellStyle name="Standard 4 2 2 3 2 2 2 5 3" xfId="17564" xr:uid="{00000000-0005-0000-0000-00000B360000}"/>
    <cellStyle name="Standard 4 2 2 3 2 2 2 5 3 2" xfId="39081" xr:uid="{4A2BB7C0-479D-46CB-BA53-02ABFB5C5B7C}"/>
    <cellStyle name="Standard 4 2 2 3 2 2 2 5 4" xfId="31636" xr:uid="{3764581E-854B-4D6B-99DF-E6C641DC6E2B}"/>
    <cellStyle name="Standard 4 2 2 3 2 2 2 6" xfId="13795" xr:uid="{00000000-0005-0000-0000-00000C360000}"/>
    <cellStyle name="Standard 4 2 2 3 2 2 2 6 2" xfId="21794" xr:uid="{00000000-0005-0000-0000-00000D360000}"/>
    <cellStyle name="Standard 4 2 2 3 2 2 2 6 2 2" xfId="42787" xr:uid="{17C05547-97C1-4C2D-A0E0-BEE589875015}"/>
    <cellStyle name="Standard 4 2 2 3 2 2 2 6 3" xfId="35345" xr:uid="{AA41C081-CB6E-47F8-A4A9-8F7965DC87E4}"/>
    <cellStyle name="Standard 4 2 2 3 2 2 2 7" xfId="17549" xr:uid="{00000000-0005-0000-0000-00000E360000}"/>
    <cellStyle name="Standard 4 2 2 3 2 2 2 7 2" xfId="39066" xr:uid="{0F30B805-4D9B-4E6E-A2CB-42882F4B3BC0}"/>
    <cellStyle name="Standard 4 2 2 3 2 2 2 8" xfId="31621" xr:uid="{8CE8ED7D-C062-4721-9E58-66CDA6F1C8A3}"/>
    <cellStyle name="Standard 4 2 2 3 2 2 3" xfId="2012" xr:uid="{00000000-0005-0000-0000-00000F360000}"/>
    <cellStyle name="Standard 4 2 2 3 2 2 3 2" xfId="2013" xr:uid="{00000000-0005-0000-0000-000010360000}"/>
    <cellStyle name="Standard 4 2 2 3 2 2 3 2 2" xfId="2014" xr:uid="{00000000-0005-0000-0000-000011360000}"/>
    <cellStyle name="Standard 4 2 2 3 2 2 3 2 2 2" xfId="2015" xr:uid="{00000000-0005-0000-0000-000012360000}"/>
    <cellStyle name="Standard 4 2 2 3 2 2 3 2 2 2 2" xfId="2016" xr:uid="{00000000-0005-0000-0000-000013360000}"/>
    <cellStyle name="Standard 4 2 2 3 2 2 3 2 2 2 2 2" xfId="13815" xr:uid="{00000000-0005-0000-0000-000014360000}"/>
    <cellStyle name="Standard 4 2 2 3 2 2 3 2 2 2 2 2 2" xfId="21814" xr:uid="{00000000-0005-0000-0000-000015360000}"/>
    <cellStyle name="Standard 4 2 2 3 2 2 3 2 2 2 2 2 2 2" xfId="42807" xr:uid="{D4D5D187-F142-4DE7-9CAA-1831362E313F}"/>
    <cellStyle name="Standard 4 2 2 3 2 2 3 2 2 2 2 2 3" xfId="35365" xr:uid="{8D08ED79-3A1A-4A33-A3C4-62917829445D}"/>
    <cellStyle name="Standard 4 2 2 3 2 2 3 2 2 2 2 3" xfId="17569" xr:uid="{00000000-0005-0000-0000-000016360000}"/>
    <cellStyle name="Standard 4 2 2 3 2 2 3 2 2 2 2 3 2" xfId="39086" xr:uid="{3B73E9FB-6F5E-42FA-BBE3-2CF1A254CD5E}"/>
    <cellStyle name="Standard 4 2 2 3 2 2 3 2 2 2 2 4" xfId="31641" xr:uid="{365122A1-8BED-43D5-A942-2A45A132ADD6}"/>
    <cellStyle name="Standard 4 2 2 3 2 2 3 2 2 2 3" xfId="13814" xr:uid="{00000000-0005-0000-0000-000017360000}"/>
    <cellStyle name="Standard 4 2 2 3 2 2 3 2 2 2 3 2" xfId="21813" xr:uid="{00000000-0005-0000-0000-000018360000}"/>
    <cellStyle name="Standard 4 2 2 3 2 2 3 2 2 2 3 2 2" xfId="42806" xr:uid="{7D27BEB4-D10A-4E12-9A7F-A3340EA56945}"/>
    <cellStyle name="Standard 4 2 2 3 2 2 3 2 2 2 3 3" xfId="35364" xr:uid="{79664AFF-80EC-4537-A1A8-A711AABC78BA}"/>
    <cellStyle name="Standard 4 2 2 3 2 2 3 2 2 2 4" xfId="17568" xr:uid="{00000000-0005-0000-0000-000019360000}"/>
    <cellStyle name="Standard 4 2 2 3 2 2 3 2 2 2 4 2" xfId="39085" xr:uid="{96FBE4AB-C2DB-43D8-9CE9-DB48D0D4C197}"/>
    <cellStyle name="Standard 4 2 2 3 2 2 3 2 2 2 5" xfId="31640" xr:uid="{4012BF72-5176-4F44-8544-A558A7D93952}"/>
    <cellStyle name="Standard 4 2 2 3 2 2 3 2 2 3" xfId="2017" xr:uid="{00000000-0005-0000-0000-00001A360000}"/>
    <cellStyle name="Standard 4 2 2 3 2 2 3 2 2 3 2" xfId="13816" xr:uid="{00000000-0005-0000-0000-00001B360000}"/>
    <cellStyle name="Standard 4 2 2 3 2 2 3 2 2 3 2 2" xfId="21815" xr:uid="{00000000-0005-0000-0000-00001C360000}"/>
    <cellStyle name="Standard 4 2 2 3 2 2 3 2 2 3 2 2 2" xfId="42808" xr:uid="{993F1888-900B-422E-AFC5-91820D25294F}"/>
    <cellStyle name="Standard 4 2 2 3 2 2 3 2 2 3 2 3" xfId="35366" xr:uid="{E3CB3631-529E-4904-8E51-8D92976D334B}"/>
    <cellStyle name="Standard 4 2 2 3 2 2 3 2 2 3 3" xfId="17570" xr:uid="{00000000-0005-0000-0000-00001D360000}"/>
    <cellStyle name="Standard 4 2 2 3 2 2 3 2 2 3 3 2" xfId="39087" xr:uid="{9B0AF654-8BA8-48D1-9F31-D8DB25D9BF8F}"/>
    <cellStyle name="Standard 4 2 2 3 2 2 3 2 2 3 4" xfId="31642" xr:uid="{EDAFABD9-492E-4F1E-9DFA-1BEEB48BBCDA}"/>
    <cellStyle name="Standard 4 2 2 3 2 2 3 2 2 4" xfId="13813" xr:uid="{00000000-0005-0000-0000-00001E360000}"/>
    <cellStyle name="Standard 4 2 2 3 2 2 3 2 2 4 2" xfId="21812" xr:uid="{00000000-0005-0000-0000-00001F360000}"/>
    <cellStyle name="Standard 4 2 2 3 2 2 3 2 2 4 2 2" xfId="42805" xr:uid="{1B52955B-D98B-4408-95D0-6372D87E6703}"/>
    <cellStyle name="Standard 4 2 2 3 2 2 3 2 2 4 3" xfId="35363" xr:uid="{D977C574-0823-4985-84F8-D30E304472E8}"/>
    <cellStyle name="Standard 4 2 2 3 2 2 3 2 2 5" xfId="17567" xr:uid="{00000000-0005-0000-0000-000020360000}"/>
    <cellStyle name="Standard 4 2 2 3 2 2 3 2 2 5 2" xfId="39084" xr:uid="{84008B2A-2741-4B80-B98F-6B9216590560}"/>
    <cellStyle name="Standard 4 2 2 3 2 2 3 2 2 6" xfId="31639" xr:uid="{19C94B50-468A-431C-B753-E32DB1B5152D}"/>
    <cellStyle name="Standard 4 2 2 3 2 2 3 2 3" xfId="2018" xr:uid="{00000000-0005-0000-0000-000021360000}"/>
    <cellStyle name="Standard 4 2 2 3 2 2 3 2 3 2" xfId="2019" xr:uid="{00000000-0005-0000-0000-000022360000}"/>
    <cellStyle name="Standard 4 2 2 3 2 2 3 2 3 2 2" xfId="13818" xr:uid="{00000000-0005-0000-0000-000023360000}"/>
    <cellStyle name="Standard 4 2 2 3 2 2 3 2 3 2 2 2" xfId="21817" xr:uid="{00000000-0005-0000-0000-000024360000}"/>
    <cellStyle name="Standard 4 2 2 3 2 2 3 2 3 2 2 2 2" xfId="42810" xr:uid="{C9B9FA3A-8B9F-4B67-8425-F13D6333DB41}"/>
    <cellStyle name="Standard 4 2 2 3 2 2 3 2 3 2 2 3" xfId="35368" xr:uid="{3CFD1328-4434-4BFB-9FF2-6DAFEBABAD15}"/>
    <cellStyle name="Standard 4 2 2 3 2 2 3 2 3 2 3" xfId="17572" xr:uid="{00000000-0005-0000-0000-000025360000}"/>
    <cellStyle name="Standard 4 2 2 3 2 2 3 2 3 2 3 2" xfId="39089" xr:uid="{B627B2FF-A549-41D5-928C-CFBC523B31F3}"/>
    <cellStyle name="Standard 4 2 2 3 2 2 3 2 3 2 4" xfId="31644" xr:uid="{5C9A8755-61F1-4C59-8805-FC538635E161}"/>
    <cellStyle name="Standard 4 2 2 3 2 2 3 2 3 3" xfId="13817" xr:uid="{00000000-0005-0000-0000-000026360000}"/>
    <cellStyle name="Standard 4 2 2 3 2 2 3 2 3 3 2" xfId="21816" xr:uid="{00000000-0005-0000-0000-000027360000}"/>
    <cellStyle name="Standard 4 2 2 3 2 2 3 2 3 3 2 2" xfId="42809" xr:uid="{AE8C7EFC-BBC8-47FF-AE9D-23216320EEC2}"/>
    <cellStyle name="Standard 4 2 2 3 2 2 3 2 3 3 3" xfId="35367" xr:uid="{73B6C6D9-306B-4379-9682-38ABF22F305A}"/>
    <cellStyle name="Standard 4 2 2 3 2 2 3 2 3 4" xfId="17571" xr:uid="{00000000-0005-0000-0000-000028360000}"/>
    <cellStyle name="Standard 4 2 2 3 2 2 3 2 3 4 2" xfId="39088" xr:uid="{DF55A4AB-C6B8-49CD-A524-3CD9A59BEAB9}"/>
    <cellStyle name="Standard 4 2 2 3 2 2 3 2 3 5" xfId="31643" xr:uid="{79210BB4-556E-4270-90FF-F6A9F9889489}"/>
    <cellStyle name="Standard 4 2 2 3 2 2 3 2 4" xfId="2020" xr:uid="{00000000-0005-0000-0000-000029360000}"/>
    <cellStyle name="Standard 4 2 2 3 2 2 3 2 4 2" xfId="13819" xr:uid="{00000000-0005-0000-0000-00002A360000}"/>
    <cellStyle name="Standard 4 2 2 3 2 2 3 2 4 2 2" xfId="21818" xr:uid="{00000000-0005-0000-0000-00002B360000}"/>
    <cellStyle name="Standard 4 2 2 3 2 2 3 2 4 2 2 2" xfId="42811" xr:uid="{62668564-FD3B-4BFC-9533-C4DD3825C03A}"/>
    <cellStyle name="Standard 4 2 2 3 2 2 3 2 4 2 3" xfId="35369" xr:uid="{A035607C-0BC3-4B61-8B30-BDDD91373404}"/>
    <cellStyle name="Standard 4 2 2 3 2 2 3 2 4 3" xfId="17573" xr:uid="{00000000-0005-0000-0000-00002C360000}"/>
    <cellStyle name="Standard 4 2 2 3 2 2 3 2 4 3 2" xfId="39090" xr:uid="{F1DDFE40-5CC8-4E2D-9B21-7B76E07BC3D8}"/>
    <cellStyle name="Standard 4 2 2 3 2 2 3 2 4 4" xfId="31645" xr:uid="{77032F9D-32D8-4C5D-92E8-287B48D211A1}"/>
    <cellStyle name="Standard 4 2 2 3 2 2 3 2 5" xfId="13812" xr:uid="{00000000-0005-0000-0000-00002D360000}"/>
    <cellStyle name="Standard 4 2 2 3 2 2 3 2 5 2" xfId="21811" xr:uid="{00000000-0005-0000-0000-00002E360000}"/>
    <cellStyle name="Standard 4 2 2 3 2 2 3 2 5 2 2" xfId="42804" xr:uid="{B864B04A-FEDE-42C5-9F6D-DC1E6E26CFB3}"/>
    <cellStyle name="Standard 4 2 2 3 2 2 3 2 5 3" xfId="35362" xr:uid="{3760B745-9700-460A-BFB6-03240C9E143D}"/>
    <cellStyle name="Standard 4 2 2 3 2 2 3 2 6" xfId="17566" xr:uid="{00000000-0005-0000-0000-00002F360000}"/>
    <cellStyle name="Standard 4 2 2 3 2 2 3 2 6 2" xfId="39083" xr:uid="{D2D978E7-8143-4A72-9D31-5C5EE7A2C5F7}"/>
    <cellStyle name="Standard 4 2 2 3 2 2 3 2 7" xfId="31638" xr:uid="{DF7E7B39-D319-462D-804F-A2A308CAED16}"/>
    <cellStyle name="Standard 4 2 2 3 2 2 3 3" xfId="2021" xr:uid="{00000000-0005-0000-0000-000030360000}"/>
    <cellStyle name="Standard 4 2 2 3 2 2 3 3 2" xfId="2022" xr:uid="{00000000-0005-0000-0000-000031360000}"/>
    <cellStyle name="Standard 4 2 2 3 2 2 3 3 2 2" xfId="2023" xr:uid="{00000000-0005-0000-0000-000032360000}"/>
    <cellStyle name="Standard 4 2 2 3 2 2 3 3 2 2 2" xfId="13822" xr:uid="{00000000-0005-0000-0000-000033360000}"/>
    <cellStyle name="Standard 4 2 2 3 2 2 3 3 2 2 2 2" xfId="21821" xr:uid="{00000000-0005-0000-0000-000034360000}"/>
    <cellStyle name="Standard 4 2 2 3 2 2 3 3 2 2 2 2 2" xfId="42814" xr:uid="{E3674623-61FE-4A4E-AC2D-3CCF14334E5E}"/>
    <cellStyle name="Standard 4 2 2 3 2 2 3 3 2 2 2 3" xfId="35372" xr:uid="{6A2D136C-8093-4561-9B50-FAE90735A356}"/>
    <cellStyle name="Standard 4 2 2 3 2 2 3 3 2 2 3" xfId="17576" xr:uid="{00000000-0005-0000-0000-000035360000}"/>
    <cellStyle name="Standard 4 2 2 3 2 2 3 3 2 2 3 2" xfId="39093" xr:uid="{CCB440B5-3849-487B-9D5A-E15467F15014}"/>
    <cellStyle name="Standard 4 2 2 3 2 2 3 3 2 2 4" xfId="31648" xr:uid="{6F03B1F5-104A-4A37-9F2C-C6404BF4C5A6}"/>
    <cellStyle name="Standard 4 2 2 3 2 2 3 3 2 3" xfId="13821" xr:uid="{00000000-0005-0000-0000-000036360000}"/>
    <cellStyle name="Standard 4 2 2 3 2 2 3 3 2 3 2" xfId="21820" xr:uid="{00000000-0005-0000-0000-000037360000}"/>
    <cellStyle name="Standard 4 2 2 3 2 2 3 3 2 3 2 2" xfId="42813" xr:uid="{31331C9A-D47E-4B9E-B741-8F4A5EB879B3}"/>
    <cellStyle name="Standard 4 2 2 3 2 2 3 3 2 3 3" xfId="35371" xr:uid="{AC8F07A9-891D-43E1-8060-BC59B1A2ABBE}"/>
    <cellStyle name="Standard 4 2 2 3 2 2 3 3 2 4" xfId="17575" xr:uid="{00000000-0005-0000-0000-000038360000}"/>
    <cellStyle name="Standard 4 2 2 3 2 2 3 3 2 4 2" xfId="39092" xr:uid="{5901C91A-E5DB-4DD9-8737-FD0CEA44F167}"/>
    <cellStyle name="Standard 4 2 2 3 2 2 3 3 2 5" xfId="31647" xr:uid="{9140DDC0-53E3-4F9C-86B5-C814D90194C3}"/>
    <cellStyle name="Standard 4 2 2 3 2 2 3 3 3" xfId="2024" xr:uid="{00000000-0005-0000-0000-000039360000}"/>
    <cellStyle name="Standard 4 2 2 3 2 2 3 3 3 2" xfId="13823" xr:uid="{00000000-0005-0000-0000-00003A360000}"/>
    <cellStyle name="Standard 4 2 2 3 2 2 3 3 3 2 2" xfId="21822" xr:uid="{00000000-0005-0000-0000-00003B360000}"/>
    <cellStyle name="Standard 4 2 2 3 2 2 3 3 3 2 2 2" xfId="42815" xr:uid="{A0AC4FA3-C972-404A-BB68-6B3F98A12D41}"/>
    <cellStyle name="Standard 4 2 2 3 2 2 3 3 3 2 3" xfId="35373" xr:uid="{ECECF114-515E-4FB6-8BD0-13A450203BC3}"/>
    <cellStyle name="Standard 4 2 2 3 2 2 3 3 3 3" xfId="17577" xr:uid="{00000000-0005-0000-0000-00003C360000}"/>
    <cellStyle name="Standard 4 2 2 3 2 2 3 3 3 3 2" xfId="39094" xr:uid="{1648074A-D661-44F2-B53F-4FD57FBCA11E}"/>
    <cellStyle name="Standard 4 2 2 3 2 2 3 3 3 4" xfId="31649" xr:uid="{8721430C-1ECA-476F-A52D-9635B8192E72}"/>
    <cellStyle name="Standard 4 2 2 3 2 2 3 3 4" xfId="13820" xr:uid="{00000000-0005-0000-0000-00003D360000}"/>
    <cellStyle name="Standard 4 2 2 3 2 2 3 3 4 2" xfId="21819" xr:uid="{00000000-0005-0000-0000-00003E360000}"/>
    <cellStyle name="Standard 4 2 2 3 2 2 3 3 4 2 2" xfId="42812" xr:uid="{9FACCCE7-CF57-4AA1-B10E-983AAE513CA2}"/>
    <cellStyle name="Standard 4 2 2 3 2 2 3 3 4 3" xfId="35370" xr:uid="{E0DB8189-A612-451A-AEBA-56D77FFBFAF3}"/>
    <cellStyle name="Standard 4 2 2 3 2 2 3 3 5" xfId="17574" xr:uid="{00000000-0005-0000-0000-00003F360000}"/>
    <cellStyle name="Standard 4 2 2 3 2 2 3 3 5 2" xfId="39091" xr:uid="{56ED778C-DB1F-48BB-9AD1-817EC5043969}"/>
    <cellStyle name="Standard 4 2 2 3 2 2 3 3 6" xfId="31646" xr:uid="{80DE4AB5-EEA1-46DB-B956-4550BA0C0803}"/>
    <cellStyle name="Standard 4 2 2 3 2 2 3 4" xfId="2025" xr:uid="{00000000-0005-0000-0000-000040360000}"/>
    <cellStyle name="Standard 4 2 2 3 2 2 3 4 2" xfId="2026" xr:uid="{00000000-0005-0000-0000-000041360000}"/>
    <cellStyle name="Standard 4 2 2 3 2 2 3 4 2 2" xfId="13825" xr:uid="{00000000-0005-0000-0000-000042360000}"/>
    <cellStyle name="Standard 4 2 2 3 2 2 3 4 2 2 2" xfId="21824" xr:uid="{00000000-0005-0000-0000-000043360000}"/>
    <cellStyle name="Standard 4 2 2 3 2 2 3 4 2 2 2 2" xfId="42817" xr:uid="{CFD87CEB-5D71-44A5-B9A4-8FA6356066DC}"/>
    <cellStyle name="Standard 4 2 2 3 2 2 3 4 2 2 3" xfId="35375" xr:uid="{10C2EAA4-80D4-4310-89BD-1906D3EC250E}"/>
    <cellStyle name="Standard 4 2 2 3 2 2 3 4 2 3" xfId="17579" xr:uid="{00000000-0005-0000-0000-000044360000}"/>
    <cellStyle name="Standard 4 2 2 3 2 2 3 4 2 3 2" xfId="39096" xr:uid="{EE5EFDBB-374C-44F7-A5C3-7E9464514173}"/>
    <cellStyle name="Standard 4 2 2 3 2 2 3 4 2 4" xfId="31651" xr:uid="{989EF2E7-4A9A-488A-BA87-EC1EB0CB84A7}"/>
    <cellStyle name="Standard 4 2 2 3 2 2 3 4 3" xfId="13824" xr:uid="{00000000-0005-0000-0000-000045360000}"/>
    <cellStyle name="Standard 4 2 2 3 2 2 3 4 3 2" xfId="21823" xr:uid="{00000000-0005-0000-0000-000046360000}"/>
    <cellStyle name="Standard 4 2 2 3 2 2 3 4 3 2 2" xfId="42816" xr:uid="{8BA1B460-11A7-48D0-B647-79619AD41405}"/>
    <cellStyle name="Standard 4 2 2 3 2 2 3 4 3 3" xfId="35374" xr:uid="{9EE53203-C168-45C5-86A9-5665DAA179AF}"/>
    <cellStyle name="Standard 4 2 2 3 2 2 3 4 4" xfId="17578" xr:uid="{00000000-0005-0000-0000-000047360000}"/>
    <cellStyle name="Standard 4 2 2 3 2 2 3 4 4 2" xfId="39095" xr:uid="{63A6B903-DD07-405E-A700-164D2FF591E2}"/>
    <cellStyle name="Standard 4 2 2 3 2 2 3 4 5" xfId="31650" xr:uid="{C34DA10E-C6A9-4263-9731-113E6CEF59BA}"/>
    <cellStyle name="Standard 4 2 2 3 2 2 3 5" xfId="2027" xr:uid="{00000000-0005-0000-0000-000048360000}"/>
    <cellStyle name="Standard 4 2 2 3 2 2 3 5 2" xfId="13826" xr:uid="{00000000-0005-0000-0000-000049360000}"/>
    <cellStyle name="Standard 4 2 2 3 2 2 3 5 2 2" xfId="21825" xr:uid="{00000000-0005-0000-0000-00004A360000}"/>
    <cellStyle name="Standard 4 2 2 3 2 2 3 5 2 2 2" xfId="42818" xr:uid="{96F2160E-C389-42E2-BE2D-2A0EFA253AEF}"/>
    <cellStyle name="Standard 4 2 2 3 2 2 3 5 2 3" xfId="35376" xr:uid="{753E5769-9644-4C70-A6C1-D494672F2A87}"/>
    <cellStyle name="Standard 4 2 2 3 2 2 3 5 3" xfId="17580" xr:uid="{00000000-0005-0000-0000-00004B360000}"/>
    <cellStyle name="Standard 4 2 2 3 2 2 3 5 3 2" xfId="39097" xr:uid="{32612707-4A39-4018-A185-B5EA9B0862AC}"/>
    <cellStyle name="Standard 4 2 2 3 2 2 3 5 4" xfId="31652" xr:uid="{0D9CB05B-A234-44AA-AD30-7A3E2BBBE9C3}"/>
    <cellStyle name="Standard 4 2 2 3 2 2 3 6" xfId="13811" xr:uid="{00000000-0005-0000-0000-00004C360000}"/>
    <cellStyle name="Standard 4 2 2 3 2 2 3 6 2" xfId="21810" xr:uid="{00000000-0005-0000-0000-00004D360000}"/>
    <cellStyle name="Standard 4 2 2 3 2 2 3 6 2 2" xfId="42803" xr:uid="{8828B316-EDD6-42BB-824E-BCBF47A85E7A}"/>
    <cellStyle name="Standard 4 2 2 3 2 2 3 6 3" xfId="35361" xr:uid="{5D7CFA9F-C195-4F23-B76C-97692A8BFF77}"/>
    <cellStyle name="Standard 4 2 2 3 2 2 3 7" xfId="17565" xr:uid="{00000000-0005-0000-0000-00004E360000}"/>
    <cellStyle name="Standard 4 2 2 3 2 2 3 7 2" xfId="39082" xr:uid="{3AE6285A-8F1A-49B1-A843-7B1F791BD29A}"/>
    <cellStyle name="Standard 4 2 2 3 2 2 3 8" xfId="31637" xr:uid="{CD27D53A-1BBF-46A9-86C1-E3A464B374E4}"/>
    <cellStyle name="Standard 4 2 2 3 2 2 4" xfId="2028" xr:uid="{00000000-0005-0000-0000-00004F360000}"/>
    <cellStyle name="Standard 4 2 2 3 2 2 4 2" xfId="2029" xr:uid="{00000000-0005-0000-0000-000050360000}"/>
    <cellStyle name="Standard 4 2 2 3 2 2 4 2 2" xfId="2030" xr:uid="{00000000-0005-0000-0000-000051360000}"/>
    <cellStyle name="Standard 4 2 2 3 2 2 4 2 2 2" xfId="2031" xr:uid="{00000000-0005-0000-0000-000052360000}"/>
    <cellStyle name="Standard 4 2 2 3 2 2 4 2 2 2 2" xfId="13830" xr:uid="{00000000-0005-0000-0000-000053360000}"/>
    <cellStyle name="Standard 4 2 2 3 2 2 4 2 2 2 2 2" xfId="21829" xr:uid="{00000000-0005-0000-0000-000054360000}"/>
    <cellStyle name="Standard 4 2 2 3 2 2 4 2 2 2 2 2 2" xfId="42822" xr:uid="{8BD2E64E-406A-4F3E-A667-7F7A5B6EEF91}"/>
    <cellStyle name="Standard 4 2 2 3 2 2 4 2 2 2 2 3" xfId="35380" xr:uid="{F7EAF176-7010-46AA-943A-A750E73A26B8}"/>
    <cellStyle name="Standard 4 2 2 3 2 2 4 2 2 2 3" xfId="17584" xr:uid="{00000000-0005-0000-0000-000055360000}"/>
    <cellStyle name="Standard 4 2 2 3 2 2 4 2 2 2 3 2" xfId="39101" xr:uid="{6A083F62-1986-4249-9EF1-04D5D3BD3C55}"/>
    <cellStyle name="Standard 4 2 2 3 2 2 4 2 2 2 4" xfId="31656" xr:uid="{74EF7153-7847-4E85-A85F-1EDA65EACAB9}"/>
    <cellStyle name="Standard 4 2 2 3 2 2 4 2 2 3" xfId="13829" xr:uid="{00000000-0005-0000-0000-000056360000}"/>
    <cellStyle name="Standard 4 2 2 3 2 2 4 2 2 3 2" xfId="21828" xr:uid="{00000000-0005-0000-0000-000057360000}"/>
    <cellStyle name="Standard 4 2 2 3 2 2 4 2 2 3 2 2" xfId="42821" xr:uid="{11F4787B-75E8-4D40-9BCB-AD2187420A1C}"/>
    <cellStyle name="Standard 4 2 2 3 2 2 4 2 2 3 3" xfId="35379" xr:uid="{0B04A883-E926-4E9B-8E8C-8502DDEA1AF6}"/>
    <cellStyle name="Standard 4 2 2 3 2 2 4 2 2 4" xfId="17583" xr:uid="{00000000-0005-0000-0000-000058360000}"/>
    <cellStyle name="Standard 4 2 2 3 2 2 4 2 2 4 2" xfId="39100" xr:uid="{AEE1C61F-53DF-4428-9653-96BD8CFCDC5E}"/>
    <cellStyle name="Standard 4 2 2 3 2 2 4 2 2 5" xfId="31655" xr:uid="{5B1B04AA-730A-4F1D-92A5-E8CAE536CB86}"/>
    <cellStyle name="Standard 4 2 2 3 2 2 4 2 3" xfId="2032" xr:uid="{00000000-0005-0000-0000-000059360000}"/>
    <cellStyle name="Standard 4 2 2 3 2 2 4 2 3 2" xfId="13831" xr:uid="{00000000-0005-0000-0000-00005A360000}"/>
    <cellStyle name="Standard 4 2 2 3 2 2 4 2 3 2 2" xfId="21830" xr:uid="{00000000-0005-0000-0000-00005B360000}"/>
    <cellStyle name="Standard 4 2 2 3 2 2 4 2 3 2 2 2" xfId="42823" xr:uid="{0A54A7CD-C268-4126-BB03-7A2FC68F4FCC}"/>
    <cellStyle name="Standard 4 2 2 3 2 2 4 2 3 2 3" xfId="35381" xr:uid="{BEC08EEF-B918-41CB-BC1A-5E75CC6AD71F}"/>
    <cellStyle name="Standard 4 2 2 3 2 2 4 2 3 3" xfId="17585" xr:uid="{00000000-0005-0000-0000-00005C360000}"/>
    <cellStyle name="Standard 4 2 2 3 2 2 4 2 3 3 2" xfId="39102" xr:uid="{156ECA40-C24C-49BB-900A-E0B846EC9DD5}"/>
    <cellStyle name="Standard 4 2 2 3 2 2 4 2 3 4" xfId="31657" xr:uid="{D7820756-2561-4E38-B0AE-AEE06C943B75}"/>
    <cellStyle name="Standard 4 2 2 3 2 2 4 2 4" xfId="13828" xr:uid="{00000000-0005-0000-0000-00005D360000}"/>
    <cellStyle name="Standard 4 2 2 3 2 2 4 2 4 2" xfId="21827" xr:uid="{00000000-0005-0000-0000-00005E360000}"/>
    <cellStyle name="Standard 4 2 2 3 2 2 4 2 4 2 2" xfId="42820" xr:uid="{563686C4-4B2F-4227-9A77-B5A6C10CFA10}"/>
    <cellStyle name="Standard 4 2 2 3 2 2 4 2 4 3" xfId="35378" xr:uid="{AF595D0E-5FCE-4DB3-92FA-0428D7E07B9C}"/>
    <cellStyle name="Standard 4 2 2 3 2 2 4 2 5" xfId="17582" xr:uid="{00000000-0005-0000-0000-00005F360000}"/>
    <cellStyle name="Standard 4 2 2 3 2 2 4 2 5 2" xfId="39099" xr:uid="{E1D88212-568A-4312-AA12-A646D98E278D}"/>
    <cellStyle name="Standard 4 2 2 3 2 2 4 2 6" xfId="31654" xr:uid="{8BE32469-07D2-446E-9DAC-BD3FE838B074}"/>
    <cellStyle name="Standard 4 2 2 3 2 2 4 3" xfId="2033" xr:uid="{00000000-0005-0000-0000-000060360000}"/>
    <cellStyle name="Standard 4 2 2 3 2 2 4 3 2" xfId="2034" xr:uid="{00000000-0005-0000-0000-000061360000}"/>
    <cellStyle name="Standard 4 2 2 3 2 2 4 3 2 2" xfId="13833" xr:uid="{00000000-0005-0000-0000-000062360000}"/>
    <cellStyle name="Standard 4 2 2 3 2 2 4 3 2 2 2" xfId="21832" xr:uid="{00000000-0005-0000-0000-000063360000}"/>
    <cellStyle name="Standard 4 2 2 3 2 2 4 3 2 2 2 2" xfId="42825" xr:uid="{16ED99CE-CC38-462D-8808-2DD45AEEB92A}"/>
    <cellStyle name="Standard 4 2 2 3 2 2 4 3 2 2 3" xfId="35383" xr:uid="{5C855370-2913-4622-88FD-ECEB323EB7DE}"/>
    <cellStyle name="Standard 4 2 2 3 2 2 4 3 2 3" xfId="17587" xr:uid="{00000000-0005-0000-0000-000064360000}"/>
    <cellStyle name="Standard 4 2 2 3 2 2 4 3 2 3 2" xfId="39104" xr:uid="{5A2064E9-46D5-4346-A723-D694F21A70AC}"/>
    <cellStyle name="Standard 4 2 2 3 2 2 4 3 2 4" xfId="31659" xr:uid="{2CE549A8-0164-4A5A-9FBA-B5CFE4F1A7E9}"/>
    <cellStyle name="Standard 4 2 2 3 2 2 4 3 3" xfId="13832" xr:uid="{00000000-0005-0000-0000-000065360000}"/>
    <cellStyle name="Standard 4 2 2 3 2 2 4 3 3 2" xfId="21831" xr:uid="{00000000-0005-0000-0000-000066360000}"/>
    <cellStyle name="Standard 4 2 2 3 2 2 4 3 3 2 2" xfId="42824" xr:uid="{8EB1761F-5C9E-46AB-B6CE-546DEC753648}"/>
    <cellStyle name="Standard 4 2 2 3 2 2 4 3 3 3" xfId="35382" xr:uid="{10684410-1259-44AA-875E-3F40CF5D67F4}"/>
    <cellStyle name="Standard 4 2 2 3 2 2 4 3 4" xfId="17586" xr:uid="{00000000-0005-0000-0000-000067360000}"/>
    <cellStyle name="Standard 4 2 2 3 2 2 4 3 4 2" xfId="39103" xr:uid="{21181004-7D0B-41D7-914D-AB7634F6271C}"/>
    <cellStyle name="Standard 4 2 2 3 2 2 4 3 5" xfId="31658" xr:uid="{BA243C1F-9360-4475-96E9-5D9905134CCD}"/>
    <cellStyle name="Standard 4 2 2 3 2 2 4 4" xfId="2035" xr:uid="{00000000-0005-0000-0000-000068360000}"/>
    <cellStyle name="Standard 4 2 2 3 2 2 4 4 2" xfId="13834" xr:uid="{00000000-0005-0000-0000-000069360000}"/>
    <cellStyle name="Standard 4 2 2 3 2 2 4 4 2 2" xfId="21833" xr:uid="{00000000-0005-0000-0000-00006A360000}"/>
    <cellStyle name="Standard 4 2 2 3 2 2 4 4 2 2 2" xfId="42826" xr:uid="{93543138-101D-44A2-B50F-CDDAA57BB4A8}"/>
    <cellStyle name="Standard 4 2 2 3 2 2 4 4 2 3" xfId="35384" xr:uid="{FC97AACD-E72F-4C84-B050-DA30C120F8B2}"/>
    <cellStyle name="Standard 4 2 2 3 2 2 4 4 3" xfId="17588" xr:uid="{00000000-0005-0000-0000-00006B360000}"/>
    <cellStyle name="Standard 4 2 2 3 2 2 4 4 3 2" xfId="39105" xr:uid="{8C189D3B-E0F5-471E-8DCC-9D81E0E25B9F}"/>
    <cellStyle name="Standard 4 2 2 3 2 2 4 4 4" xfId="31660" xr:uid="{C366508A-2AEF-47A9-AC36-C286AF074EB7}"/>
    <cellStyle name="Standard 4 2 2 3 2 2 4 5" xfId="13827" xr:uid="{00000000-0005-0000-0000-00006C360000}"/>
    <cellStyle name="Standard 4 2 2 3 2 2 4 5 2" xfId="21826" xr:uid="{00000000-0005-0000-0000-00006D360000}"/>
    <cellStyle name="Standard 4 2 2 3 2 2 4 5 2 2" xfId="42819" xr:uid="{3CE68B24-A1B4-4588-A7EA-48CE1314C74D}"/>
    <cellStyle name="Standard 4 2 2 3 2 2 4 5 3" xfId="35377" xr:uid="{19A46BC0-3313-4D9A-BFFF-E8AE1834AA95}"/>
    <cellStyle name="Standard 4 2 2 3 2 2 4 6" xfId="17581" xr:uid="{00000000-0005-0000-0000-00006E360000}"/>
    <cellStyle name="Standard 4 2 2 3 2 2 4 6 2" xfId="39098" xr:uid="{CB1591AD-24B6-4682-A81F-8FEAF14B3DD6}"/>
    <cellStyle name="Standard 4 2 2 3 2 2 4 7" xfId="31653" xr:uid="{EED65224-064F-46F5-BBAA-C6B7A674AC42}"/>
    <cellStyle name="Standard 4 2 2 3 2 2 5" xfId="2036" xr:uid="{00000000-0005-0000-0000-00006F360000}"/>
    <cellStyle name="Standard 4 2 2 3 2 2 5 2" xfId="2037" xr:uid="{00000000-0005-0000-0000-000070360000}"/>
    <cellStyle name="Standard 4 2 2 3 2 2 5 2 2" xfId="2038" xr:uid="{00000000-0005-0000-0000-000071360000}"/>
    <cellStyle name="Standard 4 2 2 3 2 2 5 2 2 2" xfId="13837" xr:uid="{00000000-0005-0000-0000-000072360000}"/>
    <cellStyle name="Standard 4 2 2 3 2 2 5 2 2 2 2" xfId="21836" xr:uid="{00000000-0005-0000-0000-000073360000}"/>
    <cellStyle name="Standard 4 2 2 3 2 2 5 2 2 2 2 2" xfId="42829" xr:uid="{BA52EC0F-7F55-42AB-A1A1-863B896BEE56}"/>
    <cellStyle name="Standard 4 2 2 3 2 2 5 2 2 2 3" xfId="35387" xr:uid="{B117DEEB-306A-43EC-9223-6C60622ED110}"/>
    <cellStyle name="Standard 4 2 2 3 2 2 5 2 2 3" xfId="17591" xr:uid="{00000000-0005-0000-0000-000074360000}"/>
    <cellStyle name="Standard 4 2 2 3 2 2 5 2 2 3 2" xfId="39108" xr:uid="{96AA2283-4653-48A6-BCC5-9A49780F51C0}"/>
    <cellStyle name="Standard 4 2 2 3 2 2 5 2 2 4" xfId="31663" xr:uid="{C05BC900-A7C5-4931-B1C2-3A46AF3AB6D7}"/>
    <cellStyle name="Standard 4 2 2 3 2 2 5 2 3" xfId="13836" xr:uid="{00000000-0005-0000-0000-000075360000}"/>
    <cellStyle name="Standard 4 2 2 3 2 2 5 2 3 2" xfId="21835" xr:uid="{00000000-0005-0000-0000-000076360000}"/>
    <cellStyle name="Standard 4 2 2 3 2 2 5 2 3 2 2" xfId="42828" xr:uid="{90F83316-9FED-44F7-A937-F671459809D2}"/>
    <cellStyle name="Standard 4 2 2 3 2 2 5 2 3 3" xfId="35386" xr:uid="{1458EF48-E293-4ACC-86DF-CB881FC4316E}"/>
    <cellStyle name="Standard 4 2 2 3 2 2 5 2 4" xfId="17590" xr:uid="{00000000-0005-0000-0000-000077360000}"/>
    <cellStyle name="Standard 4 2 2 3 2 2 5 2 4 2" xfId="39107" xr:uid="{96C33534-03B8-4BFB-BBF3-2BD2A27E2D38}"/>
    <cellStyle name="Standard 4 2 2 3 2 2 5 2 5" xfId="31662" xr:uid="{619AACB6-A194-4407-86F2-F195A96254F5}"/>
    <cellStyle name="Standard 4 2 2 3 2 2 5 3" xfId="2039" xr:uid="{00000000-0005-0000-0000-000078360000}"/>
    <cellStyle name="Standard 4 2 2 3 2 2 5 3 2" xfId="13838" xr:uid="{00000000-0005-0000-0000-000079360000}"/>
    <cellStyle name="Standard 4 2 2 3 2 2 5 3 2 2" xfId="21837" xr:uid="{00000000-0005-0000-0000-00007A360000}"/>
    <cellStyle name="Standard 4 2 2 3 2 2 5 3 2 2 2" xfId="42830" xr:uid="{D9381106-A48A-406D-81DF-C76B8F11ABEA}"/>
    <cellStyle name="Standard 4 2 2 3 2 2 5 3 2 3" xfId="35388" xr:uid="{43C858FC-4997-48A1-A37C-57966E1D26E4}"/>
    <cellStyle name="Standard 4 2 2 3 2 2 5 3 3" xfId="17592" xr:uid="{00000000-0005-0000-0000-00007B360000}"/>
    <cellStyle name="Standard 4 2 2 3 2 2 5 3 3 2" xfId="39109" xr:uid="{04305EC6-E10E-4522-8451-BF464114E2D1}"/>
    <cellStyle name="Standard 4 2 2 3 2 2 5 3 4" xfId="31664" xr:uid="{5B8FEFFF-5078-4E09-AF3D-BD980A9BE789}"/>
    <cellStyle name="Standard 4 2 2 3 2 2 5 4" xfId="13835" xr:uid="{00000000-0005-0000-0000-00007C360000}"/>
    <cellStyle name="Standard 4 2 2 3 2 2 5 4 2" xfId="21834" xr:uid="{00000000-0005-0000-0000-00007D360000}"/>
    <cellStyle name="Standard 4 2 2 3 2 2 5 4 2 2" xfId="42827" xr:uid="{FE492B2B-A91B-45CC-881F-39A7147C04A0}"/>
    <cellStyle name="Standard 4 2 2 3 2 2 5 4 3" xfId="35385" xr:uid="{16902849-4893-487E-B113-8DBDE9350B0A}"/>
    <cellStyle name="Standard 4 2 2 3 2 2 5 5" xfId="17589" xr:uid="{00000000-0005-0000-0000-00007E360000}"/>
    <cellStyle name="Standard 4 2 2 3 2 2 5 5 2" xfId="39106" xr:uid="{7DF06630-8D16-4EAD-B588-4B868809DC90}"/>
    <cellStyle name="Standard 4 2 2 3 2 2 5 6" xfId="31661" xr:uid="{3D7FC446-25C6-40E3-83B6-EC25BF079FD8}"/>
    <cellStyle name="Standard 4 2 2 3 2 2 6" xfId="2040" xr:uid="{00000000-0005-0000-0000-00007F360000}"/>
    <cellStyle name="Standard 4 2 2 3 2 2 6 2" xfId="2041" xr:uid="{00000000-0005-0000-0000-000080360000}"/>
    <cellStyle name="Standard 4 2 2 3 2 2 6 2 2" xfId="13840" xr:uid="{00000000-0005-0000-0000-000081360000}"/>
    <cellStyle name="Standard 4 2 2 3 2 2 6 2 2 2" xfId="21839" xr:uid="{00000000-0005-0000-0000-000082360000}"/>
    <cellStyle name="Standard 4 2 2 3 2 2 6 2 2 2 2" xfId="42832" xr:uid="{DC3E49F8-B956-453B-908D-30357DFAB491}"/>
    <cellStyle name="Standard 4 2 2 3 2 2 6 2 2 3" xfId="35390" xr:uid="{3DA50E8E-7016-490F-AA01-A943BB03AEE9}"/>
    <cellStyle name="Standard 4 2 2 3 2 2 6 2 3" xfId="17594" xr:uid="{00000000-0005-0000-0000-000083360000}"/>
    <cellStyle name="Standard 4 2 2 3 2 2 6 2 3 2" xfId="39111" xr:uid="{63033668-453B-45F7-941A-2DD95E3360D8}"/>
    <cellStyle name="Standard 4 2 2 3 2 2 6 2 4" xfId="31666" xr:uid="{78650505-9898-4007-9BED-C4CAC2140BD2}"/>
    <cellStyle name="Standard 4 2 2 3 2 2 6 3" xfId="13839" xr:uid="{00000000-0005-0000-0000-000084360000}"/>
    <cellStyle name="Standard 4 2 2 3 2 2 6 3 2" xfId="21838" xr:uid="{00000000-0005-0000-0000-000085360000}"/>
    <cellStyle name="Standard 4 2 2 3 2 2 6 3 2 2" xfId="42831" xr:uid="{193CB412-4233-47DB-8F77-B7DE091D975D}"/>
    <cellStyle name="Standard 4 2 2 3 2 2 6 3 3" xfId="35389" xr:uid="{A1D7271B-43E0-46E0-9716-18C222F3D575}"/>
    <cellStyle name="Standard 4 2 2 3 2 2 6 4" xfId="17593" xr:uid="{00000000-0005-0000-0000-000086360000}"/>
    <cellStyle name="Standard 4 2 2 3 2 2 6 4 2" xfId="39110" xr:uid="{D8450B54-531B-490D-9C4A-05F5791C995C}"/>
    <cellStyle name="Standard 4 2 2 3 2 2 6 5" xfId="31665" xr:uid="{E7835E36-E265-4AC8-A4E5-9849D98E9C93}"/>
    <cellStyle name="Standard 4 2 2 3 2 2 7" xfId="2042" xr:uid="{00000000-0005-0000-0000-000087360000}"/>
    <cellStyle name="Standard 4 2 2 3 2 2 7 2" xfId="13841" xr:uid="{00000000-0005-0000-0000-000088360000}"/>
    <cellStyle name="Standard 4 2 2 3 2 2 7 2 2" xfId="21840" xr:uid="{00000000-0005-0000-0000-000089360000}"/>
    <cellStyle name="Standard 4 2 2 3 2 2 7 2 2 2" xfId="42833" xr:uid="{8837002D-9CCC-4350-860A-3BD6EAA407BB}"/>
    <cellStyle name="Standard 4 2 2 3 2 2 7 2 3" xfId="35391" xr:uid="{47D1BDAC-B94C-4BFD-83FE-B032ED5A9EAB}"/>
    <cellStyle name="Standard 4 2 2 3 2 2 7 3" xfId="17595" xr:uid="{00000000-0005-0000-0000-00008A360000}"/>
    <cellStyle name="Standard 4 2 2 3 2 2 7 3 2" xfId="39112" xr:uid="{CFD94CB3-F571-4FBF-81F5-0C848E252AAA}"/>
    <cellStyle name="Standard 4 2 2 3 2 2 7 4" xfId="31667" xr:uid="{F0EFE397-ECD7-493D-9917-B96BECD7DDA2}"/>
    <cellStyle name="Standard 4 2 2 3 2 2 8" xfId="13794" xr:uid="{00000000-0005-0000-0000-00008B360000}"/>
    <cellStyle name="Standard 4 2 2 3 2 2 8 2" xfId="21793" xr:uid="{00000000-0005-0000-0000-00008C360000}"/>
    <cellStyle name="Standard 4 2 2 3 2 2 8 2 2" xfId="42786" xr:uid="{F79C50D3-CF8C-4285-B7FD-49E373722C1C}"/>
    <cellStyle name="Standard 4 2 2 3 2 2 8 3" xfId="35344" xr:uid="{3CB4AC8F-CAED-4B4B-BBC5-841C8832CAED}"/>
    <cellStyle name="Standard 4 2 2 3 2 2 9" xfId="17548" xr:uid="{00000000-0005-0000-0000-00008D360000}"/>
    <cellStyle name="Standard 4 2 2 3 2 2 9 2" xfId="39065" xr:uid="{A9DE02DB-5039-482E-AD05-5EBD983BFB40}"/>
    <cellStyle name="Standard 4 2 2 3 2 3" xfId="2043" xr:uid="{00000000-0005-0000-0000-00008E360000}"/>
    <cellStyle name="Standard 4 2 2 3 2 3 2" xfId="2044" xr:uid="{00000000-0005-0000-0000-00008F360000}"/>
    <cellStyle name="Standard 4 2 2 3 2 3 2 2" xfId="2045" xr:uid="{00000000-0005-0000-0000-000090360000}"/>
    <cellStyle name="Standard 4 2 2 3 2 3 2 2 2" xfId="2046" xr:uid="{00000000-0005-0000-0000-000091360000}"/>
    <cellStyle name="Standard 4 2 2 3 2 3 2 2 2 2" xfId="2047" xr:uid="{00000000-0005-0000-0000-000092360000}"/>
    <cellStyle name="Standard 4 2 2 3 2 3 2 2 2 2 2" xfId="13846" xr:uid="{00000000-0005-0000-0000-000093360000}"/>
    <cellStyle name="Standard 4 2 2 3 2 3 2 2 2 2 2 2" xfId="21845" xr:uid="{00000000-0005-0000-0000-000094360000}"/>
    <cellStyle name="Standard 4 2 2 3 2 3 2 2 2 2 2 2 2" xfId="42838" xr:uid="{E1709D4F-0497-4154-8929-05CE002F86CD}"/>
    <cellStyle name="Standard 4 2 2 3 2 3 2 2 2 2 2 3" xfId="35396" xr:uid="{83EF7778-BD07-481F-AC57-D146D8FFD99D}"/>
    <cellStyle name="Standard 4 2 2 3 2 3 2 2 2 2 3" xfId="17600" xr:uid="{00000000-0005-0000-0000-000095360000}"/>
    <cellStyle name="Standard 4 2 2 3 2 3 2 2 2 2 3 2" xfId="39117" xr:uid="{8E3AD506-8CAD-46B2-81F0-B5A9883E8926}"/>
    <cellStyle name="Standard 4 2 2 3 2 3 2 2 2 2 4" xfId="31672" xr:uid="{5D02A103-6FFE-4822-B733-5C00F1A87491}"/>
    <cellStyle name="Standard 4 2 2 3 2 3 2 2 2 3" xfId="13845" xr:uid="{00000000-0005-0000-0000-000096360000}"/>
    <cellStyle name="Standard 4 2 2 3 2 3 2 2 2 3 2" xfId="21844" xr:uid="{00000000-0005-0000-0000-000097360000}"/>
    <cellStyle name="Standard 4 2 2 3 2 3 2 2 2 3 2 2" xfId="42837" xr:uid="{A65611C6-72FC-4E76-BD0D-80D36947D475}"/>
    <cellStyle name="Standard 4 2 2 3 2 3 2 2 2 3 3" xfId="35395" xr:uid="{493C06B4-B689-4A0B-AF0D-57E22A985BA4}"/>
    <cellStyle name="Standard 4 2 2 3 2 3 2 2 2 4" xfId="17599" xr:uid="{00000000-0005-0000-0000-000098360000}"/>
    <cellStyle name="Standard 4 2 2 3 2 3 2 2 2 4 2" xfId="39116" xr:uid="{1659D79A-7C3F-44C5-BA81-AB437350D03F}"/>
    <cellStyle name="Standard 4 2 2 3 2 3 2 2 2 5" xfId="31671" xr:uid="{AC6CA4C2-0C0E-4988-AD84-1F5F437658BE}"/>
    <cellStyle name="Standard 4 2 2 3 2 3 2 2 3" xfId="2048" xr:uid="{00000000-0005-0000-0000-000099360000}"/>
    <cellStyle name="Standard 4 2 2 3 2 3 2 2 3 2" xfId="13847" xr:uid="{00000000-0005-0000-0000-00009A360000}"/>
    <cellStyle name="Standard 4 2 2 3 2 3 2 2 3 2 2" xfId="21846" xr:uid="{00000000-0005-0000-0000-00009B360000}"/>
    <cellStyle name="Standard 4 2 2 3 2 3 2 2 3 2 2 2" xfId="42839" xr:uid="{28C88187-17FC-4BE0-8D69-14D5DC837F49}"/>
    <cellStyle name="Standard 4 2 2 3 2 3 2 2 3 2 3" xfId="35397" xr:uid="{64445066-5890-4136-B6D6-E7B07967131C}"/>
    <cellStyle name="Standard 4 2 2 3 2 3 2 2 3 3" xfId="17601" xr:uid="{00000000-0005-0000-0000-00009C360000}"/>
    <cellStyle name="Standard 4 2 2 3 2 3 2 2 3 3 2" xfId="39118" xr:uid="{4CE094B4-907D-41A4-A845-35B0F3BDEC4E}"/>
    <cellStyle name="Standard 4 2 2 3 2 3 2 2 3 4" xfId="31673" xr:uid="{CC6019E7-2950-42A1-AF80-B657ECF51B91}"/>
    <cellStyle name="Standard 4 2 2 3 2 3 2 2 4" xfId="13844" xr:uid="{00000000-0005-0000-0000-00009D360000}"/>
    <cellStyle name="Standard 4 2 2 3 2 3 2 2 4 2" xfId="21843" xr:uid="{00000000-0005-0000-0000-00009E360000}"/>
    <cellStyle name="Standard 4 2 2 3 2 3 2 2 4 2 2" xfId="42836" xr:uid="{2E3DC49E-9A47-4566-B1F6-5606073FA85D}"/>
    <cellStyle name="Standard 4 2 2 3 2 3 2 2 4 3" xfId="35394" xr:uid="{C7441901-F640-4490-B375-8A4760CCCD7B}"/>
    <cellStyle name="Standard 4 2 2 3 2 3 2 2 5" xfId="17598" xr:uid="{00000000-0005-0000-0000-00009F360000}"/>
    <cellStyle name="Standard 4 2 2 3 2 3 2 2 5 2" xfId="39115" xr:uid="{7DDBDFAB-F1D0-4EB7-8151-37EB6631FD2D}"/>
    <cellStyle name="Standard 4 2 2 3 2 3 2 2 6" xfId="31670" xr:uid="{1F272AD7-6D69-46C7-96F3-9E26E3408F6E}"/>
    <cellStyle name="Standard 4 2 2 3 2 3 2 3" xfId="2049" xr:uid="{00000000-0005-0000-0000-0000A0360000}"/>
    <cellStyle name="Standard 4 2 2 3 2 3 2 3 2" xfId="2050" xr:uid="{00000000-0005-0000-0000-0000A1360000}"/>
    <cellStyle name="Standard 4 2 2 3 2 3 2 3 2 2" xfId="13849" xr:uid="{00000000-0005-0000-0000-0000A2360000}"/>
    <cellStyle name="Standard 4 2 2 3 2 3 2 3 2 2 2" xfId="21848" xr:uid="{00000000-0005-0000-0000-0000A3360000}"/>
    <cellStyle name="Standard 4 2 2 3 2 3 2 3 2 2 2 2" xfId="42841" xr:uid="{A070F9D8-AED0-4BF5-B76D-74294DB592AE}"/>
    <cellStyle name="Standard 4 2 2 3 2 3 2 3 2 2 3" xfId="35399" xr:uid="{1893618E-5046-46B0-9A02-B3705F3D1DEC}"/>
    <cellStyle name="Standard 4 2 2 3 2 3 2 3 2 3" xfId="17603" xr:uid="{00000000-0005-0000-0000-0000A4360000}"/>
    <cellStyle name="Standard 4 2 2 3 2 3 2 3 2 3 2" xfId="39120" xr:uid="{871F7355-A584-448E-A062-A1F80BB7E4D4}"/>
    <cellStyle name="Standard 4 2 2 3 2 3 2 3 2 4" xfId="31675" xr:uid="{BAD3DAE4-D3EA-494D-9D9E-7A123F6763A6}"/>
    <cellStyle name="Standard 4 2 2 3 2 3 2 3 3" xfId="13848" xr:uid="{00000000-0005-0000-0000-0000A5360000}"/>
    <cellStyle name="Standard 4 2 2 3 2 3 2 3 3 2" xfId="21847" xr:uid="{00000000-0005-0000-0000-0000A6360000}"/>
    <cellStyle name="Standard 4 2 2 3 2 3 2 3 3 2 2" xfId="42840" xr:uid="{4A294928-8B46-4BD6-A266-ED80386C8154}"/>
    <cellStyle name="Standard 4 2 2 3 2 3 2 3 3 3" xfId="35398" xr:uid="{C91BE926-6BE1-4AE5-86A1-27EDAD602A57}"/>
    <cellStyle name="Standard 4 2 2 3 2 3 2 3 4" xfId="17602" xr:uid="{00000000-0005-0000-0000-0000A7360000}"/>
    <cellStyle name="Standard 4 2 2 3 2 3 2 3 4 2" xfId="39119" xr:uid="{5A546943-63A7-4B35-A9DF-3576F1BDF2EE}"/>
    <cellStyle name="Standard 4 2 2 3 2 3 2 3 5" xfId="31674" xr:uid="{4D60A439-CB8C-41F1-9E36-8C63DE91D620}"/>
    <cellStyle name="Standard 4 2 2 3 2 3 2 4" xfId="2051" xr:uid="{00000000-0005-0000-0000-0000A8360000}"/>
    <cellStyle name="Standard 4 2 2 3 2 3 2 4 2" xfId="13850" xr:uid="{00000000-0005-0000-0000-0000A9360000}"/>
    <cellStyle name="Standard 4 2 2 3 2 3 2 4 2 2" xfId="21849" xr:uid="{00000000-0005-0000-0000-0000AA360000}"/>
    <cellStyle name="Standard 4 2 2 3 2 3 2 4 2 2 2" xfId="42842" xr:uid="{9FAB111C-2DB9-40FE-B9A7-4A9C81B32999}"/>
    <cellStyle name="Standard 4 2 2 3 2 3 2 4 2 3" xfId="35400" xr:uid="{71E56158-8123-4A8D-AFF0-5AA68062668A}"/>
    <cellStyle name="Standard 4 2 2 3 2 3 2 4 3" xfId="17604" xr:uid="{00000000-0005-0000-0000-0000AB360000}"/>
    <cellStyle name="Standard 4 2 2 3 2 3 2 4 3 2" xfId="39121" xr:uid="{93B9BAD4-FBA4-4E58-9EAE-F92B10EFA5A3}"/>
    <cellStyle name="Standard 4 2 2 3 2 3 2 4 4" xfId="31676" xr:uid="{8FE87883-3A83-4606-979B-A124155F809E}"/>
    <cellStyle name="Standard 4 2 2 3 2 3 2 5" xfId="13843" xr:uid="{00000000-0005-0000-0000-0000AC360000}"/>
    <cellStyle name="Standard 4 2 2 3 2 3 2 5 2" xfId="21842" xr:uid="{00000000-0005-0000-0000-0000AD360000}"/>
    <cellStyle name="Standard 4 2 2 3 2 3 2 5 2 2" xfId="42835" xr:uid="{F06E47F9-EF62-46AD-83A9-DA7CD7E860C7}"/>
    <cellStyle name="Standard 4 2 2 3 2 3 2 5 3" xfId="35393" xr:uid="{75B24EEF-F53E-4190-8090-DFA6DF1A144A}"/>
    <cellStyle name="Standard 4 2 2 3 2 3 2 6" xfId="17597" xr:uid="{00000000-0005-0000-0000-0000AE360000}"/>
    <cellStyle name="Standard 4 2 2 3 2 3 2 6 2" xfId="39114" xr:uid="{59D26E5E-6D4F-413B-9FF9-D96368C4CD11}"/>
    <cellStyle name="Standard 4 2 2 3 2 3 2 7" xfId="31669" xr:uid="{11FFEF55-1883-4CF1-A83F-AE107719612C}"/>
    <cellStyle name="Standard 4 2 2 3 2 3 3" xfId="2052" xr:uid="{00000000-0005-0000-0000-0000AF360000}"/>
    <cellStyle name="Standard 4 2 2 3 2 3 3 2" xfId="2053" xr:uid="{00000000-0005-0000-0000-0000B0360000}"/>
    <cellStyle name="Standard 4 2 2 3 2 3 3 2 2" xfId="2054" xr:uid="{00000000-0005-0000-0000-0000B1360000}"/>
    <cellStyle name="Standard 4 2 2 3 2 3 3 2 2 2" xfId="13853" xr:uid="{00000000-0005-0000-0000-0000B2360000}"/>
    <cellStyle name="Standard 4 2 2 3 2 3 3 2 2 2 2" xfId="21852" xr:uid="{00000000-0005-0000-0000-0000B3360000}"/>
    <cellStyle name="Standard 4 2 2 3 2 3 3 2 2 2 2 2" xfId="42845" xr:uid="{9963EE54-A896-475D-8370-947DD4538138}"/>
    <cellStyle name="Standard 4 2 2 3 2 3 3 2 2 2 3" xfId="35403" xr:uid="{72588285-A454-4F92-960D-8B2BE74E32FB}"/>
    <cellStyle name="Standard 4 2 2 3 2 3 3 2 2 3" xfId="17607" xr:uid="{00000000-0005-0000-0000-0000B4360000}"/>
    <cellStyle name="Standard 4 2 2 3 2 3 3 2 2 3 2" xfId="39124" xr:uid="{8F4D2115-F9F3-4230-8AA9-355B68A7A5D7}"/>
    <cellStyle name="Standard 4 2 2 3 2 3 3 2 2 4" xfId="31679" xr:uid="{71B8C838-217C-4264-AB4E-4F01757822FF}"/>
    <cellStyle name="Standard 4 2 2 3 2 3 3 2 3" xfId="13852" xr:uid="{00000000-0005-0000-0000-0000B5360000}"/>
    <cellStyle name="Standard 4 2 2 3 2 3 3 2 3 2" xfId="21851" xr:uid="{00000000-0005-0000-0000-0000B6360000}"/>
    <cellStyle name="Standard 4 2 2 3 2 3 3 2 3 2 2" xfId="42844" xr:uid="{85223261-B84C-42F5-A4AE-A0A7D4FBCDA6}"/>
    <cellStyle name="Standard 4 2 2 3 2 3 3 2 3 3" xfId="35402" xr:uid="{A7AF56AE-9492-4E00-8C1B-530E3B819729}"/>
    <cellStyle name="Standard 4 2 2 3 2 3 3 2 4" xfId="17606" xr:uid="{00000000-0005-0000-0000-0000B7360000}"/>
    <cellStyle name="Standard 4 2 2 3 2 3 3 2 4 2" xfId="39123" xr:uid="{CC62A8BD-7325-4103-A1E2-5F013CA0CC02}"/>
    <cellStyle name="Standard 4 2 2 3 2 3 3 2 5" xfId="31678" xr:uid="{12CE28D5-123D-43FB-B895-ED414A817DF9}"/>
    <cellStyle name="Standard 4 2 2 3 2 3 3 3" xfId="2055" xr:uid="{00000000-0005-0000-0000-0000B8360000}"/>
    <cellStyle name="Standard 4 2 2 3 2 3 3 3 2" xfId="13854" xr:uid="{00000000-0005-0000-0000-0000B9360000}"/>
    <cellStyle name="Standard 4 2 2 3 2 3 3 3 2 2" xfId="21853" xr:uid="{00000000-0005-0000-0000-0000BA360000}"/>
    <cellStyle name="Standard 4 2 2 3 2 3 3 3 2 2 2" xfId="42846" xr:uid="{9AC41F55-D08D-46E2-8A95-9A56DDCA8A2C}"/>
    <cellStyle name="Standard 4 2 2 3 2 3 3 3 2 3" xfId="35404" xr:uid="{098A9061-6558-4FCB-BC51-76CE9F4DACE0}"/>
    <cellStyle name="Standard 4 2 2 3 2 3 3 3 3" xfId="17608" xr:uid="{00000000-0005-0000-0000-0000BB360000}"/>
    <cellStyle name="Standard 4 2 2 3 2 3 3 3 3 2" xfId="39125" xr:uid="{D2D034A8-0A94-44C3-9479-8721A4871541}"/>
    <cellStyle name="Standard 4 2 2 3 2 3 3 3 4" xfId="31680" xr:uid="{BD6A6BD2-A4C9-48C0-8010-E62981475EA1}"/>
    <cellStyle name="Standard 4 2 2 3 2 3 3 4" xfId="13851" xr:uid="{00000000-0005-0000-0000-0000BC360000}"/>
    <cellStyle name="Standard 4 2 2 3 2 3 3 4 2" xfId="21850" xr:uid="{00000000-0005-0000-0000-0000BD360000}"/>
    <cellStyle name="Standard 4 2 2 3 2 3 3 4 2 2" xfId="42843" xr:uid="{AA155874-4611-400D-ADB7-E6364CDDC6AB}"/>
    <cellStyle name="Standard 4 2 2 3 2 3 3 4 3" xfId="35401" xr:uid="{AF0E7637-861F-42BB-ADC1-25DAD8B3967E}"/>
    <cellStyle name="Standard 4 2 2 3 2 3 3 5" xfId="17605" xr:uid="{00000000-0005-0000-0000-0000BE360000}"/>
    <cellStyle name="Standard 4 2 2 3 2 3 3 5 2" xfId="39122" xr:uid="{76401859-F2BC-4F0B-A5F7-75CCE74BE954}"/>
    <cellStyle name="Standard 4 2 2 3 2 3 3 6" xfId="31677" xr:uid="{B7AC61E7-98F1-4FA0-AC49-0D6D65E6B2F7}"/>
    <cellStyle name="Standard 4 2 2 3 2 3 4" xfId="2056" xr:uid="{00000000-0005-0000-0000-0000BF360000}"/>
    <cellStyle name="Standard 4 2 2 3 2 3 4 2" xfId="2057" xr:uid="{00000000-0005-0000-0000-0000C0360000}"/>
    <cellStyle name="Standard 4 2 2 3 2 3 4 2 2" xfId="13856" xr:uid="{00000000-0005-0000-0000-0000C1360000}"/>
    <cellStyle name="Standard 4 2 2 3 2 3 4 2 2 2" xfId="21855" xr:uid="{00000000-0005-0000-0000-0000C2360000}"/>
    <cellStyle name="Standard 4 2 2 3 2 3 4 2 2 2 2" xfId="42848" xr:uid="{440F05BE-C5C5-494E-A327-CCE1408B0E96}"/>
    <cellStyle name="Standard 4 2 2 3 2 3 4 2 2 3" xfId="35406" xr:uid="{236AF8A6-B11B-4E08-8C9C-5A232DD58DB7}"/>
    <cellStyle name="Standard 4 2 2 3 2 3 4 2 3" xfId="17610" xr:uid="{00000000-0005-0000-0000-0000C3360000}"/>
    <cellStyle name="Standard 4 2 2 3 2 3 4 2 3 2" xfId="39127" xr:uid="{ECB10217-4EBE-4E9F-A822-FB79D45F474C}"/>
    <cellStyle name="Standard 4 2 2 3 2 3 4 2 4" xfId="31682" xr:uid="{7CB0AD6B-02BE-4382-B0AE-183FAA6F5E9C}"/>
    <cellStyle name="Standard 4 2 2 3 2 3 4 3" xfId="13855" xr:uid="{00000000-0005-0000-0000-0000C4360000}"/>
    <cellStyle name="Standard 4 2 2 3 2 3 4 3 2" xfId="21854" xr:uid="{00000000-0005-0000-0000-0000C5360000}"/>
    <cellStyle name="Standard 4 2 2 3 2 3 4 3 2 2" xfId="42847" xr:uid="{064322A2-C287-4371-AB6D-DA4CEAEA5CF0}"/>
    <cellStyle name="Standard 4 2 2 3 2 3 4 3 3" xfId="35405" xr:uid="{4486CF41-6F4C-4B22-ABB1-596321BD4151}"/>
    <cellStyle name="Standard 4 2 2 3 2 3 4 4" xfId="17609" xr:uid="{00000000-0005-0000-0000-0000C6360000}"/>
    <cellStyle name="Standard 4 2 2 3 2 3 4 4 2" xfId="39126" xr:uid="{36AEDC30-5777-41AF-B57C-4FBE9A133A61}"/>
    <cellStyle name="Standard 4 2 2 3 2 3 4 5" xfId="31681" xr:uid="{74B15B44-296F-402F-A671-DD696CEB1D3D}"/>
    <cellStyle name="Standard 4 2 2 3 2 3 5" xfId="2058" xr:uid="{00000000-0005-0000-0000-0000C7360000}"/>
    <cellStyle name="Standard 4 2 2 3 2 3 5 2" xfId="13857" xr:uid="{00000000-0005-0000-0000-0000C8360000}"/>
    <cellStyle name="Standard 4 2 2 3 2 3 5 2 2" xfId="21856" xr:uid="{00000000-0005-0000-0000-0000C9360000}"/>
    <cellStyle name="Standard 4 2 2 3 2 3 5 2 2 2" xfId="42849" xr:uid="{AF47180C-AB57-4351-980F-71806A1003A6}"/>
    <cellStyle name="Standard 4 2 2 3 2 3 5 2 3" xfId="35407" xr:uid="{89A99816-74E0-4E83-B610-6B93503D3CC9}"/>
    <cellStyle name="Standard 4 2 2 3 2 3 5 3" xfId="17611" xr:uid="{00000000-0005-0000-0000-0000CA360000}"/>
    <cellStyle name="Standard 4 2 2 3 2 3 5 3 2" xfId="39128" xr:uid="{3F7B7146-6F83-46BB-AA9E-20105B04DD43}"/>
    <cellStyle name="Standard 4 2 2 3 2 3 5 4" xfId="31683" xr:uid="{863B8C53-AC87-4DAB-93E4-20F5DD837897}"/>
    <cellStyle name="Standard 4 2 2 3 2 3 6" xfId="13842" xr:uid="{00000000-0005-0000-0000-0000CB360000}"/>
    <cellStyle name="Standard 4 2 2 3 2 3 6 2" xfId="21841" xr:uid="{00000000-0005-0000-0000-0000CC360000}"/>
    <cellStyle name="Standard 4 2 2 3 2 3 6 2 2" xfId="42834" xr:uid="{EFDF75BF-A323-4D34-8D38-272F479346EC}"/>
    <cellStyle name="Standard 4 2 2 3 2 3 6 3" xfId="35392" xr:uid="{81F4B36D-E8B4-46AF-AA3D-DBA71340D0EC}"/>
    <cellStyle name="Standard 4 2 2 3 2 3 7" xfId="17596" xr:uid="{00000000-0005-0000-0000-0000CD360000}"/>
    <cellStyle name="Standard 4 2 2 3 2 3 7 2" xfId="39113" xr:uid="{275CD80E-392A-4FFB-8DB1-BBAF0FC8DBF9}"/>
    <cellStyle name="Standard 4 2 2 3 2 3 8" xfId="31668" xr:uid="{3E631EC9-EC59-4D57-908F-2A1416BD88C5}"/>
    <cellStyle name="Standard 4 2 2 3 2 4" xfId="2059" xr:uid="{00000000-0005-0000-0000-0000CE360000}"/>
    <cellStyle name="Standard 4 2 2 3 2 4 2" xfId="2060" xr:uid="{00000000-0005-0000-0000-0000CF360000}"/>
    <cellStyle name="Standard 4 2 2 3 2 4 2 2" xfId="2061" xr:uid="{00000000-0005-0000-0000-0000D0360000}"/>
    <cellStyle name="Standard 4 2 2 3 2 4 2 2 2" xfId="2062" xr:uid="{00000000-0005-0000-0000-0000D1360000}"/>
    <cellStyle name="Standard 4 2 2 3 2 4 2 2 2 2" xfId="2063" xr:uid="{00000000-0005-0000-0000-0000D2360000}"/>
    <cellStyle name="Standard 4 2 2 3 2 4 2 2 2 2 2" xfId="13862" xr:uid="{00000000-0005-0000-0000-0000D3360000}"/>
    <cellStyle name="Standard 4 2 2 3 2 4 2 2 2 2 2 2" xfId="21861" xr:uid="{00000000-0005-0000-0000-0000D4360000}"/>
    <cellStyle name="Standard 4 2 2 3 2 4 2 2 2 2 2 2 2" xfId="42854" xr:uid="{8BFFC18A-EEE4-42AE-9781-D46A52CEDE26}"/>
    <cellStyle name="Standard 4 2 2 3 2 4 2 2 2 2 2 3" xfId="35412" xr:uid="{A353DF94-3A16-43E3-9C4C-63F349A6CA99}"/>
    <cellStyle name="Standard 4 2 2 3 2 4 2 2 2 2 3" xfId="17616" xr:uid="{00000000-0005-0000-0000-0000D5360000}"/>
    <cellStyle name="Standard 4 2 2 3 2 4 2 2 2 2 3 2" xfId="39133" xr:uid="{DCA3DF3F-BCAD-41C7-9499-9B6F450FA920}"/>
    <cellStyle name="Standard 4 2 2 3 2 4 2 2 2 2 4" xfId="31688" xr:uid="{53BDA76D-85C7-4367-9700-88280A89B159}"/>
    <cellStyle name="Standard 4 2 2 3 2 4 2 2 2 3" xfId="13861" xr:uid="{00000000-0005-0000-0000-0000D6360000}"/>
    <cellStyle name="Standard 4 2 2 3 2 4 2 2 2 3 2" xfId="21860" xr:uid="{00000000-0005-0000-0000-0000D7360000}"/>
    <cellStyle name="Standard 4 2 2 3 2 4 2 2 2 3 2 2" xfId="42853" xr:uid="{D3CB2FD9-F8D7-4A64-A00B-8E8AAEAFA2B5}"/>
    <cellStyle name="Standard 4 2 2 3 2 4 2 2 2 3 3" xfId="35411" xr:uid="{CE23332F-BEBA-4141-8662-EA129A205372}"/>
    <cellStyle name="Standard 4 2 2 3 2 4 2 2 2 4" xfId="17615" xr:uid="{00000000-0005-0000-0000-0000D8360000}"/>
    <cellStyle name="Standard 4 2 2 3 2 4 2 2 2 4 2" xfId="39132" xr:uid="{E63CF65F-454D-49EC-87C7-2E113AB1F99E}"/>
    <cellStyle name="Standard 4 2 2 3 2 4 2 2 2 5" xfId="31687" xr:uid="{2D6A06ED-ED51-4D0B-8E32-069446E6A245}"/>
    <cellStyle name="Standard 4 2 2 3 2 4 2 2 3" xfId="2064" xr:uid="{00000000-0005-0000-0000-0000D9360000}"/>
    <cellStyle name="Standard 4 2 2 3 2 4 2 2 3 2" xfId="13863" xr:uid="{00000000-0005-0000-0000-0000DA360000}"/>
    <cellStyle name="Standard 4 2 2 3 2 4 2 2 3 2 2" xfId="21862" xr:uid="{00000000-0005-0000-0000-0000DB360000}"/>
    <cellStyle name="Standard 4 2 2 3 2 4 2 2 3 2 2 2" xfId="42855" xr:uid="{6579B4F3-278E-4107-99F6-F8FD81893CDD}"/>
    <cellStyle name="Standard 4 2 2 3 2 4 2 2 3 2 3" xfId="35413" xr:uid="{AC36AD33-45CF-4E68-A681-CF8E8FB397C0}"/>
    <cellStyle name="Standard 4 2 2 3 2 4 2 2 3 3" xfId="17617" xr:uid="{00000000-0005-0000-0000-0000DC360000}"/>
    <cellStyle name="Standard 4 2 2 3 2 4 2 2 3 3 2" xfId="39134" xr:uid="{41BD0D26-BC7B-44A5-A4C5-C64C87F1B855}"/>
    <cellStyle name="Standard 4 2 2 3 2 4 2 2 3 4" xfId="31689" xr:uid="{191FB070-4B58-4A77-ADDB-C88A14F09855}"/>
    <cellStyle name="Standard 4 2 2 3 2 4 2 2 4" xfId="13860" xr:uid="{00000000-0005-0000-0000-0000DD360000}"/>
    <cellStyle name="Standard 4 2 2 3 2 4 2 2 4 2" xfId="21859" xr:uid="{00000000-0005-0000-0000-0000DE360000}"/>
    <cellStyle name="Standard 4 2 2 3 2 4 2 2 4 2 2" xfId="42852" xr:uid="{803B3F21-7804-41B5-A1A8-E6587001A46D}"/>
    <cellStyle name="Standard 4 2 2 3 2 4 2 2 4 3" xfId="35410" xr:uid="{B7A652D0-A9B7-4524-9DD5-3E514D87054D}"/>
    <cellStyle name="Standard 4 2 2 3 2 4 2 2 5" xfId="17614" xr:uid="{00000000-0005-0000-0000-0000DF360000}"/>
    <cellStyle name="Standard 4 2 2 3 2 4 2 2 5 2" xfId="39131" xr:uid="{E15BF9AC-B048-40C8-8772-AC441E096F14}"/>
    <cellStyle name="Standard 4 2 2 3 2 4 2 2 6" xfId="31686" xr:uid="{13D15DE7-4718-4F08-82E3-68787C59AD90}"/>
    <cellStyle name="Standard 4 2 2 3 2 4 2 3" xfId="2065" xr:uid="{00000000-0005-0000-0000-0000E0360000}"/>
    <cellStyle name="Standard 4 2 2 3 2 4 2 3 2" xfId="2066" xr:uid="{00000000-0005-0000-0000-0000E1360000}"/>
    <cellStyle name="Standard 4 2 2 3 2 4 2 3 2 2" xfId="13865" xr:uid="{00000000-0005-0000-0000-0000E2360000}"/>
    <cellStyle name="Standard 4 2 2 3 2 4 2 3 2 2 2" xfId="21864" xr:uid="{00000000-0005-0000-0000-0000E3360000}"/>
    <cellStyle name="Standard 4 2 2 3 2 4 2 3 2 2 2 2" xfId="42857" xr:uid="{E578BE40-85C1-415C-8F84-CE8A21BAF6A9}"/>
    <cellStyle name="Standard 4 2 2 3 2 4 2 3 2 2 3" xfId="35415" xr:uid="{66DC542C-52CD-4189-852B-5B71C4BE1D9D}"/>
    <cellStyle name="Standard 4 2 2 3 2 4 2 3 2 3" xfId="17619" xr:uid="{00000000-0005-0000-0000-0000E4360000}"/>
    <cellStyle name="Standard 4 2 2 3 2 4 2 3 2 3 2" xfId="39136" xr:uid="{6F11A156-E732-4A87-B3DB-99D885916C4B}"/>
    <cellStyle name="Standard 4 2 2 3 2 4 2 3 2 4" xfId="31691" xr:uid="{6F12A9A1-7449-49C5-B081-074211FF2737}"/>
    <cellStyle name="Standard 4 2 2 3 2 4 2 3 3" xfId="13864" xr:uid="{00000000-0005-0000-0000-0000E5360000}"/>
    <cellStyle name="Standard 4 2 2 3 2 4 2 3 3 2" xfId="21863" xr:uid="{00000000-0005-0000-0000-0000E6360000}"/>
    <cellStyle name="Standard 4 2 2 3 2 4 2 3 3 2 2" xfId="42856" xr:uid="{6443D837-D47C-4F41-A187-887979E9F643}"/>
    <cellStyle name="Standard 4 2 2 3 2 4 2 3 3 3" xfId="35414" xr:uid="{3E4C10FF-25EC-41ED-B1AD-DE7C9B3E3718}"/>
    <cellStyle name="Standard 4 2 2 3 2 4 2 3 4" xfId="17618" xr:uid="{00000000-0005-0000-0000-0000E7360000}"/>
    <cellStyle name="Standard 4 2 2 3 2 4 2 3 4 2" xfId="39135" xr:uid="{4D596CB6-5699-416D-A628-945785F8ABFD}"/>
    <cellStyle name="Standard 4 2 2 3 2 4 2 3 5" xfId="31690" xr:uid="{1FCE79A1-BA54-4E3C-89F6-2DE2A8065009}"/>
    <cellStyle name="Standard 4 2 2 3 2 4 2 4" xfId="2067" xr:uid="{00000000-0005-0000-0000-0000E8360000}"/>
    <cellStyle name="Standard 4 2 2 3 2 4 2 4 2" xfId="13866" xr:uid="{00000000-0005-0000-0000-0000E9360000}"/>
    <cellStyle name="Standard 4 2 2 3 2 4 2 4 2 2" xfId="21865" xr:uid="{00000000-0005-0000-0000-0000EA360000}"/>
    <cellStyle name="Standard 4 2 2 3 2 4 2 4 2 2 2" xfId="42858" xr:uid="{D535E458-2ADB-409C-9E73-BB533DF2B27E}"/>
    <cellStyle name="Standard 4 2 2 3 2 4 2 4 2 3" xfId="35416" xr:uid="{77149126-F13C-45B1-AB87-C9CBD35BAF8B}"/>
    <cellStyle name="Standard 4 2 2 3 2 4 2 4 3" xfId="17620" xr:uid="{00000000-0005-0000-0000-0000EB360000}"/>
    <cellStyle name="Standard 4 2 2 3 2 4 2 4 3 2" xfId="39137" xr:uid="{0FC58BA5-9DA4-4DC9-9655-B1BE44F3D29F}"/>
    <cellStyle name="Standard 4 2 2 3 2 4 2 4 4" xfId="31692" xr:uid="{B40F099F-639E-4AB3-B15A-E11EE6CFB5D7}"/>
    <cellStyle name="Standard 4 2 2 3 2 4 2 5" xfId="13859" xr:uid="{00000000-0005-0000-0000-0000EC360000}"/>
    <cellStyle name="Standard 4 2 2 3 2 4 2 5 2" xfId="21858" xr:uid="{00000000-0005-0000-0000-0000ED360000}"/>
    <cellStyle name="Standard 4 2 2 3 2 4 2 5 2 2" xfId="42851" xr:uid="{BB9AE6FB-1B4A-4D4A-989C-323E25CF8047}"/>
    <cellStyle name="Standard 4 2 2 3 2 4 2 5 3" xfId="35409" xr:uid="{640AD0A6-A2E0-44A0-B0B8-953D2CF0D393}"/>
    <cellStyle name="Standard 4 2 2 3 2 4 2 6" xfId="17613" xr:uid="{00000000-0005-0000-0000-0000EE360000}"/>
    <cellStyle name="Standard 4 2 2 3 2 4 2 6 2" xfId="39130" xr:uid="{832B084C-5E65-4056-9E7C-0A4396040DC6}"/>
    <cellStyle name="Standard 4 2 2 3 2 4 2 7" xfId="31685" xr:uid="{19790DD7-108E-4A35-A2E5-459BC310CD81}"/>
    <cellStyle name="Standard 4 2 2 3 2 4 3" xfId="2068" xr:uid="{00000000-0005-0000-0000-0000EF360000}"/>
    <cellStyle name="Standard 4 2 2 3 2 4 3 2" xfId="2069" xr:uid="{00000000-0005-0000-0000-0000F0360000}"/>
    <cellStyle name="Standard 4 2 2 3 2 4 3 2 2" xfId="2070" xr:uid="{00000000-0005-0000-0000-0000F1360000}"/>
    <cellStyle name="Standard 4 2 2 3 2 4 3 2 2 2" xfId="13869" xr:uid="{00000000-0005-0000-0000-0000F2360000}"/>
    <cellStyle name="Standard 4 2 2 3 2 4 3 2 2 2 2" xfId="21868" xr:uid="{00000000-0005-0000-0000-0000F3360000}"/>
    <cellStyle name="Standard 4 2 2 3 2 4 3 2 2 2 2 2" xfId="42861" xr:uid="{ECF17C89-4BD2-4666-BBCC-CD00BE30E12C}"/>
    <cellStyle name="Standard 4 2 2 3 2 4 3 2 2 2 3" xfId="35419" xr:uid="{BA072926-DD79-470C-8CCA-DD5705074E3A}"/>
    <cellStyle name="Standard 4 2 2 3 2 4 3 2 2 3" xfId="17623" xr:uid="{00000000-0005-0000-0000-0000F4360000}"/>
    <cellStyle name="Standard 4 2 2 3 2 4 3 2 2 3 2" xfId="39140" xr:uid="{2FF8E70A-0333-479E-827C-3DE382FD5FB3}"/>
    <cellStyle name="Standard 4 2 2 3 2 4 3 2 2 4" xfId="31695" xr:uid="{BEB8A94B-A9E1-4BE9-AD62-D8BC5FD1DC72}"/>
    <cellStyle name="Standard 4 2 2 3 2 4 3 2 3" xfId="13868" xr:uid="{00000000-0005-0000-0000-0000F5360000}"/>
    <cellStyle name="Standard 4 2 2 3 2 4 3 2 3 2" xfId="21867" xr:uid="{00000000-0005-0000-0000-0000F6360000}"/>
    <cellStyle name="Standard 4 2 2 3 2 4 3 2 3 2 2" xfId="42860" xr:uid="{7F41D020-FF85-4A5D-9C33-3FCAFAF1FB1E}"/>
    <cellStyle name="Standard 4 2 2 3 2 4 3 2 3 3" xfId="35418" xr:uid="{6E5A1290-B66D-4DB8-B2C0-78BD5FD50E32}"/>
    <cellStyle name="Standard 4 2 2 3 2 4 3 2 4" xfId="17622" xr:uid="{00000000-0005-0000-0000-0000F7360000}"/>
    <cellStyle name="Standard 4 2 2 3 2 4 3 2 4 2" xfId="39139" xr:uid="{00CC7ACA-5D8F-41C0-B5CF-CB0A2B13AD92}"/>
    <cellStyle name="Standard 4 2 2 3 2 4 3 2 5" xfId="31694" xr:uid="{AB675E03-6B93-47EA-947B-6BC55A9EE7B8}"/>
    <cellStyle name="Standard 4 2 2 3 2 4 3 3" xfId="2071" xr:uid="{00000000-0005-0000-0000-0000F8360000}"/>
    <cellStyle name="Standard 4 2 2 3 2 4 3 3 2" xfId="13870" xr:uid="{00000000-0005-0000-0000-0000F9360000}"/>
    <cellStyle name="Standard 4 2 2 3 2 4 3 3 2 2" xfId="21869" xr:uid="{00000000-0005-0000-0000-0000FA360000}"/>
    <cellStyle name="Standard 4 2 2 3 2 4 3 3 2 2 2" xfId="42862" xr:uid="{FFC760AE-C434-43EA-BB5B-B38272229A2D}"/>
    <cellStyle name="Standard 4 2 2 3 2 4 3 3 2 3" xfId="35420" xr:uid="{F8BA6274-8B67-43E2-994C-8354C892DF2D}"/>
    <cellStyle name="Standard 4 2 2 3 2 4 3 3 3" xfId="17624" xr:uid="{00000000-0005-0000-0000-0000FB360000}"/>
    <cellStyle name="Standard 4 2 2 3 2 4 3 3 3 2" xfId="39141" xr:uid="{052DBD60-2127-4D1B-BF1D-1BF85384500B}"/>
    <cellStyle name="Standard 4 2 2 3 2 4 3 3 4" xfId="31696" xr:uid="{3B318AC6-D1C2-4E64-B239-115437491291}"/>
    <cellStyle name="Standard 4 2 2 3 2 4 3 4" xfId="13867" xr:uid="{00000000-0005-0000-0000-0000FC360000}"/>
    <cellStyle name="Standard 4 2 2 3 2 4 3 4 2" xfId="21866" xr:uid="{00000000-0005-0000-0000-0000FD360000}"/>
    <cellStyle name="Standard 4 2 2 3 2 4 3 4 2 2" xfId="42859" xr:uid="{6F6934E4-4214-4C09-8B05-409028A6F516}"/>
    <cellStyle name="Standard 4 2 2 3 2 4 3 4 3" xfId="35417" xr:uid="{3F82E765-BC5A-49B3-B455-96A083797268}"/>
    <cellStyle name="Standard 4 2 2 3 2 4 3 5" xfId="17621" xr:uid="{00000000-0005-0000-0000-0000FE360000}"/>
    <cellStyle name="Standard 4 2 2 3 2 4 3 5 2" xfId="39138" xr:uid="{1B4F4106-61FB-4401-90D5-8812ABD99CEA}"/>
    <cellStyle name="Standard 4 2 2 3 2 4 3 6" xfId="31693" xr:uid="{83CC0C11-0077-4D31-8290-79D3D76D5FA3}"/>
    <cellStyle name="Standard 4 2 2 3 2 4 4" xfId="2072" xr:uid="{00000000-0005-0000-0000-0000FF360000}"/>
    <cellStyle name="Standard 4 2 2 3 2 4 4 2" xfId="2073" xr:uid="{00000000-0005-0000-0000-000000370000}"/>
    <cellStyle name="Standard 4 2 2 3 2 4 4 2 2" xfId="13872" xr:uid="{00000000-0005-0000-0000-000001370000}"/>
    <cellStyle name="Standard 4 2 2 3 2 4 4 2 2 2" xfId="21871" xr:uid="{00000000-0005-0000-0000-000002370000}"/>
    <cellStyle name="Standard 4 2 2 3 2 4 4 2 2 2 2" xfId="42864" xr:uid="{CF48DFF2-E699-48A1-AF53-FEBC4F5AEAF1}"/>
    <cellStyle name="Standard 4 2 2 3 2 4 4 2 2 3" xfId="35422" xr:uid="{3637E241-6184-41B8-8909-20E6608BE1B1}"/>
    <cellStyle name="Standard 4 2 2 3 2 4 4 2 3" xfId="17626" xr:uid="{00000000-0005-0000-0000-000003370000}"/>
    <cellStyle name="Standard 4 2 2 3 2 4 4 2 3 2" xfId="39143" xr:uid="{16544F1C-13AE-45B7-8C88-CA0DA98E2A2E}"/>
    <cellStyle name="Standard 4 2 2 3 2 4 4 2 4" xfId="31698" xr:uid="{F7987A80-1F30-4CF1-A498-4E70AA3F90C5}"/>
    <cellStyle name="Standard 4 2 2 3 2 4 4 3" xfId="13871" xr:uid="{00000000-0005-0000-0000-000004370000}"/>
    <cellStyle name="Standard 4 2 2 3 2 4 4 3 2" xfId="21870" xr:uid="{00000000-0005-0000-0000-000005370000}"/>
    <cellStyle name="Standard 4 2 2 3 2 4 4 3 2 2" xfId="42863" xr:uid="{68AF1986-F820-4730-9271-30D3C94DE2FA}"/>
    <cellStyle name="Standard 4 2 2 3 2 4 4 3 3" xfId="35421" xr:uid="{584D237A-F37B-4C3A-8C47-75813215A2B4}"/>
    <cellStyle name="Standard 4 2 2 3 2 4 4 4" xfId="17625" xr:uid="{00000000-0005-0000-0000-000006370000}"/>
    <cellStyle name="Standard 4 2 2 3 2 4 4 4 2" xfId="39142" xr:uid="{3529B1EF-7056-4B2A-809A-415C8165EB1C}"/>
    <cellStyle name="Standard 4 2 2 3 2 4 4 5" xfId="31697" xr:uid="{41CF0E8B-3483-4CD1-9B5E-80F1F25B01C0}"/>
    <cellStyle name="Standard 4 2 2 3 2 4 5" xfId="2074" xr:uid="{00000000-0005-0000-0000-000007370000}"/>
    <cellStyle name="Standard 4 2 2 3 2 4 5 2" xfId="13873" xr:uid="{00000000-0005-0000-0000-000008370000}"/>
    <cellStyle name="Standard 4 2 2 3 2 4 5 2 2" xfId="21872" xr:uid="{00000000-0005-0000-0000-000009370000}"/>
    <cellStyle name="Standard 4 2 2 3 2 4 5 2 2 2" xfId="42865" xr:uid="{070CE241-AE21-423F-A1E6-B151289CCD3E}"/>
    <cellStyle name="Standard 4 2 2 3 2 4 5 2 3" xfId="35423" xr:uid="{2AD212C8-08B7-4AC3-9367-E526926BC0A5}"/>
    <cellStyle name="Standard 4 2 2 3 2 4 5 3" xfId="17627" xr:uid="{00000000-0005-0000-0000-00000A370000}"/>
    <cellStyle name="Standard 4 2 2 3 2 4 5 3 2" xfId="39144" xr:uid="{78F91EEC-C4FE-4DFC-AE06-A87E25CDE69A}"/>
    <cellStyle name="Standard 4 2 2 3 2 4 5 4" xfId="31699" xr:uid="{81391941-8A06-44A0-BC9D-F571E3C00877}"/>
    <cellStyle name="Standard 4 2 2 3 2 4 6" xfId="13858" xr:uid="{00000000-0005-0000-0000-00000B370000}"/>
    <cellStyle name="Standard 4 2 2 3 2 4 6 2" xfId="21857" xr:uid="{00000000-0005-0000-0000-00000C370000}"/>
    <cellStyle name="Standard 4 2 2 3 2 4 6 2 2" xfId="42850" xr:uid="{A2DC25A4-0B66-4BA5-93C3-36673C8DAADC}"/>
    <cellStyle name="Standard 4 2 2 3 2 4 6 3" xfId="35408" xr:uid="{332763CB-8934-4922-84E9-C52A8E301423}"/>
    <cellStyle name="Standard 4 2 2 3 2 4 7" xfId="17612" xr:uid="{00000000-0005-0000-0000-00000D370000}"/>
    <cellStyle name="Standard 4 2 2 3 2 4 7 2" xfId="39129" xr:uid="{F0976365-5206-4CC5-A56D-2424F62BE645}"/>
    <cellStyle name="Standard 4 2 2 3 2 4 8" xfId="31684" xr:uid="{859B9EE2-97AE-4FB2-AEA2-029243C71B59}"/>
    <cellStyle name="Standard 4 2 2 3 2 5" xfId="2075" xr:uid="{00000000-0005-0000-0000-00000E370000}"/>
    <cellStyle name="Standard 4 2 2 3 2 5 2" xfId="2076" xr:uid="{00000000-0005-0000-0000-00000F370000}"/>
    <cellStyle name="Standard 4 2 2 3 2 5 2 2" xfId="2077" xr:uid="{00000000-0005-0000-0000-000010370000}"/>
    <cellStyle name="Standard 4 2 2 3 2 5 2 2 2" xfId="2078" xr:uid="{00000000-0005-0000-0000-000011370000}"/>
    <cellStyle name="Standard 4 2 2 3 2 5 2 2 2 2" xfId="13877" xr:uid="{00000000-0005-0000-0000-000012370000}"/>
    <cellStyle name="Standard 4 2 2 3 2 5 2 2 2 2 2" xfId="21876" xr:uid="{00000000-0005-0000-0000-000013370000}"/>
    <cellStyle name="Standard 4 2 2 3 2 5 2 2 2 2 2 2" xfId="42869" xr:uid="{ACC05E75-FBB8-40FA-A8E7-DA918751EC38}"/>
    <cellStyle name="Standard 4 2 2 3 2 5 2 2 2 2 3" xfId="35427" xr:uid="{C25FBB0D-B7D8-4B77-BBF1-0FDEFA7862B8}"/>
    <cellStyle name="Standard 4 2 2 3 2 5 2 2 2 3" xfId="17631" xr:uid="{00000000-0005-0000-0000-000014370000}"/>
    <cellStyle name="Standard 4 2 2 3 2 5 2 2 2 3 2" xfId="39148" xr:uid="{14D72580-284A-40EB-8E0A-1BAB1B266731}"/>
    <cellStyle name="Standard 4 2 2 3 2 5 2 2 2 4" xfId="31703" xr:uid="{645D0764-1162-4EBC-93F2-75440A451ABB}"/>
    <cellStyle name="Standard 4 2 2 3 2 5 2 2 3" xfId="13876" xr:uid="{00000000-0005-0000-0000-000015370000}"/>
    <cellStyle name="Standard 4 2 2 3 2 5 2 2 3 2" xfId="21875" xr:uid="{00000000-0005-0000-0000-000016370000}"/>
    <cellStyle name="Standard 4 2 2 3 2 5 2 2 3 2 2" xfId="42868" xr:uid="{7556C6C4-69D5-4204-B9BA-E706250E6D9D}"/>
    <cellStyle name="Standard 4 2 2 3 2 5 2 2 3 3" xfId="35426" xr:uid="{C9AA8EF0-DCF7-47F1-BC00-B3ACD13D78A7}"/>
    <cellStyle name="Standard 4 2 2 3 2 5 2 2 4" xfId="17630" xr:uid="{00000000-0005-0000-0000-000017370000}"/>
    <cellStyle name="Standard 4 2 2 3 2 5 2 2 4 2" xfId="39147" xr:uid="{3EA80B78-F76F-4B67-BB4A-E48EA58A4F40}"/>
    <cellStyle name="Standard 4 2 2 3 2 5 2 2 5" xfId="31702" xr:uid="{D9DD0138-E637-4716-9D68-9F3112742BEB}"/>
    <cellStyle name="Standard 4 2 2 3 2 5 2 3" xfId="2079" xr:uid="{00000000-0005-0000-0000-000018370000}"/>
    <cellStyle name="Standard 4 2 2 3 2 5 2 3 2" xfId="13878" xr:uid="{00000000-0005-0000-0000-000019370000}"/>
    <cellStyle name="Standard 4 2 2 3 2 5 2 3 2 2" xfId="21877" xr:uid="{00000000-0005-0000-0000-00001A370000}"/>
    <cellStyle name="Standard 4 2 2 3 2 5 2 3 2 2 2" xfId="42870" xr:uid="{12B962F2-20AC-4971-B655-07E0B136F614}"/>
    <cellStyle name="Standard 4 2 2 3 2 5 2 3 2 3" xfId="35428" xr:uid="{2D238115-B015-471E-A234-43C8D974AFF5}"/>
    <cellStyle name="Standard 4 2 2 3 2 5 2 3 3" xfId="17632" xr:uid="{00000000-0005-0000-0000-00001B370000}"/>
    <cellStyle name="Standard 4 2 2 3 2 5 2 3 3 2" xfId="39149" xr:uid="{C2D9BBFF-C302-4B00-AD9A-A76FA5447074}"/>
    <cellStyle name="Standard 4 2 2 3 2 5 2 3 4" xfId="31704" xr:uid="{E27DF3D5-1D8C-44A5-B84A-47EC95AA47EE}"/>
    <cellStyle name="Standard 4 2 2 3 2 5 2 4" xfId="13875" xr:uid="{00000000-0005-0000-0000-00001C370000}"/>
    <cellStyle name="Standard 4 2 2 3 2 5 2 4 2" xfId="21874" xr:uid="{00000000-0005-0000-0000-00001D370000}"/>
    <cellStyle name="Standard 4 2 2 3 2 5 2 4 2 2" xfId="42867" xr:uid="{3354F1A8-74E2-4007-A2D5-138AA1A8F032}"/>
    <cellStyle name="Standard 4 2 2 3 2 5 2 4 3" xfId="35425" xr:uid="{E7355890-1A35-4F6F-9AA0-63F6293E2E12}"/>
    <cellStyle name="Standard 4 2 2 3 2 5 2 5" xfId="17629" xr:uid="{00000000-0005-0000-0000-00001E370000}"/>
    <cellStyle name="Standard 4 2 2 3 2 5 2 5 2" xfId="39146" xr:uid="{BCBF1284-6D03-403A-988A-3D77195359ED}"/>
    <cellStyle name="Standard 4 2 2 3 2 5 2 6" xfId="31701" xr:uid="{9CE1E4EF-5F80-4CC3-8766-62A3FA2A1F43}"/>
    <cellStyle name="Standard 4 2 2 3 2 5 3" xfId="2080" xr:uid="{00000000-0005-0000-0000-00001F370000}"/>
    <cellStyle name="Standard 4 2 2 3 2 5 3 2" xfId="2081" xr:uid="{00000000-0005-0000-0000-000020370000}"/>
    <cellStyle name="Standard 4 2 2 3 2 5 3 2 2" xfId="13880" xr:uid="{00000000-0005-0000-0000-000021370000}"/>
    <cellStyle name="Standard 4 2 2 3 2 5 3 2 2 2" xfId="21879" xr:uid="{00000000-0005-0000-0000-000022370000}"/>
    <cellStyle name="Standard 4 2 2 3 2 5 3 2 2 2 2" xfId="42872" xr:uid="{CE3C0591-FC4C-45EB-AB73-3974347B3877}"/>
    <cellStyle name="Standard 4 2 2 3 2 5 3 2 2 3" xfId="35430" xr:uid="{014170A4-D841-48BF-AC06-A2DBDCE0EDE2}"/>
    <cellStyle name="Standard 4 2 2 3 2 5 3 2 3" xfId="17634" xr:uid="{00000000-0005-0000-0000-000023370000}"/>
    <cellStyle name="Standard 4 2 2 3 2 5 3 2 3 2" xfId="39151" xr:uid="{57715986-D976-49A2-9EF5-B8ECA4CA4688}"/>
    <cellStyle name="Standard 4 2 2 3 2 5 3 2 4" xfId="31706" xr:uid="{91A682AF-9F9D-4842-A05E-78D78FD9C070}"/>
    <cellStyle name="Standard 4 2 2 3 2 5 3 3" xfId="13879" xr:uid="{00000000-0005-0000-0000-000024370000}"/>
    <cellStyle name="Standard 4 2 2 3 2 5 3 3 2" xfId="21878" xr:uid="{00000000-0005-0000-0000-000025370000}"/>
    <cellStyle name="Standard 4 2 2 3 2 5 3 3 2 2" xfId="42871" xr:uid="{8ECEFCBD-6758-4280-84F5-2024D1F24A7A}"/>
    <cellStyle name="Standard 4 2 2 3 2 5 3 3 3" xfId="35429" xr:uid="{0621EC36-8213-4889-83B1-4BEBE5BA93B3}"/>
    <cellStyle name="Standard 4 2 2 3 2 5 3 4" xfId="17633" xr:uid="{00000000-0005-0000-0000-000026370000}"/>
    <cellStyle name="Standard 4 2 2 3 2 5 3 4 2" xfId="39150" xr:uid="{C966E25F-3EEA-4E10-A5F7-F3AE8A8E7484}"/>
    <cellStyle name="Standard 4 2 2 3 2 5 3 5" xfId="31705" xr:uid="{662495A9-A365-4A4C-B46A-E4A7390D4445}"/>
    <cellStyle name="Standard 4 2 2 3 2 5 4" xfId="2082" xr:uid="{00000000-0005-0000-0000-000027370000}"/>
    <cellStyle name="Standard 4 2 2 3 2 5 4 2" xfId="13881" xr:uid="{00000000-0005-0000-0000-000028370000}"/>
    <cellStyle name="Standard 4 2 2 3 2 5 4 2 2" xfId="21880" xr:uid="{00000000-0005-0000-0000-000029370000}"/>
    <cellStyle name="Standard 4 2 2 3 2 5 4 2 2 2" xfId="42873" xr:uid="{FB9DDDB9-4CA8-4818-9148-C92AB44F0E5A}"/>
    <cellStyle name="Standard 4 2 2 3 2 5 4 2 3" xfId="35431" xr:uid="{C6C0C809-E084-49C8-8E6D-B0DF8AB12E7E}"/>
    <cellStyle name="Standard 4 2 2 3 2 5 4 3" xfId="17635" xr:uid="{00000000-0005-0000-0000-00002A370000}"/>
    <cellStyle name="Standard 4 2 2 3 2 5 4 3 2" xfId="39152" xr:uid="{6C12F8CA-7ACC-46DF-A9EC-70C2407EA96D}"/>
    <cellStyle name="Standard 4 2 2 3 2 5 4 4" xfId="31707" xr:uid="{4A7F2DEC-0B02-4003-A77E-979940F284C7}"/>
    <cellStyle name="Standard 4 2 2 3 2 5 5" xfId="13874" xr:uid="{00000000-0005-0000-0000-00002B370000}"/>
    <cellStyle name="Standard 4 2 2 3 2 5 5 2" xfId="21873" xr:uid="{00000000-0005-0000-0000-00002C370000}"/>
    <cellStyle name="Standard 4 2 2 3 2 5 5 2 2" xfId="42866" xr:uid="{469FAB31-4E99-47DA-9012-F75496D24CA2}"/>
    <cellStyle name="Standard 4 2 2 3 2 5 5 3" xfId="35424" xr:uid="{C593E21E-776A-45EC-AF6D-641B5666001B}"/>
    <cellStyle name="Standard 4 2 2 3 2 5 6" xfId="17628" xr:uid="{00000000-0005-0000-0000-00002D370000}"/>
    <cellStyle name="Standard 4 2 2 3 2 5 6 2" xfId="39145" xr:uid="{1307C396-087F-4E30-9E58-C72F500B2671}"/>
    <cellStyle name="Standard 4 2 2 3 2 5 7" xfId="31700" xr:uid="{8B7DD404-AA61-452A-B9D5-7F1DD489C872}"/>
    <cellStyle name="Standard 4 2 2 3 2 6" xfId="2083" xr:uid="{00000000-0005-0000-0000-00002E370000}"/>
    <cellStyle name="Standard 4 2 2 3 2 6 2" xfId="2084" xr:uid="{00000000-0005-0000-0000-00002F370000}"/>
    <cellStyle name="Standard 4 2 2 3 2 6 2 2" xfId="2085" xr:uid="{00000000-0005-0000-0000-000030370000}"/>
    <cellStyle name="Standard 4 2 2 3 2 6 2 2 2" xfId="13884" xr:uid="{00000000-0005-0000-0000-000031370000}"/>
    <cellStyle name="Standard 4 2 2 3 2 6 2 2 2 2" xfId="21883" xr:uid="{00000000-0005-0000-0000-000032370000}"/>
    <cellStyle name="Standard 4 2 2 3 2 6 2 2 2 2 2" xfId="42876" xr:uid="{05CE1CF4-C089-4AF4-9D53-AA32FA85739B}"/>
    <cellStyle name="Standard 4 2 2 3 2 6 2 2 2 3" xfId="35434" xr:uid="{5700A4CD-6AB8-4289-9463-3F803D1AED0A}"/>
    <cellStyle name="Standard 4 2 2 3 2 6 2 2 3" xfId="17638" xr:uid="{00000000-0005-0000-0000-000033370000}"/>
    <cellStyle name="Standard 4 2 2 3 2 6 2 2 3 2" xfId="39155" xr:uid="{900EA925-2BD4-4767-B484-E8C1734407A8}"/>
    <cellStyle name="Standard 4 2 2 3 2 6 2 2 4" xfId="31710" xr:uid="{EAE4BB58-743D-40CD-B44E-22BEF6907420}"/>
    <cellStyle name="Standard 4 2 2 3 2 6 2 3" xfId="13883" xr:uid="{00000000-0005-0000-0000-000034370000}"/>
    <cellStyle name="Standard 4 2 2 3 2 6 2 3 2" xfId="21882" xr:uid="{00000000-0005-0000-0000-000035370000}"/>
    <cellStyle name="Standard 4 2 2 3 2 6 2 3 2 2" xfId="42875" xr:uid="{1B4C7DEF-A5A6-46A9-AB5E-FE693B27EBDC}"/>
    <cellStyle name="Standard 4 2 2 3 2 6 2 3 3" xfId="35433" xr:uid="{7226F74E-30A6-4FEC-BC21-405D52039AF5}"/>
    <cellStyle name="Standard 4 2 2 3 2 6 2 4" xfId="17637" xr:uid="{00000000-0005-0000-0000-000036370000}"/>
    <cellStyle name="Standard 4 2 2 3 2 6 2 4 2" xfId="39154" xr:uid="{D9E5945E-D3D0-48F7-9E4F-1E0944CE80AF}"/>
    <cellStyle name="Standard 4 2 2 3 2 6 2 5" xfId="31709" xr:uid="{00B2BC9E-95B0-42F4-B2F4-2E6E1F0E4415}"/>
    <cellStyle name="Standard 4 2 2 3 2 6 3" xfId="2086" xr:uid="{00000000-0005-0000-0000-000037370000}"/>
    <cellStyle name="Standard 4 2 2 3 2 6 3 2" xfId="13885" xr:uid="{00000000-0005-0000-0000-000038370000}"/>
    <cellStyle name="Standard 4 2 2 3 2 6 3 2 2" xfId="21884" xr:uid="{00000000-0005-0000-0000-000039370000}"/>
    <cellStyle name="Standard 4 2 2 3 2 6 3 2 2 2" xfId="42877" xr:uid="{983D0149-2851-4CCD-BAFB-241F102D1B5A}"/>
    <cellStyle name="Standard 4 2 2 3 2 6 3 2 3" xfId="35435" xr:uid="{33CCF339-04F9-4B92-AD81-1D28C00A4F58}"/>
    <cellStyle name="Standard 4 2 2 3 2 6 3 3" xfId="17639" xr:uid="{00000000-0005-0000-0000-00003A370000}"/>
    <cellStyle name="Standard 4 2 2 3 2 6 3 3 2" xfId="39156" xr:uid="{17C07346-155B-4041-8B35-3FD0E35F2227}"/>
    <cellStyle name="Standard 4 2 2 3 2 6 3 4" xfId="31711" xr:uid="{E1D5153E-A529-408C-89C9-0E4B6BC8E14A}"/>
    <cellStyle name="Standard 4 2 2 3 2 6 4" xfId="13882" xr:uid="{00000000-0005-0000-0000-00003B370000}"/>
    <cellStyle name="Standard 4 2 2 3 2 6 4 2" xfId="21881" xr:uid="{00000000-0005-0000-0000-00003C370000}"/>
    <cellStyle name="Standard 4 2 2 3 2 6 4 2 2" xfId="42874" xr:uid="{9A3204C8-2147-4E24-B32B-F6AFB188D0DB}"/>
    <cellStyle name="Standard 4 2 2 3 2 6 4 3" xfId="35432" xr:uid="{B02FA85D-113F-4212-837B-C9331B525C72}"/>
    <cellStyle name="Standard 4 2 2 3 2 6 5" xfId="17636" xr:uid="{00000000-0005-0000-0000-00003D370000}"/>
    <cellStyle name="Standard 4 2 2 3 2 6 5 2" xfId="39153" xr:uid="{2B8401ED-A7BB-4A36-9854-630BD03C1FD3}"/>
    <cellStyle name="Standard 4 2 2 3 2 6 6" xfId="31708" xr:uid="{1E2B0F8F-B32B-422B-AECD-2578CDDE2457}"/>
    <cellStyle name="Standard 4 2 2 3 2 7" xfId="2087" xr:uid="{00000000-0005-0000-0000-00003E370000}"/>
    <cellStyle name="Standard 4 2 2 3 2 7 2" xfId="2088" xr:uid="{00000000-0005-0000-0000-00003F370000}"/>
    <cellStyle name="Standard 4 2 2 3 2 7 2 2" xfId="13887" xr:uid="{00000000-0005-0000-0000-000040370000}"/>
    <cellStyle name="Standard 4 2 2 3 2 7 2 2 2" xfId="21886" xr:uid="{00000000-0005-0000-0000-000041370000}"/>
    <cellStyle name="Standard 4 2 2 3 2 7 2 2 2 2" xfId="42879" xr:uid="{9AF52D3A-B529-4517-AFB1-DECA66BA02E9}"/>
    <cellStyle name="Standard 4 2 2 3 2 7 2 2 3" xfId="35437" xr:uid="{1CE7D7EE-9A11-4A01-B408-8E73053F8F14}"/>
    <cellStyle name="Standard 4 2 2 3 2 7 2 3" xfId="17641" xr:uid="{00000000-0005-0000-0000-000042370000}"/>
    <cellStyle name="Standard 4 2 2 3 2 7 2 3 2" xfId="39158" xr:uid="{699C26DD-9E5B-4883-BB25-424595F156A1}"/>
    <cellStyle name="Standard 4 2 2 3 2 7 2 4" xfId="31713" xr:uid="{6B9ECEC9-128E-4AEB-9E6A-4527B88825C7}"/>
    <cellStyle name="Standard 4 2 2 3 2 7 3" xfId="13886" xr:uid="{00000000-0005-0000-0000-000043370000}"/>
    <cellStyle name="Standard 4 2 2 3 2 7 3 2" xfId="21885" xr:uid="{00000000-0005-0000-0000-000044370000}"/>
    <cellStyle name="Standard 4 2 2 3 2 7 3 2 2" xfId="42878" xr:uid="{42561C4A-A94C-4A2A-B54E-3BCAE9A10E1A}"/>
    <cellStyle name="Standard 4 2 2 3 2 7 3 3" xfId="35436" xr:uid="{56A42EA5-6E50-409F-BC77-A38FA2FE5BB8}"/>
    <cellStyle name="Standard 4 2 2 3 2 7 4" xfId="17640" xr:uid="{00000000-0005-0000-0000-000045370000}"/>
    <cellStyle name="Standard 4 2 2 3 2 7 4 2" xfId="39157" xr:uid="{DCE0B031-05AC-445C-921A-B92206EE08EF}"/>
    <cellStyle name="Standard 4 2 2 3 2 7 5" xfId="31712" xr:uid="{9C3AFA4A-F1CB-4D02-9653-8F3C33A0885A}"/>
    <cellStyle name="Standard 4 2 2 3 2 8" xfId="2089" xr:uid="{00000000-0005-0000-0000-000046370000}"/>
    <cellStyle name="Standard 4 2 2 3 2 8 2" xfId="13888" xr:uid="{00000000-0005-0000-0000-000047370000}"/>
    <cellStyle name="Standard 4 2 2 3 2 8 2 2" xfId="21887" xr:uid="{00000000-0005-0000-0000-000048370000}"/>
    <cellStyle name="Standard 4 2 2 3 2 8 2 2 2" xfId="42880" xr:uid="{05DD3393-3099-40AE-A4C2-2B51B269ECC5}"/>
    <cellStyle name="Standard 4 2 2 3 2 8 2 3" xfId="35438" xr:uid="{AF479F14-0884-44E9-B30B-C8228650B866}"/>
    <cellStyle name="Standard 4 2 2 3 2 8 3" xfId="17642" xr:uid="{00000000-0005-0000-0000-000049370000}"/>
    <cellStyle name="Standard 4 2 2 3 2 8 3 2" xfId="39159" xr:uid="{9C6A6922-0200-4CF6-9E50-A8E1EBABEE79}"/>
    <cellStyle name="Standard 4 2 2 3 2 8 4" xfId="31714" xr:uid="{F16F5A1D-CF5C-4FDD-B0E1-8373EACD6ABE}"/>
    <cellStyle name="Standard 4 2 2 3 2 9" xfId="13793" xr:uid="{00000000-0005-0000-0000-00004A370000}"/>
    <cellStyle name="Standard 4 2 2 3 2 9 2" xfId="21792" xr:uid="{00000000-0005-0000-0000-00004B370000}"/>
    <cellStyle name="Standard 4 2 2 3 2 9 2 2" xfId="42785" xr:uid="{4671674E-EAC6-44BA-973E-5A44E2292A0E}"/>
    <cellStyle name="Standard 4 2 2 3 2 9 3" xfId="35343" xr:uid="{E9D34192-820E-4245-AFB3-94A8223E5492}"/>
    <cellStyle name="Standard 4 2 2 3 3" xfId="2090" xr:uid="{00000000-0005-0000-0000-00004C370000}"/>
    <cellStyle name="Standard 4 2 2 3 3 10" xfId="31715" xr:uid="{56F3534F-7616-47EF-9F10-AFE0A12D729A}"/>
    <cellStyle name="Standard 4 2 2 3 3 2" xfId="2091" xr:uid="{00000000-0005-0000-0000-00004D370000}"/>
    <cellStyle name="Standard 4 2 2 3 3 2 2" xfId="2092" xr:uid="{00000000-0005-0000-0000-00004E370000}"/>
    <cellStyle name="Standard 4 2 2 3 3 2 2 2" xfId="2093" xr:uid="{00000000-0005-0000-0000-00004F370000}"/>
    <cellStyle name="Standard 4 2 2 3 3 2 2 2 2" xfId="2094" xr:uid="{00000000-0005-0000-0000-000050370000}"/>
    <cellStyle name="Standard 4 2 2 3 3 2 2 2 2 2" xfId="2095" xr:uid="{00000000-0005-0000-0000-000051370000}"/>
    <cellStyle name="Standard 4 2 2 3 3 2 2 2 2 2 2" xfId="13894" xr:uid="{00000000-0005-0000-0000-000052370000}"/>
    <cellStyle name="Standard 4 2 2 3 3 2 2 2 2 2 2 2" xfId="21893" xr:uid="{00000000-0005-0000-0000-000053370000}"/>
    <cellStyle name="Standard 4 2 2 3 3 2 2 2 2 2 2 2 2" xfId="42886" xr:uid="{1D069F83-B2C8-4222-B46F-527132B621BC}"/>
    <cellStyle name="Standard 4 2 2 3 3 2 2 2 2 2 2 3" xfId="35444" xr:uid="{6CDEC6F5-E0D2-4686-A566-B59F234D963B}"/>
    <cellStyle name="Standard 4 2 2 3 3 2 2 2 2 2 3" xfId="17648" xr:uid="{00000000-0005-0000-0000-000054370000}"/>
    <cellStyle name="Standard 4 2 2 3 3 2 2 2 2 2 3 2" xfId="39165" xr:uid="{00BDC5AB-479F-4D91-899C-4CFE9BE087A4}"/>
    <cellStyle name="Standard 4 2 2 3 3 2 2 2 2 2 4" xfId="31720" xr:uid="{721F22CD-A91F-4EDD-B1E8-EF0D33C302EC}"/>
    <cellStyle name="Standard 4 2 2 3 3 2 2 2 2 3" xfId="13893" xr:uid="{00000000-0005-0000-0000-000055370000}"/>
    <cellStyle name="Standard 4 2 2 3 3 2 2 2 2 3 2" xfId="21892" xr:uid="{00000000-0005-0000-0000-000056370000}"/>
    <cellStyle name="Standard 4 2 2 3 3 2 2 2 2 3 2 2" xfId="42885" xr:uid="{2A5A4CD1-6B04-4111-9257-6AB5902C72C9}"/>
    <cellStyle name="Standard 4 2 2 3 3 2 2 2 2 3 3" xfId="35443" xr:uid="{850FADC5-18D0-4AF5-9AD8-DA3033DC4138}"/>
    <cellStyle name="Standard 4 2 2 3 3 2 2 2 2 4" xfId="17647" xr:uid="{00000000-0005-0000-0000-000057370000}"/>
    <cellStyle name="Standard 4 2 2 3 3 2 2 2 2 4 2" xfId="39164" xr:uid="{EDF9203F-7AEC-4A48-B753-7CEC4F95CBD4}"/>
    <cellStyle name="Standard 4 2 2 3 3 2 2 2 2 5" xfId="31719" xr:uid="{FD345861-5AE3-4EE4-B5FD-C86AA57F25FE}"/>
    <cellStyle name="Standard 4 2 2 3 3 2 2 2 3" xfId="2096" xr:uid="{00000000-0005-0000-0000-000058370000}"/>
    <cellStyle name="Standard 4 2 2 3 3 2 2 2 3 2" xfId="13895" xr:uid="{00000000-0005-0000-0000-000059370000}"/>
    <cellStyle name="Standard 4 2 2 3 3 2 2 2 3 2 2" xfId="21894" xr:uid="{00000000-0005-0000-0000-00005A370000}"/>
    <cellStyle name="Standard 4 2 2 3 3 2 2 2 3 2 2 2" xfId="42887" xr:uid="{FB4D7937-BBB9-421E-B3C5-3490EACD135F}"/>
    <cellStyle name="Standard 4 2 2 3 3 2 2 2 3 2 3" xfId="35445" xr:uid="{0D0459A8-774C-4E48-89BC-FDDFEA300A0A}"/>
    <cellStyle name="Standard 4 2 2 3 3 2 2 2 3 3" xfId="17649" xr:uid="{00000000-0005-0000-0000-00005B370000}"/>
    <cellStyle name="Standard 4 2 2 3 3 2 2 2 3 3 2" xfId="39166" xr:uid="{FC6C1B07-3DA1-4799-A343-A4EBB7F0923A}"/>
    <cellStyle name="Standard 4 2 2 3 3 2 2 2 3 4" xfId="31721" xr:uid="{908C946E-CC67-45B5-B622-E5FE0D094CDC}"/>
    <cellStyle name="Standard 4 2 2 3 3 2 2 2 4" xfId="13892" xr:uid="{00000000-0005-0000-0000-00005C370000}"/>
    <cellStyle name="Standard 4 2 2 3 3 2 2 2 4 2" xfId="21891" xr:uid="{00000000-0005-0000-0000-00005D370000}"/>
    <cellStyle name="Standard 4 2 2 3 3 2 2 2 4 2 2" xfId="42884" xr:uid="{7EEDFDEB-0064-4511-B0AF-634A64C655C3}"/>
    <cellStyle name="Standard 4 2 2 3 3 2 2 2 4 3" xfId="35442" xr:uid="{E5E93199-7FCD-4657-B5E8-031E84B38966}"/>
    <cellStyle name="Standard 4 2 2 3 3 2 2 2 5" xfId="17646" xr:uid="{00000000-0005-0000-0000-00005E370000}"/>
    <cellStyle name="Standard 4 2 2 3 3 2 2 2 5 2" xfId="39163" xr:uid="{122E9F20-C4B0-40F1-BCFB-E88EB74AE2E0}"/>
    <cellStyle name="Standard 4 2 2 3 3 2 2 2 6" xfId="31718" xr:uid="{0CE0130D-6F94-42AA-B0F0-5299CBAEE70C}"/>
    <cellStyle name="Standard 4 2 2 3 3 2 2 3" xfId="2097" xr:uid="{00000000-0005-0000-0000-00005F370000}"/>
    <cellStyle name="Standard 4 2 2 3 3 2 2 3 2" xfId="2098" xr:uid="{00000000-0005-0000-0000-000060370000}"/>
    <cellStyle name="Standard 4 2 2 3 3 2 2 3 2 2" xfId="13897" xr:uid="{00000000-0005-0000-0000-000061370000}"/>
    <cellStyle name="Standard 4 2 2 3 3 2 2 3 2 2 2" xfId="21896" xr:uid="{00000000-0005-0000-0000-000062370000}"/>
    <cellStyle name="Standard 4 2 2 3 3 2 2 3 2 2 2 2" xfId="42889" xr:uid="{D1BCA4DD-B2FF-42D1-8619-EFAE9EA85470}"/>
    <cellStyle name="Standard 4 2 2 3 3 2 2 3 2 2 3" xfId="35447" xr:uid="{63EE275C-7DAE-497F-891C-F4A0848E86AA}"/>
    <cellStyle name="Standard 4 2 2 3 3 2 2 3 2 3" xfId="17651" xr:uid="{00000000-0005-0000-0000-000063370000}"/>
    <cellStyle name="Standard 4 2 2 3 3 2 2 3 2 3 2" xfId="39168" xr:uid="{45C1DEEB-92F0-401A-B44F-F4B9BFC052E9}"/>
    <cellStyle name="Standard 4 2 2 3 3 2 2 3 2 4" xfId="31723" xr:uid="{F201FA42-E06C-43C7-B48C-4BC1F780A6C2}"/>
    <cellStyle name="Standard 4 2 2 3 3 2 2 3 3" xfId="13896" xr:uid="{00000000-0005-0000-0000-000064370000}"/>
    <cellStyle name="Standard 4 2 2 3 3 2 2 3 3 2" xfId="21895" xr:uid="{00000000-0005-0000-0000-000065370000}"/>
    <cellStyle name="Standard 4 2 2 3 3 2 2 3 3 2 2" xfId="42888" xr:uid="{4B4A5DAA-F8A9-4E83-B6ED-4E55CFD41572}"/>
    <cellStyle name="Standard 4 2 2 3 3 2 2 3 3 3" xfId="35446" xr:uid="{76260E5A-BF0F-4BB6-A6F3-4055810D1EE6}"/>
    <cellStyle name="Standard 4 2 2 3 3 2 2 3 4" xfId="17650" xr:uid="{00000000-0005-0000-0000-000066370000}"/>
    <cellStyle name="Standard 4 2 2 3 3 2 2 3 4 2" xfId="39167" xr:uid="{7C945C38-2D03-4163-AAB2-FB5746BE01DB}"/>
    <cellStyle name="Standard 4 2 2 3 3 2 2 3 5" xfId="31722" xr:uid="{A7CE74B4-2619-446D-9DA9-8C57A7141F49}"/>
    <cellStyle name="Standard 4 2 2 3 3 2 2 4" xfId="2099" xr:uid="{00000000-0005-0000-0000-000067370000}"/>
    <cellStyle name="Standard 4 2 2 3 3 2 2 4 2" xfId="13898" xr:uid="{00000000-0005-0000-0000-000068370000}"/>
    <cellStyle name="Standard 4 2 2 3 3 2 2 4 2 2" xfId="21897" xr:uid="{00000000-0005-0000-0000-000069370000}"/>
    <cellStyle name="Standard 4 2 2 3 3 2 2 4 2 2 2" xfId="42890" xr:uid="{998FFF58-9BAB-43E5-B08E-D2AC45B3DADA}"/>
    <cellStyle name="Standard 4 2 2 3 3 2 2 4 2 3" xfId="35448" xr:uid="{99EF7987-79F7-4946-B7EA-816E614A2CD6}"/>
    <cellStyle name="Standard 4 2 2 3 3 2 2 4 3" xfId="17652" xr:uid="{00000000-0005-0000-0000-00006A370000}"/>
    <cellStyle name="Standard 4 2 2 3 3 2 2 4 3 2" xfId="39169" xr:uid="{F5017E31-A502-4955-BD35-9B8972F6D407}"/>
    <cellStyle name="Standard 4 2 2 3 3 2 2 4 4" xfId="31724" xr:uid="{710A4D1F-4DF0-413D-82F8-FA70261B62F3}"/>
    <cellStyle name="Standard 4 2 2 3 3 2 2 5" xfId="13891" xr:uid="{00000000-0005-0000-0000-00006B370000}"/>
    <cellStyle name="Standard 4 2 2 3 3 2 2 5 2" xfId="21890" xr:uid="{00000000-0005-0000-0000-00006C370000}"/>
    <cellStyle name="Standard 4 2 2 3 3 2 2 5 2 2" xfId="42883" xr:uid="{E3028282-D98A-4509-B114-A63F43A2BD1B}"/>
    <cellStyle name="Standard 4 2 2 3 3 2 2 5 3" xfId="35441" xr:uid="{46C9E132-C6F8-47B9-B909-DC9C7604C933}"/>
    <cellStyle name="Standard 4 2 2 3 3 2 2 6" xfId="17645" xr:uid="{00000000-0005-0000-0000-00006D370000}"/>
    <cellStyle name="Standard 4 2 2 3 3 2 2 6 2" xfId="39162" xr:uid="{61FFF143-6DA9-40B9-B635-22CD945F23F0}"/>
    <cellStyle name="Standard 4 2 2 3 3 2 2 7" xfId="31717" xr:uid="{895616AC-9018-4DE0-A5D7-B327ED46A12C}"/>
    <cellStyle name="Standard 4 2 2 3 3 2 3" xfId="2100" xr:uid="{00000000-0005-0000-0000-00006E370000}"/>
    <cellStyle name="Standard 4 2 2 3 3 2 3 2" xfId="2101" xr:uid="{00000000-0005-0000-0000-00006F370000}"/>
    <cellStyle name="Standard 4 2 2 3 3 2 3 2 2" xfId="2102" xr:uid="{00000000-0005-0000-0000-000070370000}"/>
    <cellStyle name="Standard 4 2 2 3 3 2 3 2 2 2" xfId="13901" xr:uid="{00000000-0005-0000-0000-000071370000}"/>
    <cellStyle name="Standard 4 2 2 3 3 2 3 2 2 2 2" xfId="21900" xr:uid="{00000000-0005-0000-0000-000072370000}"/>
    <cellStyle name="Standard 4 2 2 3 3 2 3 2 2 2 2 2" xfId="42893" xr:uid="{825685DA-A0A0-48B5-8029-CA020631FA9B}"/>
    <cellStyle name="Standard 4 2 2 3 3 2 3 2 2 2 3" xfId="35451" xr:uid="{DB23D0FC-0953-4770-92E2-450AB4E12624}"/>
    <cellStyle name="Standard 4 2 2 3 3 2 3 2 2 3" xfId="17655" xr:uid="{00000000-0005-0000-0000-000073370000}"/>
    <cellStyle name="Standard 4 2 2 3 3 2 3 2 2 3 2" xfId="39172" xr:uid="{EDB76218-0AD8-4A58-BAE7-74ECE87D847F}"/>
    <cellStyle name="Standard 4 2 2 3 3 2 3 2 2 4" xfId="31727" xr:uid="{2D0C0E2F-857A-4719-8BA7-2B2406A1FEDE}"/>
    <cellStyle name="Standard 4 2 2 3 3 2 3 2 3" xfId="13900" xr:uid="{00000000-0005-0000-0000-000074370000}"/>
    <cellStyle name="Standard 4 2 2 3 3 2 3 2 3 2" xfId="21899" xr:uid="{00000000-0005-0000-0000-000075370000}"/>
    <cellStyle name="Standard 4 2 2 3 3 2 3 2 3 2 2" xfId="42892" xr:uid="{4A3A9F8C-F07C-4AC6-8E05-13134A03C915}"/>
    <cellStyle name="Standard 4 2 2 3 3 2 3 2 3 3" xfId="35450" xr:uid="{2682406E-0E43-4F6B-9909-E8A86BFD19BF}"/>
    <cellStyle name="Standard 4 2 2 3 3 2 3 2 4" xfId="17654" xr:uid="{00000000-0005-0000-0000-000076370000}"/>
    <cellStyle name="Standard 4 2 2 3 3 2 3 2 4 2" xfId="39171" xr:uid="{7371BF73-B04D-46B1-B7E5-92515D5E5844}"/>
    <cellStyle name="Standard 4 2 2 3 3 2 3 2 5" xfId="31726" xr:uid="{1F7FF891-B088-4DF5-AE83-90A44BED60AD}"/>
    <cellStyle name="Standard 4 2 2 3 3 2 3 3" xfId="2103" xr:uid="{00000000-0005-0000-0000-000077370000}"/>
    <cellStyle name="Standard 4 2 2 3 3 2 3 3 2" xfId="13902" xr:uid="{00000000-0005-0000-0000-000078370000}"/>
    <cellStyle name="Standard 4 2 2 3 3 2 3 3 2 2" xfId="21901" xr:uid="{00000000-0005-0000-0000-000079370000}"/>
    <cellStyle name="Standard 4 2 2 3 3 2 3 3 2 2 2" xfId="42894" xr:uid="{98A1C574-F450-459D-8431-D13F6E33D816}"/>
    <cellStyle name="Standard 4 2 2 3 3 2 3 3 2 3" xfId="35452" xr:uid="{1EE8E543-06E5-4B87-BE81-7EE52E2E8477}"/>
    <cellStyle name="Standard 4 2 2 3 3 2 3 3 3" xfId="17656" xr:uid="{00000000-0005-0000-0000-00007A370000}"/>
    <cellStyle name="Standard 4 2 2 3 3 2 3 3 3 2" xfId="39173" xr:uid="{190CF85B-E93F-4AB9-BB72-649B91D1E71F}"/>
    <cellStyle name="Standard 4 2 2 3 3 2 3 3 4" xfId="31728" xr:uid="{91C71E0C-522F-4377-A805-82F2DFCDE132}"/>
    <cellStyle name="Standard 4 2 2 3 3 2 3 4" xfId="13899" xr:uid="{00000000-0005-0000-0000-00007B370000}"/>
    <cellStyle name="Standard 4 2 2 3 3 2 3 4 2" xfId="21898" xr:uid="{00000000-0005-0000-0000-00007C370000}"/>
    <cellStyle name="Standard 4 2 2 3 3 2 3 4 2 2" xfId="42891" xr:uid="{36223D15-86CD-4AD2-A382-D4DB92DAE1CF}"/>
    <cellStyle name="Standard 4 2 2 3 3 2 3 4 3" xfId="35449" xr:uid="{91AADB94-3B18-404B-9775-B6AA86619748}"/>
    <cellStyle name="Standard 4 2 2 3 3 2 3 5" xfId="17653" xr:uid="{00000000-0005-0000-0000-00007D370000}"/>
    <cellStyle name="Standard 4 2 2 3 3 2 3 5 2" xfId="39170" xr:uid="{87376396-0B94-44EF-BFCD-1E9A4D1FA1D3}"/>
    <cellStyle name="Standard 4 2 2 3 3 2 3 6" xfId="31725" xr:uid="{E188151A-EDCC-4E70-9FB6-92D5ADE0D0C7}"/>
    <cellStyle name="Standard 4 2 2 3 3 2 4" xfId="2104" xr:uid="{00000000-0005-0000-0000-00007E370000}"/>
    <cellStyle name="Standard 4 2 2 3 3 2 4 2" xfId="2105" xr:uid="{00000000-0005-0000-0000-00007F370000}"/>
    <cellStyle name="Standard 4 2 2 3 3 2 4 2 2" xfId="13904" xr:uid="{00000000-0005-0000-0000-000080370000}"/>
    <cellStyle name="Standard 4 2 2 3 3 2 4 2 2 2" xfId="21903" xr:uid="{00000000-0005-0000-0000-000081370000}"/>
    <cellStyle name="Standard 4 2 2 3 3 2 4 2 2 2 2" xfId="42896" xr:uid="{AC5E77DD-8C49-4C7F-8B63-BC7AF7FAA277}"/>
    <cellStyle name="Standard 4 2 2 3 3 2 4 2 2 3" xfId="35454" xr:uid="{447BE098-CA62-4AD5-89B3-C7474EF38A7D}"/>
    <cellStyle name="Standard 4 2 2 3 3 2 4 2 3" xfId="17658" xr:uid="{00000000-0005-0000-0000-000082370000}"/>
    <cellStyle name="Standard 4 2 2 3 3 2 4 2 3 2" xfId="39175" xr:uid="{C311217E-E131-4B3A-B616-2A4C794F4923}"/>
    <cellStyle name="Standard 4 2 2 3 3 2 4 2 4" xfId="31730" xr:uid="{98931EC1-CA86-4456-9355-27C8599AF183}"/>
    <cellStyle name="Standard 4 2 2 3 3 2 4 3" xfId="13903" xr:uid="{00000000-0005-0000-0000-000083370000}"/>
    <cellStyle name="Standard 4 2 2 3 3 2 4 3 2" xfId="21902" xr:uid="{00000000-0005-0000-0000-000084370000}"/>
    <cellStyle name="Standard 4 2 2 3 3 2 4 3 2 2" xfId="42895" xr:uid="{8A3D7E53-D48E-4569-A560-634070CA04D8}"/>
    <cellStyle name="Standard 4 2 2 3 3 2 4 3 3" xfId="35453" xr:uid="{FCBB5F42-1D4E-4C88-B35C-54DDE3E89634}"/>
    <cellStyle name="Standard 4 2 2 3 3 2 4 4" xfId="17657" xr:uid="{00000000-0005-0000-0000-000085370000}"/>
    <cellStyle name="Standard 4 2 2 3 3 2 4 4 2" xfId="39174" xr:uid="{4B3C7E81-B7B4-46D8-96FD-707189DE82FB}"/>
    <cellStyle name="Standard 4 2 2 3 3 2 4 5" xfId="31729" xr:uid="{D4E62BD6-DF4D-4B3D-97C3-2F2B401EDB20}"/>
    <cellStyle name="Standard 4 2 2 3 3 2 5" xfId="2106" xr:uid="{00000000-0005-0000-0000-000086370000}"/>
    <cellStyle name="Standard 4 2 2 3 3 2 5 2" xfId="13905" xr:uid="{00000000-0005-0000-0000-000087370000}"/>
    <cellStyle name="Standard 4 2 2 3 3 2 5 2 2" xfId="21904" xr:uid="{00000000-0005-0000-0000-000088370000}"/>
    <cellStyle name="Standard 4 2 2 3 3 2 5 2 2 2" xfId="42897" xr:uid="{9F9BAFAB-DD3A-484A-9524-6D2357681EC5}"/>
    <cellStyle name="Standard 4 2 2 3 3 2 5 2 3" xfId="35455" xr:uid="{0A0421EC-49AB-4739-A4C6-55EA9664BA56}"/>
    <cellStyle name="Standard 4 2 2 3 3 2 5 3" xfId="17659" xr:uid="{00000000-0005-0000-0000-000089370000}"/>
    <cellStyle name="Standard 4 2 2 3 3 2 5 3 2" xfId="39176" xr:uid="{C1E8FE31-7F76-4E02-ABAE-37D69FF95492}"/>
    <cellStyle name="Standard 4 2 2 3 3 2 5 4" xfId="31731" xr:uid="{5943E139-50ED-42CE-9CAD-7EFC34FC94FD}"/>
    <cellStyle name="Standard 4 2 2 3 3 2 6" xfId="13890" xr:uid="{00000000-0005-0000-0000-00008A370000}"/>
    <cellStyle name="Standard 4 2 2 3 3 2 6 2" xfId="21889" xr:uid="{00000000-0005-0000-0000-00008B370000}"/>
    <cellStyle name="Standard 4 2 2 3 3 2 6 2 2" xfId="42882" xr:uid="{3A4694A2-5EF0-4447-B761-33E38C103BCE}"/>
    <cellStyle name="Standard 4 2 2 3 3 2 6 3" xfId="35440" xr:uid="{2CED0A56-36FE-4398-8544-35DD2274218A}"/>
    <cellStyle name="Standard 4 2 2 3 3 2 7" xfId="17644" xr:uid="{00000000-0005-0000-0000-00008C370000}"/>
    <cellStyle name="Standard 4 2 2 3 3 2 7 2" xfId="39161" xr:uid="{34C523B2-41CE-4A13-B72B-1E7A4C3950B2}"/>
    <cellStyle name="Standard 4 2 2 3 3 2 8" xfId="31716" xr:uid="{5932180B-A7AD-403C-A5B3-A17E32DA80C8}"/>
    <cellStyle name="Standard 4 2 2 3 3 3" xfId="2107" xr:uid="{00000000-0005-0000-0000-00008D370000}"/>
    <cellStyle name="Standard 4 2 2 3 3 3 2" xfId="2108" xr:uid="{00000000-0005-0000-0000-00008E370000}"/>
    <cellStyle name="Standard 4 2 2 3 3 3 2 2" xfId="2109" xr:uid="{00000000-0005-0000-0000-00008F370000}"/>
    <cellStyle name="Standard 4 2 2 3 3 3 2 2 2" xfId="2110" xr:uid="{00000000-0005-0000-0000-000090370000}"/>
    <cellStyle name="Standard 4 2 2 3 3 3 2 2 2 2" xfId="2111" xr:uid="{00000000-0005-0000-0000-000091370000}"/>
    <cellStyle name="Standard 4 2 2 3 3 3 2 2 2 2 2" xfId="13910" xr:uid="{00000000-0005-0000-0000-000092370000}"/>
    <cellStyle name="Standard 4 2 2 3 3 3 2 2 2 2 2 2" xfId="21909" xr:uid="{00000000-0005-0000-0000-000093370000}"/>
    <cellStyle name="Standard 4 2 2 3 3 3 2 2 2 2 2 2 2" xfId="42902" xr:uid="{D5660027-6E11-425E-99B3-FAE5CAAA0DEE}"/>
    <cellStyle name="Standard 4 2 2 3 3 3 2 2 2 2 2 3" xfId="35460" xr:uid="{B291A69E-E31C-4FB8-A708-0F6CBCABF696}"/>
    <cellStyle name="Standard 4 2 2 3 3 3 2 2 2 2 3" xfId="17664" xr:uid="{00000000-0005-0000-0000-000094370000}"/>
    <cellStyle name="Standard 4 2 2 3 3 3 2 2 2 2 3 2" xfId="39181" xr:uid="{4ADCFB82-3277-48D2-A72D-AF176C0B9890}"/>
    <cellStyle name="Standard 4 2 2 3 3 3 2 2 2 2 4" xfId="31736" xr:uid="{DE056D9C-7A30-4812-80D4-5ACF2089E6D8}"/>
    <cellStyle name="Standard 4 2 2 3 3 3 2 2 2 3" xfId="13909" xr:uid="{00000000-0005-0000-0000-000095370000}"/>
    <cellStyle name="Standard 4 2 2 3 3 3 2 2 2 3 2" xfId="21908" xr:uid="{00000000-0005-0000-0000-000096370000}"/>
    <cellStyle name="Standard 4 2 2 3 3 3 2 2 2 3 2 2" xfId="42901" xr:uid="{D5C33758-F3F4-41AE-8149-A2D11A2C4EE4}"/>
    <cellStyle name="Standard 4 2 2 3 3 3 2 2 2 3 3" xfId="35459" xr:uid="{B9AE6A18-EDA6-4873-A60A-134DD1F2A06B}"/>
    <cellStyle name="Standard 4 2 2 3 3 3 2 2 2 4" xfId="17663" xr:uid="{00000000-0005-0000-0000-000097370000}"/>
    <cellStyle name="Standard 4 2 2 3 3 3 2 2 2 4 2" xfId="39180" xr:uid="{01DB9D8D-26B2-4E94-BB98-43BEF9BEC5A0}"/>
    <cellStyle name="Standard 4 2 2 3 3 3 2 2 2 5" xfId="31735" xr:uid="{E5B83C9A-3A13-4923-8DC5-415CD35C8F76}"/>
    <cellStyle name="Standard 4 2 2 3 3 3 2 2 3" xfId="2112" xr:uid="{00000000-0005-0000-0000-000098370000}"/>
    <cellStyle name="Standard 4 2 2 3 3 3 2 2 3 2" xfId="13911" xr:uid="{00000000-0005-0000-0000-000099370000}"/>
    <cellStyle name="Standard 4 2 2 3 3 3 2 2 3 2 2" xfId="21910" xr:uid="{00000000-0005-0000-0000-00009A370000}"/>
    <cellStyle name="Standard 4 2 2 3 3 3 2 2 3 2 2 2" xfId="42903" xr:uid="{0CF302E5-F542-47AD-ADCD-3EE8D85D5C60}"/>
    <cellStyle name="Standard 4 2 2 3 3 3 2 2 3 2 3" xfId="35461" xr:uid="{B862C9CC-A11B-43F1-9816-919E426D666E}"/>
    <cellStyle name="Standard 4 2 2 3 3 3 2 2 3 3" xfId="17665" xr:uid="{00000000-0005-0000-0000-00009B370000}"/>
    <cellStyle name="Standard 4 2 2 3 3 3 2 2 3 3 2" xfId="39182" xr:uid="{6D8DFA5E-C277-4588-81C3-9ACE5C0BD8C5}"/>
    <cellStyle name="Standard 4 2 2 3 3 3 2 2 3 4" xfId="31737" xr:uid="{D9F356E2-4929-43CF-AA03-AB2101D0215E}"/>
    <cellStyle name="Standard 4 2 2 3 3 3 2 2 4" xfId="13908" xr:uid="{00000000-0005-0000-0000-00009C370000}"/>
    <cellStyle name="Standard 4 2 2 3 3 3 2 2 4 2" xfId="21907" xr:uid="{00000000-0005-0000-0000-00009D370000}"/>
    <cellStyle name="Standard 4 2 2 3 3 3 2 2 4 2 2" xfId="42900" xr:uid="{A9C48C58-B135-4963-ABC7-42AC0925E4C5}"/>
    <cellStyle name="Standard 4 2 2 3 3 3 2 2 4 3" xfId="35458" xr:uid="{1529800E-A588-4A3F-BE72-84704FA23D31}"/>
    <cellStyle name="Standard 4 2 2 3 3 3 2 2 5" xfId="17662" xr:uid="{00000000-0005-0000-0000-00009E370000}"/>
    <cellStyle name="Standard 4 2 2 3 3 3 2 2 5 2" xfId="39179" xr:uid="{A3B6753C-C8F3-4E31-BFF9-D79BA9AEA100}"/>
    <cellStyle name="Standard 4 2 2 3 3 3 2 2 6" xfId="31734" xr:uid="{501164BA-5BA7-42D7-897C-B601B4158BAF}"/>
    <cellStyle name="Standard 4 2 2 3 3 3 2 3" xfId="2113" xr:uid="{00000000-0005-0000-0000-00009F370000}"/>
    <cellStyle name="Standard 4 2 2 3 3 3 2 3 2" xfId="2114" xr:uid="{00000000-0005-0000-0000-0000A0370000}"/>
    <cellStyle name="Standard 4 2 2 3 3 3 2 3 2 2" xfId="13913" xr:uid="{00000000-0005-0000-0000-0000A1370000}"/>
    <cellStyle name="Standard 4 2 2 3 3 3 2 3 2 2 2" xfId="21912" xr:uid="{00000000-0005-0000-0000-0000A2370000}"/>
    <cellStyle name="Standard 4 2 2 3 3 3 2 3 2 2 2 2" xfId="42905" xr:uid="{22D64B2A-B089-4092-9462-15117338F12E}"/>
    <cellStyle name="Standard 4 2 2 3 3 3 2 3 2 2 3" xfId="35463" xr:uid="{D47A01A0-10DA-4678-970B-DDFE4F5293AB}"/>
    <cellStyle name="Standard 4 2 2 3 3 3 2 3 2 3" xfId="17667" xr:uid="{00000000-0005-0000-0000-0000A3370000}"/>
    <cellStyle name="Standard 4 2 2 3 3 3 2 3 2 3 2" xfId="39184" xr:uid="{1191F20B-D0D8-46C3-A351-F684E2294658}"/>
    <cellStyle name="Standard 4 2 2 3 3 3 2 3 2 4" xfId="31739" xr:uid="{ED6BEE72-33E1-40EB-AC27-036EF1A53B04}"/>
    <cellStyle name="Standard 4 2 2 3 3 3 2 3 3" xfId="13912" xr:uid="{00000000-0005-0000-0000-0000A4370000}"/>
    <cellStyle name="Standard 4 2 2 3 3 3 2 3 3 2" xfId="21911" xr:uid="{00000000-0005-0000-0000-0000A5370000}"/>
    <cellStyle name="Standard 4 2 2 3 3 3 2 3 3 2 2" xfId="42904" xr:uid="{07735176-AC55-469B-B3DA-4E09AAD627A9}"/>
    <cellStyle name="Standard 4 2 2 3 3 3 2 3 3 3" xfId="35462" xr:uid="{0EF93656-A98A-4CAF-965B-CCC4EEF741AD}"/>
    <cellStyle name="Standard 4 2 2 3 3 3 2 3 4" xfId="17666" xr:uid="{00000000-0005-0000-0000-0000A6370000}"/>
    <cellStyle name="Standard 4 2 2 3 3 3 2 3 4 2" xfId="39183" xr:uid="{CFDF4927-B244-458D-941A-3A880BF88358}"/>
    <cellStyle name="Standard 4 2 2 3 3 3 2 3 5" xfId="31738" xr:uid="{24F18414-7A71-4574-8914-1E9F4B96DD6F}"/>
    <cellStyle name="Standard 4 2 2 3 3 3 2 4" xfId="2115" xr:uid="{00000000-0005-0000-0000-0000A7370000}"/>
    <cellStyle name="Standard 4 2 2 3 3 3 2 4 2" xfId="13914" xr:uid="{00000000-0005-0000-0000-0000A8370000}"/>
    <cellStyle name="Standard 4 2 2 3 3 3 2 4 2 2" xfId="21913" xr:uid="{00000000-0005-0000-0000-0000A9370000}"/>
    <cellStyle name="Standard 4 2 2 3 3 3 2 4 2 2 2" xfId="42906" xr:uid="{8E12B6B8-DF39-4620-82B9-C3C4A4441A0D}"/>
    <cellStyle name="Standard 4 2 2 3 3 3 2 4 2 3" xfId="35464" xr:uid="{3CA2713C-D0D7-4A59-A7BB-C611CBA0E7D8}"/>
    <cellStyle name="Standard 4 2 2 3 3 3 2 4 3" xfId="17668" xr:uid="{00000000-0005-0000-0000-0000AA370000}"/>
    <cellStyle name="Standard 4 2 2 3 3 3 2 4 3 2" xfId="39185" xr:uid="{EA7388DB-6431-4DE8-AF40-AC5144288B79}"/>
    <cellStyle name="Standard 4 2 2 3 3 3 2 4 4" xfId="31740" xr:uid="{A10EA2DB-51F5-4F54-A06D-5EAC8B1B40A7}"/>
    <cellStyle name="Standard 4 2 2 3 3 3 2 5" xfId="13907" xr:uid="{00000000-0005-0000-0000-0000AB370000}"/>
    <cellStyle name="Standard 4 2 2 3 3 3 2 5 2" xfId="21906" xr:uid="{00000000-0005-0000-0000-0000AC370000}"/>
    <cellStyle name="Standard 4 2 2 3 3 3 2 5 2 2" xfId="42899" xr:uid="{FA225DF4-FF96-48C0-BCFF-8A0CBCA6D66A}"/>
    <cellStyle name="Standard 4 2 2 3 3 3 2 5 3" xfId="35457" xr:uid="{DC29B800-64CF-4743-9F33-93321C9A4FE9}"/>
    <cellStyle name="Standard 4 2 2 3 3 3 2 6" xfId="17661" xr:uid="{00000000-0005-0000-0000-0000AD370000}"/>
    <cellStyle name="Standard 4 2 2 3 3 3 2 6 2" xfId="39178" xr:uid="{C1F26485-7BD3-45A5-A0AE-BA7972B65D18}"/>
    <cellStyle name="Standard 4 2 2 3 3 3 2 7" xfId="31733" xr:uid="{9EBD1DDC-F242-460C-8E41-4FE6C509D60C}"/>
    <cellStyle name="Standard 4 2 2 3 3 3 3" xfId="2116" xr:uid="{00000000-0005-0000-0000-0000AE370000}"/>
    <cellStyle name="Standard 4 2 2 3 3 3 3 2" xfId="2117" xr:uid="{00000000-0005-0000-0000-0000AF370000}"/>
    <cellStyle name="Standard 4 2 2 3 3 3 3 2 2" xfId="2118" xr:uid="{00000000-0005-0000-0000-0000B0370000}"/>
    <cellStyle name="Standard 4 2 2 3 3 3 3 2 2 2" xfId="13917" xr:uid="{00000000-0005-0000-0000-0000B1370000}"/>
    <cellStyle name="Standard 4 2 2 3 3 3 3 2 2 2 2" xfId="21916" xr:uid="{00000000-0005-0000-0000-0000B2370000}"/>
    <cellStyle name="Standard 4 2 2 3 3 3 3 2 2 2 2 2" xfId="42909" xr:uid="{8947B1CF-0929-406D-ABF6-CAF401A59CFC}"/>
    <cellStyle name="Standard 4 2 2 3 3 3 3 2 2 2 3" xfId="35467" xr:uid="{3912A64D-A9A3-44CC-8E71-5B9E771EDB32}"/>
    <cellStyle name="Standard 4 2 2 3 3 3 3 2 2 3" xfId="17671" xr:uid="{00000000-0005-0000-0000-0000B3370000}"/>
    <cellStyle name="Standard 4 2 2 3 3 3 3 2 2 3 2" xfId="39188" xr:uid="{ACBCFA01-25F4-487F-8AE0-CC97D084E226}"/>
    <cellStyle name="Standard 4 2 2 3 3 3 3 2 2 4" xfId="31743" xr:uid="{5458BBC6-4898-48B8-930D-5C327BADF269}"/>
    <cellStyle name="Standard 4 2 2 3 3 3 3 2 3" xfId="13916" xr:uid="{00000000-0005-0000-0000-0000B4370000}"/>
    <cellStyle name="Standard 4 2 2 3 3 3 3 2 3 2" xfId="21915" xr:uid="{00000000-0005-0000-0000-0000B5370000}"/>
    <cellStyle name="Standard 4 2 2 3 3 3 3 2 3 2 2" xfId="42908" xr:uid="{B1442655-27CE-4B17-8884-F2FC187D1C77}"/>
    <cellStyle name="Standard 4 2 2 3 3 3 3 2 3 3" xfId="35466" xr:uid="{459EA72D-6B14-410F-92C8-61AE53A3689E}"/>
    <cellStyle name="Standard 4 2 2 3 3 3 3 2 4" xfId="17670" xr:uid="{00000000-0005-0000-0000-0000B6370000}"/>
    <cellStyle name="Standard 4 2 2 3 3 3 3 2 4 2" xfId="39187" xr:uid="{811F4071-A6C4-4B95-AC79-CDDA90F9E1A2}"/>
    <cellStyle name="Standard 4 2 2 3 3 3 3 2 5" xfId="31742" xr:uid="{9CF61EE5-D6D2-4D74-AEBA-010414AD26C8}"/>
    <cellStyle name="Standard 4 2 2 3 3 3 3 3" xfId="2119" xr:uid="{00000000-0005-0000-0000-0000B7370000}"/>
    <cellStyle name="Standard 4 2 2 3 3 3 3 3 2" xfId="13918" xr:uid="{00000000-0005-0000-0000-0000B8370000}"/>
    <cellStyle name="Standard 4 2 2 3 3 3 3 3 2 2" xfId="21917" xr:uid="{00000000-0005-0000-0000-0000B9370000}"/>
    <cellStyle name="Standard 4 2 2 3 3 3 3 3 2 2 2" xfId="42910" xr:uid="{3272850B-B49E-4735-A7C7-EF025596D98C}"/>
    <cellStyle name="Standard 4 2 2 3 3 3 3 3 2 3" xfId="35468" xr:uid="{2E3C7BB9-90F5-4A24-A323-C4EBE8D01361}"/>
    <cellStyle name="Standard 4 2 2 3 3 3 3 3 3" xfId="17672" xr:uid="{00000000-0005-0000-0000-0000BA370000}"/>
    <cellStyle name="Standard 4 2 2 3 3 3 3 3 3 2" xfId="39189" xr:uid="{7CE3205A-7947-431A-B962-FB9E6B627EF4}"/>
    <cellStyle name="Standard 4 2 2 3 3 3 3 3 4" xfId="31744" xr:uid="{E5E77C89-31FE-41D0-B099-D176FC503DDB}"/>
    <cellStyle name="Standard 4 2 2 3 3 3 3 4" xfId="13915" xr:uid="{00000000-0005-0000-0000-0000BB370000}"/>
    <cellStyle name="Standard 4 2 2 3 3 3 3 4 2" xfId="21914" xr:uid="{00000000-0005-0000-0000-0000BC370000}"/>
    <cellStyle name="Standard 4 2 2 3 3 3 3 4 2 2" xfId="42907" xr:uid="{C5D1E125-F556-49A8-91DD-B0F9017BE031}"/>
    <cellStyle name="Standard 4 2 2 3 3 3 3 4 3" xfId="35465" xr:uid="{FE844523-8F32-479B-8B09-4BD36968E383}"/>
    <cellStyle name="Standard 4 2 2 3 3 3 3 5" xfId="17669" xr:uid="{00000000-0005-0000-0000-0000BD370000}"/>
    <cellStyle name="Standard 4 2 2 3 3 3 3 5 2" xfId="39186" xr:uid="{D71BEE69-AD0B-4735-BF11-D815B499AE6C}"/>
    <cellStyle name="Standard 4 2 2 3 3 3 3 6" xfId="31741" xr:uid="{35DA9FBD-02EC-4ACA-B783-C95B243A84AB}"/>
    <cellStyle name="Standard 4 2 2 3 3 3 4" xfId="2120" xr:uid="{00000000-0005-0000-0000-0000BE370000}"/>
    <cellStyle name="Standard 4 2 2 3 3 3 4 2" xfId="2121" xr:uid="{00000000-0005-0000-0000-0000BF370000}"/>
    <cellStyle name="Standard 4 2 2 3 3 3 4 2 2" xfId="13920" xr:uid="{00000000-0005-0000-0000-0000C0370000}"/>
    <cellStyle name="Standard 4 2 2 3 3 3 4 2 2 2" xfId="21919" xr:uid="{00000000-0005-0000-0000-0000C1370000}"/>
    <cellStyle name="Standard 4 2 2 3 3 3 4 2 2 2 2" xfId="42912" xr:uid="{9E2AB561-C35B-4CF1-BC0E-E496279B4A95}"/>
    <cellStyle name="Standard 4 2 2 3 3 3 4 2 2 3" xfId="35470" xr:uid="{B312357E-DCE1-4E58-9B4B-E4F0688F5957}"/>
    <cellStyle name="Standard 4 2 2 3 3 3 4 2 3" xfId="17674" xr:uid="{00000000-0005-0000-0000-0000C2370000}"/>
    <cellStyle name="Standard 4 2 2 3 3 3 4 2 3 2" xfId="39191" xr:uid="{0C72EBBB-79D1-4EEB-B92F-E968F2E3DF8C}"/>
    <cellStyle name="Standard 4 2 2 3 3 3 4 2 4" xfId="31746" xr:uid="{FAAB3A83-C16D-4038-915E-BE87BCE5CE10}"/>
    <cellStyle name="Standard 4 2 2 3 3 3 4 3" xfId="13919" xr:uid="{00000000-0005-0000-0000-0000C3370000}"/>
    <cellStyle name="Standard 4 2 2 3 3 3 4 3 2" xfId="21918" xr:uid="{00000000-0005-0000-0000-0000C4370000}"/>
    <cellStyle name="Standard 4 2 2 3 3 3 4 3 2 2" xfId="42911" xr:uid="{A3AC009C-7D0F-4E5C-84C9-0B900C8CA891}"/>
    <cellStyle name="Standard 4 2 2 3 3 3 4 3 3" xfId="35469" xr:uid="{CC4AD920-215F-4C9F-8121-91FC47C2DDAA}"/>
    <cellStyle name="Standard 4 2 2 3 3 3 4 4" xfId="17673" xr:uid="{00000000-0005-0000-0000-0000C5370000}"/>
    <cellStyle name="Standard 4 2 2 3 3 3 4 4 2" xfId="39190" xr:uid="{30E063D8-B5A3-4279-84E7-63915C8850F8}"/>
    <cellStyle name="Standard 4 2 2 3 3 3 4 5" xfId="31745" xr:uid="{77ED2088-5442-4B84-A4B1-78026089FE68}"/>
    <cellStyle name="Standard 4 2 2 3 3 3 5" xfId="2122" xr:uid="{00000000-0005-0000-0000-0000C6370000}"/>
    <cellStyle name="Standard 4 2 2 3 3 3 5 2" xfId="13921" xr:uid="{00000000-0005-0000-0000-0000C7370000}"/>
    <cellStyle name="Standard 4 2 2 3 3 3 5 2 2" xfId="21920" xr:uid="{00000000-0005-0000-0000-0000C8370000}"/>
    <cellStyle name="Standard 4 2 2 3 3 3 5 2 2 2" xfId="42913" xr:uid="{4A4872BC-65F2-4228-82CC-3CE78CBFF6C9}"/>
    <cellStyle name="Standard 4 2 2 3 3 3 5 2 3" xfId="35471" xr:uid="{248EB59A-7C16-475D-A0FA-4B769193230E}"/>
    <cellStyle name="Standard 4 2 2 3 3 3 5 3" xfId="17675" xr:uid="{00000000-0005-0000-0000-0000C9370000}"/>
    <cellStyle name="Standard 4 2 2 3 3 3 5 3 2" xfId="39192" xr:uid="{98213549-0C55-41D8-B610-9F646EC53D0F}"/>
    <cellStyle name="Standard 4 2 2 3 3 3 5 4" xfId="31747" xr:uid="{0AAF1E42-78C0-4396-B3EA-0A0411417A6A}"/>
    <cellStyle name="Standard 4 2 2 3 3 3 6" xfId="13906" xr:uid="{00000000-0005-0000-0000-0000CA370000}"/>
    <cellStyle name="Standard 4 2 2 3 3 3 6 2" xfId="21905" xr:uid="{00000000-0005-0000-0000-0000CB370000}"/>
    <cellStyle name="Standard 4 2 2 3 3 3 6 2 2" xfId="42898" xr:uid="{32B1C130-20C3-4398-AB30-A077FB5D7891}"/>
    <cellStyle name="Standard 4 2 2 3 3 3 6 3" xfId="35456" xr:uid="{BF120B87-3F3F-4CCF-9CF2-7978D381D312}"/>
    <cellStyle name="Standard 4 2 2 3 3 3 7" xfId="17660" xr:uid="{00000000-0005-0000-0000-0000CC370000}"/>
    <cellStyle name="Standard 4 2 2 3 3 3 7 2" xfId="39177" xr:uid="{100C2C1A-1359-4323-9B38-8C210292FE22}"/>
    <cellStyle name="Standard 4 2 2 3 3 3 8" xfId="31732" xr:uid="{172CFFDC-E2DE-45F2-A2B5-82144C050AF1}"/>
    <cellStyle name="Standard 4 2 2 3 3 4" xfId="2123" xr:uid="{00000000-0005-0000-0000-0000CD370000}"/>
    <cellStyle name="Standard 4 2 2 3 3 4 2" xfId="2124" xr:uid="{00000000-0005-0000-0000-0000CE370000}"/>
    <cellStyle name="Standard 4 2 2 3 3 4 2 2" xfId="2125" xr:uid="{00000000-0005-0000-0000-0000CF370000}"/>
    <cellStyle name="Standard 4 2 2 3 3 4 2 2 2" xfId="2126" xr:uid="{00000000-0005-0000-0000-0000D0370000}"/>
    <cellStyle name="Standard 4 2 2 3 3 4 2 2 2 2" xfId="13925" xr:uid="{00000000-0005-0000-0000-0000D1370000}"/>
    <cellStyle name="Standard 4 2 2 3 3 4 2 2 2 2 2" xfId="21924" xr:uid="{00000000-0005-0000-0000-0000D2370000}"/>
    <cellStyle name="Standard 4 2 2 3 3 4 2 2 2 2 2 2" xfId="42917" xr:uid="{DE19E1A7-53B7-4614-A47E-BEFBD3EE9BD4}"/>
    <cellStyle name="Standard 4 2 2 3 3 4 2 2 2 2 3" xfId="35475" xr:uid="{33D572FC-BED0-4B28-B538-9A903525E828}"/>
    <cellStyle name="Standard 4 2 2 3 3 4 2 2 2 3" xfId="17679" xr:uid="{00000000-0005-0000-0000-0000D3370000}"/>
    <cellStyle name="Standard 4 2 2 3 3 4 2 2 2 3 2" xfId="39196" xr:uid="{EA0D21E9-9335-42E8-9DD9-73E0DBB7A6D8}"/>
    <cellStyle name="Standard 4 2 2 3 3 4 2 2 2 4" xfId="31751" xr:uid="{8569FB0E-B1B0-480D-BCE4-7F9AD8751595}"/>
    <cellStyle name="Standard 4 2 2 3 3 4 2 2 3" xfId="13924" xr:uid="{00000000-0005-0000-0000-0000D4370000}"/>
    <cellStyle name="Standard 4 2 2 3 3 4 2 2 3 2" xfId="21923" xr:uid="{00000000-0005-0000-0000-0000D5370000}"/>
    <cellStyle name="Standard 4 2 2 3 3 4 2 2 3 2 2" xfId="42916" xr:uid="{BE16B2D2-26F5-48BE-91F3-DF489DC8AC4D}"/>
    <cellStyle name="Standard 4 2 2 3 3 4 2 2 3 3" xfId="35474" xr:uid="{282605DB-7750-450D-9185-1B9218E7AA55}"/>
    <cellStyle name="Standard 4 2 2 3 3 4 2 2 4" xfId="17678" xr:uid="{00000000-0005-0000-0000-0000D6370000}"/>
    <cellStyle name="Standard 4 2 2 3 3 4 2 2 4 2" xfId="39195" xr:uid="{DB0F80D1-8794-46F1-AB75-3899FE0F6C05}"/>
    <cellStyle name="Standard 4 2 2 3 3 4 2 2 5" xfId="31750" xr:uid="{51A9E591-3FD2-440E-BDB9-E83DF353D1AF}"/>
    <cellStyle name="Standard 4 2 2 3 3 4 2 3" xfId="2127" xr:uid="{00000000-0005-0000-0000-0000D7370000}"/>
    <cellStyle name="Standard 4 2 2 3 3 4 2 3 2" xfId="13926" xr:uid="{00000000-0005-0000-0000-0000D8370000}"/>
    <cellStyle name="Standard 4 2 2 3 3 4 2 3 2 2" xfId="21925" xr:uid="{00000000-0005-0000-0000-0000D9370000}"/>
    <cellStyle name="Standard 4 2 2 3 3 4 2 3 2 2 2" xfId="42918" xr:uid="{4AAC4388-BD69-46E9-824D-0AA8B7A07CAB}"/>
    <cellStyle name="Standard 4 2 2 3 3 4 2 3 2 3" xfId="35476" xr:uid="{DC80D09C-DCED-4F78-8253-D3F15EBCBAE6}"/>
    <cellStyle name="Standard 4 2 2 3 3 4 2 3 3" xfId="17680" xr:uid="{00000000-0005-0000-0000-0000DA370000}"/>
    <cellStyle name="Standard 4 2 2 3 3 4 2 3 3 2" xfId="39197" xr:uid="{ADAD4097-EF74-4B40-9AA1-5E76F5D0F560}"/>
    <cellStyle name="Standard 4 2 2 3 3 4 2 3 4" xfId="31752" xr:uid="{E152180A-D25E-40E4-9DC6-0B3F82368946}"/>
    <cellStyle name="Standard 4 2 2 3 3 4 2 4" xfId="13923" xr:uid="{00000000-0005-0000-0000-0000DB370000}"/>
    <cellStyle name="Standard 4 2 2 3 3 4 2 4 2" xfId="21922" xr:uid="{00000000-0005-0000-0000-0000DC370000}"/>
    <cellStyle name="Standard 4 2 2 3 3 4 2 4 2 2" xfId="42915" xr:uid="{89EE8B20-9E06-4BC3-9CB8-A63987A977ED}"/>
    <cellStyle name="Standard 4 2 2 3 3 4 2 4 3" xfId="35473" xr:uid="{E5CCC8F3-2171-4CA5-912D-C991E8EF26E9}"/>
    <cellStyle name="Standard 4 2 2 3 3 4 2 5" xfId="17677" xr:uid="{00000000-0005-0000-0000-0000DD370000}"/>
    <cellStyle name="Standard 4 2 2 3 3 4 2 5 2" xfId="39194" xr:uid="{38EEBFFD-B346-4722-B341-77811CE92B7C}"/>
    <cellStyle name="Standard 4 2 2 3 3 4 2 6" xfId="31749" xr:uid="{6EBB6778-4725-4F78-92E3-A5998711081C}"/>
    <cellStyle name="Standard 4 2 2 3 3 4 3" xfId="2128" xr:uid="{00000000-0005-0000-0000-0000DE370000}"/>
    <cellStyle name="Standard 4 2 2 3 3 4 3 2" xfId="2129" xr:uid="{00000000-0005-0000-0000-0000DF370000}"/>
    <cellStyle name="Standard 4 2 2 3 3 4 3 2 2" xfId="13928" xr:uid="{00000000-0005-0000-0000-0000E0370000}"/>
    <cellStyle name="Standard 4 2 2 3 3 4 3 2 2 2" xfId="21927" xr:uid="{00000000-0005-0000-0000-0000E1370000}"/>
    <cellStyle name="Standard 4 2 2 3 3 4 3 2 2 2 2" xfId="42920" xr:uid="{B77FE19F-973B-4B34-BE7B-179BC7926BDA}"/>
    <cellStyle name="Standard 4 2 2 3 3 4 3 2 2 3" xfId="35478" xr:uid="{CB7CD734-C094-4809-9750-78D12C2F5DAA}"/>
    <cellStyle name="Standard 4 2 2 3 3 4 3 2 3" xfId="17682" xr:uid="{00000000-0005-0000-0000-0000E2370000}"/>
    <cellStyle name="Standard 4 2 2 3 3 4 3 2 3 2" xfId="39199" xr:uid="{D34C9F2A-AE24-4A4E-A85D-D361F7DC0F73}"/>
    <cellStyle name="Standard 4 2 2 3 3 4 3 2 4" xfId="31754" xr:uid="{E7C413E5-ECBF-4E39-92F3-10B620B5C53A}"/>
    <cellStyle name="Standard 4 2 2 3 3 4 3 3" xfId="13927" xr:uid="{00000000-0005-0000-0000-0000E3370000}"/>
    <cellStyle name="Standard 4 2 2 3 3 4 3 3 2" xfId="21926" xr:uid="{00000000-0005-0000-0000-0000E4370000}"/>
    <cellStyle name="Standard 4 2 2 3 3 4 3 3 2 2" xfId="42919" xr:uid="{46F731F6-A05F-41ED-B7AE-817FE2CEB5F3}"/>
    <cellStyle name="Standard 4 2 2 3 3 4 3 3 3" xfId="35477" xr:uid="{A236B4B3-EF24-4C52-A609-1EB7F5348522}"/>
    <cellStyle name="Standard 4 2 2 3 3 4 3 4" xfId="17681" xr:uid="{00000000-0005-0000-0000-0000E5370000}"/>
    <cellStyle name="Standard 4 2 2 3 3 4 3 4 2" xfId="39198" xr:uid="{D2AC7DF9-AB73-4B06-BBB9-ADEB8FF93C40}"/>
    <cellStyle name="Standard 4 2 2 3 3 4 3 5" xfId="31753" xr:uid="{19CAFEF7-EBB1-4F85-BE70-7067F32B9EBF}"/>
    <cellStyle name="Standard 4 2 2 3 3 4 4" xfId="2130" xr:uid="{00000000-0005-0000-0000-0000E6370000}"/>
    <cellStyle name="Standard 4 2 2 3 3 4 4 2" xfId="13929" xr:uid="{00000000-0005-0000-0000-0000E7370000}"/>
    <cellStyle name="Standard 4 2 2 3 3 4 4 2 2" xfId="21928" xr:uid="{00000000-0005-0000-0000-0000E8370000}"/>
    <cellStyle name="Standard 4 2 2 3 3 4 4 2 2 2" xfId="42921" xr:uid="{0928F68A-ADD4-457F-AFF8-A47740BA82BB}"/>
    <cellStyle name="Standard 4 2 2 3 3 4 4 2 3" xfId="35479" xr:uid="{F401B890-C9AA-424C-90F2-97D449DB7C9F}"/>
    <cellStyle name="Standard 4 2 2 3 3 4 4 3" xfId="17683" xr:uid="{00000000-0005-0000-0000-0000E9370000}"/>
    <cellStyle name="Standard 4 2 2 3 3 4 4 3 2" xfId="39200" xr:uid="{25EA2CE3-DA9C-46B0-BBFC-3B8E3AF8AFF7}"/>
    <cellStyle name="Standard 4 2 2 3 3 4 4 4" xfId="31755" xr:uid="{8ED81638-F9A3-4B3A-B4E7-0D533C5AAB46}"/>
    <cellStyle name="Standard 4 2 2 3 3 4 5" xfId="13922" xr:uid="{00000000-0005-0000-0000-0000EA370000}"/>
    <cellStyle name="Standard 4 2 2 3 3 4 5 2" xfId="21921" xr:uid="{00000000-0005-0000-0000-0000EB370000}"/>
    <cellStyle name="Standard 4 2 2 3 3 4 5 2 2" xfId="42914" xr:uid="{01F57711-B3F8-408C-9C06-9D428C91A79B}"/>
    <cellStyle name="Standard 4 2 2 3 3 4 5 3" xfId="35472" xr:uid="{70E003B3-F576-4190-B37E-B833842E70BB}"/>
    <cellStyle name="Standard 4 2 2 3 3 4 6" xfId="17676" xr:uid="{00000000-0005-0000-0000-0000EC370000}"/>
    <cellStyle name="Standard 4 2 2 3 3 4 6 2" xfId="39193" xr:uid="{4C201331-6A60-41CF-A5E0-840DB3901F73}"/>
    <cellStyle name="Standard 4 2 2 3 3 4 7" xfId="31748" xr:uid="{90155AD3-D34D-4095-B788-412EA259C92F}"/>
    <cellStyle name="Standard 4 2 2 3 3 5" xfId="2131" xr:uid="{00000000-0005-0000-0000-0000ED370000}"/>
    <cellStyle name="Standard 4 2 2 3 3 5 2" xfId="2132" xr:uid="{00000000-0005-0000-0000-0000EE370000}"/>
    <cellStyle name="Standard 4 2 2 3 3 5 2 2" xfId="2133" xr:uid="{00000000-0005-0000-0000-0000EF370000}"/>
    <cellStyle name="Standard 4 2 2 3 3 5 2 2 2" xfId="13932" xr:uid="{00000000-0005-0000-0000-0000F0370000}"/>
    <cellStyle name="Standard 4 2 2 3 3 5 2 2 2 2" xfId="21931" xr:uid="{00000000-0005-0000-0000-0000F1370000}"/>
    <cellStyle name="Standard 4 2 2 3 3 5 2 2 2 2 2" xfId="42924" xr:uid="{AF788B18-1722-40D1-A050-81F97BBC0870}"/>
    <cellStyle name="Standard 4 2 2 3 3 5 2 2 2 3" xfId="35482" xr:uid="{8DB30FAD-307B-4AF5-A525-73B33EDB86D5}"/>
    <cellStyle name="Standard 4 2 2 3 3 5 2 2 3" xfId="17686" xr:uid="{00000000-0005-0000-0000-0000F2370000}"/>
    <cellStyle name="Standard 4 2 2 3 3 5 2 2 3 2" xfId="39203" xr:uid="{15C95FF6-0F29-4A53-BDA3-BE7F95EB35D1}"/>
    <cellStyle name="Standard 4 2 2 3 3 5 2 2 4" xfId="31758" xr:uid="{F0C2343C-13E3-4160-9BFD-BC926F0507E5}"/>
    <cellStyle name="Standard 4 2 2 3 3 5 2 3" xfId="13931" xr:uid="{00000000-0005-0000-0000-0000F3370000}"/>
    <cellStyle name="Standard 4 2 2 3 3 5 2 3 2" xfId="21930" xr:uid="{00000000-0005-0000-0000-0000F4370000}"/>
    <cellStyle name="Standard 4 2 2 3 3 5 2 3 2 2" xfId="42923" xr:uid="{3F873A12-31D2-4C68-A2AD-850A099D8708}"/>
    <cellStyle name="Standard 4 2 2 3 3 5 2 3 3" xfId="35481" xr:uid="{80049EA4-CDB9-43D4-AA2F-E1F6695659AF}"/>
    <cellStyle name="Standard 4 2 2 3 3 5 2 4" xfId="17685" xr:uid="{00000000-0005-0000-0000-0000F5370000}"/>
    <cellStyle name="Standard 4 2 2 3 3 5 2 4 2" xfId="39202" xr:uid="{F06FA7F8-22D3-448E-BF3B-6924AAEA4C83}"/>
    <cellStyle name="Standard 4 2 2 3 3 5 2 5" xfId="31757" xr:uid="{1B8F5B1A-0750-42F8-A358-9440CAC8EA29}"/>
    <cellStyle name="Standard 4 2 2 3 3 5 3" xfId="2134" xr:uid="{00000000-0005-0000-0000-0000F6370000}"/>
    <cellStyle name="Standard 4 2 2 3 3 5 3 2" xfId="13933" xr:uid="{00000000-0005-0000-0000-0000F7370000}"/>
    <cellStyle name="Standard 4 2 2 3 3 5 3 2 2" xfId="21932" xr:uid="{00000000-0005-0000-0000-0000F8370000}"/>
    <cellStyle name="Standard 4 2 2 3 3 5 3 2 2 2" xfId="42925" xr:uid="{1E520CC7-274C-4107-8D9C-4FC426A38BEF}"/>
    <cellStyle name="Standard 4 2 2 3 3 5 3 2 3" xfId="35483" xr:uid="{EAEAB788-964E-4CA6-A2A8-0157DCA117A3}"/>
    <cellStyle name="Standard 4 2 2 3 3 5 3 3" xfId="17687" xr:uid="{00000000-0005-0000-0000-0000F9370000}"/>
    <cellStyle name="Standard 4 2 2 3 3 5 3 3 2" xfId="39204" xr:uid="{B6203A71-8562-4DDD-8A4F-70BE09B13AEC}"/>
    <cellStyle name="Standard 4 2 2 3 3 5 3 4" xfId="31759" xr:uid="{4727F2C2-BD96-4853-9405-CC9018E71525}"/>
    <cellStyle name="Standard 4 2 2 3 3 5 4" xfId="13930" xr:uid="{00000000-0005-0000-0000-0000FA370000}"/>
    <cellStyle name="Standard 4 2 2 3 3 5 4 2" xfId="21929" xr:uid="{00000000-0005-0000-0000-0000FB370000}"/>
    <cellStyle name="Standard 4 2 2 3 3 5 4 2 2" xfId="42922" xr:uid="{17FBD6E2-9123-4FA0-BFEE-0DB86F510729}"/>
    <cellStyle name="Standard 4 2 2 3 3 5 4 3" xfId="35480" xr:uid="{10847404-9C43-4E69-9ABD-243304A75109}"/>
    <cellStyle name="Standard 4 2 2 3 3 5 5" xfId="17684" xr:uid="{00000000-0005-0000-0000-0000FC370000}"/>
    <cellStyle name="Standard 4 2 2 3 3 5 5 2" xfId="39201" xr:uid="{C1B74309-EEB2-4645-A895-DC69655D51FD}"/>
    <cellStyle name="Standard 4 2 2 3 3 5 6" xfId="31756" xr:uid="{96509722-3E43-4B70-83A3-2E5C9031E556}"/>
    <cellStyle name="Standard 4 2 2 3 3 6" xfId="2135" xr:uid="{00000000-0005-0000-0000-0000FD370000}"/>
    <cellStyle name="Standard 4 2 2 3 3 6 2" xfId="2136" xr:uid="{00000000-0005-0000-0000-0000FE370000}"/>
    <cellStyle name="Standard 4 2 2 3 3 6 2 2" xfId="13935" xr:uid="{00000000-0005-0000-0000-0000FF370000}"/>
    <cellStyle name="Standard 4 2 2 3 3 6 2 2 2" xfId="21934" xr:uid="{00000000-0005-0000-0000-000000380000}"/>
    <cellStyle name="Standard 4 2 2 3 3 6 2 2 2 2" xfId="42927" xr:uid="{77675EAD-7521-4277-9490-F1997616FA99}"/>
    <cellStyle name="Standard 4 2 2 3 3 6 2 2 3" xfId="35485" xr:uid="{D42C6696-D102-413A-97E4-2BFBED9DB82D}"/>
    <cellStyle name="Standard 4 2 2 3 3 6 2 3" xfId="17689" xr:uid="{00000000-0005-0000-0000-000001380000}"/>
    <cellStyle name="Standard 4 2 2 3 3 6 2 3 2" xfId="39206" xr:uid="{4E5E87E5-4083-4E3D-8FF3-06D8CDC9300C}"/>
    <cellStyle name="Standard 4 2 2 3 3 6 2 4" xfId="31761" xr:uid="{F14790B6-8B35-47FF-9176-BB401ED79CF7}"/>
    <cellStyle name="Standard 4 2 2 3 3 6 3" xfId="13934" xr:uid="{00000000-0005-0000-0000-000002380000}"/>
    <cellStyle name="Standard 4 2 2 3 3 6 3 2" xfId="21933" xr:uid="{00000000-0005-0000-0000-000003380000}"/>
    <cellStyle name="Standard 4 2 2 3 3 6 3 2 2" xfId="42926" xr:uid="{21182A7E-93F4-47FB-83E0-102EA2FC79B7}"/>
    <cellStyle name="Standard 4 2 2 3 3 6 3 3" xfId="35484" xr:uid="{9F9C3696-8385-464A-BCED-B982B103AEB6}"/>
    <cellStyle name="Standard 4 2 2 3 3 6 4" xfId="17688" xr:uid="{00000000-0005-0000-0000-000004380000}"/>
    <cellStyle name="Standard 4 2 2 3 3 6 4 2" xfId="39205" xr:uid="{76762865-642D-4C43-9C3D-64985E4F1AC8}"/>
    <cellStyle name="Standard 4 2 2 3 3 6 5" xfId="31760" xr:uid="{437D9D23-715F-4D28-A845-DDC1B2F5D07B}"/>
    <cellStyle name="Standard 4 2 2 3 3 7" xfId="2137" xr:uid="{00000000-0005-0000-0000-000005380000}"/>
    <cellStyle name="Standard 4 2 2 3 3 7 2" xfId="13936" xr:uid="{00000000-0005-0000-0000-000006380000}"/>
    <cellStyle name="Standard 4 2 2 3 3 7 2 2" xfId="21935" xr:uid="{00000000-0005-0000-0000-000007380000}"/>
    <cellStyle name="Standard 4 2 2 3 3 7 2 2 2" xfId="42928" xr:uid="{DB01323A-95C7-43DF-A502-FFB5DA0AA5D1}"/>
    <cellStyle name="Standard 4 2 2 3 3 7 2 3" xfId="35486" xr:uid="{8586255A-BFEA-45A8-8112-AD095F3C1657}"/>
    <cellStyle name="Standard 4 2 2 3 3 7 3" xfId="17690" xr:uid="{00000000-0005-0000-0000-000008380000}"/>
    <cellStyle name="Standard 4 2 2 3 3 7 3 2" xfId="39207" xr:uid="{33BFEF14-AC14-4732-99C8-77A58E838C26}"/>
    <cellStyle name="Standard 4 2 2 3 3 7 4" xfId="31762" xr:uid="{0A1166C3-B802-40F1-8561-A4CC9D2361FF}"/>
    <cellStyle name="Standard 4 2 2 3 3 8" xfId="13889" xr:uid="{00000000-0005-0000-0000-000009380000}"/>
    <cellStyle name="Standard 4 2 2 3 3 8 2" xfId="21888" xr:uid="{00000000-0005-0000-0000-00000A380000}"/>
    <cellStyle name="Standard 4 2 2 3 3 8 2 2" xfId="42881" xr:uid="{BE3428E9-75D6-46AF-9DF4-BB3F0CC472CF}"/>
    <cellStyle name="Standard 4 2 2 3 3 8 3" xfId="35439" xr:uid="{66632F93-9E1B-48B2-9224-B9FF1B221FB0}"/>
    <cellStyle name="Standard 4 2 2 3 3 9" xfId="17643" xr:uid="{00000000-0005-0000-0000-00000B380000}"/>
    <cellStyle name="Standard 4 2 2 3 3 9 2" xfId="39160" xr:uid="{B0D73AC9-CDBD-4122-821C-AFFBADAA2489}"/>
    <cellStyle name="Standard 4 2 2 3 4" xfId="2138" xr:uid="{00000000-0005-0000-0000-00000C380000}"/>
    <cellStyle name="Standard 4 2 2 3 4 2" xfId="2139" xr:uid="{00000000-0005-0000-0000-00000D380000}"/>
    <cellStyle name="Standard 4 2 2 3 4 2 2" xfId="2140" xr:uid="{00000000-0005-0000-0000-00000E380000}"/>
    <cellStyle name="Standard 4 2 2 3 4 2 2 2" xfId="2141" xr:uid="{00000000-0005-0000-0000-00000F380000}"/>
    <cellStyle name="Standard 4 2 2 3 4 2 2 2 2" xfId="2142" xr:uid="{00000000-0005-0000-0000-000010380000}"/>
    <cellStyle name="Standard 4 2 2 3 4 2 2 2 2 2" xfId="13941" xr:uid="{00000000-0005-0000-0000-000011380000}"/>
    <cellStyle name="Standard 4 2 2 3 4 2 2 2 2 2 2" xfId="21940" xr:uid="{00000000-0005-0000-0000-000012380000}"/>
    <cellStyle name="Standard 4 2 2 3 4 2 2 2 2 2 2 2" xfId="42933" xr:uid="{25C75F08-ADDD-4450-8B27-6C9747EAEA97}"/>
    <cellStyle name="Standard 4 2 2 3 4 2 2 2 2 2 3" xfId="35491" xr:uid="{3B55DDA1-10AF-478B-8CD4-3CDCAE1E78B1}"/>
    <cellStyle name="Standard 4 2 2 3 4 2 2 2 2 3" xfId="17695" xr:uid="{00000000-0005-0000-0000-000013380000}"/>
    <cellStyle name="Standard 4 2 2 3 4 2 2 2 2 3 2" xfId="39212" xr:uid="{139F1FC4-CD86-46E4-93C7-01275EE2530A}"/>
    <cellStyle name="Standard 4 2 2 3 4 2 2 2 2 4" xfId="31767" xr:uid="{7DCC0B05-B053-49CB-9294-44A7F5A403DE}"/>
    <cellStyle name="Standard 4 2 2 3 4 2 2 2 3" xfId="13940" xr:uid="{00000000-0005-0000-0000-000014380000}"/>
    <cellStyle name="Standard 4 2 2 3 4 2 2 2 3 2" xfId="21939" xr:uid="{00000000-0005-0000-0000-000015380000}"/>
    <cellStyle name="Standard 4 2 2 3 4 2 2 2 3 2 2" xfId="42932" xr:uid="{6617386E-D064-480E-8D2B-491207CE626C}"/>
    <cellStyle name="Standard 4 2 2 3 4 2 2 2 3 3" xfId="35490" xr:uid="{83CC3BD1-4E88-40E7-879A-155453EF164F}"/>
    <cellStyle name="Standard 4 2 2 3 4 2 2 2 4" xfId="17694" xr:uid="{00000000-0005-0000-0000-000016380000}"/>
    <cellStyle name="Standard 4 2 2 3 4 2 2 2 4 2" xfId="39211" xr:uid="{8FB936F1-394E-45BF-B8B0-101A566A51AB}"/>
    <cellStyle name="Standard 4 2 2 3 4 2 2 2 5" xfId="31766" xr:uid="{44F98636-2E1D-45C5-B464-C0E87D27D1F5}"/>
    <cellStyle name="Standard 4 2 2 3 4 2 2 3" xfId="2143" xr:uid="{00000000-0005-0000-0000-000017380000}"/>
    <cellStyle name="Standard 4 2 2 3 4 2 2 3 2" xfId="13942" xr:uid="{00000000-0005-0000-0000-000018380000}"/>
    <cellStyle name="Standard 4 2 2 3 4 2 2 3 2 2" xfId="21941" xr:uid="{00000000-0005-0000-0000-000019380000}"/>
    <cellStyle name="Standard 4 2 2 3 4 2 2 3 2 2 2" xfId="42934" xr:uid="{300CBB80-6039-4E5F-A624-DE712109F212}"/>
    <cellStyle name="Standard 4 2 2 3 4 2 2 3 2 3" xfId="35492" xr:uid="{BA08E96B-C633-4A20-9843-981191FC3C10}"/>
    <cellStyle name="Standard 4 2 2 3 4 2 2 3 3" xfId="17696" xr:uid="{00000000-0005-0000-0000-00001A380000}"/>
    <cellStyle name="Standard 4 2 2 3 4 2 2 3 3 2" xfId="39213" xr:uid="{1D9FB474-533C-4E55-8BE8-B97763D6896C}"/>
    <cellStyle name="Standard 4 2 2 3 4 2 2 3 4" xfId="31768" xr:uid="{9045E179-A3E4-4565-BCD9-3947B4D1BEF3}"/>
    <cellStyle name="Standard 4 2 2 3 4 2 2 4" xfId="13939" xr:uid="{00000000-0005-0000-0000-00001B380000}"/>
    <cellStyle name="Standard 4 2 2 3 4 2 2 4 2" xfId="21938" xr:uid="{00000000-0005-0000-0000-00001C380000}"/>
    <cellStyle name="Standard 4 2 2 3 4 2 2 4 2 2" xfId="42931" xr:uid="{ED9D3604-2756-4067-A7CC-BBA957FC3E16}"/>
    <cellStyle name="Standard 4 2 2 3 4 2 2 4 3" xfId="35489" xr:uid="{C9208026-B005-4244-AD44-F7324AF9FEFD}"/>
    <cellStyle name="Standard 4 2 2 3 4 2 2 5" xfId="17693" xr:uid="{00000000-0005-0000-0000-00001D380000}"/>
    <cellStyle name="Standard 4 2 2 3 4 2 2 5 2" xfId="39210" xr:uid="{F9296FCC-11F1-460C-830B-5E83D36AE2DC}"/>
    <cellStyle name="Standard 4 2 2 3 4 2 2 6" xfId="31765" xr:uid="{01493DA2-100C-4F69-907A-8064C309B6B4}"/>
    <cellStyle name="Standard 4 2 2 3 4 2 3" xfId="2144" xr:uid="{00000000-0005-0000-0000-00001E380000}"/>
    <cellStyle name="Standard 4 2 2 3 4 2 3 2" xfId="2145" xr:uid="{00000000-0005-0000-0000-00001F380000}"/>
    <cellStyle name="Standard 4 2 2 3 4 2 3 2 2" xfId="13944" xr:uid="{00000000-0005-0000-0000-000020380000}"/>
    <cellStyle name="Standard 4 2 2 3 4 2 3 2 2 2" xfId="21943" xr:uid="{00000000-0005-0000-0000-000021380000}"/>
    <cellStyle name="Standard 4 2 2 3 4 2 3 2 2 2 2" xfId="42936" xr:uid="{E55FA14D-4790-4920-AA04-96CD1441FBDB}"/>
    <cellStyle name="Standard 4 2 2 3 4 2 3 2 2 3" xfId="35494" xr:uid="{E99CC002-6A1E-4B17-8EDF-0B907347477D}"/>
    <cellStyle name="Standard 4 2 2 3 4 2 3 2 3" xfId="17698" xr:uid="{00000000-0005-0000-0000-000022380000}"/>
    <cellStyle name="Standard 4 2 2 3 4 2 3 2 3 2" xfId="39215" xr:uid="{477178D6-FCE7-4861-BE28-F9FDDECFAA61}"/>
    <cellStyle name="Standard 4 2 2 3 4 2 3 2 4" xfId="31770" xr:uid="{86420BC3-D4CA-4D29-B704-AD69EE84CDC6}"/>
    <cellStyle name="Standard 4 2 2 3 4 2 3 3" xfId="13943" xr:uid="{00000000-0005-0000-0000-000023380000}"/>
    <cellStyle name="Standard 4 2 2 3 4 2 3 3 2" xfId="21942" xr:uid="{00000000-0005-0000-0000-000024380000}"/>
    <cellStyle name="Standard 4 2 2 3 4 2 3 3 2 2" xfId="42935" xr:uid="{B44D5181-F161-4078-9603-0F46A2365773}"/>
    <cellStyle name="Standard 4 2 2 3 4 2 3 3 3" xfId="35493" xr:uid="{7808A3B2-1A7B-4E14-ACCA-D3664D55AB20}"/>
    <cellStyle name="Standard 4 2 2 3 4 2 3 4" xfId="17697" xr:uid="{00000000-0005-0000-0000-000025380000}"/>
    <cellStyle name="Standard 4 2 2 3 4 2 3 4 2" xfId="39214" xr:uid="{917D6899-9033-4D74-BB61-659EE78744F0}"/>
    <cellStyle name="Standard 4 2 2 3 4 2 3 5" xfId="31769" xr:uid="{23DCA39B-1AE7-4254-B149-FC8D065A7B97}"/>
    <cellStyle name="Standard 4 2 2 3 4 2 4" xfId="2146" xr:uid="{00000000-0005-0000-0000-000026380000}"/>
    <cellStyle name="Standard 4 2 2 3 4 2 4 2" xfId="13945" xr:uid="{00000000-0005-0000-0000-000027380000}"/>
    <cellStyle name="Standard 4 2 2 3 4 2 4 2 2" xfId="21944" xr:uid="{00000000-0005-0000-0000-000028380000}"/>
    <cellStyle name="Standard 4 2 2 3 4 2 4 2 2 2" xfId="42937" xr:uid="{0E5BAC9B-7C7A-4673-8AEB-5804AE8871A4}"/>
    <cellStyle name="Standard 4 2 2 3 4 2 4 2 3" xfId="35495" xr:uid="{0631C459-2770-4434-9669-BC6606FD2D72}"/>
    <cellStyle name="Standard 4 2 2 3 4 2 4 3" xfId="17699" xr:uid="{00000000-0005-0000-0000-000029380000}"/>
    <cellStyle name="Standard 4 2 2 3 4 2 4 3 2" xfId="39216" xr:uid="{15B44F21-08E0-427F-8D5C-5575964BCDB1}"/>
    <cellStyle name="Standard 4 2 2 3 4 2 4 4" xfId="31771" xr:uid="{B791045D-C2A5-4326-88F8-F2D4351E736E}"/>
    <cellStyle name="Standard 4 2 2 3 4 2 5" xfId="13938" xr:uid="{00000000-0005-0000-0000-00002A380000}"/>
    <cellStyle name="Standard 4 2 2 3 4 2 5 2" xfId="21937" xr:uid="{00000000-0005-0000-0000-00002B380000}"/>
    <cellStyle name="Standard 4 2 2 3 4 2 5 2 2" xfId="42930" xr:uid="{496DA007-1A4E-48A4-A3F6-9A73BC9D54BE}"/>
    <cellStyle name="Standard 4 2 2 3 4 2 5 3" xfId="35488" xr:uid="{5F3AADCD-56CD-4544-8B15-CEFACD5A45E8}"/>
    <cellStyle name="Standard 4 2 2 3 4 2 6" xfId="17692" xr:uid="{00000000-0005-0000-0000-00002C380000}"/>
    <cellStyle name="Standard 4 2 2 3 4 2 6 2" xfId="39209" xr:uid="{AE54F67F-D565-4071-AB70-473E4B247E12}"/>
    <cellStyle name="Standard 4 2 2 3 4 2 7" xfId="31764" xr:uid="{D629C8B1-05B6-4D82-AAB0-94BCCCCBA868}"/>
    <cellStyle name="Standard 4 2 2 3 4 3" xfId="2147" xr:uid="{00000000-0005-0000-0000-00002D380000}"/>
    <cellStyle name="Standard 4 2 2 3 4 3 2" xfId="2148" xr:uid="{00000000-0005-0000-0000-00002E380000}"/>
    <cellStyle name="Standard 4 2 2 3 4 3 2 2" xfId="2149" xr:uid="{00000000-0005-0000-0000-00002F380000}"/>
    <cellStyle name="Standard 4 2 2 3 4 3 2 2 2" xfId="13948" xr:uid="{00000000-0005-0000-0000-000030380000}"/>
    <cellStyle name="Standard 4 2 2 3 4 3 2 2 2 2" xfId="21947" xr:uid="{00000000-0005-0000-0000-000031380000}"/>
    <cellStyle name="Standard 4 2 2 3 4 3 2 2 2 2 2" xfId="42940" xr:uid="{472F4A66-59D9-477E-82A9-951A6D7A25EA}"/>
    <cellStyle name="Standard 4 2 2 3 4 3 2 2 2 3" xfId="35498" xr:uid="{FF89E8E2-3DB5-4D28-850D-DFA2469AF2BF}"/>
    <cellStyle name="Standard 4 2 2 3 4 3 2 2 3" xfId="17702" xr:uid="{00000000-0005-0000-0000-000032380000}"/>
    <cellStyle name="Standard 4 2 2 3 4 3 2 2 3 2" xfId="39219" xr:uid="{2D378409-13FB-45CD-AA79-8118F46196B8}"/>
    <cellStyle name="Standard 4 2 2 3 4 3 2 2 4" xfId="31774" xr:uid="{4394E479-AF1A-46FC-AEAC-34CCE40CDA0B}"/>
    <cellStyle name="Standard 4 2 2 3 4 3 2 3" xfId="13947" xr:uid="{00000000-0005-0000-0000-000033380000}"/>
    <cellStyle name="Standard 4 2 2 3 4 3 2 3 2" xfId="21946" xr:uid="{00000000-0005-0000-0000-000034380000}"/>
    <cellStyle name="Standard 4 2 2 3 4 3 2 3 2 2" xfId="42939" xr:uid="{23802B0B-9844-4345-9DC7-3CF51A636C33}"/>
    <cellStyle name="Standard 4 2 2 3 4 3 2 3 3" xfId="35497" xr:uid="{519CB91E-0401-4A28-80E7-5D9423851FA9}"/>
    <cellStyle name="Standard 4 2 2 3 4 3 2 4" xfId="17701" xr:uid="{00000000-0005-0000-0000-000035380000}"/>
    <cellStyle name="Standard 4 2 2 3 4 3 2 4 2" xfId="39218" xr:uid="{14AFF93D-EC37-4118-8AC1-9CB099081C41}"/>
    <cellStyle name="Standard 4 2 2 3 4 3 2 5" xfId="31773" xr:uid="{7D121C2C-9294-4981-BBC7-46A5E934F01C}"/>
    <cellStyle name="Standard 4 2 2 3 4 3 3" xfId="2150" xr:uid="{00000000-0005-0000-0000-000036380000}"/>
    <cellStyle name="Standard 4 2 2 3 4 3 3 2" xfId="13949" xr:uid="{00000000-0005-0000-0000-000037380000}"/>
    <cellStyle name="Standard 4 2 2 3 4 3 3 2 2" xfId="21948" xr:uid="{00000000-0005-0000-0000-000038380000}"/>
    <cellStyle name="Standard 4 2 2 3 4 3 3 2 2 2" xfId="42941" xr:uid="{DC8914FB-6A5C-48D2-B3AE-FD37C936CD64}"/>
    <cellStyle name="Standard 4 2 2 3 4 3 3 2 3" xfId="35499" xr:uid="{6D23A63B-E198-4FC2-92F4-3DAC90172C46}"/>
    <cellStyle name="Standard 4 2 2 3 4 3 3 3" xfId="17703" xr:uid="{00000000-0005-0000-0000-000039380000}"/>
    <cellStyle name="Standard 4 2 2 3 4 3 3 3 2" xfId="39220" xr:uid="{C10600AA-5D12-458C-A7B4-DFB19DEEDA62}"/>
    <cellStyle name="Standard 4 2 2 3 4 3 3 4" xfId="31775" xr:uid="{12C7B549-BAED-45F4-AC8E-947181084096}"/>
    <cellStyle name="Standard 4 2 2 3 4 3 4" xfId="13946" xr:uid="{00000000-0005-0000-0000-00003A380000}"/>
    <cellStyle name="Standard 4 2 2 3 4 3 4 2" xfId="21945" xr:uid="{00000000-0005-0000-0000-00003B380000}"/>
    <cellStyle name="Standard 4 2 2 3 4 3 4 2 2" xfId="42938" xr:uid="{E1A75F79-818E-435C-87FE-1CC81406E3E3}"/>
    <cellStyle name="Standard 4 2 2 3 4 3 4 3" xfId="35496" xr:uid="{DD4D3E3A-D29B-41A5-9301-9445DD3B344B}"/>
    <cellStyle name="Standard 4 2 2 3 4 3 5" xfId="17700" xr:uid="{00000000-0005-0000-0000-00003C380000}"/>
    <cellStyle name="Standard 4 2 2 3 4 3 5 2" xfId="39217" xr:uid="{89760176-63EA-4CD9-B006-E7DF4FFCC750}"/>
    <cellStyle name="Standard 4 2 2 3 4 3 6" xfId="31772" xr:uid="{12177371-2D02-42FF-A8C9-528AC7F2AD7E}"/>
    <cellStyle name="Standard 4 2 2 3 4 4" xfId="2151" xr:uid="{00000000-0005-0000-0000-00003D380000}"/>
    <cellStyle name="Standard 4 2 2 3 4 4 2" xfId="2152" xr:uid="{00000000-0005-0000-0000-00003E380000}"/>
    <cellStyle name="Standard 4 2 2 3 4 4 2 2" xfId="13951" xr:uid="{00000000-0005-0000-0000-00003F380000}"/>
    <cellStyle name="Standard 4 2 2 3 4 4 2 2 2" xfId="21950" xr:uid="{00000000-0005-0000-0000-000040380000}"/>
    <cellStyle name="Standard 4 2 2 3 4 4 2 2 2 2" xfId="42943" xr:uid="{1080188D-77F6-4400-9FCF-896B00DADC83}"/>
    <cellStyle name="Standard 4 2 2 3 4 4 2 2 3" xfId="35501" xr:uid="{C384D5A3-4B56-43CE-BA67-1B34EEB71590}"/>
    <cellStyle name="Standard 4 2 2 3 4 4 2 3" xfId="17705" xr:uid="{00000000-0005-0000-0000-000041380000}"/>
    <cellStyle name="Standard 4 2 2 3 4 4 2 3 2" xfId="39222" xr:uid="{D03AA4F0-C1AC-4F71-A87C-3E800B9575D4}"/>
    <cellStyle name="Standard 4 2 2 3 4 4 2 4" xfId="31777" xr:uid="{0F96E5B9-468C-429C-87AA-FBA4DDD483B7}"/>
    <cellStyle name="Standard 4 2 2 3 4 4 3" xfId="13950" xr:uid="{00000000-0005-0000-0000-000042380000}"/>
    <cellStyle name="Standard 4 2 2 3 4 4 3 2" xfId="21949" xr:uid="{00000000-0005-0000-0000-000043380000}"/>
    <cellStyle name="Standard 4 2 2 3 4 4 3 2 2" xfId="42942" xr:uid="{7AD0A35F-99AC-4F16-A322-E99CF6C80AE2}"/>
    <cellStyle name="Standard 4 2 2 3 4 4 3 3" xfId="35500" xr:uid="{16A72C0B-8EF8-4011-BB42-88AB1F1A7CB4}"/>
    <cellStyle name="Standard 4 2 2 3 4 4 4" xfId="17704" xr:uid="{00000000-0005-0000-0000-000044380000}"/>
    <cellStyle name="Standard 4 2 2 3 4 4 4 2" xfId="39221" xr:uid="{77163BCB-7A56-489A-A9BF-8CCEDF568D5B}"/>
    <cellStyle name="Standard 4 2 2 3 4 4 5" xfId="31776" xr:uid="{09DA9605-10E1-4CCD-A362-A3A00C663AEB}"/>
    <cellStyle name="Standard 4 2 2 3 4 5" xfId="2153" xr:uid="{00000000-0005-0000-0000-000045380000}"/>
    <cellStyle name="Standard 4 2 2 3 4 5 2" xfId="13952" xr:uid="{00000000-0005-0000-0000-000046380000}"/>
    <cellStyle name="Standard 4 2 2 3 4 5 2 2" xfId="21951" xr:uid="{00000000-0005-0000-0000-000047380000}"/>
    <cellStyle name="Standard 4 2 2 3 4 5 2 2 2" xfId="42944" xr:uid="{15BFFF86-3E80-4335-8E2E-7C09318745C5}"/>
    <cellStyle name="Standard 4 2 2 3 4 5 2 3" xfId="35502" xr:uid="{6269F9E8-0522-4BFB-99B2-77D040EBF402}"/>
    <cellStyle name="Standard 4 2 2 3 4 5 3" xfId="17706" xr:uid="{00000000-0005-0000-0000-000048380000}"/>
    <cellStyle name="Standard 4 2 2 3 4 5 3 2" xfId="39223" xr:uid="{B79D6B5C-F79E-47F0-829B-BE75246D8C04}"/>
    <cellStyle name="Standard 4 2 2 3 4 5 4" xfId="31778" xr:uid="{B03C7A3C-D430-4F2F-A196-112158BD108D}"/>
    <cellStyle name="Standard 4 2 2 3 4 6" xfId="13937" xr:uid="{00000000-0005-0000-0000-000049380000}"/>
    <cellStyle name="Standard 4 2 2 3 4 6 2" xfId="21936" xr:uid="{00000000-0005-0000-0000-00004A380000}"/>
    <cellStyle name="Standard 4 2 2 3 4 6 2 2" xfId="42929" xr:uid="{967535EA-FD0F-40CE-B9F1-9226B016CC5C}"/>
    <cellStyle name="Standard 4 2 2 3 4 6 3" xfId="35487" xr:uid="{0908A5FF-D3DB-4CF6-8FCF-A1514B11D069}"/>
    <cellStyle name="Standard 4 2 2 3 4 7" xfId="17691" xr:uid="{00000000-0005-0000-0000-00004B380000}"/>
    <cellStyle name="Standard 4 2 2 3 4 7 2" xfId="39208" xr:uid="{55902F3E-DA99-49CC-832F-692F821C3BC7}"/>
    <cellStyle name="Standard 4 2 2 3 4 8" xfId="31763" xr:uid="{CAA50F90-AB77-455C-B60C-6BCDF56CE486}"/>
    <cellStyle name="Standard 4 2 2 3 5" xfId="2154" xr:uid="{00000000-0005-0000-0000-00004C380000}"/>
    <cellStyle name="Standard 4 2 2 3 5 2" xfId="2155" xr:uid="{00000000-0005-0000-0000-00004D380000}"/>
    <cellStyle name="Standard 4 2 2 3 5 2 2" xfId="2156" xr:uid="{00000000-0005-0000-0000-00004E380000}"/>
    <cellStyle name="Standard 4 2 2 3 5 2 2 2" xfId="2157" xr:uid="{00000000-0005-0000-0000-00004F380000}"/>
    <cellStyle name="Standard 4 2 2 3 5 2 2 2 2" xfId="2158" xr:uid="{00000000-0005-0000-0000-000050380000}"/>
    <cellStyle name="Standard 4 2 2 3 5 2 2 2 2 2" xfId="13957" xr:uid="{00000000-0005-0000-0000-000051380000}"/>
    <cellStyle name="Standard 4 2 2 3 5 2 2 2 2 2 2" xfId="21956" xr:uid="{00000000-0005-0000-0000-000052380000}"/>
    <cellStyle name="Standard 4 2 2 3 5 2 2 2 2 2 2 2" xfId="42949" xr:uid="{5A1427EB-3863-444D-BD45-64DFC8DD0470}"/>
    <cellStyle name="Standard 4 2 2 3 5 2 2 2 2 2 3" xfId="35507" xr:uid="{EF0996DC-CCA6-4A32-A4D9-A6C666566C88}"/>
    <cellStyle name="Standard 4 2 2 3 5 2 2 2 2 3" xfId="17711" xr:uid="{00000000-0005-0000-0000-000053380000}"/>
    <cellStyle name="Standard 4 2 2 3 5 2 2 2 2 3 2" xfId="39228" xr:uid="{2DCBB631-F889-4A51-8D8C-371457A0EB5D}"/>
    <cellStyle name="Standard 4 2 2 3 5 2 2 2 2 4" xfId="31783" xr:uid="{B7C132B9-BDA4-4ECA-BC17-F0FD799FF459}"/>
    <cellStyle name="Standard 4 2 2 3 5 2 2 2 3" xfId="13956" xr:uid="{00000000-0005-0000-0000-000054380000}"/>
    <cellStyle name="Standard 4 2 2 3 5 2 2 2 3 2" xfId="21955" xr:uid="{00000000-0005-0000-0000-000055380000}"/>
    <cellStyle name="Standard 4 2 2 3 5 2 2 2 3 2 2" xfId="42948" xr:uid="{DD0AFB57-F37D-4A44-99D9-231E749D3D6A}"/>
    <cellStyle name="Standard 4 2 2 3 5 2 2 2 3 3" xfId="35506" xr:uid="{F69467E6-9041-4C24-AB31-7E45D695FCCC}"/>
    <cellStyle name="Standard 4 2 2 3 5 2 2 2 4" xfId="17710" xr:uid="{00000000-0005-0000-0000-000056380000}"/>
    <cellStyle name="Standard 4 2 2 3 5 2 2 2 4 2" xfId="39227" xr:uid="{FE56A3A6-3535-44B4-A71C-77E4F310121A}"/>
    <cellStyle name="Standard 4 2 2 3 5 2 2 2 5" xfId="31782" xr:uid="{3D562638-981E-4A1D-94D8-2CEA01BDBF2B}"/>
    <cellStyle name="Standard 4 2 2 3 5 2 2 3" xfId="2159" xr:uid="{00000000-0005-0000-0000-000057380000}"/>
    <cellStyle name="Standard 4 2 2 3 5 2 2 3 2" xfId="13958" xr:uid="{00000000-0005-0000-0000-000058380000}"/>
    <cellStyle name="Standard 4 2 2 3 5 2 2 3 2 2" xfId="21957" xr:uid="{00000000-0005-0000-0000-000059380000}"/>
    <cellStyle name="Standard 4 2 2 3 5 2 2 3 2 2 2" xfId="42950" xr:uid="{E02C4CA7-FEFA-4724-8348-48CF96C1A0C3}"/>
    <cellStyle name="Standard 4 2 2 3 5 2 2 3 2 3" xfId="35508" xr:uid="{E1B0AECF-3D86-460F-B59D-59BE90959C9F}"/>
    <cellStyle name="Standard 4 2 2 3 5 2 2 3 3" xfId="17712" xr:uid="{00000000-0005-0000-0000-00005A380000}"/>
    <cellStyle name="Standard 4 2 2 3 5 2 2 3 3 2" xfId="39229" xr:uid="{C4AAEBAD-8C6D-4538-B5A4-434BCB579890}"/>
    <cellStyle name="Standard 4 2 2 3 5 2 2 3 4" xfId="31784" xr:uid="{75B03D8B-DAFC-415E-9239-18E1E0B5809D}"/>
    <cellStyle name="Standard 4 2 2 3 5 2 2 4" xfId="13955" xr:uid="{00000000-0005-0000-0000-00005B380000}"/>
    <cellStyle name="Standard 4 2 2 3 5 2 2 4 2" xfId="21954" xr:uid="{00000000-0005-0000-0000-00005C380000}"/>
    <cellStyle name="Standard 4 2 2 3 5 2 2 4 2 2" xfId="42947" xr:uid="{9AFC585C-CA90-4D33-9DAB-8E8F45E87AA2}"/>
    <cellStyle name="Standard 4 2 2 3 5 2 2 4 3" xfId="35505" xr:uid="{67224B29-1A59-49AC-A944-3EF674AEE71E}"/>
    <cellStyle name="Standard 4 2 2 3 5 2 2 5" xfId="17709" xr:uid="{00000000-0005-0000-0000-00005D380000}"/>
    <cellStyle name="Standard 4 2 2 3 5 2 2 5 2" xfId="39226" xr:uid="{6079B1D4-27A7-459E-9FA7-BB0C945A00A5}"/>
    <cellStyle name="Standard 4 2 2 3 5 2 2 6" xfId="31781" xr:uid="{DA54B08E-409F-4F57-922F-8EF72F20AF7E}"/>
    <cellStyle name="Standard 4 2 2 3 5 2 3" xfId="2160" xr:uid="{00000000-0005-0000-0000-00005E380000}"/>
    <cellStyle name="Standard 4 2 2 3 5 2 3 2" xfId="2161" xr:uid="{00000000-0005-0000-0000-00005F380000}"/>
    <cellStyle name="Standard 4 2 2 3 5 2 3 2 2" xfId="13960" xr:uid="{00000000-0005-0000-0000-000060380000}"/>
    <cellStyle name="Standard 4 2 2 3 5 2 3 2 2 2" xfId="21959" xr:uid="{00000000-0005-0000-0000-000061380000}"/>
    <cellStyle name="Standard 4 2 2 3 5 2 3 2 2 2 2" xfId="42952" xr:uid="{C2C37CE6-DA76-4CE5-B00E-8E731EB3AABF}"/>
    <cellStyle name="Standard 4 2 2 3 5 2 3 2 2 3" xfId="35510" xr:uid="{043D8FEB-989F-446A-AE96-5CD596B47EB0}"/>
    <cellStyle name="Standard 4 2 2 3 5 2 3 2 3" xfId="17714" xr:uid="{00000000-0005-0000-0000-000062380000}"/>
    <cellStyle name="Standard 4 2 2 3 5 2 3 2 3 2" xfId="39231" xr:uid="{D8DFE910-D911-42FF-9574-B1D754D50918}"/>
    <cellStyle name="Standard 4 2 2 3 5 2 3 2 4" xfId="31786" xr:uid="{9F470871-BFD3-49C8-AB6F-EDBCF5B8161E}"/>
    <cellStyle name="Standard 4 2 2 3 5 2 3 3" xfId="13959" xr:uid="{00000000-0005-0000-0000-000063380000}"/>
    <cellStyle name="Standard 4 2 2 3 5 2 3 3 2" xfId="21958" xr:uid="{00000000-0005-0000-0000-000064380000}"/>
    <cellStyle name="Standard 4 2 2 3 5 2 3 3 2 2" xfId="42951" xr:uid="{73135F5A-1B74-4B7E-9E2C-382074A81895}"/>
    <cellStyle name="Standard 4 2 2 3 5 2 3 3 3" xfId="35509" xr:uid="{3EBC345E-2BA3-439A-82B6-FEF9AC374083}"/>
    <cellStyle name="Standard 4 2 2 3 5 2 3 4" xfId="17713" xr:uid="{00000000-0005-0000-0000-000065380000}"/>
    <cellStyle name="Standard 4 2 2 3 5 2 3 4 2" xfId="39230" xr:uid="{0221BD48-3D45-4D9C-BA04-D65418F1F3BB}"/>
    <cellStyle name="Standard 4 2 2 3 5 2 3 5" xfId="31785" xr:uid="{AC701E83-64A0-4A15-BD4A-BA67F5B86789}"/>
    <cellStyle name="Standard 4 2 2 3 5 2 4" xfId="2162" xr:uid="{00000000-0005-0000-0000-000066380000}"/>
    <cellStyle name="Standard 4 2 2 3 5 2 4 2" xfId="13961" xr:uid="{00000000-0005-0000-0000-000067380000}"/>
    <cellStyle name="Standard 4 2 2 3 5 2 4 2 2" xfId="21960" xr:uid="{00000000-0005-0000-0000-000068380000}"/>
    <cellStyle name="Standard 4 2 2 3 5 2 4 2 2 2" xfId="42953" xr:uid="{ADEF6D0C-D1B9-4B2A-B835-817B74002C66}"/>
    <cellStyle name="Standard 4 2 2 3 5 2 4 2 3" xfId="35511" xr:uid="{9076C7A9-5D0D-4045-B1C0-24F35FAE9CC0}"/>
    <cellStyle name="Standard 4 2 2 3 5 2 4 3" xfId="17715" xr:uid="{00000000-0005-0000-0000-000069380000}"/>
    <cellStyle name="Standard 4 2 2 3 5 2 4 3 2" xfId="39232" xr:uid="{EC7E8A47-7833-4B4C-973D-03DD336A9992}"/>
    <cellStyle name="Standard 4 2 2 3 5 2 4 4" xfId="31787" xr:uid="{580123B1-8037-433D-B2AE-F616E7A102EA}"/>
    <cellStyle name="Standard 4 2 2 3 5 2 5" xfId="13954" xr:uid="{00000000-0005-0000-0000-00006A380000}"/>
    <cellStyle name="Standard 4 2 2 3 5 2 5 2" xfId="21953" xr:uid="{00000000-0005-0000-0000-00006B380000}"/>
    <cellStyle name="Standard 4 2 2 3 5 2 5 2 2" xfId="42946" xr:uid="{99D2464B-F022-4BBE-8F6A-F940EC270BC8}"/>
    <cellStyle name="Standard 4 2 2 3 5 2 5 3" xfId="35504" xr:uid="{3C24385C-A29B-44D4-ABB2-58B02CA06A15}"/>
    <cellStyle name="Standard 4 2 2 3 5 2 6" xfId="17708" xr:uid="{00000000-0005-0000-0000-00006C380000}"/>
    <cellStyle name="Standard 4 2 2 3 5 2 6 2" xfId="39225" xr:uid="{2792741C-3702-4B69-AD7F-2BD7BDED9C15}"/>
    <cellStyle name="Standard 4 2 2 3 5 2 7" xfId="31780" xr:uid="{053958A8-F97C-4F13-8FDB-9C15BDF11D11}"/>
    <cellStyle name="Standard 4 2 2 3 5 3" xfId="2163" xr:uid="{00000000-0005-0000-0000-00006D380000}"/>
    <cellStyle name="Standard 4 2 2 3 5 3 2" xfId="2164" xr:uid="{00000000-0005-0000-0000-00006E380000}"/>
    <cellStyle name="Standard 4 2 2 3 5 3 2 2" xfId="2165" xr:uid="{00000000-0005-0000-0000-00006F380000}"/>
    <cellStyle name="Standard 4 2 2 3 5 3 2 2 2" xfId="13964" xr:uid="{00000000-0005-0000-0000-000070380000}"/>
    <cellStyle name="Standard 4 2 2 3 5 3 2 2 2 2" xfId="21963" xr:uid="{00000000-0005-0000-0000-000071380000}"/>
    <cellStyle name="Standard 4 2 2 3 5 3 2 2 2 2 2" xfId="42956" xr:uid="{57F96E06-67BF-4C98-A00F-6A66AAD64F4D}"/>
    <cellStyle name="Standard 4 2 2 3 5 3 2 2 2 3" xfId="35514" xr:uid="{091D0FC1-EBDD-4FCB-824E-0814F906018A}"/>
    <cellStyle name="Standard 4 2 2 3 5 3 2 2 3" xfId="17718" xr:uid="{00000000-0005-0000-0000-000072380000}"/>
    <cellStyle name="Standard 4 2 2 3 5 3 2 2 3 2" xfId="39235" xr:uid="{BAFCA07B-0181-42A1-909B-3629E5A1EEC8}"/>
    <cellStyle name="Standard 4 2 2 3 5 3 2 2 4" xfId="31790" xr:uid="{6D3C1627-64AC-43D1-8960-68264FDAD5C7}"/>
    <cellStyle name="Standard 4 2 2 3 5 3 2 3" xfId="13963" xr:uid="{00000000-0005-0000-0000-000073380000}"/>
    <cellStyle name="Standard 4 2 2 3 5 3 2 3 2" xfId="21962" xr:uid="{00000000-0005-0000-0000-000074380000}"/>
    <cellStyle name="Standard 4 2 2 3 5 3 2 3 2 2" xfId="42955" xr:uid="{CD6D7E91-E80C-41B3-B563-2C2B3A0C0695}"/>
    <cellStyle name="Standard 4 2 2 3 5 3 2 3 3" xfId="35513" xr:uid="{F0E0893B-4001-416B-886B-57296386A005}"/>
    <cellStyle name="Standard 4 2 2 3 5 3 2 4" xfId="17717" xr:uid="{00000000-0005-0000-0000-000075380000}"/>
    <cellStyle name="Standard 4 2 2 3 5 3 2 4 2" xfId="39234" xr:uid="{40868953-D759-4BAB-AFB5-EC4477F50ED5}"/>
    <cellStyle name="Standard 4 2 2 3 5 3 2 5" xfId="31789" xr:uid="{E1C9E6DC-5863-47B9-9F87-3E5AB34C0DA9}"/>
    <cellStyle name="Standard 4 2 2 3 5 3 3" xfId="2166" xr:uid="{00000000-0005-0000-0000-000076380000}"/>
    <cellStyle name="Standard 4 2 2 3 5 3 3 2" xfId="13965" xr:uid="{00000000-0005-0000-0000-000077380000}"/>
    <cellStyle name="Standard 4 2 2 3 5 3 3 2 2" xfId="21964" xr:uid="{00000000-0005-0000-0000-000078380000}"/>
    <cellStyle name="Standard 4 2 2 3 5 3 3 2 2 2" xfId="42957" xr:uid="{4AE2E9B5-0779-417E-9038-7FDAF064480C}"/>
    <cellStyle name="Standard 4 2 2 3 5 3 3 2 3" xfId="35515" xr:uid="{B14E8719-8FF2-4C97-8AEF-F296E8F156C4}"/>
    <cellStyle name="Standard 4 2 2 3 5 3 3 3" xfId="17719" xr:uid="{00000000-0005-0000-0000-000079380000}"/>
    <cellStyle name="Standard 4 2 2 3 5 3 3 3 2" xfId="39236" xr:uid="{E42B7D06-340A-4517-9A07-3E58ECFC462C}"/>
    <cellStyle name="Standard 4 2 2 3 5 3 3 4" xfId="31791" xr:uid="{57132601-431C-46ED-8E74-D1EB175CB803}"/>
    <cellStyle name="Standard 4 2 2 3 5 3 4" xfId="13962" xr:uid="{00000000-0005-0000-0000-00007A380000}"/>
    <cellStyle name="Standard 4 2 2 3 5 3 4 2" xfId="21961" xr:uid="{00000000-0005-0000-0000-00007B380000}"/>
    <cellStyle name="Standard 4 2 2 3 5 3 4 2 2" xfId="42954" xr:uid="{22D4E086-6020-4E85-82A4-E599F0ADEA02}"/>
    <cellStyle name="Standard 4 2 2 3 5 3 4 3" xfId="35512" xr:uid="{A165518A-C3D6-497A-81A0-AA6A3A55E7E0}"/>
    <cellStyle name="Standard 4 2 2 3 5 3 5" xfId="17716" xr:uid="{00000000-0005-0000-0000-00007C380000}"/>
    <cellStyle name="Standard 4 2 2 3 5 3 5 2" xfId="39233" xr:uid="{742DE30C-DB77-4C08-997C-287F63C3828F}"/>
    <cellStyle name="Standard 4 2 2 3 5 3 6" xfId="31788" xr:uid="{303C5625-5E4B-4550-B3DF-475C90526491}"/>
    <cellStyle name="Standard 4 2 2 3 5 4" xfId="2167" xr:uid="{00000000-0005-0000-0000-00007D380000}"/>
    <cellStyle name="Standard 4 2 2 3 5 4 2" xfId="2168" xr:uid="{00000000-0005-0000-0000-00007E380000}"/>
    <cellStyle name="Standard 4 2 2 3 5 4 2 2" xfId="13967" xr:uid="{00000000-0005-0000-0000-00007F380000}"/>
    <cellStyle name="Standard 4 2 2 3 5 4 2 2 2" xfId="21966" xr:uid="{00000000-0005-0000-0000-000080380000}"/>
    <cellStyle name="Standard 4 2 2 3 5 4 2 2 2 2" xfId="42959" xr:uid="{FE579FDF-627F-4DAC-9525-E9F5D339B3DB}"/>
    <cellStyle name="Standard 4 2 2 3 5 4 2 2 3" xfId="35517" xr:uid="{D1759ECB-91AC-46F9-9D1C-7DA870B1A9CD}"/>
    <cellStyle name="Standard 4 2 2 3 5 4 2 3" xfId="17721" xr:uid="{00000000-0005-0000-0000-000081380000}"/>
    <cellStyle name="Standard 4 2 2 3 5 4 2 3 2" xfId="39238" xr:uid="{322B78AA-74AA-48F5-80C3-1613BD3F1421}"/>
    <cellStyle name="Standard 4 2 2 3 5 4 2 4" xfId="31793" xr:uid="{733EECDA-FCDC-46A7-B9D3-7E63DB4FAC86}"/>
    <cellStyle name="Standard 4 2 2 3 5 4 3" xfId="13966" xr:uid="{00000000-0005-0000-0000-000082380000}"/>
    <cellStyle name="Standard 4 2 2 3 5 4 3 2" xfId="21965" xr:uid="{00000000-0005-0000-0000-000083380000}"/>
    <cellStyle name="Standard 4 2 2 3 5 4 3 2 2" xfId="42958" xr:uid="{0384B4E3-283A-4AB2-A34C-EA9770C12CEB}"/>
    <cellStyle name="Standard 4 2 2 3 5 4 3 3" xfId="35516" xr:uid="{D7F14E24-992E-480D-B637-3277A55ABD43}"/>
    <cellStyle name="Standard 4 2 2 3 5 4 4" xfId="17720" xr:uid="{00000000-0005-0000-0000-000084380000}"/>
    <cellStyle name="Standard 4 2 2 3 5 4 4 2" xfId="39237" xr:uid="{797EC6E9-C192-4E7A-B8B1-1C87F8D88726}"/>
    <cellStyle name="Standard 4 2 2 3 5 4 5" xfId="31792" xr:uid="{EB1339AE-1DCA-4A5E-99F2-0DB377C7E5D3}"/>
    <cellStyle name="Standard 4 2 2 3 5 5" xfId="2169" xr:uid="{00000000-0005-0000-0000-000085380000}"/>
    <cellStyle name="Standard 4 2 2 3 5 5 2" xfId="13968" xr:uid="{00000000-0005-0000-0000-000086380000}"/>
    <cellStyle name="Standard 4 2 2 3 5 5 2 2" xfId="21967" xr:uid="{00000000-0005-0000-0000-000087380000}"/>
    <cellStyle name="Standard 4 2 2 3 5 5 2 2 2" xfId="42960" xr:uid="{921757D3-CBF7-45CE-9298-1D33A876C7C8}"/>
    <cellStyle name="Standard 4 2 2 3 5 5 2 3" xfId="35518" xr:uid="{B2E0BFC8-1C68-4578-A275-BAA7090E2AF3}"/>
    <cellStyle name="Standard 4 2 2 3 5 5 3" xfId="17722" xr:uid="{00000000-0005-0000-0000-000088380000}"/>
    <cellStyle name="Standard 4 2 2 3 5 5 3 2" xfId="39239" xr:uid="{2BF22562-1C46-4999-BD6B-E1F232394915}"/>
    <cellStyle name="Standard 4 2 2 3 5 5 4" xfId="31794" xr:uid="{E37A5F47-3AEB-4256-B282-14EE76F92E73}"/>
    <cellStyle name="Standard 4 2 2 3 5 6" xfId="13953" xr:uid="{00000000-0005-0000-0000-000089380000}"/>
    <cellStyle name="Standard 4 2 2 3 5 6 2" xfId="21952" xr:uid="{00000000-0005-0000-0000-00008A380000}"/>
    <cellStyle name="Standard 4 2 2 3 5 6 2 2" xfId="42945" xr:uid="{506AAE27-6B8B-44B4-95BC-53CAE054ECB9}"/>
    <cellStyle name="Standard 4 2 2 3 5 6 3" xfId="35503" xr:uid="{0946AB92-0697-4067-8582-FE4AB616F0F0}"/>
    <cellStyle name="Standard 4 2 2 3 5 7" xfId="17707" xr:uid="{00000000-0005-0000-0000-00008B380000}"/>
    <cellStyle name="Standard 4 2 2 3 5 7 2" xfId="39224" xr:uid="{871269D9-22E1-4119-9F19-1C218C938D52}"/>
    <cellStyle name="Standard 4 2 2 3 5 8" xfId="31779" xr:uid="{1AC22D04-299C-4483-9D4D-BFD345F4F76C}"/>
    <cellStyle name="Standard 4 2 2 3 6" xfId="2170" xr:uid="{00000000-0005-0000-0000-00008C380000}"/>
    <cellStyle name="Standard 4 2 2 3 6 2" xfId="2171" xr:uid="{00000000-0005-0000-0000-00008D380000}"/>
    <cellStyle name="Standard 4 2 2 3 6 2 2" xfId="2172" xr:uid="{00000000-0005-0000-0000-00008E380000}"/>
    <cellStyle name="Standard 4 2 2 3 6 2 2 2" xfId="2173" xr:uid="{00000000-0005-0000-0000-00008F380000}"/>
    <cellStyle name="Standard 4 2 2 3 6 2 2 2 2" xfId="13972" xr:uid="{00000000-0005-0000-0000-000090380000}"/>
    <cellStyle name="Standard 4 2 2 3 6 2 2 2 2 2" xfId="21971" xr:uid="{00000000-0005-0000-0000-000091380000}"/>
    <cellStyle name="Standard 4 2 2 3 6 2 2 2 2 2 2" xfId="42964" xr:uid="{0FEE8C17-FD4A-4CD8-9168-3E4491CFADB3}"/>
    <cellStyle name="Standard 4 2 2 3 6 2 2 2 2 3" xfId="35522" xr:uid="{0189001A-1982-485C-9507-9A6183E9A6D4}"/>
    <cellStyle name="Standard 4 2 2 3 6 2 2 2 3" xfId="17726" xr:uid="{00000000-0005-0000-0000-000092380000}"/>
    <cellStyle name="Standard 4 2 2 3 6 2 2 2 3 2" xfId="39243" xr:uid="{360B9D24-E723-4C49-A168-90D1F1A1C548}"/>
    <cellStyle name="Standard 4 2 2 3 6 2 2 2 4" xfId="31798" xr:uid="{A0F8E80F-2A2F-485E-90E9-9223B01B30BC}"/>
    <cellStyle name="Standard 4 2 2 3 6 2 2 3" xfId="13971" xr:uid="{00000000-0005-0000-0000-000093380000}"/>
    <cellStyle name="Standard 4 2 2 3 6 2 2 3 2" xfId="21970" xr:uid="{00000000-0005-0000-0000-000094380000}"/>
    <cellStyle name="Standard 4 2 2 3 6 2 2 3 2 2" xfId="42963" xr:uid="{089C4DDF-5A8D-43B5-9558-1A4FD8E0301C}"/>
    <cellStyle name="Standard 4 2 2 3 6 2 2 3 3" xfId="35521" xr:uid="{30B2911B-7752-4EA2-98E7-280B503CFA4F}"/>
    <cellStyle name="Standard 4 2 2 3 6 2 2 4" xfId="17725" xr:uid="{00000000-0005-0000-0000-000095380000}"/>
    <cellStyle name="Standard 4 2 2 3 6 2 2 4 2" xfId="39242" xr:uid="{C0780A09-6E0A-476E-89DF-5EA582D44174}"/>
    <cellStyle name="Standard 4 2 2 3 6 2 2 5" xfId="31797" xr:uid="{455D6654-B738-467D-A765-71DD7E37CA24}"/>
    <cellStyle name="Standard 4 2 2 3 6 2 3" xfId="2174" xr:uid="{00000000-0005-0000-0000-000096380000}"/>
    <cellStyle name="Standard 4 2 2 3 6 2 3 2" xfId="13973" xr:uid="{00000000-0005-0000-0000-000097380000}"/>
    <cellStyle name="Standard 4 2 2 3 6 2 3 2 2" xfId="21972" xr:uid="{00000000-0005-0000-0000-000098380000}"/>
    <cellStyle name="Standard 4 2 2 3 6 2 3 2 2 2" xfId="42965" xr:uid="{F96D9AF5-5067-4962-9726-4C9111018473}"/>
    <cellStyle name="Standard 4 2 2 3 6 2 3 2 3" xfId="35523" xr:uid="{E3360E9C-987A-47E2-B14C-7E12EE46BD5F}"/>
    <cellStyle name="Standard 4 2 2 3 6 2 3 3" xfId="17727" xr:uid="{00000000-0005-0000-0000-000099380000}"/>
    <cellStyle name="Standard 4 2 2 3 6 2 3 3 2" xfId="39244" xr:uid="{727932CE-1EB4-4C1B-A96E-3119DF6DBB1E}"/>
    <cellStyle name="Standard 4 2 2 3 6 2 3 4" xfId="31799" xr:uid="{9031E1BA-DE3E-4B5D-B4B4-68A1B10C1799}"/>
    <cellStyle name="Standard 4 2 2 3 6 2 4" xfId="13970" xr:uid="{00000000-0005-0000-0000-00009A380000}"/>
    <cellStyle name="Standard 4 2 2 3 6 2 4 2" xfId="21969" xr:uid="{00000000-0005-0000-0000-00009B380000}"/>
    <cellStyle name="Standard 4 2 2 3 6 2 4 2 2" xfId="42962" xr:uid="{0EA0B068-6C3A-47DA-8934-474751B89D8E}"/>
    <cellStyle name="Standard 4 2 2 3 6 2 4 3" xfId="35520" xr:uid="{709B58C9-B31C-413A-88EB-64C39725FB16}"/>
    <cellStyle name="Standard 4 2 2 3 6 2 5" xfId="17724" xr:uid="{00000000-0005-0000-0000-00009C380000}"/>
    <cellStyle name="Standard 4 2 2 3 6 2 5 2" xfId="39241" xr:uid="{8804BC9F-E794-44E0-94CE-9B7FBC7C26AE}"/>
    <cellStyle name="Standard 4 2 2 3 6 2 6" xfId="31796" xr:uid="{C6F0D205-B91A-46EB-B0D0-738C8502A9F4}"/>
    <cellStyle name="Standard 4 2 2 3 6 3" xfId="2175" xr:uid="{00000000-0005-0000-0000-00009D380000}"/>
    <cellStyle name="Standard 4 2 2 3 6 3 2" xfId="2176" xr:uid="{00000000-0005-0000-0000-00009E380000}"/>
    <cellStyle name="Standard 4 2 2 3 6 3 2 2" xfId="13975" xr:uid="{00000000-0005-0000-0000-00009F380000}"/>
    <cellStyle name="Standard 4 2 2 3 6 3 2 2 2" xfId="21974" xr:uid="{00000000-0005-0000-0000-0000A0380000}"/>
    <cellStyle name="Standard 4 2 2 3 6 3 2 2 2 2" xfId="42967" xr:uid="{336C81F8-DA62-484C-954C-98CACE2A16BB}"/>
    <cellStyle name="Standard 4 2 2 3 6 3 2 2 3" xfId="35525" xr:uid="{CAF53939-D54E-4794-AB19-522CB96069F8}"/>
    <cellStyle name="Standard 4 2 2 3 6 3 2 3" xfId="17729" xr:uid="{00000000-0005-0000-0000-0000A1380000}"/>
    <cellStyle name="Standard 4 2 2 3 6 3 2 3 2" xfId="39246" xr:uid="{ED369C0C-121C-460F-AF1F-490408D8B976}"/>
    <cellStyle name="Standard 4 2 2 3 6 3 2 4" xfId="31801" xr:uid="{2ACDBD7E-55EC-484F-A965-7B577360F6B7}"/>
    <cellStyle name="Standard 4 2 2 3 6 3 3" xfId="13974" xr:uid="{00000000-0005-0000-0000-0000A2380000}"/>
    <cellStyle name="Standard 4 2 2 3 6 3 3 2" xfId="21973" xr:uid="{00000000-0005-0000-0000-0000A3380000}"/>
    <cellStyle name="Standard 4 2 2 3 6 3 3 2 2" xfId="42966" xr:uid="{A3EDFB75-24D9-4818-80F3-42B7999D7F64}"/>
    <cellStyle name="Standard 4 2 2 3 6 3 3 3" xfId="35524" xr:uid="{F1C8ED90-47DC-49A3-AAB2-298A0E443B9C}"/>
    <cellStyle name="Standard 4 2 2 3 6 3 4" xfId="17728" xr:uid="{00000000-0005-0000-0000-0000A4380000}"/>
    <cellStyle name="Standard 4 2 2 3 6 3 4 2" xfId="39245" xr:uid="{209EECA9-29BE-482A-8535-4B5FC76EF888}"/>
    <cellStyle name="Standard 4 2 2 3 6 3 5" xfId="31800" xr:uid="{D747CF33-A1A0-4A38-826F-770026A1E3BE}"/>
    <cellStyle name="Standard 4 2 2 3 6 4" xfId="2177" xr:uid="{00000000-0005-0000-0000-0000A5380000}"/>
    <cellStyle name="Standard 4 2 2 3 6 4 2" xfId="13976" xr:uid="{00000000-0005-0000-0000-0000A6380000}"/>
    <cellStyle name="Standard 4 2 2 3 6 4 2 2" xfId="21975" xr:uid="{00000000-0005-0000-0000-0000A7380000}"/>
    <cellStyle name="Standard 4 2 2 3 6 4 2 2 2" xfId="42968" xr:uid="{F534535A-0B5E-464A-BA32-67969877D051}"/>
    <cellStyle name="Standard 4 2 2 3 6 4 2 3" xfId="35526" xr:uid="{3E5EB6FC-2A7E-4CB4-ABC3-0CBA88A316B9}"/>
    <cellStyle name="Standard 4 2 2 3 6 4 3" xfId="17730" xr:uid="{00000000-0005-0000-0000-0000A8380000}"/>
    <cellStyle name="Standard 4 2 2 3 6 4 3 2" xfId="39247" xr:uid="{E292F83B-89D7-4146-8F1A-013E01928F4A}"/>
    <cellStyle name="Standard 4 2 2 3 6 4 4" xfId="31802" xr:uid="{CF4A4DB0-A51C-46D8-AB45-BD8C7D16BCD9}"/>
    <cellStyle name="Standard 4 2 2 3 6 5" xfId="13969" xr:uid="{00000000-0005-0000-0000-0000A9380000}"/>
    <cellStyle name="Standard 4 2 2 3 6 5 2" xfId="21968" xr:uid="{00000000-0005-0000-0000-0000AA380000}"/>
    <cellStyle name="Standard 4 2 2 3 6 5 2 2" xfId="42961" xr:uid="{E4AFE986-916A-4832-9190-07E62DE84FAE}"/>
    <cellStyle name="Standard 4 2 2 3 6 5 3" xfId="35519" xr:uid="{09CF9C09-7E32-47EE-AFCF-5787741D704F}"/>
    <cellStyle name="Standard 4 2 2 3 6 6" xfId="17723" xr:uid="{00000000-0005-0000-0000-0000AB380000}"/>
    <cellStyle name="Standard 4 2 2 3 6 6 2" xfId="39240" xr:uid="{2D00A0CB-CB3A-409D-B2C0-046A62D109E4}"/>
    <cellStyle name="Standard 4 2 2 3 6 7" xfId="31795" xr:uid="{100AA19F-2804-4FEE-81A5-FE975F637946}"/>
    <cellStyle name="Standard 4 2 2 3 7" xfId="2178" xr:uid="{00000000-0005-0000-0000-0000AC380000}"/>
    <cellStyle name="Standard 4 2 2 3 7 2" xfId="2179" xr:uid="{00000000-0005-0000-0000-0000AD380000}"/>
    <cellStyle name="Standard 4 2 2 3 7 2 2" xfId="2180" xr:uid="{00000000-0005-0000-0000-0000AE380000}"/>
    <cellStyle name="Standard 4 2 2 3 7 2 2 2" xfId="13979" xr:uid="{00000000-0005-0000-0000-0000AF380000}"/>
    <cellStyle name="Standard 4 2 2 3 7 2 2 2 2" xfId="21978" xr:uid="{00000000-0005-0000-0000-0000B0380000}"/>
    <cellStyle name="Standard 4 2 2 3 7 2 2 2 2 2" xfId="42971" xr:uid="{F2CDEF88-E1EC-4F27-8833-8F4ACD4C1287}"/>
    <cellStyle name="Standard 4 2 2 3 7 2 2 2 3" xfId="35529" xr:uid="{151BF161-19C1-4971-A792-C59172188F44}"/>
    <cellStyle name="Standard 4 2 2 3 7 2 2 3" xfId="17733" xr:uid="{00000000-0005-0000-0000-0000B1380000}"/>
    <cellStyle name="Standard 4 2 2 3 7 2 2 3 2" xfId="39250" xr:uid="{730115A8-F285-4B80-B01E-37669EA2EA9F}"/>
    <cellStyle name="Standard 4 2 2 3 7 2 2 4" xfId="31805" xr:uid="{7E4C4E2E-6FAC-47B3-996E-73AF430F42BF}"/>
    <cellStyle name="Standard 4 2 2 3 7 2 3" xfId="13978" xr:uid="{00000000-0005-0000-0000-0000B2380000}"/>
    <cellStyle name="Standard 4 2 2 3 7 2 3 2" xfId="21977" xr:uid="{00000000-0005-0000-0000-0000B3380000}"/>
    <cellStyle name="Standard 4 2 2 3 7 2 3 2 2" xfId="42970" xr:uid="{566392C4-7177-4A0F-B652-10F8821C75B7}"/>
    <cellStyle name="Standard 4 2 2 3 7 2 3 3" xfId="35528" xr:uid="{FE34BE00-40CA-4F70-9F68-50E452142C34}"/>
    <cellStyle name="Standard 4 2 2 3 7 2 4" xfId="17732" xr:uid="{00000000-0005-0000-0000-0000B4380000}"/>
    <cellStyle name="Standard 4 2 2 3 7 2 4 2" xfId="39249" xr:uid="{18FBCD83-7610-44C1-BDBA-F8A7EB74894B}"/>
    <cellStyle name="Standard 4 2 2 3 7 2 5" xfId="31804" xr:uid="{DB5AD8FB-2FD0-454C-A655-3E5550F20B2A}"/>
    <cellStyle name="Standard 4 2 2 3 7 3" xfId="2181" xr:uid="{00000000-0005-0000-0000-0000B5380000}"/>
    <cellStyle name="Standard 4 2 2 3 7 3 2" xfId="13980" xr:uid="{00000000-0005-0000-0000-0000B6380000}"/>
    <cellStyle name="Standard 4 2 2 3 7 3 2 2" xfId="21979" xr:uid="{00000000-0005-0000-0000-0000B7380000}"/>
    <cellStyle name="Standard 4 2 2 3 7 3 2 2 2" xfId="42972" xr:uid="{538E71F4-2804-4C0A-9C5B-D26E7012BB7B}"/>
    <cellStyle name="Standard 4 2 2 3 7 3 2 3" xfId="35530" xr:uid="{D3BAD708-C3D3-4903-95EE-105E99F5FC2F}"/>
    <cellStyle name="Standard 4 2 2 3 7 3 3" xfId="17734" xr:uid="{00000000-0005-0000-0000-0000B8380000}"/>
    <cellStyle name="Standard 4 2 2 3 7 3 3 2" xfId="39251" xr:uid="{84B0BC1E-B5C4-4B30-A576-35105D97D8D0}"/>
    <cellStyle name="Standard 4 2 2 3 7 3 4" xfId="31806" xr:uid="{3B1512A9-42EA-4865-99F7-3EEF27CE4EFD}"/>
    <cellStyle name="Standard 4 2 2 3 7 4" xfId="13977" xr:uid="{00000000-0005-0000-0000-0000B9380000}"/>
    <cellStyle name="Standard 4 2 2 3 7 4 2" xfId="21976" xr:uid="{00000000-0005-0000-0000-0000BA380000}"/>
    <cellStyle name="Standard 4 2 2 3 7 4 2 2" xfId="42969" xr:uid="{05FE1F31-FFB7-485C-94A9-80B6EFD21512}"/>
    <cellStyle name="Standard 4 2 2 3 7 4 3" xfId="35527" xr:uid="{16462E3E-DEE8-4276-90D9-20CE87CDEF0F}"/>
    <cellStyle name="Standard 4 2 2 3 7 5" xfId="17731" xr:uid="{00000000-0005-0000-0000-0000BB380000}"/>
    <cellStyle name="Standard 4 2 2 3 7 5 2" xfId="39248" xr:uid="{AA73EB6F-E7B6-4FDB-B398-B7B9A8B6F697}"/>
    <cellStyle name="Standard 4 2 2 3 7 6" xfId="31803" xr:uid="{4D9ECDEF-5652-4A91-B876-688F6BB1A9C1}"/>
    <cellStyle name="Standard 4 2 2 3 8" xfId="2182" xr:uid="{00000000-0005-0000-0000-0000BC380000}"/>
    <cellStyle name="Standard 4 2 2 3 8 2" xfId="2183" xr:uid="{00000000-0005-0000-0000-0000BD380000}"/>
    <cellStyle name="Standard 4 2 2 3 8 2 2" xfId="13982" xr:uid="{00000000-0005-0000-0000-0000BE380000}"/>
    <cellStyle name="Standard 4 2 2 3 8 2 2 2" xfId="21981" xr:uid="{00000000-0005-0000-0000-0000BF380000}"/>
    <cellStyle name="Standard 4 2 2 3 8 2 2 2 2" xfId="42974" xr:uid="{3F251591-77A0-418F-AEBA-CA5053712B74}"/>
    <cellStyle name="Standard 4 2 2 3 8 2 2 3" xfId="35532" xr:uid="{35988261-832E-4217-9E20-1B1815194BA9}"/>
    <cellStyle name="Standard 4 2 2 3 8 2 3" xfId="17736" xr:uid="{00000000-0005-0000-0000-0000C0380000}"/>
    <cellStyle name="Standard 4 2 2 3 8 2 3 2" xfId="39253" xr:uid="{9F609FBA-E2FA-4BDC-90F6-344B47FA075A}"/>
    <cellStyle name="Standard 4 2 2 3 8 2 4" xfId="31808" xr:uid="{E3ED0A98-0FEA-4B96-97FA-C66567837296}"/>
    <cellStyle name="Standard 4 2 2 3 8 3" xfId="13981" xr:uid="{00000000-0005-0000-0000-0000C1380000}"/>
    <cellStyle name="Standard 4 2 2 3 8 3 2" xfId="21980" xr:uid="{00000000-0005-0000-0000-0000C2380000}"/>
    <cellStyle name="Standard 4 2 2 3 8 3 2 2" xfId="42973" xr:uid="{5E660E38-EBEE-4353-AD32-D0280E6D37C9}"/>
    <cellStyle name="Standard 4 2 2 3 8 3 3" xfId="35531" xr:uid="{AEB5C5B4-1C97-4793-825F-3DBE8257E6B8}"/>
    <cellStyle name="Standard 4 2 2 3 8 4" xfId="17735" xr:uid="{00000000-0005-0000-0000-0000C3380000}"/>
    <cellStyle name="Standard 4 2 2 3 8 4 2" xfId="39252" xr:uid="{929A5E1C-3B54-4F41-A774-62451A94566C}"/>
    <cellStyle name="Standard 4 2 2 3 8 5" xfId="31807" xr:uid="{3D725CE1-9626-4D3D-9C31-44958D3BFC12}"/>
    <cellStyle name="Standard 4 2 2 3 9" xfId="2184" xr:uid="{00000000-0005-0000-0000-0000C4380000}"/>
    <cellStyle name="Standard 4 2 2 3 9 2" xfId="13983" xr:uid="{00000000-0005-0000-0000-0000C5380000}"/>
    <cellStyle name="Standard 4 2 2 3 9 2 2" xfId="21982" xr:uid="{00000000-0005-0000-0000-0000C6380000}"/>
    <cellStyle name="Standard 4 2 2 3 9 2 2 2" xfId="42975" xr:uid="{5D6C30F3-4EAD-497C-AD4E-6E66C58207CA}"/>
    <cellStyle name="Standard 4 2 2 3 9 2 3" xfId="35533" xr:uid="{15243D1A-E01F-4F5A-8925-811CF9E0173A}"/>
    <cellStyle name="Standard 4 2 2 3 9 3" xfId="17737" xr:uid="{00000000-0005-0000-0000-0000C7380000}"/>
    <cellStyle name="Standard 4 2 2 3 9 3 2" xfId="39254" xr:uid="{6A062DB4-7D08-4DC6-BDA8-9EC73133D3C4}"/>
    <cellStyle name="Standard 4 2 2 3 9 4" xfId="31809" xr:uid="{82089414-F0C4-452A-A814-7223BC961246}"/>
    <cellStyle name="Standard 4 2 2 4" xfId="2185" xr:uid="{00000000-0005-0000-0000-0000C8380000}"/>
    <cellStyle name="Standard 4 2 2 4 10" xfId="17738" xr:uid="{00000000-0005-0000-0000-0000C9380000}"/>
    <cellStyle name="Standard 4 2 2 4 10 2" xfId="39255" xr:uid="{DA49DB65-AC25-40D6-A720-2196E277FDEA}"/>
    <cellStyle name="Standard 4 2 2 4 11" xfId="31810" xr:uid="{3F6FB892-BA7F-46E1-A653-1D0C08B5D1CF}"/>
    <cellStyle name="Standard 4 2 2 4 2" xfId="2186" xr:uid="{00000000-0005-0000-0000-0000CA380000}"/>
    <cellStyle name="Standard 4 2 2 4 2 10" xfId="31811" xr:uid="{5F01E790-998D-48FF-B374-AF45705CDEC9}"/>
    <cellStyle name="Standard 4 2 2 4 2 2" xfId="2187" xr:uid="{00000000-0005-0000-0000-0000CB380000}"/>
    <cellStyle name="Standard 4 2 2 4 2 2 2" xfId="2188" xr:uid="{00000000-0005-0000-0000-0000CC380000}"/>
    <cellStyle name="Standard 4 2 2 4 2 2 2 2" xfId="2189" xr:uid="{00000000-0005-0000-0000-0000CD380000}"/>
    <cellStyle name="Standard 4 2 2 4 2 2 2 2 2" xfId="2190" xr:uid="{00000000-0005-0000-0000-0000CE380000}"/>
    <cellStyle name="Standard 4 2 2 4 2 2 2 2 2 2" xfId="2191" xr:uid="{00000000-0005-0000-0000-0000CF380000}"/>
    <cellStyle name="Standard 4 2 2 4 2 2 2 2 2 2 2" xfId="13990" xr:uid="{00000000-0005-0000-0000-0000D0380000}"/>
    <cellStyle name="Standard 4 2 2 4 2 2 2 2 2 2 2 2" xfId="21989" xr:uid="{00000000-0005-0000-0000-0000D1380000}"/>
    <cellStyle name="Standard 4 2 2 4 2 2 2 2 2 2 2 2 2" xfId="42982" xr:uid="{DAB6A26C-4F5E-4A14-8688-351038CCE372}"/>
    <cellStyle name="Standard 4 2 2 4 2 2 2 2 2 2 2 3" xfId="35540" xr:uid="{DF48E85A-D5E5-4D47-AA6C-C8FB2D1D2F90}"/>
    <cellStyle name="Standard 4 2 2 4 2 2 2 2 2 2 3" xfId="17744" xr:uid="{00000000-0005-0000-0000-0000D2380000}"/>
    <cellStyle name="Standard 4 2 2 4 2 2 2 2 2 2 3 2" xfId="39261" xr:uid="{77797305-24F6-4CEE-AABB-7D56A60B7E71}"/>
    <cellStyle name="Standard 4 2 2 4 2 2 2 2 2 2 4" xfId="31816" xr:uid="{8EB43A42-5F8C-4E2C-A378-E01ED18CE5DD}"/>
    <cellStyle name="Standard 4 2 2 4 2 2 2 2 2 3" xfId="13989" xr:uid="{00000000-0005-0000-0000-0000D3380000}"/>
    <cellStyle name="Standard 4 2 2 4 2 2 2 2 2 3 2" xfId="21988" xr:uid="{00000000-0005-0000-0000-0000D4380000}"/>
    <cellStyle name="Standard 4 2 2 4 2 2 2 2 2 3 2 2" xfId="42981" xr:uid="{D4ADD4F1-B732-4E41-9C5F-1551BD714E5E}"/>
    <cellStyle name="Standard 4 2 2 4 2 2 2 2 2 3 3" xfId="35539" xr:uid="{E4A1A979-AB3C-4527-9186-96C61CADE588}"/>
    <cellStyle name="Standard 4 2 2 4 2 2 2 2 2 4" xfId="17743" xr:uid="{00000000-0005-0000-0000-0000D5380000}"/>
    <cellStyle name="Standard 4 2 2 4 2 2 2 2 2 4 2" xfId="39260" xr:uid="{6D22CC69-254F-4F79-BD8E-3A2773A642BE}"/>
    <cellStyle name="Standard 4 2 2 4 2 2 2 2 2 5" xfId="31815" xr:uid="{31557055-D382-4AA2-9C1E-C1D23A4DE3E5}"/>
    <cellStyle name="Standard 4 2 2 4 2 2 2 2 3" xfId="2192" xr:uid="{00000000-0005-0000-0000-0000D6380000}"/>
    <cellStyle name="Standard 4 2 2 4 2 2 2 2 3 2" xfId="13991" xr:uid="{00000000-0005-0000-0000-0000D7380000}"/>
    <cellStyle name="Standard 4 2 2 4 2 2 2 2 3 2 2" xfId="21990" xr:uid="{00000000-0005-0000-0000-0000D8380000}"/>
    <cellStyle name="Standard 4 2 2 4 2 2 2 2 3 2 2 2" xfId="42983" xr:uid="{4D2A86AF-1E85-43F8-A338-3377E395C2E4}"/>
    <cellStyle name="Standard 4 2 2 4 2 2 2 2 3 2 3" xfId="35541" xr:uid="{9CD94033-3EB2-4AEF-B211-CA02B155D447}"/>
    <cellStyle name="Standard 4 2 2 4 2 2 2 2 3 3" xfId="17745" xr:uid="{00000000-0005-0000-0000-0000D9380000}"/>
    <cellStyle name="Standard 4 2 2 4 2 2 2 2 3 3 2" xfId="39262" xr:uid="{C4ACFB77-1D94-4E8E-BCBC-52FFFF5A09CF}"/>
    <cellStyle name="Standard 4 2 2 4 2 2 2 2 3 4" xfId="31817" xr:uid="{E6CD59D2-8CBE-4051-BD7F-C77D7BF5F6C4}"/>
    <cellStyle name="Standard 4 2 2 4 2 2 2 2 4" xfId="13988" xr:uid="{00000000-0005-0000-0000-0000DA380000}"/>
    <cellStyle name="Standard 4 2 2 4 2 2 2 2 4 2" xfId="21987" xr:uid="{00000000-0005-0000-0000-0000DB380000}"/>
    <cellStyle name="Standard 4 2 2 4 2 2 2 2 4 2 2" xfId="42980" xr:uid="{82BE6D4B-113D-4233-970A-0D90C5940559}"/>
    <cellStyle name="Standard 4 2 2 4 2 2 2 2 4 3" xfId="35538" xr:uid="{7F857CC0-40C5-4AE2-9D2A-C7A501CAF070}"/>
    <cellStyle name="Standard 4 2 2 4 2 2 2 2 5" xfId="17742" xr:uid="{00000000-0005-0000-0000-0000DC380000}"/>
    <cellStyle name="Standard 4 2 2 4 2 2 2 2 5 2" xfId="39259" xr:uid="{BC7279F3-A26C-4DBC-A400-A8F96EC59CB8}"/>
    <cellStyle name="Standard 4 2 2 4 2 2 2 2 6" xfId="31814" xr:uid="{4307413C-02E2-453C-9366-E525C215233E}"/>
    <cellStyle name="Standard 4 2 2 4 2 2 2 3" xfId="2193" xr:uid="{00000000-0005-0000-0000-0000DD380000}"/>
    <cellStyle name="Standard 4 2 2 4 2 2 2 3 2" xfId="2194" xr:uid="{00000000-0005-0000-0000-0000DE380000}"/>
    <cellStyle name="Standard 4 2 2 4 2 2 2 3 2 2" xfId="13993" xr:uid="{00000000-0005-0000-0000-0000DF380000}"/>
    <cellStyle name="Standard 4 2 2 4 2 2 2 3 2 2 2" xfId="21992" xr:uid="{00000000-0005-0000-0000-0000E0380000}"/>
    <cellStyle name="Standard 4 2 2 4 2 2 2 3 2 2 2 2" xfId="42985" xr:uid="{DEBE27CB-BB7E-46FC-BAC0-B9E63D4162BC}"/>
    <cellStyle name="Standard 4 2 2 4 2 2 2 3 2 2 3" xfId="35543" xr:uid="{3748D264-3B3D-4A0B-8A60-E29DFA0D27A4}"/>
    <cellStyle name="Standard 4 2 2 4 2 2 2 3 2 3" xfId="17747" xr:uid="{00000000-0005-0000-0000-0000E1380000}"/>
    <cellStyle name="Standard 4 2 2 4 2 2 2 3 2 3 2" xfId="39264" xr:uid="{45382C3E-4560-4A46-A584-941F1702BA43}"/>
    <cellStyle name="Standard 4 2 2 4 2 2 2 3 2 4" xfId="31819" xr:uid="{69FF17C4-B1C8-4C0A-92CD-05C08721CBB3}"/>
    <cellStyle name="Standard 4 2 2 4 2 2 2 3 3" xfId="13992" xr:uid="{00000000-0005-0000-0000-0000E2380000}"/>
    <cellStyle name="Standard 4 2 2 4 2 2 2 3 3 2" xfId="21991" xr:uid="{00000000-0005-0000-0000-0000E3380000}"/>
    <cellStyle name="Standard 4 2 2 4 2 2 2 3 3 2 2" xfId="42984" xr:uid="{7425B805-7711-4F4A-866F-8A2A21414ED0}"/>
    <cellStyle name="Standard 4 2 2 4 2 2 2 3 3 3" xfId="35542" xr:uid="{32FEFE97-8B34-4ED1-B643-7D3AA91F1405}"/>
    <cellStyle name="Standard 4 2 2 4 2 2 2 3 4" xfId="17746" xr:uid="{00000000-0005-0000-0000-0000E4380000}"/>
    <cellStyle name="Standard 4 2 2 4 2 2 2 3 4 2" xfId="39263" xr:uid="{B1E263B9-D998-4E77-A8C2-FBA5436D4B8F}"/>
    <cellStyle name="Standard 4 2 2 4 2 2 2 3 5" xfId="31818" xr:uid="{063AFF39-98FE-4EF0-A743-89C06DA3CB98}"/>
    <cellStyle name="Standard 4 2 2 4 2 2 2 4" xfId="2195" xr:uid="{00000000-0005-0000-0000-0000E5380000}"/>
    <cellStyle name="Standard 4 2 2 4 2 2 2 4 2" xfId="13994" xr:uid="{00000000-0005-0000-0000-0000E6380000}"/>
    <cellStyle name="Standard 4 2 2 4 2 2 2 4 2 2" xfId="21993" xr:uid="{00000000-0005-0000-0000-0000E7380000}"/>
    <cellStyle name="Standard 4 2 2 4 2 2 2 4 2 2 2" xfId="42986" xr:uid="{BC178BE7-9F6A-468B-8ABA-08EEF2EF3A47}"/>
    <cellStyle name="Standard 4 2 2 4 2 2 2 4 2 3" xfId="35544" xr:uid="{2669D726-1F42-4CCC-9C95-4C4A6F72E089}"/>
    <cellStyle name="Standard 4 2 2 4 2 2 2 4 3" xfId="17748" xr:uid="{00000000-0005-0000-0000-0000E8380000}"/>
    <cellStyle name="Standard 4 2 2 4 2 2 2 4 3 2" xfId="39265" xr:uid="{B112A93B-E89F-45D8-A0C6-E94C90278877}"/>
    <cellStyle name="Standard 4 2 2 4 2 2 2 4 4" xfId="31820" xr:uid="{E6F3FD7F-C0DB-4C5E-A75C-3ABB849945FC}"/>
    <cellStyle name="Standard 4 2 2 4 2 2 2 5" xfId="13987" xr:uid="{00000000-0005-0000-0000-0000E9380000}"/>
    <cellStyle name="Standard 4 2 2 4 2 2 2 5 2" xfId="21986" xr:uid="{00000000-0005-0000-0000-0000EA380000}"/>
    <cellStyle name="Standard 4 2 2 4 2 2 2 5 2 2" xfId="42979" xr:uid="{0164E4D0-C84F-4290-8FA0-5A03B84111BC}"/>
    <cellStyle name="Standard 4 2 2 4 2 2 2 5 3" xfId="35537" xr:uid="{2DDADFCB-8AED-4B21-A00D-6E3389238F2B}"/>
    <cellStyle name="Standard 4 2 2 4 2 2 2 6" xfId="17741" xr:uid="{00000000-0005-0000-0000-0000EB380000}"/>
    <cellStyle name="Standard 4 2 2 4 2 2 2 6 2" xfId="39258" xr:uid="{41861A05-2EAC-488D-B04D-4F105ABDC3E4}"/>
    <cellStyle name="Standard 4 2 2 4 2 2 2 7" xfId="31813" xr:uid="{222D8D69-1E94-49B4-B3CE-DE0796E56AB5}"/>
    <cellStyle name="Standard 4 2 2 4 2 2 3" xfId="2196" xr:uid="{00000000-0005-0000-0000-0000EC380000}"/>
    <cellStyle name="Standard 4 2 2 4 2 2 3 2" xfId="2197" xr:uid="{00000000-0005-0000-0000-0000ED380000}"/>
    <cellStyle name="Standard 4 2 2 4 2 2 3 2 2" xfId="2198" xr:uid="{00000000-0005-0000-0000-0000EE380000}"/>
    <cellStyle name="Standard 4 2 2 4 2 2 3 2 2 2" xfId="13997" xr:uid="{00000000-0005-0000-0000-0000EF380000}"/>
    <cellStyle name="Standard 4 2 2 4 2 2 3 2 2 2 2" xfId="21996" xr:uid="{00000000-0005-0000-0000-0000F0380000}"/>
    <cellStyle name="Standard 4 2 2 4 2 2 3 2 2 2 2 2" xfId="42989" xr:uid="{37D5AE30-5D98-42CA-8344-E81B4E177D43}"/>
    <cellStyle name="Standard 4 2 2 4 2 2 3 2 2 2 3" xfId="35547" xr:uid="{9F790030-B829-479F-A789-544A3277557F}"/>
    <cellStyle name="Standard 4 2 2 4 2 2 3 2 2 3" xfId="17751" xr:uid="{00000000-0005-0000-0000-0000F1380000}"/>
    <cellStyle name="Standard 4 2 2 4 2 2 3 2 2 3 2" xfId="39268" xr:uid="{1432A5B4-4517-4707-93CD-E6E8DCA5EBEA}"/>
    <cellStyle name="Standard 4 2 2 4 2 2 3 2 2 4" xfId="31823" xr:uid="{7C3CF3EE-9BB8-4276-8141-C3C3CF496DBF}"/>
    <cellStyle name="Standard 4 2 2 4 2 2 3 2 3" xfId="13996" xr:uid="{00000000-0005-0000-0000-0000F2380000}"/>
    <cellStyle name="Standard 4 2 2 4 2 2 3 2 3 2" xfId="21995" xr:uid="{00000000-0005-0000-0000-0000F3380000}"/>
    <cellStyle name="Standard 4 2 2 4 2 2 3 2 3 2 2" xfId="42988" xr:uid="{E788E8B0-34B6-4ACA-9670-021D4AB1C162}"/>
    <cellStyle name="Standard 4 2 2 4 2 2 3 2 3 3" xfId="35546" xr:uid="{0070B847-93E5-4699-8A50-010DD4E4F4D9}"/>
    <cellStyle name="Standard 4 2 2 4 2 2 3 2 4" xfId="17750" xr:uid="{00000000-0005-0000-0000-0000F4380000}"/>
    <cellStyle name="Standard 4 2 2 4 2 2 3 2 4 2" xfId="39267" xr:uid="{977D84BF-E54D-41CC-BBE3-E7E51744327F}"/>
    <cellStyle name="Standard 4 2 2 4 2 2 3 2 5" xfId="31822" xr:uid="{1E283690-EFC1-48EE-8A48-C859D26B39C8}"/>
    <cellStyle name="Standard 4 2 2 4 2 2 3 3" xfId="2199" xr:uid="{00000000-0005-0000-0000-0000F5380000}"/>
    <cellStyle name="Standard 4 2 2 4 2 2 3 3 2" xfId="13998" xr:uid="{00000000-0005-0000-0000-0000F6380000}"/>
    <cellStyle name="Standard 4 2 2 4 2 2 3 3 2 2" xfId="21997" xr:uid="{00000000-0005-0000-0000-0000F7380000}"/>
    <cellStyle name="Standard 4 2 2 4 2 2 3 3 2 2 2" xfId="42990" xr:uid="{BB20A741-5B10-430B-B4BD-DB7D8A7BD31E}"/>
    <cellStyle name="Standard 4 2 2 4 2 2 3 3 2 3" xfId="35548" xr:uid="{01301565-2DB8-433A-832D-6DC755A9EC78}"/>
    <cellStyle name="Standard 4 2 2 4 2 2 3 3 3" xfId="17752" xr:uid="{00000000-0005-0000-0000-0000F8380000}"/>
    <cellStyle name="Standard 4 2 2 4 2 2 3 3 3 2" xfId="39269" xr:uid="{86FF4DBD-573E-411D-A79C-ADF365045374}"/>
    <cellStyle name="Standard 4 2 2 4 2 2 3 3 4" xfId="31824" xr:uid="{24BDCABB-8CC9-4E78-87B6-2BF8231D0883}"/>
    <cellStyle name="Standard 4 2 2 4 2 2 3 4" xfId="13995" xr:uid="{00000000-0005-0000-0000-0000F9380000}"/>
    <cellStyle name="Standard 4 2 2 4 2 2 3 4 2" xfId="21994" xr:uid="{00000000-0005-0000-0000-0000FA380000}"/>
    <cellStyle name="Standard 4 2 2 4 2 2 3 4 2 2" xfId="42987" xr:uid="{A9E46B16-96DB-4738-B1BD-99576B7B367B}"/>
    <cellStyle name="Standard 4 2 2 4 2 2 3 4 3" xfId="35545" xr:uid="{A3528437-66B1-43B7-949A-DF1C5296B5F0}"/>
    <cellStyle name="Standard 4 2 2 4 2 2 3 5" xfId="17749" xr:uid="{00000000-0005-0000-0000-0000FB380000}"/>
    <cellStyle name="Standard 4 2 2 4 2 2 3 5 2" xfId="39266" xr:uid="{CA5DD256-4859-4965-9E6F-3FBEFC7EAC5C}"/>
    <cellStyle name="Standard 4 2 2 4 2 2 3 6" xfId="31821" xr:uid="{5E348933-215A-47F5-88E9-8301D08129E9}"/>
    <cellStyle name="Standard 4 2 2 4 2 2 4" xfId="2200" xr:uid="{00000000-0005-0000-0000-0000FC380000}"/>
    <cellStyle name="Standard 4 2 2 4 2 2 4 2" xfId="2201" xr:uid="{00000000-0005-0000-0000-0000FD380000}"/>
    <cellStyle name="Standard 4 2 2 4 2 2 4 2 2" xfId="14000" xr:uid="{00000000-0005-0000-0000-0000FE380000}"/>
    <cellStyle name="Standard 4 2 2 4 2 2 4 2 2 2" xfId="21999" xr:uid="{00000000-0005-0000-0000-0000FF380000}"/>
    <cellStyle name="Standard 4 2 2 4 2 2 4 2 2 2 2" xfId="42992" xr:uid="{ED3C84DC-A0E6-4DB8-AE8C-16E193789555}"/>
    <cellStyle name="Standard 4 2 2 4 2 2 4 2 2 3" xfId="35550" xr:uid="{2A093759-C883-4EB5-AFD3-D3CCC1759605}"/>
    <cellStyle name="Standard 4 2 2 4 2 2 4 2 3" xfId="17754" xr:uid="{00000000-0005-0000-0000-000000390000}"/>
    <cellStyle name="Standard 4 2 2 4 2 2 4 2 3 2" xfId="39271" xr:uid="{8CDEA84D-654F-4016-8817-008476CFFC05}"/>
    <cellStyle name="Standard 4 2 2 4 2 2 4 2 4" xfId="31826" xr:uid="{E16AE164-1A51-4AA4-A9A8-37285D614F0B}"/>
    <cellStyle name="Standard 4 2 2 4 2 2 4 3" xfId="13999" xr:uid="{00000000-0005-0000-0000-000001390000}"/>
    <cellStyle name="Standard 4 2 2 4 2 2 4 3 2" xfId="21998" xr:uid="{00000000-0005-0000-0000-000002390000}"/>
    <cellStyle name="Standard 4 2 2 4 2 2 4 3 2 2" xfId="42991" xr:uid="{390FBFE0-D96B-4168-A707-F1174DF1DB55}"/>
    <cellStyle name="Standard 4 2 2 4 2 2 4 3 3" xfId="35549" xr:uid="{753C8BCD-D77E-4BE5-A495-CEE35A5D1823}"/>
    <cellStyle name="Standard 4 2 2 4 2 2 4 4" xfId="17753" xr:uid="{00000000-0005-0000-0000-000003390000}"/>
    <cellStyle name="Standard 4 2 2 4 2 2 4 4 2" xfId="39270" xr:uid="{AFADE9B5-D868-4B88-A4C1-95326A728DBD}"/>
    <cellStyle name="Standard 4 2 2 4 2 2 4 5" xfId="31825" xr:uid="{84DB13DD-7B79-4678-B7DE-8B51914332A1}"/>
    <cellStyle name="Standard 4 2 2 4 2 2 5" xfId="2202" xr:uid="{00000000-0005-0000-0000-000004390000}"/>
    <cellStyle name="Standard 4 2 2 4 2 2 5 2" xfId="14001" xr:uid="{00000000-0005-0000-0000-000005390000}"/>
    <cellStyle name="Standard 4 2 2 4 2 2 5 2 2" xfId="22000" xr:uid="{00000000-0005-0000-0000-000006390000}"/>
    <cellStyle name="Standard 4 2 2 4 2 2 5 2 2 2" xfId="42993" xr:uid="{EA3A9B99-CB19-456D-907F-B2E60C2DD843}"/>
    <cellStyle name="Standard 4 2 2 4 2 2 5 2 3" xfId="35551" xr:uid="{0141ADF0-5B27-421C-B52F-F303BEB39A36}"/>
    <cellStyle name="Standard 4 2 2 4 2 2 5 3" xfId="17755" xr:uid="{00000000-0005-0000-0000-000007390000}"/>
    <cellStyle name="Standard 4 2 2 4 2 2 5 3 2" xfId="39272" xr:uid="{415EE561-0E6D-4584-AED3-BA4F8E0C4895}"/>
    <cellStyle name="Standard 4 2 2 4 2 2 5 4" xfId="31827" xr:uid="{6BB140FF-53A9-43F5-AB5A-05B54B6FF52D}"/>
    <cellStyle name="Standard 4 2 2 4 2 2 6" xfId="13986" xr:uid="{00000000-0005-0000-0000-000008390000}"/>
    <cellStyle name="Standard 4 2 2 4 2 2 6 2" xfId="21985" xr:uid="{00000000-0005-0000-0000-000009390000}"/>
    <cellStyle name="Standard 4 2 2 4 2 2 6 2 2" xfId="42978" xr:uid="{78431F07-A3CE-4FAA-A62C-1184FB324751}"/>
    <cellStyle name="Standard 4 2 2 4 2 2 6 3" xfId="35536" xr:uid="{A205AB9B-63BB-4768-AC9E-F84DD25D6E99}"/>
    <cellStyle name="Standard 4 2 2 4 2 2 7" xfId="17740" xr:uid="{00000000-0005-0000-0000-00000A390000}"/>
    <cellStyle name="Standard 4 2 2 4 2 2 7 2" xfId="39257" xr:uid="{BAEA79A4-37BB-488E-9DFD-D6673160D157}"/>
    <cellStyle name="Standard 4 2 2 4 2 2 8" xfId="31812" xr:uid="{AEA01916-9CC0-4934-B0C3-E961434C78BF}"/>
    <cellStyle name="Standard 4 2 2 4 2 3" xfId="2203" xr:uid="{00000000-0005-0000-0000-00000B390000}"/>
    <cellStyle name="Standard 4 2 2 4 2 3 2" xfId="2204" xr:uid="{00000000-0005-0000-0000-00000C390000}"/>
    <cellStyle name="Standard 4 2 2 4 2 3 2 2" xfId="2205" xr:uid="{00000000-0005-0000-0000-00000D390000}"/>
    <cellStyle name="Standard 4 2 2 4 2 3 2 2 2" xfId="2206" xr:uid="{00000000-0005-0000-0000-00000E390000}"/>
    <cellStyle name="Standard 4 2 2 4 2 3 2 2 2 2" xfId="2207" xr:uid="{00000000-0005-0000-0000-00000F390000}"/>
    <cellStyle name="Standard 4 2 2 4 2 3 2 2 2 2 2" xfId="14006" xr:uid="{00000000-0005-0000-0000-000010390000}"/>
    <cellStyle name="Standard 4 2 2 4 2 3 2 2 2 2 2 2" xfId="22005" xr:uid="{00000000-0005-0000-0000-000011390000}"/>
    <cellStyle name="Standard 4 2 2 4 2 3 2 2 2 2 2 2 2" xfId="42998" xr:uid="{538DD79B-95E9-47E7-9540-8AF4633E009C}"/>
    <cellStyle name="Standard 4 2 2 4 2 3 2 2 2 2 2 3" xfId="35556" xr:uid="{F1DEA09C-06A9-4F05-91F0-ABAD2C05ED4D}"/>
    <cellStyle name="Standard 4 2 2 4 2 3 2 2 2 2 3" xfId="17760" xr:uid="{00000000-0005-0000-0000-000012390000}"/>
    <cellStyle name="Standard 4 2 2 4 2 3 2 2 2 2 3 2" xfId="39277" xr:uid="{7B6A31B8-DB7B-4DC7-A113-49C524095D3C}"/>
    <cellStyle name="Standard 4 2 2 4 2 3 2 2 2 2 4" xfId="31832" xr:uid="{95F170F1-E33B-4268-9B43-7F9D437F2E13}"/>
    <cellStyle name="Standard 4 2 2 4 2 3 2 2 2 3" xfId="14005" xr:uid="{00000000-0005-0000-0000-000013390000}"/>
    <cellStyle name="Standard 4 2 2 4 2 3 2 2 2 3 2" xfId="22004" xr:uid="{00000000-0005-0000-0000-000014390000}"/>
    <cellStyle name="Standard 4 2 2 4 2 3 2 2 2 3 2 2" xfId="42997" xr:uid="{679C497A-6D92-411B-8246-56251FCBB3E8}"/>
    <cellStyle name="Standard 4 2 2 4 2 3 2 2 2 3 3" xfId="35555" xr:uid="{EC12E26D-DEA4-400D-B98F-05892DFF7749}"/>
    <cellStyle name="Standard 4 2 2 4 2 3 2 2 2 4" xfId="17759" xr:uid="{00000000-0005-0000-0000-000015390000}"/>
    <cellStyle name="Standard 4 2 2 4 2 3 2 2 2 4 2" xfId="39276" xr:uid="{C7767FCA-E242-4C9C-A8C9-815B00B08EE9}"/>
    <cellStyle name="Standard 4 2 2 4 2 3 2 2 2 5" xfId="31831" xr:uid="{6AFAE519-FBA5-4867-AD90-78513CA4A578}"/>
    <cellStyle name="Standard 4 2 2 4 2 3 2 2 3" xfId="2208" xr:uid="{00000000-0005-0000-0000-000016390000}"/>
    <cellStyle name="Standard 4 2 2 4 2 3 2 2 3 2" xfId="14007" xr:uid="{00000000-0005-0000-0000-000017390000}"/>
    <cellStyle name="Standard 4 2 2 4 2 3 2 2 3 2 2" xfId="22006" xr:uid="{00000000-0005-0000-0000-000018390000}"/>
    <cellStyle name="Standard 4 2 2 4 2 3 2 2 3 2 2 2" xfId="42999" xr:uid="{B3541EE7-C9C2-4F58-B562-A1658975C343}"/>
    <cellStyle name="Standard 4 2 2 4 2 3 2 2 3 2 3" xfId="35557" xr:uid="{883B8749-E8DB-46F7-AB6B-31F0512F1684}"/>
    <cellStyle name="Standard 4 2 2 4 2 3 2 2 3 3" xfId="17761" xr:uid="{00000000-0005-0000-0000-000019390000}"/>
    <cellStyle name="Standard 4 2 2 4 2 3 2 2 3 3 2" xfId="39278" xr:uid="{3A9260A2-8960-481B-907B-715D70CEF9AB}"/>
    <cellStyle name="Standard 4 2 2 4 2 3 2 2 3 4" xfId="31833" xr:uid="{3AFBFADF-2EB2-4152-9CB7-201BE6B33F35}"/>
    <cellStyle name="Standard 4 2 2 4 2 3 2 2 4" xfId="14004" xr:uid="{00000000-0005-0000-0000-00001A390000}"/>
    <cellStyle name="Standard 4 2 2 4 2 3 2 2 4 2" xfId="22003" xr:uid="{00000000-0005-0000-0000-00001B390000}"/>
    <cellStyle name="Standard 4 2 2 4 2 3 2 2 4 2 2" xfId="42996" xr:uid="{7CC2BAAF-E901-443D-8F81-7A3E0B2BC744}"/>
    <cellStyle name="Standard 4 2 2 4 2 3 2 2 4 3" xfId="35554" xr:uid="{AE9E7610-8758-4346-9237-8D2978F676E1}"/>
    <cellStyle name="Standard 4 2 2 4 2 3 2 2 5" xfId="17758" xr:uid="{00000000-0005-0000-0000-00001C390000}"/>
    <cellStyle name="Standard 4 2 2 4 2 3 2 2 5 2" xfId="39275" xr:uid="{1101EEF8-B344-4222-9F53-DEF4D87DF7C5}"/>
    <cellStyle name="Standard 4 2 2 4 2 3 2 2 6" xfId="31830" xr:uid="{338FEE2F-ACA2-45A5-9490-03D65CC4ED14}"/>
    <cellStyle name="Standard 4 2 2 4 2 3 2 3" xfId="2209" xr:uid="{00000000-0005-0000-0000-00001D390000}"/>
    <cellStyle name="Standard 4 2 2 4 2 3 2 3 2" xfId="2210" xr:uid="{00000000-0005-0000-0000-00001E390000}"/>
    <cellStyle name="Standard 4 2 2 4 2 3 2 3 2 2" xfId="14009" xr:uid="{00000000-0005-0000-0000-00001F390000}"/>
    <cellStyle name="Standard 4 2 2 4 2 3 2 3 2 2 2" xfId="22008" xr:uid="{00000000-0005-0000-0000-000020390000}"/>
    <cellStyle name="Standard 4 2 2 4 2 3 2 3 2 2 2 2" xfId="43001" xr:uid="{ECFB87BA-588F-4059-816C-FBEB7E7BBD1C}"/>
    <cellStyle name="Standard 4 2 2 4 2 3 2 3 2 2 3" xfId="35559" xr:uid="{8F654CCB-F93E-430D-898D-A86601A09BB9}"/>
    <cellStyle name="Standard 4 2 2 4 2 3 2 3 2 3" xfId="17763" xr:uid="{00000000-0005-0000-0000-000021390000}"/>
    <cellStyle name="Standard 4 2 2 4 2 3 2 3 2 3 2" xfId="39280" xr:uid="{6B0C0067-7450-4677-B5CF-50EF362A7A67}"/>
    <cellStyle name="Standard 4 2 2 4 2 3 2 3 2 4" xfId="31835" xr:uid="{46C96BAA-9C0B-43DC-9AFC-F62F1575A476}"/>
    <cellStyle name="Standard 4 2 2 4 2 3 2 3 3" xfId="14008" xr:uid="{00000000-0005-0000-0000-000022390000}"/>
    <cellStyle name="Standard 4 2 2 4 2 3 2 3 3 2" xfId="22007" xr:uid="{00000000-0005-0000-0000-000023390000}"/>
    <cellStyle name="Standard 4 2 2 4 2 3 2 3 3 2 2" xfId="43000" xr:uid="{2E12BC66-1D49-421D-A260-52ABEDE595E6}"/>
    <cellStyle name="Standard 4 2 2 4 2 3 2 3 3 3" xfId="35558" xr:uid="{FA429DA0-D25F-4E7D-9269-3ACD3B6CE718}"/>
    <cellStyle name="Standard 4 2 2 4 2 3 2 3 4" xfId="17762" xr:uid="{00000000-0005-0000-0000-000024390000}"/>
    <cellStyle name="Standard 4 2 2 4 2 3 2 3 4 2" xfId="39279" xr:uid="{4145EB81-1B33-4F09-A6BA-F0693AFF0EE2}"/>
    <cellStyle name="Standard 4 2 2 4 2 3 2 3 5" xfId="31834" xr:uid="{167C89C6-DBB0-4E3C-BFDE-0B8DAA51CB6C}"/>
    <cellStyle name="Standard 4 2 2 4 2 3 2 4" xfId="2211" xr:uid="{00000000-0005-0000-0000-000025390000}"/>
    <cellStyle name="Standard 4 2 2 4 2 3 2 4 2" xfId="14010" xr:uid="{00000000-0005-0000-0000-000026390000}"/>
    <cellStyle name="Standard 4 2 2 4 2 3 2 4 2 2" xfId="22009" xr:uid="{00000000-0005-0000-0000-000027390000}"/>
    <cellStyle name="Standard 4 2 2 4 2 3 2 4 2 2 2" xfId="43002" xr:uid="{8C47FB49-EE9B-4A08-B112-25DC4DBE45AE}"/>
    <cellStyle name="Standard 4 2 2 4 2 3 2 4 2 3" xfId="35560" xr:uid="{C14E12A2-148C-484B-8412-5694C6EFC6BE}"/>
    <cellStyle name="Standard 4 2 2 4 2 3 2 4 3" xfId="17764" xr:uid="{00000000-0005-0000-0000-000028390000}"/>
    <cellStyle name="Standard 4 2 2 4 2 3 2 4 3 2" xfId="39281" xr:uid="{A79724BD-150C-4778-ACA0-9C5D95610AE3}"/>
    <cellStyle name="Standard 4 2 2 4 2 3 2 4 4" xfId="31836" xr:uid="{2DE4C751-3CBC-4C29-B256-8F76CC478126}"/>
    <cellStyle name="Standard 4 2 2 4 2 3 2 5" xfId="14003" xr:uid="{00000000-0005-0000-0000-000029390000}"/>
    <cellStyle name="Standard 4 2 2 4 2 3 2 5 2" xfId="22002" xr:uid="{00000000-0005-0000-0000-00002A390000}"/>
    <cellStyle name="Standard 4 2 2 4 2 3 2 5 2 2" xfId="42995" xr:uid="{13C92AE3-2154-4839-B709-26DF670D7687}"/>
    <cellStyle name="Standard 4 2 2 4 2 3 2 5 3" xfId="35553" xr:uid="{5C809F28-EE0C-40B2-AD13-984C78AC8BEC}"/>
    <cellStyle name="Standard 4 2 2 4 2 3 2 6" xfId="17757" xr:uid="{00000000-0005-0000-0000-00002B390000}"/>
    <cellStyle name="Standard 4 2 2 4 2 3 2 6 2" xfId="39274" xr:uid="{1D4D509E-9678-4BAF-86F0-7DE20BD82859}"/>
    <cellStyle name="Standard 4 2 2 4 2 3 2 7" xfId="31829" xr:uid="{09CC922A-D15C-4E5D-8EC3-80CFE75A5F4F}"/>
    <cellStyle name="Standard 4 2 2 4 2 3 3" xfId="2212" xr:uid="{00000000-0005-0000-0000-00002C390000}"/>
    <cellStyle name="Standard 4 2 2 4 2 3 3 2" xfId="2213" xr:uid="{00000000-0005-0000-0000-00002D390000}"/>
    <cellStyle name="Standard 4 2 2 4 2 3 3 2 2" xfId="2214" xr:uid="{00000000-0005-0000-0000-00002E390000}"/>
    <cellStyle name="Standard 4 2 2 4 2 3 3 2 2 2" xfId="14013" xr:uid="{00000000-0005-0000-0000-00002F390000}"/>
    <cellStyle name="Standard 4 2 2 4 2 3 3 2 2 2 2" xfId="22012" xr:uid="{00000000-0005-0000-0000-000030390000}"/>
    <cellStyle name="Standard 4 2 2 4 2 3 3 2 2 2 2 2" xfId="43005" xr:uid="{1A819955-27B0-43ED-A14C-78128A00259F}"/>
    <cellStyle name="Standard 4 2 2 4 2 3 3 2 2 2 3" xfId="35563" xr:uid="{463D07F5-4AF1-45B1-B074-C2617490B293}"/>
    <cellStyle name="Standard 4 2 2 4 2 3 3 2 2 3" xfId="17767" xr:uid="{00000000-0005-0000-0000-000031390000}"/>
    <cellStyle name="Standard 4 2 2 4 2 3 3 2 2 3 2" xfId="39284" xr:uid="{2B56C32A-5D4A-482C-BD68-C1D45CBB2932}"/>
    <cellStyle name="Standard 4 2 2 4 2 3 3 2 2 4" xfId="31839" xr:uid="{A68ABC5A-3E75-4AF6-8F46-CDFF45C2CFE1}"/>
    <cellStyle name="Standard 4 2 2 4 2 3 3 2 3" xfId="14012" xr:uid="{00000000-0005-0000-0000-000032390000}"/>
    <cellStyle name="Standard 4 2 2 4 2 3 3 2 3 2" xfId="22011" xr:uid="{00000000-0005-0000-0000-000033390000}"/>
    <cellStyle name="Standard 4 2 2 4 2 3 3 2 3 2 2" xfId="43004" xr:uid="{D0CFDD7A-5A22-4350-AFB1-AC8331F22BDD}"/>
    <cellStyle name="Standard 4 2 2 4 2 3 3 2 3 3" xfId="35562" xr:uid="{F2AB8AF8-568E-42E7-97DB-B477180F9D13}"/>
    <cellStyle name="Standard 4 2 2 4 2 3 3 2 4" xfId="17766" xr:uid="{00000000-0005-0000-0000-000034390000}"/>
    <cellStyle name="Standard 4 2 2 4 2 3 3 2 4 2" xfId="39283" xr:uid="{FDB50BB8-1372-4DAC-A787-B245C3168160}"/>
    <cellStyle name="Standard 4 2 2 4 2 3 3 2 5" xfId="31838" xr:uid="{583C13BB-2BC1-4DCB-9949-DAD089432133}"/>
    <cellStyle name="Standard 4 2 2 4 2 3 3 3" xfId="2215" xr:uid="{00000000-0005-0000-0000-000035390000}"/>
    <cellStyle name="Standard 4 2 2 4 2 3 3 3 2" xfId="14014" xr:uid="{00000000-0005-0000-0000-000036390000}"/>
    <cellStyle name="Standard 4 2 2 4 2 3 3 3 2 2" xfId="22013" xr:uid="{00000000-0005-0000-0000-000037390000}"/>
    <cellStyle name="Standard 4 2 2 4 2 3 3 3 2 2 2" xfId="43006" xr:uid="{E8F96B7B-6322-4103-9D49-E5273B78F4E4}"/>
    <cellStyle name="Standard 4 2 2 4 2 3 3 3 2 3" xfId="35564" xr:uid="{059A0756-5FD7-4AD5-AC64-5D5CE92825FF}"/>
    <cellStyle name="Standard 4 2 2 4 2 3 3 3 3" xfId="17768" xr:uid="{00000000-0005-0000-0000-000038390000}"/>
    <cellStyle name="Standard 4 2 2 4 2 3 3 3 3 2" xfId="39285" xr:uid="{6048D3AD-F846-4A67-8008-84A02892C139}"/>
    <cellStyle name="Standard 4 2 2 4 2 3 3 3 4" xfId="31840" xr:uid="{0197A69B-DB8D-4ACF-8BDD-93075ECE173B}"/>
    <cellStyle name="Standard 4 2 2 4 2 3 3 4" xfId="14011" xr:uid="{00000000-0005-0000-0000-000039390000}"/>
    <cellStyle name="Standard 4 2 2 4 2 3 3 4 2" xfId="22010" xr:uid="{00000000-0005-0000-0000-00003A390000}"/>
    <cellStyle name="Standard 4 2 2 4 2 3 3 4 2 2" xfId="43003" xr:uid="{8E5F6969-CD1C-4EC9-8A26-4FDFBC3161DC}"/>
    <cellStyle name="Standard 4 2 2 4 2 3 3 4 3" xfId="35561" xr:uid="{3D6A4E9E-A68A-4307-8E13-E63663B8C72D}"/>
    <cellStyle name="Standard 4 2 2 4 2 3 3 5" xfId="17765" xr:uid="{00000000-0005-0000-0000-00003B390000}"/>
    <cellStyle name="Standard 4 2 2 4 2 3 3 5 2" xfId="39282" xr:uid="{8C897DEA-FB77-43E1-AB78-AEE0FD8256CF}"/>
    <cellStyle name="Standard 4 2 2 4 2 3 3 6" xfId="31837" xr:uid="{A9B02EE3-A28C-4B45-8EB8-1BC79993DFCE}"/>
    <cellStyle name="Standard 4 2 2 4 2 3 4" xfId="2216" xr:uid="{00000000-0005-0000-0000-00003C390000}"/>
    <cellStyle name="Standard 4 2 2 4 2 3 4 2" xfId="2217" xr:uid="{00000000-0005-0000-0000-00003D390000}"/>
    <cellStyle name="Standard 4 2 2 4 2 3 4 2 2" xfId="14016" xr:uid="{00000000-0005-0000-0000-00003E390000}"/>
    <cellStyle name="Standard 4 2 2 4 2 3 4 2 2 2" xfId="22015" xr:uid="{00000000-0005-0000-0000-00003F390000}"/>
    <cellStyle name="Standard 4 2 2 4 2 3 4 2 2 2 2" xfId="43008" xr:uid="{11351056-7D00-4723-97E9-873F99A56FA2}"/>
    <cellStyle name="Standard 4 2 2 4 2 3 4 2 2 3" xfId="35566" xr:uid="{3EE394CA-2C36-4DA5-9FBA-8137D2BDFFE4}"/>
    <cellStyle name="Standard 4 2 2 4 2 3 4 2 3" xfId="17770" xr:uid="{00000000-0005-0000-0000-000040390000}"/>
    <cellStyle name="Standard 4 2 2 4 2 3 4 2 3 2" xfId="39287" xr:uid="{D5679859-8291-44D8-ABEC-375AE0EE7A6D}"/>
    <cellStyle name="Standard 4 2 2 4 2 3 4 2 4" xfId="31842" xr:uid="{C12C6BD2-3372-4562-9D29-8CD11DB54D9C}"/>
    <cellStyle name="Standard 4 2 2 4 2 3 4 3" xfId="14015" xr:uid="{00000000-0005-0000-0000-000041390000}"/>
    <cellStyle name="Standard 4 2 2 4 2 3 4 3 2" xfId="22014" xr:uid="{00000000-0005-0000-0000-000042390000}"/>
    <cellStyle name="Standard 4 2 2 4 2 3 4 3 2 2" xfId="43007" xr:uid="{0A477F54-ED06-466E-BB58-D5B3DA22B2AE}"/>
    <cellStyle name="Standard 4 2 2 4 2 3 4 3 3" xfId="35565" xr:uid="{F1F7F06A-4997-42B1-BCED-6D659057E0D6}"/>
    <cellStyle name="Standard 4 2 2 4 2 3 4 4" xfId="17769" xr:uid="{00000000-0005-0000-0000-000043390000}"/>
    <cellStyle name="Standard 4 2 2 4 2 3 4 4 2" xfId="39286" xr:uid="{2A3962DE-F7BE-4DFE-ACBD-3E302B6CAA42}"/>
    <cellStyle name="Standard 4 2 2 4 2 3 4 5" xfId="31841" xr:uid="{664B85AD-1B02-467B-AAA4-9E9349E72EEA}"/>
    <cellStyle name="Standard 4 2 2 4 2 3 5" xfId="2218" xr:uid="{00000000-0005-0000-0000-000044390000}"/>
    <cellStyle name="Standard 4 2 2 4 2 3 5 2" xfId="14017" xr:uid="{00000000-0005-0000-0000-000045390000}"/>
    <cellStyle name="Standard 4 2 2 4 2 3 5 2 2" xfId="22016" xr:uid="{00000000-0005-0000-0000-000046390000}"/>
    <cellStyle name="Standard 4 2 2 4 2 3 5 2 2 2" xfId="43009" xr:uid="{F1A1DDB2-A720-4609-874D-A77F591BB039}"/>
    <cellStyle name="Standard 4 2 2 4 2 3 5 2 3" xfId="35567" xr:uid="{15BDAC9A-F0EC-4CFB-8E88-A82FE7FDA76D}"/>
    <cellStyle name="Standard 4 2 2 4 2 3 5 3" xfId="17771" xr:uid="{00000000-0005-0000-0000-000047390000}"/>
    <cellStyle name="Standard 4 2 2 4 2 3 5 3 2" xfId="39288" xr:uid="{CE6276B3-D3E0-4FE2-822A-9D7012680BED}"/>
    <cellStyle name="Standard 4 2 2 4 2 3 5 4" xfId="31843" xr:uid="{A91DED41-8E7F-417A-85F6-0DBA2FA4142E}"/>
    <cellStyle name="Standard 4 2 2 4 2 3 6" xfId="14002" xr:uid="{00000000-0005-0000-0000-000048390000}"/>
    <cellStyle name="Standard 4 2 2 4 2 3 6 2" xfId="22001" xr:uid="{00000000-0005-0000-0000-000049390000}"/>
    <cellStyle name="Standard 4 2 2 4 2 3 6 2 2" xfId="42994" xr:uid="{25A6C8F0-0DDF-4403-BE61-5DF1A1DAB95C}"/>
    <cellStyle name="Standard 4 2 2 4 2 3 6 3" xfId="35552" xr:uid="{3A8253D4-AF8E-44BC-8F42-2072F5A302BC}"/>
    <cellStyle name="Standard 4 2 2 4 2 3 7" xfId="17756" xr:uid="{00000000-0005-0000-0000-00004A390000}"/>
    <cellStyle name="Standard 4 2 2 4 2 3 7 2" xfId="39273" xr:uid="{6DBDAB3F-81FB-4E58-9E7B-80E6BC51891A}"/>
    <cellStyle name="Standard 4 2 2 4 2 3 8" xfId="31828" xr:uid="{1F43A578-0DE0-40EA-A34F-560B29D17632}"/>
    <cellStyle name="Standard 4 2 2 4 2 4" xfId="2219" xr:uid="{00000000-0005-0000-0000-00004B390000}"/>
    <cellStyle name="Standard 4 2 2 4 2 4 2" xfId="2220" xr:uid="{00000000-0005-0000-0000-00004C390000}"/>
    <cellStyle name="Standard 4 2 2 4 2 4 2 2" xfId="2221" xr:uid="{00000000-0005-0000-0000-00004D390000}"/>
    <cellStyle name="Standard 4 2 2 4 2 4 2 2 2" xfId="2222" xr:uid="{00000000-0005-0000-0000-00004E390000}"/>
    <cellStyle name="Standard 4 2 2 4 2 4 2 2 2 2" xfId="14021" xr:uid="{00000000-0005-0000-0000-00004F390000}"/>
    <cellStyle name="Standard 4 2 2 4 2 4 2 2 2 2 2" xfId="22020" xr:uid="{00000000-0005-0000-0000-000050390000}"/>
    <cellStyle name="Standard 4 2 2 4 2 4 2 2 2 2 2 2" xfId="43013" xr:uid="{B15C277D-FEC7-475D-B07C-910026D27456}"/>
    <cellStyle name="Standard 4 2 2 4 2 4 2 2 2 2 3" xfId="35571" xr:uid="{F9319468-9845-4875-A2E8-E06A75E90473}"/>
    <cellStyle name="Standard 4 2 2 4 2 4 2 2 2 3" xfId="17775" xr:uid="{00000000-0005-0000-0000-000051390000}"/>
    <cellStyle name="Standard 4 2 2 4 2 4 2 2 2 3 2" xfId="39292" xr:uid="{D0AB8165-2072-4EA7-834C-FECE34453EFA}"/>
    <cellStyle name="Standard 4 2 2 4 2 4 2 2 2 4" xfId="31847" xr:uid="{94FA081F-0C8F-47B9-AC64-1AD8CC2843B5}"/>
    <cellStyle name="Standard 4 2 2 4 2 4 2 2 3" xfId="14020" xr:uid="{00000000-0005-0000-0000-000052390000}"/>
    <cellStyle name="Standard 4 2 2 4 2 4 2 2 3 2" xfId="22019" xr:uid="{00000000-0005-0000-0000-000053390000}"/>
    <cellStyle name="Standard 4 2 2 4 2 4 2 2 3 2 2" xfId="43012" xr:uid="{228FFA46-D244-4F63-94D6-72214F20412B}"/>
    <cellStyle name="Standard 4 2 2 4 2 4 2 2 3 3" xfId="35570" xr:uid="{D406C2B2-A858-434F-BD79-BF7E4914951D}"/>
    <cellStyle name="Standard 4 2 2 4 2 4 2 2 4" xfId="17774" xr:uid="{00000000-0005-0000-0000-000054390000}"/>
    <cellStyle name="Standard 4 2 2 4 2 4 2 2 4 2" xfId="39291" xr:uid="{BAD6F0C5-9427-4F8E-B36B-72A5CDF673DE}"/>
    <cellStyle name="Standard 4 2 2 4 2 4 2 2 5" xfId="31846" xr:uid="{2B97623A-293D-42D6-A254-D1437C8042EC}"/>
    <cellStyle name="Standard 4 2 2 4 2 4 2 3" xfId="2223" xr:uid="{00000000-0005-0000-0000-000055390000}"/>
    <cellStyle name="Standard 4 2 2 4 2 4 2 3 2" xfId="14022" xr:uid="{00000000-0005-0000-0000-000056390000}"/>
    <cellStyle name="Standard 4 2 2 4 2 4 2 3 2 2" xfId="22021" xr:uid="{00000000-0005-0000-0000-000057390000}"/>
    <cellStyle name="Standard 4 2 2 4 2 4 2 3 2 2 2" xfId="43014" xr:uid="{4127F554-A12F-481F-99E8-6B9A9E15E405}"/>
    <cellStyle name="Standard 4 2 2 4 2 4 2 3 2 3" xfId="35572" xr:uid="{08C91BCA-BBBC-45FF-90A5-904BAF517964}"/>
    <cellStyle name="Standard 4 2 2 4 2 4 2 3 3" xfId="17776" xr:uid="{00000000-0005-0000-0000-000058390000}"/>
    <cellStyle name="Standard 4 2 2 4 2 4 2 3 3 2" xfId="39293" xr:uid="{35E22955-F52A-43A7-BBA7-F3DE7C9066B2}"/>
    <cellStyle name="Standard 4 2 2 4 2 4 2 3 4" xfId="31848" xr:uid="{468E2209-FD29-4B41-A64D-FA79F501AB60}"/>
    <cellStyle name="Standard 4 2 2 4 2 4 2 4" xfId="14019" xr:uid="{00000000-0005-0000-0000-000059390000}"/>
    <cellStyle name="Standard 4 2 2 4 2 4 2 4 2" xfId="22018" xr:uid="{00000000-0005-0000-0000-00005A390000}"/>
    <cellStyle name="Standard 4 2 2 4 2 4 2 4 2 2" xfId="43011" xr:uid="{A417F842-7DD0-46DE-883A-F4556A7796D3}"/>
    <cellStyle name="Standard 4 2 2 4 2 4 2 4 3" xfId="35569" xr:uid="{4786CF00-5554-4355-83C9-FB51D04A346E}"/>
    <cellStyle name="Standard 4 2 2 4 2 4 2 5" xfId="17773" xr:uid="{00000000-0005-0000-0000-00005B390000}"/>
    <cellStyle name="Standard 4 2 2 4 2 4 2 5 2" xfId="39290" xr:uid="{25789443-B8B1-4F67-A9D5-1938AB140F2C}"/>
    <cellStyle name="Standard 4 2 2 4 2 4 2 6" xfId="31845" xr:uid="{79239387-2747-4919-9A2F-6D117A93BAD5}"/>
    <cellStyle name="Standard 4 2 2 4 2 4 3" xfId="2224" xr:uid="{00000000-0005-0000-0000-00005C390000}"/>
    <cellStyle name="Standard 4 2 2 4 2 4 3 2" xfId="2225" xr:uid="{00000000-0005-0000-0000-00005D390000}"/>
    <cellStyle name="Standard 4 2 2 4 2 4 3 2 2" xfId="14024" xr:uid="{00000000-0005-0000-0000-00005E390000}"/>
    <cellStyle name="Standard 4 2 2 4 2 4 3 2 2 2" xfId="22023" xr:uid="{00000000-0005-0000-0000-00005F390000}"/>
    <cellStyle name="Standard 4 2 2 4 2 4 3 2 2 2 2" xfId="43016" xr:uid="{0AAA437D-E82D-41A7-AE15-A71A32BDC6E3}"/>
    <cellStyle name="Standard 4 2 2 4 2 4 3 2 2 3" xfId="35574" xr:uid="{826432CC-7E27-4796-BE06-B35223CA17F1}"/>
    <cellStyle name="Standard 4 2 2 4 2 4 3 2 3" xfId="17778" xr:uid="{00000000-0005-0000-0000-000060390000}"/>
    <cellStyle name="Standard 4 2 2 4 2 4 3 2 3 2" xfId="39295" xr:uid="{043FE69D-2F9D-44D4-8279-E6C409731ED8}"/>
    <cellStyle name="Standard 4 2 2 4 2 4 3 2 4" xfId="31850" xr:uid="{3481E7F6-73E7-4CAE-95A5-546BD1285338}"/>
    <cellStyle name="Standard 4 2 2 4 2 4 3 3" xfId="14023" xr:uid="{00000000-0005-0000-0000-000061390000}"/>
    <cellStyle name="Standard 4 2 2 4 2 4 3 3 2" xfId="22022" xr:uid="{00000000-0005-0000-0000-000062390000}"/>
    <cellStyle name="Standard 4 2 2 4 2 4 3 3 2 2" xfId="43015" xr:uid="{FC19ADC3-8726-4031-95EC-A41C7B6A6A38}"/>
    <cellStyle name="Standard 4 2 2 4 2 4 3 3 3" xfId="35573" xr:uid="{A75A2B5C-D53D-439A-931D-2488F2738B02}"/>
    <cellStyle name="Standard 4 2 2 4 2 4 3 4" xfId="17777" xr:uid="{00000000-0005-0000-0000-000063390000}"/>
    <cellStyle name="Standard 4 2 2 4 2 4 3 4 2" xfId="39294" xr:uid="{1535CE8A-E3ED-434F-9A2D-D34938FE086D}"/>
    <cellStyle name="Standard 4 2 2 4 2 4 3 5" xfId="31849" xr:uid="{4D3FDC0C-D6CC-4284-8F33-7DF7DCA8DE17}"/>
    <cellStyle name="Standard 4 2 2 4 2 4 4" xfId="2226" xr:uid="{00000000-0005-0000-0000-000064390000}"/>
    <cellStyle name="Standard 4 2 2 4 2 4 4 2" xfId="14025" xr:uid="{00000000-0005-0000-0000-000065390000}"/>
    <cellStyle name="Standard 4 2 2 4 2 4 4 2 2" xfId="22024" xr:uid="{00000000-0005-0000-0000-000066390000}"/>
    <cellStyle name="Standard 4 2 2 4 2 4 4 2 2 2" xfId="43017" xr:uid="{1E72E73B-6792-4804-821E-EB3FEA072B06}"/>
    <cellStyle name="Standard 4 2 2 4 2 4 4 2 3" xfId="35575" xr:uid="{17F898F3-117D-4D17-B3FF-319F704B408F}"/>
    <cellStyle name="Standard 4 2 2 4 2 4 4 3" xfId="17779" xr:uid="{00000000-0005-0000-0000-000067390000}"/>
    <cellStyle name="Standard 4 2 2 4 2 4 4 3 2" xfId="39296" xr:uid="{E31DDA03-3FEF-40B6-957D-2F7D0BF8ABF0}"/>
    <cellStyle name="Standard 4 2 2 4 2 4 4 4" xfId="31851" xr:uid="{BE5C9B2C-90F7-4A08-8B2E-32EAB3239C8D}"/>
    <cellStyle name="Standard 4 2 2 4 2 4 5" xfId="14018" xr:uid="{00000000-0005-0000-0000-000068390000}"/>
    <cellStyle name="Standard 4 2 2 4 2 4 5 2" xfId="22017" xr:uid="{00000000-0005-0000-0000-000069390000}"/>
    <cellStyle name="Standard 4 2 2 4 2 4 5 2 2" xfId="43010" xr:uid="{E935F071-4329-4F45-B4BD-369E89CDD185}"/>
    <cellStyle name="Standard 4 2 2 4 2 4 5 3" xfId="35568" xr:uid="{64E56508-4AAB-496A-807C-EE6D98EDFDEB}"/>
    <cellStyle name="Standard 4 2 2 4 2 4 6" xfId="17772" xr:uid="{00000000-0005-0000-0000-00006A390000}"/>
    <cellStyle name="Standard 4 2 2 4 2 4 6 2" xfId="39289" xr:uid="{91E85F4F-9329-446A-B66D-0B4396C1EBAD}"/>
    <cellStyle name="Standard 4 2 2 4 2 4 7" xfId="31844" xr:uid="{74222840-75C6-4938-8FF6-3E9290AF8239}"/>
    <cellStyle name="Standard 4 2 2 4 2 5" xfId="2227" xr:uid="{00000000-0005-0000-0000-00006B390000}"/>
    <cellStyle name="Standard 4 2 2 4 2 5 2" xfId="2228" xr:uid="{00000000-0005-0000-0000-00006C390000}"/>
    <cellStyle name="Standard 4 2 2 4 2 5 2 2" xfId="2229" xr:uid="{00000000-0005-0000-0000-00006D390000}"/>
    <cellStyle name="Standard 4 2 2 4 2 5 2 2 2" xfId="14028" xr:uid="{00000000-0005-0000-0000-00006E390000}"/>
    <cellStyle name="Standard 4 2 2 4 2 5 2 2 2 2" xfId="22027" xr:uid="{00000000-0005-0000-0000-00006F390000}"/>
    <cellStyle name="Standard 4 2 2 4 2 5 2 2 2 2 2" xfId="43020" xr:uid="{FA7D56BB-20AE-4AF7-950F-4AD069A4AAE2}"/>
    <cellStyle name="Standard 4 2 2 4 2 5 2 2 2 3" xfId="35578" xr:uid="{35F9513B-9F53-415E-9EEA-531138650C6F}"/>
    <cellStyle name="Standard 4 2 2 4 2 5 2 2 3" xfId="17782" xr:uid="{00000000-0005-0000-0000-000070390000}"/>
    <cellStyle name="Standard 4 2 2 4 2 5 2 2 3 2" xfId="39299" xr:uid="{6EE91756-C112-4A35-BA80-00D79F39C2B1}"/>
    <cellStyle name="Standard 4 2 2 4 2 5 2 2 4" xfId="31854" xr:uid="{AA6B49A5-6C78-49B1-A2DB-8165EB88AE26}"/>
    <cellStyle name="Standard 4 2 2 4 2 5 2 3" xfId="14027" xr:uid="{00000000-0005-0000-0000-000071390000}"/>
    <cellStyle name="Standard 4 2 2 4 2 5 2 3 2" xfId="22026" xr:uid="{00000000-0005-0000-0000-000072390000}"/>
    <cellStyle name="Standard 4 2 2 4 2 5 2 3 2 2" xfId="43019" xr:uid="{491368E2-7FA1-45F5-A1D7-D7E48374381C}"/>
    <cellStyle name="Standard 4 2 2 4 2 5 2 3 3" xfId="35577" xr:uid="{2D16198B-A89E-480F-A1D6-5269825A0266}"/>
    <cellStyle name="Standard 4 2 2 4 2 5 2 4" xfId="17781" xr:uid="{00000000-0005-0000-0000-000073390000}"/>
    <cellStyle name="Standard 4 2 2 4 2 5 2 4 2" xfId="39298" xr:uid="{696AA165-A162-4A1E-B3A8-38B1B972A9EA}"/>
    <cellStyle name="Standard 4 2 2 4 2 5 2 5" xfId="31853" xr:uid="{67C0F8CC-F5D5-48B6-A3D8-2371C916E7FD}"/>
    <cellStyle name="Standard 4 2 2 4 2 5 3" xfId="2230" xr:uid="{00000000-0005-0000-0000-000074390000}"/>
    <cellStyle name="Standard 4 2 2 4 2 5 3 2" xfId="14029" xr:uid="{00000000-0005-0000-0000-000075390000}"/>
    <cellStyle name="Standard 4 2 2 4 2 5 3 2 2" xfId="22028" xr:uid="{00000000-0005-0000-0000-000076390000}"/>
    <cellStyle name="Standard 4 2 2 4 2 5 3 2 2 2" xfId="43021" xr:uid="{3C48538B-800F-498F-9AFF-D9264B75AFCD}"/>
    <cellStyle name="Standard 4 2 2 4 2 5 3 2 3" xfId="35579" xr:uid="{53DBE500-3E47-4EA7-9152-893A73742E0B}"/>
    <cellStyle name="Standard 4 2 2 4 2 5 3 3" xfId="17783" xr:uid="{00000000-0005-0000-0000-000077390000}"/>
    <cellStyle name="Standard 4 2 2 4 2 5 3 3 2" xfId="39300" xr:uid="{B6E3F02E-0840-481B-BBAF-D2650BF2F930}"/>
    <cellStyle name="Standard 4 2 2 4 2 5 3 4" xfId="31855" xr:uid="{E9C5B3BA-1EBB-4FA1-918D-A05DF014EE05}"/>
    <cellStyle name="Standard 4 2 2 4 2 5 4" xfId="14026" xr:uid="{00000000-0005-0000-0000-000078390000}"/>
    <cellStyle name="Standard 4 2 2 4 2 5 4 2" xfId="22025" xr:uid="{00000000-0005-0000-0000-000079390000}"/>
    <cellStyle name="Standard 4 2 2 4 2 5 4 2 2" xfId="43018" xr:uid="{C49F5F3C-9339-43C2-9287-B6263B46D547}"/>
    <cellStyle name="Standard 4 2 2 4 2 5 4 3" xfId="35576" xr:uid="{17F67AED-5B6F-497E-BF4D-9819EF6AE377}"/>
    <cellStyle name="Standard 4 2 2 4 2 5 5" xfId="17780" xr:uid="{00000000-0005-0000-0000-00007A390000}"/>
    <cellStyle name="Standard 4 2 2 4 2 5 5 2" xfId="39297" xr:uid="{3AC6D3B5-BD1D-473E-8F9C-4C3168790D61}"/>
    <cellStyle name="Standard 4 2 2 4 2 5 6" xfId="31852" xr:uid="{844D8AB0-AEAE-4EC7-A2DC-1B5F64284C9A}"/>
    <cellStyle name="Standard 4 2 2 4 2 6" xfId="2231" xr:uid="{00000000-0005-0000-0000-00007B390000}"/>
    <cellStyle name="Standard 4 2 2 4 2 6 2" xfId="2232" xr:uid="{00000000-0005-0000-0000-00007C390000}"/>
    <cellStyle name="Standard 4 2 2 4 2 6 2 2" xfId="14031" xr:uid="{00000000-0005-0000-0000-00007D390000}"/>
    <cellStyle name="Standard 4 2 2 4 2 6 2 2 2" xfId="22030" xr:uid="{00000000-0005-0000-0000-00007E390000}"/>
    <cellStyle name="Standard 4 2 2 4 2 6 2 2 2 2" xfId="43023" xr:uid="{2D070B8E-F188-46C1-97D3-33AD1FB7337A}"/>
    <cellStyle name="Standard 4 2 2 4 2 6 2 2 3" xfId="35581" xr:uid="{376D61E9-13EA-489C-8648-5FF89D8E2534}"/>
    <cellStyle name="Standard 4 2 2 4 2 6 2 3" xfId="17785" xr:uid="{00000000-0005-0000-0000-00007F390000}"/>
    <cellStyle name="Standard 4 2 2 4 2 6 2 3 2" xfId="39302" xr:uid="{415F1518-0308-4AB5-A447-BD7FA20BAC3D}"/>
    <cellStyle name="Standard 4 2 2 4 2 6 2 4" xfId="31857" xr:uid="{D6687968-9648-4FB9-9CD4-8BC51D10D8BB}"/>
    <cellStyle name="Standard 4 2 2 4 2 6 3" xfId="14030" xr:uid="{00000000-0005-0000-0000-000080390000}"/>
    <cellStyle name="Standard 4 2 2 4 2 6 3 2" xfId="22029" xr:uid="{00000000-0005-0000-0000-000081390000}"/>
    <cellStyle name="Standard 4 2 2 4 2 6 3 2 2" xfId="43022" xr:uid="{A2608257-4040-442A-9D7E-DC49FADFE0F3}"/>
    <cellStyle name="Standard 4 2 2 4 2 6 3 3" xfId="35580" xr:uid="{EDCA1AC7-8048-40B3-BC0A-BBD3060F3891}"/>
    <cellStyle name="Standard 4 2 2 4 2 6 4" xfId="17784" xr:uid="{00000000-0005-0000-0000-000082390000}"/>
    <cellStyle name="Standard 4 2 2 4 2 6 4 2" xfId="39301" xr:uid="{23C641F2-9351-4B7F-A0EF-C6DFFF3378C6}"/>
    <cellStyle name="Standard 4 2 2 4 2 6 5" xfId="31856" xr:uid="{AD787597-ED34-4FEF-84AA-506E8403747A}"/>
    <cellStyle name="Standard 4 2 2 4 2 7" xfId="2233" xr:uid="{00000000-0005-0000-0000-000083390000}"/>
    <cellStyle name="Standard 4 2 2 4 2 7 2" xfId="14032" xr:uid="{00000000-0005-0000-0000-000084390000}"/>
    <cellStyle name="Standard 4 2 2 4 2 7 2 2" xfId="22031" xr:uid="{00000000-0005-0000-0000-000085390000}"/>
    <cellStyle name="Standard 4 2 2 4 2 7 2 2 2" xfId="43024" xr:uid="{7B77C2C3-CEF3-4DB6-AC7C-B032B84D0488}"/>
    <cellStyle name="Standard 4 2 2 4 2 7 2 3" xfId="35582" xr:uid="{0F79B71D-0025-4623-9FE8-8BB3A3A266FB}"/>
    <cellStyle name="Standard 4 2 2 4 2 7 3" xfId="17786" xr:uid="{00000000-0005-0000-0000-000086390000}"/>
    <cellStyle name="Standard 4 2 2 4 2 7 3 2" xfId="39303" xr:uid="{A2CBC742-679F-404F-84C7-80F7099B7D3C}"/>
    <cellStyle name="Standard 4 2 2 4 2 7 4" xfId="31858" xr:uid="{D8FAAE4E-F00C-4946-971A-1BACF166E537}"/>
    <cellStyle name="Standard 4 2 2 4 2 8" xfId="13985" xr:uid="{00000000-0005-0000-0000-000087390000}"/>
    <cellStyle name="Standard 4 2 2 4 2 8 2" xfId="21984" xr:uid="{00000000-0005-0000-0000-000088390000}"/>
    <cellStyle name="Standard 4 2 2 4 2 8 2 2" xfId="42977" xr:uid="{9823229A-D4D8-45FD-B1A6-B528B2850C07}"/>
    <cellStyle name="Standard 4 2 2 4 2 8 3" xfId="35535" xr:uid="{C8865060-8042-481A-9291-B451D58C7742}"/>
    <cellStyle name="Standard 4 2 2 4 2 9" xfId="17739" xr:uid="{00000000-0005-0000-0000-000089390000}"/>
    <cellStyle name="Standard 4 2 2 4 2 9 2" xfId="39256" xr:uid="{8D8363B5-1D72-4A32-98C9-EE8AD42064F9}"/>
    <cellStyle name="Standard 4 2 2 4 3" xfId="2234" xr:uid="{00000000-0005-0000-0000-00008A390000}"/>
    <cellStyle name="Standard 4 2 2 4 3 2" xfId="2235" xr:uid="{00000000-0005-0000-0000-00008B390000}"/>
    <cellStyle name="Standard 4 2 2 4 3 2 2" xfId="2236" xr:uid="{00000000-0005-0000-0000-00008C390000}"/>
    <cellStyle name="Standard 4 2 2 4 3 2 2 2" xfId="2237" xr:uid="{00000000-0005-0000-0000-00008D390000}"/>
    <cellStyle name="Standard 4 2 2 4 3 2 2 2 2" xfId="2238" xr:uid="{00000000-0005-0000-0000-00008E390000}"/>
    <cellStyle name="Standard 4 2 2 4 3 2 2 2 2 2" xfId="14037" xr:uid="{00000000-0005-0000-0000-00008F390000}"/>
    <cellStyle name="Standard 4 2 2 4 3 2 2 2 2 2 2" xfId="22036" xr:uid="{00000000-0005-0000-0000-000090390000}"/>
    <cellStyle name="Standard 4 2 2 4 3 2 2 2 2 2 2 2" xfId="43029" xr:uid="{40991C3D-1BA7-4298-95B8-C02614A4F3F4}"/>
    <cellStyle name="Standard 4 2 2 4 3 2 2 2 2 2 3" xfId="35587" xr:uid="{ACF1A122-C9BA-4FE4-8177-3893ACB13951}"/>
    <cellStyle name="Standard 4 2 2 4 3 2 2 2 2 3" xfId="17791" xr:uid="{00000000-0005-0000-0000-000091390000}"/>
    <cellStyle name="Standard 4 2 2 4 3 2 2 2 2 3 2" xfId="39308" xr:uid="{7F6C4273-1A7C-49DF-8BB3-9CAFE5627062}"/>
    <cellStyle name="Standard 4 2 2 4 3 2 2 2 2 4" xfId="31863" xr:uid="{D01AC7F4-A214-4757-97C1-81B64AB5EE8A}"/>
    <cellStyle name="Standard 4 2 2 4 3 2 2 2 3" xfId="14036" xr:uid="{00000000-0005-0000-0000-000092390000}"/>
    <cellStyle name="Standard 4 2 2 4 3 2 2 2 3 2" xfId="22035" xr:uid="{00000000-0005-0000-0000-000093390000}"/>
    <cellStyle name="Standard 4 2 2 4 3 2 2 2 3 2 2" xfId="43028" xr:uid="{7B91A242-5C4A-4B5C-A96B-91CD2F8B650F}"/>
    <cellStyle name="Standard 4 2 2 4 3 2 2 2 3 3" xfId="35586" xr:uid="{E057624A-1291-4B0C-B430-C8AF36502564}"/>
    <cellStyle name="Standard 4 2 2 4 3 2 2 2 4" xfId="17790" xr:uid="{00000000-0005-0000-0000-000094390000}"/>
    <cellStyle name="Standard 4 2 2 4 3 2 2 2 4 2" xfId="39307" xr:uid="{812372C8-FA27-4ED6-AE98-48C43546D6D0}"/>
    <cellStyle name="Standard 4 2 2 4 3 2 2 2 5" xfId="31862" xr:uid="{369350C1-B8AA-479A-A788-E15D957EA667}"/>
    <cellStyle name="Standard 4 2 2 4 3 2 2 3" xfId="2239" xr:uid="{00000000-0005-0000-0000-000095390000}"/>
    <cellStyle name="Standard 4 2 2 4 3 2 2 3 2" xfId="14038" xr:uid="{00000000-0005-0000-0000-000096390000}"/>
    <cellStyle name="Standard 4 2 2 4 3 2 2 3 2 2" xfId="22037" xr:uid="{00000000-0005-0000-0000-000097390000}"/>
    <cellStyle name="Standard 4 2 2 4 3 2 2 3 2 2 2" xfId="43030" xr:uid="{56B2A40A-C92D-4C95-9417-56EA2E13A88A}"/>
    <cellStyle name="Standard 4 2 2 4 3 2 2 3 2 3" xfId="35588" xr:uid="{AD904438-019B-4D39-9517-5AF161056AC0}"/>
    <cellStyle name="Standard 4 2 2 4 3 2 2 3 3" xfId="17792" xr:uid="{00000000-0005-0000-0000-000098390000}"/>
    <cellStyle name="Standard 4 2 2 4 3 2 2 3 3 2" xfId="39309" xr:uid="{2553A504-173B-4608-8CF1-F051C5AB2EDA}"/>
    <cellStyle name="Standard 4 2 2 4 3 2 2 3 4" xfId="31864" xr:uid="{187D8D0E-C54D-41B4-8587-DB150A230655}"/>
    <cellStyle name="Standard 4 2 2 4 3 2 2 4" xfId="14035" xr:uid="{00000000-0005-0000-0000-000099390000}"/>
    <cellStyle name="Standard 4 2 2 4 3 2 2 4 2" xfId="22034" xr:uid="{00000000-0005-0000-0000-00009A390000}"/>
    <cellStyle name="Standard 4 2 2 4 3 2 2 4 2 2" xfId="43027" xr:uid="{04E3D579-1995-4E70-9B69-3E05CB39D1A9}"/>
    <cellStyle name="Standard 4 2 2 4 3 2 2 4 3" xfId="35585" xr:uid="{1C996821-15CE-4180-8562-E9CDF9FF9407}"/>
    <cellStyle name="Standard 4 2 2 4 3 2 2 5" xfId="17789" xr:uid="{00000000-0005-0000-0000-00009B390000}"/>
    <cellStyle name="Standard 4 2 2 4 3 2 2 5 2" xfId="39306" xr:uid="{68174E43-6A9E-47F3-8A8C-F3952C2FD505}"/>
    <cellStyle name="Standard 4 2 2 4 3 2 2 6" xfId="31861" xr:uid="{9F6D095D-C326-469F-AB57-ECDB58C2B431}"/>
    <cellStyle name="Standard 4 2 2 4 3 2 3" xfId="2240" xr:uid="{00000000-0005-0000-0000-00009C390000}"/>
    <cellStyle name="Standard 4 2 2 4 3 2 3 2" xfId="2241" xr:uid="{00000000-0005-0000-0000-00009D390000}"/>
    <cellStyle name="Standard 4 2 2 4 3 2 3 2 2" xfId="14040" xr:uid="{00000000-0005-0000-0000-00009E390000}"/>
    <cellStyle name="Standard 4 2 2 4 3 2 3 2 2 2" xfId="22039" xr:uid="{00000000-0005-0000-0000-00009F390000}"/>
    <cellStyle name="Standard 4 2 2 4 3 2 3 2 2 2 2" xfId="43032" xr:uid="{998C1E23-2E4C-41C5-9934-24BECF3D76C9}"/>
    <cellStyle name="Standard 4 2 2 4 3 2 3 2 2 3" xfId="35590" xr:uid="{5AC1F8E1-84ED-46C3-ACDE-046EF3D5E8A3}"/>
    <cellStyle name="Standard 4 2 2 4 3 2 3 2 3" xfId="17794" xr:uid="{00000000-0005-0000-0000-0000A0390000}"/>
    <cellStyle name="Standard 4 2 2 4 3 2 3 2 3 2" xfId="39311" xr:uid="{44BDEC4C-BF59-485F-942A-06CB976F1969}"/>
    <cellStyle name="Standard 4 2 2 4 3 2 3 2 4" xfId="31866" xr:uid="{7591B377-C36A-4496-883F-4A7ED49C1BA6}"/>
    <cellStyle name="Standard 4 2 2 4 3 2 3 3" xfId="14039" xr:uid="{00000000-0005-0000-0000-0000A1390000}"/>
    <cellStyle name="Standard 4 2 2 4 3 2 3 3 2" xfId="22038" xr:uid="{00000000-0005-0000-0000-0000A2390000}"/>
    <cellStyle name="Standard 4 2 2 4 3 2 3 3 2 2" xfId="43031" xr:uid="{9A076203-7529-4EB8-BAAA-309FD3F8F9B8}"/>
    <cellStyle name="Standard 4 2 2 4 3 2 3 3 3" xfId="35589" xr:uid="{5AE8D23B-C67C-4FF0-95F0-7BEB1755FECD}"/>
    <cellStyle name="Standard 4 2 2 4 3 2 3 4" xfId="17793" xr:uid="{00000000-0005-0000-0000-0000A3390000}"/>
    <cellStyle name="Standard 4 2 2 4 3 2 3 4 2" xfId="39310" xr:uid="{F57B040F-B752-4A75-BEBF-8B16F98C27F2}"/>
    <cellStyle name="Standard 4 2 2 4 3 2 3 5" xfId="31865" xr:uid="{CD455717-B54A-4383-A139-C1230F8EEC2F}"/>
    <cellStyle name="Standard 4 2 2 4 3 2 4" xfId="2242" xr:uid="{00000000-0005-0000-0000-0000A4390000}"/>
    <cellStyle name="Standard 4 2 2 4 3 2 4 2" xfId="14041" xr:uid="{00000000-0005-0000-0000-0000A5390000}"/>
    <cellStyle name="Standard 4 2 2 4 3 2 4 2 2" xfId="22040" xr:uid="{00000000-0005-0000-0000-0000A6390000}"/>
    <cellStyle name="Standard 4 2 2 4 3 2 4 2 2 2" xfId="43033" xr:uid="{179CA02D-5EFF-4DAA-8C81-021614E9C6F7}"/>
    <cellStyle name="Standard 4 2 2 4 3 2 4 2 3" xfId="35591" xr:uid="{3725FE71-3DE3-4ED3-AE59-9E15DB501429}"/>
    <cellStyle name="Standard 4 2 2 4 3 2 4 3" xfId="17795" xr:uid="{00000000-0005-0000-0000-0000A7390000}"/>
    <cellStyle name="Standard 4 2 2 4 3 2 4 3 2" xfId="39312" xr:uid="{15EC22BE-D573-4BF1-9A00-51FBDC16270A}"/>
    <cellStyle name="Standard 4 2 2 4 3 2 4 4" xfId="31867" xr:uid="{EEB92FCB-77F5-48D5-995A-F9350696A3E3}"/>
    <cellStyle name="Standard 4 2 2 4 3 2 5" xfId="14034" xr:uid="{00000000-0005-0000-0000-0000A8390000}"/>
    <cellStyle name="Standard 4 2 2 4 3 2 5 2" xfId="22033" xr:uid="{00000000-0005-0000-0000-0000A9390000}"/>
    <cellStyle name="Standard 4 2 2 4 3 2 5 2 2" xfId="43026" xr:uid="{41BD0EF4-88DE-41C8-AD20-85A9C54C04E1}"/>
    <cellStyle name="Standard 4 2 2 4 3 2 5 3" xfId="35584" xr:uid="{ED7608C4-1863-4F1C-B113-92A7245D1042}"/>
    <cellStyle name="Standard 4 2 2 4 3 2 6" xfId="17788" xr:uid="{00000000-0005-0000-0000-0000AA390000}"/>
    <cellStyle name="Standard 4 2 2 4 3 2 6 2" xfId="39305" xr:uid="{FCC7BAE3-A458-42E9-8963-F49F364A5625}"/>
    <cellStyle name="Standard 4 2 2 4 3 2 7" xfId="31860" xr:uid="{A8F17CE4-022A-47B1-9B78-430ECE213DB8}"/>
    <cellStyle name="Standard 4 2 2 4 3 3" xfId="2243" xr:uid="{00000000-0005-0000-0000-0000AB390000}"/>
    <cellStyle name="Standard 4 2 2 4 3 3 2" xfId="2244" xr:uid="{00000000-0005-0000-0000-0000AC390000}"/>
    <cellStyle name="Standard 4 2 2 4 3 3 2 2" xfId="2245" xr:uid="{00000000-0005-0000-0000-0000AD390000}"/>
    <cellStyle name="Standard 4 2 2 4 3 3 2 2 2" xfId="14044" xr:uid="{00000000-0005-0000-0000-0000AE390000}"/>
    <cellStyle name="Standard 4 2 2 4 3 3 2 2 2 2" xfId="22043" xr:uid="{00000000-0005-0000-0000-0000AF390000}"/>
    <cellStyle name="Standard 4 2 2 4 3 3 2 2 2 2 2" xfId="43036" xr:uid="{C2D25A4D-B748-4010-982D-E250B13B5E24}"/>
    <cellStyle name="Standard 4 2 2 4 3 3 2 2 2 3" xfId="35594" xr:uid="{36D46CE1-EC15-4E44-A4C3-C73434EF534C}"/>
    <cellStyle name="Standard 4 2 2 4 3 3 2 2 3" xfId="17798" xr:uid="{00000000-0005-0000-0000-0000B0390000}"/>
    <cellStyle name="Standard 4 2 2 4 3 3 2 2 3 2" xfId="39315" xr:uid="{71644BA9-BAEC-4D79-9DDF-7627E4FCDD65}"/>
    <cellStyle name="Standard 4 2 2 4 3 3 2 2 4" xfId="31870" xr:uid="{036E99E7-452F-4989-B010-CAB4D7C5516F}"/>
    <cellStyle name="Standard 4 2 2 4 3 3 2 3" xfId="14043" xr:uid="{00000000-0005-0000-0000-0000B1390000}"/>
    <cellStyle name="Standard 4 2 2 4 3 3 2 3 2" xfId="22042" xr:uid="{00000000-0005-0000-0000-0000B2390000}"/>
    <cellStyle name="Standard 4 2 2 4 3 3 2 3 2 2" xfId="43035" xr:uid="{0A0D3BDD-11B8-40AE-A5EE-623F4F5A0A7D}"/>
    <cellStyle name="Standard 4 2 2 4 3 3 2 3 3" xfId="35593" xr:uid="{46F8B133-A79D-4DC2-AD76-240C9CDC69A1}"/>
    <cellStyle name="Standard 4 2 2 4 3 3 2 4" xfId="17797" xr:uid="{00000000-0005-0000-0000-0000B3390000}"/>
    <cellStyle name="Standard 4 2 2 4 3 3 2 4 2" xfId="39314" xr:uid="{FD29FFBE-88EE-4B33-8108-F52435E08E5D}"/>
    <cellStyle name="Standard 4 2 2 4 3 3 2 5" xfId="31869" xr:uid="{A02FC88F-7974-4E8F-B122-C574B1628F1A}"/>
    <cellStyle name="Standard 4 2 2 4 3 3 3" xfId="2246" xr:uid="{00000000-0005-0000-0000-0000B4390000}"/>
    <cellStyle name="Standard 4 2 2 4 3 3 3 2" xfId="14045" xr:uid="{00000000-0005-0000-0000-0000B5390000}"/>
    <cellStyle name="Standard 4 2 2 4 3 3 3 2 2" xfId="22044" xr:uid="{00000000-0005-0000-0000-0000B6390000}"/>
    <cellStyle name="Standard 4 2 2 4 3 3 3 2 2 2" xfId="43037" xr:uid="{D4574402-6803-4ECE-987C-F1041D34585A}"/>
    <cellStyle name="Standard 4 2 2 4 3 3 3 2 3" xfId="35595" xr:uid="{141F4530-C86E-4638-A3A6-862DE6A56614}"/>
    <cellStyle name="Standard 4 2 2 4 3 3 3 3" xfId="17799" xr:uid="{00000000-0005-0000-0000-0000B7390000}"/>
    <cellStyle name="Standard 4 2 2 4 3 3 3 3 2" xfId="39316" xr:uid="{1000DE44-44C9-492C-B39D-A7B1F81D5D4F}"/>
    <cellStyle name="Standard 4 2 2 4 3 3 3 4" xfId="31871" xr:uid="{C6313D56-BB8D-49D3-8F74-E6A990D51304}"/>
    <cellStyle name="Standard 4 2 2 4 3 3 4" xfId="14042" xr:uid="{00000000-0005-0000-0000-0000B8390000}"/>
    <cellStyle name="Standard 4 2 2 4 3 3 4 2" xfId="22041" xr:uid="{00000000-0005-0000-0000-0000B9390000}"/>
    <cellStyle name="Standard 4 2 2 4 3 3 4 2 2" xfId="43034" xr:uid="{65D5E8FF-8B68-44DC-9774-2E14C900369D}"/>
    <cellStyle name="Standard 4 2 2 4 3 3 4 3" xfId="35592" xr:uid="{9E39743D-44DD-4C5C-9F7B-9965CF9D7B07}"/>
    <cellStyle name="Standard 4 2 2 4 3 3 5" xfId="17796" xr:uid="{00000000-0005-0000-0000-0000BA390000}"/>
    <cellStyle name="Standard 4 2 2 4 3 3 5 2" xfId="39313" xr:uid="{8888D7E5-7C89-449A-9226-4702367F61C5}"/>
    <cellStyle name="Standard 4 2 2 4 3 3 6" xfId="31868" xr:uid="{9E1D122F-CAD8-4CC7-9121-1C1F7AF80A6B}"/>
    <cellStyle name="Standard 4 2 2 4 3 4" xfId="2247" xr:uid="{00000000-0005-0000-0000-0000BB390000}"/>
    <cellStyle name="Standard 4 2 2 4 3 4 2" xfId="2248" xr:uid="{00000000-0005-0000-0000-0000BC390000}"/>
    <cellStyle name="Standard 4 2 2 4 3 4 2 2" xfId="14047" xr:uid="{00000000-0005-0000-0000-0000BD390000}"/>
    <cellStyle name="Standard 4 2 2 4 3 4 2 2 2" xfId="22046" xr:uid="{00000000-0005-0000-0000-0000BE390000}"/>
    <cellStyle name="Standard 4 2 2 4 3 4 2 2 2 2" xfId="43039" xr:uid="{51F3A7D4-31BA-4144-95F5-87F67F18F14F}"/>
    <cellStyle name="Standard 4 2 2 4 3 4 2 2 3" xfId="35597" xr:uid="{23BF7E12-02FD-4060-966A-F1F311EA85EE}"/>
    <cellStyle name="Standard 4 2 2 4 3 4 2 3" xfId="17801" xr:uid="{00000000-0005-0000-0000-0000BF390000}"/>
    <cellStyle name="Standard 4 2 2 4 3 4 2 3 2" xfId="39318" xr:uid="{3DE74624-2285-49D7-8B7B-4E655022AF75}"/>
    <cellStyle name="Standard 4 2 2 4 3 4 2 4" xfId="31873" xr:uid="{EB129D48-771E-4FA6-9395-DFA2EFEA0DAF}"/>
    <cellStyle name="Standard 4 2 2 4 3 4 3" xfId="14046" xr:uid="{00000000-0005-0000-0000-0000C0390000}"/>
    <cellStyle name="Standard 4 2 2 4 3 4 3 2" xfId="22045" xr:uid="{00000000-0005-0000-0000-0000C1390000}"/>
    <cellStyle name="Standard 4 2 2 4 3 4 3 2 2" xfId="43038" xr:uid="{A651AC43-C236-4692-8578-60F42236D1FC}"/>
    <cellStyle name="Standard 4 2 2 4 3 4 3 3" xfId="35596" xr:uid="{60D61873-82E3-432C-9B98-361ECEB62885}"/>
    <cellStyle name="Standard 4 2 2 4 3 4 4" xfId="17800" xr:uid="{00000000-0005-0000-0000-0000C2390000}"/>
    <cellStyle name="Standard 4 2 2 4 3 4 4 2" xfId="39317" xr:uid="{E235F9C1-15CE-440C-92F4-9FD01B9A7BA2}"/>
    <cellStyle name="Standard 4 2 2 4 3 4 5" xfId="31872" xr:uid="{4D3638DF-40D2-4EF4-A0C7-212170AD6CE2}"/>
    <cellStyle name="Standard 4 2 2 4 3 5" xfId="2249" xr:uid="{00000000-0005-0000-0000-0000C3390000}"/>
    <cellStyle name="Standard 4 2 2 4 3 5 2" xfId="14048" xr:uid="{00000000-0005-0000-0000-0000C4390000}"/>
    <cellStyle name="Standard 4 2 2 4 3 5 2 2" xfId="22047" xr:uid="{00000000-0005-0000-0000-0000C5390000}"/>
    <cellStyle name="Standard 4 2 2 4 3 5 2 2 2" xfId="43040" xr:uid="{DB4DF358-198D-40FC-96A0-2A6BEA93657C}"/>
    <cellStyle name="Standard 4 2 2 4 3 5 2 3" xfId="35598" xr:uid="{DE86CD95-AB09-4299-81E7-28827DD05272}"/>
    <cellStyle name="Standard 4 2 2 4 3 5 3" xfId="17802" xr:uid="{00000000-0005-0000-0000-0000C6390000}"/>
    <cellStyle name="Standard 4 2 2 4 3 5 3 2" xfId="39319" xr:uid="{BB8B2BFD-2AE7-4076-9165-01056EF28AF6}"/>
    <cellStyle name="Standard 4 2 2 4 3 5 4" xfId="31874" xr:uid="{2BAD446A-FC51-490C-8AD0-07AA730231EC}"/>
    <cellStyle name="Standard 4 2 2 4 3 6" xfId="14033" xr:uid="{00000000-0005-0000-0000-0000C7390000}"/>
    <cellStyle name="Standard 4 2 2 4 3 6 2" xfId="22032" xr:uid="{00000000-0005-0000-0000-0000C8390000}"/>
    <cellStyle name="Standard 4 2 2 4 3 6 2 2" xfId="43025" xr:uid="{7979B6E9-8200-4875-9911-857EA8715B36}"/>
    <cellStyle name="Standard 4 2 2 4 3 6 3" xfId="35583" xr:uid="{4AB2D8DA-4CCB-405A-B564-92D6C6CF292C}"/>
    <cellStyle name="Standard 4 2 2 4 3 7" xfId="17787" xr:uid="{00000000-0005-0000-0000-0000C9390000}"/>
    <cellStyle name="Standard 4 2 2 4 3 7 2" xfId="39304" xr:uid="{7759010C-8B48-4C67-A6E4-C7369E59218D}"/>
    <cellStyle name="Standard 4 2 2 4 3 8" xfId="31859" xr:uid="{9B9B2A89-00C2-4946-8B27-272E2538DC7D}"/>
    <cellStyle name="Standard 4 2 2 4 4" xfId="2250" xr:uid="{00000000-0005-0000-0000-0000CA390000}"/>
    <cellStyle name="Standard 4 2 2 4 4 2" xfId="2251" xr:uid="{00000000-0005-0000-0000-0000CB390000}"/>
    <cellStyle name="Standard 4 2 2 4 4 2 2" xfId="2252" xr:uid="{00000000-0005-0000-0000-0000CC390000}"/>
    <cellStyle name="Standard 4 2 2 4 4 2 2 2" xfId="2253" xr:uid="{00000000-0005-0000-0000-0000CD390000}"/>
    <cellStyle name="Standard 4 2 2 4 4 2 2 2 2" xfId="2254" xr:uid="{00000000-0005-0000-0000-0000CE390000}"/>
    <cellStyle name="Standard 4 2 2 4 4 2 2 2 2 2" xfId="14053" xr:uid="{00000000-0005-0000-0000-0000CF390000}"/>
    <cellStyle name="Standard 4 2 2 4 4 2 2 2 2 2 2" xfId="22052" xr:uid="{00000000-0005-0000-0000-0000D0390000}"/>
    <cellStyle name="Standard 4 2 2 4 4 2 2 2 2 2 2 2" xfId="43045" xr:uid="{0C6AFFBF-6B7C-4A55-B452-BAD09F819FA5}"/>
    <cellStyle name="Standard 4 2 2 4 4 2 2 2 2 2 3" xfId="35603" xr:uid="{DF50C0A5-AF9F-4F61-8CDE-1103655A359D}"/>
    <cellStyle name="Standard 4 2 2 4 4 2 2 2 2 3" xfId="17807" xr:uid="{00000000-0005-0000-0000-0000D1390000}"/>
    <cellStyle name="Standard 4 2 2 4 4 2 2 2 2 3 2" xfId="39324" xr:uid="{1C09AD9F-622D-46FE-843D-E39F80105555}"/>
    <cellStyle name="Standard 4 2 2 4 4 2 2 2 2 4" xfId="31879" xr:uid="{00BA3CB9-9A1A-4942-8231-69B48553FCBD}"/>
    <cellStyle name="Standard 4 2 2 4 4 2 2 2 3" xfId="14052" xr:uid="{00000000-0005-0000-0000-0000D2390000}"/>
    <cellStyle name="Standard 4 2 2 4 4 2 2 2 3 2" xfId="22051" xr:uid="{00000000-0005-0000-0000-0000D3390000}"/>
    <cellStyle name="Standard 4 2 2 4 4 2 2 2 3 2 2" xfId="43044" xr:uid="{3B5AEA44-707A-4FAF-81E1-AF6C329FDC0F}"/>
    <cellStyle name="Standard 4 2 2 4 4 2 2 2 3 3" xfId="35602" xr:uid="{A2C19040-5A73-4393-8ADD-F0B48DE1BA85}"/>
    <cellStyle name="Standard 4 2 2 4 4 2 2 2 4" xfId="17806" xr:uid="{00000000-0005-0000-0000-0000D4390000}"/>
    <cellStyle name="Standard 4 2 2 4 4 2 2 2 4 2" xfId="39323" xr:uid="{C3F02F60-2F16-46A3-92E8-E580AA2B5F8E}"/>
    <cellStyle name="Standard 4 2 2 4 4 2 2 2 5" xfId="31878" xr:uid="{79085CCB-C81B-4E55-B4FD-F8D8A59B406A}"/>
    <cellStyle name="Standard 4 2 2 4 4 2 2 3" xfId="2255" xr:uid="{00000000-0005-0000-0000-0000D5390000}"/>
    <cellStyle name="Standard 4 2 2 4 4 2 2 3 2" xfId="14054" xr:uid="{00000000-0005-0000-0000-0000D6390000}"/>
    <cellStyle name="Standard 4 2 2 4 4 2 2 3 2 2" xfId="22053" xr:uid="{00000000-0005-0000-0000-0000D7390000}"/>
    <cellStyle name="Standard 4 2 2 4 4 2 2 3 2 2 2" xfId="43046" xr:uid="{D8277276-2D3E-4F51-92CF-495584285ED8}"/>
    <cellStyle name="Standard 4 2 2 4 4 2 2 3 2 3" xfId="35604" xr:uid="{1AD61773-1D19-4F8B-8621-9A759906840F}"/>
    <cellStyle name="Standard 4 2 2 4 4 2 2 3 3" xfId="17808" xr:uid="{00000000-0005-0000-0000-0000D8390000}"/>
    <cellStyle name="Standard 4 2 2 4 4 2 2 3 3 2" xfId="39325" xr:uid="{89A3685E-39E8-4966-B1C4-27D6EF5F78E7}"/>
    <cellStyle name="Standard 4 2 2 4 4 2 2 3 4" xfId="31880" xr:uid="{0CDDF25D-774A-4CC0-94B3-40839CC07E26}"/>
    <cellStyle name="Standard 4 2 2 4 4 2 2 4" xfId="14051" xr:uid="{00000000-0005-0000-0000-0000D9390000}"/>
    <cellStyle name="Standard 4 2 2 4 4 2 2 4 2" xfId="22050" xr:uid="{00000000-0005-0000-0000-0000DA390000}"/>
    <cellStyle name="Standard 4 2 2 4 4 2 2 4 2 2" xfId="43043" xr:uid="{B4AB28A8-250F-4375-AFEE-6157959773AA}"/>
    <cellStyle name="Standard 4 2 2 4 4 2 2 4 3" xfId="35601" xr:uid="{4D0F2256-12AC-491D-ABB2-CE81460F8068}"/>
    <cellStyle name="Standard 4 2 2 4 4 2 2 5" xfId="17805" xr:uid="{00000000-0005-0000-0000-0000DB390000}"/>
    <cellStyle name="Standard 4 2 2 4 4 2 2 5 2" xfId="39322" xr:uid="{1270B872-2741-4777-AC86-9C818FD229AE}"/>
    <cellStyle name="Standard 4 2 2 4 4 2 2 6" xfId="31877" xr:uid="{49B31981-EFD1-418F-AF11-B2BBB581BF11}"/>
    <cellStyle name="Standard 4 2 2 4 4 2 3" xfId="2256" xr:uid="{00000000-0005-0000-0000-0000DC390000}"/>
    <cellStyle name="Standard 4 2 2 4 4 2 3 2" xfId="2257" xr:uid="{00000000-0005-0000-0000-0000DD390000}"/>
    <cellStyle name="Standard 4 2 2 4 4 2 3 2 2" xfId="14056" xr:uid="{00000000-0005-0000-0000-0000DE390000}"/>
    <cellStyle name="Standard 4 2 2 4 4 2 3 2 2 2" xfId="22055" xr:uid="{00000000-0005-0000-0000-0000DF390000}"/>
    <cellStyle name="Standard 4 2 2 4 4 2 3 2 2 2 2" xfId="43048" xr:uid="{6E0DDD29-83B7-45D5-B302-D955946CB583}"/>
    <cellStyle name="Standard 4 2 2 4 4 2 3 2 2 3" xfId="35606" xr:uid="{DE55CDD4-ED98-48AC-BAB3-EFE15DB00DDE}"/>
    <cellStyle name="Standard 4 2 2 4 4 2 3 2 3" xfId="17810" xr:uid="{00000000-0005-0000-0000-0000E0390000}"/>
    <cellStyle name="Standard 4 2 2 4 4 2 3 2 3 2" xfId="39327" xr:uid="{3FD105E7-81B3-483A-8B7D-9E6A984040F5}"/>
    <cellStyle name="Standard 4 2 2 4 4 2 3 2 4" xfId="31882" xr:uid="{9E0CB453-64A6-4552-A5A0-BFC7AE6993F1}"/>
    <cellStyle name="Standard 4 2 2 4 4 2 3 3" xfId="14055" xr:uid="{00000000-0005-0000-0000-0000E1390000}"/>
    <cellStyle name="Standard 4 2 2 4 4 2 3 3 2" xfId="22054" xr:uid="{00000000-0005-0000-0000-0000E2390000}"/>
    <cellStyle name="Standard 4 2 2 4 4 2 3 3 2 2" xfId="43047" xr:uid="{A61F9F81-2FC9-48AF-B882-93468564F194}"/>
    <cellStyle name="Standard 4 2 2 4 4 2 3 3 3" xfId="35605" xr:uid="{FAE4F744-A2C9-443D-9097-DE53661FC8BF}"/>
    <cellStyle name="Standard 4 2 2 4 4 2 3 4" xfId="17809" xr:uid="{00000000-0005-0000-0000-0000E3390000}"/>
    <cellStyle name="Standard 4 2 2 4 4 2 3 4 2" xfId="39326" xr:uid="{19A10B99-48B3-4AEF-913B-0F67AAEF0A03}"/>
    <cellStyle name="Standard 4 2 2 4 4 2 3 5" xfId="31881" xr:uid="{03300B0E-DFEF-46F3-903C-9B23638AD136}"/>
    <cellStyle name="Standard 4 2 2 4 4 2 4" xfId="2258" xr:uid="{00000000-0005-0000-0000-0000E4390000}"/>
    <cellStyle name="Standard 4 2 2 4 4 2 4 2" xfId="14057" xr:uid="{00000000-0005-0000-0000-0000E5390000}"/>
    <cellStyle name="Standard 4 2 2 4 4 2 4 2 2" xfId="22056" xr:uid="{00000000-0005-0000-0000-0000E6390000}"/>
    <cellStyle name="Standard 4 2 2 4 4 2 4 2 2 2" xfId="43049" xr:uid="{0766EE42-38AD-4AFD-AA02-7B2A0D35EC9B}"/>
    <cellStyle name="Standard 4 2 2 4 4 2 4 2 3" xfId="35607" xr:uid="{42684C8A-43AF-4598-970E-DC0827A06DFC}"/>
    <cellStyle name="Standard 4 2 2 4 4 2 4 3" xfId="17811" xr:uid="{00000000-0005-0000-0000-0000E7390000}"/>
    <cellStyle name="Standard 4 2 2 4 4 2 4 3 2" xfId="39328" xr:uid="{96419DB5-A00E-4303-BFAB-5EA39068D8C6}"/>
    <cellStyle name="Standard 4 2 2 4 4 2 4 4" xfId="31883" xr:uid="{DADADA88-1E08-4218-9EFC-B7186A563724}"/>
    <cellStyle name="Standard 4 2 2 4 4 2 5" xfId="14050" xr:uid="{00000000-0005-0000-0000-0000E8390000}"/>
    <cellStyle name="Standard 4 2 2 4 4 2 5 2" xfId="22049" xr:uid="{00000000-0005-0000-0000-0000E9390000}"/>
    <cellStyle name="Standard 4 2 2 4 4 2 5 2 2" xfId="43042" xr:uid="{545B06A6-0ADE-42ED-8409-0E168EC1CDC1}"/>
    <cellStyle name="Standard 4 2 2 4 4 2 5 3" xfId="35600" xr:uid="{2042A1DE-5888-491C-9A55-0FEB292DA4B1}"/>
    <cellStyle name="Standard 4 2 2 4 4 2 6" xfId="17804" xr:uid="{00000000-0005-0000-0000-0000EA390000}"/>
    <cellStyle name="Standard 4 2 2 4 4 2 6 2" xfId="39321" xr:uid="{64A7D448-7DA7-4153-9DEE-3F985D2B89B0}"/>
    <cellStyle name="Standard 4 2 2 4 4 2 7" xfId="31876" xr:uid="{F64FADD5-48A2-4F7D-B354-2986E758446E}"/>
    <cellStyle name="Standard 4 2 2 4 4 3" xfId="2259" xr:uid="{00000000-0005-0000-0000-0000EB390000}"/>
    <cellStyle name="Standard 4 2 2 4 4 3 2" xfId="2260" xr:uid="{00000000-0005-0000-0000-0000EC390000}"/>
    <cellStyle name="Standard 4 2 2 4 4 3 2 2" xfId="2261" xr:uid="{00000000-0005-0000-0000-0000ED390000}"/>
    <cellStyle name="Standard 4 2 2 4 4 3 2 2 2" xfId="14060" xr:uid="{00000000-0005-0000-0000-0000EE390000}"/>
    <cellStyle name="Standard 4 2 2 4 4 3 2 2 2 2" xfId="22059" xr:uid="{00000000-0005-0000-0000-0000EF390000}"/>
    <cellStyle name="Standard 4 2 2 4 4 3 2 2 2 2 2" xfId="43052" xr:uid="{0EF1EBF7-458E-4465-BA2A-985B5EE3DCD3}"/>
    <cellStyle name="Standard 4 2 2 4 4 3 2 2 2 3" xfId="35610" xr:uid="{86CA5081-A1F5-4167-832E-2CEBDA5DE9B6}"/>
    <cellStyle name="Standard 4 2 2 4 4 3 2 2 3" xfId="17814" xr:uid="{00000000-0005-0000-0000-0000F0390000}"/>
    <cellStyle name="Standard 4 2 2 4 4 3 2 2 3 2" xfId="39331" xr:uid="{9B3AA406-C117-4A62-8958-1E09306E033A}"/>
    <cellStyle name="Standard 4 2 2 4 4 3 2 2 4" xfId="31886" xr:uid="{7D18B971-4324-43EB-9B00-9AE47A84CC53}"/>
    <cellStyle name="Standard 4 2 2 4 4 3 2 3" xfId="14059" xr:uid="{00000000-0005-0000-0000-0000F1390000}"/>
    <cellStyle name="Standard 4 2 2 4 4 3 2 3 2" xfId="22058" xr:uid="{00000000-0005-0000-0000-0000F2390000}"/>
    <cellStyle name="Standard 4 2 2 4 4 3 2 3 2 2" xfId="43051" xr:uid="{224F9A7B-A23F-4DBB-B6B6-79EF1E2D45E0}"/>
    <cellStyle name="Standard 4 2 2 4 4 3 2 3 3" xfId="35609" xr:uid="{F80B7DEE-6DC0-4AA1-88B5-7D4C575066D2}"/>
    <cellStyle name="Standard 4 2 2 4 4 3 2 4" xfId="17813" xr:uid="{00000000-0005-0000-0000-0000F3390000}"/>
    <cellStyle name="Standard 4 2 2 4 4 3 2 4 2" xfId="39330" xr:uid="{C4C98CA5-D8DE-4097-A4C2-703B98F40CFC}"/>
    <cellStyle name="Standard 4 2 2 4 4 3 2 5" xfId="31885" xr:uid="{2263BF1E-8D5E-4C68-89FE-23415B63CB95}"/>
    <cellStyle name="Standard 4 2 2 4 4 3 3" xfId="2262" xr:uid="{00000000-0005-0000-0000-0000F4390000}"/>
    <cellStyle name="Standard 4 2 2 4 4 3 3 2" xfId="14061" xr:uid="{00000000-0005-0000-0000-0000F5390000}"/>
    <cellStyle name="Standard 4 2 2 4 4 3 3 2 2" xfId="22060" xr:uid="{00000000-0005-0000-0000-0000F6390000}"/>
    <cellStyle name="Standard 4 2 2 4 4 3 3 2 2 2" xfId="43053" xr:uid="{A9E92629-A438-4A27-A9EF-D41B268F89B9}"/>
    <cellStyle name="Standard 4 2 2 4 4 3 3 2 3" xfId="35611" xr:uid="{009AB8B7-FEB9-4662-998B-E7B664759572}"/>
    <cellStyle name="Standard 4 2 2 4 4 3 3 3" xfId="17815" xr:uid="{00000000-0005-0000-0000-0000F7390000}"/>
    <cellStyle name="Standard 4 2 2 4 4 3 3 3 2" xfId="39332" xr:uid="{1999677C-0D80-414F-A243-44DC7D1973DE}"/>
    <cellStyle name="Standard 4 2 2 4 4 3 3 4" xfId="31887" xr:uid="{EDD37555-6D59-4FB0-A07E-7416B6D41631}"/>
    <cellStyle name="Standard 4 2 2 4 4 3 4" xfId="14058" xr:uid="{00000000-0005-0000-0000-0000F8390000}"/>
    <cellStyle name="Standard 4 2 2 4 4 3 4 2" xfId="22057" xr:uid="{00000000-0005-0000-0000-0000F9390000}"/>
    <cellStyle name="Standard 4 2 2 4 4 3 4 2 2" xfId="43050" xr:uid="{4C7E69AD-9F72-4CFD-9E09-00459A93C9C1}"/>
    <cellStyle name="Standard 4 2 2 4 4 3 4 3" xfId="35608" xr:uid="{C0FEE04A-9FC6-4B26-B4B3-CEE2DB70E545}"/>
    <cellStyle name="Standard 4 2 2 4 4 3 5" xfId="17812" xr:uid="{00000000-0005-0000-0000-0000FA390000}"/>
    <cellStyle name="Standard 4 2 2 4 4 3 5 2" xfId="39329" xr:uid="{21E5CDF4-6E08-419B-A402-99EA297FB02F}"/>
    <cellStyle name="Standard 4 2 2 4 4 3 6" xfId="31884" xr:uid="{65008F03-41D1-436C-9895-2F0F1F3920AC}"/>
    <cellStyle name="Standard 4 2 2 4 4 4" xfId="2263" xr:uid="{00000000-0005-0000-0000-0000FB390000}"/>
    <cellStyle name="Standard 4 2 2 4 4 4 2" xfId="2264" xr:uid="{00000000-0005-0000-0000-0000FC390000}"/>
    <cellStyle name="Standard 4 2 2 4 4 4 2 2" xfId="14063" xr:uid="{00000000-0005-0000-0000-0000FD390000}"/>
    <cellStyle name="Standard 4 2 2 4 4 4 2 2 2" xfId="22062" xr:uid="{00000000-0005-0000-0000-0000FE390000}"/>
    <cellStyle name="Standard 4 2 2 4 4 4 2 2 2 2" xfId="43055" xr:uid="{FCE03D10-AAD3-439C-9584-1280AB638FAE}"/>
    <cellStyle name="Standard 4 2 2 4 4 4 2 2 3" xfId="35613" xr:uid="{86B2D594-E3BE-42FB-9118-BD2F13F1821B}"/>
    <cellStyle name="Standard 4 2 2 4 4 4 2 3" xfId="17817" xr:uid="{00000000-0005-0000-0000-0000FF390000}"/>
    <cellStyle name="Standard 4 2 2 4 4 4 2 3 2" xfId="39334" xr:uid="{F1CC7647-8967-41F5-B026-545FB2BEB3C7}"/>
    <cellStyle name="Standard 4 2 2 4 4 4 2 4" xfId="31889" xr:uid="{B14C8985-9583-40BB-83B7-B9BA901F0683}"/>
    <cellStyle name="Standard 4 2 2 4 4 4 3" xfId="14062" xr:uid="{00000000-0005-0000-0000-0000003A0000}"/>
    <cellStyle name="Standard 4 2 2 4 4 4 3 2" xfId="22061" xr:uid="{00000000-0005-0000-0000-0000013A0000}"/>
    <cellStyle name="Standard 4 2 2 4 4 4 3 2 2" xfId="43054" xr:uid="{D853B348-F6FB-4885-9A51-64BD7931FCD7}"/>
    <cellStyle name="Standard 4 2 2 4 4 4 3 3" xfId="35612" xr:uid="{944B3653-A91A-40A2-8E9A-5A810A74FC6C}"/>
    <cellStyle name="Standard 4 2 2 4 4 4 4" xfId="17816" xr:uid="{00000000-0005-0000-0000-0000023A0000}"/>
    <cellStyle name="Standard 4 2 2 4 4 4 4 2" xfId="39333" xr:uid="{2E8E36A4-0D03-42C2-A980-18737CC169E2}"/>
    <cellStyle name="Standard 4 2 2 4 4 4 5" xfId="31888" xr:uid="{13F4791A-963C-43EC-BD06-88F9F3DE695C}"/>
    <cellStyle name="Standard 4 2 2 4 4 5" xfId="2265" xr:uid="{00000000-0005-0000-0000-0000033A0000}"/>
    <cellStyle name="Standard 4 2 2 4 4 5 2" xfId="14064" xr:uid="{00000000-0005-0000-0000-0000043A0000}"/>
    <cellStyle name="Standard 4 2 2 4 4 5 2 2" xfId="22063" xr:uid="{00000000-0005-0000-0000-0000053A0000}"/>
    <cellStyle name="Standard 4 2 2 4 4 5 2 2 2" xfId="43056" xr:uid="{B0F0CE6D-6877-47EF-A08F-4262A28513B0}"/>
    <cellStyle name="Standard 4 2 2 4 4 5 2 3" xfId="35614" xr:uid="{686C147C-3BDE-4286-AE67-2E5720F4D1E4}"/>
    <cellStyle name="Standard 4 2 2 4 4 5 3" xfId="17818" xr:uid="{00000000-0005-0000-0000-0000063A0000}"/>
    <cellStyle name="Standard 4 2 2 4 4 5 3 2" xfId="39335" xr:uid="{6B4E5068-C8BE-42E9-95CA-1AA31B7BBC81}"/>
    <cellStyle name="Standard 4 2 2 4 4 5 4" xfId="31890" xr:uid="{8EC889A6-64A1-4D76-8C43-6A6F9DF090D9}"/>
    <cellStyle name="Standard 4 2 2 4 4 6" xfId="14049" xr:uid="{00000000-0005-0000-0000-0000073A0000}"/>
    <cellStyle name="Standard 4 2 2 4 4 6 2" xfId="22048" xr:uid="{00000000-0005-0000-0000-0000083A0000}"/>
    <cellStyle name="Standard 4 2 2 4 4 6 2 2" xfId="43041" xr:uid="{ABB9845F-8FF9-44BB-A018-FC23DFEC21AD}"/>
    <cellStyle name="Standard 4 2 2 4 4 6 3" xfId="35599" xr:uid="{12C0C7BF-3461-4EB9-857A-23A90DF8C780}"/>
    <cellStyle name="Standard 4 2 2 4 4 7" xfId="17803" xr:uid="{00000000-0005-0000-0000-0000093A0000}"/>
    <cellStyle name="Standard 4 2 2 4 4 7 2" xfId="39320" xr:uid="{BFAF73F4-72C3-4877-BBFA-D12D6B98BF18}"/>
    <cellStyle name="Standard 4 2 2 4 4 8" xfId="31875" xr:uid="{5D82F998-83BE-4775-9A96-46A28809488A}"/>
    <cellStyle name="Standard 4 2 2 4 5" xfId="2266" xr:uid="{00000000-0005-0000-0000-00000A3A0000}"/>
    <cellStyle name="Standard 4 2 2 4 5 2" xfId="2267" xr:uid="{00000000-0005-0000-0000-00000B3A0000}"/>
    <cellStyle name="Standard 4 2 2 4 5 2 2" xfId="2268" xr:uid="{00000000-0005-0000-0000-00000C3A0000}"/>
    <cellStyle name="Standard 4 2 2 4 5 2 2 2" xfId="2269" xr:uid="{00000000-0005-0000-0000-00000D3A0000}"/>
    <cellStyle name="Standard 4 2 2 4 5 2 2 2 2" xfId="14068" xr:uid="{00000000-0005-0000-0000-00000E3A0000}"/>
    <cellStyle name="Standard 4 2 2 4 5 2 2 2 2 2" xfId="22067" xr:uid="{00000000-0005-0000-0000-00000F3A0000}"/>
    <cellStyle name="Standard 4 2 2 4 5 2 2 2 2 2 2" xfId="43060" xr:uid="{C84CAAB1-C631-4A29-B3DB-02DA0FA9A182}"/>
    <cellStyle name="Standard 4 2 2 4 5 2 2 2 2 3" xfId="35618" xr:uid="{C25A724F-F8DA-432A-9F85-D9BBAA3AC45F}"/>
    <cellStyle name="Standard 4 2 2 4 5 2 2 2 3" xfId="17822" xr:uid="{00000000-0005-0000-0000-0000103A0000}"/>
    <cellStyle name="Standard 4 2 2 4 5 2 2 2 3 2" xfId="39339" xr:uid="{C446DA7F-6C57-42B9-97A2-819D9918C0DC}"/>
    <cellStyle name="Standard 4 2 2 4 5 2 2 2 4" xfId="31894" xr:uid="{8D95075F-C845-4EFC-81FD-E6E8B2E4235E}"/>
    <cellStyle name="Standard 4 2 2 4 5 2 2 3" xfId="14067" xr:uid="{00000000-0005-0000-0000-0000113A0000}"/>
    <cellStyle name="Standard 4 2 2 4 5 2 2 3 2" xfId="22066" xr:uid="{00000000-0005-0000-0000-0000123A0000}"/>
    <cellStyle name="Standard 4 2 2 4 5 2 2 3 2 2" xfId="43059" xr:uid="{CC7FC235-5F51-42CD-AC24-585052BA8783}"/>
    <cellStyle name="Standard 4 2 2 4 5 2 2 3 3" xfId="35617" xr:uid="{7884613F-02D0-4DF0-83BC-B148BC5718B2}"/>
    <cellStyle name="Standard 4 2 2 4 5 2 2 4" xfId="17821" xr:uid="{00000000-0005-0000-0000-0000133A0000}"/>
    <cellStyle name="Standard 4 2 2 4 5 2 2 4 2" xfId="39338" xr:uid="{9845A892-CF35-422E-A1D9-AD383874FB22}"/>
    <cellStyle name="Standard 4 2 2 4 5 2 2 5" xfId="31893" xr:uid="{06F47D36-2D6E-45C8-B228-96044FD873FF}"/>
    <cellStyle name="Standard 4 2 2 4 5 2 3" xfId="2270" xr:uid="{00000000-0005-0000-0000-0000143A0000}"/>
    <cellStyle name="Standard 4 2 2 4 5 2 3 2" xfId="14069" xr:uid="{00000000-0005-0000-0000-0000153A0000}"/>
    <cellStyle name="Standard 4 2 2 4 5 2 3 2 2" xfId="22068" xr:uid="{00000000-0005-0000-0000-0000163A0000}"/>
    <cellStyle name="Standard 4 2 2 4 5 2 3 2 2 2" xfId="43061" xr:uid="{BB0F8ABE-644A-416E-937F-B0877A9ADF7A}"/>
    <cellStyle name="Standard 4 2 2 4 5 2 3 2 3" xfId="35619" xr:uid="{083F11CD-2743-44C2-845A-6CE58459AB42}"/>
    <cellStyle name="Standard 4 2 2 4 5 2 3 3" xfId="17823" xr:uid="{00000000-0005-0000-0000-0000173A0000}"/>
    <cellStyle name="Standard 4 2 2 4 5 2 3 3 2" xfId="39340" xr:uid="{88ABDB59-4684-4913-9B78-9428695E1C2A}"/>
    <cellStyle name="Standard 4 2 2 4 5 2 3 4" xfId="31895" xr:uid="{EE46264F-B315-435D-B0BE-234A3E53AFA5}"/>
    <cellStyle name="Standard 4 2 2 4 5 2 4" xfId="14066" xr:uid="{00000000-0005-0000-0000-0000183A0000}"/>
    <cellStyle name="Standard 4 2 2 4 5 2 4 2" xfId="22065" xr:uid="{00000000-0005-0000-0000-0000193A0000}"/>
    <cellStyle name="Standard 4 2 2 4 5 2 4 2 2" xfId="43058" xr:uid="{D02B4041-A51B-46C0-BEE5-9800970A2A0D}"/>
    <cellStyle name="Standard 4 2 2 4 5 2 4 3" xfId="35616" xr:uid="{A75B30A2-3B74-413D-9B4B-A7EF8E97DDC3}"/>
    <cellStyle name="Standard 4 2 2 4 5 2 5" xfId="17820" xr:uid="{00000000-0005-0000-0000-00001A3A0000}"/>
    <cellStyle name="Standard 4 2 2 4 5 2 5 2" xfId="39337" xr:uid="{46EE99B6-45B8-4C77-BB27-A5D73FF3AD59}"/>
    <cellStyle name="Standard 4 2 2 4 5 2 6" xfId="31892" xr:uid="{C5E5778B-0BB2-49FE-86AB-14985BCD21D7}"/>
    <cellStyle name="Standard 4 2 2 4 5 3" xfId="2271" xr:uid="{00000000-0005-0000-0000-00001B3A0000}"/>
    <cellStyle name="Standard 4 2 2 4 5 3 2" xfId="2272" xr:uid="{00000000-0005-0000-0000-00001C3A0000}"/>
    <cellStyle name="Standard 4 2 2 4 5 3 2 2" xfId="14071" xr:uid="{00000000-0005-0000-0000-00001D3A0000}"/>
    <cellStyle name="Standard 4 2 2 4 5 3 2 2 2" xfId="22070" xr:uid="{00000000-0005-0000-0000-00001E3A0000}"/>
    <cellStyle name="Standard 4 2 2 4 5 3 2 2 2 2" xfId="43063" xr:uid="{657E1CC5-A038-4C81-8A61-8B1C2DA61A8F}"/>
    <cellStyle name="Standard 4 2 2 4 5 3 2 2 3" xfId="35621" xr:uid="{7FA464BC-2084-4E4C-8BDC-FF02A9CA35B1}"/>
    <cellStyle name="Standard 4 2 2 4 5 3 2 3" xfId="17825" xr:uid="{00000000-0005-0000-0000-00001F3A0000}"/>
    <cellStyle name="Standard 4 2 2 4 5 3 2 3 2" xfId="39342" xr:uid="{6384491A-9946-460B-B126-7E22F4784940}"/>
    <cellStyle name="Standard 4 2 2 4 5 3 2 4" xfId="31897" xr:uid="{53205761-6A25-4B1B-BDCC-35E35B25344E}"/>
    <cellStyle name="Standard 4 2 2 4 5 3 3" xfId="14070" xr:uid="{00000000-0005-0000-0000-0000203A0000}"/>
    <cellStyle name="Standard 4 2 2 4 5 3 3 2" xfId="22069" xr:uid="{00000000-0005-0000-0000-0000213A0000}"/>
    <cellStyle name="Standard 4 2 2 4 5 3 3 2 2" xfId="43062" xr:uid="{037C92C3-6602-4B0D-A856-D0FB735F5848}"/>
    <cellStyle name="Standard 4 2 2 4 5 3 3 3" xfId="35620" xr:uid="{74DD49C3-E7D6-48FF-BAEB-928E45AC4AC9}"/>
    <cellStyle name="Standard 4 2 2 4 5 3 4" xfId="17824" xr:uid="{00000000-0005-0000-0000-0000223A0000}"/>
    <cellStyle name="Standard 4 2 2 4 5 3 4 2" xfId="39341" xr:uid="{8EEE286F-DED2-40EF-883E-236A56856090}"/>
    <cellStyle name="Standard 4 2 2 4 5 3 5" xfId="31896" xr:uid="{2A34AE75-B690-48A6-B265-3F6183865498}"/>
    <cellStyle name="Standard 4 2 2 4 5 4" xfId="2273" xr:uid="{00000000-0005-0000-0000-0000233A0000}"/>
    <cellStyle name="Standard 4 2 2 4 5 4 2" xfId="14072" xr:uid="{00000000-0005-0000-0000-0000243A0000}"/>
    <cellStyle name="Standard 4 2 2 4 5 4 2 2" xfId="22071" xr:uid="{00000000-0005-0000-0000-0000253A0000}"/>
    <cellStyle name="Standard 4 2 2 4 5 4 2 2 2" xfId="43064" xr:uid="{77D2E766-6F67-428D-98F4-9F57DFD4B986}"/>
    <cellStyle name="Standard 4 2 2 4 5 4 2 3" xfId="35622" xr:uid="{834DD1BC-CD07-41F7-A2FB-B4A7F879F2AB}"/>
    <cellStyle name="Standard 4 2 2 4 5 4 3" xfId="17826" xr:uid="{00000000-0005-0000-0000-0000263A0000}"/>
    <cellStyle name="Standard 4 2 2 4 5 4 3 2" xfId="39343" xr:uid="{B181A635-7BEA-472A-98DF-2E425DE9A31B}"/>
    <cellStyle name="Standard 4 2 2 4 5 4 4" xfId="31898" xr:uid="{B0E415A7-E676-4C0F-A372-6BB609D2F791}"/>
    <cellStyle name="Standard 4 2 2 4 5 5" xfId="14065" xr:uid="{00000000-0005-0000-0000-0000273A0000}"/>
    <cellStyle name="Standard 4 2 2 4 5 5 2" xfId="22064" xr:uid="{00000000-0005-0000-0000-0000283A0000}"/>
    <cellStyle name="Standard 4 2 2 4 5 5 2 2" xfId="43057" xr:uid="{D271FFF5-6FDF-43C5-900F-4C8E04F4B22F}"/>
    <cellStyle name="Standard 4 2 2 4 5 5 3" xfId="35615" xr:uid="{EFFBFEE4-7B63-44AB-B7A1-FF2AB27FFAF4}"/>
    <cellStyle name="Standard 4 2 2 4 5 6" xfId="17819" xr:uid="{00000000-0005-0000-0000-0000293A0000}"/>
    <cellStyle name="Standard 4 2 2 4 5 6 2" xfId="39336" xr:uid="{9ABDEC7F-77AF-4988-A255-39DFA516836B}"/>
    <cellStyle name="Standard 4 2 2 4 5 7" xfId="31891" xr:uid="{2564A934-14D6-42C2-A01D-C158EFCF99AB}"/>
    <cellStyle name="Standard 4 2 2 4 6" xfId="2274" xr:uid="{00000000-0005-0000-0000-00002A3A0000}"/>
    <cellStyle name="Standard 4 2 2 4 6 2" xfId="2275" xr:uid="{00000000-0005-0000-0000-00002B3A0000}"/>
    <cellStyle name="Standard 4 2 2 4 6 2 2" xfId="2276" xr:uid="{00000000-0005-0000-0000-00002C3A0000}"/>
    <cellStyle name="Standard 4 2 2 4 6 2 2 2" xfId="14075" xr:uid="{00000000-0005-0000-0000-00002D3A0000}"/>
    <cellStyle name="Standard 4 2 2 4 6 2 2 2 2" xfId="22074" xr:uid="{00000000-0005-0000-0000-00002E3A0000}"/>
    <cellStyle name="Standard 4 2 2 4 6 2 2 2 2 2" xfId="43067" xr:uid="{4FA3ABD7-1BC0-42F3-B4E4-C31D43B509AA}"/>
    <cellStyle name="Standard 4 2 2 4 6 2 2 2 3" xfId="35625" xr:uid="{EECDD43D-1F3E-46ED-9DBB-4B7E655850C0}"/>
    <cellStyle name="Standard 4 2 2 4 6 2 2 3" xfId="17829" xr:uid="{00000000-0005-0000-0000-00002F3A0000}"/>
    <cellStyle name="Standard 4 2 2 4 6 2 2 3 2" xfId="39346" xr:uid="{666A0542-7E76-4E7A-8699-A27F8D570647}"/>
    <cellStyle name="Standard 4 2 2 4 6 2 2 4" xfId="31901" xr:uid="{03B03E27-518C-4D49-8506-03CA991471C6}"/>
    <cellStyle name="Standard 4 2 2 4 6 2 3" xfId="14074" xr:uid="{00000000-0005-0000-0000-0000303A0000}"/>
    <cellStyle name="Standard 4 2 2 4 6 2 3 2" xfId="22073" xr:uid="{00000000-0005-0000-0000-0000313A0000}"/>
    <cellStyle name="Standard 4 2 2 4 6 2 3 2 2" xfId="43066" xr:uid="{63EF5239-2B2A-42AF-831B-FF7DACEFBDB8}"/>
    <cellStyle name="Standard 4 2 2 4 6 2 3 3" xfId="35624" xr:uid="{C0A4CD6C-B006-45FF-A2E4-D927A91D422C}"/>
    <cellStyle name="Standard 4 2 2 4 6 2 4" xfId="17828" xr:uid="{00000000-0005-0000-0000-0000323A0000}"/>
    <cellStyle name="Standard 4 2 2 4 6 2 4 2" xfId="39345" xr:uid="{09CC8F5F-71CE-4CFB-9B51-EFA2744DB0C1}"/>
    <cellStyle name="Standard 4 2 2 4 6 2 5" xfId="31900" xr:uid="{2F713CD8-3903-4158-95D4-9A146DAA1A81}"/>
    <cellStyle name="Standard 4 2 2 4 6 3" xfId="2277" xr:uid="{00000000-0005-0000-0000-0000333A0000}"/>
    <cellStyle name="Standard 4 2 2 4 6 3 2" xfId="14076" xr:uid="{00000000-0005-0000-0000-0000343A0000}"/>
    <cellStyle name="Standard 4 2 2 4 6 3 2 2" xfId="22075" xr:uid="{00000000-0005-0000-0000-0000353A0000}"/>
    <cellStyle name="Standard 4 2 2 4 6 3 2 2 2" xfId="43068" xr:uid="{74454F8C-973C-4C6E-BAB7-AD19E26951FC}"/>
    <cellStyle name="Standard 4 2 2 4 6 3 2 3" xfId="35626" xr:uid="{DF5FDCE7-3962-4B02-8B63-9F3418D2641B}"/>
    <cellStyle name="Standard 4 2 2 4 6 3 3" xfId="17830" xr:uid="{00000000-0005-0000-0000-0000363A0000}"/>
    <cellStyle name="Standard 4 2 2 4 6 3 3 2" xfId="39347" xr:uid="{38758736-CD63-4A5C-B366-F83025130797}"/>
    <cellStyle name="Standard 4 2 2 4 6 3 4" xfId="31902" xr:uid="{E1460777-68AD-40F3-9480-69ABC777D3DC}"/>
    <cellStyle name="Standard 4 2 2 4 6 4" xfId="14073" xr:uid="{00000000-0005-0000-0000-0000373A0000}"/>
    <cellStyle name="Standard 4 2 2 4 6 4 2" xfId="22072" xr:uid="{00000000-0005-0000-0000-0000383A0000}"/>
    <cellStyle name="Standard 4 2 2 4 6 4 2 2" xfId="43065" xr:uid="{94B0A254-C274-41AE-BEAE-D26999059027}"/>
    <cellStyle name="Standard 4 2 2 4 6 4 3" xfId="35623" xr:uid="{36E7A0EF-7F3E-45DF-9536-E9BD97B056E8}"/>
    <cellStyle name="Standard 4 2 2 4 6 5" xfId="17827" xr:uid="{00000000-0005-0000-0000-0000393A0000}"/>
    <cellStyle name="Standard 4 2 2 4 6 5 2" xfId="39344" xr:uid="{B1463FB0-F0F1-4888-BE3D-C1EC90092FCB}"/>
    <cellStyle name="Standard 4 2 2 4 6 6" xfId="31899" xr:uid="{EF0A3D18-F67E-4E0E-BAE1-95ED1B8E1A87}"/>
    <cellStyle name="Standard 4 2 2 4 7" xfId="2278" xr:uid="{00000000-0005-0000-0000-00003A3A0000}"/>
    <cellStyle name="Standard 4 2 2 4 7 2" xfId="2279" xr:uid="{00000000-0005-0000-0000-00003B3A0000}"/>
    <cellStyle name="Standard 4 2 2 4 7 2 2" xfId="14078" xr:uid="{00000000-0005-0000-0000-00003C3A0000}"/>
    <cellStyle name="Standard 4 2 2 4 7 2 2 2" xfId="22077" xr:uid="{00000000-0005-0000-0000-00003D3A0000}"/>
    <cellStyle name="Standard 4 2 2 4 7 2 2 2 2" xfId="43070" xr:uid="{13ED3C32-80EF-4D70-BE57-2EB6C3AD409D}"/>
    <cellStyle name="Standard 4 2 2 4 7 2 2 3" xfId="35628" xr:uid="{03770671-50FC-4E3D-821A-BFECC6C5C261}"/>
    <cellStyle name="Standard 4 2 2 4 7 2 3" xfId="17832" xr:uid="{00000000-0005-0000-0000-00003E3A0000}"/>
    <cellStyle name="Standard 4 2 2 4 7 2 3 2" xfId="39349" xr:uid="{EA082B78-CEAC-4852-BE6B-9A68D772A6A8}"/>
    <cellStyle name="Standard 4 2 2 4 7 2 4" xfId="31904" xr:uid="{41900D45-D2EA-4C7E-9270-3A397328E620}"/>
    <cellStyle name="Standard 4 2 2 4 7 3" xfId="14077" xr:uid="{00000000-0005-0000-0000-00003F3A0000}"/>
    <cellStyle name="Standard 4 2 2 4 7 3 2" xfId="22076" xr:uid="{00000000-0005-0000-0000-0000403A0000}"/>
    <cellStyle name="Standard 4 2 2 4 7 3 2 2" xfId="43069" xr:uid="{FE8C9826-04B3-404A-9449-FB80F2BE5E62}"/>
    <cellStyle name="Standard 4 2 2 4 7 3 3" xfId="35627" xr:uid="{B6D1CDB6-E5AF-4256-9936-5ECC29050951}"/>
    <cellStyle name="Standard 4 2 2 4 7 4" xfId="17831" xr:uid="{00000000-0005-0000-0000-0000413A0000}"/>
    <cellStyle name="Standard 4 2 2 4 7 4 2" xfId="39348" xr:uid="{B4426EE4-AEF7-4109-B799-EF45D6D9C2A1}"/>
    <cellStyle name="Standard 4 2 2 4 7 5" xfId="31903" xr:uid="{419A8669-57D2-41F0-8353-9A0EE2ED37D9}"/>
    <cellStyle name="Standard 4 2 2 4 8" xfId="2280" xr:uid="{00000000-0005-0000-0000-0000423A0000}"/>
    <cellStyle name="Standard 4 2 2 4 8 2" xfId="14079" xr:uid="{00000000-0005-0000-0000-0000433A0000}"/>
    <cellStyle name="Standard 4 2 2 4 8 2 2" xfId="22078" xr:uid="{00000000-0005-0000-0000-0000443A0000}"/>
    <cellStyle name="Standard 4 2 2 4 8 2 2 2" xfId="43071" xr:uid="{4217463E-F352-49A7-BBEC-52FD558D9F50}"/>
    <cellStyle name="Standard 4 2 2 4 8 2 3" xfId="35629" xr:uid="{08EF8C37-8EBE-4834-9C73-A8F4C3FB9E05}"/>
    <cellStyle name="Standard 4 2 2 4 8 3" xfId="17833" xr:uid="{00000000-0005-0000-0000-0000453A0000}"/>
    <cellStyle name="Standard 4 2 2 4 8 3 2" xfId="39350" xr:uid="{178888AC-1BF7-4120-B2BA-677DFF83653A}"/>
    <cellStyle name="Standard 4 2 2 4 8 4" xfId="31905" xr:uid="{3D762FD9-9E4A-4AFE-BA85-4A52AD99EBC5}"/>
    <cellStyle name="Standard 4 2 2 4 9" xfId="13984" xr:uid="{00000000-0005-0000-0000-0000463A0000}"/>
    <cellStyle name="Standard 4 2 2 4 9 2" xfId="21983" xr:uid="{00000000-0005-0000-0000-0000473A0000}"/>
    <cellStyle name="Standard 4 2 2 4 9 2 2" xfId="42976" xr:uid="{22907993-C4A2-4223-B604-935F543CC345}"/>
    <cellStyle name="Standard 4 2 2 4 9 3" xfId="35534" xr:uid="{3607DBF2-D777-43EA-8330-AABCB38A8473}"/>
    <cellStyle name="Standard 4 2 2 5" xfId="2281" xr:uid="{00000000-0005-0000-0000-0000483A0000}"/>
    <cellStyle name="Standard 4 2 2 5 10" xfId="31906" xr:uid="{3109CD9C-1177-4911-9A5B-459F7DB8568B}"/>
    <cellStyle name="Standard 4 2 2 5 2" xfId="2282" xr:uid="{00000000-0005-0000-0000-0000493A0000}"/>
    <cellStyle name="Standard 4 2 2 5 2 2" xfId="2283" xr:uid="{00000000-0005-0000-0000-00004A3A0000}"/>
    <cellStyle name="Standard 4 2 2 5 2 2 2" xfId="2284" xr:uid="{00000000-0005-0000-0000-00004B3A0000}"/>
    <cellStyle name="Standard 4 2 2 5 2 2 2 2" xfId="2285" xr:uid="{00000000-0005-0000-0000-00004C3A0000}"/>
    <cellStyle name="Standard 4 2 2 5 2 2 2 2 2" xfId="2286" xr:uid="{00000000-0005-0000-0000-00004D3A0000}"/>
    <cellStyle name="Standard 4 2 2 5 2 2 2 2 2 2" xfId="14085" xr:uid="{00000000-0005-0000-0000-00004E3A0000}"/>
    <cellStyle name="Standard 4 2 2 5 2 2 2 2 2 2 2" xfId="22084" xr:uid="{00000000-0005-0000-0000-00004F3A0000}"/>
    <cellStyle name="Standard 4 2 2 5 2 2 2 2 2 2 2 2" xfId="43077" xr:uid="{C5E069AF-C131-405D-8B77-5234F6521A75}"/>
    <cellStyle name="Standard 4 2 2 5 2 2 2 2 2 2 3" xfId="35635" xr:uid="{65CD6C62-914B-4CDF-9E25-DD269904701F}"/>
    <cellStyle name="Standard 4 2 2 5 2 2 2 2 2 3" xfId="17839" xr:uid="{00000000-0005-0000-0000-0000503A0000}"/>
    <cellStyle name="Standard 4 2 2 5 2 2 2 2 2 3 2" xfId="39356" xr:uid="{7A0E7855-53DC-4C42-8B24-623E5FF5583A}"/>
    <cellStyle name="Standard 4 2 2 5 2 2 2 2 2 4" xfId="31911" xr:uid="{D9A62C99-D9E3-4374-AC83-473618FB17F4}"/>
    <cellStyle name="Standard 4 2 2 5 2 2 2 2 3" xfId="14084" xr:uid="{00000000-0005-0000-0000-0000513A0000}"/>
    <cellStyle name="Standard 4 2 2 5 2 2 2 2 3 2" xfId="22083" xr:uid="{00000000-0005-0000-0000-0000523A0000}"/>
    <cellStyle name="Standard 4 2 2 5 2 2 2 2 3 2 2" xfId="43076" xr:uid="{880511C7-E774-4E41-ABCF-3252294A160D}"/>
    <cellStyle name="Standard 4 2 2 5 2 2 2 2 3 3" xfId="35634" xr:uid="{F37A4A2B-316B-4C71-8D4E-0043A94D3431}"/>
    <cellStyle name="Standard 4 2 2 5 2 2 2 2 4" xfId="17838" xr:uid="{00000000-0005-0000-0000-0000533A0000}"/>
    <cellStyle name="Standard 4 2 2 5 2 2 2 2 4 2" xfId="39355" xr:uid="{769205AC-6272-4011-9C2C-08AC5703C2B5}"/>
    <cellStyle name="Standard 4 2 2 5 2 2 2 2 5" xfId="31910" xr:uid="{67751D37-77BA-483C-9EEB-58D376A73F29}"/>
    <cellStyle name="Standard 4 2 2 5 2 2 2 3" xfId="2287" xr:uid="{00000000-0005-0000-0000-0000543A0000}"/>
    <cellStyle name="Standard 4 2 2 5 2 2 2 3 2" xfId="14086" xr:uid="{00000000-0005-0000-0000-0000553A0000}"/>
    <cellStyle name="Standard 4 2 2 5 2 2 2 3 2 2" xfId="22085" xr:uid="{00000000-0005-0000-0000-0000563A0000}"/>
    <cellStyle name="Standard 4 2 2 5 2 2 2 3 2 2 2" xfId="43078" xr:uid="{844FF2ED-9446-4A01-9362-79976955CABB}"/>
    <cellStyle name="Standard 4 2 2 5 2 2 2 3 2 3" xfId="35636" xr:uid="{BBD10C5A-90F0-45EC-9469-DBC6CBBDA828}"/>
    <cellStyle name="Standard 4 2 2 5 2 2 2 3 3" xfId="17840" xr:uid="{00000000-0005-0000-0000-0000573A0000}"/>
    <cellStyle name="Standard 4 2 2 5 2 2 2 3 3 2" xfId="39357" xr:uid="{D3AA8932-7043-48FC-8294-39ADB1E920B9}"/>
    <cellStyle name="Standard 4 2 2 5 2 2 2 3 4" xfId="31912" xr:uid="{731059DB-EC4C-4EAA-81DC-2934BB24B2DC}"/>
    <cellStyle name="Standard 4 2 2 5 2 2 2 4" xfId="14083" xr:uid="{00000000-0005-0000-0000-0000583A0000}"/>
    <cellStyle name="Standard 4 2 2 5 2 2 2 4 2" xfId="22082" xr:uid="{00000000-0005-0000-0000-0000593A0000}"/>
    <cellStyle name="Standard 4 2 2 5 2 2 2 4 2 2" xfId="43075" xr:uid="{6CCAE1E7-F0FA-4858-BFC7-C118779AF354}"/>
    <cellStyle name="Standard 4 2 2 5 2 2 2 4 3" xfId="35633" xr:uid="{831EA654-4048-4CF8-AB9A-015B9D512E3A}"/>
    <cellStyle name="Standard 4 2 2 5 2 2 2 5" xfId="17837" xr:uid="{00000000-0005-0000-0000-00005A3A0000}"/>
    <cellStyle name="Standard 4 2 2 5 2 2 2 5 2" xfId="39354" xr:uid="{2A138E4B-780F-477A-BD1A-9480CD7F2D98}"/>
    <cellStyle name="Standard 4 2 2 5 2 2 2 6" xfId="31909" xr:uid="{B814944A-542A-4BF0-8C0D-AE16F2DF703A}"/>
    <cellStyle name="Standard 4 2 2 5 2 2 3" xfId="2288" xr:uid="{00000000-0005-0000-0000-00005B3A0000}"/>
    <cellStyle name="Standard 4 2 2 5 2 2 3 2" xfId="2289" xr:uid="{00000000-0005-0000-0000-00005C3A0000}"/>
    <cellStyle name="Standard 4 2 2 5 2 2 3 2 2" xfId="14088" xr:uid="{00000000-0005-0000-0000-00005D3A0000}"/>
    <cellStyle name="Standard 4 2 2 5 2 2 3 2 2 2" xfId="22087" xr:uid="{00000000-0005-0000-0000-00005E3A0000}"/>
    <cellStyle name="Standard 4 2 2 5 2 2 3 2 2 2 2" xfId="43080" xr:uid="{88AF41CF-002D-43F9-AA78-019D082C43F2}"/>
    <cellStyle name="Standard 4 2 2 5 2 2 3 2 2 3" xfId="35638" xr:uid="{8801C991-DD23-4B03-B646-2CB214B4A7DA}"/>
    <cellStyle name="Standard 4 2 2 5 2 2 3 2 3" xfId="17842" xr:uid="{00000000-0005-0000-0000-00005F3A0000}"/>
    <cellStyle name="Standard 4 2 2 5 2 2 3 2 3 2" xfId="39359" xr:uid="{52277F65-2816-4A17-B125-1E8B3BF357E9}"/>
    <cellStyle name="Standard 4 2 2 5 2 2 3 2 4" xfId="31914" xr:uid="{4D863706-6C85-424E-B83B-1FA7C956A2F8}"/>
    <cellStyle name="Standard 4 2 2 5 2 2 3 3" xfId="14087" xr:uid="{00000000-0005-0000-0000-0000603A0000}"/>
    <cellStyle name="Standard 4 2 2 5 2 2 3 3 2" xfId="22086" xr:uid="{00000000-0005-0000-0000-0000613A0000}"/>
    <cellStyle name="Standard 4 2 2 5 2 2 3 3 2 2" xfId="43079" xr:uid="{213D5DA0-C4B6-40CC-A673-D57E4FAF85AF}"/>
    <cellStyle name="Standard 4 2 2 5 2 2 3 3 3" xfId="35637" xr:uid="{B8E30343-F842-40FE-9445-DF248B3F983C}"/>
    <cellStyle name="Standard 4 2 2 5 2 2 3 4" xfId="17841" xr:uid="{00000000-0005-0000-0000-0000623A0000}"/>
    <cellStyle name="Standard 4 2 2 5 2 2 3 4 2" xfId="39358" xr:uid="{3F4EE7CE-E065-45AB-A334-89CBE176E20E}"/>
    <cellStyle name="Standard 4 2 2 5 2 2 3 5" xfId="31913" xr:uid="{EEAFD28B-6AEB-4A0E-9F02-CB86DD2056F0}"/>
    <cellStyle name="Standard 4 2 2 5 2 2 4" xfId="2290" xr:uid="{00000000-0005-0000-0000-0000633A0000}"/>
    <cellStyle name="Standard 4 2 2 5 2 2 4 2" xfId="14089" xr:uid="{00000000-0005-0000-0000-0000643A0000}"/>
    <cellStyle name="Standard 4 2 2 5 2 2 4 2 2" xfId="22088" xr:uid="{00000000-0005-0000-0000-0000653A0000}"/>
    <cellStyle name="Standard 4 2 2 5 2 2 4 2 2 2" xfId="43081" xr:uid="{CDB90276-209F-4778-B3CE-53F0DA6E8869}"/>
    <cellStyle name="Standard 4 2 2 5 2 2 4 2 3" xfId="35639" xr:uid="{7AA4E770-F850-4795-9783-BC353E3E8E02}"/>
    <cellStyle name="Standard 4 2 2 5 2 2 4 3" xfId="17843" xr:uid="{00000000-0005-0000-0000-0000663A0000}"/>
    <cellStyle name="Standard 4 2 2 5 2 2 4 3 2" xfId="39360" xr:uid="{CF33CBF7-87A5-40B9-A9B0-ED8617C21240}"/>
    <cellStyle name="Standard 4 2 2 5 2 2 4 4" xfId="31915" xr:uid="{D5FF1271-4EE5-4C51-AB53-4D33273F1274}"/>
    <cellStyle name="Standard 4 2 2 5 2 2 5" xfId="14082" xr:uid="{00000000-0005-0000-0000-0000673A0000}"/>
    <cellStyle name="Standard 4 2 2 5 2 2 5 2" xfId="22081" xr:uid="{00000000-0005-0000-0000-0000683A0000}"/>
    <cellStyle name="Standard 4 2 2 5 2 2 5 2 2" xfId="43074" xr:uid="{F6221C13-67A9-4F23-AFFC-02B875873A37}"/>
    <cellStyle name="Standard 4 2 2 5 2 2 5 3" xfId="35632" xr:uid="{799A4CF2-AC56-49B0-AFF5-EF0341222D2A}"/>
    <cellStyle name="Standard 4 2 2 5 2 2 6" xfId="17836" xr:uid="{00000000-0005-0000-0000-0000693A0000}"/>
    <cellStyle name="Standard 4 2 2 5 2 2 6 2" xfId="39353" xr:uid="{B7B71D24-4D8F-49CE-B65D-D421A7915F66}"/>
    <cellStyle name="Standard 4 2 2 5 2 2 7" xfId="31908" xr:uid="{F8FBA40B-F57C-46CD-B116-7D1E2DC40569}"/>
    <cellStyle name="Standard 4 2 2 5 2 3" xfId="2291" xr:uid="{00000000-0005-0000-0000-00006A3A0000}"/>
    <cellStyle name="Standard 4 2 2 5 2 3 2" xfId="2292" xr:uid="{00000000-0005-0000-0000-00006B3A0000}"/>
    <cellStyle name="Standard 4 2 2 5 2 3 2 2" xfId="2293" xr:uid="{00000000-0005-0000-0000-00006C3A0000}"/>
    <cellStyle name="Standard 4 2 2 5 2 3 2 2 2" xfId="14092" xr:uid="{00000000-0005-0000-0000-00006D3A0000}"/>
    <cellStyle name="Standard 4 2 2 5 2 3 2 2 2 2" xfId="22091" xr:uid="{00000000-0005-0000-0000-00006E3A0000}"/>
    <cellStyle name="Standard 4 2 2 5 2 3 2 2 2 2 2" xfId="43084" xr:uid="{DBF93560-7572-4205-B3F3-6C46BF695F3B}"/>
    <cellStyle name="Standard 4 2 2 5 2 3 2 2 2 3" xfId="35642" xr:uid="{C2E13397-05B5-457F-A0F8-97199A92E418}"/>
    <cellStyle name="Standard 4 2 2 5 2 3 2 2 3" xfId="17846" xr:uid="{00000000-0005-0000-0000-00006F3A0000}"/>
    <cellStyle name="Standard 4 2 2 5 2 3 2 2 3 2" xfId="39363" xr:uid="{D2892466-5142-488B-A6B5-EF6EDB2C5E84}"/>
    <cellStyle name="Standard 4 2 2 5 2 3 2 2 4" xfId="31918" xr:uid="{3F59F96E-D3AD-471B-995A-18A6A21997C9}"/>
    <cellStyle name="Standard 4 2 2 5 2 3 2 3" xfId="14091" xr:uid="{00000000-0005-0000-0000-0000703A0000}"/>
    <cellStyle name="Standard 4 2 2 5 2 3 2 3 2" xfId="22090" xr:uid="{00000000-0005-0000-0000-0000713A0000}"/>
    <cellStyle name="Standard 4 2 2 5 2 3 2 3 2 2" xfId="43083" xr:uid="{769031BF-CC67-48FF-9933-0549A564C287}"/>
    <cellStyle name="Standard 4 2 2 5 2 3 2 3 3" xfId="35641" xr:uid="{CEBF6CC5-A7A4-4968-8983-9FE54F765869}"/>
    <cellStyle name="Standard 4 2 2 5 2 3 2 4" xfId="17845" xr:uid="{00000000-0005-0000-0000-0000723A0000}"/>
    <cellStyle name="Standard 4 2 2 5 2 3 2 4 2" xfId="39362" xr:uid="{F9E14DBC-9035-43BF-8561-046315BFF9BA}"/>
    <cellStyle name="Standard 4 2 2 5 2 3 2 5" xfId="31917" xr:uid="{7A706926-05DF-449F-AC61-2A99341F09E4}"/>
    <cellStyle name="Standard 4 2 2 5 2 3 3" xfId="2294" xr:uid="{00000000-0005-0000-0000-0000733A0000}"/>
    <cellStyle name="Standard 4 2 2 5 2 3 3 2" xfId="14093" xr:uid="{00000000-0005-0000-0000-0000743A0000}"/>
    <cellStyle name="Standard 4 2 2 5 2 3 3 2 2" xfId="22092" xr:uid="{00000000-0005-0000-0000-0000753A0000}"/>
    <cellStyle name="Standard 4 2 2 5 2 3 3 2 2 2" xfId="43085" xr:uid="{5118097B-2AAD-4DC6-9788-49AE8A34BC51}"/>
    <cellStyle name="Standard 4 2 2 5 2 3 3 2 3" xfId="35643" xr:uid="{0A5F19B9-7ABF-446E-A75D-FB05586B4E04}"/>
    <cellStyle name="Standard 4 2 2 5 2 3 3 3" xfId="17847" xr:uid="{00000000-0005-0000-0000-0000763A0000}"/>
    <cellStyle name="Standard 4 2 2 5 2 3 3 3 2" xfId="39364" xr:uid="{15319385-5DCC-4359-AA0D-1A43CC8C58E9}"/>
    <cellStyle name="Standard 4 2 2 5 2 3 3 4" xfId="31919" xr:uid="{8B40341D-F1A8-4D90-807F-CC97FCEB2B97}"/>
    <cellStyle name="Standard 4 2 2 5 2 3 4" xfId="14090" xr:uid="{00000000-0005-0000-0000-0000773A0000}"/>
    <cellStyle name="Standard 4 2 2 5 2 3 4 2" xfId="22089" xr:uid="{00000000-0005-0000-0000-0000783A0000}"/>
    <cellStyle name="Standard 4 2 2 5 2 3 4 2 2" xfId="43082" xr:uid="{96735BD6-F2F9-4947-99EC-0BE5A567E55A}"/>
    <cellStyle name="Standard 4 2 2 5 2 3 4 3" xfId="35640" xr:uid="{25909C81-6EA5-4463-8F4B-8120841107E8}"/>
    <cellStyle name="Standard 4 2 2 5 2 3 5" xfId="17844" xr:uid="{00000000-0005-0000-0000-0000793A0000}"/>
    <cellStyle name="Standard 4 2 2 5 2 3 5 2" xfId="39361" xr:uid="{42A9BE68-F671-457A-B501-DE2E89008763}"/>
    <cellStyle name="Standard 4 2 2 5 2 3 6" xfId="31916" xr:uid="{63B27A6B-F4E9-4B48-87FC-01D2F9A1CF38}"/>
    <cellStyle name="Standard 4 2 2 5 2 4" xfId="2295" xr:uid="{00000000-0005-0000-0000-00007A3A0000}"/>
    <cellStyle name="Standard 4 2 2 5 2 4 2" xfId="2296" xr:uid="{00000000-0005-0000-0000-00007B3A0000}"/>
    <cellStyle name="Standard 4 2 2 5 2 4 2 2" xfId="14095" xr:uid="{00000000-0005-0000-0000-00007C3A0000}"/>
    <cellStyle name="Standard 4 2 2 5 2 4 2 2 2" xfId="22094" xr:uid="{00000000-0005-0000-0000-00007D3A0000}"/>
    <cellStyle name="Standard 4 2 2 5 2 4 2 2 2 2" xfId="43087" xr:uid="{0BB4B7A1-C274-4132-922E-641188C001AF}"/>
    <cellStyle name="Standard 4 2 2 5 2 4 2 2 3" xfId="35645" xr:uid="{CDB84C28-3E7A-4358-8F4E-AFE77C0E61D8}"/>
    <cellStyle name="Standard 4 2 2 5 2 4 2 3" xfId="17849" xr:uid="{00000000-0005-0000-0000-00007E3A0000}"/>
    <cellStyle name="Standard 4 2 2 5 2 4 2 3 2" xfId="39366" xr:uid="{C5929818-C393-44C4-9FB1-219020EF93D2}"/>
    <cellStyle name="Standard 4 2 2 5 2 4 2 4" xfId="31921" xr:uid="{ABE72F68-9B67-43C4-9650-638408441F28}"/>
    <cellStyle name="Standard 4 2 2 5 2 4 3" xfId="14094" xr:uid="{00000000-0005-0000-0000-00007F3A0000}"/>
    <cellStyle name="Standard 4 2 2 5 2 4 3 2" xfId="22093" xr:uid="{00000000-0005-0000-0000-0000803A0000}"/>
    <cellStyle name="Standard 4 2 2 5 2 4 3 2 2" xfId="43086" xr:uid="{F09906B4-3889-49B5-95F4-4BF2D6849538}"/>
    <cellStyle name="Standard 4 2 2 5 2 4 3 3" xfId="35644" xr:uid="{C8DEEEF5-99F6-4DFE-9BCF-8C53CD1E3D7B}"/>
    <cellStyle name="Standard 4 2 2 5 2 4 4" xfId="17848" xr:uid="{00000000-0005-0000-0000-0000813A0000}"/>
    <cellStyle name="Standard 4 2 2 5 2 4 4 2" xfId="39365" xr:uid="{7A855007-4BBD-4C6C-8930-96E77B79B8B1}"/>
    <cellStyle name="Standard 4 2 2 5 2 4 5" xfId="31920" xr:uid="{AB1B1DEA-D08B-4F1F-AA78-69AEC4D38C46}"/>
    <cellStyle name="Standard 4 2 2 5 2 5" xfId="2297" xr:uid="{00000000-0005-0000-0000-0000823A0000}"/>
    <cellStyle name="Standard 4 2 2 5 2 5 2" xfId="14096" xr:uid="{00000000-0005-0000-0000-0000833A0000}"/>
    <cellStyle name="Standard 4 2 2 5 2 5 2 2" xfId="22095" xr:uid="{00000000-0005-0000-0000-0000843A0000}"/>
    <cellStyle name="Standard 4 2 2 5 2 5 2 2 2" xfId="43088" xr:uid="{3135640E-480A-474B-8628-D5F735CB565E}"/>
    <cellStyle name="Standard 4 2 2 5 2 5 2 3" xfId="35646" xr:uid="{45352623-3A10-4E1D-94EF-56E141D53BD6}"/>
    <cellStyle name="Standard 4 2 2 5 2 5 3" xfId="17850" xr:uid="{00000000-0005-0000-0000-0000853A0000}"/>
    <cellStyle name="Standard 4 2 2 5 2 5 3 2" xfId="39367" xr:uid="{04DF19A2-C4C3-4575-AD86-4B61CA086F20}"/>
    <cellStyle name="Standard 4 2 2 5 2 5 4" xfId="31922" xr:uid="{D20B5680-417A-403A-A4A9-E8E418BB6948}"/>
    <cellStyle name="Standard 4 2 2 5 2 6" xfId="14081" xr:uid="{00000000-0005-0000-0000-0000863A0000}"/>
    <cellStyle name="Standard 4 2 2 5 2 6 2" xfId="22080" xr:uid="{00000000-0005-0000-0000-0000873A0000}"/>
    <cellStyle name="Standard 4 2 2 5 2 6 2 2" xfId="43073" xr:uid="{96A0FB69-F8D5-42FF-A90A-89A169DE7068}"/>
    <cellStyle name="Standard 4 2 2 5 2 6 3" xfId="35631" xr:uid="{1C5948E5-4781-490A-959B-70E57EA9F83E}"/>
    <cellStyle name="Standard 4 2 2 5 2 7" xfId="17835" xr:uid="{00000000-0005-0000-0000-0000883A0000}"/>
    <cellStyle name="Standard 4 2 2 5 2 7 2" xfId="39352" xr:uid="{287CC5CA-B064-4B85-A4E1-B40E8870B970}"/>
    <cellStyle name="Standard 4 2 2 5 2 8" xfId="31907" xr:uid="{5F5FCB6F-11B5-49E1-965C-66DAACAEEBBE}"/>
    <cellStyle name="Standard 4 2 2 5 3" xfId="2298" xr:uid="{00000000-0005-0000-0000-0000893A0000}"/>
    <cellStyle name="Standard 4 2 2 5 3 2" xfId="2299" xr:uid="{00000000-0005-0000-0000-00008A3A0000}"/>
    <cellStyle name="Standard 4 2 2 5 3 2 2" xfId="2300" xr:uid="{00000000-0005-0000-0000-00008B3A0000}"/>
    <cellStyle name="Standard 4 2 2 5 3 2 2 2" xfId="2301" xr:uid="{00000000-0005-0000-0000-00008C3A0000}"/>
    <cellStyle name="Standard 4 2 2 5 3 2 2 2 2" xfId="2302" xr:uid="{00000000-0005-0000-0000-00008D3A0000}"/>
    <cellStyle name="Standard 4 2 2 5 3 2 2 2 2 2" xfId="14101" xr:uid="{00000000-0005-0000-0000-00008E3A0000}"/>
    <cellStyle name="Standard 4 2 2 5 3 2 2 2 2 2 2" xfId="22100" xr:uid="{00000000-0005-0000-0000-00008F3A0000}"/>
    <cellStyle name="Standard 4 2 2 5 3 2 2 2 2 2 2 2" xfId="43093" xr:uid="{63237A02-BF5C-4AE7-8490-DC3BDD423CC0}"/>
    <cellStyle name="Standard 4 2 2 5 3 2 2 2 2 2 3" xfId="35651" xr:uid="{A6B79ED3-AD4C-44F0-AB51-3CB75F9D1071}"/>
    <cellStyle name="Standard 4 2 2 5 3 2 2 2 2 3" xfId="17855" xr:uid="{00000000-0005-0000-0000-0000903A0000}"/>
    <cellStyle name="Standard 4 2 2 5 3 2 2 2 2 3 2" xfId="39372" xr:uid="{ABE1876F-939C-4140-ACE7-1343F857641F}"/>
    <cellStyle name="Standard 4 2 2 5 3 2 2 2 2 4" xfId="31927" xr:uid="{40661B45-7174-46E9-9E3D-72EE6BC4559A}"/>
    <cellStyle name="Standard 4 2 2 5 3 2 2 2 3" xfId="14100" xr:uid="{00000000-0005-0000-0000-0000913A0000}"/>
    <cellStyle name="Standard 4 2 2 5 3 2 2 2 3 2" xfId="22099" xr:uid="{00000000-0005-0000-0000-0000923A0000}"/>
    <cellStyle name="Standard 4 2 2 5 3 2 2 2 3 2 2" xfId="43092" xr:uid="{479B94D1-5A60-41DF-9924-670DF15FE53C}"/>
    <cellStyle name="Standard 4 2 2 5 3 2 2 2 3 3" xfId="35650" xr:uid="{DF0785C9-E8DF-49E4-8FD9-04662AA4425C}"/>
    <cellStyle name="Standard 4 2 2 5 3 2 2 2 4" xfId="17854" xr:uid="{00000000-0005-0000-0000-0000933A0000}"/>
    <cellStyle name="Standard 4 2 2 5 3 2 2 2 4 2" xfId="39371" xr:uid="{0CA7C563-0C06-4F4B-86D8-36CCB210BB9A}"/>
    <cellStyle name="Standard 4 2 2 5 3 2 2 2 5" xfId="31926" xr:uid="{CD0679B8-88EA-41CB-B24F-8AAF83029F9E}"/>
    <cellStyle name="Standard 4 2 2 5 3 2 2 3" xfId="2303" xr:uid="{00000000-0005-0000-0000-0000943A0000}"/>
    <cellStyle name="Standard 4 2 2 5 3 2 2 3 2" xfId="14102" xr:uid="{00000000-0005-0000-0000-0000953A0000}"/>
    <cellStyle name="Standard 4 2 2 5 3 2 2 3 2 2" xfId="22101" xr:uid="{00000000-0005-0000-0000-0000963A0000}"/>
    <cellStyle name="Standard 4 2 2 5 3 2 2 3 2 2 2" xfId="43094" xr:uid="{25FBBDD0-A142-469F-8158-CBF95E6BD265}"/>
    <cellStyle name="Standard 4 2 2 5 3 2 2 3 2 3" xfId="35652" xr:uid="{A222F31B-09C9-46C6-B075-902942FA778A}"/>
    <cellStyle name="Standard 4 2 2 5 3 2 2 3 3" xfId="17856" xr:uid="{00000000-0005-0000-0000-0000973A0000}"/>
    <cellStyle name="Standard 4 2 2 5 3 2 2 3 3 2" xfId="39373" xr:uid="{3B382AAA-3887-4671-9FA3-89F817530ECB}"/>
    <cellStyle name="Standard 4 2 2 5 3 2 2 3 4" xfId="31928" xr:uid="{46FFE5CB-8575-450C-8B17-7F0702B62EEA}"/>
    <cellStyle name="Standard 4 2 2 5 3 2 2 4" xfId="14099" xr:uid="{00000000-0005-0000-0000-0000983A0000}"/>
    <cellStyle name="Standard 4 2 2 5 3 2 2 4 2" xfId="22098" xr:uid="{00000000-0005-0000-0000-0000993A0000}"/>
    <cellStyle name="Standard 4 2 2 5 3 2 2 4 2 2" xfId="43091" xr:uid="{74C7B9B1-0089-441B-9A39-78E49A10C6FE}"/>
    <cellStyle name="Standard 4 2 2 5 3 2 2 4 3" xfId="35649" xr:uid="{CBC7842D-B641-4B8D-B4E0-6C973602C02F}"/>
    <cellStyle name="Standard 4 2 2 5 3 2 2 5" xfId="17853" xr:uid="{00000000-0005-0000-0000-00009A3A0000}"/>
    <cellStyle name="Standard 4 2 2 5 3 2 2 5 2" xfId="39370" xr:uid="{BB10193A-E408-45F4-92B2-19680BBA161D}"/>
    <cellStyle name="Standard 4 2 2 5 3 2 2 6" xfId="31925" xr:uid="{2299CCE3-925F-41BD-8F49-68C26D460915}"/>
    <cellStyle name="Standard 4 2 2 5 3 2 3" xfId="2304" xr:uid="{00000000-0005-0000-0000-00009B3A0000}"/>
    <cellStyle name="Standard 4 2 2 5 3 2 3 2" xfId="2305" xr:uid="{00000000-0005-0000-0000-00009C3A0000}"/>
    <cellStyle name="Standard 4 2 2 5 3 2 3 2 2" xfId="14104" xr:uid="{00000000-0005-0000-0000-00009D3A0000}"/>
    <cellStyle name="Standard 4 2 2 5 3 2 3 2 2 2" xfId="22103" xr:uid="{00000000-0005-0000-0000-00009E3A0000}"/>
    <cellStyle name="Standard 4 2 2 5 3 2 3 2 2 2 2" xfId="43096" xr:uid="{FE7AE619-D379-4E7F-A1DE-628056A58F45}"/>
    <cellStyle name="Standard 4 2 2 5 3 2 3 2 2 3" xfId="35654" xr:uid="{2E253B80-31AA-44AC-8F85-995AD1B44CA7}"/>
    <cellStyle name="Standard 4 2 2 5 3 2 3 2 3" xfId="17858" xr:uid="{00000000-0005-0000-0000-00009F3A0000}"/>
    <cellStyle name="Standard 4 2 2 5 3 2 3 2 3 2" xfId="39375" xr:uid="{7F1032E9-2245-460F-9D97-22CD4B018FA8}"/>
    <cellStyle name="Standard 4 2 2 5 3 2 3 2 4" xfId="31930" xr:uid="{79B12528-D933-4C9A-B7D3-1F49A6259A9C}"/>
    <cellStyle name="Standard 4 2 2 5 3 2 3 3" xfId="14103" xr:uid="{00000000-0005-0000-0000-0000A03A0000}"/>
    <cellStyle name="Standard 4 2 2 5 3 2 3 3 2" xfId="22102" xr:uid="{00000000-0005-0000-0000-0000A13A0000}"/>
    <cellStyle name="Standard 4 2 2 5 3 2 3 3 2 2" xfId="43095" xr:uid="{80172A70-1839-4AE7-9EF8-DE0E8612D4D0}"/>
    <cellStyle name="Standard 4 2 2 5 3 2 3 3 3" xfId="35653" xr:uid="{DA6AF6E5-D0CD-471B-8E7F-957C756A2C00}"/>
    <cellStyle name="Standard 4 2 2 5 3 2 3 4" xfId="17857" xr:uid="{00000000-0005-0000-0000-0000A23A0000}"/>
    <cellStyle name="Standard 4 2 2 5 3 2 3 4 2" xfId="39374" xr:uid="{3B1C86D2-1326-4438-BE85-D15F68A2982C}"/>
    <cellStyle name="Standard 4 2 2 5 3 2 3 5" xfId="31929" xr:uid="{6EB9AB61-4B18-4AF8-9A0D-6257C6D5D2CD}"/>
    <cellStyle name="Standard 4 2 2 5 3 2 4" xfId="2306" xr:uid="{00000000-0005-0000-0000-0000A33A0000}"/>
    <cellStyle name="Standard 4 2 2 5 3 2 4 2" xfId="14105" xr:uid="{00000000-0005-0000-0000-0000A43A0000}"/>
    <cellStyle name="Standard 4 2 2 5 3 2 4 2 2" xfId="22104" xr:uid="{00000000-0005-0000-0000-0000A53A0000}"/>
    <cellStyle name="Standard 4 2 2 5 3 2 4 2 2 2" xfId="43097" xr:uid="{109F6B9B-B79A-4009-89D8-C1873358AEEF}"/>
    <cellStyle name="Standard 4 2 2 5 3 2 4 2 3" xfId="35655" xr:uid="{CECD76F1-5684-46DD-B686-5CCD2CBABF14}"/>
    <cellStyle name="Standard 4 2 2 5 3 2 4 3" xfId="17859" xr:uid="{00000000-0005-0000-0000-0000A63A0000}"/>
    <cellStyle name="Standard 4 2 2 5 3 2 4 3 2" xfId="39376" xr:uid="{EB9D5425-D24F-45BD-A951-6D265FC50742}"/>
    <cellStyle name="Standard 4 2 2 5 3 2 4 4" xfId="31931" xr:uid="{C11F26B2-958C-4B73-A60F-8F24BC9A7462}"/>
    <cellStyle name="Standard 4 2 2 5 3 2 5" xfId="14098" xr:uid="{00000000-0005-0000-0000-0000A73A0000}"/>
    <cellStyle name="Standard 4 2 2 5 3 2 5 2" xfId="22097" xr:uid="{00000000-0005-0000-0000-0000A83A0000}"/>
    <cellStyle name="Standard 4 2 2 5 3 2 5 2 2" xfId="43090" xr:uid="{49248F4D-5809-4353-A986-37B8FA666FBA}"/>
    <cellStyle name="Standard 4 2 2 5 3 2 5 3" xfId="35648" xr:uid="{C19A5EA9-6209-4DE0-B32E-E5F23F7F27F3}"/>
    <cellStyle name="Standard 4 2 2 5 3 2 6" xfId="17852" xr:uid="{00000000-0005-0000-0000-0000A93A0000}"/>
    <cellStyle name="Standard 4 2 2 5 3 2 6 2" xfId="39369" xr:uid="{CF9C8A60-94A7-431C-ADC4-C478AB397743}"/>
    <cellStyle name="Standard 4 2 2 5 3 2 7" xfId="31924" xr:uid="{C5296C6B-9EE6-4DA8-B550-9C97362FF48E}"/>
    <cellStyle name="Standard 4 2 2 5 3 3" xfId="2307" xr:uid="{00000000-0005-0000-0000-0000AA3A0000}"/>
    <cellStyle name="Standard 4 2 2 5 3 3 2" xfId="2308" xr:uid="{00000000-0005-0000-0000-0000AB3A0000}"/>
    <cellStyle name="Standard 4 2 2 5 3 3 2 2" xfId="2309" xr:uid="{00000000-0005-0000-0000-0000AC3A0000}"/>
    <cellStyle name="Standard 4 2 2 5 3 3 2 2 2" xfId="14108" xr:uid="{00000000-0005-0000-0000-0000AD3A0000}"/>
    <cellStyle name="Standard 4 2 2 5 3 3 2 2 2 2" xfId="22107" xr:uid="{00000000-0005-0000-0000-0000AE3A0000}"/>
    <cellStyle name="Standard 4 2 2 5 3 3 2 2 2 2 2" xfId="43100" xr:uid="{497FA01A-4BF7-4C92-9FD8-0689D6650868}"/>
    <cellStyle name="Standard 4 2 2 5 3 3 2 2 2 3" xfId="35658" xr:uid="{C8102157-0398-484C-BDD6-BEFB2906CB05}"/>
    <cellStyle name="Standard 4 2 2 5 3 3 2 2 3" xfId="17862" xr:uid="{00000000-0005-0000-0000-0000AF3A0000}"/>
    <cellStyle name="Standard 4 2 2 5 3 3 2 2 3 2" xfId="39379" xr:uid="{26B9C6AD-CEC2-47E0-BEE0-17D1F5ECEE9E}"/>
    <cellStyle name="Standard 4 2 2 5 3 3 2 2 4" xfId="31934" xr:uid="{CF1B96CB-282D-4131-AE7E-28667CC5CC5A}"/>
    <cellStyle name="Standard 4 2 2 5 3 3 2 3" xfId="14107" xr:uid="{00000000-0005-0000-0000-0000B03A0000}"/>
    <cellStyle name="Standard 4 2 2 5 3 3 2 3 2" xfId="22106" xr:uid="{00000000-0005-0000-0000-0000B13A0000}"/>
    <cellStyle name="Standard 4 2 2 5 3 3 2 3 2 2" xfId="43099" xr:uid="{803CA25A-0F2C-496E-BFE1-E32B22E5D4CC}"/>
    <cellStyle name="Standard 4 2 2 5 3 3 2 3 3" xfId="35657" xr:uid="{F8624128-68E4-4D18-B5FF-F18F6D5C6FC0}"/>
    <cellStyle name="Standard 4 2 2 5 3 3 2 4" xfId="17861" xr:uid="{00000000-0005-0000-0000-0000B23A0000}"/>
    <cellStyle name="Standard 4 2 2 5 3 3 2 4 2" xfId="39378" xr:uid="{63526E07-2405-4FA7-938C-792E7211DD1B}"/>
    <cellStyle name="Standard 4 2 2 5 3 3 2 5" xfId="31933" xr:uid="{CF192656-A698-4455-BC67-9D14029BF5B9}"/>
    <cellStyle name="Standard 4 2 2 5 3 3 3" xfId="2310" xr:uid="{00000000-0005-0000-0000-0000B33A0000}"/>
    <cellStyle name="Standard 4 2 2 5 3 3 3 2" xfId="14109" xr:uid="{00000000-0005-0000-0000-0000B43A0000}"/>
    <cellStyle name="Standard 4 2 2 5 3 3 3 2 2" xfId="22108" xr:uid="{00000000-0005-0000-0000-0000B53A0000}"/>
    <cellStyle name="Standard 4 2 2 5 3 3 3 2 2 2" xfId="43101" xr:uid="{20119816-98FA-43F8-A0B5-34128637BFA0}"/>
    <cellStyle name="Standard 4 2 2 5 3 3 3 2 3" xfId="35659" xr:uid="{37ACFF41-9D02-4C03-99F6-6ABFB63F70B6}"/>
    <cellStyle name="Standard 4 2 2 5 3 3 3 3" xfId="17863" xr:uid="{00000000-0005-0000-0000-0000B63A0000}"/>
    <cellStyle name="Standard 4 2 2 5 3 3 3 3 2" xfId="39380" xr:uid="{DFF4F68F-5420-4D62-A01C-56DD5FE111A3}"/>
    <cellStyle name="Standard 4 2 2 5 3 3 3 4" xfId="31935" xr:uid="{43930067-91C7-4E34-9346-0E77D9A8AF9D}"/>
    <cellStyle name="Standard 4 2 2 5 3 3 4" xfId="14106" xr:uid="{00000000-0005-0000-0000-0000B73A0000}"/>
    <cellStyle name="Standard 4 2 2 5 3 3 4 2" xfId="22105" xr:uid="{00000000-0005-0000-0000-0000B83A0000}"/>
    <cellStyle name="Standard 4 2 2 5 3 3 4 2 2" xfId="43098" xr:uid="{38CD2E8F-9132-420A-A6C3-DEDE59A74972}"/>
    <cellStyle name="Standard 4 2 2 5 3 3 4 3" xfId="35656" xr:uid="{D67CEF9D-3EDD-4BCB-B86A-57C1B1A2F3DC}"/>
    <cellStyle name="Standard 4 2 2 5 3 3 5" xfId="17860" xr:uid="{00000000-0005-0000-0000-0000B93A0000}"/>
    <cellStyle name="Standard 4 2 2 5 3 3 5 2" xfId="39377" xr:uid="{E0B7CCD0-5C3E-484A-8545-D5FD2A7E64EC}"/>
    <cellStyle name="Standard 4 2 2 5 3 3 6" xfId="31932" xr:uid="{799C31ED-A981-4234-9D82-267851F1932B}"/>
    <cellStyle name="Standard 4 2 2 5 3 4" xfId="2311" xr:uid="{00000000-0005-0000-0000-0000BA3A0000}"/>
    <cellStyle name="Standard 4 2 2 5 3 4 2" xfId="2312" xr:uid="{00000000-0005-0000-0000-0000BB3A0000}"/>
    <cellStyle name="Standard 4 2 2 5 3 4 2 2" xfId="14111" xr:uid="{00000000-0005-0000-0000-0000BC3A0000}"/>
    <cellStyle name="Standard 4 2 2 5 3 4 2 2 2" xfId="22110" xr:uid="{00000000-0005-0000-0000-0000BD3A0000}"/>
    <cellStyle name="Standard 4 2 2 5 3 4 2 2 2 2" xfId="43103" xr:uid="{A81D4BB3-D816-4B32-922F-155DABD0D7A1}"/>
    <cellStyle name="Standard 4 2 2 5 3 4 2 2 3" xfId="35661" xr:uid="{54DB2D1B-327E-4830-AB65-733528436A15}"/>
    <cellStyle name="Standard 4 2 2 5 3 4 2 3" xfId="17865" xr:uid="{00000000-0005-0000-0000-0000BE3A0000}"/>
    <cellStyle name="Standard 4 2 2 5 3 4 2 3 2" xfId="39382" xr:uid="{91EC292D-3E39-40F8-967B-32E9824E3A81}"/>
    <cellStyle name="Standard 4 2 2 5 3 4 2 4" xfId="31937" xr:uid="{058CCAEB-5958-48F1-8AFB-FBDF182702F6}"/>
    <cellStyle name="Standard 4 2 2 5 3 4 3" xfId="14110" xr:uid="{00000000-0005-0000-0000-0000BF3A0000}"/>
    <cellStyle name="Standard 4 2 2 5 3 4 3 2" xfId="22109" xr:uid="{00000000-0005-0000-0000-0000C03A0000}"/>
    <cellStyle name="Standard 4 2 2 5 3 4 3 2 2" xfId="43102" xr:uid="{C17D3867-6751-471F-898D-0661774EC9FE}"/>
    <cellStyle name="Standard 4 2 2 5 3 4 3 3" xfId="35660" xr:uid="{91566FD6-4ECD-4376-8170-4C5F66ACEA8E}"/>
    <cellStyle name="Standard 4 2 2 5 3 4 4" xfId="17864" xr:uid="{00000000-0005-0000-0000-0000C13A0000}"/>
    <cellStyle name="Standard 4 2 2 5 3 4 4 2" xfId="39381" xr:uid="{016A3CBB-EE07-4E8D-9F75-02A81A5514EF}"/>
    <cellStyle name="Standard 4 2 2 5 3 4 5" xfId="31936" xr:uid="{AC545257-9991-4B85-8AF1-5C740A8A85F5}"/>
    <cellStyle name="Standard 4 2 2 5 3 5" xfId="2313" xr:uid="{00000000-0005-0000-0000-0000C23A0000}"/>
    <cellStyle name="Standard 4 2 2 5 3 5 2" xfId="14112" xr:uid="{00000000-0005-0000-0000-0000C33A0000}"/>
    <cellStyle name="Standard 4 2 2 5 3 5 2 2" xfId="22111" xr:uid="{00000000-0005-0000-0000-0000C43A0000}"/>
    <cellStyle name="Standard 4 2 2 5 3 5 2 2 2" xfId="43104" xr:uid="{BA7388F6-63F4-4A3F-A734-745C2D79BF69}"/>
    <cellStyle name="Standard 4 2 2 5 3 5 2 3" xfId="35662" xr:uid="{A7EB1473-4C18-444A-96C2-0616E0D572AF}"/>
    <cellStyle name="Standard 4 2 2 5 3 5 3" xfId="17866" xr:uid="{00000000-0005-0000-0000-0000C53A0000}"/>
    <cellStyle name="Standard 4 2 2 5 3 5 3 2" xfId="39383" xr:uid="{3359DD86-CFB2-4646-9D50-4C280F4455EF}"/>
    <cellStyle name="Standard 4 2 2 5 3 5 4" xfId="31938" xr:uid="{0176160A-9E8D-4845-A906-4BC07F751C2F}"/>
    <cellStyle name="Standard 4 2 2 5 3 6" xfId="14097" xr:uid="{00000000-0005-0000-0000-0000C63A0000}"/>
    <cellStyle name="Standard 4 2 2 5 3 6 2" xfId="22096" xr:uid="{00000000-0005-0000-0000-0000C73A0000}"/>
    <cellStyle name="Standard 4 2 2 5 3 6 2 2" xfId="43089" xr:uid="{82A65843-3613-4504-9593-28E0B31D28AD}"/>
    <cellStyle name="Standard 4 2 2 5 3 6 3" xfId="35647" xr:uid="{ECCE9AF8-0541-49DF-8DAA-E6750FFD7B03}"/>
    <cellStyle name="Standard 4 2 2 5 3 7" xfId="17851" xr:uid="{00000000-0005-0000-0000-0000C83A0000}"/>
    <cellStyle name="Standard 4 2 2 5 3 7 2" xfId="39368" xr:uid="{3DCBEDDC-93CA-48DF-A41A-B1D00D09F8E0}"/>
    <cellStyle name="Standard 4 2 2 5 3 8" xfId="31923" xr:uid="{2B0BF440-C5BA-4B27-A3C3-93E93E0EEB0C}"/>
    <cellStyle name="Standard 4 2 2 5 4" xfId="2314" xr:uid="{00000000-0005-0000-0000-0000C93A0000}"/>
    <cellStyle name="Standard 4 2 2 5 4 2" xfId="2315" xr:uid="{00000000-0005-0000-0000-0000CA3A0000}"/>
    <cellStyle name="Standard 4 2 2 5 4 2 2" xfId="2316" xr:uid="{00000000-0005-0000-0000-0000CB3A0000}"/>
    <cellStyle name="Standard 4 2 2 5 4 2 2 2" xfId="2317" xr:uid="{00000000-0005-0000-0000-0000CC3A0000}"/>
    <cellStyle name="Standard 4 2 2 5 4 2 2 2 2" xfId="14116" xr:uid="{00000000-0005-0000-0000-0000CD3A0000}"/>
    <cellStyle name="Standard 4 2 2 5 4 2 2 2 2 2" xfId="22115" xr:uid="{00000000-0005-0000-0000-0000CE3A0000}"/>
    <cellStyle name="Standard 4 2 2 5 4 2 2 2 2 2 2" xfId="43108" xr:uid="{6DA4CFC8-9423-402B-A26D-96BCE5C9B5D8}"/>
    <cellStyle name="Standard 4 2 2 5 4 2 2 2 2 3" xfId="35666" xr:uid="{9000CF8E-2F21-4F6F-B918-A6BF713FBEDF}"/>
    <cellStyle name="Standard 4 2 2 5 4 2 2 2 3" xfId="17870" xr:uid="{00000000-0005-0000-0000-0000CF3A0000}"/>
    <cellStyle name="Standard 4 2 2 5 4 2 2 2 3 2" xfId="39387" xr:uid="{9CD6C24E-9B10-40FC-A426-81DAA6E74D64}"/>
    <cellStyle name="Standard 4 2 2 5 4 2 2 2 4" xfId="31942" xr:uid="{5601CC21-3442-4E1C-BEE4-15438EF806E8}"/>
    <cellStyle name="Standard 4 2 2 5 4 2 2 3" xfId="14115" xr:uid="{00000000-0005-0000-0000-0000D03A0000}"/>
    <cellStyle name="Standard 4 2 2 5 4 2 2 3 2" xfId="22114" xr:uid="{00000000-0005-0000-0000-0000D13A0000}"/>
    <cellStyle name="Standard 4 2 2 5 4 2 2 3 2 2" xfId="43107" xr:uid="{54AC8F90-8AF8-4FBE-B713-0E41B3511ECE}"/>
    <cellStyle name="Standard 4 2 2 5 4 2 2 3 3" xfId="35665" xr:uid="{ADCFE725-8F9C-417C-8E0D-435342D99C43}"/>
    <cellStyle name="Standard 4 2 2 5 4 2 2 4" xfId="17869" xr:uid="{00000000-0005-0000-0000-0000D23A0000}"/>
    <cellStyle name="Standard 4 2 2 5 4 2 2 4 2" xfId="39386" xr:uid="{0F80EE6A-E35F-4580-86A1-30CB1B7E0E19}"/>
    <cellStyle name="Standard 4 2 2 5 4 2 2 5" xfId="31941" xr:uid="{08DD7E81-D8E5-4785-9FDA-C8528B2BACD9}"/>
    <cellStyle name="Standard 4 2 2 5 4 2 3" xfId="2318" xr:uid="{00000000-0005-0000-0000-0000D33A0000}"/>
    <cellStyle name="Standard 4 2 2 5 4 2 3 2" xfId="14117" xr:uid="{00000000-0005-0000-0000-0000D43A0000}"/>
    <cellStyle name="Standard 4 2 2 5 4 2 3 2 2" xfId="22116" xr:uid="{00000000-0005-0000-0000-0000D53A0000}"/>
    <cellStyle name="Standard 4 2 2 5 4 2 3 2 2 2" xfId="43109" xr:uid="{BBA34B43-B94A-4170-BE21-EA5071444706}"/>
    <cellStyle name="Standard 4 2 2 5 4 2 3 2 3" xfId="35667" xr:uid="{9435582F-9F03-4AAF-94CE-FDFCB787B47A}"/>
    <cellStyle name="Standard 4 2 2 5 4 2 3 3" xfId="17871" xr:uid="{00000000-0005-0000-0000-0000D63A0000}"/>
    <cellStyle name="Standard 4 2 2 5 4 2 3 3 2" xfId="39388" xr:uid="{48EC07D0-C366-4E51-A05D-15249DDE714C}"/>
    <cellStyle name="Standard 4 2 2 5 4 2 3 4" xfId="31943" xr:uid="{6C6DABAD-7953-4D30-AFC1-8A4E678B1666}"/>
    <cellStyle name="Standard 4 2 2 5 4 2 4" xfId="14114" xr:uid="{00000000-0005-0000-0000-0000D73A0000}"/>
    <cellStyle name="Standard 4 2 2 5 4 2 4 2" xfId="22113" xr:uid="{00000000-0005-0000-0000-0000D83A0000}"/>
    <cellStyle name="Standard 4 2 2 5 4 2 4 2 2" xfId="43106" xr:uid="{C54FD93D-8418-479B-9C7F-87041A74DFBD}"/>
    <cellStyle name="Standard 4 2 2 5 4 2 4 3" xfId="35664" xr:uid="{70D0A64C-F352-4E34-B187-08F723D7DA85}"/>
    <cellStyle name="Standard 4 2 2 5 4 2 5" xfId="17868" xr:uid="{00000000-0005-0000-0000-0000D93A0000}"/>
    <cellStyle name="Standard 4 2 2 5 4 2 5 2" xfId="39385" xr:uid="{73EE8FB9-9D8D-4E9E-A765-A6492787C830}"/>
    <cellStyle name="Standard 4 2 2 5 4 2 6" xfId="31940" xr:uid="{A7952479-483F-433E-B6FE-61E2D535B487}"/>
    <cellStyle name="Standard 4 2 2 5 4 3" xfId="2319" xr:uid="{00000000-0005-0000-0000-0000DA3A0000}"/>
    <cellStyle name="Standard 4 2 2 5 4 3 2" xfId="2320" xr:uid="{00000000-0005-0000-0000-0000DB3A0000}"/>
    <cellStyle name="Standard 4 2 2 5 4 3 2 2" xfId="14119" xr:uid="{00000000-0005-0000-0000-0000DC3A0000}"/>
    <cellStyle name="Standard 4 2 2 5 4 3 2 2 2" xfId="22118" xr:uid="{00000000-0005-0000-0000-0000DD3A0000}"/>
    <cellStyle name="Standard 4 2 2 5 4 3 2 2 2 2" xfId="43111" xr:uid="{1D697B29-8A51-4412-ACA8-5C45AB98D3BD}"/>
    <cellStyle name="Standard 4 2 2 5 4 3 2 2 3" xfId="35669" xr:uid="{1056D0E5-7BA4-45D4-AC20-BC1517318AE6}"/>
    <cellStyle name="Standard 4 2 2 5 4 3 2 3" xfId="17873" xr:uid="{00000000-0005-0000-0000-0000DE3A0000}"/>
    <cellStyle name="Standard 4 2 2 5 4 3 2 3 2" xfId="39390" xr:uid="{14CAD345-3E95-4C02-9907-BF813B35C92A}"/>
    <cellStyle name="Standard 4 2 2 5 4 3 2 4" xfId="31945" xr:uid="{FDF6CA90-D704-4BB4-8569-76AB3CF962EF}"/>
    <cellStyle name="Standard 4 2 2 5 4 3 3" xfId="14118" xr:uid="{00000000-0005-0000-0000-0000DF3A0000}"/>
    <cellStyle name="Standard 4 2 2 5 4 3 3 2" xfId="22117" xr:uid="{00000000-0005-0000-0000-0000E03A0000}"/>
    <cellStyle name="Standard 4 2 2 5 4 3 3 2 2" xfId="43110" xr:uid="{5A3B9D06-0CE8-44A8-8081-741372DE9A9C}"/>
    <cellStyle name="Standard 4 2 2 5 4 3 3 3" xfId="35668" xr:uid="{65C09D1F-AB10-4A37-A173-8E970D999A48}"/>
    <cellStyle name="Standard 4 2 2 5 4 3 4" xfId="17872" xr:uid="{00000000-0005-0000-0000-0000E13A0000}"/>
    <cellStyle name="Standard 4 2 2 5 4 3 4 2" xfId="39389" xr:uid="{02CBCC7F-4C55-4470-BA90-4FBEA4E9AD56}"/>
    <cellStyle name="Standard 4 2 2 5 4 3 5" xfId="31944" xr:uid="{A0A9B94E-46B7-4AC7-BC6E-381B2FBDB501}"/>
    <cellStyle name="Standard 4 2 2 5 4 4" xfId="2321" xr:uid="{00000000-0005-0000-0000-0000E23A0000}"/>
    <cellStyle name="Standard 4 2 2 5 4 4 2" xfId="14120" xr:uid="{00000000-0005-0000-0000-0000E33A0000}"/>
    <cellStyle name="Standard 4 2 2 5 4 4 2 2" xfId="22119" xr:uid="{00000000-0005-0000-0000-0000E43A0000}"/>
    <cellStyle name="Standard 4 2 2 5 4 4 2 2 2" xfId="43112" xr:uid="{1C62AE08-587E-4EDC-B446-6923138B20DF}"/>
    <cellStyle name="Standard 4 2 2 5 4 4 2 3" xfId="35670" xr:uid="{B1DA0B6E-3D96-44BA-B126-B33C2C3DBCB3}"/>
    <cellStyle name="Standard 4 2 2 5 4 4 3" xfId="17874" xr:uid="{00000000-0005-0000-0000-0000E53A0000}"/>
    <cellStyle name="Standard 4 2 2 5 4 4 3 2" xfId="39391" xr:uid="{91A5EFC9-9C7B-46D9-8253-57F218A8B4A7}"/>
    <cellStyle name="Standard 4 2 2 5 4 4 4" xfId="31946" xr:uid="{BF88F4B8-348C-4945-92B3-8D9186338AFC}"/>
    <cellStyle name="Standard 4 2 2 5 4 5" xfId="14113" xr:uid="{00000000-0005-0000-0000-0000E63A0000}"/>
    <cellStyle name="Standard 4 2 2 5 4 5 2" xfId="22112" xr:uid="{00000000-0005-0000-0000-0000E73A0000}"/>
    <cellStyle name="Standard 4 2 2 5 4 5 2 2" xfId="43105" xr:uid="{E43C71A5-615E-45CC-8A55-7839458F412C}"/>
    <cellStyle name="Standard 4 2 2 5 4 5 3" xfId="35663" xr:uid="{F7C7C438-A5D1-49F5-B3D9-4409A4EA52A1}"/>
    <cellStyle name="Standard 4 2 2 5 4 6" xfId="17867" xr:uid="{00000000-0005-0000-0000-0000E83A0000}"/>
    <cellStyle name="Standard 4 2 2 5 4 6 2" xfId="39384" xr:uid="{CD63D25D-6157-412C-B879-3EA00D9B972F}"/>
    <cellStyle name="Standard 4 2 2 5 4 7" xfId="31939" xr:uid="{92692FD6-8B08-4718-93D6-8DB07FA7B183}"/>
    <cellStyle name="Standard 4 2 2 5 5" xfId="2322" xr:uid="{00000000-0005-0000-0000-0000E93A0000}"/>
    <cellStyle name="Standard 4 2 2 5 5 2" xfId="2323" xr:uid="{00000000-0005-0000-0000-0000EA3A0000}"/>
    <cellStyle name="Standard 4 2 2 5 5 2 2" xfId="2324" xr:uid="{00000000-0005-0000-0000-0000EB3A0000}"/>
    <cellStyle name="Standard 4 2 2 5 5 2 2 2" xfId="14123" xr:uid="{00000000-0005-0000-0000-0000EC3A0000}"/>
    <cellStyle name="Standard 4 2 2 5 5 2 2 2 2" xfId="22122" xr:uid="{00000000-0005-0000-0000-0000ED3A0000}"/>
    <cellStyle name="Standard 4 2 2 5 5 2 2 2 2 2" xfId="43115" xr:uid="{04DC19DB-84FE-4757-BDC4-A6648085F638}"/>
    <cellStyle name="Standard 4 2 2 5 5 2 2 2 3" xfId="35673" xr:uid="{A7D5F8B8-1A3A-40F2-B11C-B264348E5A57}"/>
    <cellStyle name="Standard 4 2 2 5 5 2 2 3" xfId="17877" xr:uid="{00000000-0005-0000-0000-0000EE3A0000}"/>
    <cellStyle name="Standard 4 2 2 5 5 2 2 3 2" xfId="39394" xr:uid="{3171D7E4-AA75-4CE6-9E1C-83613D948D72}"/>
    <cellStyle name="Standard 4 2 2 5 5 2 2 4" xfId="31949" xr:uid="{B594F56B-60FA-4E93-81D4-A5C443E2FBB7}"/>
    <cellStyle name="Standard 4 2 2 5 5 2 3" xfId="14122" xr:uid="{00000000-0005-0000-0000-0000EF3A0000}"/>
    <cellStyle name="Standard 4 2 2 5 5 2 3 2" xfId="22121" xr:uid="{00000000-0005-0000-0000-0000F03A0000}"/>
    <cellStyle name="Standard 4 2 2 5 5 2 3 2 2" xfId="43114" xr:uid="{134DE0FA-BD45-4970-AAC0-C4DB61D9423B}"/>
    <cellStyle name="Standard 4 2 2 5 5 2 3 3" xfId="35672" xr:uid="{EC06B07F-9CF1-46AE-8E0F-52D16FF6510E}"/>
    <cellStyle name="Standard 4 2 2 5 5 2 4" xfId="17876" xr:uid="{00000000-0005-0000-0000-0000F13A0000}"/>
    <cellStyle name="Standard 4 2 2 5 5 2 4 2" xfId="39393" xr:uid="{F93BE4E6-D13B-444D-8D49-431225FB8BE2}"/>
    <cellStyle name="Standard 4 2 2 5 5 2 5" xfId="31948" xr:uid="{33257F51-DB07-400D-ADE4-368857B78960}"/>
    <cellStyle name="Standard 4 2 2 5 5 3" xfId="2325" xr:uid="{00000000-0005-0000-0000-0000F23A0000}"/>
    <cellStyle name="Standard 4 2 2 5 5 3 2" xfId="14124" xr:uid="{00000000-0005-0000-0000-0000F33A0000}"/>
    <cellStyle name="Standard 4 2 2 5 5 3 2 2" xfId="22123" xr:uid="{00000000-0005-0000-0000-0000F43A0000}"/>
    <cellStyle name="Standard 4 2 2 5 5 3 2 2 2" xfId="43116" xr:uid="{0EE2BE21-5A64-4DB6-A98C-F21E358596F3}"/>
    <cellStyle name="Standard 4 2 2 5 5 3 2 3" xfId="35674" xr:uid="{7A4F0DFA-9AFA-4A97-B0A7-7DA26E5DDBBC}"/>
    <cellStyle name="Standard 4 2 2 5 5 3 3" xfId="17878" xr:uid="{00000000-0005-0000-0000-0000F53A0000}"/>
    <cellStyle name="Standard 4 2 2 5 5 3 3 2" xfId="39395" xr:uid="{1F6F381D-5AC5-4E9B-8C7F-7B8E13BB6206}"/>
    <cellStyle name="Standard 4 2 2 5 5 3 4" xfId="31950" xr:uid="{E98F8630-4469-4AD9-B854-93CD7C1188B8}"/>
    <cellStyle name="Standard 4 2 2 5 5 4" xfId="14121" xr:uid="{00000000-0005-0000-0000-0000F63A0000}"/>
    <cellStyle name="Standard 4 2 2 5 5 4 2" xfId="22120" xr:uid="{00000000-0005-0000-0000-0000F73A0000}"/>
    <cellStyle name="Standard 4 2 2 5 5 4 2 2" xfId="43113" xr:uid="{CD27D97F-80F5-4201-969A-C437A934BBFC}"/>
    <cellStyle name="Standard 4 2 2 5 5 4 3" xfId="35671" xr:uid="{CFAA8C35-4D20-4C8F-895B-D6B4169E36E9}"/>
    <cellStyle name="Standard 4 2 2 5 5 5" xfId="17875" xr:uid="{00000000-0005-0000-0000-0000F83A0000}"/>
    <cellStyle name="Standard 4 2 2 5 5 5 2" xfId="39392" xr:uid="{040D2959-2C84-44BC-822F-7B14BFFF3DF8}"/>
    <cellStyle name="Standard 4 2 2 5 5 6" xfId="31947" xr:uid="{CDACC5FB-364F-4E30-9D07-CB4E7A2C0BF6}"/>
    <cellStyle name="Standard 4 2 2 5 6" xfId="2326" xr:uid="{00000000-0005-0000-0000-0000F93A0000}"/>
    <cellStyle name="Standard 4 2 2 5 6 2" xfId="2327" xr:uid="{00000000-0005-0000-0000-0000FA3A0000}"/>
    <cellStyle name="Standard 4 2 2 5 6 2 2" xfId="14126" xr:uid="{00000000-0005-0000-0000-0000FB3A0000}"/>
    <cellStyle name="Standard 4 2 2 5 6 2 2 2" xfId="22125" xr:uid="{00000000-0005-0000-0000-0000FC3A0000}"/>
    <cellStyle name="Standard 4 2 2 5 6 2 2 2 2" xfId="43118" xr:uid="{732CD3C4-D6A9-4778-9201-F80FB6500CAC}"/>
    <cellStyle name="Standard 4 2 2 5 6 2 2 3" xfId="35676" xr:uid="{5D37A209-472B-480C-8327-66E5DF44DC00}"/>
    <cellStyle name="Standard 4 2 2 5 6 2 3" xfId="17880" xr:uid="{00000000-0005-0000-0000-0000FD3A0000}"/>
    <cellStyle name="Standard 4 2 2 5 6 2 3 2" xfId="39397" xr:uid="{84BBAFFC-586A-47AA-8FBE-1BF845ED9CB3}"/>
    <cellStyle name="Standard 4 2 2 5 6 2 4" xfId="31952" xr:uid="{E9D0D226-4E9E-4513-9AFA-C53E3DD95B8E}"/>
    <cellStyle name="Standard 4 2 2 5 6 3" xfId="14125" xr:uid="{00000000-0005-0000-0000-0000FE3A0000}"/>
    <cellStyle name="Standard 4 2 2 5 6 3 2" xfId="22124" xr:uid="{00000000-0005-0000-0000-0000FF3A0000}"/>
    <cellStyle name="Standard 4 2 2 5 6 3 2 2" xfId="43117" xr:uid="{2234E5B3-9783-46E4-B725-B7F4201084F2}"/>
    <cellStyle name="Standard 4 2 2 5 6 3 3" xfId="35675" xr:uid="{B7271BE1-8114-4B34-9E0F-A7148AB8E63F}"/>
    <cellStyle name="Standard 4 2 2 5 6 4" xfId="17879" xr:uid="{00000000-0005-0000-0000-0000003B0000}"/>
    <cellStyle name="Standard 4 2 2 5 6 4 2" xfId="39396" xr:uid="{4797738B-EF22-4903-B7FF-E0F365FA9629}"/>
    <cellStyle name="Standard 4 2 2 5 6 5" xfId="31951" xr:uid="{9B9700F6-ABB1-4916-A91F-22C2CDA164A4}"/>
    <cellStyle name="Standard 4 2 2 5 7" xfId="2328" xr:uid="{00000000-0005-0000-0000-0000013B0000}"/>
    <cellStyle name="Standard 4 2 2 5 7 2" xfId="14127" xr:uid="{00000000-0005-0000-0000-0000023B0000}"/>
    <cellStyle name="Standard 4 2 2 5 7 2 2" xfId="22126" xr:uid="{00000000-0005-0000-0000-0000033B0000}"/>
    <cellStyle name="Standard 4 2 2 5 7 2 2 2" xfId="43119" xr:uid="{A719B505-995A-4A87-8667-A76A208D7A2A}"/>
    <cellStyle name="Standard 4 2 2 5 7 2 3" xfId="35677" xr:uid="{6A960C45-5F76-456D-9454-2CCDCDD9E209}"/>
    <cellStyle name="Standard 4 2 2 5 7 3" xfId="17881" xr:uid="{00000000-0005-0000-0000-0000043B0000}"/>
    <cellStyle name="Standard 4 2 2 5 7 3 2" xfId="39398" xr:uid="{A396E624-9824-43F9-86EA-F865A79DE9C8}"/>
    <cellStyle name="Standard 4 2 2 5 7 4" xfId="31953" xr:uid="{BD08BC90-6527-4B5E-9502-E1F8DF177AD3}"/>
    <cellStyle name="Standard 4 2 2 5 8" xfId="14080" xr:uid="{00000000-0005-0000-0000-0000053B0000}"/>
    <cellStyle name="Standard 4 2 2 5 8 2" xfId="22079" xr:uid="{00000000-0005-0000-0000-0000063B0000}"/>
    <cellStyle name="Standard 4 2 2 5 8 2 2" xfId="43072" xr:uid="{9620D845-EC3B-47E4-B71E-FE2627349A6E}"/>
    <cellStyle name="Standard 4 2 2 5 8 3" xfId="35630" xr:uid="{403322DD-5FDA-4DF9-A0F0-6DE033964726}"/>
    <cellStyle name="Standard 4 2 2 5 9" xfId="17834" xr:uid="{00000000-0005-0000-0000-0000073B0000}"/>
    <cellStyle name="Standard 4 2 2 5 9 2" xfId="39351" xr:uid="{1E011BB9-17CC-44D1-8916-C12AE61C7F78}"/>
    <cellStyle name="Standard 4 2 2 6" xfId="2329" xr:uid="{00000000-0005-0000-0000-0000083B0000}"/>
    <cellStyle name="Standard 4 2 2 6 2" xfId="2330" xr:uid="{00000000-0005-0000-0000-0000093B0000}"/>
    <cellStyle name="Standard 4 2 2 6 2 2" xfId="2331" xr:uid="{00000000-0005-0000-0000-00000A3B0000}"/>
    <cellStyle name="Standard 4 2 2 6 2 2 2" xfId="2332" xr:uid="{00000000-0005-0000-0000-00000B3B0000}"/>
    <cellStyle name="Standard 4 2 2 6 2 2 2 2" xfId="2333" xr:uid="{00000000-0005-0000-0000-00000C3B0000}"/>
    <cellStyle name="Standard 4 2 2 6 2 2 2 2 2" xfId="14132" xr:uid="{00000000-0005-0000-0000-00000D3B0000}"/>
    <cellStyle name="Standard 4 2 2 6 2 2 2 2 2 2" xfId="22131" xr:uid="{00000000-0005-0000-0000-00000E3B0000}"/>
    <cellStyle name="Standard 4 2 2 6 2 2 2 2 2 2 2" xfId="43124" xr:uid="{33C8A2CD-B1D3-40A0-B66D-5DA6E1DAAEE5}"/>
    <cellStyle name="Standard 4 2 2 6 2 2 2 2 2 3" xfId="35682" xr:uid="{E05A47B9-DA77-43B9-B678-A33AC2751DEB}"/>
    <cellStyle name="Standard 4 2 2 6 2 2 2 2 3" xfId="17886" xr:uid="{00000000-0005-0000-0000-00000F3B0000}"/>
    <cellStyle name="Standard 4 2 2 6 2 2 2 2 3 2" xfId="39403" xr:uid="{22446849-E799-487C-9960-90F60D9EF5DA}"/>
    <cellStyle name="Standard 4 2 2 6 2 2 2 2 4" xfId="31958" xr:uid="{73BA2317-2CE6-4E37-9806-695376D347CE}"/>
    <cellStyle name="Standard 4 2 2 6 2 2 2 3" xfId="14131" xr:uid="{00000000-0005-0000-0000-0000103B0000}"/>
    <cellStyle name="Standard 4 2 2 6 2 2 2 3 2" xfId="22130" xr:uid="{00000000-0005-0000-0000-0000113B0000}"/>
    <cellStyle name="Standard 4 2 2 6 2 2 2 3 2 2" xfId="43123" xr:uid="{60E19E3F-DA1B-4249-8A4A-306BA9E9996B}"/>
    <cellStyle name="Standard 4 2 2 6 2 2 2 3 3" xfId="35681" xr:uid="{A4AFBD5F-4F08-4C70-B8F6-6E1C7018731F}"/>
    <cellStyle name="Standard 4 2 2 6 2 2 2 4" xfId="17885" xr:uid="{00000000-0005-0000-0000-0000123B0000}"/>
    <cellStyle name="Standard 4 2 2 6 2 2 2 4 2" xfId="39402" xr:uid="{A949BC54-68D9-4555-8C97-E64583485ACD}"/>
    <cellStyle name="Standard 4 2 2 6 2 2 2 5" xfId="31957" xr:uid="{1A59F2B7-2189-46BD-9C3E-9512238C35FD}"/>
    <cellStyle name="Standard 4 2 2 6 2 2 3" xfId="2334" xr:uid="{00000000-0005-0000-0000-0000133B0000}"/>
    <cellStyle name="Standard 4 2 2 6 2 2 3 2" xfId="14133" xr:uid="{00000000-0005-0000-0000-0000143B0000}"/>
    <cellStyle name="Standard 4 2 2 6 2 2 3 2 2" xfId="22132" xr:uid="{00000000-0005-0000-0000-0000153B0000}"/>
    <cellStyle name="Standard 4 2 2 6 2 2 3 2 2 2" xfId="43125" xr:uid="{60393816-71F2-4C13-901D-9A5654FB5144}"/>
    <cellStyle name="Standard 4 2 2 6 2 2 3 2 3" xfId="35683" xr:uid="{4954E2AF-C3C4-41FB-8094-A8516C5B7E36}"/>
    <cellStyle name="Standard 4 2 2 6 2 2 3 3" xfId="17887" xr:uid="{00000000-0005-0000-0000-0000163B0000}"/>
    <cellStyle name="Standard 4 2 2 6 2 2 3 3 2" xfId="39404" xr:uid="{95B4A2A3-D8C7-4BFC-9AE3-6560DA2ECD64}"/>
    <cellStyle name="Standard 4 2 2 6 2 2 3 4" xfId="31959" xr:uid="{7EF7E96D-1737-455C-9152-7702E1456BF6}"/>
    <cellStyle name="Standard 4 2 2 6 2 2 4" xfId="14130" xr:uid="{00000000-0005-0000-0000-0000173B0000}"/>
    <cellStyle name="Standard 4 2 2 6 2 2 4 2" xfId="22129" xr:uid="{00000000-0005-0000-0000-0000183B0000}"/>
    <cellStyle name="Standard 4 2 2 6 2 2 4 2 2" xfId="43122" xr:uid="{B9F4BC0F-D245-4F2D-93BB-AF1A91A87848}"/>
    <cellStyle name="Standard 4 2 2 6 2 2 4 3" xfId="35680" xr:uid="{EF3B7F27-3784-4C37-A024-17B9DF1AAA86}"/>
    <cellStyle name="Standard 4 2 2 6 2 2 5" xfId="17884" xr:uid="{00000000-0005-0000-0000-0000193B0000}"/>
    <cellStyle name="Standard 4 2 2 6 2 2 5 2" xfId="39401" xr:uid="{D017B4FD-ACD3-4408-BB27-68DC7AC7EDF4}"/>
    <cellStyle name="Standard 4 2 2 6 2 2 6" xfId="31956" xr:uid="{DAE7BE85-38C4-4BF1-9571-83C54F7138BD}"/>
    <cellStyle name="Standard 4 2 2 6 2 3" xfId="2335" xr:uid="{00000000-0005-0000-0000-00001A3B0000}"/>
    <cellStyle name="Standard 4 2 2 6 2 3 2" xfId="2336" xr:uid="{00000000-0005-0000-0000-00001B3B0000}"/>
    <cellStyle name="Standard 4 2 2 6 2 3 2 2" xfId="14135" xr:uid="{00000000-0005-0000-0000-00001C3B0000}"/>
    <cellStyle name="Standard 4 2 2 6 2 3 2 2 2" xfId="22134" xr:uid="{00000000-0005-0000-0000-00001D3B0000}"/>
    <cellStyle name="Standard 4 2 2 6 2 3 2 2 2 2" xfId="43127" xr:uid="{24F0589E-74FA-47C4-B282-0F76899EC75D}"/>
    <cellStyle name="Standard 4 2 2 6 2 3 2 2 3" xfId="35685" xr:uid="{0EFC3690-5FCF-4E91-9607-EBDA114CA250}"/>
    <cellStyle name="Standard 4 2 2 6 2 3 2 3" xfId="17889" xr:uid="{00000000-0005-0000-0000-00001E3B0000}"/>
    <cellStyle name="Standard 4 2 2 6 2 3 2 3 2" xfId="39406" xr:uid="{4A683BDD-8E54-4873-97E7-912FBDAA6580}"/>
    <cellStyle name="Standard 4 2 2 6 2 3 2 4" xfId="31961" xr:uid="{0D77CD70-1149-45AC-B6DA-96DE29676ECD}"/>
    <cellStyle name="Standard 4 2 2 6 2 3 3" xfId="14134" xr:uid="{00000000-0005-0000-0000-00001F3B0000}"/>
    <cellStyle name="Standard 4 2 2 6 2 3 3 2" xfId="22133" xr:uid="{00000000-0005-0000-0000-0000203B0000}"/>
    <cellStyle name="Standard 4 2 2 6 2 3 3 2 2" xfId="43126" xr:uid="{F3883E9B-D047-4E58-9569-60094DFC7814}"/>
    <cellStyle name="Standard 4 2 2 6 2 3 3 3" xfId="35684" xr:uid="{685F8F95-CBB0-4E62-AE99-44060AD008A6}"/>
    <cellStyle name="Standard 4 2 2 6 2 3 4" xfId="17888" xr:uid="{00000000-0005-0000-0000-0000213B0000}"/>
    <cellStyle name="Standard 4 2 2 6 2 3 4 2" xfId="39405" xr:uid="{66195F15-2AF2-4A44-ACD8-B9CEAEB2BB91}"/>
    <cellStyle name="Standard 4 2 2 6 2 3 5" xfId="31960" xr:uid="{0142C09E-EFFE-4453-A4FB-10173668F231}"/>
    <cellStyle name="Standard 4 2 2 6 2 4" xfId="2337" xr:uid="{00000000-0005-0000-0000-0000223B0000}"/>
    <cellStyle name="Standard 4 2 2 6 2 4 2" xfId="14136" xr:uid="{00000000-0005-0000-0000-0000233B0000}"/>
    <cellStyle name="Standard 4 2 2 6 2 4 2 2" xfId="22135" xr:uid="{00000000-0005-0000-0000-0000243B0000}"/>
    <cellStyle name="Standard 4 2 2 6 2 4 2 2 2" xfId="43128" xr:uid="{BC774B42-B369-4436-9959-33BB28624CD6}"/>
    <cellStyle name="Standard 4 2 2 6 2 4 2 3" xfId="35686" xr:uid="{0ACEF769-2557-407C-BE37-1C0EFAF8A30E}"/>
    <cellStyle name="Standard 4 2 2 6 2 4 3" xfId="17890" xr:uid="{00000000-0005-0000-0000-0000253B0000}"/>
    <cellStyle name="Standard 4 2 2 6 2 4 3 2" xfId="39407" xr:uid="{BA75D458-D827-44E2-A4FE-022CE6C35B06}"/>
    <cellStyle name="Standard 4 2 2 6 2 4 4" xfId="31962" xr:uid="{38B6F981-3B8D-48F5-9E54-BBC25083C7F8}"/>
    <cellStyle name="Standard 4 2 2 6 2 5" xfId="14129" xr:uid="{00000000-0005-0000-0000-0000263B0000}"/>
    <cellStyle name="Standard 4 2 2 6 2 5 2" xfId="22128" xr:uid="{00000000-0005-0000-0000-0000273B0000}"/>
    <cellStyle name="Standard 4 2 2 6 2 5 2 2" xfId="43121" xr:uid="{840E0206-4CF3-431C-AFAC-85F3755DBC68}"/>
    <cellStyle name="Standard 4 2 2 6 2 5 3" xfId="35679" xr:uid="{0E6D3942-EEF0-4B3D-BE48-0935BC750154}"/>
    <cellStyle name="Standard 4 2 2 6 2 6" xfId="17883" xr:uid="{00000000-0005-0000-0000-0000283B0000}"/>
    <cellStyle name="Standard 4 2 2 6 2 6 2" xfId="39400" xr:uid="{F4C2388E-E8F3-43B5-A849-7E54F0AE1D15}"/>
    <cellStyle name="Standard 4 2 2 6 2 7" xfId="31955" xr:uid="{54208FE1-B5A4-4AB2-B4C8-5A3B58FDE937}"/>
    <cellStyle name="Standard 4 2 2 6 3" xfId="2338" xr:uid="{00000000-0005-0000-0000-0000293B0000}"/>
    <cellStyle name="Standard 4 2 2 6 3 2" xfId="2339" xr:uid="{00000000-0005-0000-0000-00002A3B0000}"/>
    <cellStyle name="Standard 4 2 2 6 3 2 2" xfId="2340" xr:uid="{00000000-0005-0000-0000-00002B3B0000}"/>
    <cellStyle name="Standard 4 2 2 6 3 2 2 2" xfId="14139" xr:uid="{00000000-0005-0000-0000-00002C3B0000}"/>
    <cellStyle name="Standard 4 2 2 6 3 2 2 2 2" xfId="22138" xr:uid="{00000000-0005-0000-0000-00002D3B0000}"/>
    <cellStyle name="Standard 4 2 2 6 3 2 2 2 2 2" xfId="43131" xr:uid="{117503D4-EDD4-42A0-80FE-C6094B28A267}"/>
    <cellStyle name="Standard 4 2 2 6 3 2 2 2 3" xfId="35689" xr:uid="{0D26FEE1-4CD6-4A4A-84A3-4D5BE914F5C4}"/>
    <cellStyle name="Standard 4 2 2 6 3 2 2 3" xfId="17893" xr:uid="{00000000-0005-0000-0000-00002E3B0000}"/>
    <cellStyle name="Standard 4 2 2 6 3 2 2 3 2" xfId="39410" xr:uid="{E9D1B222-8C99-42A8-AD8C-ACAC071DE7F8}"/>
    <cellStyle name="Standard 4 2 2 6 3 2 2 4" xfId="31965" xr:uid="{3F5283FF-4483-47B3-A3A5-52376FEC0C99}"/>
    <cellStyle name="Standard 4 2 2 6 3 2 3" xfId="14138" xr:uid="{00000000-0005-0000-0000-00002F3B0000}"/>
    <cellStyle name="Standard 4 2 2 6 3 2 3 2" xfId="22137" xr:uid="{00000000-0005-0000-0000-0000303B0000}"/>
    <cellStyle name="Standard 4 2 2 6 3 2 3 2 2" xfId="43130" xr:uid="{C98252DF-3BD7-418A-9C93-3B3EBD6EC18C}"/>
    <cellStyle name="Standard 4 2 2 6 3 2 3 3" xfId="35688" xr:uid="{C46A0E05-BB0A-4B8F-92B0-FFD086D9DC58}"/>
    <cellStyle name="Standard 4 2 2 6 3 2 4" xfId="17892" xr:uid="{00000000-0005-0000-0000-0000313B0000}"/>
    <cellStyle name="Standard 4 2 2 6 3 2 4 2" xfId="39409" xr:uid="{4250B723-79C2-4DAE-B741-77EDC8A7C428}"/>
    <cellStyle name="Standard 4 2 2 6 3 2 5" xfId="31964" xr:uid="{C5965B4F-9363-4576-BAEE-E35A59175151}"/>
    <cellStyle name="Standard 4 2 2 6 3 3" xfId="2341" xr:uid="{00000000-0005-0000-0000-0000323B0000}"/>
    <cellStyle name="Standard 4 2 2 6 3 3 2" xfId="14140" xr:uid="{00000000-0005-0000-0000-0000333B0000}"/>
    <cellStyle name="Standard 4 2 2 6 3 3 2 2" xfId="22139" xr:uid="{00000000-0005-0000-0000-0000343B0000}"/>
    <cellStyle name="Standard 4 2 2 6 3 3 2 2 2" xfId="43132" xr:uid="{6D021179-B886-41F5-A84F-AE35C0ABE53B}"/>
    <cellStyle name="Standard 4 2 2 6 3 3 2 3" xfId="35690" xr:uid="{5D1C0085-B7C5-4193-9F8D-416AEB609AB5}"/>
    <cellStyle name="Standard 4 2 2 6 3 3 3" xfId="17894" xr:uid="{00000000-0005-0000-0000-0000353B0000}"/>
    <cellStyle name="Standard 4 2 2 6 3 3 3 2" xfId="39411" xr:uid="{9420864C-15B3-414A-8D43-733FCA37DF27}"/>
    <cellStyle name="Standard 4 2 2 6 3 3 4" xfId="31966" xr:uid="{B6101551-FA1C-4663-9FC7-9990EB7447EB}"/>
    <cellStyle name="Standard 4 2 2 6 3 4" xfId="14137" xr:uid="{00000000-0005-0000-0000-0000363B0000}"/>
    <cellStyle name="Standard 4 2 2 6 3 4 2" xfId="22136" xr:uid="{00000000-0005-0000-0000-0000373B0000}"/>
    <cellStyle name="Standard 4 2 2 6 3 4 2 2" xfId="43129" xr:uid="{D3F11C39-9845-4355-80AE-731FE25950EE}"/>
    <cellStyle name="Standard 4 2 2 6 3 4 3" xfId="35687" xr:uid="{21FB3524-6D82-42C9-BCC0-2DF944FC07B9}"/>
    <cellStyle name="Standard 4 2 2 6 3 5" xfId="17891" xr:uid="{00000000-0005-0000-0000-0000383B0000}"/>
    <cellStyle name="Standard 4 2 2 6 3 5 2" xfId="39408" xr:uid="{3EEB7B4C-5158-4CEC-87C9-2B53C5E01A5E}"/>
    <cellStyle name="Standard 4 2 2 6 3 6" xfId="31963" xr:uid="{0DDFE04B-F2FA-412A-9CDA-7E184606542A}"/>
    <cellStyle name="Standard 4 2 2 6 4" xfId="2342" xr:uid="{00000000-0005-0000-0000-0000393B0000}"/>
    <cellStyle name="Standard 4 2 2 6 4 2" xfId="2343" xr:uid="{00000000-0005-0000-0000-00003A3B0000}"/>
    <cellStyle name="Standard 4 2 2 6 4 2 2" xfId="14142" xr:uid="{00000000-0005-0000-0000-00003B3B0000}"/>
    <cellStyle name="Standard 4 2 2 6 4 2 2 2" xfId="22141" xr:uid="{00000000-0005-0000-0000-00003C3B0000}"/>
    <cellStyle name="Standard 4 2 2 6 4 2 2 2 2" xfId="43134" xr:uid="{CF366306-F45E-4309-835D-1B1FCC7F68BF}"/>
    <cellStyle name="Standard 4 2 2 6 4 2 2 3" xfId="35692" xr:uid="{9627E590-F080-4E22-9AEC-11DDCFF98148}"/>
    <cellStyle name="Standard 4 2 2 6 4 2 3" xfId="17896" xr:uid="{00000000-0005-0000-0000-00003D3B0000}"/>
    <cellStyle name="Standard 4 2 2 6 4 2 3 2" xfId="39413" xr:uid="{484270F9-F204-4B48-BDDE-32BABB868075}"/>
    <cellStyle name="Standard 4 2 2 6 4 2 4" xfId="31968" xr:uid="{40936B74-EDD4-4CC7-B13D-33D72DB38C6E}"/>
    <cellStyle name="Standard 4 2 2 6 4 3" xfId="14141" xr:uid="{00000000-0005-0000-0000-00003E3B0000}"/>
    <cellStyle name="Standard 4 2 2 6 4 3 2" xfId="22140" xr:uid="{00000000-0005-0000-0000-00003F3B0000}"/>
    <cellStyle name="Standard 4 2 2 6 4 3 2 2" xfId="43133" xr:uid="{51FB91F6-CED4-4158-97BC-5A324EEA6296}"/>
    <cellStyle name="Standard 4 2 2 6 4 3 3" xfId="35691" xr:uid="{C12D799E-A034-4944-9190-2321583520E2}"/>
    <cellStyle name="Standard 4 2 2 6 4 4" xfId="17895" xr:uid="{00000000-0005-0000-0000-0000403B0000}"/>
    <cellStyle name="Standard 4 2 2 6 4 4 2" xfId="39412" xr:uid="{D0F9E6F5-A2BE-4D1A-8465-EB956101CDAD}"/>
    <cellStyle name="Standard 4 2 2 6 4 5" xfId="31967" xr:uid="{E064A25D-B397-453F-A1B9-414C04E7C2E3}"/>
    <cellStyle name="Standard 4 2 2 6 5" xfId="2344" xr:uid="{00000000-0005-0000-0000-0000413B0000}"/>
    <cellStyle name="Standard 4 2 2 6 5 2" xfId="14143" xr:uid="{00000000-0005-0000-0000-0000423B0000}"/>
    <cellStyle name="Standard 4 2 2 6 5 2 2" xfId="22142" xr:uid="{00000000-0005-0000-0000-0000433B0000}"/>
    <cellStyle name="Standard 4 2 2 6 5 2 2 2" xfId="43135" xr:uid="{52A79DCF-6E29-4BE4-BEDE-3CC583D9AB47}"/>
    <cellStyle name="Standard 4 2 2 6 5 2 3" xfId="35693" xr:uid="{19668012-F88C-42CC-A8DE-E22474D7AF93}"/>
    <cellStyle name="Standard 4 2 2 6 5 3" xfId="17897" xr:uid="{00000000-0005-0000-0000-0000443B0000}"/>
    <cellStyle name="Standard 4 2 2 6 5 3 2" xfId="39414" xr:uid="{CF55CE2B-6918-43E7-8AEA-4312E8027BEE}"/>
    <cellStyle name="Standard 4 2 2 6 5 4" xfId="31969" xr:uid="{77D53E91-7247-4BD3-B1FF-83513F866B73}"/>
    <cellStyle name="Standard 4 2 2 6 6" xfId="14128" xr:uid="{00000000-0005-0000-0000-0000453B0000}"/>
    <cellStyle name="Standard 4 2 2 6 6 2" xfId="22127" xr:uid="{00000000-0005-0000-0000-0000463B0000}"/>
    <cellStyle name="Standard 4 2 2 6 6 2 2" xfId="43120" xr:uid="{B3EA5186-1E51-409C-A3C6-7A5C785F21A4}"/>
    <cellStyle name="Standard 4 2 2 6 6 3" xfId="35678" xr:uid="{AB8B602B-A364-4F0B-8D2F-61081F0D4C3F}"/>
    <cellStyle name="Standard 4 2 2 6 7" xfId="17882" xr:uid="{00000000-0005-0000-0000-0000473B0000}"/>
    <cellStyle name="Standard 4 2 2 6 7 2" xfId="39399" xr:uid="{D5FEFC51-6287-421B-BE22-387874F4C59D}"/>
    <cellStyle name="Standard 4 2 2 6 8" xfId="31954" xr:uid="{9D6F8BE0-4351-4900-B2C6-21108CDAC175}"/>
    <cellStyle name="Standard 4 2 2 7" xfId="2345" xr:uid="{00000000-0005-0000-0000-0000483B0000}"/>
    <cellStyle name="Standard 4 2 2 7 2" xfId="2346" xr:uid="{00000000-0005-0000-0000-0000493B0000}"/>
    <cellStyle name="Standard 4 2 2 7 2 2" xfId="2347" xr:uid="{00000000-0005-0000-0000-00004A3B0000}"/>
    <cellStyle name="Standard 4 2 2 7 2 2 2" xfId="2348" xr:uid="{00000000-0005-0000-0000-00004B3B0000}"/>
    <cellStyle name="Standard 4 2 2 7 2 2 2 2" xfId="2349" xr:uid="{00000000-0005-0000-0000-00004C3B0000}"/>
    <cellStyle name="Standard 4 2 2 7 2 2 2 2 2" xfId="14148" xr:uid="{00000000-0005-0000-0000-00004D3B0000}"/>
    <cellStyle name="Standard 4 2 2 7 2 2 2 2 2 2" xfId="22147" xr:uid="{00000000-0005-0000-0000-00004E3B0000}"/>
    <cellStyle name="Standard 4 2 2 7 2 2 2 2 2 2 2" xfId="43140" xr:uid="{A0FBFCDD-D35A-43FF-946F-457892904CCA}"/>
    <cellStyle name="Standard 4 2 2 7 2 2 2 2 2 3" xfId="35698" xr:uid="{81838D1C-B77B-4109-A586-1BC716E9B6E9}"/>
    <cellStyle name="Standard 4 2 2 7 2 2 2 2 3" xfId="17902" xr:uid="{00000000-0005-0000-0000-00004F3B0000}"/>
    <cellStyle name="Standard 4 2 2 7 2 2 2 2 3 2" xfId="39419" xr:uid="{14E48BA2-B4EA-4D29-BCE7-57B4352B25EE}"/>
    <cellStyle name="Standard 4 2 2 7 2 2 2 2 4" xfId="31974" xr:uid="{E2CA6ABC-8495-43C9-9137-ED321D0F5759}"/>
    <cellStyle name="Standard 4 2 2 7 2 2 2 3" xfId="14147" xr:uid="{00000000-0005-0000-0000-0000503B0000}"/>
    <cellStyle name="Standard 4 2 2 7 2 2 2 3 2" xfId="22146" xr:uid="{00000000-0005-0000-0000-0000513B0000}"/>
    <cellStyle name="Standard 4 2 2 7 2 2 2 3 2 2" xfId="43139" xr:uid="{9E846B7A-B4FB-4AFF-B81C-18D7899E9E8A}"/>
    <cellStyle name="Standard 4 2 2 7 2 2 2 3 3" xfId="35697" xr:uid="{C6F03A07-2D30-4B8F-9045-F8A6DD6AA3FA}"/>
    <cellStyle name="Standard 4 2 2 7 2 2 2 4" xfId="17901" xr:uid="{00000000-0005-0000-0000-0000523B0000}"/>
    <cellStyle name="Standard 4 2 2 7 2 2 2 4 2" xfId="39418" xr:uid="{0D42C47D-675D-4ACA-B13F-1352FBE4E397}"/>
    <cellStyle name="Standard 4 2 2 7 2 2 2 5" xfId="31973" xr:uid="{E2D03112-0773-45E5-B455-F96C535FC514}"/>
    <cellStyle name="Standard 4 2 2 7 2 2 3" xfId="2350" xr:uid="{00000000-0005-0000-0000-0000533B0000}"/>
    <cellStyle name="Standard 4 2 2 7 2 2 3 2" xfId="14149" xr:uid="{00000000-0005-0000-0000-0000543B0000}"/>
    <cellStyle name="Standard 4 2 2 7 2 2 3 2 2" xfId="22148" xr:uid="{00000000-0005-0000-0000-0000553B0000}"/>
    <cellStyle name="Standard 4 2 2 7 2 2 3 2 2 2" xfId="43141" xr:uid="{1C90DE18-DD94-44D2-82B0-EEF87F6E3B13}"/>
    <cellStyle name="Standard 4 2 2 7 2 2 3 2 3" xfId="35699" xr:uid="{B11DF9BA-D4D8-44BF-AA94-41E2FEE09F69}"/>
    <cellStyle name="Standard 4 2 2 7 2 2 3 3" xfId="17903" xr:uid="{00000000-0005-0000-0000-0000563B0000}"/>
    <cellStyle name="Standard 4 2 2 7 2 2 3 3 2" xfId="39420" xr:uid="{C56DF0F1-457D-46FD-B6EB-49C36082B3E6}"/>
    <cellStyle name="Standard 4 2 2 7 2 2 3 4" xfId="31975" xr:uid="{CD94DC5C-319A-4B87-BD28-00CCC61E0A00}"/>
    <cellStyle name="Standard 4 2 2 7 2 2 4" xfId="14146" xr:uid="{00000000-0005-0000-0000-0000573B0000}"/>
    <cellStyle name="Standard 4 2 2 7 2 2 4 2" xfId="22145" xr:uid="{00000000-0005-0000-0000-0000583B0000}"/>
    <cellStyle name="Standard 4 2 2 7 2 2 4 2 2" xfId="43138" xr:uid="{C145EEC7-54E4-4C3B-95B6-979C726E6185}"/>
    <cellStyle name="Standard 4 2 2 7 2 2 4 3" xfId="35696" xr:uid="{670827E0-A293-4A22-BC52-D66D5503B204}"/>
    <cellStyle name="Standard 4 2 2 7 2 2 5" xfId="17900" xr:uid="{00000000-0005-0000-0000-0000593B0000}"/>
    <cellStyle name="Standard 4 2 2 7 2 2 5 2" xfId="39417" xr:uid="{8D37E5DC-9AFD-49DE-9D03-DF0069EBB1D5}"/>
    <cellStyle name="Standard 4 2 2 7 2 2 6" xfId="31972" xr:uid="{270CCFFB-C3B5-4BA0-B916-A840B66B3C46}"/>
    <cellStyle name="Standard 4 2 2 7 2 3" xfId="2351" xr:uid="{00000000-0005-0000-0000-00005A3B0000}"/>
    <cellStyle name="Standard 4 2 2 7 2 3 2" xfId="2352" xr:uid="{00000000-0005-0000-0000-00005B3B0000}"/>
    <cellStyle name="Standard 4 2 2 7 2 3 2 2" xfId="14151" xr:uid="{00000000-0005-0000-0000-00005C3B0000}"/>
    <cellStyle name="Standard 4 2 2 7 2 3 2 2 2" xfId="22150" xr:uid="{00000000-0005-0000-0000-00005D3B0000}"/>
    <cellStyle name="Standard 4 2 2 7 2 3 2 2 2 2" xfId="43143" xr:uid="{911849EA-5175-40C3-BBD9-B39B4AD5A4EE}"/>
    <cellStyle name="Standard 4 2 2 7 2 3 2 2 3" xfId="35701" xr:uid="{95CDE7DD-7348-4B94-8C39-5D3BB19DD339}"/>
    <cellStyle name="Standard 4 2 2 7 2 3 2 3" xfId="17905" xr:uid="{00000000-0005-0000-0000-00005E3B0000}"/>
    <cellStyle name="Standard 4 2 2 7 2 3 2 3 2" xfId="39422" xr:uid="{2F6C37AF-93D0-485F-A97F-6BAAB703285B}"/>
    <cellStyle name="Standard 4 2 2 7 2 3 2 4" xfId="31977" xr:uid="{34C63556-D7CD-4EBE-8E9D-BE98F56513C3}"/>
    <cellStyle name="Standard 4 2 2 7 2 3 3" xfId="14150" xr:uid="{00000000-0005-0000-0000-00005F3B0000}"/>
    <cellStyle name="Standard 4 2 2 7 2 3 3 2" xfId="22149" xr:uid="{00000000-0005-0000-0000-0000603B0000}"/>
    <cellStyle name="Standard 4 2 2 7 2 3 3 2 2" xfId="43142" xr:uid="{D3202552-4AAA-4196-A3AE-89E9062175B9}"/>
    <cellStyle name="Standard 4 2 2 7 2 3 3 3" xfId="35700" xr:uid="{485ACF43-B71A-41CC-8944-FDB25F1D7335}"/>
    <cellStyle name="Standard 4 2 2 7 2 3 4" xfId="17904" xr:uid="{00000000-0005-0000-0000-0000613B0000}"/>
    <cellStyle name="Standard 4 2 2 7 2 3 4 2" xfId="39421" xr:uid="{A65F2C34-7100-4800-8D3A-CADBC7E21FE4}"/>
    <cellStyle name="Standard 4 2 2 7 2 3 5" xfId="31976" xr:uid="{74389D74-33D9-4904-BCEF-50B154FFDC03}"/>
    <cellStyle name="Standard 4 2 2 7 2 4" xfId="2353" xr:uid="{00000000-0005-0000-0000-0000623B0000}"/>
    <cellStyle name="Standard 4 2 2 7 2 4 2" xfId="14152" xr:uid="{00000000-0005-0000-0000-0000633B0000}"/>
    <cellStyle name="Standard 4 2 2 7 2 4 2 2" xfId="22151" xr:uid="{00000000-0005-0000-0000-0000643B0000}"/>
    <cellStyle name="Standard 4 2 2 7 2 4 2 2 2" xfId="43144" xr:uid="{B680A2F9-6664-4EB4-8A23-C8859EDF9D8A}"/>
    <cellStyle name="Standard 4 2 2 7 2 4 2 3" xfId="35702" xr:uid="{664FA3F7-CE98-486E-887E-B6C83D3A1C89}"/>
    <cellStyle name="Standard 4 2 2 7 2 4 3" xfId="17906" xr:uid="{00000000-0005-0000-0000-0000653B0000}"/>
    <cellStyle name="Standard 4 2 2 7 2 4 3 2" xfId="39423" xr:uid="{87FC8271-C4A6-4117-B6FF-ED8C1F7488C7}"/>
    <cellStyle name="Standard 4 2 2 7 2 4 4" xfId="31978" xr:uid="{BD589589-2098-4C34-95D1-EEC2812A22E5}"/>
    <cellStyle name="Standard 4 2 2 7 2 5" xfId="14145" xr:uid="{00000000-0005-0000-0000-0000663B0000}"/>
    <cellStyle name="Standard 4 2 2 7 2 5 2" xfId="22144" xr:uid="{00000000-0005-0000-0000-0000673B0000}"/>
    <cellStyle name="Standard 4 2 2 7 2 5 2 2" xfId="43137" xr:uid="{A7161ADA-62D5-43FE-ADA7-21ECEFF93143}"/>
    <cellStyle name="Standard 4 2 2 7 2 5 3" xfId="35695" xr:uid="{ACD86F5E-1900-4BE5-ACB7-5A00700D1A40}"/>
    <cellStyle name="Standard 4 2 2 7 2 6" xfId="17899" xr:uid="{00000000-0005-0000-0000-0000683B0000}"/>
    <cellStyle name="Standard 4 2 2 7 2 6 2" xfId="39416" xr:uid="{67208ED0-AA65-4C55-BCA8-540312E9018D}"/>
    <cellStyle name="Standard 4 2 2 7 2 7" xfId="31971" xr:uid="{FB45736C-B97A-4CB6-8753-F5B96E428256}"/>
    <cellStyle name="Standard 4 2 2 7 3" xfId="2354" xr:uid="{00000000-0005-0000-0000-0000693B0000}"/>
    <cellStyle name="Standard 4 2 2 7 3 2" xfId="2355" xr:uid="{00000000-0005-0000-0000-00006A3B0000}"/>
    <cellStyle name="Standard 4 2 2 7 3 2 2" xfId="2356" xr:uid="{00000000-0005-0000-0000-00006B3B0000}"/>
    <cellStyle name="Standard 4 2 2 7 3 2 2 2" xfId="14155" xr:uid="{00000000-0005-0000-0000-00006C3B0000}"/>
    <cellStyle name="Standard 4 2 2 7 3 2 2 2 2" xfId="22154" xr:uid="{00000000-0005-0000-0000-00006D3B0000}"/>
    <cellStyle name="Standard 4 2 2 7 3 2 2 2 2 2" xfId="43147" xr:uid="{8FC34194-18AA-4F47-9C51-7EE39E14270B}"/>
    <cellStyle name="Standard 4 2 2 7 3 2 2 2 3" xfId="35705" xr:uid="{7A4327DE-D97D-4FDA-BC19-7A1AD4F35567}"/>
    <cellStyle name="Standard 4 2 2 7 3 2 2 3" xfId="17909" xr:uid="{00000000-0005-0000-0000-00006E3B0000}"/>
    <cellStyle name="Standard 4 2 2 7 3 2 2 3 2" xfId="39426" xr:uid="{8405F4F5-F268-4473-A21B-54EDA30B9CF8}"/>
    <cellStyle name="Standard 4 2 2 7 3 2 2 4" xfId="31981" xr:uid="{62F2AB55-3308-4E9A-9FD3-63BFB938329E}"/>
    <cellStyle name="Standard 4 2 2 7 3 2 3" xfId="14154" xr:uid="{00000000-0005-0000-0000-00006F3B0000}"/>
    <cellStyle name="Standard 4 2 2 7 3 2 3 2" xfId="22153" xr:uid="{00000000-0005-0000-0000-0000703B0000}"/>
    <cellStyle name="Standard 4 2 2 7 3 2 3 2 2" xfId="43146" xr:uid="{E642C897-51F6-4076-BB5A-84AABEAF5CCF}"/>
    <cellStyle name="Standard 4 2 2 7 3 2 3 3" xfId="35704" xr:uid="{4BBF5D89-5C0D-45AF-95BF-EBD3333B5B08}"/>
    <cellStyle name="Standard 4 2 2 7 3 2 4" xfId="17908" xr:uid="{00000000-0005-0000-0000-0000713B0000}"/>
    <cellStyle name="Standard 4 2 2 7 3 2 4 2" xfId="39425" xr:uid="{DC5A8001-FFFA-4332-A4D9-3ACE8B54B26D}"/>
    <cellStyle name="Standard 4 2 2 7 3 2 5" xfId="31980" xr:uid="{4AF87759-5EB0-49BD-8B59-031C7674AEFF}"/>
    <cellStyle name="Standard 4 2 2 7 3 3" xfId="2357" xr:uid="{00000000-0005-0000-0000-0000723B0000}"/>
    <cellStyle name="Standard 4 2 2 7 3 3 2" xfId="14156" xr:uid="{00000000-0005-0000-0000-0000733B0000}"/>
    <cellStyle name="Standard 4 2 2 7 3 3 2 2" xfId="22155" xr:uid="{00000000-0005-0000-0000-0000743B0000}"/>
    <cellStyle name="Standard 4 2 2 7 3 3 2 2 2" xfId="43148" xr:uid="{533EB43B-547A-4883-A116-051F7BCFFB0A}"/>
    <cellStyle name="Standard 4 2 2 7 3 3 2 3" xfId="35706" xr:uid="{93623CD0-8BEA-4E66-8BC4-B0C07BDD0576}"/>
    <cellStyle name="Standard 4 2 2 7 3 3 3" xfId="17910" xr:uid="{00000000-0005-0000-0000-0000753B0000}"/>
    <cellStyle name="Standard 4 2 2 7 3 3 3 2" xfId="39427" xr:uid="{C54CB9E3-4CFA-4073-9F03-93D2327CD24C}"/>
    <cellStyle name="Standard 4 2 2 7 3 3 4" xfId="31982" xr:uid="{51905B5D-8C26-45F6-AFD0-BFB025B6A31B}"/>
    <cellStyle name="Standard 4 2 2 7 3 4" xfId="14153" xr:uid="{00000000-0005-0000-0000-0000763B0000}"/>
    <cellStyle name="Standard 4 2 2 7 3 4 2" xfId="22152" xr:uid="{00000000-0005-0000-0000-0000773B0000}"/>
    <cellStyle name="Standard 4 2 2 7 3 4 2 2" xfId="43145" xr:uid="{9C5DC3F2-CE50-4382-BDF0-373C4D08E7AE}"/>
    <cellStyle name="Standard 4 2 2 7 3 4 3" xfId="35703" xr:uid="{CE9C38C4-47A2-4274-907E-5B2915C384D1}"/>
    <cellStyle name="Standard 4 2 2 7 3 5" xfId="17907" xr:uid="{00000000-0005-0000-0000-0000783B0000}"/>
    <cellStyle name="Standard 4 2 2 7 3 5 2" xfId="39424" xr:uid="{5EEADBD3-47A5-40E5-A6EE-28DA6945E481}"/>
    <cellStyle name="Standard 4 2 2 7 3 6" xfId="31979" xr:uid="{B413CF4B-5208-4585-A69D-6E78EF85900D}"/>
    <cellStyle name="Standard 4 2 2 7 4" xfId="2358" xr:uid="{00000000-0005-0000-0000-0000793B0000}"/>
    <cellStyle name="Standard 4 2 2 7 4 2" xfId="2359" xr:uid="{00000000-0005-0000-0000-00007A3B0000}"/>
    <cellStyle name="Standard 4 2 2 7 4 2 2" xfId="14158" xr:uid="{00000000-0005-0000-0000-00007B3B0000}"/>
    <cellStyle name="Standard 4 2 2 7 4 2 2 2" xfId="22157" xr:uid="{00000000-0005-0000-0000-00007C3B0000}"/>
    <cellStyle name="Standard 4 2 2 7 4 2 2 2 2" xfId="43150" xr:uid="{284A0FA4-578B-4624-B7B4-CBACA33C62EA}"/>
    <cellStyle name="Standard 4 2 2 7 4 2 2 3" xfId="35708" xr:uid="{906C4728-261C-437B-BD4C-665D67E078E1}"/>
    <cellStyle name="Standard 4 2 2 7 4 2 3" xfId="17912" xr:uid="{00000000-0005-0000-0000-00007D3B0000}"/>
    <cellStyle name="Standard 4 2 2 7 4 2 3 2" xfId="39429" xr:uid="{4DDFE8A5-A761-4EAC-B798-D7ADBB795413}"/>
    <cellStyle name="Standard 4 2 2 7 4 2 4" xfId="31984" xr:uid="{B101BBE2-4B79-4948-A573-B8E14227F43E}"/>
    <cellStyle name="Standard 4 2 2 7 4 3" xfId="14157" xr:uid="{00000000-0005-0000-0000-00007E3B0000}"/>
    <cellStyle name="Standard 4 2 2 7 4 3 2" xfId="22156" xr:uid="{00000000-0005-0000-0000-00007F3B0000}"/>
    <cellStyle name="Standard 4 2 2 7 4 3 2 2" xfId="43149" xr:uid="{C94D5ED9-C7E6-48CC-BFD7-7FD6D9E3692A}"/>
    <cellStyle name="Standard 4 2 2 7 4 3 3" xfId="35707" xr:uid="{693DBDA8-CED9-48D5-81C6-CE9821106E2B}"/>
    <cellStyle name="Standard 4 2 2 7 4 4" xfId="17911" xr:uid="{00000000-0005-0000-0000-0000803B0000}"/>
    <cellStyle name="Standard 4 2 2 7 4 4 2" xfId="39428" xr:uid="{CCA2F163-EA07-4800-97FF-95F62CF2D10B}"/>
    <cellStyle name="Standard 4 2 2 7 4 5" xfId="31983" xr:uid="{07CDBB0D-ABEF-4A89-A831-CDB594368106}"/>
    <cellStyle name="Standard 4 2 2 7 5" xfId="2360" xr:uid="{00000000-0005-0000-0000-0000813B0000}"/>
    <cellStyle name="Standard 4 2 2 7 5 2" xfId="14159" xr:uid="{00000000-0005-0000-0000-0000823B0000}"/>
    <cellStyle name="Standard 4 2 2 7 5 2 2" xfId="22158" xr:uid="{00000000-0005-0000-0000-0000833B0000}"/>
    <cellStyle name="Standard 4 2 2 7 5 2 2 2" xfId="43151" xr:uid="{6AC97C1D-7F52-4E75-BC01-76DAAE5C2F0F}"/>
    <cellStyle name="Standard 4 2 2 7 5 2 3" xfId="35709" xr:uid="{D3AADEA2-4F4A-47B4-964A-89EAA46F6B8A}"/>
    <cellStyle name="Standard 4 2 2 7 5 3" xfId="17913" xr:uid="{00000000-0005-0000-0000-0000843B0000}"/>
    <cellStyle name="Standard 4 2 2 7 5 3 2" xfId="39430" xr:uid="{DE0D82AB-CFB5-4B15-87C4-200C163BEA05}"/>
    <cellStyle name="Standard 4 2 2 7 5 4" xfId="31985" xr:uid="{EABE27F8-A7B4-463C-841C-A4BCE1CE54A5}"/>
    <cellStyle name="Standard 4 2 2 7 6" xfId="14144" xr:uid="{00000000-0005-0000-0000-0000853B0000}"/>
    <cellStyle name="Standard 4 2 2 7 6 2" xfId="22143" xr:uid="{00000000-0005-0000-0000-0000863B0000}"/>
    <cellStyle name="Standard 4 2 2 7 6 2 2" xfId="43136" xr:uid="{F7CD1127-FA48-4374-AE20-E0C9C30D1875}"/>
    <cellStyle name="Standard 4 2 2 7 6 3" xfId="35694" xr:uid="{18E57E9D-EDB6-45A8-991E-65B82BB018C8}"/>
    <cellStyle name="Standard 4 2 2 7 7" xfId="17898" xr:uid="{00000000-0005-0000-0000-0000873B0000}"/>
    <cellStyle name="Standard 4 2 2 7 7 2" xfId="39415" xr:uid="{A73EF07E-0F15-4929-AD29-917B425BFB8B}"/>
    <cellStyle name="Standard 4 2 2 7 8" xfId="31970" xr:uid="{DF4A1DF5-6705-4CA0-8F78-6808F95E4685}"/>
    <cellStyle name="Standard 4 2 2 8" xfId="2361" xr:uid="{00000000-0005-0000-0000-0000883B0000}"/>
    <cellStyle name="Standard 4 2 2 8 2" xfId="2362" xr:uid="{00000000-0005-0000-0000-0000893B0000}"/>
    <cellStyle name="Standard 4 2 2 8 2 2" xfId="2363" xr:uid="{00000000-0005-0000-0000-00008A3B0000}"/>
    <cellStyle name="Standard 4 2 2 8 2 2 2" xfId="2364" xr:uid="{00000000-0005-0000-0000-00008B3B0000}"/>
    <cellStyle name="Standard 4 2 2 8 2 2 2 2" xfId="14163" xr:uid="{00000000-0005-0000-0000-00008C3B0000}"/>
    <cellStyle name="Standard 4 2 2 8 2 2 2 2 2" xfId="22162" xr:uid="{00000000-0005-0000-0000-00008D3B0000}"/>
    <cellStyle name="Standard 4 2 2 8 2 2 2 2 2 2" xfId="43155" xr:uid="{C0078DB3-7BBF-49D9-A66E-4675E6F5F66D}"/>
    <cellStyle name="Standard 4 2 2 8 2 2 2 2 3" xfId="35713" xr:uid="{88B4FDF9-77CD-42F6-A17F-AE1D5E961331}"/>
    <cellStyle name="Standard 4 2 2 8 2 2 2 3" xfId="17917" xr:uid="{00000000-0005-0000-0000-00008E3B0000}"/>
    <cellStyle name="Standard 4 2 2 8 2 2 2 3 2" xfId="39434" xr:uid="{DEC0DEAF-3B47-4A28-AEC3-CB62C6DA7E09}"/>
    <cellStyle name="Standard 4 2 2 8 2 2 2 4" xfId="31989" xr:uid="{154561B0-FED5-46E3-9A7C-F7BEBF7479B7}"/>
    <cellStyle name="Standard 4 2 2 8 2 2 3" xfId="14162" xr:uid="{00000000-0005-0000-0000-00008F3B0000}"/>
    <cellStyle name="Standard 4 2 2 8 2 2 3 2" xfId="22161" xr:uid="{00000000-0005-0000-0000-0000903B0000}"/>
    <cellStyle name="Standard 4 2 2 8 2 2 3 2 2" xfId="43154" xr:uid="{11119169-CF7D-473B-AAFA-6D3C338BDC9D}"/>
    <cellStyle name="Standard 4 2 2 8 2 2 3 3" xfId="35712" xr:uid="{88FAE745-59D7-47B1-A45C-59DE696A1C36}"/>
    <cellStyle name="Standard 4 2 2 8 2 2 4" xfId="17916" xr:uid="{00000000-0005-0000-0000-0000913B0000}"/>
    <cellStyle name="Standard 4 2 2 8 2 2 4 2" xfId="39433" xr:uid="{07B3F90E-128B-4129-BD0D-F3BD7F0245BE}"/>
    <cellStyle name="Standard 4 2 2 8 2 2 5" xfId="31988" xr:uid="{11113834-9184-4F2D-AF9E-ABC05DC02328}"/>
    <cellStyle name="Standard 4 2 2 8 2 3" xfId="2365" xr:uid="{00000000-0005-0000-0000-0000923B0000}"/>
    <cellStyle name="Standard 4 2 2 8 2 3 2" xfId="14164" xr:uid="{00000000-0005-0000-0000-0000933B0000}"/>
    <cellStyle name="Standard 4 2 2 8 2 3 2 2" xfId="22163" xr:uid="{00000000-0005-0000-0000-0000943B0000}"/>
    <cellStyle name="Standard 4 2 2 8 2 3 2 2 2" xfId="43156" xr:uid="{5A21D198-7A46-4FDF-AAAA-56E301DE232C}"/>
    <cellStyle name="Standard 4 2 2 8 2 3 2 3" xfId="35714" xr:uid="{A112F3EF-9E80-4B58-B736-A15B0A5A1252}"/>
    <cellStyle name="Standard 4 2 2 8 2 3 3" xfId="17918" xr:uid="{00000000-0005-0000-0000-0000953B0000}"/>
    <cellStyle name="Standard 4 2 2 8 2 3 3 2" xfId="39435" xr:uid="{22210679-E0CF-4F66-86FD-EDA0F93C4EAA}"/>
    <cellStyle name="Standard 4 2 2 8 2 3 4" xfId="31990" xr:uid="{5EA6A999-5D92-44D4-81E0-700B12622C12}"/>
    <cellStyle name="Standard 4 2 2 8 2 4" xfId="14161" xr:uid="{00000000-0005-0000-0000-0000963B0000}"/>
    <cellStyle name="Standard 4 2 2 8 2 4 2" xfId="22160" xr:uid="{00000000-0005-0000-0000-0000973B0000}"/>
    <cellStyle name="Standard 4 2 2 8 2 4 2 2" xfId="43153" xr:uid="{8D593D6C-EFC0-41BE-816E-D4E359136FFE}"/>
    <cellStyle name="Standard 4 2 2 8 2 4 3" xfId="35711" xr:uid="{CC008856-FBE3-4E4C-A736-7C5F45FE98E6}"/>
    <cellStyle name="Standard 4 2 2 8 2 5" xfId="17915" xr:uid="{00000000-0005-0000-0000-0000983B0000}"/>
    <cellStyle name="Standard 4 2 2 8 2 5 2" xfId="39432" xr:uid="{598FA867-8F09-45EF-B594-47949F720890}"/>
    <cellStyle name="Standard 4 2 2 8 2 6" xfId="31987" xr:uid="{205FDC52-807D-43AB-8E40-6A322E9B4923}"/>
    <cellStyle name="Standard 4 2 2 8 3" xfId="2366" xr:uid="{00000000-0005-0000-0000-0000993B0000}"/>
    <cellStyle name="Standard 4 2 2 8 3 2" xfId="2367" xr:uid="{00000000-0005-0000-0000-00009A3B0000}"/>
    <cellStyle name="Standard 4 2 2 8 3 2 2" xfId="14166" xr:uid="{00000000-0005-0000-0000-00009B3B0000}"/>
    <cellStyle name="Standard 4 2 2 8 3 2 2 2" xfId="22165" xr:uid="{00000000-0005-0000-0000-00009C3B0000}"/>
    <cellStyle name="Standard 4 2 2 8 3 2 2 2 2" xfId="43158" xr:uid="{B221C6F7-10FE-445F-8242-6720D6BB149D}"/>
    <cellStyle name="Standard 4 2 2 8 3 2 2 3" xfId="35716" xr:uid="{B4E5159E-B9FE-47C9-B516-277C4A939B9B}"/>
    <cellStyle name="Standard 4 2 2 8 3 2 3" xfId="17920" xr:uid="{00000000-0005-0000-0000-00009D3B0000}"/>
    <cellStyle name="Standard 4 2 2 8 3 2 3 2" xfId="39437" xr:uid="{0130ED35-F72F-4066-A25E-2E0F8F445817}"/>
    <cellStyle name="Standard 4 2 2 8 3 2 4" xfId="31992" xr:uid="{69154305-8FF8-4DEA-B674-39BE6D0398DE}"/>
    <cellStyle name="Standard 4 2 2 8 3 3" xfId="14165" xr:uid="{00000000-0005-0000-0000-00009E3B0000}"/>
    <cellStyle name="Standard 4 2 2 8 3 3 2" xfId="22164" xr:uid="{00000000-0005-0000-0000-00009F3B0000}"/>
    <cellStyle name="Standard 4 2 2 8 3 3 2 2" xfId="43157" xr:uid="{4B6EF4B7-D1DA-4644-B754-DF256CEB0F4B}"/>
    <cellStyle name="Standard 4 2 2 8 3 3 3" xfId="35715" xr:uid="{A493B704-914B-4CBA-B62C-D0CF1FE5B787}"/>
    <cellStyle name="Standard 4 2 2 8 3 4" xfId="17919" xr:uid="{00000000-0005-0000-0000-0000A03B0000}"/>
    <cellStyle name="Standard 4 2 2 8 3 4 2" xfId="39436" xr:uid="{8BCF5872-1588-41F5-A0D7-6C76FD20B04D}"/>
    <cellStyle name="Standard 4 2 2 8 3 5" xfId="31991" xr:uid="{69BBED73-026F-4AC5-8AC6-8F1F88AE5E53}"/>
    <cellStyle name="Standard 4 2 2 8 4" xfId="2368" xr:uid="{00000000-0005-0000-0000-0000A13B0000}"/>
    <cellStyle name="Standard 4 2 2 8 4 2" xfId="14167" xr:uid="{00000000-0005-0000-0000-0000A23B0000}"/>
    <cellStyle name="Standard 4 2 2 8 4 2 2" xfId="22166" xr:uid="{00000000-0005-0000-0000-0000A33B0000}"/>
    <cellStyle name="Standard 4 2 2 8 4 2 2 2" xfId="43159" xr:uid="{ABCA1793-5F28-4EBF-8FC7-D747EE3CA4BA}"/>
    <cellStyle name="Standard 4 2 2 8 4 2 3" xfId="35717" xr:uid="{EA0E0A9A-DD53-4850-9107-94AB634F4AEE}"/>
    <cellStyle name="Standard 4 2 2 8 4 3" xfId="17921" xr:uid="{00000000-0005-0000-0000-0000A43B0000}"/>
    <cellStyle name="Standard 4 2 2 8 4 3 2" xfId="39438" xr:uid="{898C3B05-161A-46E9-ABFD-CD52F35C78C9}"/>
    <cellStyle name="Standard 4 2 2 8 4 4" xfId="31993" xr:uid="{64345298-79C8-4CFE-A287-C9DC7FC9E413}"/>
    <cellStyle name="Standard 4 2 2 8 5" xfId="14160" xr:uid="{00000000-0005-0000-0000-0000A53B0000}"/>
    <cellStyle name="Standard 4 2 2 8 5 2" xfId="22159" xr:uid="{00000000-0005-0000-0000-0000A63B0000}"/>
    <cellStyle name="Standard 4 2 2 8 5 2 2" xfId="43152" xr:uid="{3294AE01-CA65-44AD-BC06-8261A7CABE8C}"/>
    <cellStyle name="Standard 4 2 2 8 5 3" xfId="35710" xr:uid="{D885ED16-19FA-4FF7-997E-14B7462AE742}"/>
    <cellStyle name="Standard 4 2 2 8 6" xfId="17914" xr:uid="{00000000-0005-0000-0000-0000A73B0000}"/>
    <cellStyle name="Standard 4 2 2 8 6 2" xfId="39431" xr:uid="{46042478-0A1B-4766-BD41-D283BB0296E4}"/>
    <cellStyle name="Standard 4 2 2 8 7" xfId="31986" xr:uid="{C1B2AC0C-5313-4003-A1B6-F790E2280E0E}"/>
    <cellStyle name="Standard 4 2 2 9" xfId="2369" xr:uid="{00000000-0005-0000-0000-0000A83B0000}"/>
    <cellStyle name="Standard 4 2 2 9 2" xfId="2370" xr:uid="{00000000-0005-0000-0000-0000A93B0000}"/>
    <cellStyle name="Standard 4 2 2 9 2 2" xfId="2371" xr:uid="{00000000-0005-0000-0000-0000AA3B0000}"/>
    <cellStyle name="Standard 4 2 2 9 2 2 2" xfId="14170" xr:uid="{00000000-0005-0000-0000-0000AB3B0000}"/>
    <cellStyle name="Standard 4 2 2 9 2 2 2 2" xfId="22169" xr:uid="{00000000-0005-0000-0000-0000AC3B0000}"/>
    <cellStyle name="Standard 4 2 2 9 2 2 2 2 2" xfId="43162" xr:uid="{58DE4434-A1B7-49C0-91F0-6A89FB56940D}"/>
    <cellStyle name="Standard 4 2 2 9 2 2 2 3" xfId="35720" xr:uid="{59DBF9D0-6DC1-4E97-AA49-AC58BE951B1A}"/>
    <cellStyle name="Standard 4 2 2 9 2 2 3" xfId="17924" xr:uid="{00000000-0005-0000-0000-0000AD3B0000}"/>
    <cellStyle name="Standard 4 2 2 9 2 2 3 2" xfId="39441" xr:uid="{198CDDEF-AB98-4DA3-B1FA-95E404E05D40}"/>
    <cellStyle name="Standard 4 2 2 9 2 2 4" xfId="31996" xr:uid="{1310FDD4-3F17-41D1-99E8-DA6BD7EE88CE}"/>
    <cellStyle name="Standard 4 2 2 9 2 3" xfId="14169" xr:uid="{00000000-0005-0000-0000-0000AE3B0000}"/>
    <cellStyle name="Standard 4 2 2 9 2 3 2" xfId="22168" xr:uid="{00000000-0005-0000-0000-0000AF3B0000}"/>
    <cellStyle name="Standard 4 2 2 9 2 3 2 2" xfId="43161" xr:uid="{621A28C6-8463-4DB7-9668-10FC8245AE6C}"/>
    <cellStyle name="Standard 4 2 2 9 2 3 3" xfId="35719" xr:uid="{DF64EF89-1BDA-44AD-BA07-145BC9154388}"/>
    <cellStyle name="Standard 4 2 2 9 2 4" xfId="17923" xr:uid="{00000000-0005-0000-0000-0000B03B0000}"/>
    <cellStyle name="Standard 4 2 2 9 2 4 2" xfId="39440" xr:uid="{06CBFF73-BBFA-4EAE-AB75-66C6E125721B}"/>
    <cellStyle name="Standard 4 2 2 9 2 5" xfId="31995" xr:uid="{5ED28982-685C-4062-A53C-F5E1D60D11A6}"/>
    <cellStyle name="Standard 4 2 2 9 3" xfId="2372" xr:uid="{00000000-0005-0000-0000-0000B13B0000}"/>
    <cellStyle name="Standard 4 2 2 9 3 2" xfId="14171" xr:uid="{00000000-0005-0000-0000-0000B23B0000}"/>
    <cellStyle name="Standard 4 2 2 9 3 2 2" xfId="22170" xr:uid="{00000000-0005-0000-0000-0000B33B0000}"/>
    <cellStyle name="Standard 4 2 2 9 3 2 2 2" xfId="43163" xr:uid="{8E7C66CE-49C7-49C9-BC4F-B1304B2DD105}"/>
    <cellStyle name="Standard 4 2 2 9 3 2 3" xfId="35721" xr:uid="{5CC584D1-8559-4CCF-9025-1E92BDC7C0F6}"/>
    <cellStyle name="Standard 4 2 2 9 3 3" xfId="17925" xr:uid="{00000000-0005-0000-0000-0000B43B0000}"/>
    <cellStyle name="Standard 4 2 2 9 3 3 2" xfId="39442" xr:uid="{58F30895-058A-4A99-806D-83B40727C92C}"/>
    <cellStyle name="Standard 4 2 2 9 3 4" xfId="31997" xr:uid="{F7B1D95F-02AC-4DB4-876A-22DBE4645C1C}"/>
    <cellStyle name="Standard 4 2 2 9 4" xfId="14168" xr:uid="{00000000-0005-0000-0000-0000B53B0000}"/>
    <cellStyle name="Standard 4 2 2 9 4 2" xfId="22167" xr:uid="{00000000-0005-0000-0000-0000B63B0000}"/>
    <cellStyle name="Standard 4 2 2 9 4 2 2" xfId="43160" xr:uid="{F19423F9-4178-40E0-91CA-161FA9AB71BB}"/>
    <cellStyle name="Standard 4 2 2 9 4 3" xfId="35718" xr:uid="{A37B48A8-1A3A-4459-A425-A017DCF34847}"/>
    <cellStyle name="Standard 4 2 2 9 5" xfId="17922" xr:uid="{00000000-0005-0000-0000-0000B73B0000}"/>
    <cellStyle name="Standard 4 2 2 9 5 2" xfId="39439" xr:uid="{652DA071-6D93-40BC-8816-CC10DFC01F3A}"/>
    <cellStyle name="Standard 4 2 2 9 6" xfId="31994" xr:uid="{0180696A-79BC-425B-ACF8-68344A49744D}"/>
    <cellStyle name="Standard 4 2 3" xfId="2373" xr:uid="{00000000-0005-0000-0000-0000B83B0000}"/>
    <cellStyle name="Standard 4 2 3 10" xfId="2374" xr:uid="{00000000-0005-0000-0000-0000B93B0000}"/>
    <cellStyle name="Standard 4 2 3 10 2" xfId="2375" xr:uid="{00000000-0005-0000-0000-0000BA3B0000}"/>
    <cellStyle name="Standard 4 2 3 10 2 2" xfId="14174" xr:uid="{00000000-0005-0000-0000-0000BB3B0000}"/>
    <cellStyle name="Standard 4 2 3 10 2 2 2" xfId="22173" xr:uid="{00000000-0005-0000-0000-0000BC3B0000}"/>
    <cellStyle name="Standard 4 2 3 10 2 2 2 2" xfId="43166" xr:uid="{39CE28FB-A974-4BCB-82D4-0DEEAE6BE261}"/>
    <cellStyle name="Standard 4 2 3 10 2 2 3" xfId="35724" xr:uid="{94B1748C-7310-419E-AFEE-86AF3F9FDCB5}"/>
    <cellStyle name="Standard 4 2 3 10 2 3" xfId="17928" xr:uid="{00000000-0005-0000-0000-0000BD3B0000}"/>
    <cellStyle name="Standard 4 2 3 10 2 3 2" xfId="39445" xr:uid="{0671962B-3C5B-48C8-97BE-D08842737979}"/>
    <cellStyle name="Standard 4 2 3 10 2 4" xfId="32000" xr:uid="{1754B47D-8D47-4060-A72E-CED2B18B88EF}"/>
    <cellStyle name="Standard 4 2 3 10 3" xfId="14173" xr:uid="{00000000-0005-0000-0000-0000BE3B0000}"/>
    <cellStyle name="Standard 4 2 3 10 3 2" xfId="22172" xr:uid="{00000000-0005-0000-0000-0000BF3B0000}"/>
    <cellStyle name="Standard 4 2 3 10 3 2 2" xfId="43165" xr:uid="{6F49F738-8EB3-478B-8DD8-7CBC3A0318C0}"/>
    <cellStyle name="Standard 4 2 3 10 3 3" xfId="35723" xr:uid="{6503B922-B1C0-47B1-80F1-5166F07DD233}"/>
    <cellStyle name="Standard 4 2 3 10 4" xfId="17927" xr:uid="{00000000-0005-0000-0000-0000C03B0000}"/>
    <cellStyle name="Standard 4 2 3 10 4 2" xfId="39444" xr:uid="{56141E56-669A-474A-BA83-0795ABFA6BEF}"/>
    <cellStyle name="Standard 4 2 3 10 5" xfId="31999" xr:uid="{CEDCC5FC-E763-4957-9536-4C0BB6694328}"/>
    <cellStyle name="Standard 4 2 3 11" xfId="2376" xr:uid="{00000000-0005-0000-0000-0000C13B0000}"/>
    <cellStyle name="Standard 4 2 3 11 2" xfId="14175" xr:uid="{00000000-0005-0000-0000-0000C23B0000}"/>
    <cellStyle name="Standard 4 2 3 11 2 2" xfId="22174" xr:uid="{00000000-0005-0000-0000-0000C33B0000}"/>
    <cellStyle name="Standard 4 2 3 11 2 2 2" xfId="43167" xr:uid="{D6097041-CEC3-4AA0-9A8F-667FE5C879D2}"/>
    <cellStyle name="Standard 4 2 3 11 2 3" xfId="35725" xr:uid="{6D986268-D017-4F4F-8E6B-6C646D317DF8}"/>
    <cellStyle name="Standard 4 2 3 11 3" xfId="17929" xr:uid="{00000000-0005-0000-0000-0000C43B0000}"/>
    <cellStyle name="Standard 4 2 3 11 3 2" xfId="39446" xr:uid="{AD9C0255-6666-4FB8-8B0A-C204094E852D}"/>
    <cellStyle name="Standard 4 2 3 11 4" xfId="32001" xr:uid="{BC13CAFB-2E0B-4ADE-97E9-103E76184A09}"/>
    <cellStyle name="Standard 4 2 3 12" xfId="14172" xr:uid="{00000000-0005-0000-0000-0000C53B0000}"/>
    <cellStyle name="Standard 4 2 3 12 2" xfId="22171" xr:uid="{00000000-0005-0000-0000-0000C63B0000}"/>
    <cellStyle name="Standard 4 2 3 12 2 2" xfId="43164" xr:uid="{B45953DF-8343-422E-BEA4-3CDBC607DE61}"/>
    <cellStyle name="Standard 4 2 3 12 3" xfId="35722" xr:uid="{1CC049FA-C0C0-4F58-A87E-42E911ACB344}"/>
    <cellStyle name="Standard 4 2 3 13" xfId="17926" xr:uid="{00000000-0005-0000-0000-0000C73B0000}"/>
    <cellStyle name="Standard 4 2 3 13 2" xfId="39443" xr:uid="{6C296374-34F9-4ADA-8973-727218804996}"/>
    <cellStyle name="Standard 4 2 3 14" xfId="31998" xr:uid="{8F8EF4DF-BA63-402D-9428-56DA1E8588D8}"/>
    <cellStyle name="Standard 4 2 3 2" xfId="2377" xr:uid="{00000000-0005-0000-0000-0000C83B0000}"/>
    <cellStyle name="Standard 4 2 3 2 10" xfId="2378" xr:uid="{00000000-0005-0000-0000-0000C93B0000}"/>
    <cellStyle name="Standard 4 2 3 2 10 2" xfId="14177" xr:uid="{00000000-0005-0000-0000-0000CA3B0000}"/>
    <cellStyle name="Standard 4 2 3 2 10 2 2" xfId="22176" xr:uid="{00000000-0005-0000-0000-0000CB3B0000}"/>
    <cellStyle name="Standard 4 2 3 2 10 2 2 2" xfId="43169" xr:uid="{EE45CA7F-00EC-4075-9E4B-703AF38E4AB5}"/>
    <cellStyle name="Standard 4 2 3 2 10 2 3" xfId="35727" xr:uid="{766CC522-1063-4C14-B769-4594423C3B0D}"/>
    <cellStyle name="Standard 4 2 3 2 10 3" xfId="17931" xr:uid="{00000000-0005-0000-0000-0000CC3B0000}"/>
    <cellStyle name="Standard 4 2 3 2 10 3 2" xfId="39448" xr:uid="{16BE3202-9317-4A82-8D15-BDF806A56B54}"/>
    <cellStyle name="Standard 4 2 3 2 10 4" xfId="32003" xr:uid="{DD05ED42-A3E5-4381-B42C-17A37EC677F9}"/>
    <cellStyle name="Standard 4 2 3 2 11" xfId="14176" xr:uid="{00000000-0005-0000-0000-0000CD3B0000}"/>
    <cellStyle name="Standard 4 2 3 2 11 2" xfId="22175" xr:uid="{00000000-0005-0000-0000-0000CE3B0000}"/>
    <cellStyle name="Standard 4 2 3 2 11 2 2" xfId="43168" xr:uid="{AE02408A-EDA6-4182-98CF-2897C5EE0F13}"/>
    <cellStyle name="Standard 4 2 3 2 11 3" xfId="35726" xr:uid="{D24DC92E-8AF1-412A-99F2-9C28E65054E5}"/>
    <cellStyle name="Standard 4 2 3 2 12" xfId="17930" xr:uid="{00000000-0005-0000-0000-0000CF3B0000}"/>
    <cellStyle name="Standard 4 2 3 2 12 2" xfId="39447" xr:uid="{2B0C5002-B68F-480A-B208-CB16E6E916A2}"/>
    <cellStyle name="Standard 4 2 3 2 13" xfId="32002" xr:uid="{7BEF40FF-5996-41AF-9AF5-0A2FB60F0AAA}"/>
    <cellStyle name="Standard 4 2 3 2 2" xfId="2379" xr:uid="{00000000-0005-0000-0000-0000D03B0000}"/>
    <cellStyle name="Standard 4 2 3 2 2 10" xfId="14178" xr:uid="{00000000-0005-0000-0000-0000D13B0000}"/>
    <cellStyle name="Standard 4 2 3 2 2 10 2" xfId="22177" xr:uid="{00000000-0005-0000-0000-0000D23B0000}"/>
    <cellStyle name="Standard 4 2 3 2 2 10 2 2" xfId="43170" xr:uid="{B35F8A39-7D52-4360-9BC6-F92C74026418}"/>
    <cellStyle name="Standard 4 2 3 2 2 10 3" xfId="35728" xr:uid="{1CDAFD86-22AF-4F53-AA30-4042C402ED29}"/>
    <cellStyle name="Standard 4 2 3 2 2 11" xfId="17932" xr:uid="{00000000-0005-0000-0000-0000D33B0000}"/>
    <cellStyle name="Standard 4 2 3 2 2 11 2" xfId="39449" xr:uid="{B55A7EDF-F2C2-4D93-B75A-016A59F40D84}"/>
    <cellStyle name="Standard 4 2 3 2 2 12" xfId="32004" xr:uid="{A63706D1-EC4E-47E3-AF50-95B02E8F526F}"/>
    <cellStyle name="Standard 4 2 3 2 2 2" xfId="2380" xr:uid="{00000000-0005-0000-0000-0000D43B0000}"/>
    <cellStyle name="Standard 4 2 3 2 2 2 10" xfId="17933" xr:uid="{00000000-0005-0000-0000-0000D53B0000}"/>
    <cellStyle name="Standard 4 2 3 2 2 2 10 2" xfId="39450" xr:uid="{68F8CE5B-09EA-483C-AA61-E622C53A6D82}"/>
    <cellStyle name="Standard 4 2 3 2 2 2 11" xfId="32005" xr:uid="{8475E712-6B18-4368-8EB2-1E0AAA3C601E}"/>
    <cellStyle name="Standard 4 2 3 2 2 2 2" xfId="2381" xr:uid="{00000000-0005-0000-0000-0000D63B0000}"/>
    <cellStyle name="Standard 4 2 3 2 2 2 2 10" xfId="32006" xr:uid="{5475E4EA-1E1F-452D-9120-C124228DA205}"/>
    <cellStyle name="Standard 4 2 3 2 2 2 2 2" xfId="2382" xr:uid="{00000000-0005-0000-0000-0000D73B0000}"/>
    <cellStyle name="Standard 4 2 3 2 2 2 2 2 2" xfId="2383" xr:uid="{00000000-0005-0000-0000-0000D83B0000}"/>
    <cellStyle name="Standard 4 2 3 2 2 2 2 2 2 2" xfId="2384" xr:uid="{00000000-0005-0000-0000-0000D93B0000}"/>
    <cellStyle name="Standard 4 2 3 2 2 2 2 2 2 2 2" xfId="2385" xr:uid="{00000000-0005-0000-0000-0000DA3B0000}"/>
    <cellStyle name="Standard 4 2 3 2 2 2 2 2 2 2 2 2" xfId="2386" xr:uid="{00000000-0005-0000-0000-0000DB3B0000}"/>
    <cellStyle name="Standard 4 2 3 2 2 2 2 2 2 2 2 2 2" xfId="14185" xr:uid="{00000000-0005-0000-0000-0000DC3B0000}"/>
    <cellStyle name="Standard 4 2 3 2 2 2 2 2 2 2 2 2 2 2" xfId="22184" xr:uid="{00000000-0005-0000-0000-0000DD3B0000}"/>
    <cellStyle name="Standard 4 2 3 2 2 2 2 2 2 2 2 2 2 2 2" xfId="43177" xr:uid="{D680D361-752D-4682-AC5F-EF353D083DCD}"/>
    <cellStyle name="Standard 4 2 3 2 2 2 2 2 2 2 2 2 2 3" xfId="35735" xr:uid="{156EA937-DEBB-4B71-9D22-641081CD4888}"/>
    <cellStyle name="Standard 4 2 3 2 2 2 2 2 2 2 2 2 3" xfId="17939" xr:uid="{00000000-0005-0000-0000-0000DE3B0000}"/>
    <cellStyle name="Standard 4 2 3 2 2 2 2 2 2 2 2 2 3 2" xfId="39456" xr:uid="{D2533ABD-C8AC-4C05-AAEE-EF69971355FB}"/>
    <cellStyle name="Standard 4 2 3 2 2 2 2 2 2 2 2 2 4" xfId="32011" xr:uid="{B1ECBCAD-B8DF-498F-A643-EBF68BB925CC}"/>
    <cellStyle name="Standard 4 2 3 2 2 2 2 2 2 2 2 3" xfId="14184" xr:uid="{00000000-0005-0000-0000-0000DF3B0000}"/>
    <cellStyle name="Standard 4 2 3 2 2 2 2 2 2 2 2 3 2" xfId="22183" xr:uid="{00000000-0005-0000-0000-0000E03B0000}"/>
    <cellStyle name="Standard 4 2 3 2 2 2 2 2 2 2 2 3 2 2" xfId="43176" xr:uid="{49B53D4F-FCD8-4566-8182-0C7E2E1F0B56}"/>
    <cellStyle name="Standard 4 2 3 2 2 2 2 2 2 2 2 3 3" xfId="35734" xr:uid="{9529AB0F-5E24-403A-820A-FF0626FA984E}"/>
    <cellStyle name="Standard 4 2 3 2 2 2 2 2 2 2 2 4" xfId="17938" xr:uid="{00000000-0005-0000-0000-0000E13B0000}"/>
    <cellStyle name="Standard 4 2 3 2 2 2 2 2 2 2 2 4 2" xfId="39455" xr:uid="{3DC32A00-6CEE-4E46-8281-E4861EC51BD4}"/>
    <cellStyle name="Standard 4 2 3 2 2 2 2 2 2 2 2 5" xfId="32010" xr:uid="{889B3BBF-1F5E-42F5-9A6E-F8B8A6BB4935}"/>
    <cellStyle name="Standard 4 2 3 2 2 2 2 2 2 2 3" xfId="2387" xr:uid="{00000000-0005-0000-0000-0000E23B0000}"/>
    <cellStyle name="Standard 4 2 3 2 2 2 2 2 2 2 3 2" xfId="14186" xr:uid="{00000000-0005-0000-0000-0000E33B0000}"/>
    <cellStyle name="Standard 4 2 3 2 2 2 2 2 2 2 3 2 2" xfId="22185" xr:uid="{00000000-0005-0000-0000-0000E43B0000}"/>
    <cellStyle name="Standard 4 2 3 2 2 2 2 2 2 2 3 2 2 2" xfId="43178" xr:uid="{5B1D3B45-6749-4485-B8E4-20DBF4834AF9}"/>
    <cellStyle name="Standard 4 2 3 2 2 2 2 2 2 2 3 2 3" xfId="35736" xr:uid="{F8CCE25C-F3DC-4814-A03B-9B8A7AEEB71B}"/>
    <cellStyle name="Standard 4 2 3 2 2 2 2 2 2 2 3 3" xfId="17940" xr:uid="{00000000-0005-0000-0000-0000E53B0000}"/>
    <cellStyle name="Standard 4 2 3 2 2 2 2 2 2 2 3 3 2" xfId="39457" xr:uid="{DC6334F3-2B44-4D7E-A586-963230E0F15E}"/>
    <cellStyle name="Standard 4 2 3 2 2 2 2 2 2 2 3 4" xfId="32012" xr:uid="{CD9125C2-FF32-4A8A-8F54-798443C21EBA}"/>
    <cellStyle name="Standard 4 2 3 2 2 2 2 2 2 2 4" xfId="14183" xr:uid="{00000000-0005-0000-0000-0000E63B0000}"/>
    <cellStyle name="Standard 4 2 3 2 2 2 2 2 2 2 4 2" xfId="22182" xr:uid="{00000000-0005-0000-0000-0000E73B0000}"/>
    <cellStyle name="Standard 4 2 3 2 2 2 2 2 2 2 4 2 2" xfId="43175" xr:uid="{A33E3E79-0A75-4BDD-9F28-D632E5DC4135}"/>
    <cellStyle name="Standard 4 2 3 2 2 2 2 2 2 2 4 3" xfId="35733" xr:uid="{997E0F21-F5FA-4B55-A7A5-01C90DB9C548}"/>
    <cellStyle name="Standard 4 2 3 2 2 2 2 2 2 2 5" xfId="17937" xr:uid="{00000000-0005-0000-0000-0000E83B0000}"/>
    <cellStyle name="Standard 4 2 3 2 2 2 2 2 2 2 5 2" xfId="39454" xr:uid="{8D59649D-1898-4D98-A024-2ADAE628B290}"/>
    <cellStyle name="Standard 4 2 3 2 2 2 2 2 2 2 6" xfId="32009" xr:uid="{7994C04E-D12B-4E23-BAC6-C6E9CEA6BAF6}"/>
    <cellStyle name="Standard 4 2 3 2 2 2 2 2 2 3" xfId="2388" xr:uid="{00000000-0005-0000-0000-0000E93B0000}"/>
    <cellStyle name="Standard 4 2 3 2 2 2 2 2 2 3 2" xfId="2389" xr:uid="{00000000-0005-0000-0000-0000EA3B0000}"/>
    <cellStyle name="Standard 4 2 3 2 2 2 2 2 2 3 2 2" xfId="14188" xr:uid="{00000000-0005-0000-0000-0000EB3B0000}"/>
    <cellStyle name="Standard 4 2 3 2 2 2 2 2 2 3 2 2 2" xfId="22187" xr:uid="{00000000-0005-0000-0000-0000EC3B0000}"/>
    <cellStyle name="Standard 4 2 3 2 2 2 2 2 2 3 2 2 2 2" xfId="43180" xr:uid="{50CBC845-4551-40D5-8879-DE949ECC829A}"/>
    <cellStyle name="Standard 4 2 3 2 2 2 2 2 2 3 2 2 3" xfId="35738" xr:uid="{17B8ED07-DBA7-431A-98AD-17E7A276927C}"/>
    <cellStyle name="Standard 4 2 3 2 2 2 2 2 2 3 2 3" xfId="17942" xr:uid="{00000000-0005-0000-0000-0000ED3B0000}"/>
    <cellStyle name="Standard 4 2 3 2 2 2 2 2 2 3 2 3 2" xfId="39459" xr:uid="{EE836ACF-B910-4BE6-A2E6-A0D3EECDD55C}"/>
    <cellStyle name="Standard 4 2 3 2 2 2 2 2 2 3 2 4" xfId="32014" xr:uid="{4147C646-85CC-43A9-9E88-1E9C3B5C8FCA}"/>
    <cellStyle name="Standard 4 2 3 2 2 2 2 2 2 3 3" xfId="14187" xr:uid="{00000000-0005-0000-0000-0000EE3B0000}"/>
    <cellStyle name="Standard 4 2 3 2 2 2 2 2 2 3 3 2" xfId="22186" xr:uid="{00000000-0005-0000-0000-0000EF3B0000}"/>
    <cellStyle name="Standard 4 2 3 2 2 2 2 2 2 3 3 2 2" xfId="43179" xr:uid="{C22ECCCF-BBD0-41EA-BD1D-ABFF30F79E9A}"/>
    <cellStyle name="Standard 4 2 3 2 2 2 2 2 2 3 3 3" xfId="35737" xr:uid="{CE7868B5-64EE-4F22-939F-F06674C1D313}"/>
    <cellStyle name="Standard 4 2 3 2 2 2 2 2 2 3 4" xfId="17941" xr:uid="{00000000-0005-0000-0000-0000F03B0000}"/>
    <cellStyle name="Standard 4 2 3 2 2 2 2 2 2 3 4 2" xfId="39458" xr:uid="{3C18BECF-238E-4857-B5D3-B688A1F3B8C7}"/>
    <cellStyle name="Standard 4 2 3 2 2 2 2 2 2 3 5" xfId="32013" xr:uid="{E0FD9105-87BE-44B9-A58E-B2D0B6D3C68B}"/>
    <cellStyle name="Standard 4 2 3 2 2 2 2 2 2 4" xfId="2390" xr:uid="{00000000-0005-0000-0000-0000F13B0000}"/>
    <cellStyle name="Standard 4 2 3 2 2 2 2 2 2 4 2" xfId="14189" xr:uid="{00000000-0005-0000-0000-0000F23B0000}"/>
    <cellStyle name="Standard 4 2 3 2 2 2 2 2 2 4 2 2" xfId="22188" xr:uid="{00000000-0005-0000-0000-0000F33B0000}"/>
    <cellStyle name="Standard 4 2 3 2 2 2 2 2 2 4 2 2 2" xfId="43181" xr:uid="{CE172E12-5FD4-4376-8C3B-BB2D1886CB0D}"/>
    <cellStyle name="Standard 4 2 3 2 2 2 2 2 2 4 2 3" xfId="35739" xr:uid="{46ABE3AD-8D56-4608-893E-2B9D108C0B53}"/>
    <cellStyle name="Standard 4 2 3 2 2 2 2 2 2 4 3" xfId="17943" xr:uid="{00000000-0005-0000-0000-0000F43B0000}"/>
    <cellStyle name="Standard 4 2 3 2 2 2 2 2 2 4 3 2" xfId="39460" xr:uid="{BC1ADD53-8831-4303-A088-B559026E5F75}"/>
    <cellStyle name="Standard 4 2 3 2 2 2 2 2 2 4 4" xfId="32015" xr:uid="{5C6AF1DE-616D-4451-97D7-B99D63D71878}"/>
    <cellStyle name="Standard 4 2 3 2 2 2 2 2 2 5" xfId="14182" xr:uid="{00000000-0005-0000-0000-0000F53B0000}"/>
    <cellStyle name="Standard 4 2 3 2 2 2 2 2 2 5 2" xfId="22181" xr:uid="{00000000-0005-0000-0000-0000F63B0000}"/>
    <cellStyle name="Standard 4 2 3 2 2 2 2 2 2 5 2 2" xfId="43174" xr:uid="{09AB7B0A-A40F-4F3D-BAD3-5855A0E658DF}"/>
    <cellStyle name="Standard 4 2 3 2 2 2 2 2 2 5 3" xfId="35732" xr:uid="{7B194BAC-A00C-4945-BE3C-430D3A523D32}"/>
    <cellStyle name="Standard 4 2 3 2 2 2 2 2 2 6" xfId="17936" xr:uid="{00000000-0005-0000-0000-0000F73B0000}"/>
    <cellStyle name="Standard 4 2 3 2 2 2 2 2 2 6 2" xfId="39453" xr:uid="{424D0D0F-46EC-4D37-92A8-B825FA01D2B3}"/>
    <cellStyle name="Standard 4 2 3 2 2 2 2 2 2 7" xfId="32008" xr:uid="{22B5C4CB-F962-400E-8DAA-798E9341B000}"/>
    <cellStyle name="Standard 4 2 3 2 2 2 2 2 3" xfId="2391" xr:uid="{00000000-0005-0000-0000-0000F83B0000}"/>
    <cellStyle name="Standard 4 2 3 2 2 2 2 2 3 2" xfId="2392" xr:uid="{00000000-0005-0000-0000-0000F93B0000}"/>
    <cellStyle name="Standard 4 2 3 2 2 2 2 2 3 2 2" xfId="2393" xr:uid="{00000000-0005-0000-0000-0000FA3B0000}"/>
    <cellStyle name="Standard 4 2 3 2 2 2 2 2 3 2 2 2" xfId="14192" xr:uid="{00000000-0005-0000-0000-0000FB3B0000}"/>
    <cellStyle name="Standard 4 2 3 2 2 2 2 2 3 2 2 2 2" xfId="22191" xr:uid="{00000000-0005-0000-0000-0000FC3B0000}"/>
    <cellStyle name="Standard 4 2 3 2 2 2 2 2 3 2 2 2 2 2" xfId="43184" xr:uid="{BAD9F5D5-1B7D-489F-BE53-AC8EAE2FEFCE}"/>
    <cellStyle name="Standard 4 2 3 2 2 2 2 2 3 2 2 2 3" xfId="35742" xr:uid="{F91A70A0-8926-4158-9A91-737A38DD30F7}"/>
    <cellStyle name="Standard 4 2 3 2 2 2 2 2 3 2 2 3" xfId="17946" xr:uid="{00000000-0005-0000-0000-0000FD3B0000}"/>
    <cellStyle name="Standard 4 2 3 2 2 2 2 2 3 2 2 3 2" xfId="39463" xr:uid="{5AB869CC-AF8F-4192-B306-E2AC4C8B3CB4}"/>
    <cellStyle name="Standard 4 2 3 2 2 2 2 2 3 2 2 4" xfId="32018" xr:uid="{7338445B-FA52-4637-83CE-B91FFEABAA94}"/>
    <cellStyle name="Standard 4 2 3 2 2 2 2 2 3 2 3" xfId="14191" xr:uid="{00000000-0005-0000-0000-0000FE3B0000}"/>
    <cellStyle name="Standard 4 2 3 2 2 2 2 2 3 2 3 2" xfId="22190" xr:uid="{00000000-0005-0000-0000-0000FF3B0000}"/>
    <cellStyle name="Standard 4 2 3 2 2 2 2 2 3 2 3 2 2" xfId="43183" xr:uid="{474C3B36-EA2A-4B97-927E-EA4E8AECB735}"/>
    <cellStyle name="Standard 4 2 3 2 2 2 2 2 3 2 3 3" xfId="35741" xr:uid="{61E792BC-CA1E-4011-BC0A-81A1C1A52FD1}"/>
    <cellStyle name="Standard 4 2 3 2 2 2 2 2 3 2 4" xfId="17945" xr:uid="{00000000-0005-0000-0000-0000003C0000}"/>
    <cellStyle name="Standard 4 2 3 2 2 2 2 2 3 2 4 2" xfId="39462" xr:uid="{0414CCAB-64C9-469D-B7DB-8B66A2458E68}"/>
    <cellStyle name="Standard 4 2 3 2 2 2 2 2 3 2 5" xfId="32017" xr:uid="{539B5B8F-8822-4569-8DBF-5F5DC9FE1A90}"/>
    <cellStyle name="Standard 4 2 3 2 2 2 2 2 3 3" xfId="2394" xr:uid="{00000000-0005-0000-0000-0000013C0000}"/>
    <cellStyle name="Standard 4 2 3 2 2 2 2 2 3 3 2" xfId="14193" xr:uid="{00000000-0005-0000-0000-0000023C0000}"/>
    <cellStyle name="Standard 4 2 3 2 2 2 2 2 3 3 2 2" xfId="22192" xr:uid="{00000000-0005-0000-0000-0000033C0000}"/>
    <cellStyle name="Standard 4 2 3 2 2 2 2 2 3 3 2 2 2" xfId="43185" xr:uid="{EB1ADFE9-715E-4A87-9561-B95BE1A7526B}"/>
    <cellStyle name="Standard 4 2 3 2 2 2 2 2 3 3 2 3" xfId="35743" xr:uid="{A7F7ADFA-2FDA-457C-BE69-38D408A45429}"/>
    <cellStyle name="Standard 4 2 3 2 2 2 2 2 3 3 3" xfId="17947" xr:uid="{00000000-0005-0000-0000-0000043C0000}"/>
    <cellStyle name="Standard 4 2 3 2 2 2 2 2 3 3 3 2" xfId="39464" xr:uid="{594CDD6B-934D-4582-B36D-55CCA30E6A60}"/>
    <cellStyle name="Standard 4 2 3 2 2 2 2 2 3 3 4" xfId="32019" xr:uid="{1D30B565-27AC-4345-B99C-42C4046EEE3A}"/>
    <cellStyle name="Standard 4 2 3 2 2 2 2 2 3 4" xfId="14190" xr:uid="{00000000-0005-0000-0000-0000053C0000}"/>
    <cellStyle name="Standard 4 2 3 2 2 2 2 2 3 4 2" xfId="22189" xr:uid="{00000000-0005-0000-0000-0000063C0000}"/>
    <cellStyle name="Standard 4 2 3 2 2 2 2 2 3 4 2 2" xfId="43182" xr:uid="{8C50346A-9A88-40F8-B58E-72586A13C4F2}"/>
    <cellStyle name="Standard 4 2 3 2 2 2 2 2 3 4 3" xfId="35740" xr:uid="{5056B900-F73A-4ED8-9FB4-E24E9017A899}"/>
    <cellStyle name="Standard 4 2 3 2 2 2 2 2 3 5" xfId="17944" xr:uid="{00000000-0005-0000-0000-0000073C0000}"/>
    <cellStyle name="Standard 4 2 3 2 2 2 2 2 3 5 2" xfId="39461" xr:uid="{3395C150-A751-437E-8BAB-0843AB496ECA}"/>
    <cellStyle name="Standard 4 2 3 2 2 2 2 2 3 6" xfId="32016" xr:uid="{37CC79C7-A704-48BF-8CE2-5087648F50C2}"/>
    <cellStyle name="Standard 4 2 3 2 2 2 2 2 4" xfId="2395" xr:uid="{00000000-0005-0000-0000-0000083C0000}"/>
    <cellStyle name="Standard 4 2 3 2 2 2 2 2 4 2" xfId="2396" xr:uid="{00000000-0005-0000-0000-0000093C0000}"/>
    <cellStyle name="Standard 4 2 3 2 2 2 2 2 4 2 2" xfId="14195" xr:uid="{00000000-0005-0000-0000-00000A3C0000}"/>
    <cellStyle name="Standard 4 2 3 2 2 2 2 2 4 2 2 2" xfId="22194" xr:uid="{00000000-0005-0000-0000-00000B3C0000}"/>
    <cellStyle name="Standard 4 2 3 2 2 2 2 2 4 2 2 2 2" xfId="43187" xr:uid="{AEDFAD5E-99E1-4B82-BB26-CA3836600ABE}"/>
    <cellStyle name="Standard 4 2 3 2 2 2 2 2 4 2 2 3" xfId="35745" xr:uid="{0249A002-A329-49E4-88CF-E138EA1E4309}"/>
    <cellStyle name="Standard 4 2 3 2 2 2 2 2 4 2 3" xfId="17949" xr:uid="{00000000-0005-0000-0000-00000C3C0000}"/>
    <cellStyle name="Standard 4 2 3 2 2 2 2 2 4 2 3 2" xfId="39466" xr:uid="{C207FA04-822E-474F-9CBC-EE81A1383C44}"/>
    <cellStyle name="Standard 4 2 3 2 2 2 2 2 4 2 4" xfId="32021" xr:uid="{E3572AE6-FF30-46C9-A588-8A8AD116F8C0}"/>
    <cellStyle name="Standard 4 2 3 2 2 2 2 2 4 3" xfId="14194" xr:uid="{00000000-0005-0000-0000-00000D3C0000}"/>
    <cellStyle name="Standard 4 2 3 2 2 2 2 2 4 3 2" xfId="22193" xr:uid="{00000000-0005-0000-0000-00000E3C0000}"/>
    <cellStyle name="Standard 4 2 3 2 2 2 2 2 4 3 2 2" xfId="43186" xr:uid="{1ED41080-0FE8-45ED-98A6-4C9E6EC46B09}"/>
    <cellStyle name="Standard 4 2 3 2 2 2 2 2 4 3 3" xfId="35744" xr:uid="{68D534C4-B95F-4400-90C0-8F719226AAD1}"/>
    <cellStyle name="Standard 4 2 3 2 2 2 2 2 4 4" xfId="17948" xr:uid="{00000000-0005-0000-0000-00000F3C0000}"/>
    <cellStyle name="Standard 4 2 3 2 2 2 2 2 4 4 2" xfId="39465" xr:uid="{1CEE50F0-43F8-4873-A964-22583D982538}"/>
    <cellStyle name="Standard 4 2 3 2 2 2 2 2 4 5" xfId="32020" xr:uid="{6EAB5016-6515-4533-B8DA-DF7BDDD8982F}"/>
    <cellStyle name="Standard 4 2 3 2 2 2 2 2 5" xfId="2397" xr:uid="{00000000-0005-0000-0000-0000103C0000}"/>
    <cellStyle name="Standard 4 2 3 2 2 2 2 2 5 2" xfId="14196" xr:uid="{00000000-0005-0000-0000-0000113C0000}"/>
    <cellStyle name="Standard 4 2 3 2 2 2 2 2 5 2 2" xfId="22195" xr:uid="{00000000-0005-0000-0000-0000123C0000}"/>
    <cellStyle name="Standard 4 2 3 2 2 2 2 2 5 2 2 2" xfId="43188" xr:uid="{EB5F7873-431A-44ED-83E0-E6F905654F56}"/>
    <cellStyle name="Standard 4 2 3 2 2 2 2 2 5 2 3" xfId="35746" xr:uid="{EEA15995-A99C-453B-9491-A8502206ADC5}"/>
    <cellStyle name="Standard 4 2 3 2 2 2 2 2 5 3" xfId="17950" xr:uid="{00000000-0005-0000-0000-0000133C0000}"/>
    <cellStyle name="Standard 4 2 3 2 2 2 2 2 5 3 2" xfId="39467" xr:uid="{B6347C83-FBDB-4152-9F1A-3827642694D4}"/>
    <cellStyle name="Standard 4 2 3 2 2 2 2 2 5 4" xfId="32022" xr:uid="{58E2A08B-C964-4A9C-9B76-CB6549B09373}"/>
    <cellStyle name="Standard 4 2 3 2 2 2 2 2 6" xfId="14181" xr:uid="{00000000-0005-0000-0000-0000143C0000}"/>
    <cellStyle name="Standard 4 2 3 2 2 2 2 2 6 2" xfId="22180" xr:uid="{00000000-0005-0000-0000-0000153C0000}"/>
    <cellStyle name="Standard 4 2 3 2 2 2 2 2 6 2 2" xfId="43173" xr:uid="{A4D54211-B7F5-4203-8A56-D30A3C8F24BB}"/>
    <cellStyle name="Standard 4 2 3 2 2 2 2 2 6 3" xfId="35731" xr:uid="{577F7745-C0EE-44D6-B76A-08C1AE23207D}"/>
    <cellStyle name="Standard 4 2 3 2 2 2 2 2 7" xfId="17935" xr:uid="{00000000-0005-0000-0000-0000163C0000}"/>
    <cellStyle name="Standard 4 2 3 2 2 2 2 2 7 2" xfId="39452" xr:uid="{D47DA00B-35F3-42BF-8BF1-5BCF8A680449}"/>
    <cellStyle name="Standard 4 2 3 2 2 2 2 2 8" xfId="32007" xr:uid="{0E248AEA-A507-4642-81B7-0137BBAA25AF}"/>
    <cellStyle name="Standard 4 2 3 2 2 2 2 3" xfId="2398" xr:uid="{00000000-0005-0000-0000-0000173C0000}"/>
    <cellStyle name="Standard 4 2 3 2 2 2 2 3 2" xfId="2399" xr:uid="{00000000-0005-0000-0000-0000183C0000}"/>
    <cellStyle name="Standard 4 2 3 2 2 2 2 3 2 2" xfId="2400" xr:uid="{00000000-0005-0000-0000-0000193C0000}"/>
    <cellStyle name="Standard 4 2 3 2 2 2 2 3 2 2 2" xfId="2401" xr:uid="{00000000-0005-0000-0000-00001A3C0000}"/>
    <cellStyle name="Standard 4 2 3 2 2 2 2 3 2 2 2 2" xfId="2402" xr:uid="{00000000-0005-0000-0000-00001B3C0000}"/>
    <cellStyle name="Standard 4 2 3 2 2 2 2 3 2 2 2 2 2" xfId="14201" xr:uid="{00000000-0005-0000-0000-00001C3C0000}"/>
    <cellStyle name="Standard 4 2 3 2 2 2 2 3 2 2 2 2 2 2" xfId="22200" xr:uid="{00000000-0005-0000-0000-00001D3C0000}"/>
    <cellStyle name="Standard 4 2 3 2 2 2 2 3 2 2 2 2 2 2 2" xfId="43193" xr:uid="{51E34CB6-CBE2-468A-BCD2-D1966E3C0007}"/>
    <cellStyle name="Standard 4 2 3 2 2 2 2 3 2 2 2 2 2 3" xfId="35751" xr:uid="{11678C11-656A-44AC-8751-B4E7A02AE819}"/>
    <cellStyle name="Standard 4 2 3 2 2 2 2 3 2 2 2 2 3" xfId="17955" xr:uid="{00000000-0005-0000-0000-00001E3C0000}"/>
    <cellStyle name="Standard 4 2 3 2 2 2 2 3 2 2 2 2 3 2" xfId="39472" xr:uid="{8DB9F4EF-C2C3-4DF0-A35B-8F7ED39956EC}"/>
    <cellStyle name="Standard 4 2 3 2 2 2 2 3 2 2 2 2 4" xfId="32027" xr:uid="{EFCD4089-2517-4D46-8E32-8A85DBAB07AE}"/>
    <cellStyle name="Standard 4 2 3 2 2 2 2 3 2 2 2 3" xfId="14200" xr:uid="{00000000-0005-0000-0000-00001F3C0000}"/>
    <cellStyle name="Standard 4 2 3 2 2 2 2 3 2 2 2 3 2" xfId="22199" xr:uid="{00000000-0005-0000-0000-0000203C0000}"/>
    <cellStyle name="Standard 4 2 3 2 2 2 2 3 2 2 2 3 2 2" xfId="43192" xr:uid="{FC6046C2-D565-4A1D-9818-8141C83149A7}"/>
    <cellStyle name="Standard 4 2 3 2 2 2 2 3 2 2 2 3 3" xfId="35750" xr:uid="{9BFDD952-482B-402A-BBA8-3251CD74707D}"/>
    <cellStyle name="Standard 4 2 3 2 2 2 2 3 2 2 2 4" xfId="17954" xr:uid="{00000000-0005-0000-0000-0000213C0000}"/>
    <cellStyle name="Standard 4 2 3 2 2 2 2 3 2 2 2 4 2" xfId="39471" xr:uid="{86F3F839-D800-43D2-BA84-45355D354A9B}"/>
    <cellStyle name="Standard 4 2 3 2 2 2 2 3 2 2 2 5" xfId="32026" xr:uid="{8FF1BE13-EC5F-4EE5-95AA-720BB8ECAB5E}"/>
    <cellStyle name="Standard 4 2 3 2 2 2 2 3 2 2 3" xfId="2403" xr:uid="{00000000-0005-0000-0000-0000223C0000}"/>
    <cellStyle name="Standard 4 2 3 2 2 2 2 3 2 2 3 2" xfId="14202" xr:uid="{00000000-0005-0000-0000-0000233C0000}"/>
    <cellStyle name="Standard 4 2 3 2 2 2 2 3 2 2 3 2 2" xfId="22201" xr:uid="{00000000-0005-0000-0000-0000243C0000}"/>
    <cellStyle name="Standard 4 2 3 2 2 2 2 3 2 2 3 2 2 2" xfId="43194" xr:uid="{22532D2C-52A8-46D2-9AB4-E61ADA925678}"/>
    <cellStyle name="Standard 4 2 3 2 2 2 2 3 2 2 3 2 3" xfId="35752" xr:uid="{1D648A04-5FD7-49E1-901E-FCC3F77AE9B8}"/>
    <cellStyle name="Standard 4 2 3 2 2 2 2 3 2 2 3 3" xfId="17956" xr:uid="{00000000-0005-0000-0000-0000253C0000}"/>
    <cellStyle name="Standard 4 2 3 2 2 2 2 3 2 2 3 3 2" xfId="39473" xr:uid="{4116D7DE-A578-46FC-AAEF-0293A5B3E180}"/>
    <cellStyle name="Standard 4 2 3 2 2 2 2 3 2 2 3 4" xfId="32028" xr:uid="{C550BC27-EC8F-4CFD-A51D-DC888E2EFBAA}"/>
    <cellStyle name="Standard 4 2 3 2 2 2 2 3 2 2 4" xfId="14199" xr:uid="{00000000-0005-0000-0000-0000263C0000}"/>
    <cellStyle name="Standard 4 2 3 2 2 2 2 3 2 2 4 2" xfId="22198" xr:uid="{00000000-0005-0000-0000-0000273C0000}"/>
    <cellStyle name="Standard 4 2 3 2 2 2 2 3 2 2 4 2 2" xfId="43191" xr:uid="{BD5D181D-5720-48AC-9516-349391518B90}"/>
    <cellStyle name="Standard 4 2 3 2 2 2 2 3 2 2 4 3" xfId="35749" xr:uid="{2C941272-48FF-4C7B-AE97-1EAE5875D1AD}"/>
    <cellStyle name="Standard 4 2 3 2 2 2 2 3 2 2 5" xfId="17953" xr:uid="{00000000-0005-0000-0000-0000283C0000}"/>
    <cellStyle name="Standard 4 2 3 2 2 2 2 3 2 2 5 2" xfId="39470" xr:uid="{F7EF67E7-6101-4F20-BAA9-C3D5BF079023}"/>
    <cellStyle name="Standard 4 2 3 2 2 2 2 3 2 2 6" xfId="32025" xr:uid="{F7ACB5E1-452E-4374-83CC-470A8474F729}"/>
    <cellStyle name="Standard 4 2 3 2 2 2 2 3 2 3" xfId="2404" xr:uid="{00000000-0005-0000-0000-0000293C0000}"/>
    <cellStyle name="Standard 4 2 3 2 2 2 2 3 2 3 2" xfId="2405" xr:uid="{00000000-0005-0000-0000-00002A3C0000}"/>
    <cellStyle name="Standard 4 2 3 2 2 2 2 3 2 3 2 2" xfId="14204" xr:uid="{00000000-0005-0000-0000-00002B3C0000}"/>
    <cellStyle name="Standard 4 2 3 2 2 2 2 3 2 3 2 2 2" xfId="22203" xr:uid="{00000000-0005-0000-0000-00002C3C0000}"/>
    <cellStyle name="Standard 4 2 3 2 2 2 2 3 2 3 2 2 2 2" xfId="43196" xr:uid="{B074F31A-2D16-419F-A2A1-8C008F257ED9}"/>
    <cellStyle name="Standard 4 2 3 2 2 2 2 3 2 3 2 2 3" xfId="35754" xr:uid="{8E5CB36B-8E5A-476C-8738-A4403A15C0E4}"/>
    <cellStyle name="Standard 4 2 3 2 2 2 2 3 2 3 2 3" xfId="17958" xr:uid="{00000000-0005-0000-0000-00002D3C0000}"/>
    <cellStyle name="Standard 4 2 3 2 2 2 2 3 2 3 2 3 2" xfId="39475" xr:uid="{B0D00BEA-FE0B-4170-9241-BDDF1B3652F6}"/>
    <cellStyle name="Standard 4 2 3 2 2 2 2 3 2 3 2 4" xfId="32030" xr:uid="{1C8840B4-C2C7-4D33-95A1-5C343AED1685}"/>
    <cellStyle name="Standard 4 2 3 2 2 2 2 3 2 3 3" xfId="14203" xr:uid="{00000000-0005-0000-0000-00002E3C0000}"/>
    <cellStyle name="Standard 4 2 3 2 2 2 2 3 2 3 3 2" xfId="22202" xr:uid="{00000000-0005-0000-0000-00002F3C0000}"/>
    <cellStyle name="Standard 4 2 3 2 2 2 2 3 2 3 3 2 2" xfId="43195" xr:uid="{674CA0DC-29A5-4080-A960-A4B4E66507C5}"/>
    <cellStyle name="Standard 4 2 3 2 2 2 2 3 2 3 3 3" xfId="35753" xr:uid="{E8F43659-D854-474F-A7F5-2CFAEC06F830}"/>
    <cellStyle name="Standard 4 2 3 2 2 2 2 3 2 3 4" xfId="17957" xr:uid="{00000000-0005-0000-0000-0000303C0000}"/>
    <cellStyle name="Standard 4 2 3 2 2 2 2 3 2 3 4 2" xfId="39474" xr:uid="{FD49443C-1F29-4ABD-8E12-4C9DAA678D3A}"/>
    <cellStyle name="Standard 4 2 3 2 2 2 2 3 2 3 5" xfId="32029" xr:uid="{02290BED-5E6A-408B-8ABE-4B29BF336B0F}"/>
    <cellStyle name="Standard 4 2 3 2 2 2 2 3 2 4" xfId="2406" xr:uid="{00000000-0005-0000-0000-0000313C0000}"/>
    <cellStyle name="Standard 4 2 3 2 2 2 2 3 2 4 2" xfId="14205" xr:uid="{00000000-0005-0000-0000-0000323C0000}"/>
    <cellStyle name="Standard 4 2 3 2 2 2 2 3 2 4 2 2" xfId="22204" xr:uid="{00000000-0005-0000-0000-0000333C0000}"/>
    <cellStyle name="Standard 4 2 3 2 2 2 2 3 2 4 2 2 2" xfId="43197" xr:uid="{58256011-5A7C-4452-8042-10637FA75942}"/>
    <cellStyle name="Standard 4 2 3 2 2 2 2 3 2 4 2 3" xfId="35755" xr:uid="{A8EAD567-EE3D-4CDE-ABD8-ADCD89AEB475}"/>
    <cellStyle name="Standard 4 2 3 2 2 2 2 3 2 4 3" xfId="17959" xr:uid="{00000000-0005-0000-0000-0000343C0000}"/>
    <cellStyle name="Standard 4 2 3 2 2 2 2 3 2 4 3 2" xfId="39476" xr:uid="{B39D19D4-5A5B-42FD-B7E2-5FE444159B76}"/>
    <cellStyle name="Standard 4 2 3 2 2 2 2 3 2 4 4" xfId="32031" xr:uid="{6687E2BD-E7AA-4128-AF92-B78EAD952C31}"/>
    <cellStyle name="Standard 4 2 3 2 2 2 2 3 2 5" xfId="14198" xr:uid="{00000000-0005-0000-0000-0000353C0000}"/>
    <cellStyle name="Standard 4 2 3 2 2 2 2 3 2 5 2" xfId="22197" xr:uid="{00000000-0005-0000-0000-0000363C0000}"/>
    <cellStyle name="Standard 4 2 3 2 2 2 2 3 2 5 2 2" xfId="43190" xr:uid="{58C7B531-09C0-48CF-9E42-4B94D811EA55}"/>
    <cellStyle name="Standard 4 2 3 2 2 2 2 3 2 5 3" xfId="35748" xr:uid="{8A91A79F-5431-4586-8D18-5EC78AA8E8CF}"/>
    <cellStyle name="Standard 4 2 3 2 2 2 2 3 2 6" xfId="17952" xr:uid="{00000000-0005-0000-0000-0000373C0000}"/>
    <cellStyle name="Standard 4 2 3 2 2 2 2 3 2 6 2" xfId="39469" xr:uid="{3A4EEBE8-DB30-4CC8-A1AE-E4CAE6913453}"/>
    <cellStyle name="Standard 4 2 3 2 2 2 2 3 2 7" xfId="32024" xr:uid="{1F6E48AA-B421-41C9-BEA9-EDE079A4AB28}"/>
    <cellStyle name="Standard 4 2 3 2 2 2 2 3 3" xfId="2407" xr:uid="{00000000-0005-0000-0000-0000383C0000}"/>
    <cellStyle name="Standard 4 2 3 2 2 2 2 3 3 2" xfId="2408" xr:uid="{00000000-0005-0000-0000-0000393C0000}"/>
    <cellStyle name="Standard 4 2 3 2 2 2 2 3 3 2 2" xfId="2409" xr:uid="{00000000-0005-0000-0000-00003A3C0000}"/>
    <cellStyle name="Standard 4 2 3 2 2 2 2 3 3 2 2 2" xfId="14208" xr:uid="{00000000-0005-0000-0000-00003B3C0000}"/>
    <cellStyle name="Standard 4 2 3 2 2 2 2 3 3 2 2 2 2" xfId="22207" xr:uid="{00000000-0005-0000-0000-00003C3C0000}"/>
    <cellStyle name="Standard 4 2 3 2 2 2 2 3 3 2 2 2 2 2" xfId="43200" xr:uid="{D28B142D-4827-4CAA-8BF7-8303553F8204}"/>
    <cellStyle name="Standard 4 2 3 2 2 2 2 3 3 2 2 2 3" xfId="35758" xr:uid="{B5C6A234-72C3-46DB-8FDE-7C178F27D3CD}"/>
    <cellStyle name="Standard 4 2 3 2 2 2 2 3 3 2 2 3" xfId="17962" xr:uid="{00000000-0005-0000-0000-00003D3C0000}"/>
    <cellStyle name="Standard 4 2 3 2 2 2 2 3 3 2 2 3 2" xfId="39479" xr:uid="{66C7348B-3B46-4E65-BB5E-46FD3BF5E65B}"/>
    <cellStyle name="Standard 4 2 3 2 2 2 2 3 3 2 2 4" xfId="32034" xr:uid="{B6719DD0-4BC0-497D-AD0A-190D940DC4B5}"/>
    <cellStyle name="Standard 4 2 3 2 2 2 2 3 3 2 3" xfId="14207" xr:uid="{00000000-0005-0000-0000-00003E3C0000}"/>
    <cellStyle name="Standard 4 2 3 2 2 2 2 3 3 2 3 2" xfId="22206" xr:uid="{00000000-0005-0000-0000-00003F3C0000}"/>
    <cellStyle name="Standard 4 2 3 2 2 2 2 3 3 2 3 2 2" xfId="43199" xr:uid="{587A07D7-0955-49BC-A2A3-E25E6562C07C}"/>
    <cellStyle name="Standard 4 2 3 2 2 2 2 3 3 2 3 3" xfId="35757" xr:uid="{55D51427-5168-4335-AC3C-F8773F82D3F7}"/>
    <cellStyle name="Standard 4 2 3 2 2 2 2 3 3 2 4" xfId="17961" xr:uid="{00000000-0005-0000-0000-0000403C0000}"/>
    <cellStyle name="Standard 4 2 3 2 2 2 2 3 3 2 4 2" xfId="39478" xr:uid="{1E815D4B-0892-43F8-A7F8-6248AA89C871}"/>
    <cellStyle name="Standard 4 2 3 2 2 2 2 3 3 2 5" xfId="32033" xr:uid="{23D18211-AFE9-47AB-9676-1210159080C2}"/>
    <cellStyle name="Standard 4 2 3 2 2 2 2 3 3 3" xfId="2410" xr:uid="{00000000-0005-0000-0000-0000413C0000}"/>
    <cellStyle name="Standard 4 2 3 2 2 2 2 3 3 3 2" xfId="14209" xr:uid="{00000000-0005-0000-0000-0000423C0000}"/>
    <cellStyle name="Standard 4 2 3 2 2 2 2 3 3 3 2 2" xfId="22208" xr:uid="{00000000-0005-0000-0000-0000433C0000}"/>
    <cellStyle name="Standard 4 2 3 2 2 2 2 3 3 3 2 2 2" xfId="43201" xr:uid="{7FE21F6B-49B1-4EAC-8744-0BD398840CA0}"/>
    <cellStyle name="Standard 4 2 3 2 2 2 2 3 3 3 2 3" xfId="35759" xr:uid="{26467D8B-6B60-4FBB-8469-E92368DCAC6D}"/>
    <cellStyle name="Standard 4 2 3 2 2 2 2 3 3 3 3" xfId="17963" xr:uid="{00000000-0005-0000-0000-0000443C0000}"/>
    <cellStyle name="Standard 4 2 3 2 2 2 2 3 3 3 3 2" xfId="39480" xr:uid="{44624165-1F10-453A-9CD7-C4235AA079D8}"/>
    <cellStyle name="Standard 4 2 3 2 2 2 2 3 3 3 4" xfId="32035" xr:uid="{1DADC7DF-30EA-41CB-843B-2CC62D38DBA7}"/>
    <cellStyle name="Standard 4 2 3 2 2 2 2 3 3 4" xfId="14206" xr:uid="{00000000-0005-0000-0000-0000453C0000}"/>
    <cellStyle name="Standard 4 2 3 2 2 2 2 3 3 4 2" xfId="22205" xr:uid="{00000000-0005-0000-0000-0000463C0000}"/>
    <cellStyle name="Standard 4 2 3 2 2 2 2 3 3 4 2 2" xfId="43198" xr:uid="{3F5768DB-59CB-4580-AC84-677DA6F91A67}"/>
    <cellStyle name="Standard 4 2 3 2 2 2 2 3 3 4 3" xfId="35756" xr:uid="{4644EE26-2199-4FD5-87BE-C129241C0F0A}"/>
    <cellStyle name="Standard 4 2 3 2 2 2 2 3 3 5" xfId="17960" xr:uid="{00000000-0005-0000-0000-0000473C0000}"/>
    <cellStyle name="Standard 4 2 3 2 2 2 2 3 3 5 2" xfId="39477" xr:uid="{9F321080-575E-49EB-A734-5375DDF90139}"/>
    <cellStyle name="Standard 4 2 3 2 2 2 2 3 3 6" xfId="32032" xr:uid="{7639BB63-FA33-42FB-B687-300D18E98909}"/>
    <cellStyle name="Standard 4 2 3 2 2 2 2 3 4" xfId="2411" xr:uid="{00000000-0005-0000-0000-0000483C0000}"/>
    <cellStyle name="Standard 4 2 3 2 2 2 2 3 4 2" xfId="2412" xr:uid="{00000000-0005-0000-0000-0000493C0000}"/>
    <cellStyle name="Standard 4 2 3 2 2 2 2 3 4 2 2" xfId="14211" xr:uid="{00000000-0005-0000-0000-00004A3C0000}"/>
    <cellStyle name="Standard 4 2 3 2 2 2 2 3 4 2 2 2" xfId="22210" xr:uid="{00000000-0005-0000-0000-00004B3C0000}"/>
    <cellStyle name="Standard 4 2 3 2 2 2 2 3 4 2 2 2 2" xfId="43203" xr:uid="{6827DD06-F899-4672-B896-AAA6EEA20E4E}"/>
    <cellStyle name="Standard 4 2 3 2 2 2 2 3 4 2 2 3" xfId="35761" xr:uid="{09B66FDC-74E9-422E-BFDB-EDD717FB8DA7}"/>
    <cellStyle name="Standard 4 2 3 2 2 2 2 3 4 2 3" xfId="17965" xr:uid="{00000000-0005-0000-0000-00004C3C0000}"/>
    <cellStyle name="Standard 4 2 3 2 2 2 2 3 4 2 3 2" xfId="39482" xr:uid="{933FD1FD-E2E8-4154-821D-7DF058D16AD6}"/>
    <cellStyle name="Standard 4 2 3 2 2 2 2 3 4 2 4" xfId="32037" xr:uid="{53FA3673-D55C-4618-A71A-14324440F76B}"/>
    <cellStyle name="Standard 4 2 3 2 2 2 2 3 4 3" xfId="14210" xr:uid="{00000000-0005-0000-0000-00004D3C0000}"/>
    <cellStyle name="Standard 4 2 3 2 2 2 2 3 4 3 2" xfId="22209" xr:uid="{00000000-0005-0000-0000-00004E3C0000}"/>
    <cellStyle name="Standard 4 2 3 2 2 2 2 3 4 3 2 2" xfId="43202" xr:uid="{0EBAEC72-DE10-4BC5-9199-BEB72B63CAF6}"/>
    <cellStyle name="Standard 4 2 3 2 2 2 2 3 4 3 3" xfId="35760" xr:uid="{C87825EC-9A97-4DC9-92EA-32CA22335EAA}"/>
    <cellStyle name="Standard 4 2 3 2 2 2 2 3 4 4" xfId="17964" xr:uid="{00000000-0005-0000-0000-00004F3C0000}"/>
    <cellStyle name="Standard 4 2 3 2 2 2 2 3 4 4 2" xfId="39481" xr:uid="{A2D7FE88-792F-47F9-BBE9-3D5921268C79}"/>
    <cellStyle name="Standard 4 2 3 2 2 2 2 3 4 5" xfId="32036" xr:uid="{547DF115-30DB-41E6-98CF-04A7F8BE47F4}"/>
    <cellStyle name="Standard 4 2 3 2 2 2 2 3 5" xfId="2413" xr:uid="{00000000-0005-0000-0000-0000503C0000}"/>
    <cellStyle name="Standard 4 2 3 2 2 2 2 3 5 2" xfId="14212" xr:uid="{00000000-0005-0000-0000-0000513C0000}"/>
    <cellStyle name="Standard 4 2 3 2 2 2 2 3 5 2 2" xfId="22211" xr:uid="{00000000-0005-0000-0000-0000523C0000}"/>
    <cellStyle name="Standard 4 2 3 2 2 2 2 3 5 2 2 2" xfId="43204" xr:uid="{C941A800-063C-4800-B5FD-D1D623D101F1}"/>
    <cellStyle name="Standard 4 2 3 2 2 2 2 3 5 2 3" xfId="35762" xr:uid="{329F2AF1-A708-4013-BADB-898BF98DC738}"/>
    <cellStyle name="Standard 4 2 3 2 2 2 2 3 5 3" xfId="17966" xr:uid="{00000000-0005-0000-0000-0000533C0000}"/>
    <cellStyle name="Standard 4 2 3 2 2 2 2 3 5 3 2" xfId="39483" xr:uid="{DF4BC276-D0A2-4D09-B202-B8E15A34D445}"/>
    <cellStyle name="Standard 4 2 3 2 2 2 2 3 5 4" xfId="32038" xr:uid="{090C3163-51CD-4E0C-82DD-37F5C23BC2B5}"/>
    <cellStyle name="Standard 4 2 3 2 2 2 2 3 6" xfId="14197" xr:uid="{00000000-0005-0000-0000-0000543C0000}"/>
    <cellStyle name="Standard 4 2 3 2 2 2 2 3 6 2" xfId="22196" xr:uid="{00000000-0005-0000-0000-0000553C0000}"/>
    <cellStyle name="Standard 4 2 3 2 2 2 2 3 6 2 2" xfId="43189" xr:uid="{D5D7FD39-2C27-4112-B521-71C958FF1A18}"/>
    <cellStyle name="Standard 4 2 3 2 2 2 2 3 6 3" xfId="35747" xr:uid="{CB99C645-33B7-4ABB-A75E-C2CE9E2E7C86}"/>
    <cellStyle name="Standard 4 2 3 2 2 2 2 3 7" xfId="17951" xr:uid="{00000000-0005-0000-0000-0000563C0000}"/>
    <cellStyle name="Standard 4 2 3 2 2 2 2 3 7 2" xfId="39468" xr:uid="{CDC4D5E2-22E4-40AE-87A3-B29F56000FBB}"/>
    <cellStyle name="Standard 4 2 3 2 2 2 2 3 8" xfId="32023" xr:uid="{EBD9BB09-5F98-4076-BFAF-12F5035F3FF1}"/>
    <cellStyle name="Standard 4 2 3 2 2 2 2 4" xfId="2414" xr:uid="{00000000-0005-0000-0000-0000573C0000}"/>
    <cellStyle name="Standard 4 2 3 2 2 2 2 4 2" xfId="2415" xr:uid="{00000000-0005-0000-0000-0000583C0000}"/>
    <cellStyle name="Standard 4 2 3 2 2 2 2 4 2 2" xfId="2416" xr:uid="{00000000-0005-0000-0000-0000593C0000}"/>
    <cellStyle name="Standard 4 2 3 2 2 2 2 4 2 2 2" xfId="2417" xr:uid="{00000000-0005-0000-0000-00005A3C0000}"/>
    <cellStyle name="Standard 4 2 3 2 2 2 2 4 2 2 2 2" xfId="14216" xr:uid="{00000000-0005-0000-0000-00005B3C0000}"/>
    <cellStyle name="Standard 4 2 3 2 2 2 2 4 2 2 2 2 2" xfId="22215" xr:uid="{00000000-0005-0000-0000-00005C3C0000}"/>
    <cellStyle name="Standard 4 2 3 2 2 2 2 4 2 2 2 2 2 2" xfId="43208" xr:uid="{2293FE06-70A0-4523-A871-7A6F56CDD657}"/>
    <cellStyle name="Standard 4 2 3 2 2 2 2 4 2 2 2 2 3" xfId="35766" xr:uid="{369E8AE5-CD61-444A-9276-8B50CD9A11F6}"/>
    <cellStyle name="Standard 4 2 3 2 2 2 2 4 2 2 2 3" xfId="17970" xr:uid="{00000000-0005-0000-0000-00005D3C0000}"/>
    <cellStyle name="Standard 4 2 3 2 2 2 2 4 2 2 2 3 2" xfId="39487" xr:uid="{E4A336BC-AEE4-451B-BFA0-5DF4FFDDA76C}"/>
    <cellStyle name="Standard 4 2 3 2 2 2 2 4 2 2 2 4" xfId="32042" xr:uid="{17A63B0E-B1CC-4B1D-9BA8-792ED9E0F022}"/>
    <cellStyle name="Standard 4 2 3 2 2 2 2 4 2 2 3" xfId="14215" xr:uid="{00000000-0005-0000-0000-00005E3C0000}"/>
    <cellStyle name="Standard 4 2 3 2 2 2 2 4 2 2 3 2" xfId="22214" xr:uid="{00000000-0005-0000-0000-00005F3C0000}"/>
    <cellStyle name="Standard 4 2 3 2 2 2 2 4 2 2 3 2 2" xfId="43207" xr:uid="{EEAC4102-3562-48E8-BCF4-2D8A24401FFE}"/>
    <cellStyle name="Standard 4 2 3 2 2 2 2 4 2 2 3 3" xfId="35765" xr:uid="{9FB8FCA4-7902-4B65-A162-D8221D977042}"/>
    <cellStyle name="Standard 4 2 3 2 2 2 2 4 2 2 4" xfId="17969" xr:uid="{00000000-0005-0000-0000-0000603C0000}"/>
    <cellStyle name="Standard 4 2 3 2 2 2 2 4 2 2 4 2" xfId="39486" xr:uid="{83853C4D-0AEF-46AB-B376-B6088F8CCC98}"/>
    <cellStyle name="Standard 4 2 3 2 2 2 2 4 2 2 5" xfId="32041" xr:uid="{8D5EAD45-4B26-4D49-98CC-A16522A4E00E}"/>
    <cellStyle name="Standard 4 2 3 2 2 2 2 4 2 3" xfId="2418" xr:uid="{00000000-0005-0000-0000-0000613C0000}"/>
    <cellStyle name="Standard 4 2 3 2 2 2 2 4 2 3 2" xfId="14217" xr:uid="{00000000-0005-0000-0000-0000623C0000}"/>
    <cellStyle name="Standard 4 2 3 2 2 2 2 4 2 3 2 2" xfId="22216" xr:uid="{00000000-0005-0000-0000-0000633C0000}"/>
    <cellStyle name="Standard 4 2 3 2 2 2 2 4 2 3 2 2 2" xfId="43209" xr:uid="{125DF19A-B258-45BC-B92D-E8A9A449909E}"/>
    <cellStyle name="Standard 4 2 3 2 2 2 2 4 2 3 2 3" xfId="35767" xr:uid="{1A66E7F6-45A3-4490-9369-6191D3F97853}"/>
    <cellStyle name="Standard 4 2 3 2 2 2 2 4 2 3 3" xfId="17971" xr:uid="{00000000-0005-0000-0000-0000643C0000}"/>
    <cellStyle name="Standard 4 2 3 2 2 2 2 4 2 3 3 2" xfId="39488" xr:uid="{F5EEFE47-E0EB-4161-937C-A66C0ADE81BA}"/>
    <cellStyle name="Standard 4 2 3 2 2 2 2 4 2 3 4" xfId="32043" xr:uid="{26B56BF6-C002-44A9-BFC1-B10F81E2B9AB}"/>
    <cellStyle name="Standard 4 2 3 2 2 2 2 4 2 4" xfId="14214" xr:uid="{00000000-0005-0000-0000-0000653C0000}"/>
    <cellStyle name="Standard 4 2 3 2 2 2 2 4 2 4 2" xfId="22213" xr:uid="{00000000-0005-0000-0000-0000663C0000}"/>
    <cellStyle name="Standard 4 2 3 2 2 2 2 4 2 4 2 2" xfId="43206" xr:uid="{12858433-38D8-4A99-836A-7AD5EC0D89E5}"/>
    <cellStyle name="Standard 4 2 3 2 2 2 2 4 2 4 3" xfId="35764" xr:uid="{09A33298-3950-47FB-92B2-3AF470EA61D1}"/>
    <cellStyle name="Standard 4 2 3 2 2 2 2 4 2 5" xfId="17968" xr:uid="{00000000-0005-0000-0000-0000673C0000}"/>
    <cellStyle name="Standard 4 2 3 2 2 2 2 4 2 5 2" xfId="39485" xr:uid="{104A3475-F46A-4F19-8BA6-D8D7F6C9413E}"/>
    <cellStyle name="Standard 4 2 3 2 2 2 2 4 2 6" xfId="32040" xr:uid="{26E3AD4E-2FF3-442E-BF95-F81D4C71394E}"/>
    <cellStyle name="Standard 4 2 3 2 2 2 2 4 3" xfId="2419" xr:uid="{00000000-0005-0000-0000-0000683C0000}"/>
    <cellStyle name="Standard 4 2 3 2 2 2 2 4 3 2" xfId="2420" xr:uid="{00000000-0005-0000-0000-0000693C0000}"/>
    <cellStyle name="Standard 4 2 3 2 2 2 2 4 3 2 2" xfId="14219" xr:uid="{00000000-0005-0000-0000-00006A3C0000}"/>
    <cellStyle name="Standard 4 2 3 2 2 2 2 4 3 2 2 2" xfId="22218" xr:uid="{00000000-0005-0000-0000-00006B3C0000}"/>
    <cellStyle name="Standard 4 2 3 2 2 2 2 4 3 2 2 2 2" xfId="43211" xr:uid="{6C143836-88A2-4100-AAFD-18C8D4C0DAD2}"/>
    <cellStyle name="Standard 4 2 3 2 2 2 2 4 3 2 2 3" xfId="35769" xr:uid="{2EA90EE0-952B-4E32-8C6B-7DC6E7CF3706}"/>
    <cellStyle name="Standard 4 2 3 2 2 2 2 4 3 2 3" xfId="17973" xr:uid="{00000000-0005-0000-0000-00006C3C0000}"/>
    <cellStyle name="Standard 4 2 3 2 2 2 2 4 3 2 3 2" xfId="39490" xr:uid="{A9DCE7FC-4978-4191-8761-A3CAD22C2E70}"/>
    <cellStyle name="Standard 4 2 3 2 2 2 2 4 3 2 4" xfId="32045" xr:uid="{99DE3B8E-EF9A-473D-A084-D0DEDB686236}"/>
    <cellStyle name="Standard 4 2 3 2 2 2 2 4 3 3" xfId="14218" xr:uid="{00000000-0005-0000-0000-00006D3C0000}"/>
    <cellStyle name="Standard 4 2 3 2 2 2 2 4 3 3 2" xfId="22217" xr:uid="{00000000-0005-0000-0000-00006E3C0000}"/>
    <cellStyle name="Standard 4 2 3 2 2 2 2 4 3 3 2 2" xfId="43210" xr:uid="{BE58A67B-C7E9-4FE2-84D1-83A3E665C9B5}"/>
    <cellStyle name="Standard 4 2 3 2 2 2 2 4 3 3 3" xfId="35768" xr:uid="{CED21921-4682-427E-B0D9-917BF77A5C1A}"/>
    <cellStyle name="Standard 4 2 3 2 2 2 2 4 3 4" xfId="17972" xr:uid="{00000000-0005-0000-0000-00006F3C0000}"/>
    <cellStyle name="Standard 4 2 3 2 2 2 2 4 3 4 2" xfId="39489" xr:uid="{28EE5F6F-7E8C-4AA3-9861-5D45F8322F58}"/>
    <cellStyle name="Standard 4 2 3 2 2 2 2 4 3 5" xfId="32044" xr:uid="{841C0EB5-B77C-4D11-8528-2B137418EC7F}"/>
    <cellStyle name="Standard 4 2 3 2 2 2 2 4 4" xfId="2421" xr:uid="{00000000-0005-0000-0000-0000703C0000}"/>
    <cellStyle name="Standard 4 2 3 2 2 2 2 4 4 2" xfId="14220" xr:uid="{00000000-0005-0000-0000-0000713C0000}"/>
    <cellStyle name="Standard 4 2 3 2 2 2 2 4 4 2 2" xfId="22219" xr:uid="{00000000-0005-0000-0000-0000723C0000}"/>
    <cellStyle name="Standard 4 2 3 2 2 2 2 4 4 2 2 2" xfId="43212" xr:uid="{D8698C16-E236-4295-8310-4C198A2ACB9A}"/>
    <cellStyle name="Standard 4 2 3 2 2 2 2 4 4 2 3" xfId="35770" xr:uid="{7AF8CBEC-5444-4CAD-9E09-D0BCD2743A60}"/>
    <cellStyle name="Standard 4 2 3 2 2 2 2 4 4 3" xfId="17974" xr:uid="{00000000-0005-0000-0000-0000733C0000}"/>
    <cellStyle name="Standard 4 2 3 2 2 2 2 4 4 3 2" xfId="39491" xr:uid="{A4369CEF-624A-4C73-BFB0-C9E48DA793AC}"/>
    <cellStyle name="Standard 4 2 3 2 2 2 2 4 4 4" xfId="32046" xr:uid="{45FB3AA2-224D-4B53-B419-C211741F431C}"/>
    <cellStyle name="Standard 4 2 3 2 2 2 2 4 5" xfId="14213" xr:uid="{00000000-0005-0000-0000-0000743C0000}"/>
    <cellStyle name="Standard 4 2 3 2 2 2 2 4 5 2" xfId="22212" xr:uid="{00000000-0005-0000-0000-0000753C0000}"/>
    <cellStyle name="Standard 4 2 3 2 2 2 2 4 5 2 2" xfId="43205" xr:uid="{A1B7DD46-CF9A-4942-A56E-267CA796F4E6}"/>
    <cellStyle name="Standard 4 2 3 2 2 2 2 4 5 3" xfId="35763" xr:uid="{C62D1A0A-C56F-445F-AC73-A91BA204E91E}"/>
    <cellStyle name="Standard 4 2 3 2 2 2 2 4 6" xfId="17967" xr:uid="{00000000-0005-0000-0000-0000763C0000}"/>
    <cellStyle name="Standard 4 2 3 2 2 2 2 4 6 2" xfId="39484" xr:uid="{DF4E03D7-D7C0-4D50-BBFE-B08683F6B1FC}"/>
    <cellStyle name="Standard 4 2 3 2 2 2 2 4 7" xfId="32039" xr:uid="{047A1C94-9173-4D07-8B18-CB1A7566314D}"/>
    <cellStyle name="Standard 4 2 3 2 2 2 2 5" xfId="2422" xr:uid="{00000000-0005-0000-0000-0000773C0000}"/>
    <cellStyle name="Standard 4 2 3 2 2 2 2 5 2" xfId="2423" xr:uid="{00000000-0005-0000-0000-0000783C0000}"/>
    <cellStyle name="Standard 4 2 3 2 2 2 2 5 2 2" xfId="2424" xr:uid="{00000000-0005-0000-0000-0000793C0000}"/>
    <cellStyle name="Standard 4 2 3 2 2 2 2 5 2 2 2" xfId="14223" xr:uid="{00000000-0005-0000-0000-00007A3C0000}"/>
    <cellStyle name="Standard 4 2 3 2 2 2 2 5 2 2 2 2" xfId="22222" xr:uid="{00000000-0005-0000-0000-00007B3C0000}"/>
    <cellStyle name="Standard 4 2 3 2 2 2 2 5 2 2 2 2 2" xfId="43215" xr:uid="{DF26EC55-807B-4FBD-8BE7-B2E59CF9BA82}"/>
    <cellStyle name="Standard 4 2 3 2 2 2 2 5 2 2 2 3" xfId="35773" xr:uid="{E975F00D-F373-4E9C-BC1F-4DE6C9F45598}"/>
    <cellStyle name="Standard 4 2 3 2 2 2 2 5 2 2 3" xfId="17977" xr:uid="{00000000-0005-0000-0000-00007C3C0000}"/>
    <cellStyle name="Standard 4 2 3 2 2 2 2 5 2 2 3 2" xfId="39494" xr:uid="{2485DE6A-739E-451F-A6E5-4CAD0E318E18}"/>
    <cellStyle name="Standard 4 2 3 2 2 2 2 5 2 2 4" xfId="32049" xr:uid="{3F2CD460-5EB0-46EC-971F-53EB4C51CF17}"/>
    <cellStyle name="Standard 4 2 3 2 2 2 2 5 2 3" xfId="14222" xr:uid="{00000000-0005-0000-0000-00007D3C0000}"/>
    <cellStyle name="Standard 4 2 3 2 2 2 2 5 2 3 2" xfId="22221" xr:uid="{00000000-0005-0000-0000-00007E3C0000}"/>
    <cellStyle name="Standard 4 2 3 2 2 2 2 5 2 3 2 2" xfId="43214" xr:uid="{18D65019-0B1D-4C5D-8791-627F051923BC}"/>
    <cellStyle name="Standard 4 2 3 2 2 2 2 5 2 3 3" xfId="35772" xr:uid="{F5742803-4E46-480B-AD77-337645CBD19F}"/>
    <cellStyle name="Standard 4 2 3 2 2 2 2 5 2 4" xfId="17976" xr:uid="{00000000-0005-0000-0000-00007F3C0000}"/>
    <cellStyle name="Standard 4 2 3 2 2 2 2 5 2 4 2" xfId="39493" xr:uid="{14C8463D-2B53-4C33-88B6-764A249886EA}"/>
    <cellStyle name="Standard 4 2 3 2 2 2 2 5 2 5" xfId="32048" xr:uid="{8611DAD5-C9DB-4687-BEE1-75872055FD45}"/>
    <cellStyle name="Standard 4 2 3 2 2 2 2 5 3" xfId="2425" xr:uid="{00000000-0005-0000-0000-0000803C0000}"/>
    <cellStyle name="Standard 4 2 3 2 2 2 2 5 3 2" xfId="14224" xr:uid="{00000000-0005-0000-0000-0000813C0000}"/>
    <cellStyle name="Standard 4 2 3 2 2 2 2 5 3 2 2" xfId="22223" xr:uid="{00000000-0005-0000-0000-0000823C0000}"/>
    <cellStyle name="Standard 4 2 3 2 2 2 2 5 3 2 2 2" xfId="43216" xr:uid="{8049E11F-2E8B-4B58-AF09-A1F3356F0207}"/>
    <cellStyle name="Standard 4 2 3 2 2 2 2 5 3 2 3" xfId="35774" xr:uid="{A502B1BD-B346-4319-A41F-AFD17DCBBBC0}"/>
    <cellStyle name="Standard 4 2 3 2 2 2 2 5 3 3" xfId="17978" xr:uid="{00000000-0005-0000-0000-0000833C0000}"/>
    <cellStyle name="Standard 4 2 3 2 2 2 2 5 3 3 2" xfId="39495" xr:uid="{37EA6CBF-2F7C-4D72-B37E-1B615E74C908}"/>
    <cellStyle name="Standard 4 2 3 2 2 2 2 5 3 4" xfId="32050" xr:uid="{1FFBCE02-4F3D-4A53-BC87-3F3CDCE9E39C}"/>
    <cellStyle name="Standard 4 2 3 2 2 2 2 5 4" xfId="14221" xr:uid="{00000000-0005-0000-0000-0000843C0000}"/>
    <cellStyle name="Standard 4 2 3 2 2 2 2 5 4 2" xfId="22220" xr:uid="{00000000-0005-0000-0000-0000853C0000}"/>
    <cellStyle name="Standard 4 2 3 2 2 2 2 5 4 2 2" xfId="43213" xr:uid="{F26822E3-AF5A-4306-9AA3-997A7E18DC8F}"/>
    <cellStyle name="Standard 4 2 3 2 2 2 2 5 4 3" xfId="35771" xr:uid="{97FAA7C7-F43A-4AFB-987E-7EA6E26E98A6}"/>
    <cellStyle name="Standard 4 2 3 2 2 2 2 5 5" xfId="17975" xr:uid="{00000000-0005-0000-0000-0000863C0000}"/>
    <cellStyle name="Standard 4 2 3 2 2 2 2 5 5 2" xfId="39492" xr:uid="{36F1A99D-BBAF-4CD9-A2E9-D1FCB9DC5342}"/>
    <cellStyle name="Standard 4 2 3 2 2 2 2 5 6" xfId="32047" xr:uid="{4D263553-3484-4387-AEE9-46D479F0CD28}"/>
    <cellStyle name="Standard 4 2 3 2 2 2 2 6" xfId="2426" xr:uid="{00000000-0005-0000-0000-0000873C0000}"/>
    <cellStyle name="Standard 4 2 3 2 2 2 2 6 2" xfId="2427" xr:uid="{00000000-0005-0000-0000-0000883C0000}"/>
    <cellStyle name="Standard 4 2 3 2 2 2 2 6 2 2" xfId="14226" xr:uid="{00000000-0005-0000-0000-0000893C0000}"/>
    <cellStyle name="Standard 4 2 3 2 2 2 2 6 2 2 2" xfId="22225" xr:uid="{00000000-0005-0000-0000-00008A3C0000}"/>
    <cellStyle name="Standard 4 2 3 2 2 2 2 6 2 2 2 2" xfId="43218" xr:uid="{B4850C73-900C-475E-A1F9-F45AAF9DF1DF}"/>
    <cellStyle name="Standard 4 2 3 2 2 2 2 6 2 2 3" xfId="35776" xr:uid="{4EEAE5D3-635F-4B7B-8484-18119B8CEDB0}"/>
    <cellStyle name="Standard 4 2 3 2 2 2 2 6 2 3" xfId="17980" xr:uid="{00000000-0005-0000-0000-00008B3C0000}"/>
    <cellStyle name="Standard 4 2 3 2 2 2 2 6 2 3 2" xfId="39497" xr:uid="{9DE2D0DD-2BF6-47B7-BCBD-FE424370312B}"/>
    <cellStyle name="Standard 4 2 3 2 2 2 2 6 2 4" xfId="32052" xr:uid="{D45E2E75-209E-4296-80F5-034D58B25A29}"/>
    <cellStyle name="Standard 4 2 3 2 2 2 2 6 3" xfId="14225" xr:uid="{00000000-0005-0000-0000-00008C3C0000}"/>
    <cellStyle name="Standard 4 2 3 2 2 2 2 6 3 2" xfId="22224" xr:uid="{00000000-0005-0000-0000-00008D3C0000}"/>
    <cellStyle name="Standard 4 2 3 2 2 2 2 6 3 2 2" xfId="43217" xr:uid="{568EC1F6-FFD2-4389-8352-C487EC31709B}"/>
    <cellStyle name="Standard 4 2 3 2 2 2 2 6 3 3" xfId="35775" xr:uid="{6AE94CCF-5C1F-4DC0-8C29-48B9C74F8CD8}"/>
    <cellStyle name="Standard 4 2 3 2 2 2 2 6 4" xfId="17979" xr:uid="{00000000-0005-0000-0000-00008E3C0000}"/>
    <cellStyle name="Standard 4 2 3 2 2 2 2 6 4 2" xfId="39496" xr:uid="{DACC92BD-7BCC-4C67-87B1-5F29611652D5}"/>
    <cellStyle name="Standard 4 2 3 2 2 2 2 6 5" xfId="32051" xr:uid="{2E8B217F-78CD-44A4-B47D-D1767E097F10}"/>
    <cellStyle name="Standard 4 2 3 2 2 2 2 7" xfId="2428" xr:uid="{00000000-0005-0000-0000-00008F3C0000}"/>
    <cellStyle name="Standard 4 2 3 2 2 2 2 7 2" xfId="14227" xr:uid="{00000000-0005-0000-0000-0000903C0000}"/>
    <cellStyle name="Standard 4 2 3 2 2 2 2 7 2 2" xfId="22226" xr:uid="{00000000-0005-0000-0000-0000913C0000}"/>
    <cellStyle name="Standard 4 2 3 2 2 2 2 7 2 2 2" xfId="43219" xr:uid="{5B691C9C-77F7-48DF-AEB5-014573302B1B}"/>
    <cellStyle name="Standard 4 2 3 2 2 2 2 7 2 3" xfId="35777" xr:uid="{F06CB56A-43F9-436E-B797-0F19D73F4013}"/>
    <cellStyle name="Standard 4 2 3 2 2 2 2 7 3" xfId="17981" xr:uid="{00000000-0005-0000-0000-0000923C0000}"/>
    <cellStyle name="Standard 4 2 3 2 2 2 2 7 3 2" xfId="39498" xr:uid="{77DAFC30-E1AD-4E66-9BF9-66E9DA978AA7}"/>
    <cellStyle name="Standard 4 2 3 2 2 2 2 7 4" xfId="32053" xr:uid="{7EBD7BFF-26C5-4983-BAA0-86DF31727532}"/>
    <cellStyle name="Standard 4 2 3 2 2 2 2 8" xfId="14180" xr:uid="{00000000-0005-0000-0000-0000933C0000}"/>
    <cellStyle name="Standard 4 2 3 2 2 2 2 8 2" xfId="22179" xr:uid="{00000000-0005-0000-0000-0000943C0000}"/>
    <cellStyle name="Standard 4 2 3 2 2 2 2 8 2 2" xfId="43172" xr:uid="{7E6DC674-EEC0-4537-A1FB-BCB77EBDD423}"/>
    <cellStyle name="Standard 4 2 3 2 2 2 2 8 3" xfId="35730" xr:uid="{CEC3DCC9-F149-4DD7-A337-86AFBD6F3C9E}"/>
    <cellStyle name="Standard 4 2 3 2 2 2 2 9" xfId="17934" xr:uid="{00000000-0005-0000-0000-0000953C0000}"/>
    <cellStyle name="Standard 4 2 3 2 2 2 2 9 2" xfId="39451" xr:uid="{D6996F2F-8744-4379-8569-6606E95CF4C8}"/>
    <cellStyle name="Standard 4 2 3 2 2 2 3" xfId="2429" xr:uid="{00000000-0005-0000-0000-0000963C0000}"/>
    <cellStyle name="Standard 4 2 3 2 2 2 3 2" xfId="2430" xr:uid="{00000000-0005-0000-0000-0000973C0000}"/>
    <cellStyle name="Standard 4 2 3 2 2 2 3 2 2" xfId="2431" xr:uid="{00000000-0005-0000-0000-0000983C0000}"/>
    <cellStyle name="Standard 4 2 3 2 2 2 3 2 2 2" xfId="2432" xr:uid="{00000000-0005-0000-0000-0000993C0000}"/>
    <cellStyle name="Standard 4 2 3 2 2 2 3 2 2 2 2" xfId="2433" xr:uid="{00000000-0005-0000-0000-00009A3C0000}"/>
    <cellStyle name="Standard 4 2 3 2 2 2 3 2 2 2 2 2" xfId="14232" xr:uid="{00000000-0005-0000-0000-00009B3C0000}"/>
    <cellStyle name="Standard 4 2 3 2 2 2 3 2 2 2 2 2 2" xfId="22231" xr:uid="{00000000-0005-0000-0000-00009C3C0000}"/>
    <cellStyle name="Standard 4 2 3 2 2 2 3 2 2 2 2 2 2 2" xfId="43224" xr:uid="{9BAE42F9-3BB8-4A81-B88C-CABC348EAA64}"/>
    <cellStyle name="Standard 4 2 3 2 2 2 3 2 2 2 2 2 3" xfId="35782" xr:uid="{7686AF05-A5C0-4EEC-8367-225C5E681C89}"/>
    <cellStyle name="Standard 4 2 3 2 2 2 3 2 2 2 2 3" xfId="17986" xr:uid="{00000000-0005-0000-0000-00009D3C0000}"/>
    <cellStyle name="Standard 4 2 3 2 2 2 3 2 2 2 2 3 2" xfId="39503" xr:uid="{BF92F58B-4B5A-43F1-A48D-533BDBED56BA}"/>
    <cellStyle name="Standard 4 2 3 2 2 2 3 2 2 2 2 4" xfId="32058" xr:uid="{C42BB047-3C22-4544-BF14-258303C25626}"/>
    <cellStyle name="Standard 4 2 3 2 2 2 3 2 2 2 3" xfId="14231" xr:uid="{00000000-0005-0000-0000-00009E3C0000}"/>
    <cellStyle name="Standard 4 2 3 2 2 2 3 2 2 2 3 2" xfId="22230" xr:uid="{00000000-0005-0000-0000-00009F3C0000}"/>
    <cellStyle name="Standard 4 2 3 2 2 2 3 2 2 2 3 2 2" xfId="43223" xr:uid="{B5A5A2AA-74C7-475B-89D9-350FA9FA77B8}"/>
    <cellStyle name="Standard 4 2 3 2 2 2 3 2 2 2 3 3" xfId="35781" xr:uid="{6FAF3748-E3C2-4C6A-B90D-6720A7E7845C}"/>
    <cellStyle name="Standard 4 2 3 2 2 2 3 2 2 2 4" xfId="17985" xr:uid="{00000000-0005-0000-0000-0000A03C0000}"/>
    <cellStyle name="Standard 4 2 3 2 2 2 3 2 2 2 4 2" xfId="39502" xr:uid="{7315D4E9-B068-4F84-88D7-FAA5E0AA50E4}"/>
    <cellStyle name="Standard 4 2 3 2 2 2 3 2 2 2 5" xfId="32057" xr:uid="{60862ABF-EE63-4F36-A512-5DB97556C562}"/>
    <cellStyle name="Standard 4 2 3 2 2 2 3 2 2 3" xfId="2434" xr:uid="{00000000-0005-0000-0000-0000A13C0000}"/>
    <cellStyle name="Standard 4 2 3 2 2 2 3 2 2 3 2" xfId="14233" xr:uid="{00000000-0005-0000-0000-0000A23C0000}"/>
    <cellStyle name="Standard 4 2 3 2 2 2 3 2 2 3 2 2" xfId="22232" xr:uid="{00000000-0005-0000-0000-0000A33C0000}"/>
    <cellStyle name="Standard 4 2 3 2 2 2 3 2 2 3 2 2 2" xfId="43225" xr:uid="{8D4710E4-C3E9-44E5-A76A-460252D8F1B3}"/>
    <cellStyle name="Standard 4 2 3 2 2 2 3 2 2 3 2 3" xfId="35783" xr:uid="{A0400E8F-5796-4907-B620-095CF0B7909A}"/>
    <cellStyle name="Standard 4 2 3 2 2 2 3 2 2 3 3" xfId="17987" xr:uid="{00000000-0005-0000-0000-0000A43C0000}"/>
    <cellStyle name="Standard 4 2 3 2 2 2 3 2 2 3 3 2" xfId="39504" xr:uid="{BC3ED816-0B7A-499C-B900-E67366B5D260}"/>
    <cellStyle name="Standard 4 2 3 2 2 2 3 2 2 3 4" xfId="32059" xr:uid="{A60983FC-DDA4-4541-AA55-A166BE2B7731}"/>
    <cellStyle name="Standard 4 2 3 2 2 2 3 2 2 4" xfId="14230" xr:uid="{00000000-0005-0000-0000-0000A53C0000}"/>
    <cellStyle name="Standard 4 2 3 2 2 2 3 2 2 4 2" xfId="22229" xr:uid="{00000000-0005-0000-0000-0000A63C0000}"/>
    <cellStyle name="Standard 4 2 3 2 2 2 3 2 2 4 2 2" xfId="43222" xr:uid="{11E55491-2435-4985-A7A0-6040F56B71FE}"/>
    <cellStyle name="Standard 4 2 3 2 2 2 3 2 2 4 3" xfId="35780" xr:uid="{790EC749-A836-40CE-9464-A938774CEE14}"/>
    <cellStyle name="Standard 4 2 3 2 2 2 3 2 2 5" xfId="17984" xr:uid="{00000000-0005-0000-0000-0000A73C0000}"/>
    <cellStyle name="Standard 4 2 3 2 2 2 3 2 2 5 2" xfId="39501" xr:uid="{4E50184B-03BC-4873-8F3B-1E2E0840076C}"/>
    <cellStyle name="Standard 4 2 3 2 2 2 3 2 2 6" xfId="32056" xr:uid="{2F97B11D-09E0-42CF-B5FE-ED43ED8D38BA}"/>
    <cellStyle name="Standard 4 2 3 2 2 2 3 2 3" xfId="2435" xr:uid="{00000000-0005-0000-0000-0000A83C0000}"/>
    <cellStyle name="Standard 4 2 3 2 2 2 3 2 3 2" xfId="2436" xr:uid="{00000000-0005-0000-0000-0000A93C0000}"/>
    <cellStyle name="Standard 4 2 3 2 2 2 3 2 3 2 2" xfId="14235" xr:uid="{00000000-0005-0000-0000-0000AA3C0000}"/>
    <cellStyle name="Standard 4 2 3 2 2 2 3 2 3 2 2 2" xfId="22234" xr:uid="{00000000-0005-0000-0000-0000AB3C0000}"/>
    <cellStyle name="Standard 4 2 3 2 2 2 3 2 3 2 2 2 2" xfId="43227" xr:uid="{1A156C31-2192-4CF8-B75A-B43D7F3890C0}"/>
    <cellStyle name="Standard 4 2 3 2 2 2 3 2 3 2 2 3" xfId="35785" xr:uid="{EA7176EC-4CD9-4FA2-A644-D57DAFE4A712}"/>
    <cellStyle name="Standard 4 2 3 2 2 2 3 2 3 2 3" xfId="17989" xr:uid="{00000000-0005-0000-0000-0000AC3C0000}"/>
    <cellStyle name="Standard 4 2 3 2 2 2 3 2 3 2 3 2" xfId="39506" xr:uid="{A5BB11EA-0E12-4DA5-B465-D9E77002C747}"/>
    <cellStyle name="Standard 4 2 3 2 2 2 3 2 3 2 4" xfId="32061" xr:uid="{738F4BE1-CB0E-4829-A625-7B6E72829116}"/>
    <cellStyle name="Standard 4 2 3 2 2 2 3 2 3 3" xfId="14234" xr:uid="{00000000-0005-0000-0000-0000AD3C0000}"/>
    <cellStyle name="Standard 4 2 3 2 2 2 3 2 3 3 2" xfId="22233" xr:uid="{00000000-0005-0000-0000-0000AE3C0000}"/>
    <cellStyle name="Standard 4 2 3 2 2 2 3 2 3 3 2 2" xfId="43226" xr:uid="{E0801CD5-0679-4B52-9170-A68E2AD6AE6E}"/>
    <cellStyle name="Standard 4 2 3 2 2 2 3 2 3 3 3" xfId="35784" xr:uid="{59557F6C-3928-4707-8EAF-8B8D2F4E7023}"/>
    <cellStyle name="Standard 4 2 3 2 2 2 3 2 3 4" xfId="17988" xr:uid="{00000000-0005-0000-0000-0000AF3C0000}"/>
    <cellStyle name="Standard 4 2 3 2 2 2 3 2 3 4 2" xfId="39505" xr:uid="{8EF32450-0EB9-4900-B2D8-80A91551BB20}"/>
    <cellStyle name="Standard 4 2 3 2 2 2 3 2 3 5" xfId="32060" xr:uid="{06210001-1F24-4693-BF69-A48D314E7ECF}"/>
    <cellStyle name="Standard 4 2 3 2 2 2 3 2 4" xfId="2437" xr:uid="{00000000-0005-0000-0000-0000B03C0000}"/>
    <cellStyle name="Standard 4 2 3 2 2 2 3 2 4 2" xfId="14236" xr:uid="{00000000-0005-0000-0000-0000B13C0000}"/>
    <cellStyle name="Standard 4 2 3 2 2 2 3 2 4 2 2" xfId="22235" xr:uid="{00000000-0005-0000-0000-0000B23C0000}"/>
    <cellStyle name="Standard 4 2 3 2 2 2 3 2 4 2 2 2" xfId="43228" xr:uid="{87FDF484-4DF2-45B6-8B84-B31C61C40D74}"/>
    <cellStyle name="Standard 4 2 3 2 2 2 3 2 4 2 3" xfId="35786" xr:uid="{DA304FF0-AF4D-45C7-97E4-B6BD8730AD11}"/>
    <cellStyle name="Standard 4 2 3 2 2 2 3 2 4 3" xfId="17990" xr:uid="{00000000-0005-0000-0000-0000B33C0000}"/>
    <cellStyle name="Standard 4 2 3 2 2 2 3 2 4 3 2" xfId="39507" xr:uid="{72B77CA3-7E20-44C6-BBBE-35039B530A10}"/>
    <cellStyle name="Standard 4 2 3 2 2 2 3 2 4 4" xfId="32062" xr:uid="{E49CD57D-0CE5-46B5-B407-1CA3A9DA61FB}"/>
    <cellStyle name="Standard 4 2 3 2 2 2 3 2 5" xfId="14229" xr:uid="{00000000-0005-0000-0000-0000B43C0000}"/>
    <cellStyle name="Standard 4 2 3 2 2 2 3 2 5 2" xfId="22228" xr:uid="{00000000-0005-0000-0000-0000B53C0000}"/>
    <cellStyle name="Standard 4 2 3 2 2 2 3 2 5 2 2" xfId="43221" xr:uid="{19D81EF6-8B92-424C-9766-7FD4EE67012E}"/>
    <cellStyle name="Standard 4 2 3 2 2 2 3 2 5 3" xfId="35779" xr:uid="{3E18933A-C6B1-495B-ACB4-742A3AA29592}"/>
    <cellStyle name="Standard 4 2 3 2 2 2 3 2 6" xfId="17983" xr:uid="{00000000-0005-0000-0000-0000B63C0000}"/>
    <cellStyle name="Standard 4 2 3 2 2 2 3 2 6 2" xfId="39500" xr:uid="{9FB89AFC-76F9-4CF7-9C3E-927146CB1F75}"/>
    <cellStyle name="Standard 4 2 3 2 2 2 3 2 7" xfId="32055" xr:uid="{24CD2A2C-D2B4-4F54-A25A-D47998EAC8BF}"/>
    <cellStyle name="Standard 4 2 3 2 2 2 3 3" xfId="2438" xr:uid="{00000000-0005-0000-0000-0000B73C0000}"/>
    <cellStyle name="Standard 4 2 3 2 2 2 3 3 2" xfId="2439" xr:uid="{00000000-0005-0000-0000-0000B83C0000}"/>
    <cellStyle name="Standard 4 2 3 2 2 2 3 3 2 2" xfId="2440" xr:uid="{00000000-0005-0000-0000-0000B93C0000}"/>
    <cellStyle name="Standard 4 2 3 2 2 2 3 3 2 2 2" xfId="14239" xr:uid="{00000000-0005-0000-0000-0000BA3C0000}"/>
    <cellStyle name="Standard 4 2 3 2 2 2 3 3 2 2 2 2" xfId="22238" xr:uid="{00000000-0005-0000-0000-0000BB3C0000}"/>
    <cellStyle name="Standard 4 2 3 2 2 2 3 3 2 2 2 2 2" xfId="43231" xr:uid="{F3561602-02EE-42A5-A4F1-2CC8FDBBB711}"/>
    <cellStyle name="Standard 4 2 3 2 2 2 3 3 2 2 2 3" xfId="35789" xr:uid="{243B9B1F-AF76-4902-B7B6-B36201D61B5D}"/>
    <cellStyle name="Standard 4 2 3 2 2 2 3 3 2 2 3" xfId="17993" xr:uid="{00000000-0005-0000-0000-0000BC3C0000}"/>
    <cellStyle name="Standard 4 2 3 2 2 2 3 3 2 2 3 2" xfId="39510" xr:uid="{E8783353-899D-43EA-94FD-124F727B6A0E}"/>
    <cellStyle name="Standard 4 2 3 2 2 2 3 3 2 2 4" xfId="32065" xr:uid="{CE2474FE-6194-4CF7-B6BB-D7F35BEDAFA9}"/>
    <cellStyle name="Standard 4 2 3 2 2 2 3 3 2 3" xfId="14238" xr:uid="{00000000-0005-0000-0000-0000BD3C0000}"/>
    <cellStyle name="Standard 4 2 3 2 2 2 3 3 2 3 2" xfId="22237" xr:uid="{00000000-0005-0000-0000-0000BE3C0000}"/>
    <cellStyle name="Standard 4 2 3 2 2 2 3 3 2 3 2 2" xfId="43230" xr:uid="{7B570E2C-20DD-4C59-9201-64378C527A0E}"/>
    <cellStyle name="Standard 4 2 3 2 2 2 3 3 2 3 3" xfId="35788" xr:uid="{A1E3D344-0C03-47EE-843A-5643419CB73A}"/>
    <cellStyle name="Standard 4 2 3 2 2 2 3 3 2 4" xfId="17992" xr:uid="{00000000-0005-0000-0000-0000BF3C0000}"/>
    <cellStyle name="Standard 4 2 3 2 2 2 3 3 2 4 2" xfId="39509" xr:uid="{8E47126D-417D-44B4-978F-A0C12EDB4BBD}"/>
    <cellStyle name="Standard 4 2 3 2 2 2 3 3 2 5" xfId="32064" xr:uid="{5D76D1DD-89A6-489E-B18D-708F1A4B29FE}"/>
    <cellStyle name="Standard 4 2 3 2 2 2 3 3 3" xfId="2441" xr:uid="{00000000-0005-0000-0000-0000C03C0000}"/>
    <cellStyle name="Standard 4 2 3 2 2 2 3 3 3 2" xfId="14240" xr:uid="{00000000-0005-0000-0000-0000C13C0000}"/>
    <cellStyle name="Standard 4 2 3 2 2 2 3 3 3 2 2" xfId="22239" xr:uid="{00000000-0005-0000-0000-0000C23C0000}"/>
    <cellStyle name="Standard 4 2 3 2 2 2 3 3 3 2 2 2" xfId="43232" xr:uid="{C55DDF5D-D1B9-4E6D-A427-689975B19D88}"/>
    <cellStyle name="Standard 4 2 3 2 2 2 3 3 3 2 3" xfId="35790" xr:uid="{EEB44A06-7655-4825-8C04-8D7D93A3DBC2}"/>
    <cellStyle name="Standard 4 2 3 2 2 2 3 3 3 3" xfId="17994" xr:uid="{00000000-0005-0000-0000-0000C33C0000}"/>
    <cellStyle name="Standard 4 2 3 2 2 2 3 3 3 3 2" xfId="39511" xr:uid="{76E568E1-A352-4209-93A2-F24C991C9D51}"/>
    <cellStyle name="Standard 4 2 3 2 2 2 3 3 3 4" xfId="32066" xr:uid="{E51E5ADB-8CE3-4736-B860-0A0C6D347889}"/>
    <cellStyle name="Standard 4 2 3 2 2 2 3 3 4" xfId="14237" xr:uid="{00000000-0005-0000-0000-0000C43C0000}"/>
    <cellStyle name="Standard 4 2 3 2 2 2 3 3 4 2" xfId="22236" xr:uid="{00000000-0005-0000-0000-0000C53C0000}"/>
    <cellStyle name="Standard 4 2 3 2 2 2 3 3 4 2 2" xfId="43229" xr:uid="{27FD18AD-3E83-417D-8E66-982A66D040BC}"/>
    <cellStyle name="Standard 4 2 3 2 2 2 3 3 4 3" xfId="35787" xr:uid="{404C6A0F-FF6A-4C51-9653-68A4EC21EF7D}"/>
    <cellStyle name="Standard 4 2 3 2 2 2 3 3 5" xfId="17991" xr:uid="{00000000-0005-0000-0000-0000C63C0000}"/>
    <cellStyle name="Standard 4 2 3 2 2 2 3 3 5 2" xfId="39508" xr:uid="{AB60B716-89EF-4BCF-93FC-769827544D91}"/>
    <cellStyle name="Standard 4 2 3 2 2 2 3 3 6" xfId="32063" xr:uid="{F991C428-10BE-4F70-8759-DC6E063C993F}"/>
    <cellStyle name="Standard 4 2 3 2 2 2 3 4" xfId="2442" xr:uid="{00000000-0005-0000-0000-0000C73C0000}"/>
    <cellStyle name="Standard 4 2 3 2 2 2 3 4 2" xfId="2443" xr:uid="{00000000-0005-0000-0000-0000C83C0000}"/>
    <cellStyle name="Standard 4 2 3 2 2 2 3 4 2 2" xfId="14242" xr:uid="{00000000-0005-0000-0000-0000C93C0000}"/>
    <cellStyle name="Standard 4 2 3 2 2 2 3 4 2 2 2" xfId="22241" xr:uid="{00000000-0005-0000-0000-0000CA3C0000}"/>
    <cellStyle name="Standard 4 2 3 2 2 2 3 4 2 2 2 2" xfId="43234" xr:uid="{28ED0B2C-940B-42DB-8D34-AB7597CEA899}"/>
    <cellStyle name="Standard 4 2 3 2 2 2 3 4 2 2 3" xfId="35792" xr:uid="{3ACA6850-E7CB-4DD5-ACC6-E2233D99BDB3}"/>
    <cellStyle name="Standard 4 2 3 2 2 2 3 4 2 3" xfId="17996" xr:uid="{00000000-0005-0000-0000-0000CB3C0000}"/>
    <cellStyle name="Standard 4 2 3 2 2 2 3 4 2 3 2" xfId="39513" xr:uid="{0914F825-FBEF-454D-ACB2-453760B77902}"/>
    <cellStyle name="Standard 4 2 3 2 2 2 3 4 2 4" xfId="32068" xr:uid="{E1D71366-58D8-4414-AC29-C12D6FC18190}"/>
    <cellStyle name="Standard 4 2 3 2 2 2 3 4 3" xfId="14241" xr:uid="{00000000-0005-0000-0000-0000CC3C0000}"/>
    <cellStyle name="Standard 4 2 3 2 2 2 3 4 3 2" xfId="22240" xr:uid="{00000000-0005-0000-0000-0000CD3C0000}"/>
    <cellStyle name="Standard 4 2 3 2 2 2 3 4 3 2 2" xfId="43233" xr:uid="{3B0CCFEC-CEB9-4B11-AA37-285386B9D090}"/>
    <cellStyle name="Standard 4 2 3 2 2 2 3 4 3 3" xfId="35791" xr:uid="{1393E7D7-49A5-4E4E-9D26-749F7EEBBDAD}"/>
    <cellStyle name="Standard 4 2 3 2 2 2 3 4 4" xfId="17995" xr:uid="{00000000-0005-0000-0000-0000CE3C0000}"/>
    <cellStyle name="Standard 4 2 3 2 2 2 3 4 4 2" xfId="39512" xr:uid="{738CF63C-84C1-478A-B097-68D1A801417B}"/>
    <cellStyle name="Standard 4 2 3 2 2 2 3 4 5" xfId="32067" xr:uid="{48E628FC-A10F-4515-8029-6BB3BF56E536}"/>
    <cellStyle name="Standard 4 2 3 2 2 2 3 5" xfId="2444" xr:uid="{00000000-0005-0000-0000-0000CF3C0000}"/>
    <cellStyle name="Standard 4 2 3 2 2 2 3 5 2" xfId="14243" xr:uid="{00000000-0005-0000-0000-0000D03C0000}"/>
    <cellStyle name="Standard 4 2 3 2 2 2 3 5 2 2" xfId="22242" xr:uid="{00000000-0005-0000-0000-0000D13C0000}"/>
    <cellStyle name="Standard 4 2 3 2 2 2 3 5 2 2 2" xfId="43235" xr:uid="{89939E82-8428-440C-A61B-B90DC846B1D0}"/>
    <cellStyle name="Standard 4 2 3 2 2 2 3 5 2 3" xfId="35793" xr:uid="{1A78B8C8-7A3C-495A-81C4-EE169F13939D}"/>
    <cellStyle name="Standard 4 2 3 2 2 2 3 5 3" xfId="17997" xr:uid="{00000000-0005-0000-0000-0000D23C0000}"/>
    <cellStyle name="Standard 4 2 3 2 2 2 3 5 3 2" xfId="39514" xr:uid="{1C137597-7836-40B8-A604-695A4A5BCD9D}"/>
    <cellStyle name="Standard 4 2 3 2 2 2 3 5 4" xfId="32069" xr:uid="{BB261887-6934-4439-9DF3-1DB3FE2A8EEF}"/>
    <cellStyle name="Standard 4 2 3 2 2 2 3 6" xfId="14228" xr:uid="{00000000-0005-0000-0000-0000D33C0000}"/>
    <cellStyle name="Standard 4 2 3 2 2 2 3 6 2" xfId="22227" xr:uid="{00000000-0005-0000-0000-0000D43C0000}"/>
    <cellStyle name="Standard 4 2 3 2 2 2 3 6 2 2" xfId="43220" xr:uid="{4D8AF9C2-EE8B-419A-ADCC-4424661B56B9}"/>
    <cellStyle name="Standard 4 2 3 2 2 2 3 6 3" xfId="35778" xr:uid="{588FF745-0030-4FDF-99C6-4A899E8DDA02}"/>
    <cellStyle name="Standard 4 2 3 2 2 2 3 7" xfId="17982" xr:uid="{00000000-0005-0000-0000-0000D53C0000}"/>
    <cellStyle name="Standard 4 2 3 2 2 2 3 7 2" xfId="39499" xr:uid="{14EDE4DC-0BAC-4FFB-A760-56219671000F}"/>
    <cellStyle name="Standard 4 2 3 2 2 2 3 8" xfId="32054" xr:uid="{BD7D5C58-F413-4B1C-92CF-B0EA06E9DEA8}"/>
    <cellStyle name="Standard 4 2 3 2 2 2 4" xfId="2445" xr:uid="{00000000-0005-0000-0000-0000D63C0000}"/>
    <cellStyle name="Standard 4 2 3 2 2 2 4 2" xfId="2446" xr:uid="{00000000-0005-0000-0000-0000D73C0000}"/>
    <cellStyle name="Standard 4 2 3 2 2 2 4 2 2" xfId="2447" xr:uid="{00000000-0005-0000-0000-0000D83C0000}"/>
    <cellStyle name="Standard 4 2 3 2 2 2 4 2 2 2" xfId="2448" xr:uid="{00000000-0005-0000-0000-0000D93C0000}"/>
    <cellStyle name="Standard 4 2 3 2 2 2 4 2 2 2 2" xfId="2449" xr:uid="{00000000-0005-0000-0000-0000DA3C0000}"/>
    <cellStyle name="Standard 4 2 3 2 2 2 4 2 2 2 2 2" xfId="14248" xr:uid="{00000000-0005-0000-0000-0000DB3C0000}"/>
    <cellStyle name="Standard 4 2 3 2 2 2 4 2 2 2 2 2 2" xfId="22247" xr:uid="{00000000-0005-0000-0000-0000DC3C0000}"/>
    <cellStyle name="Standard 4 2 3 2 2 2 4 2 2 2 2 2 2 2" xfId="43240" xr:uid="{A9FAC5AB-D633-476A-890E-CE56502E194D}"/>
    <cellStyle name="Standard 4 2 3 2 2 2 4 2 2 2 2 2 3" xfId="35798" xr:uid="{2F79F4CF-23EA-4BFD-8EA0-0E168F67D657}"/>
    <cellStyle name="Standard 4 2 3 2 2 2 4 2 2 2 2 3" xfId="18002" xr:uid="{00000000-0005-0000-0000-0000DD3C0000}"/>
    <cellStyle name="Standard 4 2 3 2 2 2 4 2 2 2 2 3 2" xfId="39519" xr:uid="{4D37C801-4651-4551-93A6-9DABB870668B}"/>
    <cellStyle name="Standard 4 2 3 2 2 2 4 2 2 2 2 4" xfId="32074" xr:uid="{265A0E97-B0AE-4095-9C20-4101E0A44B3D}"/>
    <cellStyle name="Standard 4 2 3 2 2 2 4 2 2 2 3" xfId="14247" xr:uid="{00000000-0005-0000-0000-0000DE3C0000}"/>
    <cellStyle name="Standard 4 2 3 2 2 2 4 2 2 2 3 2" xfId="22246" xr:uid="{00000000-0005-0000-0000-0000DF3C0000}"/>
    <cellStyle name="Standard 4 2 3 2 2 2 4 2 2 2 3 2 2" xfId="43239" xr:uid="{6F04CAB1-28A5-4CF8-B92B-430FAF4263A6}"/>
    <cellStyle name="Standard 4 2 3 2 2 2 4 2 2 2 3 3" xfId="35797" xr:uid="{020EA64E-D847-4EDF-AE59-10DC720E2AF9}"/>
    <cellStyle name="Standard 4 2 3 2 2 2 4 2 2 2 4" xfId="18001" xr:uid="{00000000-0005-0000-0000-0000E03C0000}"/>
    <cellStyle name="Standard 4 2 3 2 2 2 4 2 2 2 4 2" xfId="39518" xr:uid="{B0A136C0-CC81-4074-A0F3-4CD5BCFED9D5}"/>
    <cellStyle name="Standard 4 2 3 2 2 2 4 2 2 2 5" xfId="32073" xr:uid="{F62F0816-7F9A-48B1-A532-850A5D819D46}"/>
    <cellStyle name="Standard 4 2 3 2 2 2 4 2 2 3" xfId="2450" xr:uid="{00000000-0005-0000-0000-0000E13C0000}"/>
    <cellStyle name="Standard 4 2 3 2 2 2 4 2 2 3 2" xfId="14249" xr:uid="{00000000-0005-0000-0000-0000E23C0000}"/>
    <cellStyle name="Standard 4 2 3 2 2 2 4 2 2 3 2 2" xfId="22248" xr:uid="{00000000-0005-0000-0000-0000E33C0000}"/>
    <cellStyle name="Standard 4 2 3 2 2 2 4 2 2 3 2 2 2" xfId="43241" xr:uid="{2E2F9D7D-B595-4CE5-98D4-2456B6DCC26C}"/>
    <cellStyle name="Standard 4 2 3 2 2 2 4 2 2 3 2 3" xfId="35799" xr:uid="{6DBE95E4-8339-41F6-B246-3E66A3ECD0A2}"/>
    <cellStyle name="Standard 4 2 3 2 2 2 4 2 2 3 3" xfId="18003" xr:uid="{00000000-0005-0000-0000-0000E43C0000}"/>
    <cellStyle name="Standard 4 2 3 2 2 2 4 2 2 3 3 2" xfId="39520" xr:uid="{6830B15C-C015-4F7A-BFE9-B8AD1B49360B}"/>
    <cellStyle name="Standard 4 2 3 2 2 2 4 2 2 3 4" xfId="32075" xr:uid="{3943FE41-2991-4701-853F-D3860B94E4E6}"/>
    <cellStyle name="Standard 4 2 3 2 2 2 4 2 2 4" xfId="14246" xr:uid="{00000000-0005-0000-0000-0000E53C0000}"/>
    <cellStyle name="Standard 4 2 3 2 2 2 4 2 2 4 2" xfId="22245" xr:uid="{00000000-0005-0000-0000-0000E63C0000}"/>
    <cellStyle name="Standard 4 2 3 2 2 2 4 2 2 4 2 2" xfId="43238" xr:uid="{BD98EF43-CDFB-46DB-B00F-B1624750D4EE}"/>
    <cellStyle name="Standard 4 2 3 2 2 2 4 2 2 4 3" xfId="35796" xr:uid="{E13EA925-DE52-470E-B638-2D362F07C7EA}"/>
    <cellStyle name="Standard 4 2 3 2 2 2 4 2 2 5" xfId="18000" xr:uid="{00000000-0005-0000-0000-0000E73C0000}"/>
    <cellStyle name="Standard 4 2 3 2 2 2 4 2 2 5 2" xfId="39517" xr:uid="{51DBFDBE-C76A-4EDF-90E8-0732624E24E7}"/>
    <cellStyle name="Standard 4 2 3 2 2 2 4 2 2 6" xfId="32072" xr:uid="{F9993CE5-3D4C-4AA5-AA8C-5BCCFC165602}"/>
    <cellStyle name="Standard 4 2 3 2 2 2 4 2 3" xfId="2451" xr:uid="{00000000-0005-0000-0000-0000E83C0000}"/>
    <cellStyle name="Standard 4 2 3 2 2 2 4 2 3 2" xfId="2452" xr:uid="{00000000-0005-0000-0000-0000E93C0000}"/>
    <cellStyle name="Standard 4 2 3 2 2 2 4 2 3 2 2" xfId="14251" xr:uid="{00000000-0005-0000-0000-0000EA3C0000}"/>
    <cellStyle name="Standard 4 2 3 2 2 2 4 2 3 2 2 2" xfId="22250" xr:uid="{00000000-0005-0000-0000-0000EB3C0000}"/>
    <cellStyle name="Standard 4 2 3 2 2 2 4 2 3 2 2 2 2" xfId="43243" xr:uid="{A666AE64-75E2-40E0-B2B6-C32E3E95800D}"/>
    <cellStyle name="Standard 4 2 3 2 2 2 4 2 3 2 2 3" xfId="35801" xr:uid="{2D65B406-153F-4252-AE90-754D0C070509}"/>
    <cellStyle name="Standard 4 2 3 2 2 2 4 2 3 2 3" xfId="18005" xr:uid="{00000000-0005-0000-0000-0000EC3C0000}"/>
    <cellStyle name="Standard 4 2 3 2 2 2 4 2 3 2 3 2" xfId="39522" xr:uid="{D01C15C2-6AE8-4094-A6E1-4F28BD8494CE}"/>
    <cellStyle name="Standard 4 2 3 2 2 2 4 2 3 2 4" xfId="32077" xr:uid="{024A9A7F-2353-44D8-9C38-C900848FA1D1}"/>
    <cellStyle name="Standard 4 2 3 2 2 2 4 2 3 3" xfId="14250" xr:uid="{00000000-0005-0000-0000-0000ED3C0000}"/>
    <cellStyle name="Standard 4 2 3 2 2 2 4 2 3 3 2" xfId="22249" xr:uid="{00000000-0005-0000-0000-0000EE3C0000}"/>
    <cellStyle name="Standard 4 2 3 2 2 2 4 2 3 3 2 2" xfId="43242" xr:uid="{940296AA-AFA6-4187-A002-024EB98FC2F6}"/>
    <cellStyle name="Standard 4 2 3 2 2 2 4 2 3 3 3" xfId="35800" xr:uid="{58F3C598-FFFC-4AF7-875F-304ABDA82481}"/>
    <cellStyle name="Standard 4 2 3 2 2 2 4 2 3 4" xfId="18004" xr:uid="{00000000-0005-0000-0000-0000EF3C0000}"/>
    <cellStyle name="Standard 4 2 3 2 2 2 4 2 3 4 2" xfId="39521" xr:uid="{4FF0AFF1-2088-40F7-B243-8ED0F15616A7}"/>
    <cellStyle name="Standard 4 2 3 2 2 2 4 2 3 5" xfId="32076" xr:uid="{BBF95522-590C-4BF5-BEAE-E14B2A1972B9}"/>
    <cellStyle name="Standard 4 2 3 2 2 2 4 2 4" xfId="2453" xr:uid="{00000000-0005-0000-0000-0000F03C0000}"/>
    <cellStyle name="Standard 4 2 3 2 2 2 4 2 4 2" xfId="14252" xr:uid="{00000000-0005-0000-0000-0000F13C0000}"/>
    <cellStyle name="Standard 4 2 3 2 2 2 4 2 4 2 2" xfId="22251" xr:uid="{00000000-0005-0000-0000-0000F23C0000}"/>
    <cellStyle name="Standard 4 2 3 2 2 2 4 2 4 2 2 2" xfId="43244" xr:uid="{59502D2B-9975-4C55-8A70-8EDAAB34B924}"/>
    <cellStyle name="Standard 4 2 3 2 2 2 4 2 4 2 3" xfId="35802" xr:uid="{D6D5BB3A-46A4-4A62-90C6-BF36D6977B86}"/>
    <cellStyle name="Standard 4 2 3 2 2 2 4 2 4 3" xfId="18006" xr:uid="{00000000-0005-0000-0000-0000F33C0000}"/>
    <cellStyle name="Standard 4 2 3 2 2 2 4 2 4 3 2" xfId="39523" xr:uid="{CB4F758A-580A-41DF-84E8-F20D51C69C1D}"/>
    <cellStyle name="Standard 4 2 3 2 2 2 4 2 4 4" xfId="32078" xr:uid="{86E364D4-5465-4F94-95D5-3A458CC53327}"/>
    <cellStyle name="Standard 4 2 3 2 2 2 4 2 5" xfId="14245" xr:uid="{00000000-0005-0000-0000-0000F43C0000}"/>
    <cellStyle name="Standard 4 2 3 2 2 2 4 2 5 2" xfId="22244" xr:uid="{00000000-0005-0000-0000-0000F53C0000}"/>
    <cellStyle name="Standard 4 2 3 2 2 2 4 2 5 2 2" xfId="43237" xr:uid="{AD916F12-625B-4BD7-B012-0740555DBAEA}"/>
    <cellStyle name="Standard 4 2 3 2 2 2 4 2 5 3" xfId="35795" xr:uid="{34BC6055-C659-4CB6-A0FE-86529CCDAC6F}"/>
    <cellStyle name="Standard 4 2 3 2 2 2 4 2 6" xfId="17999" xr:uid="{00000000-0005-0000-0000-0000F63C0000}"/>
    <cellStyle name="Standard 4 2 3 2 2 2 4 2 6 2" xfId="39516" xr:uid="{368A9201-8A2E-4FD1-99B1-07C08367E65A}"/>
    <cellStyle name="Standard 4 2 3 2 2 2 4 2 7" xfId="32071" xr:uid="{155A7421-3665-479A-A767-05A12E72F496}"/>
    <cellStyle name="Standard 4 2 3 2 2 2 4 3" xfId="2454" xr:uid="{00000000-0005-0000-0000-0000F73C0000}"/>
    <cellStyle name="Standard 4 2 3 2 2 2 4 3 2" xfId="2455" xr:uid="{00000000-0005-0000-0000-0000F83C0000}"/>
    <cellStyle name="Standard 4 2 3 2 2 2 4 3 2 2" xfId="2456" xr:uid="{00000000-0005-0000-0000-0000F93C0000}"/>
    <cellStyle name="Standard 4 2 3 2 2 2 4 3 2 2 2" xfId="14255" xr:uid="{00000000-0005-0000-0000-0000FA3C0000}"/>
    <cellStyle name="Standard 4 2 3 2 2 2 4 3 2 2 2 2" xfId="22254" xr:uid="{00000000-0005-0000-0000-0000FB3C0000}"/>
    <cellStyle name="Standard 4 2 3 2 2 2 4 3 2 2 2 2 2" xfId="43247" xr:uid="{4687AE0B-F601-4497-BAF5-126FBDF4C74B}"/>
    <cellStyle name="Standard 4 2 3 2 2 2 4 3 2 2 2 3" xfId="35805" xr:uid="{92893A5E-D2CA-49FE-8CD3-91B7AB23FBB4}"/>
    <cellStyle name="Standard 4 2 3 2 2 2 4 3 2 2 3" xfId="18009" xr:uid="{00000000-0005-0000-0000-0000FC3C0000}"/>
    <cellStyle name="Standard 4 2 3 2 2 2 4 3 2 2 3 2" xfId="39526" xr:uid="{94FD5A11-A69E-4631-8231-34D7EB8446F1}"/>
    <cellStyle name="Standard 4 2 3 2 2 2 4 3 2 2 4" xfId="32081" xr:uid="{495116E4-AA69-4B8E-9CF7-EE21D03C880D}"/>
    <cellStyle name="Standard 4 2 3 2 2 2 4 3 2 3" xfId="14254" xr:uid="{00000000-0005-0000-0000-0000FD3C0000}"/>
    <cellStyle name="Standard 4 2 3 2 2 2 4 3 2 3 2" xfId="22253" xr:uid="{00000000-0005-0000-0000-0000FE3C0000}"/>
    <cellStyle name="Standard 4 2 3 2 2 2 4 3 2 3 2 2" xfId="43246" xr:uid="{E35D1EB8-66D6-44E2-9E6D-B5FB7A2CAE88}"/>
    <cellStyle name="Standard 4 2 3 2 2 2 4 3 2 3 3" xfId="35804" xr:uid="{0E6E3BFD-A19E-4C4D-B770-B08F213A5E9B}"/>
    <cellStyle name="Standard 4 2 3 2 2 2 4 3 2 4" xfId="18008" xr:uid="{00000000-0005-0000-0000-0000FF3C0000}"/>
    <cellStyle name="Standard 4 2 3 2 2 2 4 3 2 4 2" xfId="39525" xr:uid="{4BC98342-031C-4115-8C0F-6C4DB366BD75}"/>
    <cellStyle name="Standard 4 2 3 2 2 2 4 3 2 5" xfId="32080" xr:uid="{FCBFDC22-539A-4120-82A6-12B6FDF3AA81}"/>
    <cellStyle name="Standard 4 2 3 2 2 2 4 3 3" xfId="2457" xr:uid="{00000000-0005-0000-0000-0000003D0000}"/>
    <cellStyle name="Standard 4 2 3 2 2 2 4 3 3 2" xfId="14256" xr:uid="{00000000-0005-0000-0000-0000013D0000}"/>
    <cellStyle name="Standard 4 2 3 2 2 2 4 3 3 2 2" xfId="22255" xr:uid="{00000000-0005-0000-0000-0000023D0000}"/>
    <cellStyle name="Standard 4 2 3 2 2 2 4 3 3 2 2 2" xfId="43248" xr:uid="{D9F9B23B-94EE-41C9-81E1-12A5E33266CE}"/>
    <cellStyle name="Standard 4 2 3 2 2 2 4 3 3 2 3" xfId="35806" xr:uid="{3B46503F-E54D-475D-AD75-363D3D6E531F}"/>
    <cellStyle name="Standard 4 2 3 2 2 2 4 3 3 3" xfId="18010" xr:uid="{00000000-0005-0000-0000-0000033D0000}"/>
    <cellStyle name="Standard 4 2 3 2 2 2 4 3 3 3 2" xfId="39527" xr:uid="{5C06FE7A-481B-4335-9405-4F4D3085F3DB}"/>
    <cellStyle name="Standard 4 2 3 2 2 2 4 3 3 4" xfId="32082" xr:uid="{A025597A-BD86-447A-BB00-98CF885A7ECA}"/>
    <cellStyle name="Standard 4 2 3 2 2 2 4 3 4" xfId="14253" xr:uid="{00000000-0005-0000-0000-0000043D0000}"/>
    <cellStyle name="Standard 4 2 3 2 2 2 4 3 4 2" xfId="22252" xr:uid="{00000000-0005-0000-0000-0000053D0000}"/>
    <cellStyle name="Standard 4 2 3 2 2 2 4 3 4 2 2" xfId="43245" xr:uid="{68DBFD77-D820-49B9-9744-BFD1D341C754}"/>
    <cellStyle name="Standard 4 2 3 2 2 2 4 3 4 3" xfId="35803" xr:uid="{99DE910A-88D5-422D-ADEF-EFAE87CCDD5A}"/>
    <cellStyle name="Standard 4 2 3 2 2 2 4 3 5" xfId="18007" xr:uid="{00000000-0005-0000-0000-0000063D0000}"/>
    <cellStyle name="Standard 4 2 3 2 2 2 4 3 5 2" xfId="39524" xr:uid="{28FB51E8-4D73-4B4D-BBAA-BFF54B1077A4}"/>
    <cellStyle name="Standard 4 2 3 2 2 2 4 3 6" xfId="32079" xr:uid="{7E2AF86B-070C-41B7-855D-245AF02DC68D}"/>
    <cellStyle name="Standard 4 2 3 2 2 2 4 4" xfId="2458" xr:uid="{00000000-0005-0000-0000-0000073D0000}"/>
    <cellStyle name="Standard 4 2 3 2 2 2 4 4 2" xfId="2459" xr:uid="{00000000-0005-0000-0000-0000083D0000}"/>
    <cellStyle name="Standard 4 2 3 2 2 2 4 4 2 2" xfId="14258" xr:uid="{00000000-0005-0000-0000-0000093D0000}"/>
    <cellStyle name="Standard 4 2 3 2 2 2 4 4 2 2 2" xfId="22257" xr:uid="{00000000-0005-0000-0000-00000A3D0000}"/>
    <cellStyle name="Standard 4 2 3 2 2 2 4 4 2 2 2 2" xfId="43250" xr:uid="{551174A2-C66D-4F18-BDB9-1F58F7E583CA}"/>
    <cellStyle name="Standard 4 2 3 2 2 2 4 4 2 2 3" xfId="35808" xr:uid="{AB08EE8F-021F-46CB-AA80-654BA653BD63}"/>
    <cellStyle name="Standard 4 2 3 2 2 2 4 4 2 3" xfId="18012" xr:uid="{00000000-0005-0000-0000-00000B3D0000}"/>
    <cellStyle name="Standard 4 2 3 2 2 2 4 4 2 3 2" xfId="39529" xr:uid="{12C794F9-ACE6-430E-8EF1-FF142D390423}"/>
    <cellStyle name="Standard 4 2 3 2 2 2 4 4 2 4" xfId="32084" xr:uid="{C33BD73D-8FA2-49F0-9441-77F8B87160FD}"/>
    <cellStyle name="Standard 4 2 3 2 2 2 4 4 3" xfId="14257" xr:uid="{00000000-0005-0000-0000-00000C3D0000}"/>
    <cellStyle name="Standard 4 2 3 2 2 2 4 4 3 2" xfId="22256" xr:uid="{00000000-0005-0000-0000-00000D3D0000}"/>
    <cellStyle name="Standard 4 2 3 2 2 2 4 4 3 2 2" xfId="43249" xr:uid="{177A5DBF-9B1B-4088-A955-2B2E4E0C19BD}"/>
    <cellStyle name="Standard 4 2 3 2 2 2 4 4 3 3" xfId="35807" xr:uid="{5246AAB0-01AA-4AC9-995D-6CD7BBAC13AD}"/>
    <cellStyle name="Standard 4 2 3 2 2 2 4 4 4" xfId="18011" xr:uid="{00000000-0005-0000-0000-00000E3D0000}"/>
    <cellStyle name="Standard 4 2 3 2 2 2 4 4 4 2" xfId="39528" xr:uid="{E895737D-0477-4044-A534-0DCB850B95BF}"/>
    <cellStyle name="Standard 4 2 3 2 2 2 4 4 5" xfId="32083" xr:uid="{F1331898-099B-4CA5-8597-6711F08D93E9}"/>
    <cellStyle name="Standard 4 2 3 2 2 2 4 5" xfId="2460" xr:uid="{00000000-0005-0000-0000-00000F3D0000}"/>
    <cellStyle name="Standard 4 2 3 2 2 2 4 5 2" xfId="14259" xr:uid="{00000000-0005-0000-0000-0000103D0000}"/>
    <cellStyle name="Standard 4 2 3 2 2 2 4 5 2 2" xfId="22258" xr:uid="{00000000-0005-0000-0000-0000113D0000}"/>
    <cellStyle name="Standard 4 2 3 2 2 2 4 5 2 2 2" xfId="43251" xr:uid="{E6AF53CE-29D9-42DA-AE28-E30A13DC848B}"/>
    <cellStyle name="Standard 4 2 3 2 2 2 4 5 2 3" xfId="35809" xr:uid="{117A62FD-6F19-4C68-A2AF-85ACF2935B45}"/>
    <cellStyle name="Standard 4 2 3 2 2 2 4 5 3" xfId="18013" xr:uid="{00000000-0005-0000-0000-0000123D0000}"/>
    <cellStyle name="Standard 4 2 3 2 2 2 4 5 3 2" xfId="39530" xr:uid="{A1AFC175-FD21-4025-96E6-DCA862D24506}"/>
    <cellStyle name="Standard 4 2 3 2 2 2 4 5 4" xfId="32085" xr:uid="{DF463C9B-DA29-49A4-BB15-69D7E6BDDAF9}"/>
    <cellStyle name="Standard 4 2 3 2 2 2 4 6" xfId="14244" xr:uid="{00000000-0005-0000-0000-0000133D0000}"/>
    <cellStyle name="Standard 4 2 3 2 2 2 4 6 2" xfId="22243" xr:uid="{00000000-0005-0000-0000-0000143D0000}"/>
    <cellStyle name="Standard 4 2 3 2 2 2 4 6 2 2" xfId="43236" xr:uid="{E1096C05-12FD-455B-B287-FA90B00D50EC}"/>
    <cellStyle name="Standard 4 2 3 2 2 2 4 6 3" xfId="35794" xr:uid="{42AB52B6-96D8-4321-9B8E-1F8018DB3D0B}"/>
    <cellStyle name="Standard 4 2 3 2 2 2 4 7" xfId="17998" xr:uid="{00000000-0005-0000-0000-0000153D0000}"/>
    <cellStyle name="Standard 4 2 3 2 2 2 4 7 2" xfId="39515" xr:uid="{BAAE6CD6-3284-4114-8343-E44C0BAD81EC}"/>
    <cellStyle name="Standard 4 2 3 2 2 2 4 8" xfId="32070" xr:uid="{F4011343-6189-4205-A8C9-A0E08343EC84}"/>
    <cellStyle name="Standard 4 2 3 2 2 2 5" xfId="2461" xr:uid="{00000000-0005-0000-0000-0000163D0000}"/>
    <cellStyle name="Standard 4 2 3 2 2 2 5 2" xfId="2462" xr:uid="{00000000-0005-0000-0000-0000173D0000}"/>
    <cellStyle name="Standard 4 2 3 2 2 2 5 2 2" xfId="2463" xr:uid="{00000000-0005-0000-0000-0000183D0000}"/>
    <cellStyle name="Standard 4 2 3 2 2 2 5 2 2 2" xfId="2464" xr:uid="{00000000-0005-0000-0000-0000193D0000}"/>
    <cellStyle name="Standard 4 2 3 2 2 2 5 2 2 2 2" xfId="14263" xr:uid="{00000000-0005-0000-0000-00001A3D0000}"/>
    <cellStyle name="Standard 4 2 3 2 2 2 5 2 2 2 2 2" xfId="22262" xr:uid="{00000000-0005-0000-0000-00001B3D0000}"/>
    <cellStyle name="Standard 4 2 3 2 2 2 5 2 2 2 2 2 2" xfId="43255" xr:uid="{0681EED4-B0D1-43FE-9925-98D9957DF4B9}"/>
    <cellStyle name="Standard 4 2 3 2 2 2 5 2 2 2 2 3" xfId="35813" xr:uid="{CCFAFF6E-B524-4AFE-BB8E-7671EE9E0E19}"/>
    <cellStyle name="Standard 4 2 3 2 2 2 5 2 2 2 3" xfId="18017" xr:uid="{00000000-0005-0000-0000-00001C3D0000}"/>
    <cellStyle name="Standard 4 2 3 2 2 2 5 2 2 2 3 2" xfId="39534" xr:uid="{7A8FDEC7-2348-4F7E-B4C5-5F8D090BF49F}"/>
    <cellStyle name="Standard 4 2 3 2 2 2 5 2 2 2 4" xfId="32089" xr:uid="{89709A34-44E8-4F7B-B51A-E364848592C8}"/>
    <cellStyle name="Standard 4 2 3 2 2 2 5 2 2 3" xfId="14262" xr:uid="{00000000-0005-0000-0000-00001D3D0000}"/>
    <cellStyle name="Standard 4 2 3 2 2 2 5 2 2 3 2" xfId="22261" xr:uid="{00000000-0005-0000-0000-00001E3D0000}"/>
    <cellStyle name="Standard 4 2 3 2 2 2 5 2 2 3 2 2" xfId="43254" xr:uid="{1712005B-FBFC-4C1A-B1AB-51DE2B0B0EF9}"/>
    <cellStyle name="Standard 4 2 3 2 2 2 5 2 2 3 3" xfId="35812" xr:uid="{463EB64E-BAFC-484D-90A4-4E661A6DC64C}"/>
    <cellStyle name="Standard 4 2 3 2 2 2 5 2 2 4" xfId="18016" xr:uid="{00000000-0005-0000-0000-00001F3D0000}"/>
    <cellStyle name="Standard 4 2 3 2 2 2 5 2 2 4 2" xfId="39533" xr:uid="{B27BB290-BFB3-4E9A-9406-8D6F7F96E4AD}"/>
    <cellStyle name="Standard 4 2 3 2 2 2 5 2 2 5" xfId="32088" xr:uid="{3964A20C-A5C2-434C-82CE-2FDFD31E4CDD}"/>
    <cellStyle name="Standard 4 2 3 2 2 2 5 2 3" xfId="2465" xr:uid="{00000000-0005-0000-0000-0000203D0000}"/>
    <cellStyle name="Standard 4 2 3 2 2 2 5 2 3 2" xfId="14264" xr:uid="{00000000-0005-0000-0000-0000213D0000}"/>
    <cellStyle name="Standard 4 2 3 2 2 2 5 2 3 2 2" xfId="22263" xr:uid="{00000000-0005-0000-0000-0000223D0000}"/>
    <cellStyle name="Standard 4 2 3 2 2 2 5 2 3 2 2 2" xfId="43256" xr:uid="{E50B1D2E-BD33-44C2-A034-67F43FD36E28}"/>
    <cellStyle name="Standard 4 2 3 2 2 2 5 2 3 2 3" xfId="35814" xr:uid="{60B490CF-B091-4876-AD4C-DC3CEEB5158F}"/>
    <cellStyle name="Standard 4 2 3 2 2 2 5 2 3 3" xfId="18018" xr:uid="{00000000-0005-0000-0000-0000233D0000}"/>
    <cellStyle name="Standard 4 2 3 2 2 2 5 2 3 3 2" xfId="39535" xr:uid="{686A710B-BD11-460F-AF40-4883A760703A}"/>
    <cellStyle name="Standard 4 2 3 2 2 2 5 2 3 4" xfId="32090" xr:uid="{6D7A12AC-9329-4AC0-9834-8C69BA967402}"/>
    <cellStyle name="Standard 4 2 3 2 2 2 5 2 4" xfId="14261" xr:uid="{00000000-0005-0000-0000-0000243D0000}"/>
    <cellStyle name="Standard 4 2 3 2 2 2 5 2 4 2" xfId="22260" xr:uid="{00000000-0005-0000-0000-0000253D0000}"/>
    <cellStyle name="Standard 4 2 3 2 2 2 5 2 4 2 2" xfId="43253" xr:uid="{44152CBD-FC0C-4572-93AB-F7C7EC5EE0D4}"/>
    <cellStyle name="Standard 4 2 3 2 2 2 5 2 4 3" xfId="35811" xr:uid="{3D3E71D0-C5B3-404A-822C-1245C968E836}"/>
    <cellStyle name="Standard 4 2 3 2 2 2 5 2 5" xfId="18015" xr:uid="{00000000-0005-0000-0000-0000263D0000}"/>
    <cellStyle name="Standard 4 2 3 2 2 2 5 2 5 2" xfId="39532" xr:uid="{EE2CBB1D-0BA5-4D1D-BB62-CA067D9598F3}"/>
    <cellStyle name="Standard 4 2 3 2 2 2 5 2 6" xfId="32087" xr:uid="{BDA27A1A-7D23-4EA2-AC7A-D4B532A4516D}"/>
    <cellStyle name="Standard 4 2 3 2 2 2 5 3" xfId="2466" xr:uid="{00000000-0005-0000-0000-0000273D0000}"/>
    <cellStyle name="Standard 4 2 3 2 2 2 5 3 2" xfId="2467" xr:uid="{00000000-0005-0000-0000-0000283D0000}"/>
    <cellStyle name="Standard 4 2 3 2 2 2 5 3 2 2" xfId="14266" xr:uid="{00000000-0005-0000-0000-0000293D0000}"/>
    <cellStyle name="Standard 4 2 3 2 2 2 5 3 2 2 2" xfId="22265" xr:uid="{00000000-0005-0000-0000-00002A3D0000}"/>
    <cellStyle name="Standard 4 2 3 2 2 2 5 3 2 2 2 2" xfId="43258" xr:uid="{54331F20-4F06-4C46-BE19-7B9DEF87951B}"/>
    <cellStyle name="Standard 4 2 3 2 2 2 5 3 2 2 3" xfId="35816" xr:uid="{AA64C7B0-5F7E-4977-919A-18928FD1D8E4}"/>
    <cellStyle name="Standard 4 2 3 2 2 2 5 3 2 3" xfId="18020" xr:uid="{00000000-0005-0000-0000-00002B3D0000}"/>
    <cellStyle name="Standard 4 2 3 2 2 2 5 3 2 3 2" xfId="39537" xr:uid="{0269F818-0308-4E2F-9FFB-F360023B581C}"/>
    <cellStyle name="Standard 4 2 3 2 2 2 5 3 2 4" xfId="32092" xr:uid="{9DBDA8A2-F597-49D3-88F7-FFBFA5CF9788}"/>
    <cellStyle name="Standard 4 2 3 2 2 2 5 3 3" xfId="14265" xr:uid="{00000000-0005-0000-0000-00002C3D0000}"/>
    <cellStyle name="Standard 4 2 3 2 2 2 5 3 3 2" xfId="22264" xr:uid="{00000000-0005-0000-0000-00002D3D0000}"/>
    <cellStyle name="Standard 4 2 3 2 2 2 5 3 3 2 2" xfId="43257" xr:uid="{08ADB38E-61FC-476B-BCEC-61739808B93A}"/>
    <cellStyle name="Standard 4 2 3 2 2 2 5 3 3 3" xfId="35815" xr:uid="{259A56DD-D5E1-4081-92A2-3DC3EE2CC150}"/>
    <cellStyle name="Standard 4 2 3 2 2 2 5 3 4" xfId="18019" xr:uid="{00000000-0005-0000-0000-00002E3D0000}"/>
    <cellStyle name="Standard 4 2 3 2 2 2 5 3 4 2" xfId="39536" xr:uid="{32DE242D-1697-4670-9A37-7AC959C45BA3}"/>
    <cellStyle name="Standard 4 2 3 2 2 2 5 3 5" xfId="32091" xr:uid="{5872161D-0872-4DAD-AD64-FEF6C7DD6CC0}"/>
    <cellStyle name="Standard 4 2 3 2 2 2 5 4" xfId="2468" xr:uid="{00000000-0005-0000-0000-00002F3D0000}"/>
    <cellStyle name="Standard 4 2 3 2 2 2 5 4 2" xfId="14267" xr:uid="{00000000-0005-0000-0000-0000303D0000}"/>
    <cellStyle name="Standard 4 2 3 2 2 2 5 4 2 2" xfId="22266" xr:uid="{00000000-0005-0000-0000-0000313D0000}"/>
    <cellStyle name="Standard 4 2 3 2 2 2 5 4 2 2 2" xfId="43259" xr:uid="{5DFDC8E7-30C0-4891-8EA2-6EDD007BD8BD}"/>
    <cellStyle name="Standard 4 2 3 2 2 2 5 4 2 3" xfId="35817" xr:uid="{7E9584D8-85C8-4A38-8DD8-F1D17935BB1B}"/>
    <cellStyle name="Standard 4 2 3 2 2 2 5 4 3" xfId="18021" xr:uid="{00000000-0005-0000-0000-0000323D0000}"/>
    <cellStyle name="Standard 4 2 3 2 2 2 5 4 3 2" xfId="39538" xr:uid="{F7D5F443-5A1D-44A1-8A65-6EF1F70A4AF2}"/>
    <cellStyle name="Standard 4 2 3 2 2 2 5 4 4" xfId="32093" xr:uid="{957FF35D-3324-49C1-A623-B36A071773F5}"/>
    <cellStyle name="Standard 4 2 3 2 2 2 5 5" xfId="14260" xr:uid="{00000000-0005-0000-0000-0000333D0000}"/>
    <cellStyle name="Standard 4 2 3 2 2 2 5 5 2" xfId="22259" xr:uid="{00000000-0005-0000-0000-0000343D0000}"/>
    <cellStyle name="Standard 4 2 3 2 2 2 5 5 2 2" xfId="43252" xr:uid="{4FD030E9-F029-4C2F-AA8B-D8D4CA527174}"/>
    <cellStyle name="Standard 4 2 3 2 2 2 5 5 3" xfId="35810" xr:uid="{24A9644C-4A08-43BB-8640-19595B9B7571}"/>
    <cellStyle name="Standard 4 2 3 2 2 2 5 6" xfId="18014" xr:uid="{00000000-0005-0000-0000-0000353D0000}"/>
    <cellStyle name="Standard 4 2 3 2 2 2 5 6 2" xfId="39531" xr:uid="{C55B6109-2262-480C-887F-71DA14A7E19C}"/>
    <cellStyle name="Standard 4 2 3 2 2 2 5 7" xfId="32086" xr:uid="{577CD71A-79F9-4477-BFEC-C8DCA16916C9}"/>
    <cellStyle name="Standard 4 2 3 2 2 2 6" xfId="2469" xr:uid="{00000000-0005-0000-0000-0000363D0000}"/>
    <cellStyle name="Standard 4 2 3 2 2 2 6 2" xfId="2470" xr:uid="{00000000-0005-0000-0000-0000373D0000}"/>
    <cellStyle name="Standard 4 2 3 2 2 2 6 2 2" xfId="2471" xr:uid="{00000000-0005-0000-0000-0000383D0000}"/>
    <cellStyle name="Standard 4 2 3 2 2 2 6 2 2 2" xfId="14270" xr:uid="{00000000-0005-0000-0000-0000393D0000}"/>
    <cellStyle name="Standard 4 2 3 2 2 2 6 2 2 2 2" xfId="22269" xr:uid="{00000000-0005-0000-0000-00003A3D0000}"/>
    <cellStyle name="Standard 4 2 3 2 2 2 6 2 2 2 2 2" xfId="43262" xr:uid="{BCC96F3B-4B4B-4D5C-8E1F-9B8B17D1BFBA}"/>
    <cellStyle name="Standard 4 2 3 2 2 2 6 2 2 2 3" xfId="35820" xr:uid="{8AFBBA90-17A3-4BBC-AE0D-1389696527FD}"/>
    <cellStyle name="Standard 4 2 3 2 2 2 6 2 2 3" xfId="18024" xr:uid="{00000000-0005-0000-0000-00003B3D0000}"/>
    <cellStyle name="Standard 4 2 3 2 2 2 6 2 2 3 2" xfId="39541" xr:uid="{F3C5C2ED-7424-442B-9533-0BF0634D9B39}"/>
    <cellStyle name="Standard 4 2 3 2 2 2 6 2 2 4" xfId="32096" xr:uid="{A058A643-D8F0-4D94-B603-261365631250}"/>
    <cellStyle name="Standard 4 2 3 2 2 2 6 2 3" xfId="14269" xr:uid="{00000000-0005-0000-0000-00003C3D0000}"/>
    <cellStyle name="Standard 4 2 3 2 2 2 6 2 3 2" xfId="22268" xr:uid="{00000000-0005-0000-0000-00003D3D0000}"/>
    <cellStyle name="Standard 4 2 3 2 2 2 6 2 3 2 2" xfId="43261" xr:uid="{38C323A5-DA23-4D8C-A923-F5A832146F83}"/>
    <cellStyle name="Standard 4 2 3 2 2 2 6 2 3 3" xfId="35819" xr:uid="{D0EBA6E8-C8D9-4952-B5A9-E51DA25D3C6A}"/>
    <cellStyle name="Standard 4 2 3 2 2 2 6 2 4" xfId="18023" xr:uid="{00000000-0005-0000-0000-00003E3D0000}"/>
    <cellStyle name="Standard 4 2 3 2 2 2 6 2 4 2" xfId="39540" xr:uid="{0595B365-9179-4095-8621-4B8741B1EA39}"/>
    <cellStyle name="Standard 4 2 3 2 2 2 6 2 5" xfId="32095" xr:uid="{030E9AC7-E066-46CD-91CD-B4D77883BBC3}"/>
    <cellStyle name="Standard 4 2 3 2 2 2 6 3" xfId="2472" xr:uid="{00000000-0005-0000-0000-00003F3D0000}"/>
    <cellStyle name="Standard 4 2 3 2 2 2 6 3 2" xfId="14271" xr:uid="{00000000-0005-0000-0000-0000403D0000}"/>
    <cellStyle name="Standard 4 2 3 2 2 2 6 3 2 2" xfId="22270" xr:uid="{00000000-0005-0000-0000-0000413D0000}"/>
    <cellStyle name="Standard 4 2 3 2 2 2 6 3 2 2 2" xfId="43263" xr:uid="{63CA1C35-21EA-4CFC-9263-8A99408A5F15}"/>
    <cellStyle name="Standard 4 2 3 2 2 2 6 3 2 3" xfId="35821" xr:uid="{DD7CFE89-AC12-40F9-9621-663202978309}"/>
    <cellStyle name="Standard 4 2 3 2 2 2 6 3 3" xfId="18025" xr:uid="{00000000-0005-0000-0000-0000423D0000}"/>
    <cellStyle name="Standard 4 2 3 2 2 2 6 3 3 2" xfId="39542" xr:uid="{0DCD6CC6-2F2F-40E2-9994-FCD311D0D5E7}"/>
    <cellStyle name="Standard 4 2 3 2 2 2 6 3 4" xfId="32097" xr:uid="{155A82AD-B02A-47A9-B23F-4CA046153173}"/>
    <cellStyle name="Standard 4 2 3 2 2 2 6 4" xfId="14268" xr:uid="{00000000-0005-0000-0000-0000433D0000}"/>
    <cellStyle name="Standard 4 2 3 2 2 2 6 4 2" xfId="22267" xr:uid="{00000000-0005-0000-0000-0000443D0000}"/>
    <cellStyle name="Standard 4 2 3 2 2 2 6 4 2 2" xfId="43260" xr:uid="{68598621-6B02-40F6-81B1-16C0D1D6D38E}"/>
    <cellStyle name="Standard 4 2 3 2 2 2 6 4 3" xfId="35818" xr:uid="{BBFCECD2-27A8-46EE-BBEE-21E400A8CBB9}"/>
    <cellStyle name="Standard 4 2 3 2 2 2 6 5" xfId="18022" xr:uid="{00000000-0005-0000-0000-0000453D0000}"/>
    <cellStyle name="Standard 4 2 3 2 2 2 6 5 2" xfId="39539" xr:uid="{026A26BD-7ECE-475A-B6F5-846DFD953B33}"/>
    <cellStyle name="Standard 4 2 3 2 2 2 6 6" xfId="32094" xr:uid="{C1AB8EAC-81F8-4696-A979-29ADFBC6F0F4}"/>
    <cellStyle name="Standard 4 2 3 2 2 2 7" xfId="2473" xr:uid="{00000000-0005-0000-0000-0000463D0000}"/>
    <cellStyle name="Standard 4 2 3 2 2 2 7 2" xfId="2474" xr:uid="{00000000-0005-0000-0000-0000473D0000}"/>
    <cellStyle name="Standard 4 2 3 2 2 2 7 2 2" xfId="14273" xr:uid="{00000000-0005-0000-0000-0000483D0000}"/>
    <cellStyle name="Standard 4 2 3 2 2 2 7 2 2 2" xfId="22272" xr:uid="{00000000-0005-0000-0000-0000493D0000}"/>
    <cellStyle name="Standard 4 2 3 2 2 2 7 2 2 2 2" xfId="43265" xr:uid="{DAC957DD-7F81-4425-A720-FD054A69BD5F}"/>
    <cellStyle name="Standard 4 2 3 2 2 2 7 2 2 3" xfId="35823" xr:uid="{280FF10A-B6A5-4A17-9581-D336AE4903C7}"/>
    <cellStyle name="Standard 4 2 3 2 2 2 7 2 3" xfId="18027" xr:uid="{00000000-0005-0000-0000-00004A3D0000}"/>
    <cellStyle name="Standard 4 2 3 2 2 2 7 2 3 2" xfId="39544" xr:uid="{7646A602-F2C2-412C-A0AC-E795B69625F8}"/>
    <cellStyle name="Standard 4 2 3 2 2 2 7 2 4" xfId="32099" xr:uid="{DA81AD21-EFD6-4C52-B850-D49529E9F7D0}"/>
    <cellStyle name="Standard 4 2 3 2 2 2 7 3" xfId="14272" xr:uid="{00000000-0005-0000-0000-00004B3D0000}"/>
    <cellStyle name="Standard 4 2 3 2 2 2 7 3 2" xfId="22271" xr:uid="{00000000-0005-0000-0000-00004C3D0000}"/>
    <cellStyle name="Standard 4 2 3 2 2 2 7 3 2 2" xfId="43264" xr:uid="{78DD72B4-F56C-4975-ADE9-1569A1DACC4B}"/>
    <cellStyle name="Standard 4 2 3 2 2 2 7 3 3" xfId="35822" xr:uid="{04DD977A-42B2-47E8-944E-7F6FBD4E6D25}"/>
    <cellStyle name="Standard 4 2 3 2 2 2 7 4" xfId="18026" xr:uid="{00000000-0005-0000-0000-00004D3D0000}"/>
    <cellStyle name="Standard 4 2 3 2 2 2 7 4 2" xfId="39543" xr:uid="{E1BE9E8F-C1C0-486D-BB87-B23F1929A671}"/>
    <cellStyle name="Standard 4 2 3 2 2 2 7 5" xfId="32098" xr:uid="{9A519105-4907-46D4-8185-A679D72956C8}"/>
    <cellStyle name="Standard 4 2 3 2 2 2 8" xfId="2475" xr:uid="{00000000-0005-0000-0000-00004E3D0000}"/>
    <cellStyle name="Standard 4 2 3 2 2 2 8 2" xfId="14274" xr:uid="{00000000-0005-0000-0000-00004F3D0000}"/>
    <cellStyle name="Standard 4 2 3 2 2 2 8 2 2" xfId="22273" xr:uid="{00000000-0005-0000-0000-0000503D0000}"/>
    <cellStyle name="Standard 4 2 3 2 2 2 8 2 2 2" xfId="43266" xr:uid="{F5297459-82C7-4231-B0AC-DBF28F994336}"/>
    <cellStyle name="Standard 4 2 3 2 2 2 8 2 3" xfId="35824" xr:uid="{B4A5B34E-93F8-4934-98ED-2B61E4B789B8}"/>
    <cellStyle name="Standard 4 2 3 2 2 2 8 3" xfId="18028" xr:uid="{00000000-0005-0000-0000-0000513D0000}"/>
    <cellStyle name="Standard 4 2 3 2 2 2 8 3 2" xfId="39545" xr:uid="{C12CD698-BE6E-47F2-B8B7-66DC6FEAB220}"/>
    <cellStyle name="Standard 4 2 3 2 2 2 8 4" xfId="32100" xr:uid="{878782CE-70FA-47D2-A786-2A0FF9BB4BA5}"/>
    <cellStyle name="Standard 4 2 3 2 2 2 9" xfId="14179" xr:uid="{00000000-0005-0000-0000-0000523D0000}"/>
    <cellStyle name="Standard 4 2 3 2 2 2 9 2" xfId="22178" xr:uid="{00000000-0005-0000-0000-0000533D0000}"/>
    <cellStyle name="Standard 4 2 3 2 2 2 9 2 2" xfId="43171" xr:uid="{1504B7E3-E59D-4126-8D23-D16C34E6DFEB}"/>
    <cellStyle name="Standard 4 2 3 2 2 2 9 3" xfId="35729" xr:uid="{841206CF-9A17-4862-ACC4-CA4E11188707}"/>
    <cellStyle name="Standard 4 2 3 2 2 3" xfId="2476" xr:uid="{00000000-0005-0000-0000-0000543D0000}"/>
    <cellStyle name="Standard 4 2 3 2 2 3 10" xfId="32101" xr:uid="{A06D0759-09C2-426C-B5A0-1DFB82F469B3}"/>
    <cellStyle name="Standard 4 2 3 2 2 3 2" xfId="2477" xr:uid="{00000000-0005-0000-0000-0000553D0000}"/>
    <cellStyle name="Standard 4 2 3 2 2 3 2 2" xfId="2478" xr:uid="{00000000-0005-0000-0000-0000563D0000}"/>
    <cellStyle name="Standard 4 2 3 2 2 3 2 2 2" xfId="2479" xr:uid="{00000000-0005-0000-0000-0000573D0000}"/>
    <cellStyle name="Standard 4 2 3 2 2 3 2 2 2 2" xfId="2480" xr:uid="{00000000-0005-0000-0000-0000583D0000}"/>
    <cellStyle name="Standard 4 2 3 2 2 3 2 2 2 2 2" xfId="2481" xr:uid="{00000000-0005-0000-0000-0000593D0000}"/>
    <cellStyle name="Standard 4 2 3 2 2 3 2 2 2 2 2 2" xfId="14280" xr:uid="{00000000-0005-0000-0000-00005A3D0000}"/>
    <cellStyle name="Standard 4 2 3 2 2 3 2 2 2 2 2 2 2" xfId="22279" xr:uid="{00000000-0005-0000-0000-00005B3D0000}"/>
    <cellStyle name="Standard 4 2 3 2 2 3 2 2 2 2 2 2 2 2" xfId="43272" xr:uid="{20C6C67B-18FB-413E-925F-0816AE13BFA4}"/>
    <cellStyle name="Standard 4 2 3 2 2 3 2 2 2 2 2 2 3" xfId="35830" xr:uid="{11575EC3-047A-44D0-ACBD-E87199A8889F}"/>
    <cellStyle name="Standard 4 2 3 2 2 3 2 2 2 2 2 3" xfId="18034" xr:uid="{00000000-0005-0000-0000-00005C3D0000}"/>
    <cellStyle name="Standard 4 2 3 2 2 3 2 2 2 2 2 3 2" xfId="39551" xr:uid="{2261D795-1A03-463B-83FD-2D142CD09939}"/>
    <cellStyle name="Standard 4 2 3 2 2 3 2 2 2 2 2 4" xfId="32106" xr:uid="{ED94EECD-FB43-477E-8835-C33CC5B60A6F}"/>
    <cellStyle name="Standard 4 2 3 2 2 3 2 2 2 2 3" xfId="14279" xr:uid="{00000000-0005-0000-0000-00005D3D0000}"/>
    <cellStyle name="Standard 4 2 3 2 2 3 2 2 2 2 3 2" xfId="22278" xr:uid="{00000000-0005-0000-0000-00005E3D0000}"/>
    <cellStyle name="Standard 4 2 3 2 2 3 2 2 2 2 3 2 2" xfId="43271" xr:uid="{9AAD25DE-50CD-4D5A-95DE-D588B5BE3F69}"/>
    <cellStyle name="Standard 4 2 3 2 2 3 2 2 2 2 3 3" xfId="35829" xr:uid="{CE4C7906-CA1A-4893-A913-4910E8D1CC58}"/>
    <cellStyle name="Standard 4 2 3 2 2 3 2 2 2 2 4" xfId="18033" xr:uid="{00000000-0005-0000-0000-00005F3D0000}"/>
    <cellStyle name="Standard 4 2 3 2 2 3 2 2 2 2 4 2" xfId="39550" xr:uid="{45E500C7-65A7-4288-845A-EFAB05EE30D7}"/>
    <cellStyle name="Standard 4 2 3 2 2 3 2 2 2 2 5" xfId="32105" xr:uid="{2891773C-434A-468F-9560-DB67F6BCE1E9}"/>
    <cellStyle name="Standard 4 2 3 2 2 3 2 2 2 3" xfId="2482" xr:uid="{00000000-0005-0000-0000-0000603D0000}"/>
    <cellStyle name="Standard 4 2 3 2 2 3 2 2 2 3 2" xfId="14281" xr:uid="{00000000-0005-0000-0000-0000613D0000}"/>
    <cellStyle name="Standard 4 2 3 2 2 3 2 2 2 3 2 2" xfId="22280" xr:uid="{00000000-0005-0000-0000-0000623D0000}"/>
    <cellStyle name="Standard 4 2 3 2 2 3 2 2 2 3 2 2 2" xfId="43273" xr:uid="{60F0E612-F8E0-4EC1-BE2A-6F72DB298551}"/>
    <cellStyle name="Standard 4 2 3 2 2 3 2 2 2 3 2 3" xfId="35831" xr:uid="{3C5A1DC2-53C4-4963-8B56-47D04F226775}"/>
    <cellStyle name="Standard 4 2 3 2 2 3 2 2 2 3 3" xfId="18035" xr:uid="{00000000-0005-0000-0000-0000633D0000}"/>
    <cellStyle name="Standard 4 2 3 2 2 3 2 2 2 3 3 2" xfId="39552" xr:uid="{AD697A0B-4335-4668-A32F-F0927D600F78}"/>
    <cellStyle name="Standard 4 2 3 2 2 3 2 2 2 3 4" xfId="32107" xr:uid="{734CF476-928E-4AE5-894A-E85F05F37FAA}"/>
    <cellStyle name="Standard 4 2 3 2 2 3 2 2 2 4" xfId="14278" xr:uid="{00000000-0005-0000-0000-0000643D0000}"/>
    <cellStyle name="Standard 4 2 3 2 2 3 2 2 2 4 2" xfId="22277" xr:uid="{00000000-0005-0000-0000-0000653D0000}"/>
    <cellStyle name="Standard 4 2 3 2 2 3 2 2 2 4 2 2" xfId="43270" xr:uid="{B5A0B92F-FFB9-4783-A9AF-6FDE3B0DC7B1}"/>
    <cellStyle name="Standard 4 2 3 2 2 3 2 2 2 4 3" xfId="35828" xr:uid="{4B0FD9CC-D68F-4B81-961E-8F6408A9B27E}"/>
    <cellStyle name="Standard 4 2 3 2 2 3 2 2 2 5" xfId="18032" xr:uid="{00000000-0005-0000-0000-0000663D0000}"/>
    <cellStyle name="Standard 4 2 3 2 2 3 2 2 2 5 2" xfId="39549" xr:uid="{8C45E3F5-3CD4-49A6-B496-9CC34579580E}"/>
    <cellStyle name="Standard 4 2 3 2 2 3 2 2 2 6" xfId="32104" xr:uid="{27142F38-6106-4BB4-94A7-EB48322DA05E}"/>
    <cellStyle name="Standard 4 2 3 2 2 3 2 2 3" xfId="2483" xr:uid="{00000000-0005-0000-0000-0000673D0000}"/>
    <cellStyle name="Standard 4 2 3 2 2 3 2 2 3 2" xfId="2484" xr:uid="{00000000-0005-0000-0000-0000683D0000}"/>
    <cellStyle name="Standard 4 2 3 2 2 3 2 2 3 2 2" xfId="14283" xr:uid="{00000000-0005-0000-0000-0000693D0000}"/>
    <cellStyle name="Standard 4 2 3 2 2 3 2 2 3 2 2 2" xfId="22282" xr:uid="{00000000-0005-0000-0000-00006A3D0000}"/>
    <cellStyle name="Standard 4 2 3 2 2 3 2 2 3 2 2 2 2" xfId="43275" xr:uid="{18E1D00D-B512-40CE-A6B0-44CC7617A777}"/>
    <cellStyle name="Standard 4 2 3 2 2 3 2 2 3 2 2 3" xfId="35833" xr:uid="{F0AEAAB0-D9A6-4992-BB92-030FC3E62C79}"/>
    <cellStyle name="Standard 4 2 3 2 2 3 2 2 3 2 3" xfId="18037" xr:uid="{00000000-0005-0000-0000-00006B3D0000}"/>
    <cellStyle name="Standard 4 2 3 2 2 3 2 2 3 2 3 2" xfId="39554" xr:uid="{B961F215-A9FA-42C0-9DD7-717EBACD6BA9}"/>
    <cellStyle name="Standard 4 2 3 2 2 3 2 2 3 2 4" xfId="32109" xr:uid="{D3165978-4256-4CE3-801B-3C8CD53ED40D}"/>
    <cellStyle name="Standard 4 2 3 2 2 3 2 2 3 3" xfId="14282" xr:uid="{00000000-0005-0000-0000-00006C3D0000}"/>
    <cellStyle name="Standard 4 2 3 2 2 3 2 2 3 3 2" xfId="22281" xr:uid="{00000000-0005-0000-0000-00006D3D0000}"/>
    <cellStyle name="Standard 4 2 3 2 2 3 2 2 3 3 2 2" xfId="43274" xr:uid="{13012A8D-561B-4577-A052-0AFDD1E394FE}"/>
    <cellStyle name="Standard 4 2 3 2 2 3 2 2 3 3 3" xfId="35832" xr:uid="{FC5EA24B-0097-40C9-A5CB-0F6CAD4B8A13}"/>
    <cellStyle name="Standard 4 2 3 2 2 3 2 2 3 4" xfId="18036" xr:uid="{00000000-0005-0000-0000-00006E3D0000}"/>
    <cellStyle name="Standard 4 2 3 2 2 3 2 2 3 4 2" xfId="39553" xr:uid="{BBE3161F-DBBA-44D9-A04A-E47D5E62ACBE}"/>
    <cellStyle name="Standard 4 2 3 2 2 3 2 2 3 5" xfId="32108" xr:uid="{3A0AFF40-F69D-4C22-A7AC-3418F100E319}"/>
    <cellStyle name="Standard 4 2 3 2 2 3 2 2 4" xfId="2485" xr:uid="{00000000-0005-0000-0000-00006F3D0000}"/>
    <cellStyle name="Standard 4 2 3 2 2 3 2 2 4 2" xfId="14284" xr:uid="{00000000-0005-0000-0000-0000703D0000}"/>
    <cellStyle name="Standard 4 2 3 2 2 3 2 2 4 2 2" xfId="22283" xr:uid="{00000000-0005-0000-0000-0000713D0000}"/>
    <cellStyle name="Standard 4 2 3 2 2 3 2 2 4 2 2 2" xfId="43276" xr:uid="{48EC4025-A56A-46EF-94E6-8C6CCF501CEA}"/>
    <cellStyle name="Standard 4 2 3 2 2 3 2 2 4 2 3" xfId="35834" xr:uid="{6B04F623-5D47-4570-9446-99BDBBAED072}"/>
    <cellStyle name="Standard 4 2 3 2 2 3 2 2 4 3" xfId="18038" xr:uid="{00000000-0005-0000-0000-0000723D0000}"/>
    <cellStyle name="Standard 4 2 3 2 2 3 2 2 4 3 2" xfId="39555" xr:uid="{B64FDE0B-1715-43EA-A4E1-8B26FA522F1F}"/>
    <cellStyle name="Standard 4 2 3 2 2 3 2 2 4 4" xfId="32110" xr:uid="{668C25B7-2619-4588-BA96-A6A42F98325E}"/>
    <cellStyle name="Standard 4 2 3 2 2 3 2 2 5" xfId="14277" xr:uid="{00000000-0005-0000-0000-0000733D0000}"/>
    <cellStyle name="Standard 4 2 3 2 2 3 2 2 5 2" xfId="22276" xr:uid="{00000000-0005-0000-0000-0000743D0000}"/>
    <cellStyle name="Standard 4 2 3 2 2 3 2 2 5 2 2" xfId="43269" xr:uid="{167DCEB1-E4BA-439A-9E27-188DE50C3E83}"/>
    <cellStyle name="Standard 4 2 3 2 2 3 2 2 5 3" xfId="35827" xr:uid="{E7B5BE1F-5972-40AF-8826-27E8EE630406}"/>
    <cellStyle name="Standard 4 2 3 2 2 3 2 2 6" xfId="18031" xr:uid="{00000000-0005-0000-0000-0000753D0000}"/>
    <cellStyle name="Standard 4 2 3 2 2 3 2 2 6 2" xfId="39548" xr:uid="{225832E8-AC2C-45D7-B794-CF1957016AEF}"/>
    <cellStyle name="Standard 4 2 3 2 2 3 2 2 7" xfId="32103" xr:uid="{C3DE187B-3A9D-4EB6-987C-771DCB8AE87C}"/>
    <cellStyle name="Standard 4 2 3 2 2 3 2 3" xfId="2486" xr:uid="{00000000-0005-0000-0000-0000763D0000}"/>
    <cellStyle name="Standard 4 2 3 2 2 3 2 3 2" xfId="2487" xr:uid="{00000000-0005-0000-0000-0000773D0000}"/>
    <cellStyle name="Standard 4 2 3 2 2 3 2 3 2 2" xfId="2488" xr:uid="{00000000-0005-0000-0000-0000783D0000}"/>
    <cellStyle name="Standard 4 2 3 2 2 3 2 3 2 2 2" xfId="14287" xr:uid="{00000000-0005-0000-0000-0000793D0000}"/>
    <cellStyle name="Standard 4 2 3 2 2 3 2 3 2 2 2 2" xfId="22286" xr:uid="{00000000-0005-0000-0000-00007A3D0000}"/>
    <cellStyle name="Standard 4 2 3 2 2 3 2 3 2 2 2 2 2" xfId="43279" xr:uid="{3CB01334-D96C-4403-AE6E-DFD840280D9D}"/>
    <cellStyle name="Standard 4 2 3 2 2 3 2 3 2 2 2 3" xfId="35837" xr:uid="{E91E4748-1675-467E-96C1-A89DC9A6AB47}"/>
    <cellStyle name="Standard 4 2 3 2 2 3 2 3 2 2 3" xfId="18041" xr:uid="{00000000-0005-0000-0000-00007B3D0000}"/>
    <cellStyle name="Standard 4 2 3 2 2 3 2 3 2 2 3 2" xfId="39558" xr:uid="{1C7A6452-4B0F-4118-8BE9-50EEB0E7688E}"/>
    <cellStyle name="Standard 4 2 3 2 2 3 2 3 2 2 4" xfId="32113" xr:uid="{B37B64B1-70B8-4BAB-A06C-16D130619003}"/>
    <cellStyle name="Standard 4 2 3 2 2 3 2 3 2 3" xfId="14286" xr:uid="{00000000-0005-0000-0000-00007C3D0000}"/>
    <cellStyle name="Standard 4 2 3 2 2 3 2 3 2 3 2" xfId="22285" xr:uid="{00000000-0005-0000-0000-00007D3D0000}"/>
    <cellStyle name="Standard 4 2 3 2 2 3 2 3 2 3 2 2" xfId="43278" xr:uid="{957E1851-618F-467C-BFE1-CD98E9A927A5}"/>
    <cellStyle name="Standard 4 2 3 2 2 3 2 3 2 3 3" xfId="35836" xr:uid="{5CC05887-0059-473B-BE98-3630F7D47838}"/>
    <cellStyle name="Standard 4 2 3 2 2 3 2 3 2 4" xfId="18040" xr:uid="{00000000-0005-0000-0000-00007E3D0000}"/>
    <cellStyle name="Standard 4 2 3 2 2 3 2 3 2 4 2" xfId="39557" xr:uid="{86DD28BE-9062-41F6-955A-00830856CAC7}"/>
    <cellStyle name="Standard 4 2 3 2 2 3 2 3 2 5" xfId="32112" xr:uid="{CD706EE8-4A21-4842-B0A5-9A2AF55CE026}"/>
    <cellStyle name="Standard 4 2 3 2 2 3 2 3 3" xfId="2489" xr:uid="{00000000-0005-0000-0000-00007F3D0000}"/>
    <cellStyle name="Standard 4 2 3 2 2 3 2 3 3 2" xfId="14288" xr:uid="{00000000-0005-0000-0000-0000803D0000}"/>
    <cellStyle name="Standard 4 2 3 2 2 3 2 3 3 2 2" xfId="22287" xr:uid="{00000000-0005-0000-0000-0000813D0000}"/>
    <cellStyle name="Standard 4 2 3 2 2 3 2 3 3 2 2 2" xfId="43280" xr:uid="{CF48348D-977D-4F62-B1C4-63034CE1C9C3}"/>
    <cellStyle name="Standard 4 2 3 2 2 3 2 3 3 2 3" xfId="35838" xr:uid="{3FA5E340-19E1-42C1-8CEC-87C01B0FCD1F}"/>
    <cellStyle name="Standard 4 2 3 2 2 3 2 3 3 3" xfId="18042" xr:uid="{00000000-0005-0000-0000-0000823D0000}"/>
    <cellStyle name="Standard 4 2 3 2 2 3 2 3 3 3 2" xfId="39559" xr:uid="{99E0459F-D2E9-4335-88CB-2D48E529FC2A}"/>
    <cellStyle name="Standard 4 2 3 2 2 3 2 3 3 4" xfId="32114" xr:uid="{3BA34B5A-CC44-4913-BD40-8361E4A27F62}"/>
    <cellStyle name="Standard 4 2 3 2 2 3 2 3 4" xfId="14285" xr:uid="{00000000-0005-0000-0000-0000833D0000}"/>
    <cellStyle name="Standard 4 2 3 2 2 3 2 3 4 2" xfId="22284" xr:uid="{00000000-0005-0000-0000-0000843D0000}"/>
    <cellStyle name="Standard 4 2 3 2 2 3 2 3 4 2 2" xfId="43277" xr:uid="{5D14AFC5-4AAD-4BA6-AF17-707CF74F9676}"/>
    <cellStyle name="Standard 4 2 3 2 2 3 2 3 4 3" xfId="35835" xr:uid="{7C88384E-A16F-434A-BCA2-DD66E45FD7D0}"/>
    <cellStyle name="Standard 4 2 3 2 2 3 2 3 5" xfId="18039" xr:uid="{00000000-0005-0000-0000-0000853D0000}"/>
    <cellStyle name="Standard 4 2 3 2 2 3 2 3 5 2" xfId="39556" xr:uid="{9F978F2A-B764-4631-B8C9-519FC5B279DA}"/>
    <cellStyle name="Standard 4 2 3 2 2 3 2 3 6" xfId="32111" xr:uid="{9502676B-F3FB-41BB-ADB0-08CB7FD944FB}"/>
    <cellStyle name="Standard 4 2 3 2 2 3 2 4" xfId="2490" xr:uid="{00000000-0005-0000-0000-0000863D0000}"/>
    <cellStyle name="Standard 4 2 3 2 2 3 2 4 2" xfId="2491" xr:uid="{00000000-0005-0000-0000-0000873D0000}"/>
    <cellStyle name="Standard 4 2 3 2 2 3 2 4 2 2" xfId="14290" xr:uid="{00000000-0005-0000-0000-0000883D0000}"/>
    <cellStyle name="Standard 4 2 3 2 2 3 2 4 2 2 2" xfId="22289" xr:uid="{00000000-0005-0000-0000-0000893D0000}"/>
    <cellStyle name="Standard 4 2 3 2 2 3 2 4 2 2 2 2" xfId="43282" xr:uid="{F80808A1-B3C0-4752-8F1F-3A2BE5CB4B2B}"/>
    <cellStyle name="Standard 4 2 3 2 2 3 2 4 2 2 3" xfId="35840" xr:uid="{2B166C04-A148-4223-A4CA-DD94799698FD}"/>
    <cellStyle name="Standard 4 2 3 2 2 3 2 4 2 3" xfId="18044" xr:uid="{00000000-0005-0000-0000-00008A3D0000}"/>
    <cellStyle name="Standard 4 2 3 2 2 3 2 4 2 3 2" xfId="39561" xr:uid="{0BA2C735-9223-4BA0-9CB5-8C496C232AC9}"/>
    <cellStyle name="Standard 4 2 3 2 2 3 2 4 2 4" xfId="32116" xr:uid="{BF9C3F29-57C3-4E3F-B802-85595B6C7F18}"/>
    <cellStyle name="Standard 4 2 3 2 2 3 2 4 3" xfId="14289" xr:uid="{00000000-0005-0000-0000-00008B3D0000}"/>
    <cellStyle name="Standard 4 2 3 2 2 3 2 4 3 2" xfId="22288" xr:uid="{00000000-0005-0000-0000-00008C3D0000}"/>
    <cellStyle name="Standard 4 2 3 2 2 3 2 4 3 2 2" xfId="43281" xr:uid="{86DB80F4-86C3-4B36-A078-DEFAB0595D32}"/>
    <cellStyle name="Standard 4 2 3 2 2 3 2 4 3 3" xfId="35839" xr:uid="{F02E9A2B-5355-49E1-82A5-F98830ED04B4}"/>
    <cellStyle name="Standard 4 2 3 2 2 3 2 4 4" xfId="18043" xr:uid="{00000000-0005-0000-0000-00008D3D0000}"/>
    <cellStyle name="Standard 4 2 3 2 2 3 2 4 4 2" xfId="39560" xr:uid="{82C86E53-2225-4A9A-9206-E8F03FE1D447}"/>
    <cellStyle name="Standard 4 2 3 2 2 3 2 4 5" xfId="32115" xr:uid="{D8F1981C-9242-4E06-9212-815B6B3B2719}"/>
    <cellStyle name="Standard 4 2 3 2 2 3 2 5" xfId="2492" xr:uid="{00000000-0005-0000-0000-00008E3D0000}"/>
    <cellStyle name="Standard 4 2 3 2 2 3 2 5 2" xfId="14291" xr:uid="{00000000-0005-0000-0000-00008F3D0000}"/>
    <cellStyle name="Standard 4 2 3 2 2 3 2 5 2 2" xfId="22290" xr:uid="{00000000-0005-0000-0000-0000903D0000}"/>
    <cellStyle name="Standard 4 2 3 2 2 3 2 5 2 2 2" xfId="43283" xr:uid="{B91E59D8-936D-4F0F-AA8D-44B52C48DC31}"/>
    <cellStyle name="Standard 4 2 3 2 2 3 2 5 2 3" xfId="35841" xr:uid="{EACC4C3F-0A56-4F79-8F38-BB20D8EF6267}"/>
    <cellStyle name="Standard 4 2 3 2 2 3 2 5 3" xfId="18045" xr:uid="{00000000-0005-0000-0000-0000913D0000}"/>
    <cellStyle name="Standard 4 2 3 2 2 3 2 5 3 2" xfId="39562" xr:uid="{8B54FD7B-CF9A-497E-84F5-0CD7ADB3AF38}"/>
    <cellStyle name="Standard 4 2 3 2 2 3 2 5 4" xfId="32117" xr:uid="{2E2AD55E-C51F-4356-AC9D-776899F73B32}"/>
    <cellStyle name="Standard 4 2 3 2 2 3 2 6" xfId="14276" xr:uid="{00000000-0005-0000-0000-0000923D0000}"/>
    <cellStyle name="Standard 4 2 3 2 2 3 2 6 2" xfId="22275" xr:uid="{00000000-0005-0000-0000-0000933D0000}"/>
    <cellStyle name="Standard 4 2 3 2 2 3 2 6 2 2" xfId="43268" xr:uid="{3D912E41-9B41-4909-B9F2-66F21004DC6A}"/>
    <cellStyle name="Standard 4 2 3 2 2 3 2 6 3" xfId="35826" xr:uid="{682A8293-E719-4A5C-94CE-3B1046BDD034}"/>
    <cellStyle name="Standard 4 2 3 2 2 3 2 7" xfId="18030" xr:uid="{00000000-0005-0000-0000-0000943D0000}"/>
    <cellStyle name="Standard 4 2 3 2 2 3 2 7 2" xfId="39547" xr:uid="{2DBCC022-D0D0-408F-AB24-ACE772DAAF3C}"/>
    <cellStyle name="Standard 4 2 3 2 2 3 2 8" xfId="32102" xr:uid="{9128ED42-221A-412D-BB13-5890F0D27DCD}"/>
    <cellStyle name="Standard 4 2 3 2 2 3 3" xfId="2493" xr:uid="{00000000-0005-0000-0000-0000953D0000}"/>
    <cellStyle name="Standard 4 2 3 2 2 3 3 2" xfId="2494" xr:uid="{00000000-0005-0000-0000-0000963D0000}"/>
    <cellStyle name="Standard 4 2 3 2 2 3 3 2 2" xfId="2495" xr:uid="{00000000-0005-0000-0000-0000973D0000}"/>
    <cellStyle name="Standard 4 2 3 2 2 3 3 2 2 2" xfId="2496" xr:uid="{00000000-0005-0000-0000-0000983D0000}"/>
    <cellStyle name="Standard 4 2 3 2 2 3 3 2 2 2 2" xfId="2497" xr:uid="{00000000-0005-0000-0000-0000993D0000}"/>
    <cellStyle name="Standard 4 2 3 2 2 3 3 2 2 2 2 2" xfId="14296" xr:uid="{00000000-0005-0000-0000-00009A3D0000}"/>
    <cellStyle name="Standard 4 2 3 2 2 3 3 2 2 2 2 2 2" xfId="22295" xr:uid="{00000000-0005-0000-0000-00009B3D0000}"/>
    <cellStyle name="Standard 4 2 3 2 2 3 3 2 2 2 2 2 2 2" xfId="43288" xr:uid="{A78F4531-1F2B-4617-AE87-82D665E361C6}"/>
    <cellStyle name="Standard 4 2 3 2 2 3 3 2 2 2 2 2 3" xfId="35846" xr:uid="{35F4AE6A-42FB-4D39-8CD2-32605F8D66C8}"/>
    <cellStyle name="Standard 4 2 3 2 2 3 3 2 2 2 2 3" xfId="18050" xr:uid="{00000000-0005-0000-0000-00009C3D0000}"/>
    <cellStyle name="Standard 4 2 3 2 2 3 3 2 2 2 2 3 2" xfId="39567" xr:uid="{F585739B-5EDE-4B9A-A8F6-F47441E84EEA}"/>
    <cellStyle name="Standard 4 2 3 2 2 3 3 2 2 2 2 4" xfId="32122" xr:uid="{4CD5E994-D9E7-4D2A-AC89-ED2849708D24}"/>
    <cellStyle name="Standard 4 2 3 2 2 3 3 2 2 2 3" xfId="14295" xr:uid="{00000000-0005-0000-0000-00009D3D0000}"/>
    <cellStyle name="Standard 4 2 3 2 2 3 3 2 2 2 3 2" xfId="22294" xr:uid="{00000000-0005-0000-0000-00009E3D0000}"/>
    <cellStyle name="Standard 4 2 3 2 2 3 3 2 2 2 3 2 2" xfId="43287" xr:uid="{E904666E-C9D4-4562-8352-6A96EADD432E}"/>
    <cellStyle name="Standard 4 2 3 2 2 3 3 2 2 2 3 3" xfId="35845" xr:uid="{EFBE8197-006B-4549-ADAA-6618CB7517CE}"/>
    <cellStyle name="Standard 4 2 3 2 2 3 3 2 2 2 4" xfId="18049" xr:uid="{00000000-0005-0000-0000-00009F3D0000}"/>
    <cellStyle name="Standard 4 2 3 2 2 3 3 2 2 2 4 2" xfId="39566" xr:uid="{A4F88D17-8A05-493B-B53E-32CF4AADD759}"/>
    <cellStyle name="Standard 4 2 3 2 2 3 3 2 2 2 5" xfId="32121" xr:uid="{5BDCA8F1-B2C2-4029-921E-DB115F93E34D}"/>
    <cellStyle name="Standard 4 2 3 2 2 3 3 2 2 3" xfId="2498" xr:uid="{00000000-0005-0000-0000-0000A03D0000}"/>
    <cellStyle name="Standard 4 2 3 2 2 3 3 2 2 3 2" xfId="14297" xr:uid="{00000000-0005-0000-0000-0000A13D0000}"/>
    <cellStyle name="Standard 4 2 3 2 2 3 3 2 2 3 2 2" xfId="22296" xr:uid="{00000000-0005-0000-0000-0000A23D0000}"/>
    <cellStyle name="Standard 4 2 3 2 2 3 3 2 2 3 2 2 2" xfId="43289" xr:uid="{0A540CC3-8E74-4F17-8E57-9FC4EC2A545F}"/>
    <cellStyle name="Standard 4 2 3 2 2 3 3 2 2 3 2 3" xfId="35847" xr:uid="{36161B7C-D685-4078-B2E6-6E22BCE4F935}"/>
    <cellStyle name="Standard 4 2 3 2 2 3 3 2 2 3 3" xfId="18051" xr:uid="{00000000-0005-0000-0000-0000A33D0000}"/>
    <cellStyle name="Standard 4 2 3 2 2 3 3 2 2 3 3 2" xfId="39568" xr:uid="{71DE1561-C70F-46E2-BD0E-E55DDBCCB86A}"/>
    <cellStyle name="Standard 4 2 3 2 2 3 3 2 2 3 4" xfId="32123" xr:uid="{45A140C3-D719-4DE4-B884-B02B179193BA}"/>
    <cellStyle name="Standard 4 2 3 2 2 3 3 2 2 4" xfId="14294" xr:uid="{00000000-0005-0000-0000-0000A43D0000}"/>
    <cellStyle name="Standard 4 2 3 2 2 3 3 2 2 4 2" xfId="22293" xr:uid="{00000000-0005-0000-0000-0000A53D0000}"/>
    <cellStyle name="Standard 4 2 3 2 2 3 3 2 2 4 2 2" xfId="43286" xr:uid="{2ADC0298-C340-4B8E-A4A8-93433CF590B5}"/>
    <cellStyle name="Standard 4 2 3 2 2 3 3 2 2 4 3" xfId="35844" xr:uid="{F4903D30-8DBC-455F-ABFE-8DC652CB0D3D}"/>
    <cellStyle name="Standard 4 2 3 2 2 3 3 2 2 5" xfId="18048" xr:uid="{00000000-0005-0000-0000-0000A63D0000}"/>
    <cellStyle name="Standard 4 2 3 2 2 3 3 2 2 5 2" xfId="39565" xr:uid="{D1E6FBEC-0171-4472-AA2D-FCACB20BB476}"/>
    <cellStyle name="Standard 4 2 3 2 2 3 3 2 2 6" xfId="32120" xr:uid="{A9215F61-50D9-4D1E-891D-5C90636C6AE1}"/>
    <cellStyle name="Standard 4 2 3 2 2 3 3 2 3" xfId="2499" xr:uid="{00000000-0005-0000-0000-0000A73D0000}"/>
    <cellStyle name="Standard 4 2 3 2 2 3 3 2 3 2" xfId="2500" xr:uid="{00000000-0005-0000-0000-0000A83D0000}"/>
    <cellStyle name="Standard 4 2 3 2 2 3 3 2 3 2 2" xfId="14299" xr:uid="{00000000-0005-0000-0000-0000A93D0000}"/>
    <cellStyle name="Standard 4 2 3 2 2 3 3 2 3 2 2 2" xfId="22298" xr:uid="{00000000-0005-0000-0000-0000AA3D0000}"/>
    <cellStyle name="Standard 4 2 3 2 2 3 3 2 3 2 2 2 2" xfId="43291" xr:uid="{8D13BF04-97E5-4BF6-8B0A-925E2C90DB82}"/>
    <cellStyle name="Standard 4 2 3 2 2 3 3 2 3 2 2 3" xfId="35849" xr:uid="{E37F2EF5-83F9-4D24-BEB5-D118BFD8F75C}"/>
    <cellStyle name="Standard 4 2 3 2 2 3 3 2 3 2 3" xfId="18053" xr:uid="{00000000-0005-0000-0000-0000AB3D0000}"/>
    <cellStyle name="Standard 4 2 3 2 2 3 3 2 3 2 3 2" xfId="39570" xr:uid="{CA94B786-868E-4794-A647-B1DBDBB66B79}"/>
    <cellStyle name="Standard 4 2 3 2 2 3 3 2 3 2 4" xfId="32125" xr:uid="{9E18070B-630E-4C4F-97F7-33CF7AE01DAF}"/>
    <cellStyle name="Standard 4 2 3 2 2 3 3 2 3 3" xfId="14298" xr:uid="{00000000-0005-0000-0000-0000AC3D0000}"/>
    <cellStyle name="Standard 4 2 3 2 2 3 3 2 3 3 2" xfId="22297" xr:uid="{00000000-0005-0000-0000-0000AD3D0000}"/>
    <cellStyle name="Standard 4 2 3 2 2 3 3 2 3 3 2 2" xfId="43290" xr:uid="{DEEB8976-89E6-418C-AFD0-5DCDDAE0A4C2}"/>
    <cellStyle name="Standard 4 2 3 2 2 3 3 2 3 3 3" xfId="35848" xr:uid="{60AD79D6-F7A9-4EE5-A373-EE17A0DA2F78}"/>
    <cellStyle name="Standard 4 2 3 2 2 3 3 2 3 4" xfId="18052" xr:uid="{00000000-0005-0000-0000-0000AE3D0000}"/>
    <cellStyle name="Standard 4 2 3 2 2 3 3 2 3 4 2" xfId="39569" xr:uid="{642F7F09-282A-49AF-979E-7104E2254272}"/>
    <cellStyle name="Standard 4 2 3 2 2 3 3 2 3 5" xfId="32124" xr:uid="{6FDB87DF-BEF6-4E3F-9530-309B09420A22}"/>
    <cellStyle name="Standard 4 2 3 2 2 3 3 2 4" xfId="2501" xr:uid="{00000000-0005-0000-0000-0000AF3D0000}"/>
    <cellStyle name="Standard 4 2 3 2 2 3 3 2 4 2" xfId="14300" xr:uid="{00000000-0005-0000-0000-0000B03D0000}"/>
    <cellStyle name="Standard 4 2 3 2 2 3 3 2 4 2 2" xfId="22299" xr:uid="{00000000-0005-0000-0000-0000B13D0000}"/>
    <cellStyle name="Standard 4 2 3 2 2 3 3 2 4 2 2 2" xfId="43292" xr:uid="{5EDEEBEB-3070-42E1-8AA6-BCA509CF9D2E}"/>
    <cellStyle name="Standard 4 2 3 2 2 3 3 2 4 2 3" xfId="35850" xr:uid="{9069EE78-C24C-4B68-84AA-F1E2948E5270}"/>
    <cellStyle name="Standard 4 2 3 2 2 3 3 2 4 3" xfId="18054" xr:uid="{00000000-0005-0000-0000-0000B23D0000}"/>
    <cellStyle name="Standard 4 2 3 2 2 3 3 2 4 3 2" xfId="39571" xr:uid="{CAB3A57A-A67A-43AE-858D-19FB1AC6C63C}"/>
    <cellStyle name="Standard 4 2 3 2 2 3 3 2 4 4" xfId="32126" xr:uid="{32AD8957-A3AC-4663-B5A1-01E28F0304BC}"/>
    <cellStyle name="Standard 4 2 3 2 2 3 3 2 5" xfId="14293" xr:uid="{00000000-0005-0000-0000-0000B33D0000}"/>
    <cellStyle name="Standard 4 2 3 2 2 3 3 2 5 2" xfId="22292" xr:uid="{00000000-0005-0000-0000-0000B43D0000}"/>
    <cellStyle name="Standard 4 2 3 2 2 3 3 2 5 2 2" xfId="43285" xr:uid="{9DB8F8DA-036C-4807-AB1E-6A22690C8207}"/>
    <cellStyle name="Standard 4 2 3 2 2 3 3 2 5 3" xfId="35843" xr:uid="{3E8F2699-C793-4845-98B1-04E6760CD0CF}"/>
    <cellStyle name="Standard 4 2 3 2 2 3 3 2 6" xfId="18047" xr:uid="{00000000-0005-0000-0000-0000B53D0000}"/>
    <cellStyle name="Standard 4 2 3 2 2 3 3 2 6 2" xfId="39564" xr:uid="{CBCD0406-908C-4D61-B7D3-C6DE5C07836B}"/>
    <cellStyle name="Standard 4 2 3 2 2 3 3 2 7" xfId="32119" xr:uid="{36E77FDF-56CB-4112-BC3A-822AF8CC739A}"/>
    <cellStyle name="Standard 4 2 3 2 2 3 3 3" xfId="2502" xr:uid="{00000000-0005-0000-0000-0000B63D0000}"/>
    <cellStyle name="Standard 4 2 3 2 2 3 3 3 2" xfId="2503" xr:uid="{00000000-0005-0000-0000-0000B73D0000}"/>
    <cellStyle name="Standard 4 2 3 2 2 3 3 3 2 2" xfId="2504" xr:uid="{00000000-0005-0000-0000-0000B83D0000}"/>
    <cellStyle name="Standard 4 2 3 2 2 3 3 3 2 2 2" xfId="14303" xr:uid="{00000000-0005-0000-0000-0000B93D0000}"/>
    <cellStyle name="Standard 4 2 3 2 2 3 3 3 2 2 2 2" xfId="22302" xr:uid="{00000000-0005-0000-0000-0000BA3D0000}"/>
    <cellStyle name="Standard 4 2 3 2 2 3 3 3 2 2 2 2 2" xfId="43295" xr:uid="{870417E6-8024-4898-81D4-60D3553C4DF1}"/>
    <cellStyle name="Standard 4 2 3 2 2 3 3 3 2 2 2 3" xfId="35853" xr:uid="{66ED16CA-93D4-460B-8E67-F055E698D098}"/>
    <cellStyle name="Standard 4 2 3 2 2 3 3 3 2 2 3" xfId="18057" xr:uid="{00000000-0005-0000-0000-0000BB3D0000}"/>
    <cellStyle name="Standard 4 2 3 2 2 3 3 3 2 2 3 2" xfId="39574" xr:uid="{63E3A93E-81E7-4017-9447-886109E0BC69}"/>
    <cellStyle name="Standard 4 2 3 2 2 3 3 3 2 2 4" xfId="32129" xr:uid="{6BCA568B-6F3A-42E5-8773-164FC2FAB1E9}"/>
    <cellStyle name="Standard 4 2 3 2 2 3 3 3 2 3" xfId="14302" xr:uid="{00000000-0005-0000-0000-0000BC3D0000}"/>
    <cellStyle name="Standard 4 2 3 2 2 3 3 3 2 3 2" xfId="22301" xr:uid="{00000000-0005-0000-0000-0000BD3D0000}"/>
    <cellStyle name="Standard 4 2 3 2 2 3 3 3 2 3 2 2" xfId="43294" xr:uid="{3CA3BA07-4DEE-417D-AB60-988FC2992ABB}"/>
    <cellStyle name="Standard 4 2 3 2 2 3 3 3 2 3 3" xfId="35852" xr:uid="{633AAB9A-0DC5-42A9-8ECC-F5FF8CAE870B}"/>
    <cellStyle name="Standard 4 2 3 2 2 3 3 3 2 4" xfId="18056" xr:uid="{00000000-0005-0000-0000-0000BE3D0000}"/>
    <cellStyle name="Standard 4 2 3 2 2 3 3 3 2 4 2" xfId="39573" xr:uid="{8049EA2F-CDF5-464D-B01C-E76DB2D355D8}"/>
    <cellStyle name="Standard 4 2 3 2 2 3 3 3 2 5" xfId="32128" xr:uid="{4CEB6CF3-7241-4644-B214-1579C86B41F2}"/>
    <cellStyle name="Standard 4 2 3 2 2 3 3 3 3" xfId="2505" xr:uid="{00000000-0005-0000-0000-0000BF3D0000}"/>
    <cellStyle name="Standard 4 2 3 2 2 3 3 3 3 2" xfId="14304" xr:uid="{00000000-0005-0000-0000-0000C03D0000}"/>
    <cellStyle name="Standard 4 2 3 2 2 3 3 3 3 2 2" xfId="22303" xr:uid="{00000000-0005-0000-0000-0000C13D0000}"/>
    <cellStyle name="Standard 4 2 3 2 2 3 3 3 3 2 2 2" xfId="43296" xr:uid="{EB6B1096-9247-4740-A7F3-C61F9B76BF5B}"/>
    <cellStyle name="Standard 4 2 3 2 2 3 3 3 3 2 3" xfId="35854" xr:uid="{1A7B3623-7495-447C-ACD8-162BF2320C40}"/>
    <cellStyle name="Standard 4 2 3 2 2 3 3 3 3 3" xfId="18058" xr:uid="{00000000-0005-0000-0000-0000C23D0000}"/>
    <cellStyle name="Standard 4 2 3 2 2 3 3 3 3 3 2" xfId="39575" xr:uid="{49F7454F-5D99-4027-98E3-47989DCD17AB}"/>
    <cellStyle name="Standard 4 2 3 2 2 3 3 3 3 4" xfId="32130" xr:uid="{C476321C-147F-42C4-8CF2-11D6C6A46D8B}"/>
    <cellStyle name="Standard 4 2 3 2 2 3 3 3 4" xfId="14301" xr:uid="{00000000-0005-0000-0000-0000C33D0000}"/>
    <cellStyle name="Standard 4 2 3 2 2 3 3 3 4 2" xfId="22300" xr:uid="{00000000-0005-0000-0000-0000C43D0000}"/>
    <cellStyle name="Standard 4 2 3 2 2 3 3 3 4 2 2" xfId="43293" xr:uid="{03B79029-AC56-448A-9D8F-9965B144FC83}"/>
    <cellStyle name="Standard 4 2 3 2 2 3 3 3 4 3" xfId="35851" xr:uid="{C8E4CEFE-A386-40A1-B061-215235F4B9FD}"/>
    <cellStyle name="Standard 4 2 3 2 2 3 3 3 5" xfId="18055" xr:uid="{00000000-0005-0000-0000-0000C53D0000}"/>
    <cellStyle name="Standard 4 2 3 2 2 3 3 3 5 2" xfId="39572" xr:uid="{DDC390BE-D6E5-42A6-BC07-1C35D6BC31BD}"/>
    <cellStyle name="Standard 4 2 3 2 2 3 3 3 6" xfId="32127" xr:uid="{40F74A86-23EC-410C-A983-BCDD41ADD0AA}"/>
    <cellStyle name="Standard 4 2 3 2 2 3 3 4" xfId="2506" xr:uid="{00000000-0005-0000-0000-0000C63D0000}"/>
    <cellStyle name="Standard 4 2 3 2 2 3 3 4 2" xfId="2507" xr:uid="{00000000-0005-0000-0000-0000C73D0000}"/>
    <cellStyle name="Standard 4 2 3 2 2 3 3 4 2 2" xfId="14306" xr:uid="{00000000-0005-0000-0000-0000C83D0000}"/>
    <cellStyle name="Standard 4 2 3 2 2 3 3 4 2 2 2" xfId="22305" xr:uid="{00000000-0005-0000-0000-0000C93D0000}"/>
    <cellStyle name="Standard 4 2 3 2 2 3 3 4 2 2 2 2" xfId="43298" xr:uid="{9F698474-69DE-4913-8DE7-58021D2764B5}"/>
    <cellStyle name="Standard 4 2 3 2 2 3 3 4 2 2 3" xfId="35856" xr:uid="{53649EF2-98FD-43D8-96F3-AB81018840A4}"/>
    <cellStyle name="Standard 4 2 3 2 2 3 3 4 2 3" xfId="18060" xr:uid="{00000000-0005-0000-0000-0000CA3D0000}"/>
    <cellStyle name="Standard 4 2 3 2 2 3 3 4 2 3 2" xfId="39577" xr:uid="{C2F1CC50-9392-4497-9465-C863F89BD534}"/>
    <cellStyle name="Standard 4 2 3 2 2 3 3 4 2 4" xfId="32132" xr:uid="{4BC6DAB8-E27D-4206-AD18-CC5F6B5BE1FB}"/>
    <cellStyle name="Standard 4 2 3 2 2 3 3 4 3" xfId="14305" xr:uid="{00000000-0005-0000-0000-0000CB3D0000}"/>
    <cellStyle name="Standard 4 2 3 2 2 3 3 4 3 2" xfId="22304" xr:uid="{00000000-0005-0000-0000-0000CC3D0000}"/>
    <cellStyle name="Standard 4 2 3 2 2 3 3 4 3 2 2" xfId="43297" xr:uid="{597B7A72-A2E2-44E8-857E-11A5179A09C7}"/>
    <cellStyle name="Standard 4 2 3 2 2 3 3 4 3 3" xfId="35855" xr:uid="{703393A4-09AC-4E20-891C-58B04219C09B}"/>
    <cellStyle name="Standard 4 2 3 2 2 3 3 4 4" xfId="18059" xr:uid="{00000000-0005-0000-0000-0000CD3D0000}"/>
    <cellStyle name="Standard 4 2 3 2 2 3 3 4 4 2" xfId="39576" xr:uid="{2CBD12E4-60BB-4138-986B-34D7DAF35BB3}"/>
    <cellStyle name="Standard 4 2 3 2 2 3 3 4 5" xfId="32131" xr:uid="{0A3CE6C5-26E9-4EA4-9040-B848D4635DE5}"/>
    <cellStyle name="Standard 4 2 3 2 2 3 3 5" xfId="2508" xr:uid="{00000000-0005-0000-0000-0000CE3D0000}"/>
    <cellStyle name="Standard 4 2 3 2 2 3 3 5 2" xfId="14307" xr:uid="{00000000-0005-0000-0000-0000CF3D0000}"/>
    <cellStyle name="Standard 4 2 3 2 2 3 3 5 2 2" xfId="22306" xr:uid="{00000000-0005-0000-0000-0000D03D0000}"/>
    <cellStyle name="Standard 4 2 3 2 2 3 3 5 2 2 2" xfId="43299" xr:uid="{7481CE8D-853E-40AF-ABF7-28C652F9A220}"/>
    <cellStyle name="Standard 4 2 3 2 2 3 3 5 2 3" xfId="35857" xr:uid="{CC516333-D563-4E45-A3D4-914B18C3D8FE}"/>
    <cellStyle name="Standard 4 2 3 2 2 3 3 5 3" xfId="18061" xr:uid="{00000000-0005-0000-0000-0000D13D0000}"/>
    <cellStyle name="Standard 4 2 3 2 2 3 3 5 3 2" xfId="39578" xr:uid="{392450F3-5F3F-4A3B-871D-4E8C54E9E716}"/>
    <cellStyle name="Standard 4 2 3 2 2 3 3 5 4" xfId="32133" xr:uid="{9F794276-F305-458E-9F98-398FE7BB2DE7}"/>
    <cellStyle name="Standard 4 2 3 2 2 3 3 6" xfId="14292" xr:uid="{00000000-0005-0000-0000-0000D23D0000}"/>
    <cellStyle name="Standard 4 2 3 2 2 3 3 6 2" xfId="22291" xr:uid="{00000000-0005-0000-0000-0000D33D0000}"/>
    <cellStyle name="Standard 4 2 3 2 2 3 3 6 2 2" xfId="43284" xr:uid="{93A7104E-6054-42E5-B3DE-7069218DBBBD}"/>
    <cellStyle name="Standard 4 2 3 2 2 3 3 6 3" xfId="35842" xr:uid="{F7D94EBC-3D44-4CC8-84F0-0B5A6AD03D48}"/>
    <cellStyle name="Standard 4 2 3 2 2 3 3 7" xfId="18046" xr:uid="{00000000-0005-0000-0000-0000D43D0000}"/>
    <cellStyle name="Standard 4 2 3 2 2 3 3 7 2" xfId="39563" xr:uid="{4C9CC5F9-8ACF-4BF4-9550-3A193EE87889}"/>
    <cellStyle name="Standard 4 2 3 2 2 3 3 8" xfId="32118" xr:uid="{DA15FD05-B82D-41C1-AC4B-C927CCF22148}"/>
    <cellStyle name="Standard 4 2 3 2 2 3 4" xfId="2509" xr:uid="{00000000-0005-0000-0000-0000D53D0000}"/>
    <cellStyle name="Standard 4 2 3 2 2 3 4 2" xfId="2510" xr:uid="{00000000-0005-0000-0000-0000D63D0000}"/>
    <cellStyle name="Standard 4 2 3 2 2 3 4 2 2" xfId="2511" xr:uid="{00000000-0005-0000-0000-0000D73D0000}"/>
    <cellStyle name="Standard 4 2 3 2 2 3 4 2 2 2" xfId="2512" xr:uid="{00000000-0005-0000-0000-0000D83D0000}"/>
    <cellStyle name="Standard 4 2 3 2 2 3 4 2 2 2 2" xfId="14311" xr:uid="{00000000-0005-0000-0000-0000D93D0000}"/>
    <cellStyle name="Standard 4 2 3 2 2 3 4 2 2 2 2 2" xfId="22310" xr:uid="{00000000-0005-0000-0000-0000DA3D0000}"/>
    <cellStyle name="Standard 4 2 3 2 2 3 4 2 2 2 2 2 2" xfId="43303" xr:uid="{91DBEFEE-2286-4D88-9468-6536457EB621}"/>
    <cellStyle name="Standard 4 2 3 2 2 3 4 2 2 2 2 3" xfId="35861" xr:uid="{4B8FF7FA-7865-4509-90D3-460A3FEA4B4C}"/>
    <cellStyle name="Standard 4 2 3 2 2 3 4 2 2 2 3" xfId="18065" xr:uid="{00000000-0005-0000-0000-0000DB3D0000}"/>
    <cellStyle name="Standard 4 2 3 2 2 3 4 2 2 2 3 2" xfId="39582" xr:uid="{5C049269-5FDB-4B1A-BE38-B7C9D72E0C09}"/>
    <cellStyle name="Standard 4 2 3 2 2 3 4 2 2 2 4" xfId="32137" xr:uid="{1D91AA66-0D9D-4FCB-BC0B-D726DDC2AE6D}"/>
    <cellStyle name="Standard 4 2 3 2 2 3 4 2 2 3" xfId="14310" xr:uid="{00000000-0005-0000-0000-0000DC3D0000}"/>
    <cellStyle name="Standard 4 2 3 2 2 3 4 2 2 3 2" xfId="22309" xr:uid="{00000000-0005-0000-0000-0000DD3D0000}"/>
    <cellStyle name="Standard 4 2 3 2 2 3 4 2 2 3 2 2" xfId="43302" xr:uid="{40D4C73F-87BE-4423-8F07-BEB3691F7DCF}"/>
    <cellStyle name="Standard 4 2 3 2 2 3 4 2 2 3 3" xfId="35860" xr:uid="{8FD936C8-8AC3-4259-80AD-A9453D92C505}"/>
    <cellStyle name="Standard 4 2 3 2 2 3 4 2 2 4" xfId="18064" xr:uid="{00000000-0005-0000-0000-0000DE3D0000}"/>
    <cellStyle name="Standard 4 2 3 2 2 3 4 2 2 4 2" xfId="39581" xr:uid="{EB6C0EA7-FEBE-4A90-ACDB-399E9BF25D28}"/>
    <cellStyle name="Standard 4 2 3 2 2 3 4 2 2 5" xfId="32136" xr:uid="{AAA3A3C8-475A-41F0-8224-A417B74D20AB}"/>
    <cellStyle name="Standard 4 2 3 2 2 3 4 2 3" xfId="2513" xr:uid="{00000000-0005-0000-0000-0000DF3D0000}"/>
    <cellStyle name="Standard 4 2 3 2 2 3 4 2 3 2" xfId="14312" xr:uid="{00000000-0005-0000-0000-0000E03D0000}"/>
    <cellStyle name="Standard 4 2 3 2 2 3 4 2 3 2 2" xfId="22311" xr:uid="{00000000-0005-0000-0000-0000E13D0000}"/>
    <cellStyle name="Standard 4 2 3 2 2 3 4 2 3 2 2 2" xfId="43304" xr:uid="{964FB60A-8109-42DB-912D-D6C8E7DEEDF3}"/>
    <cellStyle name="Standard 4 2 3 2 2 3 4 2 3 2 3" xfId="35862" xr:uid="{42570EA9-6581-4FA2-B53A-BCEB1B751921}"/>
    <cellStyle name="Standard 4 2 3 2 2 3 4 2 3 3" xfId="18066" xr:uid="{00000000-0005-0000-0000-0000E23D0000}"/>
    <cellStyle name="Standard 4 2 3 2 2 3 4 2 3 3 2" xfId="39583" xr:uid="{1F15261C-9F74-4980-828B-9F97C01CE1ED}"/>
    <cellStyle name="Standard 4 2 3 2 2 3 4 2 3 4" xfId="32138" xr:uid="{F17F394A-D532-43B6-BB58-891D95ADB1A0}"/>
    <cellStyle name="Standard 4 2 3 2 2 3 4 2 4" xfId="14309" xr:uid="{00000000-0005-0000-0000-0000E33D0000}"/>
    <cellStyle name="Standard 4 2 3 2 2 3 4 2 4 2" xfId="22308" xr:uid="{00000000-0005-0000-0000-0000E43D0000}"/>
    <cellStyle name="Standard 4 2 3 2 2 3 4 2 4 2 2" xfId="43301" xr:uid="{EB03CD53-CA50-4F3D-985B-5E18EE2EE084}"/>
    <cellStyle name="Standard 4 2 3 2 2 3 4 2 4 3" xfId="35859" xr:uid="{D5D631B6-6E22-4225-882C-424F71240C5B}"/>
    <cellStyle name="Standard 4 2 3 2 2 3 4 2 5" xfId="18063" xr:uid="{00000000-0005-0000-0000-0000E53D0000}"/>
    <cellStyle name="Standard 4 2 3 2 2 3 4 2 5 2" xfId="39580" xr:uid="{31642A62-0DE7-40E7-AB6E-F9DAB9C98F29}"/>
    <cellStyle name="Standard 4 2 3 2 2 3 4 2 6" xfId="32135" xr:uid="{CFEBCD9E-10D3-4A52-B489-BFDD4BD2B618}"/>
    <cellStyle name="Standard 4 2 3 2 2 3 4 3" xfId="2514" xr:uid="{00000000-0005-0000-0000-0000E63D0000}"/>
    <cellStyle name="Standard 4 2 3 2 2 3 4 3 2" xfId="2515" xr:uid="{00000000-0005-0000-0000-0000E73D0000}"/>
    <cellStyle name="Standard 4 2 3 2 2 3 4 3 2 2" xfId="14314" xr:uid="{00000000-0005-0000-0000-0000E83D0000}"/>
    <cellStyle name="Standard 4 2 3 2 2 3 4 3 2 2 2" xfId="22313" xr:uid="{00000000-0005-0000-0000-0000E93D0000}"/>
    <cellStyle name="Standard 4 2 3 2 2 3 4 3 2 2 2 2" xfId="43306" xr:uid="{61CCB096-165F-489A-B510-B7DF880ABFF3}"/>
    <cellStyle name="Standard 4 2 3 2 2 3 4 3 2 2 3" xfId="35864" xr:uid="{9CE97465-ACEF-4B91-8404-327FCFF6B616}"/>
    <cellStyle name="Standard 4 2 3 2 2 3 4 3 2 3" xfId="18068" xr:uid="{00000000-0005-0000-0000-0000EA3D0000}"/>
    <cellStyle name="Standard 4 2 3 2 2 3 4 3 2 3 2" xfId="39585" xr:uid="{6D26F193-BFD4-43CC-8D45-5B73C1ECC02E}"/>
    <cellStyle name="Standard 4 2 3 2 2 3 4 3 2 4" xfId="32140" xr:uid="{63B97082-A43E-4E74-B314-9E8EB5995D89}"/>
    <cellStyle name="Standard 4 2 3 2 2 3 4 3 3" xfId="14313" xr:uid="{00000000-0005-0000-0000-0000EB3D0000}"/>
    <cellStyle name="Standard 4 2 3 2 2 3 4 3 3 2" xfId="22312" xr:uid="{00000000-0005-0000-0000-0000EC3D0000}"/>
    <cellStyle name="Standard 4 2 3 2 2 3 4 3 3 2 2" xfId="43305" xr:uid="{92FA685A-17FD-4318-99B6-25A2B74EE80F}"/>
    <cellStyle name="Standard 4 2 3 2 2 3 4 3 3 3" xfId="35863" xr:uid="{01DD559F-AF98-438B-B328-98D0674C3583}"/>
    <cellStyle name="Standard 4 2 3 2 2 3 4 3 4" xfId="18067" xr:uid="{00000000-0005-0000-0000-0000ED3D0000}"/>
    <cellStyle name="Standard 4 2 3 2 2 3 4 3 4 2" xfId="39584" xr:uid="{7C350DEF-5A92-44C9-AADB-BA51DC45E3C9}"/>
    <cellStyle name="Standard 4 2 3 2 2 3 4 3 5" xfId="32139" xr:uid="{3AE5C592-FCEB-430D-B534-10749A5AB711}"/>
    <cellStyle name="Standard 4 2 3 2 2 3 4 4" xfId="2516" xr:uid="{00000000-0005-0000-0000-0000EE3D0000}"/>
    <cellStyle name="Standard 4 2 3 2 2 3 4 4 2" xfId="14315" xr:uid="{00000000-0005-0000-0000-0000EF3D0000}"/>
    <cellStyle name="Standard 4 2 3 2 2 3 4 4 2 2" xfId="22314" xr:uid="{00000000-0005-0000-0000-0000F03D0000}"/>
    <cellStyle name="Standard 4 2 3 2 2 3 4 4 2 2 2" xfId="43307" xr:uid="{BB37348F-8C9E-4EB8-901E-81C4D238706C}"/>
    <cellStyle name="Standard 4 2 3 2 2 3 4 4 2 3" xfId="35865" xr:uid="{EBF41964-23BA-4FB2-B3D1-0F8D0F2962A2}"/>
    <cellStyle name="Standard 4 2 3 2 2 3 4 4 3" xfId="18069" xr:uid="{00000000-0005-0000-0000-0000F13D0000}"/>
    <cellStyle name="Standard 4 2 3 2 2 3 4 4 3 2" xfId="39586" xr:uid="{9DAE6EF0-B622-4F22-82C1-4C8B9A4B6396}"/>
    <cellStyle name="Standard 4 2 3 2 2 3 4 4 4" xfId="32141" xr:uid="{EF781BBF-E3DF-4390-97BF-9ABC33D2889D}"/>
    <cellStyle name="Standard 4 2 3 2 2 3 4 5" xfId="14308" xr:uid="{00000000-0005-0000-0000-0000F23D0000}"/>
    <cellStyle name="Standard 4 2 3 2 2 3 4 5 2" xfId="22307" xr:uid="{00000000-0005-0000-0000-0000F33D0000}"/>
    <cellStyle name="Standard 4 2 3 2 2 3 4 5 2 2" xfId="43300" xr:uid="{1DF92E3A-5132-4460-A1D5-8818E9B5434F}"/>
    <cellStyle name="Standard 4 2 3 2 2 3 4 5 3" xfId="35858" xr:uid="{62DD6206-3CCB-4425-A9CC-DAFC79A87035}"/>
    <cellStyle name="Standard 4 2 3 2 2 3 4 6" xfId="18062" xr:uid="{00000000-0005-0000-0000-0000F43D0000}"/>
    <cellStyle name="Standard 4 2 3 2 2 3 4 6 2" xfId="39579" xr:uid="{B15937A8-395D-4911-BBA6-61E2059CBDD3}"/>
    <cellStyle name="Standard 4 2 3 2 2 3 4 7" xfId="32134" xr:uid="{5D492AC7-A624-4D73-8187-6002A3F9C90A}"/>
    <cellStyle name="Standard 4 2 3 2 2 3 5" xfId="2517" xr:uid="{00000000-0005-0000-0000-0000F53D0000}"/>
    <cellStyle name="Standard 4 2 3 2 2 3 5 2" xfId="2518" xr:uid="{00000000-0005-0000-0000-0000F63D0000}"/>
    <cellStyle name="Standard 4 2 3 2 2 3 5 2 2" xfId="2519" xr:uid="{00000000-0005-0000-0000-0000F73D0000}"/>
    <cellStyle name="Standard 4 2 3 2 2 3 5 2 2 2" xfId="14318" xr:uid="{00000000-0005-0000-0000-0000F83D0000}"/>
    <cellStyle name="Standard 4 2 3 2 2 3 5 2 2 2 2" xfId="22317" xr:uid="{00000000-0005-0000-0000-0000F93D0000}"/>
    <cellStyle name="Standard 4 2 3 2 2 3 5 2 2 2 2 2" xfId="43310" xr:uid="{3810E5A1-D55A-41DE-9481-EA5286FF7DB2}"/>
    <cellStyle name="Standard 4 2 3 2 2 3 5 2 2 2 3" xfId="35868" xr:uid="{718E1116-DF3F-4F96-BC0D-FC766AB292EE}"/>
    <cellStyle name="Standard 4 2 3 2 2 3 5 2 2 3" xfId="18072" xr:uid="{00000000-0005-0000-0000-0000FA3D0000}"/>
    <cellStyle name="Standard 4 2 3 2 2 3 5 2 2 3 2" xfId="39589" xr:uid="{BAAA2597-2841-48A8-A51A-F8920D76946E}"/>
    <cellStyle name="Standard 4 2 3 2 2 3 5 2 2 4" xfId="32144" xr:uid="{87DAEFBA-3F2B-46D0-92F4-FA06316F03C0}"/>
    <cellStyle name="Standard 4 2 3 2 2 3 5 2 3" xfId="14317" xr:uid="{00000000-0005-0000-0000-0000FB3D0000}"/>
    <cellStyle name="Standard 4 2 3 2 2 3 5 2 3 2" xfId="22316" xr:uid="{00000000-0005-0000-0000-0000FC3D0000}"/>
    <cellStyle name="Standard 4 2 3 2 2 3 5 2 3 2 2" xfId="43309" xr:uid="{B8040D38-0C59-4502-A152-32239C911E03}"/>
    <cellStyle name="Standard 4 2 3 2 2 3 5 2 3 3" xfId="35867" xr:uid="{CB71FDFA-BB6D-461C-A645-4405362BE2B0}"/>
    <cellStyle name="Standard 4 2 3 2 2 3 5 2 4" xfId="18071" xr:uid="{00000000-0005-0000-0000-0000FD3D0000}"/>
    <cellStyle name="Standard 4 2 3 2 2 3 5 2 4 2" xfId="39588" xr:uid="{45E0FD55-E262-417D-994D-96EAB8620B90}"/>
    <cellStyle name="Standard 4 2 3 2 2 3 5 2 5" xfId="32143" xr:uid="{4549E0F5-D09D-47ED-BB2B-8AF4A9339DDB}"/>
    <cellStyle name="Standard 4 2 3 2 2 3 5 3" xfId="2520" xr:uid="{00000000-0005-0000-0000-0000FE3D0000}"/>
    <cellStyle name="Standard 4 2 3 2 2 3 5 3 2" xfId="14319" xr:uid="{00000000-0005-0000-0000-0000FF3D0000}"/>
    <cellStyle name="Standard 4 2 3 2 2 3 5 3 2 2" xfId="22318" xr:uid="{00000000-0005-0000-0000-0000003E0000}"/>
    <cellStyle name="Standard 4 2 3 2 2 3 5 3 2 2 2" xfId="43311" xr:uid="{519CE216-9BB2-4FCA-BA80-920A39F87ABC}"/>
    <cellStyle name="Standard 4 2 3 2 2 3 5 3 2 3" xfId="35869" xr:uid="{20C1ADB1-7C1E-4685-A6D4-FFF2D1CE14F1}"/>
    <cellStyle name="Standard 4 2 3 2 2 3 5 3 3" xfId="18073" xr:uid="{00000000-0005-0000-0000-0000013E0000}"/>
    <cellStyle name="Standard 4 2 3 2 2 3 5 3 3 2" xfId="39590" xr:uid="{E753019C-F80A-4F84-A95D-2F051B55A274}"/>
    <cellStyle name="Standard 4 2 3 2 2 3 5 3 4" xfId="32145" xr:uid="{93D24DE1-E588-400E-A89D-F6057244B95B}"/>
    <cellStyle name="Standard 4 2 3 2 2 3 5 4" xfId="14316" xr:uid="{00000000-0005-0000-0000-0000023E0000}"/>
    <cellStyle name="Standard 4 2 3 2 2 3 5 4 2" xfId="22315" xr:uid="{00000000-0005-0000-0000-0000033E0000}"/>
    <cellStyle name="Standard 4 2 3 2 2 3 5 4 2 2" xfId="43308" xr:uid="{4D6C8C7C-1775-4AD8-8E9B-B3A200E76DD7}"/>
    <cellStyle name="Standard 4 2 3 2 2 3 5 4 3" xfId="35866" xr:uid="{A6FBBAE5-7E87-49B7-946A-D76A0CA66195}"/>
    <cellStyle name="Standard 4 2 3 2 2 3 5 5" xfId="18070" xr:uid="{00000000-0005-0000-0000-0000043E0000}"/>
    <cellStyle name="Standard 4 2 3 2 2 3 5 5 2" xfId="39587" xr:uid="{230CE6A1-A812-448D-8630-2FE45A22294A}"/>
    <cellStyle name="Standard 4 2 3 2 2 3 5 6" xfId="32142" xr:uid="{A0BB8D1F-01D9-47D1-9F97-EA88237EF211}"/>
    <cellStyle name="Standard 4 2 3 2 2 3 6" xfId="2521" xr:uid="{00000000-0005-0000-0000-0000053E0000}"/>
    <cellStyle name="Standard 4 2 3 2 2 3 6 2" xfId="2522" xr:uid="{00000000-0005-0000-0000-0000063E0000}"/>
    <cellStyle name="Standard 4 2 3 2 2 3 6 2 2" xfId="14321" xr:uid="{00000000-0005-0000-0000-0000073E0000}"/>
    <cellStyle name="Standard 4 2 3 2 2 3 6 2 2 2" xfId="22320" xr:uid="{00000000-0005-0000-0000-0000083E0000}"/>
    <cellStyle name="Standard 4 2 3 2 2 3 6 2 2 2 2" xfId="43313" xr:uid="{07FE6A87-8B64-4A7D-BEFA-385C80D17EC4}"/>
    <cellStyle name="Standard 4 2 3 2 2 3 6 2 2 3" xfId="35871" xr:uid="{F134128D-0BB4-4BE9-9A22-48D9914A1758}"/>
    <cellStyle name="Standard 4 2 3 2 2 3 6 2 3" xfId="18075" xr:uid="{00000000-0005-0000-0000-0000093E0000}"/>
    <cellStyle name="Standard 4 2 3 2 2 3 6 2 3 2" xfId="39592" xr:uid="{028E1670-D60D-4B6D-9B43-EE7123624DEC}"/>
    <cellStyle name="Standard 4 2 3 2 2 3 6 2 4" xfId="32147" xr:uid="{C21749DF-801D-447E-AE8F-79581E1F4B4D}"/>
    <cellStyle name="Standard 4 2 3 2 2 3 6 3" xfId="14320" xr:uid="{00000000-0005-0000-0000-00000A3E0000}"/>
    <cellStyle name="Standard 4 2 3 2 2 3 6 3 2" xfId="22319" xr:uid="{00000000-0005-0000-0000-00000B3E0000}"/>
    <cellStyle name="Standard 4 2 3 2 2 3 6 3 2 2" xfId="43312" xr:uid="{C2B8D388-618E-4735-A6A3-AE3F92936D4F}"/>
    <cellStyle name="Standard 4 2 3 2 2 3 6 3 3" xfId="35870" xr:uid="{C874A0B6-BC3E-4931-A04F-2EA9D4E555A1}"/>
    <cellStyle name="Standard 4 2 3 2 2 3 6 4" xfId="18074" xr:uid="{00000000-0005-0000-0000-00000C3E0000}"/>
    <cellStyle name="Standard 4 2 3 2 2 3 6 4 2" xfId="39591" xr:uid="{2D30E3AF-EDEE-4B3C-9097-FB6D21793C75}"/>
    <cellStyle name="Standard 4 2 3 2 2 3 6 5" xfId="32146" xr:uid="{C94DF9A0-8973-48AC-B6A7-55470A019DBB}"/>
    <cellStyle name="Standard 4 2 3 2 2 3 7" xfId="2523" xr:uid="{00000000-0005-0000-0000-00000D3E0000}"/>
    <cellStyle name="Standard 4 2 3 2 2 3 7 2" xfId="14322" xr:uid="{00000000-0005-0000-0000-00000E3E0000}"/>
    <cellStyle name="Standard 4 2 3 2 2 3 7 2 2" xfId="22321" xr:uid="{00000000-0005-0000-0000-00000F3E0000}"/>
    <cellStyle name="Standard 4 2 3 2 2 3 7 2 2 2" xfId="43314" xr:uid="{49C93EC5-3D25-43FC-807C-C9574143E538}"/>
    <cellStyle name="Standard 4 2 3 2 2 3 7 2 3" xfId="35872" xr:uid="{47E019DA-5970-40A3-BC0C-09594B467507}"/>
    <cellStyle name="Standard 4 2 3 2 2 3 7 3" xfId="18076" xr:uid="{00000000-0005-0000-0000-0000103E0000}"/>
    <cellStyle name="Standard 4 2 3 2 2 3 7 3 2" xfId="39593" xr:uid="{7ACF06C2-ACDE-41BE-90DB-77CA4A223E3B}"/>
    <cellStyle name="Standard 4 2 3 2 2 3 7 4" xfId="32148" xr:uid="{4A198D55-FE14-459C-AA29-E5D055DE5577}"/>
    <cellStyle name="Standard 4 2 3 2 2 3 8" xfId="14275" xr:uid="{00000000-0005-0000-0000-0000113E0000}"/>
    <cellStyle name="Standard 4 2 3 2 2 3 8 2" xfId="22274" xr:uid="{00000000-0005-0000-0000-0000123E0000}"/>
    <cellStyle name="Standard 4 2 3 2 2 3 8 2 2" xfId="43267" xr:uid="{75B10CA1-4840-46AF-94A8-696565D3A2B1}"/>
    <cellStyle name="Standard 4 2 3 2 2 3 8 3" xfId="35825" xr:uid="{4A712E71-62E5-4486-A010-174FEC0A733B}"/>
    <cellStyle name="Standard 4 2 3 2 2 3 9" xfId="18029" xr:uid="{00000000-0005-0000-0000-0000133E0000}"/>
    <cellStyle name="Standard 4 2 3 2 2 3 9 2" xfId="39546" xr:uid="{D0FED074-6A77-40E8-A7E4-A6293E4550EB}"/>
    <cellStyle name="Standard 4 2 3 2 2 4" xfId="2524" xr:uid="{00000000-0005-0000-0000-0000143E0000}"/>
    <cellStyle name="Standard 4 2 3 2 2 4 2" xfId="2525" xr:uid="{00000000-0005-0000-0000-0000153E0000}"/>
    <cellStyle name="Standard 4 2 3 2 2 4 2 2" xfId="2526" xr:uid="{00000000-0005-0000-0000-0000163E0000}"/>
    <cellStyle name="Standard 4 2 3 2 2 4 2 2 2" xfId="2527" xr:uid="{00000000-0005-0000-0000-0000173E0000}"/>
    <cellStyle name="Standard 4 2 3 2 2 4 2 2 2 2" xfId="2528" xr:uid="{00000000-0005-0000-0000-0000183E0000}"/>
    <cellStyle name="Standard 4 2 3 2 2 4 2 2 2 2 2" xfId="14327" xr:uid="{00000000-0005-0000-0000-0000193E0000}"/>
    <cellStyle name="Standard 4 2 3 2 2 4 2 2 2 2 2 2" xfId="22326" xr:uid="{00000000-0005-0000-0000-00001A3E0000}"/>
    <cellStyle name="Standard 4 2 3 2 2 4 2 2 2 2 2 2 2" xfId="43319" xr:uid="{B1A9B3B3-503B-4B9B-B940-14991CA9F105}"/>
    <cellStyle name="Standard 4 2 3 2 2 4 2 2 2 2 2 3" xfId="35877" xr:uid="{73C38F4F-B7F8-42A8-BDA7-793CB6846163}"/>
    <cellStyle name="Standard 4 2 3 2 2 4 2 2 2 2 3" xfId="18081" xr:uid="{00000000-0005-0000-0000-00001B3E0000}"/>
    <cellStyle name="Standard 4 2 3 2 2 4 2 2 2 2 3 2" xfId="39598" xr:uid="{1EAAA639-079B-48BA-8153-F221686EFE7A}"/>
    <cellStyle name="Standard 4 2 3 2 2 4 2 2 2 2 4" xfId="32153" xr:uid="{7E014124-A23F-4A30-9008-BA36FCF4D1E6}"/>
    <cellStyle name="Standard 4 2 3 2 2 4 2 2 2 3" xfId="14326" xr:uid="{00000000-0005-0000-0000-00001C3E0000}"/>
    <cellStyle name="Standard 4 2 3 2 2 4 2 2 2 3 2" xfId="22325" xr:uid="{00000000-0005-0000-0000-00001D3E0000}"/>
    <cellStyle name="Standard 4 2 3 2 2 4 2 2 2 3 2 2" xfId="43318" xr:uid="{82B73766-469A-41F1-9F86-CD3879D093DA}"/>
    <cellStyle name="Standard 4 2 3 2 2 4 2 2 2 3 3" xfId="35876" xr:uid="{E179AE34-22C7-4F52-8399-06817404151A}"/>
    <cellStyle name="Standard 4 2 3 2 2 4 2 2 2 4" xfId="18080" xr:uid="{00000000-0005-0000-0000-00001E3E0000}"/>
    <cellStyle name="Standard 4 2 3 2 2 4 2 2 2 4 2" xfId="39597" xr:uid="{265785EC-AEC1-4E0C-8437-E08EDECCFBC3}"/>
    <cellStyle name="Standard 4 2 3 2 2 4 2 2 2 5" xfId="32152" xr:uid="{D3B2E53B-E80E-40D2-A61C-4EFDE6767CAF}"/>
    <cellStyle name="Standard 4 2 3 2 2 4 2 2 3" xfId="2529" xr:uid="{00000000-0005-0000-0000-00001F3E0000}"/>
    <cellStyle name="Standard 4 2 3 2 2 4 2 2 3 2" xfId="14328" xr:uid="{00000000-0005-0000-0000-0000203E0000}"/>
    <cellStyle name="Standard 4 2 3 2 2 4 2 2 3 2 2" xfId="22327" xr:uid="{00000000-0005-0000-0000-0000213E0000}"/>
    <cellStyle name="Standard 4 2 3 2 2 4 2 2 3 2 2 2" xfId="43320" xr:uid="{DBA73D4E-9F3C-4749-AF7B-0C5CCB18941A}"/>
    <cellStyle name="Standard 4 2 3 2 2 4 2 2 3 2 3" xfId="35878" xr:uid="{DF9F9091-E8DE-4E0C-886F-FC874C94ADB6}"/>
    <cellStyle name="Standard 4 2 3 2 2 4 2 2 3 3" xfId="18082" xr:uid="{00000000-0005-0000-0000-0000223E0000}"/>
    <cellStyle name="Standard 4 2 3 2 2 4 2 2 3 3 2" xfId="39599" xr:uid="{DDE9AC98-D6DA-4BFA-B1D1-23CB19F84BD0}"/>
    <cellStyle name="Standard 4 2 3 2 2 4 2 2 3 4" xfId="32154" xr:uid="{00ECA34F-3A0C-45E6-855B-CEA134B4D271}"/>
    <cellStyle name="Standard 4 2 3 2 2 4 2 2 4" xfId="14325" xr:uid="{00000000-0005-0000-0000-0000233E0000}"/>
    <cellStyle name="Standard 4 2 3 2 2 4 2 2 4 2" xfId="22324" xr:uid="{00000000-0005-0000-0000-0000243E0000}"/>
    <cellStyle name="Standard 4 2 3 2 2 4 2 2 4 2 2" xfId="43317" xr:uid="{2822D5B2-8DB1-4633-8436-0B67208AAF30}"/>
    <cellStyle name="Standard 4 2 3 2 2 4 2 2 4 3" xfId="35875" xr:uid="{BDE34D75-6188-4DE3-8E01-ABDCC0429DDB}"/>
    <cellStyle name="Standard 4 2 3 2 2 4 2 2 5" xfId="18079" xr:uid="{00000000-0005-0000-0000-0000253E0000}"/>
    <cellStyle name="Standard 4 2 3 2 2 4 2 2 5 2" xfId="39596" xr:uid="{A907F45C-13CA-4B5D-90D2-B501686BB3B0}"/>
    <cellStyle name="Standard 4 2 3 2 2 4 2 2 6" xfId="32151" xr:uid="{C9EB2508-6BCF-44C7-8315-9CB1893A4305}"/>
    <cellStyle name="Standard 4 2 3 2 2 4 2 3" xfId="2530" xr:uid="{00000000-0005-0000-0000-0000263E0000}"/>
    <cellStyle name="Standard 4 2 3 2 2 4 2 3 2" xfId="2531" xr:uid="{00000000-0005-0000-0000-0000273E0000}"/>
    <cellStyle name="Standard 4 2 3 2 2 4 2 3 2 2" xfId="14330" xr:uid="{00000000-0005-0000-0000-0000283E0000}"/>
    <cellStyle name="Standard 4 2 3 2 2 4 2 3 2 2 2" xfId="22329" xr:uid="{00000000-0005-0000-0000-0000293E0000}"/>
    <cellStyle name="Standard 4 2 3 2 2 4 2 3 2 2 2 2" xfId="43322" xr:uid="{BE0CAC19-95FC-455E-A8B9-E69D46C89C7D}"/>
    <cellStyle name="Standard 4 2 3 2 2 4 2 3 2 2 3" xfId="35880" xr:uid="{A5E38F83-9A1F-4680-A2D4-7EDA62C08A38}"/>
    <cellStyle name="Standard 4 2 3 2 2 4 2 3 2 3" xfId="18084" xr:uid="{00000000-0005-0000-0000-00002A3E0000}"/>
    <cellStyle name="Standard 4 2 3 2 2 4 2 3 2 3 2" xfId="39601" xr:uid="{80B6DF3D-DD51-4C4D-93FD-123384FAB5F2}"/>
    <cellStyle name="Standard 4 2 3 2 2 4 2 3 2 4" xfId="32156" xr:uid="{3CC87DF9-2452-4350-8A4B-F7BD573369DF}"/>
    <cellStyle name="Standard 4 2 3 2 2 4 2 3 3" xfId="14329" xr:uid="{00000000-0005-0000-0000-00002B3E0000}"/>
    <cellStyle name="Standard 4 2 3 2 2 4 2 3 3 2" xfId="22328" xr:uid="{00000000-0005-0000-0000-00002C3E0000}"/>
    <cellStyle name="Standard 4 2 3 2 2 4 2 3 3 2 2" xfId="43321" xr:uid="{B8ADE131-3643-4930-BECB-E89EA88F9E1E}"/>
    <cellStyle name="Standard 4 2 3 2 2 4 2 3 3 3" xfId="35879" xr:uid="{13C56E96-3B09-4AB9-9C6D-6E2510ADDA4D}"/>
    <cellStyle name="Standard 4 2 3 2 2 4 2 3 4" xfId="18083" xr:uid="{00000000-0005-0000-0000-00002D3E0000}"/>
    <cellStyle name="Standard 4 2 3 2 2 4 2 3 4 2" xfId="39600" xr:uid="{140B4D2D-6A65-4917-9938-E6D17ECA6C41}"/>
    <cellStyle name="Standard 4 2 3 2 2 4 2 3 5" xfId="32155" xr:uid="{53AE17E4-6F80-4C96-A87B-1429A2D64227}"/>
    <cellStyle name="Standard 4 2 3 2 2 4 2 4" xfId="2532" xr:uid="{00000000-0005-0000-0000-00002E3E0000}"/>
    <cellStyle name="Standard 4 2 3 2 2 4 2 4 2" xfId="14331" xr:uid="{00000000-0005-0000-0000-00002F3E0000}"/>
    <cellStyle name="Standard 4 2 3 2 2 4 2 4 2 2" xfId="22330" xr:uid="{00000000-0005-0000-0000-0000303E0000}"/>
    <cellStyle name="Standard 4 2 3 2 2 4 2 4 2 2 2" xfId="43323" xr:uid="{46481E60-CC29-4C4D-9CC8-164E84BBFDE7}"/>
    <cellStyle name="Standard 4 2 3 2 2 4 2 4 2 3" xfId="35881" xr:uid="{B229AFFE-5C60-49A3-84D1-35CE2F65492F}"/>
    <cellStyle name="Standard 4 2 3 2 2 4 2 4 3" xfId="18085" xr:uid="{00000000-0005-0000-0000-0000313E0000}"/>
    <cellStyle name="Standard 4 2 3 2 2 4 2 4 3 2" xfId="39602" xr:uid="{E4CB5313-74E0-4FD6-B5CC-7B67405D4F15}"/>
    <cellStyle name="Standard 4 2 3 2 2 4 2 4 4" xfId="32157" xr:uid="{DD8D562C-4ECE-49AE-9DC5-A14DA97FF7CB}"/>
    <cellStyle name="Standard 4 2 3 2 2 4 2 5" xfId="14324" xr:uid="{00000000-0005-0000-0000-0000323E0000}"/>
    <cellStyle name="Standard 4 2 3 2 2 4 2 5 2" xfId="22323" xr:uid="{00000000-0005-0000-0000-0000333E0000}"/>
    <cellStyle name="Standard 4 2 3 2 2 4 2 5 2 2" xfId="43316" xr:uid="{A8325EBB-69EE-475A-B131-F467EBA2543E}"/>
    <cellStyle name="Standard 4 2 3 2 2 4 2 5 3" xfId="35874" xr:uid="{7E10D148-2FD8-4B17-B0B5-5899082DC05F}"/>
    <cellStyle name="Standard 4 2 3 2 2 4 2 6" xfId="18078" xr:uid="{00000000-0005-0000-0000-0000343E0000}"/>
    <cellStyle name="Standard 4 2 3 2 2 4 2 6 2" xfId="39595" xr:uid="{50634D9E-9F0A-4C7A-813B-C1D89D4C1C7E}"/>
    <cellStyle name="Standard 4 2 3 2 2 4 2 7" xfId="32150" xr:uid="{14F0E92E-66C3-45D6-9136-920FEC7D667C}"/>
    <cellStyle name="Standard 4 2 3 2 2 4 3" xfId="2533" xr:uid="{00000000-0005-0000-0000-0000353E0000}"/>
    <cellStyle name="Standard 4 2 3 2 2 4 3 2" xfId="2534" xr:uid="{00000000-0005-0000-0000-0000363E0000}"/>
    <cellStyle name="Standard 4 2 3 2 2 4 3 2 2" xfId="2535" xr:uid="{00000000-0005-0000-0000-0000373E0000}"/>
    <cellStyle name="Standard 4 2 3 2 2 4 3 2 2 2" xfId="14334" xr:uid="{00000000-0005-0000-0000-0000383E0000}"/>
    <cellStyle name="Standard 4 2 3 2 2 4 3 2 2 2 2" xfId="22333" xr:uid="{00000000-0005-0000-0000-0000393E0000}"/>
    <cellStyle name="Standard 4 2 3 2 2 4 3 2 2 2 2 2" xfId="43326" xr:uid="{305FED18-7DA3-4A16-98C6-DFD7E3BAD00A}"/>
    <cellStyle name="Standard 4 2 3 2 2 4 3 2 2 2 3" xfId="35884" xr:uid="{49DCCC94-7F4B-4007-9E29-316581D107A0}"/>
    <cellStyle name="Standard 4 2 3 2 2 4 3 2 2 3" xfId="18088" xr:uid="{00000000-0005-0000-0000-00003A3E0000}"/>
    <cellStyle name="Standard 4 2 3 2 2 4 3 2 2 3 2" xfId="39605" xr:uid="{8D44C62A-4B95-440A-9174-762B4C66A9E2}"/>
    <cellStyle name="Standard 4 2 3 2 2 4 3 2 2 4" xfId="32160" xr:uid="{16EACFF6-86EF-4C41-A4F1-B3911F170985}"/>
    <cellStyle name="Standard 4 2 3 2 2 4 3 2 3" xfId="14333" xr:uid="{00000000-0005-0000-0000-00003B3E0000}"/>
    <cellStyle name="Standard 4 2 3 2 2 4 3 2 3 2" xfId="22332" xr:uid="{00000000-0005-0000-0000-00003C3E0000}"/>
    <cellStyle name="Standard 4 2 3 2 2 4 3 2 3 2 2" xfId="43325" xr:uid="{B8CC567B-75C8-4ACC-83F9-4BFC96092B7E}"/>
    <cellStyle name="Standard 4 2 3 2 2 4 3 2 3 3" xfId="35883" xr:uid="{9E952DAB-CD39-4B20-82E0-86C91E627332}"/>
    <cellStyle name="Standard 4 2 3 2 2 4 3 2 4" xfId="18087" xr:uid="{00000000-0005-0000-0000-00003D3E0000}"/>
    <cellStyle name="Standard 4 2 3 2 2 4 3 2 4 2" xfId="39604" xr:uid="{76A0E95D-2345-45FA-BE00-682A55FB2454}"/>
    <cellStyle name="Standard 4 2 3 2 2 4 3 2 5" xfId="32159" xr:uid="{2FE9F0AF-24EE-4C32-BF04-4D77E7DCD70E}"/>
    <cellStyle name="Standard 4 2 3 2 2 4 3 3" xfId="2536" xr:uid="{00000000-0005-0000-0000-00003E3E0000}"/>
    <cellStyle name="Standard 4 2 3 2 2 4 3 3 2" xfId="14335" xr:uid="{00000000-0005-0000-0000-00003F3E0000}"/>
    <cellStyle name="Standard 4 2 3 2 2 4 3 3 2 2" xfId="22334" xr:uid="{00000000-0005-0000-0000-0000403E0000}"/>
    <cellStyle name="Standard 4 2 3 2 2 4 3 3 2 2 2" xfId="43327" xr:uid="{5284F856-C5FC-44B3-BFA3-7BDA241BC535}"/>
    <cellStyle name="Standard 4 2 3 2 2 4 3 3 2 3" xfId="35885" xr:uid="{DC310918-99B0-442A-9114-36A7FD1A5676}"/>
    <cellStyle name="Standard 4 2 3 2 2 4 3 3 3" xfId="18089" xr:uid="{00000000-0005-0000-0000-0000413E0000}"/>
    <cellStyle name="Standard 4 2 3 2 2 4 3 3 3 2" xfId="39606" xr:uid="{21A25B0E-0395-48F1-9F55-6EA86FEF7E72}"/>
    <cellStyle name="Standard 4 2 3 2 2 4 3 3 4" xfId="32161" xr:uid="{0CC79D6F-1601-4045-9235-06506FC06F9B}"/>
    <cellStyle name="Standard 4 2 3 2 2 4 3 4" xfId="14332" xr:uid="{00000000-0005-0000-0000-0000423E0000}"/>
    <cellStyle name="Standard 4 2 3 2 2 4 3 4 2" xfId="22331" xr:uid="{00000000-0005-0000-0000-0000433E0000}"/>
    <cellStyle name="Standard 4 2 3 2 2 4 3 4 2 2" xfId="43324" xr:uid="{6C1DDD6B-73A7-486E-9931-BF39C0923000}"/>
    <cellStyle name="Standard 4 2 3 2 2 4 3 4 3" xfId="35882" xr:uid="{8A073436-B49D-4B48-BB24-E44C53A45435}"/>
    <cellStyle name="Standard 4 2 3 2 2 4 3 5" xfId="18086" xr:uid="{00000000-0005-0000-0000-0000443E0000}"/>
    <cellStyle name="Standard 4 2 3 2 2 4 3 5 2" xfId="39603" xr:uid="{7BDBFE3D-2402-41C2-A8C4-B9FC95BC3FC4}"/>
    <cellStyle name="Standard 4 2 3 2 2 4 3 6" xfId="32158" xr:uid="{6C0A95CD-40BB-43B9-A76B-F0FFD05EC120}"/>
    <cellStyle name="Standard 4 2 3 2 2 4 4" xfId="2537" xr:uid="{00000000-0005-0000-0000-0000453E0000}"/>
    <cellStyle name="Standard 4 2 3 2 2 4 4 2" xfId="2538" xr:uid="{00000000-0005-0000-0000-0000463E0000}"/>
    <cellStyle name="Standard 4 2 3 2 2 4 4 2 2" xfId="14337" xr:uid="{00000000-0005-0000-0000-0000473E0000}"/>
    <cellStyle name="Standard 4 2 3 2 2 4 4 2 2 2" xfId="22336" xr:uid="{00000000-0005-0000-0000-0000483E0000}"/>
    <cellStyle name="Standard 4 2 3 2 2 4 4 2 2 2 2" xfId="43329" xr:uid="{B110A583-8F46-4291-B87D-6001BE6CC1CF}"/>
    <cellStyle name="Standard 4 2 3 2 2 4 4 2 2 3" xfId="35887" xr:uid="{C8D604CE-6F1F-4361-A311-8FA95BBA5AA3}"/>
    <cellStyle name="Standard 4 2 3 2 2 4 4 2 3" xfId="18091" xr:uid="{00000000-0005-0000-0000-0000493E0000}"/>
    <cellStyle name="Standard 4 2 3 2 2 4 4 2 3 2" xfId="39608" xr:uid="{5E1B3688-0A36-468B-A06C-473ACB7BE072}"/>
    <cellStyle name="Standard 4 2 3 2 2 4 4 2 4" xfId="32163" xr:uid="{7D63AF29-0E54-4CD5-A210-12B8689762B3}"/>
    <cellStyle name="Standard 4 2 3 2 2 4 4 3" xfId="14336" xr:uid="{00000000-0005-0000-0000-00004A3E0000}"/>
    <cellStyle name="Standard 4 2 3 2 2 4 4 3 2" xfId="22335" xr:uid="{00000000-0005-0000-0000-00004B3E0000}"/>
    <cellStyle name="Standard 4 2 3 2 2 4 4 3 2 2" xfId="43328" xr:uid="{5831F7C8-6400-46EB-8180-B43D09C228EE}"/>
    <cellStyle name="Standard 4 2 3 2 2 4 4 3 3" xfId="35886" xr:uid="{30A0C56D-3DA0-4097-9DB3-A6D1F975795E}"/>
    <cellStyle name="Standard 4 2 3 2 2 4 4 4" xfId="18090" xr:uid="{00000000-0005-0000-0000-00004C3E0000}"/>
    <cellStyle name="Standard 4 2 3 2 2 4 4 4 2" xfId="39607" xr:uid="{DA44AF0F-ADF1-42C6-A563-BBC2DCF34269}"/>
    <cellStyle name="Standard 4 2 3 2 2 4 4 5" xfId="32162" xr:uid="{83BF84C1-C097-422E-9851-707FCDBD3CA9}"/>
    <cellStyle name="Standard 4 2 3 2 2 4 5" xfId="2539" xr:uid="{00000000-0005-0000-0000-00004D3E0000}"/>
    <cellStyle name="Standard 4 2 3 2 2 4 5 2" xfId="14338" xr:uid="{00000000-0005-0000-0000-00004E3E0000}"/>
    <cellStyle name="Standard 4 2 3 2 2 4 5 2 2" xfId="22337" xr:uid="{00000000-0005-0000-0000-00004F3E0000}"/>
    <cellStyle name="Standard 4 2 3 2 2 4 5 2 2 2" xfId="43330" xr:uid="{A7271487-04C0-47D0-918D-A6F6FD8F5182}"/>
    <cellStyle name="Standard 4 2 3 2 2 4 5 2 3" xfId="35888" xr:uid="{A3CBDA00-46DC-462D-AA90-9BE7AE8FE8C1}"/>
    <cellStyle name="Standard 4 2 3 2 2 4 5 3" xfId="18092" xr:uid="{00000000-0005-0000-0000-0000503E0000}"/>
    <cellStyle name="Standard 4 2 3 2 2 4 5 3 2" xfId="39609" xr:uid="{845476CE-4B26-45F5-B7D5-FDBFFF40EF2D}"/>
    <cellStyle name="Standard 4 2 3 2 2 4 5 4" xfId="32164" xr:uid="{54701A13-DEFE-46A9-8D1E-911B2E96E38B}"/>
    <cellStyle name="Standard 4 2 3 2 2 4 6" xfId="14323" xr:uid="{00000000-0005-0000-0000-0000513E0000}"/>
    <cellStyle name="Standard 4 2 3 2 2 4 6 2" xfId="22322" xr:uid="{00000000-0005-0000-0000-0000523E0000}"/>
    <cellStyle name="Standard 4 2 3 2 2 4 6 2 2" xfId="43315" xr:uid="{142D8BE9-85DB-424C-AF84-84248DEE2F08}"/>
    <cellStyle name="Standard 4 2 3 2 2 4 6 3" xfId="35873" xr:uid="{4F92E7B2-37D8-4C56-924E-3FC861B1FA97}"/>
    <cellStyle name="Standard 4 2 3 2 2 4 7" xfId="18077" xr:uid="{00000000-0005-0000-0000-0000533E0000}"/>
    <cellStyle name="Standard 4 2 3 2 2 4 7 2" xfId="39594" xr:uid="{74777CF8-2838-43FE-8002-F0979D6A10C4}"/>
    <cellStyle name="Standard 4 2 3 2 2 4 8" xfId="32149" xr:uid="{CCF32FE8-951B-4E0D-9D93-4C178E9B95EA}"/>
    <cellStyle name="Standard 4 2 3 2 2 5" xfId="2540" xr:uid="{00000000-0005-0000-0000-0000543E0000}"/>
    <cellStyle name="Standard 4 2 3 2 2 5 2" xfId="2541" xr:uid="{00000000-0005-0000-0000-0000553E0000}"/>
    <cellStyle name="Standard 4 2 3 2 2 5 2 2" xfId="2542" xr:uid="{00000000-0005-0000-0000-0000563E0000}"/>
    <cellStyle name="Standard 4 2 3 2 2 5 2 2 2" xfId="2543" xr:uid="{00000000-0005-0000-0000-0000573E0000}"/>
    <cellStyle name="Standard 4 2 3 2 2 5 2 2 2 2" xfId="2544" xr:uid="{00000000-0005-0000-0000-0000583E0000}"/>
    <cellStyle name="Standard 4 2 3 2 2 5 2 2 2 2 2" xfId="14343" xr:uid="{00000000-0005-0000-0000-0000593E0000}"/>
    <cellStyle name="Standard 4 2 3 2 2 5 2 2 2 2 2 2" xfId="22342" xr:uid="{00000000-0005-0000-0000-00005A3E0000}"/>
    <cellStyle name="Standard 4 2 3 2 2 5 2 2 2 2 2 2 2" xfId="43335" xr:uid="{9C5BF3DA-F5B5-442F-857B-ED7CDD46B905}"/>
    <cellStyle name="Standard 4 2 3 2 2 5 2 2 2 2 2 3" xfId="35893" xr:uid="{C2035651-CCBE-47EE-B312-9987407E19E9}"/>
    <cellStyle name="Standard 4 2 3 2 2 5 2 2 2 2 3" xfId="18097" xr:uid="{00000000-0005-0000-0000-00005B3E0000}"/>
    <cellStyle name="Standard 4 2 3 2 2 5 2 2 2 2 3 2" xfId="39614" xr:uid="{38571579-2E5B-4552-AC56-75AF66BE9A65}"/>
    <cellStyle name="Standard 4 2 3 2 2 5 2 2 2 2 4" xfId="32169" xr:uid="{112D4023-DF7A-4E62-9F4D-C2553C112A65}"/>
    <cellStyle name="Standard 4 2 3 2 2 5 2 2 2 3" xfId="14342" xr:uid="{00000000-0005-0000-0000-00005C3E0000}"/>
    <cellStyle name="Standard 4 2 3 2 2 5 2 2 2 3 2" xfId="22341" xr:uid="{00000000-0005-0000-0000-00005D3E0000}"/>
    <cellStyle name="Standard 4 2 3 2 2 5 2 2 2 3 2 2" xfId="43334" xr:uid="{A3B1EE9B-3955-42CB-A3F1-5FB6F7EB1D06}"/>
    <cellStyle name="Standard 4 2 3 2 2 5 2 2 2 3 3" xfId="35892" xr:uid="{B76B531A-118B-4386-A672-ECA520E6F174}"/>
    <cellStyle name="Standard 4 2 3 2 2 5 2 2 2 4" xfId="18096" xr:uid="{00000000-0005-0000-0000-00005E3E0000}"/>
    <cellStyle name="Standard 4 2 3 2 2 5 2 2 2 4 2" xfId="39613" xr:uid="{6E30C623-0443-493C-89CB-62BA53044D64}"/>
    <cellStyle name="Standard 4 2 3 2 2 5 2 2 2 5" xfId="32168" xr:uid="{8AA06D9A-E8F3-45CB-BE95-6001BAC21D20}"/>
    <cellStyle name="Standard 4 2 3 2 2 5 2 2 3" xfId="2545" xr:uid="{00000000-0005-0000-0000-00005F3E0000}"/>
    <cellStyle name="Standard 4 2 3 2 2 5 2 2 3 2" xfId="14344" xr:uid="{00000000-0005-0000-0000-0000603E0000}"/>
    <cellStyle name="Standard 4 2 3 2 2 5 2 2 3 2 2" xfId="22343" xr:uid="{00000000-0005-0000-0000-0000613E0000}"/>
    <cellStyle name="Standard 4 2 3 2 2 5 2 2 3 2 2 2" xfId="43336" xr:uid="{FF9D1F7F-100D-4EF3-AC38-40DEA98CCF28}"/>
    <cellStyle name="Standard 4 2 3 2 2 5 2 2 3 2 3" xfId="35894" xr:uid="{DC7090E9-290C-4574-9D9F-3F9B5629723F}"/>
    <cellStyle name="Standard 4 2 3 2 2 5 2 2 3 3" xfId="18098" xr:uid="{00000000-0005-0000-0000-0000623E0000}"/>
    <cellStyle name="Standard 4 2 3 2 2 5 2 2 3 3 2" xfId="39615" xr:uid="{0E9DAF9D-C214-47D2-8D91-12B89B898155}"/>
    <cellStyle name="Standard 4 2 3 2 2 5 2 2 3 4" xfId="32170" xr:uid="{F6DFE56D-7816-4E70-BA0C-70C4A2C6739C}"/>
    <cellStyle name="Standard 4 2 3 2 2 5 2 2 4" xfId="14341" xr:uid="{00000000-0005-0000-0000-0000633E0000}"/>
    <cellStyle name="Standard 4 2 3 2 2 5 2 2 4 2" xfId="22340" xr:uid="{00000000-0005-0000-0000-0000643E0000}"/>
    <cellStyle name="Standard 4 2 3 2 2 5 2 2 4 2 2" xfId="43333" xr:uid="{28C79513-0C14-4ECE-8A3F-E0C0FA60AA35}"/>
    <cellStyle name="Standard 4 2 3 2 2 5 2 2 4 3" xfId="35891" xr:uid="{F7A16E94-8875-4052-86C0-81E188810011}"/>
    <cellStyle name="Standard 4 2 3 2 2 5 2 2 5" xfId="18095" xr:uid="{00000000-0005-0000-0000-0000653E0000}"/>
    <cellStyle name="Standard 4 2 3 2 2 5 2 2 5 2" xfId="39612" xr:uid="{4838E92F-550B-4078-8B1C-C8BAA88C7D6B}"/>
    <cellStyle name="Standard 4 2 3 2 2 5 2 2 6" xfId="32167" xr:uid="{77E27EAD-DF75-46D6-ACF4-C0B090B1C46B}"/>
    <cellStyle name="Standard 4 2 3 2 2 5 2 3" xfId="2546" xr:uid="{00000000-0005-0000-0000-0000663E0000}"/>
    <cellStyle name="Standard 4 2 3 2 2 5 2 3 2" xfId="2547" xr:uid="{00000000-0005-0000-0000-0000673E0000}"/>
    <cellStyle name="Standard 4 2 3 2 2 5 2 3 2 2" xfId="14346" xr:uid="{00000000-0005-0000-0000-0000683E0000}"/>
    <cellStyle name="Standard 4 2 3 2 2 5 2 3 2 2 2" xfId="22345" xr:uid="{00000000-0005-0000-0000-0000693E0000}"/>
    <cellStyle name="Standard 4 2 3 2 2 5 2 3 2 2 2 2" xfId="43338" xr:uid="{81D083BA-03CF-4101-B9A7-233D198985B2}"/>
    <cellStyle name="Standard 4 2 3 2 2 5 2 3 2 2 3" xfId="35896" xr:uid="{4539EFEF-DDEA-4918-A56D-1A34BA009D25}"/>
    <cellStyle name="Standard 4 2 3 2 2 5 2 3 2 3" xfId="18100" xr:uid="{00000000-0005-0000-0000-00006A3E0000}"/>
    <cellStyle name="Standard 4 2 3 2 2 5 2 3 2 3 2" xfId="39617" xr:uid="{6B6E4721-45C7-4A8E-97C7-49E1BB97897B}"/>
    <cellStyle name="Standard 4 2 3 2 2 5 2 3 2 4" xfId="32172" xr:uid="{D03ECB35-8721-4B07-9E45-3ADA28505640}"/>
    <cellStyle name="Standard 4 2 3 2 2 5 2 3 3" xfId="14345" xr:uid="{00000000-0005-0000-0000-00006B3E0000}"/>
    <cellStyle name="Standard 4 2 3 2 2 5 2 3 3 2" xfId="22344" xr:uid="{00000000-0005-0000-0000-00006C3E0000}"/>
    <cellStyle name="Standard 4 2 3 2 2 5 2 3 3 2 2" xfId="43337" xr:uid="{389FE389-BFFC-4356-B553-3B868B5CA866}"/>
    <cellStyle name="Standard 4 2 3 2 2 5 2 3 3 3" xfId="35895" xr:uid="{681DC15D-878E-425B-AB92-EBF8E482EFA2}"/>
    <cellStyle name="Standard 4 2 3 2 2 5 2 3 4" xfId="18099" xr:uid="{00000000-0005-0000-0000-00006D3E0000}"/>
    <cellStyle name="Standard 4 2 3 2 2 5 2 3 4 2" xfId="39616" xr:uid="{6C3F59E1-74B9-402B-80F7-4A27FE54B8D0}"/>
    <cellStyle name="Standard 4 2 3 2 2 5 2 3 5" xfId="32171" xr:uid="{E35070E9-A898-4F2C-96CF-4F14EC4F5A29}"/>
    <cellStyle name="Standard 4 2 3 2 2 5 2 4" xfId="2548" xr:uid="{00000000-0005-0000-0000-00006E3E0000}"/>
    <cellStyle name="Standard 4 2 3 2 2 5 2 4 2" xfId="14347" xr:uid="{00000000-0005-0000-0000-00006F3E0000}"/>
    <cellStyle name="Standard 4 2 3 2 2 5 2 4 2 2" xfId="22346" xr:uid="{00000000-0005-0000-0000-0000703E0000}"/>
    <cellStyle name="Standard 4 2 3 2 2 5 2 4 2 2 2" xfId="43339" xr:uid="{84594FDB-1E53-4E50-8578-01214F022A93}"/>
    <cellStyle name="Standard 4 2 3 2 2 5 2 4 2 3" xfId="35897" xr:uid="{9EFD5810-F8DB-482F-A32F-566725BE8FC1}"/>
    <cellStyle name="Standard 4 2 3 2 2 5 2 4 3" xfId="18101" xr:uid="{00000000-0005-0000-0000-0000713E0000}"/>
    <cellStyle name="Standard 4 2 3 2 2 5 2 4 3 2" xfId="39618" xr:uid="{5AAAE4D2-30D9-4A34-BCB7-C45E8D1BD5A3}"/>
    <cellStyle name="Standard 4 2 3 2 2 5 2 4 4" xfId="32173" xr:uid="{AB7A0F5E-D92A-4969-8FB5-A1C19535799F}"/>
    <cellStyle name="Standard 4 2 3 2 2 5 2 5" xfId="14340" xr:uid="{00000000-0005-0000-0000-0000723E0000}"/>
    <cellStyle name="Standard 4 2 3 2 2 5 2 5 2" xfId="22339" xr:uid="{00000000-0005-0000-0000-0000733E0000}"/>
    <cellStyle name="Standard 4 2 3 2 2 5 2 5 2 2" xfId="43332" xr:uid="{3E239FD0-62F2-4C4A-891D-0C6BD4306E11}"/>
    <cellStyle name="Standard 4 2 3 2 2 5 2 5 3" xfId="35890" xr:uid="{60CD31DE-7385-43CC-95B7-733742D72979}"/>
    <cellStyle name="Standard 4 2 3 2 2 5 2 6" xfId="18094" xr:uid="{00000000-0005-0000-0000-0000743E0000}"/>
    <cellStyle name="Standard 4 2 3 2 2 5 2 6 2" xfId="39611" xr:uid="{3A1AA388-3EE8-4EF0-A7DE-3769DC096992}"/>
    <cellStyle name="Standard 4 2 3 2 2 5 2 7" xfId="32166" xr:uid="{7BC8E6BB-6DAC-4133-AF20-7A3D8962B12C}"/>
    <cellStyle name="Standard 4 2 3 2 2 5 3" xfId="2549" xr:uid="{00000000-0005-0000-0000-0000753E0000}"/>
    <cellStyle name="Standard 4 2 3 2 2 5 3 2" xfId="2550" xr:uid="{00000000-0005-0000-0000-0000763E0000}"/>
    <cellStyle name="Standard 4 2 3 2 2 5 3 2 2" xfId="2551" xr:uid="{00000000-0005-0000-0000-0000773E0000}"/>
    <cellStyle name="Standard 4 2 3 2 2 5 3 2 2 2" xfId="14350" xr:uid="{00000000-0005-0000-0000-0000783E0000}"/>
    <cellStyle name="Standard 4 2 3 2 2 5 3 2 2 2 2" xfId="22349" xr:uid="{00000000-0005-0000-0000-0000793E0000}"/>
    <cellStyle name="Standard 4 2 3 2 2 5 3 2 2 2 2 2" xfId="43342" xr:uid="{A72BF486-FBFB-4158-89CB-844EF02821EB}"/>
    <cellStyle name="Standard 4 2 3 2 2 5 3 2 2 2 3" xfId="35900" xr:uid="{7300882A-6DBF-48C4-8AFD-BE78EA2E657A}"/>
    <cellStyle name="Standard 4 2 3 2 2 5 3 2 2 3" xfId="18104" xr:uid="{00000000-0005-0000-0000-00007A3E0000}"/>
    <cellStyle name="Standard 4 2 3 2 2 5 3 2 2 3 2" xfId="39621" xr:uid="{A6AB152F-6157-4DDD-ADAC-5217EE129D48}"/>
    <cellStyle name="Standard 4 2 3 2 2 5 3 2 2 4" xfId="32176" xr:uid="{5364E70F-0372-4591-BE8B-02BB97BFED9B}"/>
    <cellStyle name="Standard 4 2 3 2 2 5 3 2 3" xfId="14349" xr:uid="{00000000-0005-0000-0000-00007B3E0000}"/>
    <cellStyle name="Standard 4 2 3 2 2 5 3 2 3 2" xfId="22348" xr:uid="{00000000-0005-0000-0000-00007C3E0000}"/>
    <cellStyle name="Standard 4 2 3 2 2 5 3 2 3 2 2" xfId="43341" xr:uid="{084D3C11-6C5A-4A8D-AC90-A013306A0682}"/>
    <cellStyle name="Standard 4 2 3 2 2 5 3 2 3 3" xfId="35899" xr:uid="{712BEA66-4E64-4001-9549-08DD184101CD}"/>
    <cellStyle name="Standard 4 2 3 2 2 5 3 2 4" xfId="18103" xr:uid="{00000000-0005-0000-0000-00007D3E0000}"/>
    <cellStyle name="Standard 4 2 3 2 2 5 3 2 4 2" xfId="39620" xr:uid="{40EFD25C-BF36-43CF-94F0-6CC70800E15B}"/>
    <cellStyle name="Standard 4 2 3 2 2 5 3 2 5" xfId="32175" xr:uid="{0C1CE813-B8A2-4897-975E-FE962F26F1DC}"/>
    <cellStyle name="Standard 4 2 3 2 2 5 3 3" xfId="2552" xr:uid="{00000000-0005-0000-0000-00007E3E0000}"/>
    <cellStyle name="Standard 4 2 3 2 2 5 3 3 2" xfId="14351" xr:uid="{00000000-0005-0000-0000-00007F3E0000}"/>
    <cellStyle name="Standard 4 2 3 2 2 5 3 3 2 2" xfId="22350" xr:uid="{00000000-0005-0000-0000-0000803E0000}"/>
    <cellStyle name="Standard 4 2 3 2 2 5 3 3 2 2 2" xfId="43343" xr:uid="{99864FA9-95F0-4093-A14E-29FCB7175DE1}"/>
    <cellStyle name="Standard 4 2 3 2 2 5 3 3 2 3" xfId="35901" xr:uid="{B2E5DBC9-002D-424B-B24F-7D3D2F6F332C}"/>
    <cellStyle name="Standard 4 2 3 2 2 5 3 3 3" xfId="18105" xr:uid="{00000000-0005-0000-0000-0000813E0000}"/>
    <cellStyle name="Standard 4 2 3 2 2 5 3 3 3 2" xfId="39622" xr:uid="{11526685-BD0B-4E10-A996-55EB87385583}"/>
    <cellStyle name="Standard 4 2 3 2 2 5 3 3 4" xfId="32177" xr:uid="{B1306010-FC5F-451E-9D31-191174875009}"/>
    <cellStyle name="Standard 4 2 3 2 2 5 3 4" xfId="14348" xr:uid="{00000000-0005-0000-0000-0000823E0000}"/>
    <cellStyle name="Standard 4 2 3 2 2 5 3 4 2" xfId="22347" xr:uid="{00000000-0005-0000-0000-0000833E0000}"/>
    <cellStyle name="Standard 4 2 3 2 2 5 3 4 2 2" xfId="43340" xr:uid="{49ADCF92-FD30-4061-8912-52E8B0861BCD}"/>
    <cellStyle name="Standard 4 2 3 2 2 5 3 4 3" xfId="35898" xr:uid="{862C75CD-2161-4FB0-BADE-10D5242DB536}"/>
    <cellStyle name="Standard 4 2 3 2 2 5 3 5" xfId="18102" xr:uid="{00000000-0005-0000-0000-0000843E0000}"/>
    <cellStyle name="Standard 4 2 3 2 2 5 3 5 2" xfId="39619" xr:uid="{73827E71-7A2C-4661-A5AA-2365C6B938F9}"/>
    <cellStyle name="Standard 4 2 3 2 2 5 3 6" xfId="32174" xr:uid="{8C414303-75B5-4EB7-87D5-E9E412CE67E6}"/>
    <cellStyle name="Standard 4 2 3 2 2 5 4" xfId="2553" xr:uid="{00000000-0005-0000-0000-0000853E0000}"/>
    <cellStyle name="Standard 4 2 3 2 2 5 4 2" xfId="2554" xr:uid="{00000000-0005-0000-0000-0000863E0000}"/>
    <cellStyle name="Standard 4 2 3 2 2 5 4 2 2" xfId="14353" xr:uid="{00000000-0005-0000-0000-0000873E0000}"/>
    <cellStyle name="Standard 4 2 3 2 2 5 4 2 2 2" xfId="22352" xr:uid="{00000000-0005-0000-0000-0000883E0000}"/>
    <cellStyle name="Standard 4 2 3 2 2 5 4 2 2 2 2" xfId="43345" xr:uid="{D4153104-FD6F-43AE-9A34-7813FE915657}"/>
    <cellStyle name="Standard 4 2 3 2 2 5 4 2 2 3" xfId="35903" xr:uid="{B7675930-B05B-46C1-BEE1-EE187E693C7D}"/>
    <cellStyle name="Standard 4 2 3 2 2 5 4 2 3" xfId="18107" xr:uid="{00000000-0005-0000-0000-0000893E0000}"/>
    <cellStyle name="Standard 4 2 3 2 2 5 4 2 3 2" xfId="39624" xr:uid="{9526B96B-D546-4F50-9193-B3D161B4FCEF}"/>
    <cellStyle name="Standard 4 2 3 2 2 5 4 2 4" xfId="32179" xr:uid="{98008754-2B0B-4F97-9485-BBF96B2496CA}"/>
    <cellStyle name="Standard 4 2 3 2 2 5 4 3" xfId="14352" xr:uid="{00000000-0005-0000-0000-00008A3E0000}"/>
    <cellStyle name="Standard 4 2 3 2 2 5 4 3 2" xfId="22351" xr:uid="{00000000-0005-0000-0000-00008B3E0000}"/>
    <cellStyle name="Standard 4 2 3 2 2 5 4 3 2 2" xfId="43344" xr:uid="{7EF089B8-C20E-489E-AAFC-1CBC702FFE18}"/>
    <cellStyle name="Standard 4 2 3 2 2 5 4 3 3" xfId="35902" xr:uid="{F1765F5B-CCCA-474D-BC9B-3BE86D8CDEDC}"/>
    <cellStyle name="Standard 4 2 3 2 2 5 4 4" xfId="18106" xr:uid="{00000000-0005-0000-0000-00008C3E0000}"/>
    <cellStyle name="Standard 4 2 3 2 2 5 4 4 2" xfId="39623" xr:uid="{AAB9A301-2C1F-44EF-8813-56FEF46C829C}"/>
    <cellStyle name="Standard 4 2 3 2 2 5 4 5" xfId="32178" xr:uid="{CCD77181-B97B-4DB1-AEAB-4630A4DDBDF9}"/>
    <cellStyle name="Standard 4 2 3 2 2 5 5" xfId="2555" xr:uid="{00000000-0005-0000-0000-00008D3E0000}"/>
    <cellStyle name="Standard 4 2 3 2 2 5 5 2" xfId="14354" xr:uid="{00000000-0005-0000-0000-00008E3E0000}"/>
    <cellStyle name="Standard 4 2 3 2 2 5 5 2 2" xfId="22353" xr:uid="{00000000-0005-0000-0000-00008F3E0000}"/>
    <cellStyle name="Standard 4 2 3 2 2 5 5 2 2 2" xfId="43346" xr:uid="{AE644CC8-A5EC-44F5-9352-63A1669588A2}"/>
    <cellStyle name="Standard 4 2 3 2 2 5 5 2 3" xfId="35904" xr:uid="{938A88DC-F954-4166-91F5-2CEDB309D016}"/>
    <cellStyle name="Standard 4 2 3 2 2 5 5 3" xfId="18108" xr:uid="{00000000-0005-0000-0000-0000903E0000}"/>
    <cellStyle name="Standard 4 2 3 2 2 5 5 3 2" xfId="39625" xr:uid="{97CC4E54-A58E-438B-A8D3-C372BF0684DE}"/>
    <cellStyle name="Standard 4 2 3 2 2 5 5 4" xfId="32180" xr:uid="{D7242348-FD05-4312-A711-257415DAF477}"/>
    <cellStyle name="Standard 4 2 3 2 2 5 6" xfId="14339" xr:uid="{00000000-0005-0000-0000-0000913E0000}"/>
    <cellStyle name="Standard 4 2 3 2 2 5 6 2" xfId="22338" xr:uid="{00000000-0005-0000-0000-0000923E0000}"/>
    <cellStyle name="Standard 4 2 3 2 2 5 6 2 2" xfId="43331" xr:uid="{0CEA58E9-EFA6-4651-A5B4-FAC5BBB44445}"/>
    <cellStyle name="Standard 4 2 3 2 2 5 6 3" xfId="35889" xr:uid="{9B12F0CB-86F9-4BDF-857A-7A2979945E10}"/>
    <cellStyle name="Standard 4 2 3 2 2 5 7" xfId="18093" xr:uid="{00000000-0005-0000-0000-0000933E0000}"/>
    <cellStyle name="Standard 4 2 3 2 2 5 7 2" xfId="39610" xr:uid="{380A11C5-BAF6-421C-BBCC-B869BE5CA648}"/>
    <cellStyle name="Standard 4 2 3 2 2 5 8" xfId="32165" xr:uid="{257286DC-6EFB-4E09-BB46-D03F5EDB1D19}"/>
    <cellStyle name="Standard 4 2 3 2 2 6" xfId="2556" xr:uid="{00000000-0005-0000-0000-0000943E0000}"/>
    <cellStyle name="Standard 4 2 3 2 2 6 2" xfId="2557" xr:uid="{00000000-0005-0000-0000-0000953E0000}"/>
    <cellStyle name="Standard 4 2 3 2 2 6 2 2" xfId="2558" xr:uid="{00000000-0005-0000-0000-0000963E0000}"/>
    <cellStyle name="Standard 4 2 3 2 2 6 2 2 2" xfId="2559" xr:uid="{00000000-0005-0000-0000-0000973E0000}"/>
    <cellStyle name="Standard 4 2 3 2 2 6 2 2 2 2" xfId="14358" xr:uid="{00000000-0005-0000-0000-0000983E0000}"/>
    <cellStyle name="Standard 4 2 3 2 2 6 2 2 2 2 2" xfId="22357" xr:uid="{00000000-0005-0000-0000-0000993E0000}"/>
    <cellStyle name="Standard 4 2 3 2 2 6 2 2 2 2 2 2" xfId="43350" xr:uid="{59066599-DD25-4304-A708-1E1875B99627}"/>
    <cellStyle name="Standard 4 2 3 2 2 6 2 2 2 2 3" xfId="35908" xr:uid="{3133E083-E532-4307-9231-604DBD245CD2}"/>
    <cellStyle name="Standard 4 2 3 2 2 6 2 2 2 3" xfId="18112" xr:uid="{00000000-0005-0000-0000-00009A3E0000}"/>
    <cellStyle name="Standard 4 2 3 2 2 6 2 2 2 3 2" xfId="39629" xr:uid="{2A94DE72-9DD0-4EF9-BBA6-4782E71A4F70}"/>
    <cellStyle name="Standard 4 2 3 2 2 6 2 2 2 4" xfId="32184" xr:uid="{38D8611C-EE2C-4AF4-AC86-80CE037A6496}"/>
    <cellStyle name="Standard 4 2 3 2 2 6 2 2 3" xfId="14357" xr:uid="{00000000-0005-0000-0000-00009B3E0000}"/>
    <cellStyle name="Standard 4 2 3 2 2 6 2 2 3 2" xfId="22356" xr:uid="{00000000-0005-0000-0000-00009C3E0000}"/>
    <cellStyle name="Standard 4 2 3 2 2 6 2 2 3 2 2" xfId="43349" xr:uid="{B85AC17A-64AD-407B-954A-DC39B71773C0}"/>
    <cellStyle name="Standard 4 2 3 2 2 6 2 2 3 3" xfId="35907" xr:uid="{B6903BFA-FC77-474F-AF17-45D427DC272C}"/>
    <cellStyle name="Standard 4 2 3 2 2 6 2 2 4" xfId="18111" xr:uid="{00000000-0005-0000-0000-00009D3E0000}"/>
    <cellStyle name="Standard 4 2 3 2 2 6 2 2 4 2" xfId="39628" xr:uid="{936EF068-6364-4995-ACAE-9D4BF8CD3649}"/>
    <cellStyle name="Standard 4 2 3 2 2 6 2 2 5" xfId="32183" xr:uid="{DF3A219B-5407-40B7-9E99-2D39E3D7F9CE}"/>
    <cellStyle name="Standard 4 2 3 2 2 6 2 3" xfId="2560" xr:uid="{00000000-0005-0000-0000-00009E3E0000}"/>
    <cellStyle name="Standard 4 2 3 2 2 6 2 3 2" xfId="14359" xr:uid="{00000000-0005-0000-0000-00009F3E0000}"/>
    <cellStyle name="Standard 4 2 3 2 2 6 2 3 2 2" xfId="22358" xr:uid="{00000000-0005-0000-0000-0000A03E0000}"/>
    <cellStyle name="Standard 4 2 3 2 2 6 2 3 2 2 2" xfId="43351" xr:uid="{80AF8246-A254-48DD-86C1-2937F082CDE8}"/>
    <cellStyle name="Standard 4 2 3 2 2 6 2 3 2 3" xfId="35909" xr:uid="{57AC6F53-DACE-416B-A006-62AC9C8BF0EE}"/>
    <cellStyle name="Standard 4 2 3 2 2 6 2 3 3" xfId="18113" xr:uid="{00000000-0005-0000-0000-0000A13E0000}"/>
    <cellStyle name="Standard 4 2 3 2 2 6 2 3 3 2" xfId="39630" xr:uid="{84B2A411-C48F-4349-A507-5E9E91606E42}"/>
    <cellStyle name="Standard 4 2 3 2 2 6 2 3 4" xfId="32185" xr:uid="{81399C94-CC19-4EB4-AEDB-D7FB404E66A5}"/>
    <cellStyle name="Standard 4 2 3 2 2 6 2 4" xfId="14356" xr:uid="{00000000-0005-0000-0000-0000A23E0000}"/>
    <cellStyle name="Standard 4 2 3 2 2 6 2 4 2" xfId="22355" xr:uid="{00000000-0005-0000-0000-0000A33E0000}"/>
    <cellStyle name="Standard 4 2 3 2 2 6 2 4 2 2" xfId="43348" xr:uid="{71447E99-2ACB-4A3F-A065-3384BB556686}"/>
    <cellStyle name="Standard 4 2 3 2 2 6 2 4 3" xfId="35906" xr:uid="{AE6B8350-0826-4CEA-A12E-69EC4CB9E892}"/>
    <cellStyle name="Standard 4 2 3 2 2 6 2 5" xfId="18110" xr:uid="{00000000-0005-0000-0000-0000A43E0000}"/>
    <cellStyle name="Standard 4 2 3 2 2 6 2 5 2" xfId="39627" xr:uid="{1FF7F544-108A-40E2-9208-C64D0AA2B3D5}"/>
    <cellStyle name="Standard 4 2 3 2 2 6 2 6" xfId="32182" xr:uid="{0DACA33E-AB24-4710-988A-F2730D3C979A}"/>
    <cellStyle name="Standard 4 2 3 2 2 6 3" xfId="2561" xr:uid="{00000000-0005-0000-0000-0000A53E0000}"/>
    <cellStyle name="Standard 4 2 3 2 2 6 3 2" xfId="2562" xr:uid="{00000000-0005-0000-0000-0000A63E0000}"/>
    <cellStyle name="Standard 4 2 3 2 2 6 3 2 2" xfId="14361" xr:uid="{00000000-0005-0000-0000-0000A73E0000}"/>
    <cellStyle name="Standard 4 2 3 2 2 6 3 2 2 2" xfId="22360" xr:uid="{00000000-0005-0000-0000-0000A83E0000}"/>
    <cellStyle name="Standard 4 2 3 2 2 6 3 2 2 2 2" xfId="43353" xr:uid="{73B7BEE1-7D41-49D6-B23C-68B918716089}"/>
    <cellStyle name="Standard 4 2 3 2 2 6 3 2 2 3" xfId="35911" xr:uid="{4BC457B1-7FD5-4E16-9F65-536CE1C8C265}"/>
    <cellStyle name="Standard 4 2 3 2 2 6 3 2 3" xfId="18115" xr:uid="{00000000-0005-0000-0000-0000A93E0000}"/>
    <cellStyle name="Standard 4 2 3 2 2 6 3 2 3 2" xfId="39632" xr:uid="{D4C7F457-AD50-49A6-A797-BF39412051CB}"/>
    <cellStyle name="Standard 4 2 3 2 2 6 3 2 4" xfId="32187" xr:uid="{6353CC72-0E21-44FE-8459-9E54699061A1}"/>
    <cellStyle name="Standard 4 2 3 2 2 6 3 3" xfId="14360" xr:uid="{00000000-0005-0000-0000-0000AA3E0000}"/>
    <cellStyle name="Standard 4 2 3 2 2 6 3 3 2" xfId="22359" xr:uid="{00000000-0005-0000-0000-0000AB3E0000}"/>
    <cellStyle name="Standard 4 2 3 2 2 6 3 3 2 2" xfId="43352" xr:uid="{F4C913EA-234F-4CD2-BF52-F3D81D9DFFD9}"/>
    <cellStyle name="Standard 4 2 3 2 2 6 3 3 3" xfId="35910" xr:uid="{40C79E04-7328-4E3E-AD1D-B760C178E592}"/>
    <cellStyle name="Standard 4 2 3 2 2 6 3 4" xfId="18114" xr:uid="{00000000-0005-0000-0000-0000AC3E0000}"/>
    <cellStyle name="Standard 4 2 3 2 2 6 3 4 2" xfId="39631" xr:uid="{F8C00778-7A83-47C8-897C-E8D3D2B3CE3C}"/>
    <cellStyle name="Standard 4 2 3 2 2 6 3 5" xfId="32186" xr:uid="{1BD49AF2-FCB3-480E-8842-700FA0E94348}"/>
    <cellStyle name="Standard 4 2 3 2 2 6 4" xfId="2563" xr:uid="{00000000-0005-0000-0000-0000AD3E0000}"/>
    <cellStyle name="Standard 4 2 3 2 2 6 4 2" xfId="14362" xr:uid="{00000000-0005-0000-0000-0000AE3E0000}"/>
    <cellStyle name="Standard 4 2 3 2 2 6 4 2 2" xfId="22361" xr:uid="{00000000-0005-0000-0000-0000AF3E0000}"/>
    <cellStyle name="Standard 4 2 3 2 2 6 4 2 2 2" xfId="43354" xr:uid="{8057B06F-695C-47C5-96AB-30F11DF8724A}"/>
    <cellStyle name="Standard 4 2 3 2 2 6 4 2 3" xfId="35912" xr:uid="{10778565-CB0C-49EE-9ED4-4383C71D2195}"/>
    <cellStyle name="Standard 4 2 3 2 2 6 4 3" xfId="18116" xr:uid="{00000000-0005-0000-0000-0000B03E0000}"/>
    <cellStyle name="Standard 4 2 3 2 2 6 4 3 2" xfId="39633" xr:uid="{4EABCCF0-F5BE-4207-84E2-6E25A9BAE60D}"/>
    <cellStyle name="Standard 4 2 3 2 2 6 4 4" xfId="32188" xr:uid="{37699E60-38C0-47DA-B005-1DCECC6D54AB}"/>
    <cellStyle name="Standard 4 2 3 2 2 6 5" xfId="14355" xr:uid="{00000000-0005-0000-0000-0000B13E0000}"/>
    <cellStyle name="Standard 4 2 3 2 2 6 5 2" xfId="22354" xr:uid="{00000000-0005-0000-0000-0000B23E0000}"/>
    <cellStyle name="Standard 4 2 3 2 2 6 5 2 2" xfId="43347" xr:uid="{9F9F94CB-F42C-4156-9A27-40FCC1A75BB0}"/>
    <cellStyle name="Standard 4 2 3 2 2 6 5 3" xfId="35905" xr:uid="{9CD55677-DDE9-4595-91F0-133B5671F4D2}"/>
    <cellStyle name="Standard 4 2 3 2 2 6 6" xfId="18109" xr:uid="{00000000-0005-0000-0000-0000B33E0000}"/>
    <cellStyle name="Standard 4 2 3 2 2 6 6 2" xfId="39626" xr:uid="{4999A5FD-00FF-4112-BEDE-4362B809157F}"/>
    <cellStyle name="Standard 4 2 3 2 2 6 7" xfId="32181" xr:uid="{CF0033C6-4789-405D-972B-743F7A75AF4F}"/>
    <cellStyle name="Standard 4 2 3 2 2 7" xfId="2564" xr:uid="{00000000-0005-0000-0000-0000B43E0000}"/>
    <cellStyle name="Standard 4 2 3 2 2 7 2" xfId="2565" xr:uid="{00000000-0005-0000-0000-0000B53E0000}"/>
    <cellStyle name="Standard 4 2 3 2 2 7 2 2" xfId="2566" xr:uid="{00000000-0005-0000-0000-0000B63E0000}"/>
    <cellStyle name="Standard 4 2 3 2 2 7 2 2 2" xfId="14365" xr:uid="{00000000-0005-0000-0000-0000B73E0000}"/>
    <cellStyle name="Standard 4 2 3 2 2 7 2 2 2 2" xfId="22364" xr:uid="{00000000-0005-0000-0000-0000B83E0000}"/>
    <cellStyle name="Standard 4 2 3 2 2 7 2 2 2 2 2" xfId="43357" xr:uid="{2A0A55E3-C801-42C4-A6D2-033DDF0C1B94}"/>
    <cellStyle name="Standard 4 2 3 2 2 7 2 2 2 3" xfId="35915" xr:uid="{E6B6DB7F-6DC6-4ED6-BEE9-62A83D677C47}"/>
    <cellStyle name="Standard 4 2 3 2 2 7 2 2 3" xfId="18119" xr:uid="{00000000-0005-0000-0000-0000B93E0000}"/>
    <cellStyle name="Standard 4 2 3 2 2 7 2 2 3 2" xfId="39636" xr:uid="{0766C73E-2E9F-4172-ABB2-9A340AF60CC2}"/>
    <cellStyle name="Standard 4 2 3 2 2 7 2 2 4" xfId="32191" xr:uid="{D54A9025-3E6B-4D5E-A2E2-550B13F26A91}"/>
    <cellStyle name="Standard 4 2 3 2 2 7 2 3" xfId="14364" xr:uid="{00000000-0005-0000-0000-0000BA3E0000}"/>
    <cellStyle name="Standard 4 2 3 2 2 7 2 3 2" xfId="22363" xr:uid="{00000000-0005-0000-0000-0000BB3E0000}"/>
    <cellStyle name="Standard 4 2 3 2 2 7 2 3 2 2" xfId="43356" xr:uid="{7BCE16F0-FBA8-4CD6-AD53-E73008B464F8}"/>
    <cellStyle name="Standard 4 2 3 2 2 7 2 3 3" xfId="35914" xr:uid="{8BB9867A-DE6B-4534-98E2-EC28A4C761F6}"/>
    <cellStyle name="Standard 4 2 3 2 2 7 2 4" xfId="18118" xr:uid="{00000000-0005-0000-0000-0000BC3E0000}"/>
    <cellStyle name="Standard 4 2 3 2 2 7 2 4 2" xfId="39635" xr:uid="{C520F55A-AD77-4B7E-AE76-71D3FBD755D1}"/>
    <cellStyle name="Standard 4 2 3 2 2 7 2 5" xfId="32190" xr:uid="{85802823-1443-4A53-B164-5B17AF3BDFC0}"/>
    <cellStyle name="Standard 4 2 3 2 2 7 3" xfId="2567" xr:uid="{00000000-0005-0000-0000-0000BD3E0000}"/>
    <cellStyle name="Standard 4 2 3 2 2 7 3 2" xfId="14366" xr:uid="{00000000-0005-0000-0000-0000BE3E0000}"/>
    <cellStyle name="Standard 4 2 3 2 2 7 3 2 2" xfId="22365" xr:uid="{00000000-0005-0000-0000-0000BF3E0000}"/>
    <cellStyle name="Standard 4 2 3 2 2 7 3 2 2 2" xfId="43358" xr:uid="{EF90E18A-916F-469E-8ADA-FC221DA01DD8}"/>
    <cellStyle name="Standard 4 2 3 2 2 7 3 2 3" xfId="35916" xr:uid="{A54E71A9-0872-4851-9282-67521807D615}"/>
    <cellStyle name="Standard 4 2 3 2 2 7 3 3" xfId="18120" xr:uid="{00000000-0005-0000-0000-0000C03E0000}"/>
    <cellStyle name="Standard 4 2 3 2 2 7 3 3 2" xfId="39637" xr:uid="{9A9F6200-8A90-4347-8F5F-B8DD7376977D}"/>
    <cellStyle name="Standard 4 2 3 2 2 7 3 4" xfId="32192" xr:uid="{EECE36BE-E8F7-4245-BFC0-94497F850C6D}"/>
    <cellStyle name="Standard 4 2 3 2 2 7 4" xfId="14363" xr:uid="{00000000-0005-0000-0000-0000C13E0000}"/>
    <cellStyle name="Standard 4 2 3 2 2 7 4 2" xfId="22362" xr:uid="{00000000-0005-0000-0000-0000C23E0000}"/>
    <cellStyle name="Standard 4 2 3 2 2 7 4 2 2" xfId="43355" xr:uid="{58EC35D2-D977-4A48-B010-25D9A9D0E25F}"/>
    <cellStyle name="Standard 4 2 3 2 2 7 4 3" xfId="35913" xr:uid="{AF61BF32-84B8-4090-83E1-88E3420B9BEA}"/>
    <cellStyle name="Standard 4 2 3 2 2 7 5" xfId="18117" xr:uid="{00000000-0005-0000-0000-0000C33E0000}"/>
    <cellStyle name="Standard 4 2 3 2 2 7 5 2" xfId="39634" xr:uid="{7BD09B59-4B4F-47CB-AB0A-0E289108A0A8}"/>
    <cellStyle name="Standard 4 2 3 2 2 7 6" xfId="32189" xr:uid="{92433439-F75E-4415-B18C-A095290E63D8}"/>
    <cellStyle name="Standard 4 2 3 2 2 8" xfId="2568" xr:uid="{00000000-0005-0000-0000-0000C43E0000}"/>
    <cellStyle name="Standard 4 2 3 2 2 8 2" xfId="2569" xr:uid="{00000000-0005-0000-0000-0000C53E0000}"/>
    <cellStyle name="Standard 4 2 3 2 2 8 2 2" xfId="14368" xr:uid="{00000000-0005-0000-0000-0000C63E0000}"/>
    <cellStyle name="Standard 4 2 3 2 2 8 2 2 2" xfId="22367" xr:uid="{00000000-0005-0000-0000-0000C73E0000}"/>
    <cellStyle name="Standard 4 2 3 2 2 8 2 2 2 2" xfId="43360" xr:uid="{9806780E-037A-4942-A18C-F895F9CC282F}"/>
    <cellStyle name="Standard 4 2 3 2 2 8 2 2 3" xfId="35918" xr:uid="{A7F4427B-8214-437E-A4DD-209A1E22061D}"/>
    <cellStyle name="Standard 4 2 3 2 2 8 2 3" xfId="18122" xr:uid="{00000000-0005-0000-0000-0000C83E0000}"/>
    <cellStyle name="Standard 4 2 3 2 2 8 2 3 2" xfId="39639" xr:uid="{0DA4EF21-E486-47F2-8DF8-F5A3CF38255E}"/>
    <cellStyle name="Standard 4 2 3 2 2 8 2 4" xfId="32194" xr:uid="{EF7FE1EB-614F-43BE-8963-CD9E561360EE}"/>
    <cellStyle name="Standard 4 2 3 2 2 8 3" xfId="14367" xr:uid="{00000000-0005-0000-0000-0000C93E0000}"/>
    <cellStyle name="Standard 4 2 3 2 2 8 3 2" xfId="22366" xr:uid="{00000000-0005-0000-0000-0000CA3E0000}"/>
    <cellStyle name="Standard 4 2 3 2 2 8 3 2 2" xfId="43359" xr:uid="{86B2A3C1-6FDC-47B1-8521-0151D5DB174F}"/>
    <cellStyle name="Standard 4 2 3 2 2 8 3 3" xfId="35917" xr:uid="{5EEB099E-8229-4550-8862-ED8E09BDB95F}"/>
    <cellStyle name="Standard 4 2 3 2 2 8 4" xfId="18121" xr:uid="{00000000-0005-0000-0000-0000CB3E0000}"/>
    <cellStyle name="Standard 4 2 3 2 2 8 4 2" xfId="39638" xr:uid="{069976C7-B849-4548-B6C5-362EE1EB929B}"/>
    <cellStyle name="Standard 4 2 3 2 2 8 5" xfId="32193" xr:uid="{65A01A74-9857-4395-A066-0A48BBDA45AC}"/>
    <cellStyle name="Standard 4 2 3 2 2 9" xfId="2570" xr:uid="{00000000-0005-0000-0000-0000CC3E0000}"/>
    <cellStyle name="Standard 4 2 3 2 2 9 2" xfId="14369" xr:uid="{00000000-0005-0000-0000-0000CD3E0000}"/>
    <cellStyle name="Standard 4 2 3 2 2 9 2 2" xfId="22368" xr:uid="{00000000-0005-0000-0000-0000CE3E0000}"/>
    <cellStyle name="Standard 4 2 3 2 2 9 2 2 2" xfId="43361" xr:uid="{9D07985D-C0BD-43D8-8A88-36D929F703B8}"/>
    <cellStyle name="Standard 4 2 3 2 2 9 2 3" xfId="35919" xr:uid="{9639D863-FFD3-4651-9721-0C6ED07E675F}"/>
    <cellStyle name="Standard 4 2 3 2 2 9 3" xfId="18123" xr:uid="{00000000-0005-0000-0000-0000CF3E0000}"/>
    <cellStyle name="Standard 4 2 3 2 2 9 3 2" xfId="39640" xr:uid="{2D0A13DE-E0B1-4B91-A437-E1F824710A6B}"/>
    <cellStyle name="Standard 4 2 3 2 2 9 4" xfId="32195" xr:uid="{38302DE2-D761-4EE1-A2D8-2574654A9E13}"/>
    <cellStyle name="Standard 4 2 3 2 3" xfId="2571" xr:uid="{00000000-0005-0000-0000-0000D03E0000}"/>
    <cellStyle name="Standard 4 2 3 2 3 10" xfId="18124" xr:uid="{00000000-0005-0000-0000-0000D13E0000}"/>
    <cellStyle name="Standard 4 2 3 2 3 10 2" xfId="39641" xr:uid="{1E756A81-0508-438A-9357-3A04722D64B5}"/>
    <cellStyle name="Standard 4 2 3 2 3 11" xfId="32196" xr:uid="{36AF58A8-775E-45EE-9B27-B9FE37BE8DD8}"/>
    <cellStyle name="Standard 4 2 3 2 3 2" xfId="2572" xr:uid="{00000000-0005-0000-0000-0000D23E0000}"/>
    <cellStyle name="Standard 4 2 3 2 3 2 10" xfId="32197" xr:uid="{CD693658-ADD4-4A39-8C00-4B4A021146A3}"/>
    <cellStyle name="Standard 4 2 3 2 3 2 2" xfId="2573" xr:uid="{00000000-0005-0000-0000-0000D33E0000}"/>
    <cellStyle name="Standard 4 2 3 2 3 2 2 2" xfId="2574" xr:uid="{00000000-0005-0000-0000-0000D43E0000}"/>
    <cellStyle name="Standard 4 2 3 2 3 2 2 2 2" xfId="2575" xr:uid="{00000000-0005-0000-0000-0000D53E0000}"/>
    <cellStyle name="Standard 4 2 3 2 3 2 2 2 2 2" xfId="2576" xr:uid="{00000000-0005-0000-0000-0000D63E0000}"/>
    <cellStyle name="Standard 4 2 3 2 3 2 2 2 2 2 2" xfId="2577" xr:uid="{00000000-0005-0000-0000-0000D73E0000}"/>
    <cellStyle name="Standard 4 2 3 2 3 2 2 2 2 2 2 2" xfId="14376" xr:uid="{00000000-0005-0000-0000-0000D83E0000}"/>
    <cellStyle name="Standard 4 2 3 2 3 2 2 2 2 2 2 2 2" xfId="22375" xr:uid="{00000000-0005-0000-0000-0000D93E0000}"/>
    <cellStyle name="Standard 4 2 3 2 3 2 2 2 2 2 2 2 2 2" xfId="43368" xr:uid="{ED1FF195-6496-4373-8C03-150D8FA9C701}"/>
    <cellStyle name="Standard 4 2 3 2 3 2 2 2 2 2 2 2 3" xfId="35926" xr:uid="{D300169A-3B01-4286-BAEB-6CE07D855519}"/>
    <cellStyle name="Standard 4 2 3 2 3 2 2 2 2 2 2 3" xfId="18130" xr:uid="{00000000-0005-0000-0000-0000DA3E0000}"/>
    <cellStyle name="Standard 4 2 3 2 3 2 2 2 2 2 2 3 2" xfId="39647" xr:uid="{3BD4778A-0761-459B-B5A4-206C4106C331}"/>
    <cellStyle name="Standard 4 2 3 2 3 2 2 2 2 2 2 4" xfId="32202" xr:uid="{A3F4EB9E-64F1-435A-A75C-FFCA832737D9}"/>
    <cellStyle name="Standard 4 2 3 2 3 2 2 2 2 2 3" xfId="14375" xr:uid="{00000000-0005-0000-0000-0000DB3E0000}"/>
    <cellStyle name="Standard 4 2 3 2 3 2 2 2 2 2 3 2" xfId="22374" xr:uid="{00000000-0005-0000-0000-0000DC3E0000}"/>
    <cellStyle name="Standard 4 2 3 2 3 2 2 2 2 2 3 2 2" xfId="43367" xr:uid="{2CF676E6-445A-49E8-B0C5-5170B70BC8C4}"/>
    <cellStyle name="Standard 4 2 3 2 3 2 2 2 2 2 3 3" xfId="35925" xr:uid="{6DA77ADD-41B0-4DF0-A423-2DBFCBC9B8C1}"/>
    <cellStyle name="Standard 4 2 3 2 3 2 2 2 2 2 4" xfId="18129" xr:uid="{00000000-0005-0000-0000-0000DD3E0000}"/>
    <cellStyle name="Standard 4 2 3 2 3 2 2 2 2 2 4 2" xfId="39646" xr:uid="{FB7D3D6B-2EE7-4290-8BB3-5EE52FBC7827}"/>
    <cellStyle name="Standard 4 2 3 2 3 2 2 2 2 2 5" xfId="32201" xr:uid="{59D5D7B3-010A-4C98-AE52-4AB4A2B4B9A4}"/>
    <cellStyle name="Standard 4 2 3 2 3 2 2 2 2 3" xfId="2578" xr:uid="{00000000-0005-0000-0000-0000DE3E0000}"/>
    <cellStyle name="Standard 4 2 3 2 3 2 2 2 2 3 2" xfId="14377" xr:uid="{00000000-0005-0000-0000-0000DF3E0000}"/>
    <cellStyle name="Standard 4 2 3 2 3 2 2 2 2 3 2 2" xfId="22376" xr:uid="{00000000-0005-0000-0000-0000E03E0000}"/>
    <cellStyle name="Standard 4 2 3 2 3 2 2 2 2 3 2 2 2" xfId="43369" xr:uid="{D5AC1584-7F08-4EA2-9B71-76AEF885AD25}"/>
    <cellStyle name="Standard 4 2 3 2 3 2 2 2 2 3 2 3" xfId="35927" xr:uid="{FF462E81-511F-4E82-9BB4-68ACDC14667A}"/>
    <cellStyle name="Standard 4 2 3 2 3 2 2 2 2 3 3" xfId="18131" xr:uid="{00000000-0005-0000-0000-0000E13E0000}"/>
    <cellStyle name="Standard 4 2 3 2 3 2 2 2 2 3 3 2" xfId="39648" xr:uid="{FFDEAAE2-9C42-4E80-90FB-D3D01338CB7E}"/>
    <cellStyle name="Standard 4 2 3 2 3 2 2 2 2 3 4" xfId="32203" xr:uid="{CAD3BDAC-E1EE-4D09-AA3D-DAECE214EACA}"/>
    <cellStyle name="Standard 4 2 3 2 3 2 2 2 2 4" xfId="14374" xr:uid="{00000000-0005-0000-0000-0000E23E0000}"/>
    <cellStyle name="Standard 4 2 3 2 3 2 2 2 2 4 2" xfId="22373" xr:uid="{00000000-0005-0000-0000-0000E33E0000}"/>
    <cellStyle name="Standard 4 2 3 2 3 2 2 2 2 4 2 2" xfId="43366" xr:uid="{BE0ECFED-56DC-40EF-BE91-70D88C58638E}"/>
    <cellStyle name="Standard 4 2 3 2 3 2 2 2 2 4 3" xfId="35924" xr:uid="{1C3FBE29-847E-4D8D-9944-098A812A9618}"/>
    <cellStyle name="Standard 4 2 3 2 3 2 2 2 2 5" xfId="18128" xr:uid="{00000000-0005-0000-0000-0000E43E0000}"/>
    <cellStyle name="Standard 4 2 3 2 3 2 2 2 2 5 2" xfId="39645" xr:uid="{D8F0A18B-7378-454A-BF39-AC8B08C8B7EA}"/>
    <cellStyle name="Standard 4 2 3 2 3 2 2 2 2 6" xfId="32200" xr:uid="{CC8C25A6-7E4B-4A66-9233-4FB989511BB6}"/>
    <cellStyle name="Standard 4 2 3 2 3 2 2 2 3" xfId="2579" xr:uid="{00000000-0005-0000-0000-0000E53E0000}"/>
    <cellStyle name="Standard 4 2 3 2 3 2 2 2 3 2" xfId="2580" xr:uid="{00000000-0005-0000-0000-0000E63E0000}"/>
    <cellStyle name="Standard 4 2 3 2 3 2 2 2 3 2 2" xfId="14379" xr:uid="{00000000-0005-0000-0000-0000E73E0000}"/>
    <cellStyle name="Standard 4 2 3 2 3 2 2 2 3 2 2 2" xfId="22378" xr:uid="{00000000-0005-0000-0000-0000E83E0000}"/>
    <cellStyle name="Standard 4 2 3 2 3 2 2 2 3 2 2 2 2" xfId="43371" xr:uid="{79547DF4-32DC-4C62-82B4-2F20F1C79051}"/>
    <cellStyle name="Standard 4 2 3 2 3 2 2 2 3 2 2 3" xfId="35929" xr:uid="{3E9F6AD9-2D02-4778-9771-F32BA665DC8D}"/>
    <cellStyle name="Standard 4 2 3 2 3 2 2 2 3 2 3" xfId="18133" xr:uid="{00000000-0005-0000-0000-0000E93E0000}"/>
    <cellStyle name="Standard 4 2 3 2 3 2 2 2 3 2 3 2" xfId="39650" xr:uid="{2D96266F-2CF5-454B-9850-D34FC9E17966}"/>
    <cellStyle name="Standard 4 2 3 2 3 2 2 2 3 2 4" xfId="32205" xr:uid="{58A36013-DC12-4AC8-A8EC-E968F617D1D1}"/>
    <cellStyle name="Standard 4 2 3 2 3 2 2 2 3 3" xfId="14378" xr:uid="{00000000-0005-0000-0000-0000EA3E0000}"/>
    <cellStyle name="Standard 4 2 3 2 3 2 2 2 3 3 2" xfId="22377" xr:uid="{00000000-0005-0000-0000-0000EB3E0000}"/>
    <cellStyle name="Standard 4 2 3 2 3 2 2 2 3 3 2 2" xfId="43370" xr:uid="{7DA0CB45-4DD5-4922-80E4-7E57AA5D6129}"/>
    <cellStyle name="Standard 4 2 3 2 3 2 2 2 3 3 3" xfId="35928" xr:uid="{6412CB22-9D10-4DD9-9B8E-3B8EA374466B}"/>
    <cellStyle name="Standard 4 2 3 2 3 2 2 2 3 4" xfId="18132" xr:uid="{00000000-0005-0000-0000-0000EC3E0000}"/>
    <cellStyle name="Standard 4 2 3 2 3 2 2 2 3 4 2" xfId="39649" xr:uid="{7CCE24AE-AE6D-4925-83AA-14F7E725089B}"/>
    <cellStyle name="Standard 4 2 3 2 3 2 2 2 3 5" xfId="32204" xr:uid="{AF64A2E7-67B2-4F29-832E-956A22F81112}"/>
    <cellStyle name="Standard 4 2 3 2 3 2 2 2 4" xfId="2581" xr:uid="{00000000-0005-0000-0000-0000ED3E0000}"/>
    <cellStyle name="Standard 4 2 3 2 3 2 2 2 4 2" xfId="14380" xr:uid="{00000000-0005-0000-0000-0000EE3E0000}"/>
    <cellStyle name="Standard 4 2 3 2 3 2 2 2 4 2 2" xfId="22379" xr:uid="{00000000-0005-0000-0000-0000EF3E0000}"/>
    <cellStyle name="Standard 4 2 3 2 3 2 2 2 4 2 2 2" xfId="43372" xr:uid="{114A1FC8-D814-46E6-81CA-8E4CC6625D97}"/>
    <cellStyle name="Standard 4 2 3 2 3 2 2 2 4 2 3" xfId="35930" xr:uid="{EDB4BCAA-24F2-4877-8FA6-00A11C11B014}"/>
    <cellStyle name="Standard 4 2 3 2 3 2 2 2 4 3" xfId="18134" xr:uid="{00000000-0005-0000-0000-0000F03E0000}"/>
    <cellStyle name="Standard 4 2 3 2 3 2 2 2 4 3 2" xfId="39651" xr:uid="{75E8B26F-3E18-4698-A8C8-3F2E80151E65}"/>
    <cellStyle name="Standard 4 2 3 2 3 2 2 2 4 4" xfId="32206" xr:uid="{7A01E04A-55A7-423F-B58C-7F76EA395278}"/>
    <cellStyle name="Standard 4 2 3 2 3 2 2 2 5" xfId="14373" xr:uid="{00000000-0005-0000-0000-0000F13E0000}"/>
    <cellStyle name="Standard 4 2 3 2 3 2 2 2 5 2" xfId="22372" xr:uid="{00000000-0005-0000-0000-0000F23E0000}"/>
    <cellStyle name="Standard 4 2 3 2 3 2 2 2 5 2 2" xfId="43365" xr:uid="{4723239E-E0E4-4FA6-98FF-6ABFEF8412AD}"/>
    <cellStyle name="Standard 4 2 3 2 3 2 2 2 5 3" xfId="35923" xr:uid="{9C8074C0-CA12-4236-A98F-8CF586F28888}"/>
    <cellStyle name="Standard 4 2 3 2 3 2 2 2 6" xfId="18127" xr:uid="{00000000-0005-0000-0000-0000F33E0000}"/>
    <cellStyle name="Standard 4 2 3 2 3 2 2 2 6 2" xfId="39644" xr:uid="{AAE10AD1-59EA-4B7B-8690-4CE186FEF208}"/>
    <cellStyle name="Standard 4 2 3 2 3 2 2 2 7" xfId="32199" xr:uid="{3A316893-403E-455A-8710-2C922BA45A9B}"/>
    <cellStyle name="Standard 4 2 3 2 3 2 2 3" xfId="2582" xr:uid="{00000000-0005-0000-0000-0000F43E0000}"/>
    <cellStyle name="Standard 4 2 3 2 3 2 2 3 2" xfId="2583" xr:uid="{00000000-0005-0000-0000-0000F53E0000}"/>
    <cellStyle name="Standard 4 2 3 2 3 2 2 3 2 2" xfId="2584" xr:uid="{00000000-0005-0000-0000-0000F63E0000}"/>
    <cellStyle name="Standard 4 2 3 2 3 2 2 3 2 2 2" xfId="14383" xr:uid="{00000000-0005-0000-0000-0000F73E0000}"/>
    <cellStyle name="Standard 4 2 3 2 3 2 2 3 2 2 2 2" xfId="22382" xr:uid="{00000000-0005-0000-0000-0000F83E0000}"/>
    <cellStyle name="Standard 4 2 3 2 3 2 2 3 2 2 2 2 2" xfId="43375" xr:uid="{EE2FBE03-94FB-4339-8881-F2FB91BBCF5B}"/>
    <cellStyle name="Standard 4 2 3 2 3 2 2 3 2 2 2 3" xfId="35933" xr:uid="{4C17046E-0C59-4563-8AD1-F62CC114433A}"/>
    <cellStyle name="Standard 4 2 3 2 3 2 2 3 2 2 3" xfId="18137" xr:uid="{00000000-0005-0000-0000-0000F93E0000}"/>
    <cellStyle name="Standard 4 2 3 2 3 2 2 3 2 2 3 2" xfId="39654" xr:uid="{BBF2AF16-6A18-42C9-AECE-0C62D5B2F389}"/>
    <cellStyle name="Standard 4 2 3 2 3 2 2 3 2 2 4" xfId="32209" xr:uid="{DC8B43DF-1760-4521-94E1-3A6A9BECE633}"/>
    <cellStyle name="Standard 4 2 3 2 3 2 2 3 2 3" xfId="14382" xr:uid="{00000000-0005-0000-0000-0000FA3E0000}"/>
    <cellStyle name="Standard 4 2 3 2 3 2 2 3 2 3 2" xfId="22381" xr:uid="{00000000-0005-0000-0000-0000FB3E0000}"/>
    <cellStyle name="Standard 4 2 3 2 3 2 2 3 2 3 2 2" xfId="43374" xr:uid="{842B9803-46B9-40B2-B621-3DD82BCFAC4E}"/>
    <cellStyle name="Standard 4 2 3 2 3 2 2 3 2 3 3" xfId="35932" xr:uid="{DAB93168-383E-46D6-8EFB-A8BF3B0D1A1D}"/>
    <cellStyle name="Standard 4 2 3 2 3 2 2 3 2 4" xfId="18136" xr:uid="{00000000-0005-0000-0000-0000FC3E0000}"/>
    <cellStyle name="Standard 4 2 3 2 3 2 2 3 2 4 2" xfId="39653" xr:uid="{27660D88-66A9-4566-996E-14C10283314E}"/>
    <cellStyle name="Standard 4 2 3 2 3 2 2 3 2 5" xfId="32208" xr:uid="{306D0D16-3280-433D-8745-97B3CC18FAA5}"/>
    <cellStyle name="Standard 4 2 3 2 3 2 2 3 3" xfId="2585" xr:uid="{00000000-0005-0000-0000-0000FD3E0000}"/>
    <cellStyle name="Standard 4 2 3 2 3 2 2 3 3 2" xfId="14384" xr:uid="{00000000-0005-0000-0000-0000FE3E0000}"/>
    <cellStyle name="Standard 4 2 3 2 3 2 2 3 3 2 2" xfId="22383" xr:uid="{00000000-0005-0000-0000-0000FF3E0000}"/>
    <cellStyle name="Standard 4 2 3 2 3 2 2 3 3 2 2 2" xfId="43376" xr:uid="{ECF81E11-0B85-46E5-BEED-6C22DE4431B2}"/>
    <cellStyle name="Standard 4 2 3 2 3 2 2 3 3 2 3" xfId="35934" xr:uid="{42DA9927-B8FD-4169-8EC2-8955AB3E5A24}"/>
    <cellStyle name="Standard 4 2 3 2 3 2 2 3 3 3" xfId="18138" xr:uid="{00000000-0005-0000-0000-0000003F0000}"/>
    <cellStyle name="Standard 4 2 3 2 3 2 2 3 3 3 2" xfId="39655" xr:uid="{4F6537E2-DCD2-439A-A42E-56965F0338F9}"/>
    <cellStyle name="Standard 4 2 3 2 3 2 2 3 3 4" xfId="32210" xr:uid="{21D4F63D-E128-4E59-B677-538EDDBD86D8}"/>
    <cellStyle name="Standard 4 2 3 2 3 2 2 3 4" xfId="14381" xr:uid="{00000000-0005-0000-0000-0000013F0000}"/>
    <cellStyle name="Standard 4 2 3 2 3 2 2 3 4 2" xfId="22380" xr:uid="{00000000-0005-0000-0000-0000023F0000}"/>
    <cellStyle name="Standard 4 2 3 2 3 2 2 3 4 2 2" xfId="43373" xr:uid="{0D7707D6-A10E-48C2-91BA-F61658751EF7}"/>
    <cellStyle name="Standard 4 2 3 2 3 2 2 3 4 3" xfId="35931" xr:uid="{8711FAC4-CA38-43D5-8E5A-C7B4B996EC0A}"/>
    <cellStyle name="Standard 4 2 3 2 3 2 2 3 5" xfId="18135" xr:uid="{00000000-0005-0000-0000-0000033F0000}"/>
    <cellStyle name="Standard 4 2 3 2 3 2 2 3 5 2" xfId="39652" xr:uid="{F7A84BCB-807C-4300-BE55-B49B9556A1E6}"/>
    <cellStyle name="Standard 4 2 3 2 3 2 2 3 6" xfId="32207" xr:uid="{C5FBC7AE-EF03-4818-B5F9-EB86AF06E10A}"/>
    <cellStyle name="Standard 4 2 3 2 3 2 2 4" xfId="2586" xr:uid="{00000000-0005-0000-0000-0000043F0000}"/>
    <cellStyle name="Standard 4 2 3 2 3 2 2 4 2" xfId="2587" xr:uid="{00000000-0005-0000-0000-0000053F0000}"/>
    <cellStyle name="Standard 4 2 3 2 3 2 2 4 2 2" xfId="14386" xr:uid="{00000000-0005-0000-0000-0000063F0000}"/>
    <cellStyle name="Standard 4 2 3 2 3 2 2 4 2 2 2" xfId="22385" xr:uid="{00000000-0005-0000-0000-0000073F0000}"/>
    <cellStyle name="Standard 4 2 3 2 3 2 2 4 2 2 2 2" xfId="43378" xr:uid="{A9C4C5A4-9C3D-4A61-BD41-E2BFEAF96785}"/>
    <cellStyle name="Standard 4 2 3 2 3 2 2 4 2 2 3" xfId="35936" xr:uid="{A71EBCEA-009F-456D-A695-18E86F87D24B}"/>
    <cellStyle name="Standard 4 2 3 2 3 2 2 4 2 3" xfId="18140" xr:uid="{00000000-0005-0000-0000-0000083F0000}"/>
    <cellStyle name="Standard 4 2 3 2 3 2 2 4 2 3 2" xfId="39657" xr:uid="{5B62FEB4-A5A0-4B7F-955E-3AE42BE5D859}"/>
    <cellStyle name="Standard 4 2 3 2 3 2 2 4 2 4" xfId="32212" xr:uid="{BDFFC9C0-5B57-4459-A4D8-C8DE3C49A6D6}"/>
    <cellStyle name="Standard 4 2 3 2 3 2 2 4 3" xfId="14385" xr:uid="{00000000-0005-0000-0000-0000093F0000}"/>
    <cellStyle name="Standard 4 2 3 2 3 2 2 4 3 2" xfId="22384" xr:uid="{00000000-0005-0000-0000-00000A3F0000}"/>
    <cellStyle name="Standard 4 2 3 2 3 2 2 4 3 2 2" xfId="43377" xr:uid="{994D3AB9-BE88-43AB-B0C7-FF4D1E02E3EE}"/>
    <cellStyle name="Standard 4 2 3 2 3 2 2 4 3 3" xfId="35935" xr:uid="{4ADF40CE-82F0-417F-8B6F-9AAD98DA3A50}"/>
    <cellStyle name="Standard 4 2 3 2 3 2 2 4 4" xfId="18139" xr:uid="{00000000-0005-0000-0000-00000B3F0000}"/>
    <cellStyle name="Standard 4 2 3 2 3 2 2 4 4 2" xfId="39656" xr:uid="{8B184706-574D-44DF-A28A-1CA75B0AA432}"/>
    <cellStyle name="Standard 4 2 3 2 3 2 2 4 5" xfId="32211" xr:uid="{F6227752-0986-42DC-BADE-4D1461B14888}"/>
    <cellStyle name="Standard 4 2 3 2 3 2 2 5" xfId="2588" xr:uid="{00000000-0005-0000-0000-00000C3F0000}"/>
    <cellStyle name="Standard 4 2 3 2 3 2 2 5 2" xfId="14387" xr:uid="{00000000-0005-0000-0000-00000D3F0000}"/>
    <cellStyle name="Standard 4 2 3 2 3 2 2 5 2 2" xfId="22386" xr:uid="{00000000-0005-0000-0000-00000E3F0000}"/>
    <cellStyle name="Standard 4 2 3 2 3 2 2 5 2 2 2" xfId="43379" xr:uid="{473908DD-4E11-4F24-8496-D599A218E816}"/>
    <cellStyle name="Standard 4 2 3 2 3 2 2 5 2 3" xfId="35937" xr:uid="{853DCBBF-3512-49FE-A9C2-735AEE5DE9BA}"/>
    <cellStyle name="Standard 4 2 3 2 3 2 2 5 3" xfId="18141" xr:uid="{00000000-0005-0000-0000-00000F3F0000}"/>
    <cellStyle name="Standard 4 2 3 2 3 2 2 5 3 2" xfId="39658" xr:uid="{5797F4DC-E225-404A-B690-9E669885C904}"/>
    <cellStyle name="Standard 4 2 3 2 3 2 2 5 4" xfId="32213" xr:uid="{3F9D81EE-A006-432D-BF76-9EE8553BB734}"/>
    <cellStyle name="Standard 4 2 3 2 3 2 2 6" xfId="14372" xr:uid="{00000000-0005-0000-0000-0000103F0000}"/>
    <cellStyle name="Standard 4 2 3 2 3 2 2 6 2" xfId="22371" xr:uid="{00000000-0005-0000-0000-0000113F0000}"/>
    <cellStyle name="Standard 4 2 3 2 3 2 2 6 2 2" xfId="43364" xr:uid="{370500B4-55C1-462B-9564-0E04CD063787}"/>
    <cellStyle name="Standard 4 2 3 2 3 2 2 6 3" xfId="35922" xr:uid="{6EAE0007-ECC5-4626-BDB9-98FB307F12D0}"/>
    <cellStyle name="Standard 4 2 3 2 3 2 2 7" xfId="18126" xr:uid="{00000000-0005-0000-0000-0000123F0000}"/>
    <cellStyle name="Standard 4 2 3 2 3 2 2 7 2" xfId="39643" xr:uid="{9E0DF75B-EF07-412C-A7A0-6391CA40660B}"/>
    <cellStyle name="Standard 4 2 3 2 3 2 2 8" xfId="32198" xr:uid="{53D77931-9737-4A14-B689-4D7F2CAE7375}"/>
    <cellStyle name="Standard 4 2 3 2 3 2 3" xfId="2589" xr:uid="{00000000-0005-0000-0000-0000133F0000}"/>
    <cellStyle name="Standard 4 2 3 2 3 2 3 2" xfId="2590" xr:uid="{00000000-0005-0000-0000-0000143F0000}"/>
    <cellStyle name="Standard 4 2 3 2 3 2 3 2 2" xfId="2591" xr:uid="{00000000-0005-0000-0000-0000153F0000}"/>
    <cellStyle name="Standard 4 2 3 2 3 2 3 2 2 2" xfId="2592" xr:uid="{00000000-0005-0000-0000-0000163F0000}"/>
    <cellStyle name="Standard 4 2 3 2 3 2 3 2 2 2 2" xfId="2593" xr:uid="{00000000-0005-0000-0000-0000173F0000}"/>
    <cellStyle name="Standard 4 2 3 2 3 2 3 2 2 2 2 2" xfId="14392" xr:uid="{00000000-0005-0000-0000-0000183F0000}"/>
    <cellStyle name="Standard 4 2 3 2 3 2 3 2 2 2 2 2 2" xfId="22391" xr:uid="{00000000-0005-0000-0000-0000193F0000}"/>
    <cellStyle name="Standard 4 2 3 2 3 2 3 2 2 2 2 2 2 2" xfId="43384" xr:uid="{EA3D6941-96A1-4690-8B11-9E043C069AE1}"/>
    <cellStyle name="Standard 4 2 3 2 3 2 3 2 2 2 2 2 3" xfId="35942" xr:uid="{11978BF4-8352-49FF-A016-2BB5FAC659A9}"/>
    <cellStyle name="Standard 4 2 3 2 3 2 3 2 2 2 2 3" xfId="18146" xr:uid="{00000000-0005-0000-0000-00001A3F0000}"/>
    <cellStyle name="Standard 4 2 3 2 3 2 3 2 2 2 2 3 2" xfId="39663" xr:uid="{244CDE49-B842-4660-BC5C-621446D69F98}"/>
    <cellStyle name="Standard 4 2 3 2 3 2 3 2 2 2 2 4" xfId="32218" xr:uid="{853C3CDA-B1D8-439F-B3CC-72825812746E}"/>
    <cellStyle name="Standard 4 2 3 2 3 2 3 2 2 2 3" xfId="14391" xr:uid="{00000000-0005-0000-0000-00001B3F0000}"/>
    <cellStyle name="Standard 4 2 3 2 3 2 3 2 2 2 3 2" xfId="22390" xr:uid="{00000000-0005-0000-0000-00001C3F0000}"/>
    <cellStyle name="Standard 4 2 3 2 3 2 3 2 2 2 3 2 2" xfId="43383" xr:uid="{E139E4B5-CAE3-4F58-A327-D36DE6D1E611}"/>
    <cellStyle name="Standard 4 2 3 2 3 2 3 2 2 2 3 3" xfId="35941" xr:uid="{1025BF08-53CA-4922-B056-69BD542D73FB}"/>
    <cellStyle name="Standard 4 2 3 2 3 2 3 2 2 2 4" xfId="18145" xr:uid="{00000000-0005-0000-0000-00001D3F0000}"/>
    <cellStyle name="Standard 4 2 3 2 3 2 3 2 2 2 4 2" xfId="39662" xr:uid="{90E87346-C7F9-428F-9147-6809E43475D6}"/>
    <cellStyle name="Standard 4 2 3 2 3 2 3 2 2 2 5" xfId="32217" xr:uid="{A34D240F-A12A-4D90-9456-CFAF42AF54B1}"/>
    <cellStyle name="Standard 4 2 3 2 3 2 3 2 2 3" xfId="2594" xr:uid="{00000000-0005-0000-0000-00001E3F0000}"/>
    <cellStyle name="Standard 4 2 3 2 3 2 3 2 2 3 2" xfId="14393" xr:uid="{00000000-0005-0000-0000-00001F3F0000}"/>
    <cellStyle name="Standard 4 2 3 2 3 2 3 2 2 3 2 2" xfId="22392" xr:uid="{00000000-0005-0000-0000-0000203F0000}"/>
    <cellStyle name="Standard 4 2 3 2 3 2 3 2 2 3 2 2 2" xfId="43385" xr:uid="{F5F0F347-9CBE-4A20-8547-C0763F5531A5}"/>
    <cellStyle name="Standard 4 2 3 2 3 2 3 2 2 3 2 3" xfId="35943" xr:uid="{B105A954-2189-4B92-BC10-9BB7BA891A84}"/>
    <cellStyle name="Standard 4 2 3 2 3 2 3 2 2 3 3" xfId="18147" xr:uid="{00000000-0005-0000-0000-0000213F0000}"/>
    <cellStyle name="Standard 4 2 3 2 3 2 3 2 2 3 3 2" xfId="39664" xr:uid="{9189F692-F3BF-49D4-BDE7-D38AC5915356}"/>
    <cellStyle name="Standard 4 2 3 2 3 2 3 2 2 3 4" xfId="32219" xr:uid="{EA252E71-4152-4433-8D34-416299539851}"/>
    <cellStyle name="Standard 4 2 3 2 3 2 3 2 2 4" xfId="14390" xr:uid="{00000000-0005-0000-0000-0000223F0000}"/>
    <cellStyle name="Standard 4 2 3 2 3 2 3 2 2 4 2" xfId="22389" xr:uid="{00000000-0005-0000-0000-0000233F0000}"/>
    <cellStyle name="Standard 4 2 3 2 3 2 3 2 2 4 2 2" xfId="43382" xr:uid="{39419E69-88A2-4034-A480-494AC6849D9C}"/>
    <cellStyle name="Standard 4 2 3 2 3 2 3 2 2 4 3" xfId="35940" xr:uid="{0B5CB1F5-336E-4BE4-8AEB-9814AE34922C}"/>
    <cellStyle name="Standard 4 2 3 2 3 2 3 2 2 5" xfId="18144" xr:uid="{00000000-0005-0000-0000-0000243F0000}"/>
    <cellStyle name="Standard 4 2 3 2 3 2 3 2 2 5 2" xfId="39661" xr:uid="{51EFE360-BA2A-4EFA-93BF-55798E40CCE7}"/>
    <cellStyle name="Standard 4 2 3 2 3 2 3 2 2 6" xfId="32216" xr:uid="{E6543BB5-2450-4EA7-A16A-541236B606B7}"/>
    <cellStyle name="Standard 4 2 3 2 3 2 3 2 3" xfId="2595" xr:uid="{00000000-0005-0000-0000-0000253F0000}"/>
    <cellStyle name="Standard 4 2 3 2 3 2 3 2 3 2" xfId="2596" xr:uid="{00000000-0005-0000-0000-0000263F0000}"/>
    <cellStyle name="Standard 4 2 3 2 3 2 3 2 3 2 2" xfId="14395" xr:uid="{00000000-0005-0000-0000-0000273F0000}"/>
    <cellStyle name="Standard 4 2 3 2 3 2 3 2 3 2 2 2" xfId="22394" xr:uid="{00000000-0005-0000-0000-0000283F0000}"/>
    <cellStyle name="Standard 4 2 3 2 3 2 3 2 3 2 2 2 2" xfId="43387" xr:uid="{2BE3FCE2-3FE6-4925-8486-37A2DD329317}"/>
    <cellStyle name="Standard 4 2 3 2 3 2 3 2 3 2 2 3" xfId="35945" xr:uid="{11197667-ECB8-459A-B155-EDC98AAD59DF}"/>
    <cellStyle name="Standard 4 2 3 2 3 2 3 2 3 2 3" xfId="18149" xr:uid="{00000000-0005-0000-0000-0000293F0000}"/>
    <cellStyle name="Standard 4 2 3 2 3 2 3 2 3 2 3 2" xfId="39666" xr:uid="{B51BB4F7-58C4-481D-90E1-30894357567B}"/>
    <cellStyle name="Standard 4 2 3 2 3 2 3 2 3 2 4" xfId="32221" xr:uid="{A0D5383D-81F8-42AC-8D71-81AD5DE5323C}"/>
    <cellStyle name="Standard 4 2 3 2 3 2 3 2 3 3" xfId="14394" xr:uid="{00000000-0005-0000-0000-00002A3F0000}"/>
    <cellStyle name="Standard 4 2 3 2 3 2 3 2 3 3 2" xfId="22393" xr:uid="{00000000-0005-0000-0000-00002B3F0000}"/>
    <cellStyle name="Standard 4 2 3 2 3 2 3 2 3 3 2 2" xfId="43386" xr:uid="{FC0C04E5-C390-4873-905C-F4D9C6A7CB10}"/>
    <cellStyle name="Standard 4 2 3 2 3 2 3 2 3 3 3" xfId="35944" xr:uid="{134A72E3-3BB9-49A3-A5F4-4E04472BDBA7}"/>
    <cellStyle name="Standard 4 2 3 2 3 2 3 2 3 4" xfId="18148" xr:uid="{00000000-0005-0000-0000-00002C3F0000}"/>
    <cellStyle name="Standard 4 2 3 2 3 2 3 2 3 4 2" xfId="39665" xr:uid="{479FA84C-84C2-4087-B5C8-1EDF02653085}"/>
    <cellStyle name="Standard 4 2 3 2 3 2 3 2 3 5" xfId="32220" xr:uid="{BE3988A7-D576-42C1-B0E5-C00BC8D5400C}"/>
    <cellStyle name="Standard 4 2 3 2 3 2 3 2 4" xfId="2597" xr:uid="{00000000-0005-0000-0000-00002D3F0000}"/>
    <cellStyle name="Standard 4 2 3 2 3 2 3 2 4 2" xfId="14396" xr:uid="{00000000-0005-0000-0000-00002E3F0000}"/>
    <cellStyle name="Standard 4 2 3 2 3 2 3 2 4 2 2" xfId="22395" xr:uid="{00000000-0005-0000-0000-00002F3F0000}"/>
    <cellStyle name="Standard 4 2 3 2 3 2 3 2 4 2 2 2" xfId="43388" xr:uid="{9745BF3C-08D1-4985-B404-2222817C2352}"/>
    <cellStyle name="Standard 4 2 3 2 3 2 3 2 4 2 3" xfId="35946" xr:uid="{2478332C-18DC-42DF-A416-F0BB0807862F}"/>
    <cellStyle name="Standard 4 2 3 2 3 2 3 2 4 3" xfId="18150" xr:uid="{00000000-0005-0000-0000-0000303F0000}"/>
    <cellStyle name="Standard 4 2 3 2 3 2 3 2 4 3 2" xfId="39667" xr:uid="{4031E7B0-FB50-41CE-BD0B-4ABC04A10F0F}"/>
    <cellStyle name="Standard 4 2 3 2 3 2 3 2 4 4" xfId="32222" xr:uid="{77172B35-5360-4ED5-8FC6-E784668EF933}"/>
    <cellStyle name="Standard 4 2 3 2 3 2 3 2 5" xfId="14389" xr:uid="{00000000-0005-0000-0000-0000313F0000}"/>
    <cellStyle name="Standard 4 2 3 2 3 2 3 2 5 2" xfId="22388" xr:uid="{00000000-0005-0000-0000-0000323F0000}"/>
    <cellStyle name="Standard 4 2 3 2 3 2 3 2 5 2 2" xfId="43381" xr:uid="{4DCE64CB-BF31-4789-97BD-F4C21B46DD9C}"/>
    <cellStyle name="Standard 4 2 3 2 3 2 3 2 5 3" xfId="35939" xr:uid="{CEB8659E-D791-4B56-9DA8-8A57013A1848}"/>
    <cellStyle name="Standard 4 2 3 2 3 2 3 2 6" xfId="18143" xr:uid="{00000000-0005-0000-0000-0000333F0000}"/>
    <cellStyle name="Standard 4 2 3 2 3 2 3 2 6 2" xfId="39660" xr:uid="{B90E3ED8-0B7D-460C-9AC6-E2542666197E}"/>
    <cellStyle name="Standard 4 2 3 2 3 2 3 2 7" xfId="32215" xr:uid="{29EB9AD0-7618-462B-9051-6330A528A46F}"/>
    <cellStyle name="Standard 4 2 3 2 3 2 3 3" xfId="2598" xr:uid="{00000000-0005-0000-0000-0000343F0000}"/>
    <cellStyle name="Standard 4 2 3 2 3 2 3 3 2" xfId="2599" xr:uid="{00000000-0005-0000-0000-0000353F0000}"/>
    <cellStyle name="Standard 4 2 3 2 3 2 3 3 2 2" xfId="2600" xr:uid="{00000000-0005-0000-0000-0000363F0000}"/>
    <cellStyle name="Standard 4 2 3 2 3 2 3 3 2 2 2" xfId="14399" xr:uid="{00000000-0005-0000-0000-0000373F0000}"/>
    <cellStyle name="Standard 4 2 3 2 3 2 3 3 2 2 2 2" xfId="22398" xr:uid="{00000000-0005-0000-0000-0000383F0000}"/>
    <cellStyle name="Standard 4 2 3 2 3 2 3 3 2 2 2 2 2" xfId="43391" xr:uid="{1B1B7D1D-35A2-4B0F-A385-689B3F465B4F}"/>
    <cellStyle name="Standard 4 2 3 2 3 2 3 3 2 2 2 3" xfId="35949" xr:uid="{CB31EA13-4B92-4FC0-8374-90249DFA35AC}"/>
    <cellStyle name="Standard 4 2 3 2 3 2 3 3 2 2 3" xfId="18153" xr:uid="{00000000-0005-0000-0000-0000393F0000}"/>
    <cellStyle name="Standard 4 2 3 2 3 2 3 3 2 2 3 2" xfId="39670" xr:uid="{92E2727B-6258-4AFA-98E8-6A087787B8DD}"/>
    <cellStyle name="Standard 4 2 3 2 3 2 3 3 2 2 4" xfId="32225" xr:uid="{6F67C73C-5E3F-443F-9EF3-FC7D255666EF}"/>
    <cellStyle name="Standard 4 2 3 2 3 2 3 3 2 3" xfId="14398" xr:uid="{00000000-0005-0000-0000-00003A3F0000}"/>
    <cellStyle name="Standard 4 2 3 2 3 2 3 3 2 3 2" xfId="22397" xr:uid="{00000000-0005-0000-0000-00003B3F0000}"/>
    <cellStyle name="Standard 4 2 3 2 3 2 3 3 2 3 2 2" xfId="43390" xr:uid="{9B61A6C5-2D8D-47E2-AD97-FCCBBAFC416B}"/>
    <cellStyle name="Standard 4 2 3 2 3 2 3 3 2 3 3" xfId="35948" xr:uid="{5B14904D-EF9F-4AFC-B623-769A6B8502C7}"/>
    <cellStyle name="Standard 4 2 3 2 3 2 3 3 2 4" xfId="18152" xr:uid="{00000000-0005-0000-0000-00003C3F0000}"/>
    <cellStyle name="Standard 4 2 3 2 3 2 3 3 2 4 2" xfId="39669" xr:uid="{56957F71-EF37-4233-9DA6-4500CD387942}"/>
    <cellStyle name="Standard 4 2 3 2 3 2 3 3 2 5" xfId="32224" xr:uid="{4EEE549D-2549-49AE-BA76-706C6E05C58C}"/>
    <cellStyle name="Standard 4 2 3 2 3 2 3 3 3" xfId="2601" xr:uid="{00000000-0005-0000-0000-00003D3F0000}"/>
    <cellStyle name="Standard 4 2 3 2 3 2 3 3 3 2" xfId="14400" xr:uid="{00000000-0005-0000-0000-00003E3F0000}"/>
    <cellStyle name="Standard 4 2 3 2 3 2 3 3 3 2 2" xfId="22399" xr:uid="{00000000-0005-0000-0000-00003F3F0000}"/>
    <cellStyle name="Standard 4 2 3 2 3 2 3 3 3 2 2 2" xfId="43392" xr:uid="{6AE99C0E-7A88-4590-8DFA-21BE7ABE452E}"/>
    <cellStyle name="Standard 4 2 3 2 3 2 3 3 3 2 3" xfId="35950" xr:uid="{0A9E29CD-9A83-4177-8C84-78717EA52854}"/>
    <cellStyle name="Standard 4 2 3 2 3 2 3 3 3 3" xfId="18154" xr:uid="{00000000-0005-0000-0000-0000403F0000}"/>
    <cellStyle name="Standard 4 2 3 2 3 2 3 3 3 3 2" xfId="39671" xr:uid="{ABA9B09B-0933-4041-9488-4C929BEB0639}"/>
    <cellStyle name="Standard 4 2 3 2 3 2 3 3 3 4" xfId="32226" xr:uid="{DB866EBC-1C2E-4597-8343-4FEC2D6C9E20}"/>
    <cellStyle name="Standard 4 2 3 2 3 2 3 3 4" xfId="14397" xr:uid="{00000000-0005-0000-0000-0000413F0000}"/>
    <cellStyle name="Standard 4 2 3 2 3 2 3 3 4 2" xfId="22396" xr:uid="{00000000-0005-0000-0000-0000423F0000}"/>
    <cellStyle name="Standard 4 2 3 2 3 2 3 3 4 2 2" xfId="43389" xr:uid="{7627B14F-7E35-441F-AA8B-C842D4C512EC}"/>
    <cellStyle name="Standard 4 2 3 2 3 2 3 3 4 3" xfId="35947" xr:uid="{BD1858F4-D644-454C-86A3-0FD6BDCB5F9E}"/>
    <cellStyle name="Standard 4 2 3 2 3 2 3 3 5" xfId="18151" xr:uid="{00000000-0005-0000-0000-0000433F0000}"/>
    <cellStyle name="Standard 4 2 3 2 3 2 3 3 5 2" xfId="39668" xr:uid="{0AAF87D3-E9CB-43B3-ADAD-2161D03B5CCF}"/>
    <cellStyle name="Standard 4 2 3 2 3 2 3 3 6" xfId="32223" xr:uid="{6E5E1AD7-4102-4C0F-9B71-77786BE96098}"/>
    <cellStyle name="Standard 4 2 3 2 3 2 3 4" xfId="2602" xr:uid="{00000000-0005-0000-0000-0000443F0000}"/>
    <cellStyle name="Standard 4 2 3 2 3 2 3 4 2" xfId="2603" xr:uid="{00000000-0005-0000-0000-0000453F0000}"/>
    <cellStyle name="Standard 4 2 3 2 3 2 3 4 2 2" xfId="14402" xr:uid="{00000000-0005-0000-0000-0000463F0000}"/>
    <cellStyle name="Standard 4 2 3 2 3 2 3 4 2 2 2" xfId="22401" xr:uid="{00000000-0005-0000-0000-0000473F0000}"/>
    <cellStyle name="Standard 4 2 3 2 3 2 3 4 2 2 2 2" xfId="43394" xr:uid="{A5D2F50F-F883-427D-8745-FD1B4CE9D2AC}"/>
    <cellStyle name="Standard 4 2 3 2 3 2 3 4 2 2 3" xfId="35952" xr:uid="{75D7D8CD-1FC5-472C-A5DB-EBA060956586}"/>
    <cellStyle name="Standard 4 2 3 2 3 2 3 4 2 3" xfId="18156" xr:uid="{00000000-0005-0000-0000-0000483F0000}"/>
    <cellStyle name="Standard 4 2 3 2 3 2 3 4 2 3 2" xfId="39673" xr:uid="{4F2A7014-2977-42A1-9C7C-1F12BFB471BD}"/>
    <cellStyle name="Standard 4 2 3 2 3 2 3 4 2 4" xfId="32228" xr:uid="{F7607EC0-C7CA-48EE-865D-6D96553DD940}"/>
    <cellStyle name="Standard 4 2 3 2 3 2 3 4 3" xfId="14401" xr:uid="{00000000-0005-0000-0000-0000493F0000}"/>
    <cellStyle name="Standard 4 2 3 2 3 2 3 4 3 2" xfId="22400" xr:uid="{00000000-0005-0000-0000-00004A3F0000}"/>
    <cellStyle name="Standard 4 2 3 2 3 2 3 4 3 2 2" xfId="43393" xr:uid="{F5D3EE4A-80A0-4FF7-8B84-08FF9130B369}"/>
    <cellStyle name="Standard 4 2 3 2 3 2 3 4 3 3" xfId="35951" xr:uid="{D0301FBE-18F5-4952-8590-D33F0962A766}"/>
    <cellStyle name="Standard 4 2 3 2 3 2 3 4 4" xfId="18155" xr:uid="{00000000-0005-0000-0000-00004B3F0000}"/>
    <cellStyle name="Standard 4 2 3 2 3 2 3 4 4 2" xfId="39672" xr:uid="{96160BDB-F2AF-4499-BBA8-270581E5720C}"/>
    <cellStyle name="Standard 4 2 3 2 3 2 3 4 5" xfId="32227" xr:uid="{1B80F1AA-214B-4F7D-AB3A-08770DC610E1}"/>
    <cellStyle name="Standard 4 2 3 2 3 2 3 5" xfId="2604" xr:uid="{00000000-0005-0000-0000-00004C3F0000}"/>
    <cellStyle name="Standard 4 2 3 2 3 2 3 5 2" xfId="14403" xr:uid="{00000000-0005-0000-0000-00004D3F0000}"/>
    <cellStyle name="Standard 4 2 3 2 3 2 3 5 2 2" xfId="22402" xr:uid="{00000000-0005-0000-0000-00004E3F0000}"/>
    <cellStyle name="Standard 4 2 3 2 3 2 3 5 2 2 2" xfId="43395" xr:uid="{7E271E92-40C2-4FC3-B7B6-77836F8BF441}"/>
    <cellStyle name="Standard 4 2 3 2 3 2 3 5 2 3" xfId="35953" xr:uid="{D15142DB-353C-48F1-8DA3-DD10A8D1AE1F}"/>
    <cellStyle name="Standard 4 2 3 2 3 2 3 5 3" xfId="18157" xr:uid="{00000000-0005-0000-0000-00004F3F0000}"/>
    <cellStyle name="Standard 4 2 3 2 3 2 3 5 3 2" xfId="39674" xr:uid="{930942FA-EA3A-456C-9041-7F85502CE78E}"/>
    <cellStyle name="Standard 4 2 3 2 3 2 3 5 4" xfId="32229" xr:uid="{0E751A56-DE14-47D8-B212-4E06ECE10F30}"/>
    <cellStyle name="Standard 4 2 3 2 3 2 3 6" xfId="14388" xr:uid="{00000000-0005-0000-0000-0000503F0000}"/>
    <cellStyle name="Standard 4 2 3 2 3 2 3 6 2" xfId="22387" xr:uid="{00000000-0005-0000-0000-0000513F0000}"/>
    <cellStyle name="Standard 4 2 3 2 3 2 3 6 2 2" xfId="43380" xr:uid="{B84162C2-57C7-4D98-AB95-29BC74B4A43C}"/>
    <cellStyle name="Standard 4 2 3 2 3 2 3 6 3" xfId="35938" xr:uid="{C67589BE-E4FE-4801-9971-E40268B45E22}"/>
    <cellStyle name="Standard 4 2 3 2 3 2 3 7" xfId="18142" xr:uid="{00000000-0005-0000-0000-0000523F0000}"/>
    <cellStyle name="Standard 4 2 3 2 3 2 3 7 2" xfId="39659" xr:uid="{F8B46A53-B80E-4FB3-995A-AE1C8B6F7E90}"/>
    <cellStyle name="Standard 4 2 3 2 3 2 3 8" xfId="32214" xr:uid="{E10B68AB-F36A-4E91-9CDE-47DB4ED7F982}"/>
    <cellStyle name="Standard 4 2 3 2 3 2 4" xfId="2605" xr:uid="{00000000-0005-0000-0000-0000533F0000}"/>
    <cellStyle name="Standard 4 2 3 2 3 2 4 2" xfId="2606" xr:uid="{00000000-0005-0000-0000-0000543F0000}"/>
    <cellStyle name="Standard 4 2 3 2 3 2 4 2 2" xfId="2607" xr:uid="{00000000-0005-0000-0000-0000553F0000}"/>
    <cellStyle name="Standard 4 2 3 2 3 2 4 2 2 2" xfId="2608" xr:uid="{00000000-0005-0000-0000-0000563F0000}"/>
    <cellStyle name="Standard 4 2 3 2 3 2 4 2 2 2 2" xfId="14407" xr:uid="{00000000-0005-0000-0000-0000573F0000}"/>
    <cellStyle name="Standard 4 2 3 2 3 2 4 2 2 2 2 2" xfId="22406" xr:uid="{00000000-0005-0000-0000-0000583F0000}"/>
    <cellStyle name="Standard 4 2 3 2 3 2 4 2 2 2 2 2 2" xfId="43399" xr:uid="{D426E91E-311A-4A72-AA1C-616A6682042E}"/>
    <cellStyle name="Standard 4 2 3 2 3 2 4 2 2 2 2 3" xfId="35957" xr:uid="{ECAED6B3-51A4-4751-887F-B8E14A1FF78A}"/>
    <cellStyle name="Standard 4 2 3 2 3 2 4 2 2 2 3" xfId="18161" xr:uid="{00000000-0005-0000-0000-0000593F0000}"/>
    <cellStyle name="Standard 4 2 3 2 3 2 4 2 2 2 3 2" xfId="39678" xr:uid="{B87110D2-0B2B-4C2D-AB42-0414F06DE25E}"/>
    <cellStyle name="Standard 4 2 3 2 3 2 4 2 2 2 4" xfId="32233" xr:uid="{B1313CE8-C554-48E9-B559-4847D2282B32}"/>
    <cellStyle name="Standard 4 2 3 2 3 2 4 2 2 3" xfId="14406" xr:uid="{00000000-0005-0000-0000-00005A3F0000}"/>
    <cellStyle name="Standard 4 2 3 2 3 2 4 2 2 3 2" xfId="22405" xr:uid="{00000000-0005-0000-0000-00005B3F0000}"/>
    <cellStyle name="Standard 4 2 3 2 3 2 4 2 2 3 2 2" xfId="43398" xr:uid="{0051C480-5975-4003-9D2B-9FD3B67DAA0D}"/>
    <cellStyle name="Standard 4 2 3 2 3 2 4 2 2 3 3" xfId="35956" xr:uid="{B8A29B60-D01E-4688-8880-6FBAE30E2C5D}"/>
    <cellStyle name="Standard 4 2 3 2 3 2 4 2 2 4" xfId="18160" xr:uid="{00000000-0005-0000-0000-00005C3F0000}"/>
    <cellStyle name="Standard 4 2 3 2 3 2 4 2 2 4 2" xfId="39677" xr:uid="{2F9E663D-7D08-4AE0-822D-C4F4B6A278A1}"/>
    <cellStyle name="Standard 4 2 3 2 3 2 4 2 2 5" xfId="32232" xr:uid="{DE15FA10-36D1-47E2-8C8B-4F8AF9F9715A}"/>
    <cellStyle name="Standard 4 2 3 2 3 2 4 2 3" xfId="2609" xr:uid="{00000000-0005-0000-0000-00005D3F0000}"/>
    <cellStyle name="Standard 4 2 3 2 3 2 4 2 3 2" xfId="14408" xr:uid="{00000000-0005-0000-0000-00005E3F0000}"/>
    <cellStyle name="Standard 4 2 3 2 3 2 4 2 3 2 2" xfId="22407" xr:uid="{00000000-0005-0000-0000-00005F3F0000}"/>
    <cellStyle name="Standard 4 2 3 2 3 2 4 2 3 2 2 2" xfId="43400" xr:uid="{9E853252-1A11-410F-A745-93D0B29C1ED5}"/>
    <cellStyle name="Standard 4 2 3 2 3 2 4 2 3 2 3" xfId="35958" xr:uid="{B4185815-3E91-4D4D-AA4C-A12923D590F3}"/>
    <cellStyle name="Standard 4 2 3 2 3 2 4 2 3 3" xfId="18162" xr:uid="{00000000-0005-0000-0000-0000603F0000}"/>
    <cellStyle name="Standard 4 2 3 2 3 2 4 2 3 3 2" xfId="39679" xr:uid="{F1082D22-EF25-4BB6-AB45-28B324F59372}"/>
    <cellStyle name="Standard 4 2 3 2 3 2 4 2 3 4" xfId="32234" xr:uid="{E04EA92C-8E79-4911-9A25-42F015C2C482}"/>
    <cellStyle name="Standard 4 2 3 2 3 2 4 2 4" xfId="14405" xr:uid="{00000000-0005-0000-0000-0000613F0000}"/>
    <cellStyle name="Standard 4 2 3 2 3 2 4 2 4 2" xfId="22404" xr:uid="{00000000-0005-0000-0000-0000623F0000}"/>
    <cellStyle name="Standard 4 2 3 2 3 2 4 2 4 2 2" xfId="43397" xr:uid="{C4D2873E-31C3-462C-B20B-A312C9D0C3AE}"/>
    <cellStyle name="Standard 4 2 3 2 3 2 4 2 4 3" xfId="35955" xr:uid="{1AD71E59-E4C0-4E4F-851E-373243BC1913}"/>
    <cellStyle name="Standard 4 2 3 2 3 2 4 2 5" xfId="18159" xr:uid="{00000000-0005-0000-0000-0000633F0000}"/>
    <cellStyle name="Standard 4 2 3 2 3 2 4 2 5 2" xfId="39676" xr:uid="{FC47DABF-AC83-4AF1-BCCA-9E30BF40E7B4}"/>
    <cellStyle name="Standard 4 2 3 2 3 2 4 2 6" xfId="32231" xr:uid="{01247C18-3E35-438F-9C7F-1D4D7ED9774A}"/>
    <cellStyle name="Standard 4 2 3 2 3 2 4 3" xfId="2610" xr:uid="{00000000-0005-0000-0000-0000643F0000}"/>
    <cellStyle name="Standard 4 2 3 2 3 2 4 3 2" xfId="2611" xr:uid="{00000000-0005-0000-0000-0000653F0000}"/>
    <cellStyle name="Standard 4 2 3 2 3 2 4 3 2 2" xfId="14410" xr:uid="{00000000-0005-0000-0000-0000663F0000}"/>
    <cellStyle name="Standard 4 2 3 2 3 2 4 3 2 2 2" xfId="22409" xr:uid="{00000000-0005-0000-0000-0000673F0000}"/>
    <cellStyle name="Standard 4 2 3 2 3 2 4 3 2 2 2 2" xfId="43402" xr:uid="{F1584D8C-2B1D-45BA-92C8-B22CD9DAAEF0}"/>
    <cellStyle name="Standard 4 2 3 2 3 2 4 3 2 2 3" xfId="35960" xr:uid="{7B16054B-22B2-4B21-A63C-839CED9BB9E5}"/>
    <cellStyle name="Standard 4 2 3 2 3 2 4 3 2 3" xfId="18164" xr:uid="{00000000-0005-0000-0000-0000683F0000}"/>
    <cellStyle name="Standard 4 2 3 2 3 2 4 3 2 3 2" xfId="39681" xr:uid="{EC247C2A-4A14-477E-9DF4-0ADD899D1F46}"/>
    <cellStyle name="Standard 4 2 3 2 3 2 4 3 2 4" xfId="32236" xr:uid="{F6DEB78C-975D-4EEB-A92D-862677A7BB34}"/>
    <cellStyle name="Standard 4 2 3 2 3 2 4 3 3" xfId="14409" xr:uid="{00000000-0005-0000-0000-0000693F0000}"/>
    <cellStyle name="Standard 4 2 3 2 3 2 4 3 3 2" xfId="22408" xr:uid="{00000000-0005-0000-0000-00006A3F0000}"/>
    <cellStyle name="Standard 4 2 3 2 3 2 4 3 3 2 2" xfId="43401" xr:uid="{6E661F76-2FFB-4588-94D8-FE8D5BCE3A61}"/>
    <cellStyle name="Standard 4 2 3 2 3 2 4 3 3 3" xfId="35959" xr:uid="{6916B8BC-493A-4C7E-949A-195D40CF13F1}"/>
    <cellStyle name="Standard 4 2 3 2 3 2 4 3 4" xfId="18163" xr:uid="{00000000-0005-0000-0000-00006B3F0000}"/>
    <cellStyle name="Standard 4 2 3 2 3 2 4 3 4 2" xfId="39680" xr:uid="{5392F346-FB08-47C0-848B-6EED2EE8E264}"/>
    <cellStyle name="Standard 4 2 3 2 3 2 4 3 5" xfId="32235" xr:uid="{98028FB4-48F7-4415-92A8-ED0B76F1E6D6}"/>
    <cellStyle name="Standard 4 2 3 2 3 2 4 4" xfId="2612" xr:uid="{00000000-0005-0000-0000-00006C3F0000}"/>
    <cellStyle name="Standard 4 2 3 2 3 2 4 4 2" xfId="14411" xr:uid="{00000000-0005-0000-0000-00006D3F0000}"/>
    <cellStyle name="Standard 4 2 3 2 3 2 4 4 2 2" xfId="22410" xr:uid="{00000000-0005-0000-0000-00006E3F0000}"/>
    <cellStyle name="Standard 4 2 3 2 3 2 4 4 2 2 2" xfId="43403" xr:uid="{CA8D38DE-9199-42A3-BD44-3673FEB88F96}"/>
    <cellStyle name="Standard 4 2 3 2 3 2 4 4 2 3" xfId="35961" xr:uid="{5E8FBAFE-C2B6-4F13-9D85-4A4E235856DD}"/>
    <cellStyle name="Standard 4 2 3 2 3 2 4 4 3" xfId="18165" xr:uid="{00000000-0005-0000-0000-00006F3F0000}"/>
    <cellStyle name="Standard 4 2 3 2 3 2 4 4 3 2" xfId="39682" xr:uid="{63624BF8-CE53-4D09-A116-D0E8975E2994}"/>
    <cellStyle name="Standard 4 2 3 2 3 2 4 4 4" xfId="32237" xr:uid="{12330F6E-5264-4C1C-B2EB-663BB60AB64A}"/>
    <cellStyle name="Standard 4 2 3 2 3 2 4 5" xfId="14404" xr:uid="{00000000-0005-0000-0000-0000703F0000}"/>
    <cellStyle name="Standard 4 2 3 2 3 2 4 5 2" xfId="22403" xr:uid="{00000000-0005-0000-0000-0000713F0000}"/>
    <cellStyle name="Standard 4 2 3 2 3 2 4 5 2 2" xfId="43396" xr:uid="{47B35D4F-E885-4AD0-8153-436B4805F270}"/>
    <cellStyle name="Standard 4 2 3 2 3 2 4 5 3" xfId="35954" xr:uid="{1D2CFD55-56FC-4A88-A13B-28A91F680BC1}"/>
    <cellStyle name="Standard 4 2 3 2 3 2 4 6" xfId="18158" xr:uid="{00000000-0005-0000-0000-0000723F0000}"/>
    <cellStyle name="Standard 4 2 3 2 3 2 4 6 2" xfId="39675" xr:uid="{DCBBF15B-725B-44E7-ADB7-9D0B864C5DF0}"/>
    <cellStyle name="Standard 4 2 3 2 3 2 4 7" xfId="32230" xr:uid="{EB21A8A3-ED07-4573-BC86-D66CF73EB999}"/>
    <cellStyle name="Standard 4 2 3 2 3 2 5" xfId="2613" xr:uid="{00000000-0005-0000-0000-0000733F0000}"/>
    <cellStyle name="Standard 4 2 3 2 3 2 5 2" xfId="2614" xr:uid="{00000000-0005-0000-0000-0000743F0000}"/>
    <cellStyle name="Standard 4 2 3 2 3 2 5 2 2" xfId="2615" xr:uid="{00000000-0005-0000-0000-0000753F0000}"/>
    <cellStyle name="Standard 4 2 3 2 3 2 5 2 2 2" xfId="14414" xr:uid="{00000000-0005-0000-0000-0000763F0000}"/>
    <cellStyle name="Standard 4 2 3 2 3 2 5 2 2 2 2" xfId="22413" xr:uid="{00000000-0005-0000-0000-0000773F0000}"/>
    <cellStyle name="Standard 4 2 3 2 3 2 5 2 2 2 2 2" xfId="43406" xr:uid="{5F262235-106C-444C-B988-49E2E4942AC5}"/>
    <cellStyle name="Standard 4 2 3 2 3 2 5 2 2 2 3" xfId="35964" xr:uid="{390B3680-1F46-46EB-96FE-B140AC1F95D0}"/>
    <cellStyle name="Standard 4 2 3 2 3 2 5 2 2 3" xfId="18168" xr:uid="{00000000-0005-0000-0000-0000783F0000}"/>
    <cellStyle name="Standard 4 2 3 2 3 2 5 2 2 3 2" xfId="39685" xr:uid="{04C9D76F-48B0-4DFE-B8CD-2CF952D06271}"/>
    <cellStyle name="Standard 4 2 3 2 3 2 5 2 2 4" xfId="32240" xr:uid="{C2FF5318-7A4A-4789-865A-200CE8DDF551}"/>
    <cellStyle name="Standard 4 2 3 2 3 2 5 2 3" xfId="14413" xr:uid="{00000000-0005-0000-0000-0000793F0000}"/>
    <cellStyle name="Standard 4 2 3 2 3 2 5 2 3 2" xfId="22412" xr:uid="{00000000-0005-0000-0000-00007A3F0000}"/>
    <cellStyle name="Standard 4 2 3 2 3 2 5 2 3 2 2" xfId="43405" xr:uid="{25C4BE16-DAD3-4FC8-A7F2-597941C1F341}"/>
    <cellStyle name="Standard 4 2 3 2 3 2 5 2 3 3" xfId="35963" xr:uid="{E85520C7-500E-43CD-864D-233930DD2037}"/>
    <cellStyle name="Standard 4 2 3 2 3 2 5 2 4" xfId="18167" xr:uid="{00000000-0005-0000-0000-00007B3F0000}"/>
    <cellStyle name="Standard 4 2 3 2 3 2 5 2 4 2" xfId="39684" xr:uid="{379AEFAA-C83B-4C8E-B4BF-487AA05489A3}"/>
    <cellStyle name="Standard 4 2 3 2 3 2 5 2 5" xfId="32239" xr:uid="{B1FCB313-0827-40CF-B073-2FD984E36144}"/>
    <cellStyle name="Standard 4 2 3 2 3 2 5 3" xfId="2616" xr:uid="{00000000-0005-0000-0000-00007C3F0000}"/>
    <cellStyle name="Standard 4 2 3 2 3 2 5 3 2" xfId="14415" xr:uid="{00000000-0005-0000-0000-00007D3F0000}"/>
    <cellStyle name="Standard 4 2 3 2 3 2 5 3 2 2" xfId="22414" xr:uid="{00000000-0005-0000-0000-00007E3F0000}"/>
    <cellStyle name="Standard 4 2 3 2 3 2 5 3 2 2 2" xfId="43407" xr:uid="{B6FD7692-847D-42E4-B66D-CC6607EE4FB9}"/>
    <cellStyle name="Standard 4 2 3 2 3 2 5 3 2 3" xfId="35965" xr:uid="{1B75EF86-B726-4F47-91F7-1C3C640D6064}"/>
    <cellStyle name="Standard 4 2 3 2 3 2 5 3 3" xfId="18169" xr:uid="{00000000-0005-0000-0000-00007F3F0000}"/>
    <cellStyle name="Standard 4 2 3 2 3 2 5 3 3 2" xfId="39686" xr:uid="{30FC099A-EB8B-4401-A073-A0E3731184F4}"/>
    <cellStyle name="Standard 4 2 3 2 3 2 5 3 4" xfId="32241" xr:uid="{8AB74C1C-EE88-489C-B24C-F913C68D1AF2}"/>
    <cellStyle name="Standard 4 2 3 2 3 2 5 4" xfId="14412" xr:uid="{00000000-0005-0000-0000-0000803F0000}"/>
    <cellStyle name="Standard 4 2 3 2 3 2 5 4 2" xfId="22411" xr:uid="{00000000-0005-0000-0000-0000813F0000}"/>
    <cellStyle name="Standard 4 2 3 2 3 2 5 4 2 2" xfId="43404" xr:uid="{8E6E2BB6-EAAE-4EDB-9E0A-A826F96D3933}"/>
    <cellStyle name="Standard 4 2 3 2 3 2 5 4 3" xfId="35962" xr:uid="{BBE27C41-E837-4FA7-AC0D-C12BA06E8241}"/>
    <cellStyle name="Standard 4 2 3 2 3 2 5 5" xfId="18166" xr:uid="{00000000-0005-0000-0000-0000823F0000}"/>
    <cellStyle name="Standard 4 2 3 2 3 2 5 5 2" xfId="39683" xr:uid="{0744DFDF-2AC9-4D4A-9CDF-B7A02161AE06}"/>
    <cellStyle name="Standard 4 2 3 2 3 2 5 6" xfId="32238" xr:uid="{6D9D9958-2487-4EA8-A5C7-F68BA4141C86}"/>
    <cellStyle name="Standard 4 2 3 2 3 2 6" xfId="2617" xr:uid="{00000000-0005-0000-0000-0000833F0000}"/>
    <cellStyle name="Standard 4 2 3 2 3 2 6 2" xfId="2618" xr:uid="{00000000-0005-0000-0000-0000843F0000}"/>
    <cellStyle name="Standard 4 2 3 2 3 2 6 2 2" xfId="14417" xr:uid="{00000000-0005-0000-0000-0000853F0000}"/>
    <cellStyle name="Standard 4 2 3 2 3 2 6 2 2 2" xfId="22416" xr:uid="{00000000-0005-0000-0000-0000863F0000}"/>
    <cellStyle name="Standard 4 2 3 2 3 2 6 2 2 2 2" xfId="43409" xr:uid="{2A4CB2A9-BEF4-45AC-9798-E73D02CEC4E1}"/>
    <cellStyle name="Standard 4 2 3 2 3 2 6 2 2 3" xfId="35967" xr:uid="{5B648528-93BE-4A40-9BFF-6DD0368ACFAB}"/>
    <cellStyle name="Standard 4 2 3 2 3 2 6 2 3" xfId="18171" xr:uid="{00000000-0005-0000-0000-0000873F0000}"/>
    <cellStyle name="Standard 4 2 3 2 3 2 6 2 3 2" xfId="39688" xr:uid="{C8819C3D-DF77-4EF5-BDF0-33F76F316E4F}"/>
    <cellStyle name="Standard 4 2 3 2 3 2 6 2 4" xfId="32243" xr:uid="{D1553DF4-5E51-4542-9DD3-B8010991F834}"/>
    <cellStyle name="Standard 4 2 3 2 3 2 6 3" xfId="14416" xr:uid="{00000000-0005-0000-0000-0000883F0000}"/>
    <cellStyle name="Standard 4 2 3 2 3 2 6 3 2" xfId="22415" xr:uid="{00000000-0005-0000-0000-0000893F0000}"/>
    <cellStyle name="Standard 4 2 3 2 3 2 6 3 2 2" xfId="43408" xr:uid="{CC239BB5-83FF-446F-8759-47F5B1605034}"/>
    <cellStyle name="Standard 4 2 3 2 3 2 6 3 3" xfId="35966" xr:uid="{F9B255E3-E449-48C5-88D2-C156C7373167}"/>
    <cellStyle name="Standard 4 2 3 2 3 2 6 4" xfId="18170" xr:uid="{00000000-0005-0000-0000-00008A3F0000}"/>
    <cellStyle name="Standard 4 2 3 2 3 2 6 4 2" xfId="39687" xr:uid="{BB0A8D5D-FD89-4C77-8DF7-B71ACFECA445}"/>
    <cellStyle name="Standard 4 2 3 2 3 2 6 5" xfId="32242" xr:uid="{DA2E1470-960A-48ED-B277-3B7B07BC945B}"/>
    <cellStyle name="Standard 4 2 3 2 3 2 7" xfId="2619" xr:uid="{00000000-0005-0000-0000-00008B3F0000}"/>
    <cellStyle name="Standard 4 2 3 2 3 2 7 2" xfId="14418" xr:uid="{00000000-0005-0000-0000-00008C3F0000}"/>
    <cellStyle name="Standard 4 2 3 2 3 2 7 2 2" xfId="22417" xr:uid="{00000000-0005-0000-0000-00008D3F0000}"/>
    <cellStyle name="Standard 4 2 3 2 3 2 7 2 2 2" xfId="43410" xr:uid="{24390D27-CDCA-4C51-8B18-B014B220E071}"/>
    <cellStyle name="Standard 4 2 3 2 3 2 7 2 3" xfId="35968" xr:uid="{E772C72A-5F65-4A8E-ABDD-244E3FA92229}"/>
    <cellStyle name="Standard 4 2 3 2 3 2 7 3" xfId="18172" xr:uid="{00000000-0005-0000-0000-00008E3F0000}"/>
    <cellStyle name="Standard 4 2 3 2 3 2 7 3 2" xfId="39689" xr:uid="{388CF62F-73DC-4159-A5E5-A47A07CE9D1D}"/>
    <cellStyle name="Standard 4 2 3 2 3 2 7 4" xfId="32244" xr:uid="{471DB332-2424-4841-BDB7-D91986E5D5F7}"/>
    <cellStyle name="Standard 4 2 3 2 3 2 8" xfId="14371" xr:uid="{00000000-0005-0000-0000-00008F3F0000}"/>
    <cellStyle name="Standard 4 2 3 2 3 2 8 2" xfId="22370" xr:uid="{00000000-0005-0000-0000-0000903F0000}"/>
    <cellStyle name="Standard 4 2 3 2 3 2 8 2 2" xfId="43363" xr:uid="{20096A60-F334-4C2E-928D-88B33CFE1D2E}"/>
    <cellStyle name="Standard 4 2 3 2 3 2 8 3" xfId="35921" xr:uid="{1FF9B9D2-16BF-41E5-8D8F-D1334C72CA5B}"/>
    <cellStyle name="Standard 4 2 3 2 3 2 9" xfId="18125" xr:uid="{00000000-0005-0000-0000-0000913F0000}"/>
    <cellStyle name="Standard 4 2 3 2 3 2 9 2" xfId="39642" xr:uid="{D2E00716-EFD1-44EA-A7C3-7A3230D7B584}"/>
    <cellStyle name="Standard 4 2 3 2 3 3" xfId="2620" xr:uid="{00000000-0005-0000-0000-0000923F0000}"/>
    <cellStyle name="Standard 4 2 3 2 3 3 2" xfId="2621" xr:uid="{00000000-0005-0000-0000-0000933F0000}"/>
    <cellStyle name="Standard 4 2 3 2 3 3 2 2" xfId="2622" xr:uid="{00000000-0005-0000-0000-0000943F0000}"/>
    <cellStyle name="Standard 4 2 3 2 3 3 2 2 2" xfId="2623" xr:uid="{00000000-0005-0000-0000-0000953F0000}"/>
    <cellStyle name="Standard 4 2 3 2 3 3 2 2 2 2" xfId="2624" xr:uid="{00000000-0005-0000-0000-0000963F0000}"/>
    <cellStyle name="Standard 4 2 3 2 3 3 2 2 2 2 2" xfId="14423" xr:uid="{00000000-0005-0000-0000-0000973F0000}"/>
    <cellStyle name="Standard 4 2 3 2 3 3 2 2 2 2 2 2" xfId="22422" xr:uid="{00000000-0005-0000-0000-0000983F0000}"/>
    <cellStyle name="Standard 4 2 3 2 3 3 2 2 2 2 2 2 2" xfId="43415" xr:uid="{6B55AB4B-8ECA-44C9-9B96-A7AE48A4D8C8}"/>
    <cellStyle name="Standard 4 2 3 2 3 3 2 2 2 2 2 3" xfId="35973" xr:uid="{52477587-9397-4D54-8406-9D77A76BD3BA}"/>
    <cellStyle name="Standard 4 2 3 2 3 3 2 2 2 2 3" xfId="18177" xr:uid="{00000000-0005-0000-0000-0000993F0000}"/>
    <cellStyle name="Standard 4 2 3 2 3 3 2 2 2 2 3 2" xfId="39694" xr:uid="{7E034693-27E4-4F17-A3FF-F7566F392D7E}"/>
    <cellStyle name="Standard 4 2 3 2 3 3 2 2 2 2 4" xfId="32249" xr:uid="{33B9A9AC-EAEE-432A-B0F1-B1C9B7315884}"/>
    <cellStyle name="Standard 4 2 3 2 3 3 2 2 2 3" xfId="14422" xr:uid="{00000000-0005-0000-0000-00009A3F0000}"/>
    <cellStyle name="Standard 4 2 3 2 3 3 2 2 2 3 2" xfId="22421" xr:uid="{00000000-0005-0000-0000-00009B3F0000}"/>
    <cellStyle name="Standard 4 2 3 2 3 3 2 2 2 3 2 2" xfId="43414" xr:uid="{8EBCC513-1C48-45A3-89FB-267D39A685FF}"/>
    <cellStyle name="Standard 4 2 3 2 3 3 2 2 2 3 3" xfId="35972" xr:uid="{54A19ADD-C66B-4AA4-AAF8-0C54FE581D3E}"/>
    <cellStyle name="Standard 4 2 3 2 3 3 2 2 2 4" xfId="18176" xr:uid="{00000000-0005-0000-0000-00009C3F0000}"/>
    <cellStyle name="Standard 4 2 3 2 3 3 2 2 2 4 2" xfId="39693" xr:uid="{A3EDE791-4FBE-4EFE-A520-CF3AF2D2B096}"/>
    <cellStyle name="Standard 4 2 3 2 3 3 2 2 2 5" xfId="32248" xr:uid="{B914BABA-C030-4B38-8D82-D60BBCD31D56}"/>
    <cellStyle name="Standard 4 2 3 2 3 3 2 2 3" xfId="2625" xr:uid="{00000000-0005-0000-0000-00009D3F0000}"/>
    <cellStyle name="Standard 4 2 3 2 3 3 2 2 3 2" xfId="14424" xr:uid="{00000000-0005-0000-0000-00009E3F0000}"/>
    <cellStyle name="Standard 4 2 3 2 3 3 2 2 3 2 2" xfId="22423" xr:uid="{00000000-0005-0000-0000-00009F3F0000}"/>
    <cellStyle name="Standard 4 2 3 2 3 3 2 2 3 2 2 2" xfId="43416" xr:uid="{D70B9D64-3084-4E5F-BC5B-4369CD4DB74F}"/>
    <cellStyle name="Standard 4 2 3 2 3 3 2 2 3 2 3" xfId="35974" xr:uid="{50C4467C-748A-48DD-8862-B95CCCC3665E}"/>
    <cellStyle name="Standard 4 2 3 2 3 3 2 2 3 3" xfId="18178" xr:uid="{00000000-0005-0000-0000-0000A03F0000}"/>
    <cellStyle name="Standard 4 2 3 2 3 3 2 2 3 3 2" xfId="39695" xr:uid="{1EADEB56-5180-48D8-8749-AFA6795E3EDE}"/>
    <cellStyle name="Standard 4 2 3 2 3 3 2 2 3 4" xfId="32250" xr:uid="{9ABEEF32-770D-4C05-8814-4C3C37043D88}"/>
    <cellStyle name="Standard 4 2 3 2 3 3 2 2 4" xfId="14421" xr:uid="{00000000-0005-0000-0000-0000A13F0000}"/>
    <cellStyle name="Standard 4 2 3 2 3 3 2 2 4 2" xfId="22420" xr:uid="{00000000-0005-0000-0000-0000A23F0000}"/>
    <cellStyle name="Standard 4 2 3 2 3 3 2 2 4 2 2" xfId="43413" xr:uid="{5BAABE27-5943-4746-B9C2-21B908D6F0C3}"/>
    <cellStyle name="Standard 4 2 3 2 3 3 2 2 4 3" xfId="35971" xr:uid="{9058713C-59BB-407A-94A5-95A559E930D1}"/>
    <cellStyle name="Standard 4 2 3 2 3 3 2 2 5" xfId="18175" xr:uid="{00000000-0005-0000-0000-0000A33F0000}"/>
    <cellStyle name="Standard 4 2 3 2 3 3 2 2 5 2" xfId="39692" xr:uid="{6C0856A6-AA91-4C89-B0AA-29B6047BF55F}"/>
    <cellStyle name="Standard 4 2 3 2 3 3 2 2 6" xfId="32247" xr:uid="{58AEE2E9-CB84-4692-BE78-3B47AA95F2EA}"/>
    <cellStyle name="Standard 4 2 3 2 3 3 2 3" xfId="2626" xr:uid="{00000000-0005-0000-0000-0000A43F0000}"/>
    <cellStyle name="Standard 4 2 3 2 3 3 2 3 2" xfId="2627" xr:uid="{00000000-0005-0000-0000-0000A53F0000}"/>
    <cellStyle name="Standard 4 2 3 2 3 3 2 3 2 2" xfId="14426" xr:uid="{00000000-0005-0000-0000-0000A63F0000}"/>
    <cellStyle name="Standard 4 2 3 2 3 3 2 3 2 2 2" xfId="22425" xr:uid="{00000000-0005-0000-0000-0000A73F0000}"/>
    <cellStyle name="Standard 4 2 3 2 3 3 2 3 2 2 2 2" xfId="43418" xr:uid="{D914F256-8269-40C6-874F-8C2ED9E59FC6}"/>
    <cellStyle name="Standard 4 2 3 2 3 3 2 3 2 2 3" xfId="35976" xr:uid="{C2BC4F27-EE06-402C-BBB7-6728D5A96B37}"/>
    <cellStyle name="Standard 4 2 3 2 3 3 2 3 2 3" xfId="18180" xr:uid="{00000000-0005-0000-0000-0000A83F0000}"/>
    <cellStyle name="Standard 4 2 3 2 3 3 2 3 2 3 2" xfId="39697" xr:uid="{2BB076ED-04D5-458F-8ECF-E511FB8805F5}"/>
    <cellStyle name="Standard 4 2 3 2 3 3 2 3 2 4" xfId="32252" xr:uid="{30262D59-9B31-4474-90A7-21E1D4F4438B}"/>
    <cellStyle name="Standard 4 2 3 2 3 3 2 3 3" xfId="14425" xr:uid="{00000000-0005-0000-0000-0000A93F0000}"/>
    <cellStyle name="Standard 4 2 3 2 3 3 2 3 3 2" xfId="22424" xr:uid="{00000000-0005-0000-0000-0000AA3F0000}"/>
    <cellStyle name="Standard 4 2 3 2 3 3 2 3 3 2 2" xfId="43417" xr:uid="{CDCFB62B-5ACF-48C7-9C04-420A18F14B5E}"/>
    <cellStyle name="Standard 4 2 3 2 3 3 2 3 3 3" xfId="35975" xr:uid="{E9070C49-4F67-4EBF-9D7D-AB3D8FD4FE18}"/>
    <cellStyle name="Standard 4 2 3 2 3 3 2 3 4" xfId="18179" xr:uid="{00000000-0005-0000-0000-0000AB3F0000}"/>
    <cellStyle name="Standard 4 2 3 2 3 3 2 3 4 2" xfId="39696" xr:uid="{2A4CF2BC-D9ED-4485-AE47-A24FAAB92D7B}"/>
    <cellStyle name="Standard 4 2 3 2 3 3 2 3 5" xfId="32251" xr:uid="{6B07EC69-6FB0-4659-B8F5-45E324F78869}"/>
    <cellStyle name="Standard 4 2 3 2 3 3 2 4" xfId="2628" xr:uid="{00000000-0005-0000-0000-0000AC3F0000}"/>
    <cellStyle name="Standard 4 2 3 2 3 3 2 4 2" xfId="14427" xr:uid="{00000000-0005-0000-0000-0000AD3F0000}"/>
    <cellStyle name="Standard 4 2 3 2 3 3 2 4 2 2" xfId="22426" xr:uid="{00000000-0005-0000-0000-0000AE3F0000}"/>
    <cellStyle name="Standard 4 2 3 2 3 3 2 4 2 2 2" xfId="43419" xr:uid="{8C61004A-A66E-4067-B187-FA771ED41BDE}"/>
    <cellStyle name="Standard 4 2 3 2 3 3 2 4 2 3" xfId="35977" xr:uid="{F6E7E920-8106-4FDA-AA80-565D091419FF}"/>
    <cellStyle name="Standard 4 2 3 2 3 3 2 4 3" xfId="18181" xr:uid="{00000000-0005-0000-0000-0000AF3F0000}"/>
    <cellStyle name="Standard 4 2 3 2 3 3 2 4 3 2" xfId="39698" xr:uid="{E09F67A3-D6C1-4FEF-B202-34396342BF96}"/>
    <cellStyle name="Standard 4 2 3 2 3 3 2 4 4" xfId="32253" xr:uid="{6EBAF470-C8C8-4C88-B0D5-2DCE6FD7A156}"/>
    <cellStyle name="Standard 4 2 3 2 3 3 2 5" xfId="14420" xr:uid="{00000000-0005-0000-0000-0000B03F0000}"/>
    <cellStyle name="Standard 4 2 3 2 3 3 2 5 2" xfId="22419" xr:uid="{00000000-0005-0000-0000-0000B13F0000}"/>
    <cellStyle name="Standard 4 2 3 2 3 3 2 5 2 2" xfId="43412" xr:uid="{2C906166-01B8-40D8-AF77-9594C623CE08}"/>
    <cellStyle name="Standard 4 2 3 2 3 3 2 5 3" xfId="35970" xr:uid="{60424720-DEBB-4AF1-9D7B-53BD2533FC4D}"/>
    <cellStyle name="Standard 4 2 3 2 3 3 2 6" xfId="18174" xr:uid="{00000000-0005-0000-0000-0000B23F0000}"/>
    <cellStyle name="Standard 4 2 3 2 3 3 2 6 2" xfId="39691" xr:uid="{1B33C74C-419B-44F8-BE75-9A9121CE22FD}"/>
    <cellStyle name="Standard 4 2 3 2 3 3 2 7" xfId="32246" xr:uid="{CEDC1FD3-9F6A-41C0-89C2-F36920C5160F}"/>
    <cellStyle name="Standard 4 2 3 2 3 3 3" xfId="2629" xr:uid="{00000000-0005-0000-0000-0000B33F0000}"/>
    <cellStyle name="Standard 4 2 3 2 3 3 3 2" xfId="2630" xr:uid="{00000000-0005-0000-0000-0000B43F0000}"/>
    <cellStyle name="Standard 4 2 3 2 3 3 3 2 2" xfId="2631" xr:uid="{00000000-0005-0000-0000-0000B53F0000}"/>
    <cellStyle name="Standard 4 2 3 2 3 3 3 2 2 2" xfId="14430" xr:uid="{00000000-0005-0000-0000-0000B63F0000}"/>
    <cellStyle name="Standard 4 2 3 2 3 3 3 2 2 2 2" xfId="22429" xr:uid="{00000000-0005-0000-0000-0000B73F0000}"/>
    <cellStyle name="Standard 4 2 3 2 3 3 3 2 2 2 2 2" xfId="43422" xr:uid="{94816EDE-2C1F-4055-8BF3-0BAC3C8492F3}"/>
    <cellStyle name="Standard 4 2 3 2 3 3 3 2 2 2 3" xfId="35980" xr:uid="{3C36F9FA-DB42-4E57-8345-419E3596ED2F}"/>
    <cellStyle name="Standard 4 2 3 2 3 3 3 2 2 3" xfId="18184" xr:uid="{00000000-0005-0000-0000-0000B83F0000}"/>
    <cellStyle name="Standard 4 2 3 2 3 3 3 2 2 3 2" xfId="39701" xr:uid="{A6048DD3-606C-426A-886B-5B11E0E50390}"/>
    <cellStyle name="Standard 4 2 3 2 3 3 3 2 2 4" xfId="32256" xr:uid="{FB64660C-AB70-4C64-8EBF-62A49E84A4A2}"/>
    <cellStyle name="Standard 4 2 3 2 3 3 3 2 3" xfId="14429" xr:uid="{00000000-0005-0000-0000-0000B93F0000}"/>
    <cellStyle name="Standard 4 2 3 2 3 3 3 2 3 2" xfId="22428" xr:uid="{00000000-0005-0000-0000-0000BA3F0000}"/>
    <cellStyle name="Standard 4 2 3 2 3 3 3 2 3 2 2" xfId="43421" xr:uid="{4FAFB027-019A-4819-BA68-056EAFD6AA8E}"/>
    <cellStyle name="Standard 4 2 3 2 3 3 3 2 3 3" xfId="35979" xr:uid="{84E609A9-3F75-4F5A-845C-DC009ED084EE}"/>
    <cellStyle name="Standard 4 2 3 2 3 3 3 2 4" xfId="18183" xr:uid="{00000000-0005-0000-0000-0000BB3F0000}"/>
    <cellStyle name="Standard 4 2 3 2 3 3 3 2 4 2" xfId="39700" xr:uid="{2B8AA6C1-8D52-4AC8-8E1B-ADA192093D7F}"/>
    <cellStyle name="Standard 4 2 3 2 3 3 3 2 5" xfId="32255" xr:uid="{3E1D5D25-D8B2-4B28-B17C-E02768DD92DA}"/>
    <cellStyle name="Standard 4 2 3 2 3 3 3 3" xfId="2632" xr:uid="{00000000-0005-0000-0000-0000BC3F0000}"/>
    <cellStyle name="Standard 4 2 3 2 3 3 3 3 2" xfId="14431" xr:uid="{00000000-0005-0000-0000-0000BD3F0000}"/>
    <cellStyle name="Standard 4 2 3 2 3 3 3 3 2 2" xfId="22430" xr:uid="{00000000-0005-0000-0000-0000BE3F0000}"/>
    <cellStyle name="Standard 4 2 3 2 3 3 3 3 2 2 2" xfId="43423" xr:uid="{9930B8D0-6784-4C72-AE23-11324B360D97}"/>
    <cellStyle name="Standard 4 2 3 2 3 3 3 3 2 3" xfId="35981" xr:uid="{7F0FFF4E-5982-4496-ACE2-5622DD4C8088}"/>
    <cellStyle name="Standard 4 2 3 2 3 3 3 3 3" xfId="18185" xr:uid="{00000000-0005-0000-0000-0000BF3F0000}"/>
    <cellStyle name="Standard 4 2 3 2 3 3 3 3 3 2" xfId="39702" xr:uid="{B7D26A30-29CD-40B5-8079-8FE293D47D59}"/>
    <cellStyle name="Standard 4 2 3 2 3 3 3 3 4" xfId="32257" xr:uid="{72F17068-615C-45A5-A415-9DBF5B9D4646}"/>
    <cellStyle name="Standard 4 2 3 2 3 3 3 4" xfId="14428" xr:uid="{00000000-0005-0000-0000-0000C03F0000}"/>
    <cellStyle name="Standard 4 2 3 2 3 3 3 4 2" xfId="22427" xr:uid="{00000000-0005-0000-0000-0000C13F0000}"/>
    <cellStyle name="Standard 4 2 3 2 3 3 3 4 2 2" xfId="43420" xr:uid="{5DD3A4DD-FA8B-4543-9D1C-18CE2D2E2F6C}"/>
    <cellStyle name="Standard 4 2 3 2 3 3 3 4 3" xfId="35978" xr:uid="{E75D18C1-6DE6-4339-BF04-B91AE8401D83}"/>
    <cellStyle name="Standard 4 2 3 2 3 3 3 5" xfId="18182" xr:uid="{00000000-0005-0000-0000-0000C23F0000}"/>
    <cellStyle name="Standard 4 2 3 2 3 3 3 5 2" xfId="39699" xr:uid="{0F8D382C-073B-4977-A6FC-9520DC2109DC}"/>
    <cellStyle name="Standard 4 2 3 2 3 3 3 6" xfId="32254" xr:uid="{69AFE3DB-1DD0-4467-8473-DD8F56575F18}"/>
    <cellStyle name="Standard 4 2 3 2 3 3 4" xfId="2633" xr:uid="{00000000-0005-0000-0000-0000C33F0000}"/>
    <cellStyle name="Standard 4 2 3 2 3 3 4 2" xfId="2634" xr:uid="{00000000-0005-0000-0000-0000C43F0000}"/>
    <cellStyle name="Standard 4 2 3 2 3 3 4 2 2" xfId="14433" xr:uid="{00000000-0005-0000-0000-0000C53F0000}"/>
    <cellStyle name="Standard 4 2 3 2 3 3 4 2 2 2" xfId="22432" xr:uid="{00000000-0005-0000-0000-0000C63F0000}"/>
    <cellStyle name="Standard 4 2 3 2 3 3 4 2 2 2 2" xfId="43425" xr:uid="{1C26CA6C-1D0D-4DE4-8A92-3CF4FA7F9D91}"/>
    <cellStyle name="Standard 4 2 3 2 3 3 4 2 2 3" xfId="35983" xr:uid="{308876C9-1F63-46F0-BCF1-624DDD08A8F6}"/>
    <cellStyle name="Standard 4 2 3 2 3 3 4 2 3" xfId="18187" xr:uid="{00000000-0005-0000-0000-0000C73F0000}"/>
    <cellStyle name="Standard 4 2 3 2 3 3 4 2 3 2" xfId="39704" xr:uid="{104525ED-E1EE-47B4-898D-952308DBA035}"/>
    <cellStyle name="Standard 4 2 3 2 3 3 4 2 4" xfId="32259" xr:uid="{A33B1944-DB73-4900-B151-ED67D1CDBE4E}"/>
    <cellStyle name="Standard 4 2 3 2 3 3 4 3" xfId="14432" xr:uid="{00000000-0005-0000-0000-0000C83F0000}"/>
    <cellStyle name="Standard 4 2 3 2 3 3 4 3 2" xfId="22431" xr:uid="{00000000-0005-0000-0000-0000C93F0000}"/>
    <cellStyle name="Standard 4 2 3 2 3 3 4 3 2 2" xfId="43424" xr:uid="{7AA01AF7-2BDB-464E-82EC-6FA2AA4B5F46}"/>
    <cellStyle name="Standard 4 2 3 2 3 3 4 3 3" xfId="35982" xr:uid="{84EA8533-7991-4F83-A20E-EC4236830327}"/>
    <cellStyle name="Standard 4 2 3 2 3 3 4 4" xfId="18186" xr:uid="{00000000-0005-0000-0000-0000CA3F0000}"/>
    <cellStyle name="Standard 4 2 3 2 3 3 4 4 2" xfId="39703" xr:uid="{4463C05C-A706-4553-B00F-5BAAE5C24D1E}"/>
    <cellStyle name="Standard 4 2 3 2 3 3 4 5" xfId="32258" xr:uid="{17F39066-7D67-48A3-8F85-C633BA15A621}"/>
    <cellStyle name="Standard 4 2 3 2 3 3 5" xfId="2635" xr:uid="{00000000-0005-0000-0000-0000CB3F0000}"/>
    <cellStyle name="Standard 4 2 3 2 3 3 5 2" xfId="14434" xr:uid="{00000000-0005-0000-0000-0000CC3F0000}"/>
    <cellStyle name="Standard 4 2 3 2 3 3 5 2 2" xfId="22433" xr:uid="{00000000-0005-0000-0000-0000CD3F0000}"/>
    <cellStyle name="Standard 4 2 3 2 3 3 5 2 2 2" xfId="43426" xr:uid="{65BEE5D6-B322-4E20-8A27-A03C1638A34D}"/>
    <cellStyle name="Standard 4 2 3 2 3 3 5 2 3" xfId="35984" xr:uid="{E9DEA828-4B02-4791-990E-9C3E99B40D24}"/>
    <cellStyle name="Standard 4 2 3 2 3 3 5 3" xfId="18188" xr:uid="{00000000-0005-0000-0000-0000CE3F0000}"/>
    <cellStyle name="Standard 4 2 3 2 3 3 5 3 2" xfId="39705" xr:uid="{39061C1C-A2EA-4570-BEB5-4F29C34F56CC}"/>
    <cellStyle name="Standard 4 2 3 2 3 3 5 4" xfId="32260" xr:uid="{DBF23A5C-8EE4-434D-B754-0DA66830CFF9}"/>
    <cellStyle name="Standard 4 2 3 2 3 3 6" xfId="14419" xr:uid="{00000000-0005-0000-0000-0000CF3F0000}"/>
    <cellStyle name="Standard 4 2 3 2 3 3 6 2" xfId="22418" xr:uid="{00000000-0005-0000-0000-0000D03F0000}"/>
    <cellStyle name="Standard 4 2 3 2 3 3 6 2 2" xfId="43411" xr:uid="{02DB8298-11E8-4659-AE93-3D0B7E03A5F5}"/>
    <cellStyle name="Standard 4 2 3 2 3 3 6 3" xfId="35969" xr:uid="{D0FB8168-A359-47AB-9AA2-2092671294A5}"/>
    <cellStyle name="Standard 4 2 3 2 3 3 7" xfId="18173" xr:uid="{00000000-0005-0000-0000-0000D13F0000}"/>
    <cellStyle name="Standard 4 2 3 2 3 3 7 2" xfId="39690" xr:uid="{BFD0AA9B-116B-48C4-90C1-A1C0B0C17BA7}"/>
    <cellStyle name="Standard 4 2 3 2 3 3 8" xfId="32245" xr:uid="{6CC24D72-3E0D-4351-A513-69B76AB7BDA3}"/>
    <cellStyle name="Standard 4 2 3 2 3 4" xfId="2636" xr:uid="{00000000-0005-0000-0000-0000D23F0000}"/>
    <cellStyle name="Standard 4 2 3 2 3 4 2" xfId="2637" xr:uid="{00000000-0005-0000-0000-0000D33F0000}"/>
    <cellStyle name="Standard 4 2 3 2 3 4 2 2" xfId="2638" xr:uid="{00000000-0005-0000-0000-0000D43F0000}"/>
    <cellStyle name="Standard 4 2 3 2 3 4 2 2 2" xfId="2639" xr:uid="{00000000-0005-0000-0000-0000D53F0000}"/>
    <cellStyle name="Standard 4 2 3 2 3 4 2 2 2 2" xfId="2640" xr:uid="{00000000-0005-0000-0000-0000D63F0000}"/>
    <cellStyle name="Standard 4 2 3 2 3 4 2 2 2 2 2" xfId="14439" xr:uid="{00000000-0005-0000-0000-0000D73F0000}"/>
    <cellStyle name="Standard 4 2 3 2 3 4 2 2 2 2 2 2" xfId="22438" xr:uid="{00000000-0005-0000-0000-0000D83F0000}"/>
    <cellStyle name="Standard 4 2 3 2 3 4 2 2 2 2 2 2 2" xfId="43431" xr:uid="{9D227A1A-B900-48EC-8307-AB51ABE91274}"/>
    <cellStyle name="Standard 4 2 3 2 3 4 2 2 2 2 2 3" xfId="35989" xr:uid="{83574ABD-A79E-4598-8A90-91290F0AFB04}"/>
    <cellStyle name="Standard 4 2 3 2 3 4 2 2 2 2 3" xfId="18193" xr:uid="{00000000-0005-0000-0000-0000D93F0000}"/>
    <cellStyle name="Standard 4 2 3 2 3 4 2 2 2 2 3 2" xfId="39710" xr:uid="{BCC6AB53-C162-4B6C-ADA1-359401B0CA4B}"/>
    <cellStyle name="Standard 4 2 3 2 3 4 2 2 2 2 4" xfId="32265" xr:uid="{596BE300-9281-489F-B5A4-CE8449C48357}"/>
    <cellStyle name="Standard 4 2 3 2 3 4 2 2 2 3" xfId="14438" xr:uid="{00000000-0005-0000-0000-0000DA3F0000}"/>
    <cellStyle name="Standard 4 2 3 2 3 4 2 2 2 3 2" xfId="22437" xr:uid="{00000000-0005-0000-0000-0000DB3F0000}"/>
    <cellStyle name="Standard 4 2 3 2 3 4 2 2 2 3 2 2" xfId="43430" xr:uid="{EC80E30D-E2A5-46BC-8BAC-C7C7A05DC91C}"/>
    <cellStyle name="Standard 4 2 3 2 3 4 2 2 2 3 3" xfId="35988" xr:uid="{99CE5E52-F956-473A-BB0F-A6C5E6A7E9F7}"/>
    <cellStyle name="Standard 4 2 3 2 3 4 2 2 2 4" xfId="18192" xr:uid="{00000000-0005-0000-0000-0000DC3F0000}"/>
    <cellStyle name="Standard 4 2 3 2 3 4 2 2 2 4 2" xfId="39709" xr:uid="{8DCF5939-943D-4B99-BD60-7E87FA9A5A04}"/>
    <cellStyle name="Standard 4 2 3 2 3 4 2 2 2 5" xfId="32264" xr:uid="{137B2E0E-C6E5-44CD-8CA5-5430C2DF5C87}"/>
    <cellStyle name="Standard 4 2 3 2 3 4 2 2 3" xfId="2641" xr:uid="{00000000-0005-0000-0000-0000DD3F0000}"/>
    <cellStyle name="Standard 4 2 3 2 3 4 2 2 3 2" xfId="14440" xr:uid="{00000000-0005-0000-0000-0000DE3F0000}"/>
    <cellStyle name="Standard 4 2 3 2 3 4 2 2 3 2 2" xfId="22439" xr:uid="{00000000-0005-0000-0000-0000DF3F0000}"/>
    <cellStyle name="Standard 4 2 3 2 3 4 2 2 3 2 2 2" xfId="43432" xr:uid="{72399EFB-39D1-4DBA-B9F8-B43667286E20}"/>
    <cellStyle name="Standard 4 2 3 2 3 4 2 2 3 2 3" xfId="35990" xr:uid="{C1CB55D7-8970-4F92-AF05-83E03A584731}"/>
    <cellStyle name="Standard 4 2 3 2 3 4 2 2 3 3" xfId="18194" xr:uid="{00000000-0005-0000-0000-0000E03F0000}"/>
    <cellStyle name="Standard 4 2 3 2 3 4 2 2 3 3 2" xfId="39711" xr:uid="{2F22A507-17E8-4357-A6A7-3E79BEC5BCD7}"/>
    <cellStyle name="Standard 4 2 3 2 3 4 2 2 3 4" xfId="32266" xr:uid="{1A4186F7-9CAD-44B7-9985-508067891474}"/>
    <cellStyle name="Standard 4 2 3 2 3 4 2 2 4" xfId="14437" xr:uid="{00000000-0005-0000-0000-0000E13F0000}"/>
    <cellStyle name="Standard 4 2 3 2 3 4 2 2 4 2" xfId="22436" xr:uid="{00000000-0005-0000-0000-0000E23F0000}"/>
    <cellStyle name="Standard 4 2 3 2 3 4 2 2 4 2 2" xfId="43429" xr:uid="{7C221239-88AF-412C-9EDB-BB8BB12401B6}"/>
    <cellStyle name="Standard 4 2 3 2 3 4 2 2 4 3" xfId="35987" xr:uid="{15169110-0A6C-4433-8D5D-EBDB595CB685}"/>
    <cellStyle name="Standard 4 2 3 2 3 4 2 2 5" xfId="18191" xr:uid="{00000000-0005-0000-0000-0000E33F0000}"/>
    <cellStyle name="Standard 4 2 3 2 3 4 2 2 5 2" xfId="39708" xr:uid="{BFAA5A34-92DB-4009-AB79-FF63D527AD35}"/>
    <cellStyle name="Standard 4 2 3 2 3 4 2 2 6" xfId="32263" xr:uid="{CAFA14A6-AC6D-4BB9-BB07-1173F3C9F8DD}"/>
    <cellStyle name="Standard 4 2 3 2 3 4 2 3" xfId="2642" xr:uid="{00000000-0005-0000-0000-0000E43F0000}"/>
    <cellStyle name="Standard 4 2 3 2 3 4 2 3 2" xfId="2643" xr:uid="{00000000-0005-0000-0000-0000E53F0000}"/>
    <cellStyle name="Standard 4 2 3 2 3 4 2 3 2 2" xfId="14442" xr:uid="{00000000-0005-0000-0000-0000E63F0000}"/>
    <cellStyle name="Standard 4 2 3 2 3 4 2 3 2 2 2" xfId="22441" xr:uid="{00000000-0005-0000-0000-0000E73F0000}"/>
    <cellStyle name="Standard 4 2 3 2 3 4 2 3 2 2 2 2" xfId="43434" xr:uid="{B746B507-9302-4ADE-9C77-F0B05A162855}"/>
    <cellStyle name="Standard 4 2 3 2 3 4 2 3 2 2 3" xfId="35992" xr:uid="{7B64CB25-2EB2-4B51-8B6C-78FBA01FB893}"/>
    <cellStyle name="Standard 4 2 3 2 3 4 2 3 2 3" xfId="18196" xr:uid="{00000000-0005-0000-0000-0000E83F0000}"/>
    <cellStyle name="Standard 4 2 3 2 3 4 2 3 2 3 2" xfId="39713" xr:uid="{F5049660-8CEA-4A7F-A176-32E98F4FF643}"/>
    <cellStyle name="Standard 4 2 3 2 3 4 2 3 2 4" xfId="32268" xr:uid="{BE3F8638-0458-4583-BB1E-38D07BB14E87}"/>
    <cellStyle name="Standard 4 2 3 2 3 4 2 3 3" xfId="14441" xr:uid="{00000000-0005-0000-0000-0000E93F0000}"/>
    <cellStyle name="Standard 4 2 3 2 3 4 2 3 3 2" xfId="22440" xr:uid="{00000000-0005-0000-0000-0000EA3F0000}"/>
    <cellStyle name="Standard 4 2 3 2 3 4 2 3 3 2 2" xfId="43433" xr:uid="{60B84ED8-96C9-460F-8DCA-FEB0170C8D70}"/>
    <cellStyle name="Standard 4 2 3 2 3 4 2 3 3 3" xfId="35991" xr:uid="{7D16A911-EE86-484E-9B56-90E6073E2C59}"/>
    <cellStyle name="Standard 4 2 3 2 3 4 2 3 4" xfId="18195" xr:uid="{00000000-0005-0000-0000-0000EB3F0000}"/>
    <cellStyle name="Standard 4 2 3 2 3 4 2 3 4 2" xfId="39712" xr:uid="{600E7E70-0A1B-4ADF-ADDC-05109CFD47DA}"/>
    <cellStyle name="Standard 4 2 3 2 3 4 2 3 5" xfId="32267" xr:uid="{22EFEFE5-FD83-4360-B073-A70250931A34}"/>
    <cellStyle name="Standard 4 2 3 2 3 4 2 4" xfId="2644" xr:uid="{00000000-0005-0000-0000-0000EC3F0000}"/>
    <cellStyle name="Standard 4 2 3 2 3 4 2 4 2" xfId="14443" xr:uid="{00000000-0005-0000-0000-0000ED3F0000}"/>
    <cellStyle name="Standard 4 2 3 2 3 4 2 4 2 2" xfId="22442" xr:uid="{00000000-0005-0000-0000-0000EE3F0000}"/>
    <cellStyle name="Standard 4 2 3 2 3 4 2 4 2 2 2" xfId="43435" xr:uid="{8DEE665D-A847-4A83-9A4C-47F8C4CEF9A1}"/>
    <cellStyle name="Standard 4 2 3 2 3 4 2 4 2 3" xfId="35993" xr:uid="{0E55D1C9-6F1B-4323-862B-7AE131C6F364}"/>
    <cellStyle name="Standard 4 2 3 2 3 4 2 4 3" xfId="18197" xr:uid="{00000000-0005-0000-0000-0000EF3F0000}"/>
    <cellStyle name="Standard 4 2 3 2 3 4 2 4 3 2" xfId="39714" xr:uid="{7C63C576-16B2-4A8C-A1E7-AC16D6CB394B}"/>
    <cellStyle name="Standard 4 2 3 2 3 4 2 4 4" xfId="32269" xr:uid="{19FADCFD-3830-4897-B824-A49A02174293}"/>
    <cellStyle name="Standard 4 2 3 2 3 4 2 5" xfId="14436" xr:uid="{00000000-0005-0000-0000-0000F03F0000}"/>
    <cellStyle name="Standard 4 2 3 2 3 4 2 5 2" xfId="22435" xr:uid="{00000000-0005-0000-0000-0000F13F0000}"/>
    <cellStyle name="Standard 4 2 3 2 3 4 2 5 2 2" xfId="43428" xr:uid="{C1C47917-0711-4BEC-99B3-28367983C3B0}"/>
    <cellStyle name="Standard 4 2 3 2 3 4 2 5 3" xfId="35986" xr:uid="{FED79EB9-10AA-4D51-9316-00E11EC67C8D}"/>
    <cellStyle name="Standard 4 2 3 2 3 4 2 6" xfId="18190" xr:uid="{00000000-0005-0000-0000-0000F23F0000}"/>
    <cellStyle name="Standard 4 2 3 2 3 4 2 6 2" xfId="39707" xr:uid="{2EAECD3F-F755-4864-9524-CF1EE21C019A}"/>
    <cellStyle name="Standard 4 2 3 2 3 4 2 7" xfId="32262" xr:uid="{E27E95EE-F2DF-491C-967C-BAFBF2C48499}"/>
    <cellStyle name="Standard 4 2 3 2 3 4 3" xfId="2645" xr:uid="{00000000-0005-0000-0000-0000F33F0000}"/>
    <cellStyle name="Standard 4 2 3 2 3 4 3 2" xfId="2646" xr:uid="{00000000-0005-0000-0000-0000F43F0000}"/>
    <cellStyle name="Standard 4 2 3 2 3 4 3 2 2" xfId="2647" xr:uid="{00000000-0005-0000-0000-0000F53F0000}"/>
    <cellStyle name="Standard 4 2 3 2 3 4 3 2 2 2" xfId="14446" xr:uid="{00000000-0005-0000-0000-0000F63F0000}"/>
    <cellStyle name="Standard 4 2 3 2 3 4 3 2 2 2 2" xfId="22445" xr:uid="{00000000-0005-0000-0000-0000F73F0000}"/>
    <cellStyle name="Standard 4 2 3 2 3 4 3 2 2 2 2 2" xfId="43438" xr:uid="{54974230-04A6-496F-9DAC-B995B60C6653}"/>
    <cellStyle name="Standard 4 2 3 2 3 4 3 2 2 2 3" xfId="35996" xr:uid="{19A1DFC7-436F-4524-B89B-8AF8DC2582F2}"/>
    <cellStyle name="Standard 4 2 3 2 3 4 3 2 2 3" xfId="18200" xr:uid="{00000000-0005-0000-0000-0000F83F0000}"/>
    <cellStyle name="Standard 4 2 3 2 3 4 3 2 2 3 2" xfId="39717" xr:uid="{34508C07-F2B3-4A2D-8F2D-D5A873F11CF5}"/>
    <cellStyle name="Standard 4 2 3 2 3 4 3 2 2 4" xfId="32272" xr:uid="{8F3B0BDF-51DE-4470-890E-27F11F454A78}"/>
    <cellStyle name="Standard 4 2 3 2 3 4 3 2 3" xfId="14445" xr:uid="{00000000-0005-0000-0000-0000F93F0000}"/>
    <cellStyle name="Standard 4 2 3 2 3 4 3 2 3 2" xfId="22444" xr:uid="{00000000-0005-0000-0000-0000FA3F0000}"/>
    <cellStyle name="Standard 4 2 3 2 3 4 3 2 3 2 2" xfId="43437" xr:uid="{7D404FDE-FF3F-4DF1-ABA2-A832CF84BCF3}"/>
    <cellStyle name="Standard 4 2 3 2 3 4 3 2 3 3" xfId="35995" xr:uid="{B7A26FD4-5FB4-49FB-BF7A-8D1FAF137F06}"/>
    <cellStyle name="Standard 4 2 3 2 3 4 3 2 4" xfId="18199" xr:uid="{00000000-0005-0000-0000-0000FB3F0000}"/>
    <cellStyle name="Standard 4 2 3 2 3 4 3 2 4 2" xfId="39716" xr:uid="{E0ED2F54-4F8C-4620-9057-43C039BCF665}"/>
    <cellStyle name="Standard 4 2 3 2 3 4 3 2 5" xfId="32271" xr:uid="{481B24DE-A9CE-4478-B5D9-1195879E890F}"/>
    <cellStyle name="Standard 4 2 3 2 3 4 3 3" xfId="2648" xr:uid="{00000000-0005-0000-0000-0000FC3F0000}"/>
    <cellStyle name="Standard 4 2 3 2 3 4 3 3 2" xfId="14447" xr:uid="{00000000-0005-0000-0000-0000FD3F0000}"/>
    <cellStyle name="Standard 4 2 3 2 3 4 3 3 2 2" xfId="22446" xr:uid="{00000000-0005-0000-0000-0000FE3F0000}"/>
    <cellStyle name="Standard 4 2 3 2 3 4 3 3 2 2 2" xfId="43439" xr:uid="{83BB7928-A302-4E32-9AF1-EDBF2D3D7F40}"/>
    <cellStyle name="Standard 4 2 3 2 3 4 3 3 2 3" xfId="35997" xr:uid="{53C07C98-070B-4A91-8925-C5C297BF56A4}"/>
    <cellStyle name="Standard 4 2 3 2 3 4 3 3 3" xfId="18201" xr:uid="{00000000-0005-0000-0000-0000FF3F0000}"/>
    <cellStyle name="Standard 4 2 3 2 3 4 3 3 3 2" xfId="39718" xr:uid="{9E4AB61F-DBE2-4DE2-909C-6953FFBB3486}"/>
    <cellStyle name="Standard 4 2 3 2 3 4 3 3 4" xfId="32273" xr:uid="{1C3ACBA8-E9B5-456C-A676-67398F5FE517}"/>
    <cellStyle name="Standard 4 2 3 2 3 4 3 4" xfId="14444" xr:uid="{00000000-0005-0000-0000-000000400000}"/>
    <cellStyle name="Standard 4 2 3 2 3 4 3 4 2" xfId="22443" xr:uid="{00000000-0005-0000-0000-000001400000}"/>
    <cellStyle name="Standard 4 2 3 2 3 4 3 4 2 2" xfId="43436" xr:uid="{74D6B5DA-7EB0-4B5B-8E8D-413B779FB00C}"/>
    <cellStyle name="Standard 4 2 3 2 3 4 3 4 3" xfId="35994" xr:uid="{3289462C-4028-45E8-98B7-B663DA70D410}"/>
    <cellStyle name="Standard 4 2 3 2 3 4 3 5" xfId="18198" xr:uid="{00000000-0005-0000-0000-000002400000}"/>
    <cellStyle name="Standard 4 2 3 2 3 4 3 5 2" xfId="39715" xr:uid="{7FD291D5-FEAC-4E08-BB04-7D88595D5CA4}"/>
    <cellStyle name="Standard 4 2 3 2 3 4 3 6" xfId="32270" xr:uid="{8C3847C9-D4EC-4733-8A89-EB9278FF3B04}"/>
    <cellStyle name="Standard 4 2 3 2 3 4 4" xfId="2649" xr:uid="{00000000-0005-0000-0000-000003400000}"/>
    <cellStyle name="Standard 4 2 3 2 3 4 4 2" xfId="2650" xr:uid="{00000000-0005-0000-0000-000004400000}"/>
    <cellStyle name="Standard 4 2 3 2 3 4 4 2 2" xfId="14449" xr:uid="{00000000-0005-0000-0000-000005400000}"/>
    <cellStyle name="Standard 4 2 3 2 3 4 4 2 2 2" xfId="22448" xr:uid="{00000000-0005-0000-0000-000006400000}"/>
    <cellStyle name="Standard 4 2 3 2 3 4 4 2 2 2 2" xfId="43441" xr:uid="{4B554C9C-CD13-4FF0-9A14-C27A527434A3}"/>
    <cellStyle name="Standard 4 2 3 2 3 4 4 2 2 3" xfId="35999" xr:uid="{1D21F2E3-3377-4BFF-A183-31CD29CB3331}"/>
    <cellStyle name="Standard 4 2 3 2 3 4 4 2 3" xfId="18203" xr:uid="{00000000-0005-0000-0000-000007400000}"/>
    <cellStyle name="Standard 4 2 3 2 3 4 4 2 3 2" xfId="39720" xr:uid="{163EF46C-CC4E-4BCA-BD64-536777E47743}"/>
    <cellStyle name="Standard 4 2 3 2 3 4 4 2 4" xfId="32275" xr:uid="{A0EB3336-E6B9-4120-9D35-73A434446DDF}"/>
    <cellStyle name="Standard 4 2 3 2 3 4 4 3" xfId="14448" xr:uid="{00000000-0005-0000-0000-000008400000}"/>
    <cellStyle name="Standard 4 2 3 2 3 4 4 3 2" xfId="22447" xr:uid="{00000000-0005-0000-0000-000009400000}"/>
    <cellStyle name="Standard 4 2 3 2 3 4 4 3 2 2" xfId="43440" xr:uid="{21B96F8D-E6A2-4FBC-B411-AF8FC391AF3C}"/>
    <cellStyle name="Standard 4 2 3 2 3 4 4 3 3" xfId="35998" xr:uid="{7515C56C-87FB-47BE-82B1-EBCDC5119FE7}"/>
    <cellStyle name="Standard 4 2 3 2 3 4 4 4" xfId="18202" xr:uid="{00000000-0005-0000-0000-00000A400000}"/>
    <cellStyle name="Standard 4 2 3 2 3 4 4 4 2" xfId="39719" xr:uid="{E5F67955-EBDC-4E27-A412-C98F572496AD}"/>
    <cellStyle name="Standard 4 2 3 2 3 4 4 5" xfId="32274" xr:uid="{7D5F69DC-DEE3-4897-9E98-CF5A2AC5E53A}"/>
    <cellStyle name="Standard 4 2 3 2 3 4 5" xfId="2651" xr:uid="{00000000-0005-0000-0000-00000B400000}"/>
    <cellStyle name="Standard 4 2 3 2 3 4 5 2" xfId="14450" xr:uid="{00000000-0005-0000-0000-00000C400000}"/>
    <cellStyle name="Standard 4 2 3 2 3 4 5 2 2" xfId="22449" xr:uid="{00000000-0005-0000-0000-00000D400000}"/>
    <cellStyle name="Standard 4 2 3 2 3 4 5 2 2 2" xfId="43442" xr:uid="{4CAF51AD-893E-460E-8D39-79817B0931BC}"/>
    <cellStyle name="Standard 4 2 3 2 3 4 5 2 3" xfId="36000" xr:uid="{B72A462B-F042-4C2A-B0A2-1A2E3CC74D16}"/>
    <cellStyle name="Standard 4 2 3 2 3 4 5 3" xfId="18204" xr:uid="{00000000-0005-0000-0000-00000E400000}"/>
    <cellStyle name="Standard 4 2 3 2 3 4 5 3 2" xfId="39721" xr:uid="{34E6FA85-5D92-4521-B683-975E3544D310}"/>
    <cellStyle name="Standard 4 2 3 2 3 4 5 4" xfId="32276" xr:uid="{06E02127-C286-46C1-B744-E5EF30FEEFED}"/>
    <cellStyle name="Standard 4 2 3 2 3 4 6" xfId="14435" xr:uid="{00000000-0005-0000-0000-00000F400000}"/>
    <cellStyle name="Standard 4 2 3 2 3 4 6 2" xfId="22434" xr:uid="{00000000-0005-0000-0000-000010400000}"/>
    <cellStyle name="Standard 4 2 3 2 3 4 6 2 2" xfId="43427" xr:uid="{28E041F1-A5A3-4D0F-9D2E-DB0869707193}"/>
    <cellStyle name="Standard 4 2 3 2 3 4 6 3" xfId="35985" xr:uid="{E426019A-57B3-4593-92EA-A1AD68A13959}"/>
    <cellStyle name="Standard 4 2 3 2 3 4 7" xfId="18189" xr:uid="{00000000-0005-0000-0000-000011400000}"/>
    <cellStyle name="Standard 4 2 3 2 3 4 7 2" xfId="39706" xr:uid="{B333F72B-CE1B-4D0F-ABF9-E1EF7C974819}"/>
    <cellStyle name="Standard 4 2 3 2 3 4 8" xfId="32261" xr:uid="{EF3A5B62-D1E2-4A9A-B10A-03B42261F4C6}"/>
    <cellStyle name="Standard 4 2 3 2 3 5" xfId="2652" xr:uid="{00000000-0005-0000-0000-000012400000}"/>
    <cellStyle name="Standard 4 2 3 2 3 5 2" xfId="2653" xr:uid="{00000000-0005-0000-0000-000013400000}"/>
    <cellStyle name="Standard 4 2 3 2 3 5 2 2" xfId="2654" xr:uid="{00000000-0005-0000-0000-000014400000}"/>
    <cellStyle name="Standard 4 2 3 2 3 5 2 2 2" xfId="2655" xr:uid="{00000000-0005-0000-0000-000015400000}"/>
    <cellStyle name="Standard 4 2 3 2 3 5 2 2 2 2" xfId="14454" xr:uid="{00000000-0005-0000-0000-000016400000}"/>
    <cellStyle name="Standard 4 2 3 2 3 5 2 2 2 2 2" xfId="22453" xr:uid="{00000000-0005-0000-0000-000017400000}"/>
    <cellStyle name="Standard 4 2 3 2 3 5 2 2 2 2 2 2" xfId="43446" xr:uid="{DE7E00C0-72CD-46E4-9EAE-920B5B9F07D2}"/>
    <cellStyle name="Standard 4 2 3 2 3 5 2 2 2 2 3" xfId="36004" xr:uid="{21E9C7CC-7DB9-4DB0-A74C-C7D957DDF8F6}"/>
    <cellStyle name="Standard 4 2 3 2 3 5 2 2 2 3" xfId="18208" xr:uid="{00000000-0005-0000-0000-000018400000}"/>
    <cellStyle name="Standard 4 2 3 2 3 5 2 2 2 3 2" xfId="39725" xr:uid="{707F3F05-2F4A-48E7-AF8E-314269758E77}"/>
    <cellStyle name="Standard 4 2 3 2 3 5 2 2 2 4" xfId="32280" xr:uid="{B749AE8B-4C0D-4A59-BC81-3A9006F464E3}"/>
    <cellStyle name="Standard 4 2 3 2 3 5 2 2 3" xfId="14453" xr:uid="{00000000-0005-0000-0000-000019400000}"/>
    <cellStyle name="Standard 4 2 3 2 3 5 2 2 3 2" xfId="22452" xr:uid="{00000000-0005-0000-0000-00001A400000}"/>
    <cellStyle name="Standard 4 2 3 2 3 5 2 2 3 2 2" xfId="43445" xr:uid="{1C431214-8DEA-44BE-99E1-D0630499CF46}"/>
    <cellStyle name="Standard 4 2 3 2 3 5 2 2 3 3" xfId="36003" xr:uid="{6F3EE5E1-A874-428E-ADD0-AC0B6BB797E5}"/>
    <cellStyle name="Standard 4 2 3 2 3 5 2 2 4" xfId="18207" xr:uid="{00000000-0005-0000-0000-00001B400000}"/>
    <cellStyle name="Standard 4 2 3 2 3 5 2 2 4 2" xfId="39724" xr:uid="{6F7B5B5D-F315-4BE4-BF5E-8C2718AF3894}"/>
    <cellStyle name="Standard 4 2 3 2 3 5 2 2 5" xfId="32279" xr:uid="{2E295622-83F1-401E-826B-E14969507366}"/>
    <cellStyle name="Standard 4 2 3 2 3 5 2 3" xfId="2656" xr:uid="{00000000-0005-0000-0000-00001C400000}"/>
    <cellStyle name="Standard 4 2 3 2 3 5 2 3 2" xfId="14455" xr:uid="{00000000-0005-0000-0000-00001D400000}"/>
    <cellStyle name="Standard 4 2 3 2 3 5 2 3 2 2" xfId="22454" xr:uid="{00000000-0005-0000-0000-00001E400000}"/>
    <cellStyle name="Standard 4 2 3 2 3 5 2 3 2 2 2" xfId="43447" xr:uid="{B866AEF2-41C3-4B79-BCD2-E47FAD0D31C6}"/>
    <cellStyle name="Standard 4 2 3 2 3 5 2 3 2 3" xfId="36005" xr:uid="{56EC6512-4418-472E-96FD-4C897A7644C9}"/>
    <cellStyle name="Standard 4 2 3 2 3 5 2 3 3" xfId="18209" xr:uid="{00000000-0005-0000-0000-00001F400000}"/>
    <cellStyle name="Standard 4 2 3 2 3 5 2 3 3 2" xfId="39726" xr:uid="{ACD51FED-A0AE-45F4-8B8C-2B3FF696DA10}"/>
    <cellStyle name="Standard 4 2 3 2 3 5 2 3 4" xfId="32281" xr:uid="{C5BF9F34-51B0-4B34-AF6A-7CFD37B42616}"/>
    <cellStyle name="Standard 4 2 3 2 3 5 2 4" xfId="14452" xr:uid="{00000000-0005-0000-0000-000020400000}"/>
    <cellStyle name="Standard 4 2 3 2 3 5 2 4 2" xfId="22451" xr:uid="{00000000-0005-0000-0000-000021400000}"/>
    <cellStyle name="Standard 4 2 3 2 3 5 2 4 2 2" xfId="43444" xr:uid="{9BC13C4D-C184-4B73-AF0B-8CC5E4F2F0B6}"/>
    <cellStyle name="Standard 4 2 3 2 3 5 2 4 3" xfId="36002" xr:uid="{B5227BD4-1FBD-4F78-911B-2A422C2BA91F}"/>
    <cellStyle name="Standard 4 2 3 2 3 5 2 5" xfId="18206" xr:uid="{00000000-0005-0000-0000-000022400000}"/>
    <cellStyle name="Standard 4 2 3 2 3 5 2 5 2" xfId="39723" xr:uid="{E0662B04-AB5A-421F-8E95-7854F5571A99}"/>
    <cellStyle name="Standard 4 2 3 2 3 5 2 6" xfId="32278" xr:uid="{69BE0465-23D6-48C9-8E99-4674708A8F58}"/>
    <cellStyle name="Standard 4 2 3 2 3 5 3" xfId="2657" xr:uid="{00000000-0005-0000-0000-000023400000}"/>
    <cellStyle name="Standard 4 2 3 2 3 5 3 2" xfId="2658" xr:uid="{00000000-0005-0000-0000-000024400000}"/>
    <cellStyle name="Standard 4 2 3 2 3 5 3 2 2" xfId="14457" xr:uid="{00000000-0005-0000-0000-000025400000}"/>
    <cellStyle name="Standard 4 2 3 2 3 5 3 2 2 2" xfId="22456" xr:uid="{00000000-0005-0000-0000-000026400000}"/>
    <cellStyle name="Standard 4 2 3 2 3 5 3 2 2 2 2" xfId="43449" xr:uid="{7BF37EF9-8120-4470-9C48-4C28DD44E579}"/>
    <cellStyle name="Standard 4 2 3 2 3 5 3 2 2 3" xfId="36007" xr:uid="{90AE8B73-07DB-473E-B56F-B4173A2CB10E}"/>
    <cellStyle name="Standard 4 2 3 2 3 5 3 2 3" xfId="18211" xr:uid="{00000000-0005-0000-0000-000027400000}"/>
    <cellStyle name="Standard 4 2 3 2 3 5 3 2 3 2" xfId="39728" xr:uid="{F53734A4-637A-435A-8DC8-627AF201651A}"/>
    <cellStyle name="Standard 4 2 3 2 3 5 3 2 4" xfId="32283" xr:uid="{F3B1C5FC-0FF8-4DBF-A0CD-0CA8065299A1}"/>
    <cellStyle name="Standard 4 2 3 2 3 5 3 3" xfId="14456" xr:uid="{00000000-0005-0000-0000-000028400000}"/>
    <cellStyle name="Standard 4 2 3 2 3 5 3 3 2" xfId="22455" xr:uid="{00000000-0005-0000-0000-000029400000}"/>
    <cellStyle name="Standard 4 2 3 2 3 5 3 3 2 2" xfId="43448" xr:uid="{B09901A6-4953-45F1-A029-9A8FB1735FD9}"/>
    <cellStyle name="Standard 4 2 3 2 3 5 3 3 3" xfId="36006" xr:uid="{F88F7D66-DBAA-4886-A7ED-B5C87A3A14DE}"/>
    <cellStyle name="Standard 4 2 3 2 3 5 3 4" xfId="18210" xr:uid="{00000000-0005-0000-0000-00002A400000}"/>
    <cellStyle name="Standard 4 2 3 2 3 5 3 4 2" xfId="39727" xr:uid="{4747ED6A-5071-4CC4-B29A-5F086EAE854B}"/>
    <cellStyle name="Standard 4 2 3 2 3 5 3 5" xfId="32282" xr:uid="{5D622AC9-9D86-44EB-981A-BCCB6D6FAC6F}"/>
    <cellStyle name="Standard 4 2 3 2 3 5 4" xfId="2659" xr:uid="{00000000-0005-0000-0000-00002B400000}"/>
    <cellStyle name="Standard 4 2 3 2 3 5 4 2" xfId="14458" xr:uid="{00000000-0005-0000-0000-00002C400000}"/>
    <cellStyle name="Standard 4 2 3 2 3 5 4 2 2" xfId="22457" xr:uid="{00000000-0005-0000-0000-00002D400000}"/>
    <cellStyle name="Standard 4 2 3 2 3 5 4 2 2 2" xfId="43450" xr:uid="{87A87FB1-BFFB-4260-9F06-C5439E0A5336}"/>
    <cellStyle name="Standard 4 2 3 2 3 5 4 2 3" xfId="36008" xr:uid="{A2C61CEA-1F4F-4285-974E-C42664DEB6C3}"/>
    <cellStyle name="Standard 4 2 3 2 3 5 4 3" xfId="18212" xr:uid="{00000000-0005-0000-0000-00002E400000}"/>
    <cellStyle name="Standard 4 2 3 2 3 5 4 3 2" xfId="39729" xr:uid="{3CA2B70A-F971-4486-8ABF-AC9757CFC2E3}"/>
    <cellStyle name="Standard 4 2 3 2 3 5 4 4" xfId="32284" xr:uid="{ECC02B84-8537-417E-9989-C28471384E3A}"/>
    <cellStyle name="Standard 4 2 3 2 3 5 5" xfId="14451" xr:uid="{00000000-0005-0000-0000-00002F400000}"/>
    <cellStyle name="Standard 4 2 3 2 3 5 5 2" xfId="22450" xr:uid="{00000000-0005-0000-0000-000030400000}"/>
    <cellStyle name="Standard 4 2 3 2 3 5 5 2 2" xfId="43443" xr:uid="{2EF3A6B5-DCBE-417D-8739-A2E8B32A1895}"/>
    <cellStyle name="Standard 4 2 3 2 3 5 5 3" xfId="36001" xr:uid="{5457882C-CB4D-4E7D-919A-8AE02650EECC}"/>
    <cellStyle name="Standard 4 2 3 2 3 5 6" xfId="18205" xr:uid="{00000000-0005-0000-0000-000031400000}"/>
    <cellStyle name="Standard 4 2 3 2 3 5 6 2" xfId="39722" xr:uid="{C7688BCE-CF27-48DD-BF19-0B5039969898}"/>
    <cellStyle name="Standard 4 2 3 2 3 5 7" xfId="32277" xr:uid="{DF704404-9DD1-405D-9D31-77FC9C10F8C5}"/>
    <cellStyle name="Standard 4 2 3 2 3 6" xfId="2660" xr:uid="{00000000-0005-0000-0000-000032400000}"/>
    <cellStyle name="Standard 4 2 3 2 3 6 2" xfId="2661" xr:uid="{00000000-0005-0000-0000-000033400000}"/>
    <cellStyle name="Standard 4 2 3 2 3 6 2 2" xfId="2662" xr:uid="{00000000-0005-0000-0000-000034400000}"/>
    <cellStyle name="Standard 4 2 3 2 3 6 2 2 2" xfId="14461" xr:uid="{00000000-0005-0000-0000-000035400000}"/>
    <cellStyle name="Standard 4 2 3 2 3 6 2 2 2 2" xfId="22460" xr:uid="{00000000-0005-0000-0000-000036400000}"/>
    <cellStyle name="Standard 4 2 3 2 3 6 2 2 2 2 2" xfId="43453" xr:uid="{0E02E86A-F566-47E3-B0C5-6CCD890C4FB3}"/>
    <cellStyle name="Standard 4 2 3 2 3 6 2 2 2 3" xfId="36011" xr:uid="{8C8E6865-AF98-4454-8884-6ACE1E7C3FC6}"/>
    <cellStyle name="Standard 4 2 3 2 3 6 2 2 3" xfId="18215" xr:uid="{00000000-0005-0000-0000-000037400000}"/>
    <cellStyle name="Standard 4 2 3 2 3 6 2 2 3 2" xfId="39732" xr:uid="{91AAA238-043D-48B1-97C1-B538C4D26FBA}"/>
    <cellStyle name="Standard 4 2 3 2 3 6 2 2 4" xfId="32287" xr:uid="{AD458067-9F38-4EE9-9FC6-B6D10F66041F}"/>
    <cellStyle name="Standard 4 2 3 2 3 6 2 3" xfId="14460" xr:uid="{00000000-0005-0000-0000-000038400000}"/>
    <cellStyle name="Standard 4 2 3 2 3 6 2 3 2" xfId="22459" xr:uid="{00000000-0005-0000-0000-000039400000}"/>
    <cellStyle name="Standard 4 2 3 2 3 6 2 3 2 2" xfId="43452" xr:uid="{453EDA4E-6D64-4C88-B2DD-974563F0278D}"/>
    <cellStyle name="Standard 4 2 3 2 3 6 2 3 3" xfId="36010" xr:uid="{203CFC5F-21B6-4A70-959F-7648666444B2}"/>
    <cellStyle name="Standard 4 2 3 2 3 6 2 4" xfId="18214" xr:uid="{00000000-0005-0000-0000-00003A400000}"/>
    <cellStyle name="Standard 4 2 3 2 3 6 2 4 2" xfId="39731" xr:uid="{49B68DA2-9CCE-46D6-A130-544D1A2AEF7B}"/>
    <cellStyle name="Standard 4 2 3 2 3 6 2 5" xfId="32286" xr:uid="{5DEF07B0-8D1E-4BDB-8BBB-83B9CDF6BB66}"/>
    <cellStyle name="Standard 4 2 3 2 3 6 3" xfId="2663" xr:uid="{00000000-0005-0000-0000-00003B400000}"/>
    <cellStyle name="Standard 4 2 3 2 3 6 3 2" xfId="14462" xr:uid="{00000000-0005-0000-0000-00003C400000}"/>
    <cellStyle name="Standard 4 2 3 2 3 6 3 2 2" xfId="22461" xr:uid="{00000000-0005-0000-0000-00003D400000}"/>
    <cellStyle name="Standard 4 2 3 2 3 6 3 2 2 2" xfId="43454" xr:uid="{70F8D1A7-7103-49AE-86DA-37B696EF7080}"/>
    <cellStyle name="Standard 4 2 3 2 3 6 3 2 3" xfId="36012" xr:uid="{59DAEBA1-2305-4A7A-98BF-864D395B925E}"/>
    <cellStyle name="Standard 4 2 3 2 3 6 3 3" xfId="18216" xr:uid="{00000000-0005-0000-0000-00003E400000}"/>
    <cellStyle name="Standard 4 2 3 2 3 6 3 3 2" xfId="39733" xr:uid="{B94E0408-1DB6-45CF-B4A2-D67F1927248F}"/>
    <cellStyle name="Standard 4 2 3 2 3 6 3 4" xfId="32288" xr:uid="{97E13F99-6374-47EF-AC81-4AC3F227257F}"/>
    <cellStyle name="Standard 4 2 3 2 3 6 4" xfId="14459" xr:uid="{00000000-0005-0000-0000-00003F400000}"/>
    <cellStyle name="Standard 4 2 3 2 3 6 4 2" xfId="22458" xr:uid="{00000000-0005-0000-0000-000040400000}"/>
    <cellStyle name="Standard 4 2 3 2 3 6 4 2 2" xfId="43451" xr:uid="{C6E385AF-A40B-4229-9289-ACCBE3681DCB}"/>
    <cellStyle name="Standard 4 2 3 2 3 6 4 3" xfId="36009" xr:uid="{5B9F601A-5E4E-482B-B949-EB3260D334E6}"/>
    <cellStyle name="Standard 4 2 3 2 3 6 5" xfId="18213" xr:uid="{00000000-0005-0000-0000-000041400000}"/>
    <cellStyle name="Standard 4 2 3 2 3 6 5 2" xfId="39730" xr:uid="{E457FA67-11E1-432D-B69A-7B3F1CE32CD5}"/>
    <cellStyle name="Standard 4 2 3 2 3 6 6" xfId="32285" xr:uid="{D6EE69FF-58E8-4C3F-B787-7B12C49D7377}"/>
    <cellStyle name="Standard 4 2 3 2 3 7" xfId="2664" xr:uid="{00000000-0005-0000-0000-000042400000}"/>
    <cellStyle name="Standard 4 2 3 2 3 7 2" xfId="2665" xr:uid="{00000000-0005-0000-0000-000043400000}"/>
    <cellStyle name="Standard 4 2 3 2 3 7 2 2" xfId="14464" xr:uid="{00000000-0005-0000-0000-000044400000}"/>
    <cellStyle name="Standard 4 2 3 2 3 7 2 2 2" xfId="22463" xr:uid="{00000000-0005-0000-0000-000045400000}"/>
    <cellStyle name="Standard 4 2 3 2 3 7 2 2 2 2" xfId="43456" xr:uid="{17C6F473-9F1B-493E-B534-96292412351F}"/>
    <cellStyle name="Standard 4 2 3 2 3 7 2 2 3" xfId="36014" xr:uid="{E26AC238-FF54-4A58-B85C-CC6F5B77553B}"/>
    <cellStyle name="Standard 4 2 3 2 3 7 2 3" xfId="18218" xr:uid="{00000000-0005-0000-0000-000046400000}"/>
    <cellStyle name="Standard 4 2 3 2 3 7 2 3 2" xfId="39735" xr:uid="{CB1241B0-985A-40DB-BAAE-70556177F307}"/>
    <cellStyle name="Standard 4 2 3 2 3 7 2 4" xfId="32290" xr:uid="{A45A2558-A70E-487C-85F3-A01EF202DC7C}"/>
    <cellStyle name="Standard 4 2 3 2 3 7 3" xfId="14463" xr:uid="{00000000-0005-0000-0000-000047400000}"/>
    <cellStyle name="Standard 4 2 3 2 3 7 3 2" xfId="22462" xr:uid="{00000000-0005-0000-0000-000048400000}"/>
    <cellStyle name="Standard 4 2 3 2 3 7 3 2 2" xfId="43455" xr:uid="{D89DBC53-D798-4511-9614-3E7F6F4B7D6B}"/>
    <cellStyle name="Standard 4 2 3 2 3 7 3 3" xfId="36013" xr:uid="{410B6FB5-B2B3-4A69-B9F5-D86A23037F8B}"/>
    <cellStyle name="Standard 4 2 3 2 3 7 4" xfId="18217" xr:uid="{00000000-0005-0000-0000-000049400000}"/>
    <cellStyle name="Standard 4 2 3 2 3 7 4 2" xfId="39734" xr:uid="{6F9C234C-27B0-43BC-B001-C26C220917AE}"/>
    <cellStyle name="Standard 4 2 3 2 3 7 5" xfId="32289" xr:uid="{E358E729-5C39-46DA-B84B-E3E208170136}"/>
    <cellStyle name="Standard 4 2 3 2 3 8" xfId="2666" xr:uid="{00000000-0005-0000-0000-00004A400000}"/>
    <cellStyle name="Standard 4 2 3 2 3 8 2" xfId="14465" xr:uid="{00000000-0005-0000-0000-00004B400000}"/>
    <cellStyle name="Standard 4 2 3 2 3 8 2 2" xfId="22464" xr:uid="{00000000-0005-0000-0000-00004C400000}"/>
    <cellStyle name="Standard 4 2 3 2 3 8 2 2 2" xfId="43457" xr:uid="{F6C28EA8-0C96-4EB1-9281-24FBF69CEBCE}"/>
    <cellStyle name="Standard 4 2 3 2 3 8 2 3" xfId="36015" xr:uid="{2B6E2594-D08E-4CDE-B233-D3A4839DC517}"/>
    <cellStyle name="Standard 4 2 3 2 3 8 3" xfId="18219" xr:uid="{00000000-0005-0000-0000-00004D400000}"/>
    <cellStyle name="Standard 4 2 3 2 3 8 3 2" xfId="39736" xr:uid="{EBB24409-DFF5-413D-8C15-9D6DC0FCC7B8}"/>
    <cellStyle name="Standard 4 2 3 2 3 8 4" xfId="32291" xr:uid="{E0064B53-1E0F-4502-9B3E-9D44D65F4508}"/>
    <cellStyle name="Standard 4 2 3 2 3 9" xfId="14370" xr:uid="{00000000-0005-0000-0000-00004E400000}"/>
    <cellStyle name="Standard 4 2 3 2 3 9 2" xfId="22369" xr:uid="{00000000-0005-0000-0000-00004F400000}"/>
    <cellStyle name="Standard 4 2 3 2 3 9 2 2" xfId="43362" xr:uid="{44929FB8-E857-4045-B758-447D848587D5}"/>
    <cellStyle name="Standard 4 2 3 2 3 9 3" xfId="35920" xr:uid="{6604F84B-6196-4FE1-B87F-475051B5CF46}"/>
    <cellStyle name="Standard 4 2 3 2 4" xfId="2667" xr:uid="{00000000-0005-0000-0000-000050400000}"/>
    <cellStyle name="Standard 4 2 3 2 4 10" xfId="32292" xr:uid="{89903CD1-101B-45C3-B399-95A4FCBA3F25}"/>
    <cellStyle name="Standard 4 2 3 2 4 2" xfId="2668" xr:uid="{00000000-0005-0000-0000-000051400000}"/>
    <cellStyle name="Standard 4 2 3 2 4 2 2" xfId="2669" xr:uid="{00000000-0005-0000-0000-000052400000}"/>
    <cellStyle name="Standard 4 2 3 2 4 2 2 2" xfId="2670" xr:uid="{00000000-0005-0000-0000-000053400000}"/>
    <cellStyle name="Standard 4 2 3 2 4 2 2 2 2" xfId="2671" xr:uid="{00000000-0005-0000-0000-000054400000}"/>
    <cellStyle name="Standard 4 2 3 2 4 2 2 2 2 2" xfId="2672" xr:uid="{00000000-0005-0000-0000-000055400000}"/>
    <cellStyle name="Standard 4 2 3 2 4 2 2 2 2 2 2" xfId="14471" xr:uid="{00000000-0005-0000-0000-000056400000}"/>
    <cellStyle name="Standard 4 2 3 2 4 2 2 2 2 2 2 2" xfId="22470" xr:uid="{00000000-0005-0000-0000-000057400000}"/>
    <cellStyle name="Standard 4 2 3 2 4 2 2 2 2 2 2 2 2" xfId="43463" xr:uid="{B801C97A-0F43-4CDB-9546-7DEBE3BE6232}"/>
    <cellStyle name="Standard 4 2 3 2 4 2 2 2 2 2 2 3" xfId="36021" xr:uid="{9B7A30B5-61C7-4B5D-9631-0930050B6C69}"/>
    <cellStyle name="Standard 4 2 3 2 4 2 2 2 2 2 3" xfId="18225" xr:uid="{00000000-0005-0000-0000-000058400000}"/>
    <cellStyle name="Standard 4 2 3 2 4 2 2 2 2 2 3 2" xfId="39742" xr:uid="{20E8D6F2-A77E-4E8C-8952-CB5667E602FC}"/>
    <cellStyle name="Standard 4 2 3 2 4 2 2 2 2 2 4" xfId="32297" xr:uid="{9545BCF0-FA4A-4376-8933-FCEEDA9DBCD3}"/>
    <cellStyle name="Standard 4 2 3 2 4 2 2 2 2 3" xfId="14470" xr:uid="{00000000-0005-0000-0000-000059400000}"/>
    <cellStyle name="Standard 4 2 3 2 4 2 2 2 2 3 2" xfId="22469" xr:uid="{00000000-0005-0000-0000-00005A400000}"/>
    <cellStyle name="Standard 4 2 3 2 4 2 2 2 2 3 2 2" xfId="43462" xr:uid="{0C759072-B809-4F50-8DB9-6E2029963731}"/>
    <cellStyle name="Standard 4 2 3 2 4 2 2 2 2 3 3" xfId="36020" xr:uid="{483CA7D9-28CC-41AC-A3E9-928A864D06F4}"/>
    <cellStyle name="Standard 4 2 3 2 4 2 2 2 2 4" xfId="18224" xr:uid="{00000000-0005-0000-0000-00005B400000}"/>
    <cellStyle name="Standard 4 2 3 2 4 2 2 2 2 4 2" xfId="39741" xr:uid="{89F087BC-90C4-459E-B132-59D72BB5DFCC}"/>
    <cellStyle name="Standard 4 2 3 2 4 2 2 2 2 5" xfId="32296" xr:uid="{D464F692-D5DF-494F-9705-B10A4FD90285}"/>
    <cellStyle name="Standard 4 2 3 2 4 2 2 2 3" xfId="2673" xr:uid="{00000000-0005-0000-0000-00005C400000}"/>
    <cellStyle name="Standard 4 2 3 2 4 2 2 2 3 2" xfId="14472" xr:uid="{00000000-0005-0000-0000-00005D400000}"/>
    <cellStyle name="Standard 4 2 3 2 4 2 2 2 3 2 2" xfId="22471" xr:uid="{00000000-0005-0000-0000-00005E400000}"/>
    <cellStyle name="Standard 4 2 3 2 4 2 2 2 3 2 2 2" xfId="43464" xr:uid="{2C8B93EF-5CF6-403A-AC0A-5E50F243B61C}"/>
    <cellStyle name="Standard 4 2 3 2 4 2 2 2 3 2 3" xfId="36022" xr:uid="{83B069D3-1585-4BC9-8085-9732759ED222}"/>
    <cellStyle name="Standard 4 2 3 2 4 2 2 2 3 3" xfId="18226" xr:uid="{00000000-0005-0000-0000-00005F400000}"/>
    <cellStyle name="Standard 4 2 3 2 4 2 2 2 3 3 2" xfId="39743" xr:uid="{E34ABC7C-DB11-4547-A7AC-92BB7B450CAA}"/>
    <cellStyle name="Standard 4 2 3 2 4 2 2 2 3 4" xfId="32298" xr:uid="{2B3771E8-72D8-42D4-9252-0470F9FD1303}"/>
    <cellStyle name="Standard 4 2 3 2 4 2 2 2 4" xfId="14469" xr:uid="{00000000-0005-0000-0000-000060400000}"/>
    <cellStyle name="Standard 4 2 3 2 4 2 2 2 4 2" xfId="22468" xr:uid="{00000000-0005-0000-0000-000061400000}"/>
    <cellStyle name="Standard 4 2 3 2 4 2 2 2 4 2 2" xfId="43461" xr:uid="{67D9767B-CD3F-4FED-996C-82D862C50D13}"/>
    <cellStyle name="Standard 4 2 3 2 4 2 2 2 4 3" xfId="36019" xr:uid="{FCD838F6-9AD0-4132-8723-EAB34E57FAF5}"/>
    <cellStyle name="Standard 4 2 3 2 4 2 2 2 5" xfId="18223" xr:uid="{00000000-0005-0000-0000-000062400000}"/>
    <cellStyle name="Standard 4 2 3 2 4 2 2 2 5 2" xfId="39740" xr:uid="{A6E4820E-D2E6-43CC-836E-B119D909B2BC}"/>
    <cellStyle name="Standard 4 2 3 2 4 2 2 2 6" xfId="32295" xr:uid="{4FC43C24-0E3E-45B8-B20F-47A544C230CC}"/>
    <cellStyle name="Standard 4 2 3 2 4 2 2 3" xfId="2674" xr:uid="{00000000-0005-0000-0000-000063400000}"/>
    <cellStyle name="Standard 4 2 3 2 4 2 2 3 2" xfId="2675" xr:uid="{00000000-0005-0000-0000-000064400000}"/>
    <cellStyle name="Standard 4 2 3 2 4 2 2 3 2 2" xfId="14474" xr:uid="{00000000-0005-0000-0000-000065400000}"/>
    <cellStyle name="Standard 4 2 3 2 4 2 2 3 2 2 2" xfId="22473" xr:uid="{00000000-0005-0000-0000-000066400000}"/>
    <cellStyle name="Standard 4 2 3 2 4 2 2 3 2 2 2 2" xfId="43466" xr:uid="{7A28F1E1-B19F-4C10-BE42-749D340ABC08}"/>
    <cellStyle name="Standard 4 2 3 2 4 2 2 3 2 2 3" xfId="36024" xr:uid="{13B45936-4970-4F78-A6B8-FAB366AE4D35}"/>
    <cellStyle name="Standard 4 2 3 2 4 2 2 3 2 3" xfId="18228" xr:uid="{00000000-0005-0000-0000-000067400000}"/>
    <cellStyle name="Standard 4 2 3 2 4 2 2 3 2 3 2" xfId="39745" xr:uid="{E9BDC48F-340F-47EB-AA9E-298A69A7B255}"/>
    <cellStyle name="Standard 4 2 3 2 4 2 2 3 2 4" xfId="32300" xr:uid="{6E73DF53-7BF9-4B9A-94CE-F3A1E4D3F09B}"/>
    <cellStyle name="Standard 4 2 3 2 4 2 2 3 3" xfId="14473" xr:uid="{00000000-0005-0000-0000-000068400000}"/>
    <cellStyle name="Standard 4 2 3 2 4 2 2 3 3 2" xfId="22472" xr:uid="{00000000-0005-0000-0000-000069400000}"/>
    <cellStyle name="Standard 4 2 3 2 4 2 2 3 3 2 2" xfId="43465" xr:uid="{A89B681A-C3C3-4F24-80F4-8FC77F6781E3}"/>
    <cellStyle name="Standard 4 2 3 2 4 2 2 3 3 3" xfId="36023" xr:uid="{3EAFF3B1-44BB-4BE1-9365-E351BF4A8C08}"/>
    <cellStyle name="Standard 4 2 3 2 4 2 2 3 4" xfId="18227" xr:uid="{00000000-0005-0000-0000-00006A400000}"/>
    <cellStyle name="Standard 4 2 3 2 4 2 2 3 4 2" xfId="39744" xr:uid="{C6128540-C01F-47FA-BE1D-F9A8D24C5DD4}"/>
    <cellStyle name="Standard 4 2 3 2 4 2 2 3 5" xfId="32299" xr:uid="{2BC48D0D-0FD1-42AD-998D-F3F1955A8C95}"/>
    <cellStyle name="Standard 4 2 3 2 4 2 2 4" xfId="2676" xr:uid="{00000000-0005-0000-0000-00006B400000}"/>
    <cellStyle name="Standard 4 2 3 2 4 2 2 4 2" xfId="14475" xr:uid="{00000000-0005-0000-0000-00006C400000}"/>
    <cellStyle name="Standard 4 2 3 2 4 2 2 4 2 2" xfId="22474" xr:uid="{00000000-0005-0000-0000-00006D400000}"/>
    <cellStyle name="Standard 4 2 3 2 4 2 2 4 2 2 2" xfId="43467" xr:uid="{A70CCDA3-8645-41BF-85F4-503375BE2573}"/>
    <cellStyle name="Standard 4 2 3 2 4 2 2 4 2 3" xfId="36025" xr:uid="{FFFFCB0E-1B1A-436F-93F2-CD0321573565}"/>
    <cellStyle name="Standard 4 2 3 2 4 2 2 4 3" xfId="18229" xr:uid="{00000000-0005-0000-0000-00006E400000}"/>
    <cellStyle name="Standard 4 2 3 2 4 2 2 4 3 2" xfId="39746" xr:uid="{EA7CA3D1-AB2B-4EBE-8FB8-82EACAA5B43D}"/>
    <cellStyle name="Standard 4 2 3 2 4 2 2 4 4" xfId="32301" xr:uid="{84009BEF-D906-4352-AA8E-FFF77EF6A156}"/>
    <cellStyle name="Standard 4 2 3 2 4 2 2 5" xfId="14468" xr:uid="{00000000-0005-0000-0000-00006F400000}"/>
    <cellStyle name="Standard 4 2 3 2 4 2 2 5 2" xfId="22467" xr:uid="{00000000-0005-0000-0000-000070400000}"/>
    <cellStyle name="Standard 4 2 3 2 4 2 2 5 2 2" xfId="43460" xr:uid="{9A460315-1B56-47CD-B24B-1B19B0C28BAD}"/>
    <cellStyle name="Standard 4 2 3 2 4 2 2 5 3" xfId="36018" xr:uid="{E72E6794-387A-4435-B304-54BD83A799DC}"/>
    <cellStyle name="Standard 4 2 3 2 4 2 2 6" xfId="18222" xr:uid="{00000000-0005-0000-0000-000071400000}"/>
    <cellStyle name="Standard 4 2 3 2 4 2 2 6 2" xfId="39739" xr:uid="{AB171204-B738-4444-9250-36D8BAD63071}"/>
    <cellStyle name="Standard 4 2 3 2 4 2 2 7" xfId="32294" xr:uid="{FFFE0DFF-F4D4-4068-A320-C3892DB107D0}"/>
    <cellStyle name="Standard 4 2 3 2 4 2 3" xfId="2677" xr:uid="{00000000-0005-0000-0000-000072400000}"/>
    <cellStyle name="Standard 4 2 3 2 4 2 3 2" xfId="2678" xr:uid="{00000000-0005-0000-0000-000073400000}"/>
    <cellStyle name="Standard 4 2 3 2 4 2 3 2 2" xfId="2679" xr:uid="{00000000-0005-0000-0000-000074400000}"/>
    <cellStyle name="Standard 4 2 3 2 4 2 3 2 2 2" xfId="14478" xr:uid="{00000000-0005-0000-0000-000075400000}"/>
    <cellStyle name="Standard 4 2 3 2 4 2 3 2 2 2 2" xfId="22477" xr:uid="{00000000-0005-0000-0000-000076400000}"/>
    <cellStyle name="Standard 4 2 3 2 4 2 3 2 2 2 2 2" xfId="43470" xr:uid="{F3B1D8B3-5AE2-4754-BCF1-17E35CECB480}"/>
    <cellStyle name="Standard 4 2 3 2 4 2 3 2 2 2 3" xfId="36028" xr:uid="{A1F473CB-E821-4367-810F-8B4373545217}"/>
    <cellStyle name="Standard 4 2 3 2 4 2 3 2 2 3" xfId="18232" xr:uid="{00000000-0005-0000-0000-000077400000}"/>
    <cellStyle name="Standard 4 2 3 2 4 2 3 2 2 3 2" xfId="39749" xr:uid="{91026BD6-C5BD-4025-ADC3-AF6CB4D5B453}"/>
    <cellStyle name="Standard 4 2 3 2 4 2 3 2 2 4" xfId="32304" xr:uid="{177521C2-BE60-4428-AAC0-668260779078}"/>
    <cellStyle name="Standard 4 2 3 2 4 2 3 2 3" xfId="14477" xr:uid="{00000000-0005-0000-0000-000078400000}"/>
    <cellStyle name="Standard 4 2 3 2 4 2 3 2 3 2" xfId="22476" xr:uid="{00000000-0005-0000-0000-000079400000}"/>
    <cellStyle name="Standard 4 2 3 2 4 2 3 2 3 2 2" xfId="43469" xr:uid="{DDC6D635-7CB9-421E-8ABB-4A738E74E62C}"/>
    <cellStyle name="Standard 4 2 3 2 4 2 3 2 3 3" xfId="36027" xr:uid="{8D9BB83B-DD5B-4948-B2CF-3CEF8CB72774}"/>
    <cellStyle name="Standard 4 2 3 2 4 2 3 2 4" xfId="18231" xr:uid="{00000000-0005-0000-0000-00007A400000}"/>
    <cellStyle name="Standard 4 2 3 2 4 2 3 2 4 2" xfId="39748" xr:uid="{50799807-C450-4C80-B198-C2277133134D}"/>
    <cellStyle name="Standard 4 2 3 2 4 2 3 2 5" xfId="32303" xr:uid="{43BC1AB8-F01D-49BA-BC95-47A0DB96A690}"/>
    <cellStyle name="Standard 4 2 3 2 4 2 3 3" xfId="2680" xr:uid="{00000000-0005-0000-0000-00007B400000}"/>
    <cellStyle name="Standard 4 2 3 2 4 2 3 3 2" xfId="14479" xr:uid="{00000000-0005-0000-0000-00007C400000}"/>
    <cellStyle name="Standard 4 2 3 2 4 2 3 3 2 2" xfId="22478" xr:uid="{00000000-0005-0000-0000-00007D400000}"/>
    <cellStyle name="Standard 4 2 3 2 4 2 3 3 2 2 2" xfId="43471" xr:uid="{6CC8AA80-511B-4092-914A-2F9098B819C3}"/>
    <cellStyle name="Standard 4 2 3 2 4 2 3 3 2 3" xfId="36029" xr:uid="{2671DEC3-5612-428F-94FB-7BFBC94445D8}"/>
    <cellStyle name="Standard 4 2 3 2 4 2 3 3 3" xfId="18233" xr:uid="{00000000-0005-0000-0000-00007E400000}"/>
    <cellStyle name="Standard 4 2 3 2 4 2 3 3 3 2" xfId="39750" xr:uid="{A530C15D-91A5-48DC-A27D-E968795604FF}"/>
    <cellStyle name="Standard 4 2 3 2 4 2 3 3 4" xfId="32305" xr:uid="{912BF0FB-D036-4B85-AFC8-BDD452701739}"/>
    <cellStyle name="Standard 4 2 3 2 4 2 3 4" xfId="14476" xr:uid="{00000000-0005-0000-0000-00007F400000}"/>
    <cellStyle name="Standard 4 2 3 2 4 2 3 4 2" xfId="22475" xr:uid="{00000000-0005-0000-0000-000080400000}"/>
    <cellStyle name="Standard 4 2 3 2 4 2 3 4 2 2" xfId="43468" xr:uid="{114A2299-D0F0-4F83-BD6B-950BFD128A4F}"/>
    <cellStyle name="Standard 4 2 3 2 4 2 3 4 3" xfId="36026" xr:uid="{3D5EE7EC-F18E-47CD-9152-583C46C963B0}"/>
    <cellStyle name="Standard 4 2 3 2 4 2 3 5" xfId="18230" xr:uid="{00000000-0005-0000-0000-000081400000}"/>
    <cellStyle name="Standard 4 2 3 2 4 2 3 5 2" xfId="39747" xr:uid="{44FE5A20-1106-45BC-AEB4-02784ED6F81A}"/>
    <cellStyle name="Standard 4 2 3 2 4 2 3 6" xfId="32302" xr:uid="{6C9D6DBA-33F1-4729-9F3D-502F262C861B}"/>
    <cellStyle name="Standard 4 2 3 2 4 2 4" xfId="2681" xr:uid="{00000000-0005-0000-0000-000082400000}"/>
    <cellStyle name="Standard 4 2 3 2 4 2 4 2" xfId="2682" xr:uid="{00000000-0005-0000-0000-000083400000}"/>
    <cellStyle name="Standard 4 2 3 2 4 2 4 2 2" xfId="14481" xr:uid="{00000000-0005-0000-0000-000084400000}"/>
    <cellStyle name="Standard 4 2 3 2 4 2 4 2 2 2" xfId="22480" xr:uid="{00000000-0005-0000-0000-000085400000}"/>
    <cellStyle name="Standard 4 2 3 2 4 2 4 2 2 2 2" xfId="43473" xr:uid="{1B39DB78-ED2F-4800-835A-A5F1D03ADB45}"/>
    <cellStyle name="Standard 4 2 3 2 4 2 4 2 2 3" xfId="36031" xr:uid="{75BF07C1-5F52-41EE-82A3-A2E2CEE4F9D8}"/>
    <cellStyle name="Standard 4 2 3 2 4 2 4 2 3" xfId="18235" xr:uid="{00000000-0005-0000-0000-000086400000}"/>
    <cellStyle name="Standard 4 2 3 2 4 2 4 2 3 2" xfId="39752" xr:uid="{AD546BD9-D93B-4C9B-AEBB-F155F583E499}"/>
    <cellStyle name="Standard 4 2 3 2 4 2 4 2 4" xfId="32307" xr:uid="{67C3D1F7-9342-4E2F-BEC3-17300A639BB2}"/>
    <cellStyle name="Standard 4 2 3 2 4 2 4 3" xfId="14480" xr:uid="{00000000-0005-0000-0000-000087400000}"/>
    <cellStyle name="Standard 4 2 3 2 4 2 4 3 2" xfId="22479" xr:uid="{00000000-0005-0000-0000-000088400000}"/>
    <cellStyle name="Standard 4 2 3 2 4 2 4 3 2 2" xfId="43472" xr:uid="{26A86B66-9131-4B5E-AE35-0F8AD829305F}"/>
    <cellStyle name="Standard 4 2 3 2 4 2 4 3 3" xfId="36030" xr:uid="{39E67F35-5CA5-4F7C-AC28-1554C3910EB9}"/>
    <cellStyle name="Standard 4 2 3 2 4 2 4 4" xfId="18234" xr:uid="{00000000-0005-0000-0000-000089400000}"/>
    <cellStyle name="Standard 4 2 3 2 4 2 4 4 2" xfId="39751" xr:uid="{A8B2F2C6-D6D4-4EA3-B134-CB69879434D6}"/>
    <cellStyle name="Standard 4 2 3 2 4 2 4 5" xfId="32306" xr:uid="{C4A3EDB0-6898-4569-A547-4C7F8C795802}"/>
    <cellStyle name="Standard 4 2 3 2 4 2 5" xfId="2683" xr:uid="{00000000-0005-0000-0000-00008A400000}"/>
    <cellStyle name="Standard 4 2 3 2 4 2 5 2" xfId="14482" xr:uid="{00000000-0005-0000-0000-00008B400000}"/>
    <cellStyle name="Standard 4 2 3 2 4 2 5 2 2" xfId="22481" xr:uid="{00000000-0005-0000-0000-00008C400000}"/>
    <cellStyle name="Standard 4 2 3 2 4 2 5 2 2 2" xfId="43474" xr:uid="{768962F2-0B96-4C6C-9843-2D943E7CA21E}"/>
    <cellStyle name="Standard 4 2 3 2 4 2 5 2 3" xfId="36032" xr:uid="{D7D2EF97-9F2F-4610-A1D7-BB4A5407F772}"/>
    <cellStyle name="Standard 4 2 3 2 4 2 5 3" xfId="18236" xr:uid="{00000000-0005-0000-0000-00008D400000}"/>
    <cellStyle name="Standard 4 2 3 2 4 2 5 3 2" xfId="39753" xr:uid="{000C819D-830B-4FBB-BBA9-7DB7367747A2}"/>
    <cellStyle name="Standard 4 2 3 2 4 2 5 4" xfId="32308" xr:uid="{F18B165A-5041-46B8-A116-5330E59043D2}"/>
    <cellStyle name="Standard 4 2 3 2 4 2 6" xfId="14467" xr:uid="{00000000-0005-0000-0000-00008E400000}"/>
    <cellStyle name="Standard 4 2 3 2 4 2 6 2" xfId="22466" xr:uid="{00000000-0005-0000-0000-00008F400000}"/>
    <cellStyle name="Standard 4 2 3 2 4 2 6 2 2" xfId="43459" xr:uid="{3A9621B3-2962-4202-B605-0D25708DB07A}"/>
    <cellStyle name="Standard 4 2 3 2 4 2 6 3" xfId="36017" xr:uid="{5EC5FCA1-2A4A-4505-9331-8528B4F17975}"/>
    <cellStyle name="Standard 4 2 3 2 4 2 7" xfId="18221" xr:uid="{00000000-0005-0000-0000-000090400000}"/>
    <cellStyle name="Standard 4 2 3 2 4 2 7 2" xfId="39738" xr:uid="{CC77256B-7D36-486A-A95A-768DB6AF4C47}"/>
    <cellStyle name="Standard 4 2 3 2 4 2 8" xfId="32293" xr:uid="{2E006135-5FF6-4C10-B9B3-57FA2514D58C}"/>
    <cellStyle name="Standard 4 2 3 2 4 3" xfId="2684" xr:uid="{00000000-0005-0000-0000-000091400000}"/>
    <cellStyle name="Standard 4 2 3 2 4 3 2" xfId="2685" xr:uid="{00000000-0005-0000-0000-000092400000}"/>
    <cellStyle name="Standard 4 2 3 2 4 3 2 2" xfId="2686" xr:uid="{00000000-0005-0000-0000-000093400000}"/>
    <cellStyle name="Standard 4 2 3 2 4 3 2 2 2" xfId="2687" xr:uid="{00000000-0005-0000-0000-000094400000}"/>
    <cellStyle name="Standard 4 2 3 2 4 3 2 2 2 2" xfId="2688" xr:uid="{00000000-0005-0000-0000-000095400000}"/>
    <cellStyle name="Standard 4 2 3 2 4 3 2 2 2 2 2" xfId="14487" xr:uid="{00000000-0005-0000-0000-000096400000}"/>
    <cellStyle name="Standard 4 2 3 2 4 3 2 2 2 2 2 2" xfId="22486" xr:uid="{00000000-0005-0000-0000-000097400000}"/>
    <cellStyle name="Standard 4 2 3 2 4 3 2 2 2 2 2 2 2" xfId="43479" xr:uid="{6EEF9815-1DC1-456C-8BEC-FBFCD8B90475}"/>
    <cellStyle name="Standard 4 2 3 2 4 3 2 2 2 2 2 3" xfId="36037" xr:uid="{594FEA2D-24A4-42BA-8267-38A05A9E1D0B}"/>
    <cellStyle name="Standard 4 2 3 2 4 3 2 2 2 2 3" xfId="18241" xr:uid="{00000000-0005-0000-0000-000098400000}"/>
    <cellStyle name="Standard 4 2 3 2 4 3 2 2 2 2 3 2" xfId="39758" xr:uid="{FCF7D9AB-7697-45A6-817E-6D0C7CE854C7}"/>
    <cellStyle name="Standard 4 2 3 2 4 3 2 2 2 2 4" xfId="32313" xr:uid="{1BA0D187-C1FF-48AB-BF08-FBD9A930B016}"/>
    <cellStyle name="Standard 4 2 3 2 4 3 2 2 2 3" xfId="14486" xr:uid="{00000000-0005-0000-0000-000099400000}"/>
    <cellStyle name="Standard 4 2 3 2 4 3 2 2 2 3 2" xfId="22485" xr:uid="{00000000-0005-0000-0000-00009A400000}"/>
    <cellStyle name="Standard 4 2 3 2 4 3 2 2 2 3 2 2" xfId="43478" xr:uid="{74F188CA-B998-4663-A543-E45EAE619A5C}"/>
    <cellStyle name="Standard 4 2 3 2 4 3 2 2 2 3 3" xfId="36036" xr:uid="{B72337BB-2D68-4BE2-B337-5D4C843D03CA}"/>
    <cellStyle name="Standard 4 2 3 2 4 3 2 2 2 4" xfId="18240" xr:uid="{00000000-0005-0000-0000-00009B400000}"/>
    <cellStyle name="Standard 4 2 3 2 4 3 2 2 2 4 2" xfId="39757" xr:uid="{C402EB7E-F867-442A-BD17-98C494E3C258}"/>
    <cellStyle name="Standard 4 2 3 2 4 3 2 2 2 5" xfId="32312" xr:uid="{F0F5AFB3-7CAA-45DC-8ED6-F46017748B09}"/>
    <cellStyle name="Standard 4 2 3 2 4 3 2 2 3" xfId="2689" xr:uid="{00000000-0005-0000-0000-00009C400000}"/>
    <cellStyle name="Standard 4 2 3 2 4 3 2 2 3 2" xfId="14488" xr:uid="{00000000-0005-0000-0000-00009D400000}"/>
    <cellStyle name="Standard 4 2 3 2 4 3 2 2 3 2 2" xfId="22487" xr:uid="{00000000-0005-0000-0000-00009E400000}"/>
    <cellStyle name="Standard 4 2 3 2 4 3 2 2 3 2 2 2" xfId="43480" xr:uid="{F5A1420F-0745-4F61-8A63-2A83116B6DEA}"/>
    <cellStyle name="Standard 4 2 3 2 4 3 2 2 3 2 3" xfId="36038" xr:uid="{5CEA6B96-6AED-40A7-AA0E-43052C73A2A4}"/>
    <cellStyle name="Standard 4 2 3 2 4 3 2 2 3 3" xfId="18242" xr:uid="{00000000-0005-0000-0000-00009F400000}"/>
    <cellStyle name="Standard 4 2 3 2 4 3 2 2 3 3 2" xfId="39759" xr:uid="{9F7E4E13-C6E1-44A4-9EA4-DB3C44AB88C9}"/>
    <cellStyle name="Standard 4 2 3 2 4 3 2 2 3 4" xfId="32314" xr:uid="{D686DBA7-A1B5-4A7C-8A05-9084E3E5BBE9}"/>
    <cellStyle name="Standard 4 2 3 2 4 3 2 2 4" xfId="14485" xr:uid="{00000000-0005-0000-0000-0000A0400000}"/>
    <cellStyle name="Standard 4 2 3 2 4 3 2 2 4 2" xfId="22484" xr:uid="{00000000-0005-0000-0000-0000A1400000}"/>
    <cellStyle name="Standard 4 2 3 2 4 3 2 2 4 2 2" xfId="43477" xr:uid="{38546E67-4DA0-4221-B025-B97C98C6D5DE}"/>
    <cellStyle name="Standard 4 2 3 2 4 3 2 2 4 3" xfId="36035" xr:uid="{5E085923-CDF5-46AC-82A3-83DD982D7FF3}"/>
    <cellStyle name="Standard 4 2 3 2 4 3 2 2 5" xfId="18239" xr:uid="{00000000-0005-0000-0000-0000A2400000}"/>
    <cellStyle name="Standard 4 2 3 2 4 3 2 2 5 2" xfId="39756" xr:uid="{C3F927A4-0028-40FA-9C3D-66F65C077F65}"/>
    <cellStyle name="Standard 4 2 3 2 4 3 2 2 6" xfId="32311" xr:uid="{2E3D5C4E-1651-477C-A2D1-02C4060B5C32}"/>
    <cellStyle name="Standard 4 2 3 2 4 3 2 3" xfId="2690" xr:uid="{00000000-0005-0000-0000-0000A3400000}"/>
    <cellStyle name="Standard 4 2 3 2 4 3 2 3 2" xfId="2691" xr:uid="{00000000-0005-0000-0000-0000A4400000}"/>
    <cellStyle name="Standard 4 2 3 2 4 3 2 3 2 2" xfId="14490" xr:uid="{00000000-0005-0000-0000-0000A5400000}"/>
    <cellStyle name="Standard 4 2 3 2 4 3 2 3 2 2 2" xfId="22489" xr:uid="{00000000-0005-0000-0000-0000A6400000}"/>
    <cellStyle name="Standard 4 2 3 2 4 3 2 3 2 2 2 2" xfId="43482" xr:uid="{4336C0E5-A42E-44D4-B523-00CD9417B98D}"/>
    <cellStyle name="Standard 4 2 3 2 4 3 2 3 2 2 3" xfId="36040" xr:uid="{E390EFDE-9380-463B-A1F6-2A519CF52D90}"/>
    <cellStyle name="Standard 4 2 3 2 4 3 2 3 2 3" xfId="18244" xr:uid="{00000000-0005-0000-0000-0000A7400000}"/>
    <cellStyle name="Standard 4 2 3 2 4 3 2 3 2 3 2" xfId="39761" xr:uid="{9EFC49B2-E6BB-4958-BE96-C54C55A60AE7}"/>
    <cellStyle name="Standard 4 2 3 2 4 3 2 3 2 4" xfId="32316" xr:uid="{80EB3785-D8A7-4736-8399-66323928F3DD}"/>
    <cellStyle name="Standard 4 2 3 2 4 3 2 3 3" xfId="14489" xr:uid="{00000000-0005-0000-0000-0000A8400000}"/>
    <cellStyle name="Standard 4 2 3 2 4 3 2 3 3 2" xfId="22488" xr:uid="{00000000-0005-0000-0000-0000A9400000}"/>
    <cellStyle name="Standard 4 2 3 2 4 3 2 3 3 2 2" xfId="43481" xr:uid="{683C6A3E-77E9-4DB1-B86D-8DEA9FE3D2D4}"/>
    <cellStyle name="Standard 4 2 3 2 4 3 2 3 3 3" xfId="36039" xr:uid="{1C08CA7A-37FB-4688-82C4-4A3FC61E302A}"/>
    <cellStyle name="Standard 4 2 3 2 4 3 2 3 4" xfId="18243" xr:uid="{00000000-0005-0000-0000-0000AA400000}"/>
    <cellStyle name="Standard 4 2 3 2 4 3 2 3 4 2" xfId="39760" xr:uid="{E182AF3C-D8A9-4A0A-8663-A6F9D826E7F9}"/>
    <cellStyle name="Standard 4 2 3 2 4 3 2 3 5" xfId="32315" xr:uid="{5643F364-E203-4059-AF74-077DFDD6BDFD}"/>
    <cellStyle name="Standard 4 2 3 2 4 3 2 4" xfId="2692" xr:uid="{00000000-0005-0000-0000-0000AB400000}"/>
    <cellStyle name="Standard 4 2 3 2 4 3 2 4 2" xfId="14491" xr:uid="{00000000-0005-0000-0000-0000AC400000}"/>
    <cellStyle name="Standard 4 2 3 2 4 3 2 4 2 2" xfId="22490" xr:uid="{00000000-0005-0000-0000-0000AD400000}"/>
    <cellStyle name="Standard 4 2 3 2 4 3 2 4 2 2 2" xfId="43483" xr:uid="{4140A65C-356F-44E8-B0E0-4DFD9D2E0EA2}"/>
    <cellStyle name="Standard 4 2 3 2 4 3 2 4 2 3" xfId="36041" xr:uid="{D3139FBD-FD6E-491E-8CFA-4BDF6EDBE80A}"/>
    <cellStyle name="Standard 4 2 3 2 4 3 2 4 3" xfId="18245" xr:uid="{00000000-0005-0000-0000-0000AE400000}"/>
    <cellStyle name="Standard 4 2 3 2 4 3 2 4 3 2" xfId="39762" xr:uid="{DEFB9106-A749-4533-8290-F689155ED6A7}"/>
    <cellStyle name="Standard 4 2 3 2 4 3 2 4 4" xfId="32317" xr:uid="{2ACDC5BE-0188-4286-A1E9-78E44478D1CD}"/>
    <cellStyle name="Standard 4 2 3 2 4 3 2 5" xfId="14484" xr:uid="{00000000-0005-0000-0000-0000AF400000}"/>
    <cellStyle name="Standard 4 2 3 2 4 3 2 5 2" xfId="22483" xr:uid="{00000000-0005-0000-0000-0000B0400000}"/>
    <cellStyle name="Standard 4 2 3 2 4 3 2 5 2 2" xfId="43476" xr:uid="{41FC589B-3868-4917-8E19-A8D6EEA1F540}"/>
    <cellStyle name="Standard 4 2 3 2 4 3 2 5 3" xfId="36034" xr:uid="{C8D217A7-EFDD-4792-A281-84DAE41E6CDD}"/>
    <cellStyle name="Standard 4 2 3 2 4 3 2 6" xfId="18238" xr:uid="{00000000-0005-0000-0000-0000B1400000}"/>
    <cellStyle name="Standard 4 2 3 2 4 3 2 6 2" xfId="39755" xr:uid="{FCF53976-8499-46B2-9B1E-9F949387D39D}"/>
    <cellStyle name="Standard 4 2 3 2 4 3 2 7" xfId="32310" xr:uid="{F730AC61-C58C-454A-AA2A-13BDE3B5F1EF}"/>
    <cellStyle name="Standard 4 2 3 2 4 3 3" xfId="2693" xr:uid="{00000000-0005-0000-0000-0000B2400000}"/>
    <cellStyle name="Standard 4 2 3 2 4 3 3 2" xfId="2694" xr:uid="{00000000-0005-0000-0000-0000B3400000}"/>
    <cellStyle name="Standard 4 2 3 2 4 3 3 2 2" xfId="2695" xr:uid="{00000000-0005-0000-0000-0000B4400000}"/>
    <cellStyle name="Standard 4 2 3 2 4 3 3 2 2 2" xfId="14494" xr:uid="{00000000-0005-0000-0000-0000B5400000}"/>
    <cellStyle name="Standard 4 2 3 2 4 3 3 2 2 2 2" xfId="22493" xr:uid="{00000000-0005-0000-0000-0000B6400000}"/>
    <cellStyle name="Standard 4 2 3 2 4 3 3 2 2 2 2 2" xfId="43486" xr:uid="{03A844A0-8090-440F-BB76-9E5417072184}"/>
    <cellStyle name="Standard 4 2 3 2 4 3 3 2 2 2 3" xfId="36044" xr:uid="{D606F881-421D-44E1-B7F9-169F57AF12D3}"/>
    <cellStyle name="Standard 4 2 3 2 4 3 3 2 2 3" xfId="18248" xr:uid="{00000000-0005-0000-0000-0000B7400000}"/>
    <cellStyle name="Standard 4 2 3 2 4 3 3 2 2 3 2" xfId="39765" xr:uid="{A67794FD-3CE0-46B7-B7B7-B133C16AB1CA}"/>
    <cellStyle name="Standard 4 2 3 2 4 3 3 2 2 4" xfId="32320" xr:uid="{609C9AFC-C300-4D3A-8187-5AD19744808D}"/>
    <cellStyle name="Standard 4 2 3 2 4 3 3 2 3" xfId="14493" xr:uid="{00000000-0005-0000-0000-0000B8400000}"/>
    <cellStyle name="Standard 4 2 3 2 4 3 3 2 3 2" xfId="22492" xr:uid="{00000000-0005-0000-0000-0000B9400000}"/>
    <cellStyle name="Standard 4 2 3 2 4 3 3 2 3 2 2" xfId="43485" xr:uid="{0E2143C7-7A8C-47EA-B2D2-015204702A09}"/>
    <cellStyle name="Standard 4 2 3 2 4 3 3 2 3 3" xfId="36043" xr:uid="{D9A7C318-2B64-4980-A32C-AE0B937CF4F4}"/>
    <cellStyle name="Standard 4 2 3 2 4 3 3 2 4" xfId="18247" xr:uid="{00000000-0005-0000-0000-0000BA400000}"/>
    <cellStyle name="Standard 4 2 3 2 4 3 3 2 4 2" xfId="39764" xr:uid="{6BF81116-6986-4BE8-9D69-F603BDC7ACCB}"/>
    <cellStyle name="Standard 4 2 3 2 4 3 3 2 5" xfId="32319" xr:uid="{B2DF327C-00DE-4531-8A9A-82977D635541}"/>
    <cellStyle name="Standard 4 2 3 2 4 3 3 3" xfId="2696" xr:uid="{00000000-0005-0000-0000-0000BB400000}"/>
    <cellStyle name="Standard 4 2 3 2 4 3 3 3 2" xfId="14495" xr:uid="{00000000-0005-0000-0000-0000BC400000}"/>
    <cellStyle name="Standard 4 2 3 2 4 3 3 3 2 2" xfId="22494" xr:uid="{00000000-0005-0000-0000-0000BD400000}"/>
    <cellStyle name="Standard 4 2 3 2 4 3 3 3 2 2 2" xfId="43487" xr:uid="{12AE72D8-78B3-4AEE-AD52-176B391AB33D}"/>
    <cellStyle name="Standard 4 2 3 2 4 3 3 3 2 3" xfId="36045" xr:uid="{9E1B93A5-623F-4EF7-852F-ED8223B4E97C}"/>
    <cellStyle name="Standard 4 2 3 2 4 3 3 3 3" xfId="18249" xr:uid="{00000000-0005-0000-0000-0000BE400000}"/>
    <cellStyle name="Standard 4 2 3 2 4 3 3 3 3 2" xfId="39766" xr:uid="{D77DAC41-7A2B-4752-9AD4-9BA81E9CBDEB}"/>
    <cellStyle name="Standard 4 2 3 2 4 3 3 3 4" xfId="32321" xr:uid="{4112806F-D528-4F92-B37A-6930933B34AB}"/>
    <cellStyle name="Standard 4 2 3 2 4 3 3 4" xfId="14492" xr:uid="{00000000-0005-0000-0000-0000BF400000}"/>
    <cellStyle name="Standard 4 2 3 2 4 3 3 4 2" xfId="22491" xr:uid="{00000000-0005-0000-0000-0000C0400000}"/>
    <cellStyle name="Standard 4 2 3 2 4 3 3 4 2 2" xfId="43484" xr:uid="{B00A98D5-1173-418F-ACFB-186A82C6AF08}"/>
    <cellStyle name="Standard 4 2 3 2 4 3 3 4 3" xfId="36042" xr:uid="{454D0292-2E24-4D60-927B-2E10683BAFC6}"/>
    <cellStyle name="Standard 4 2 3 2 4 3 3 5" xfId="18246" xr:uid="{00000000-0005-0000-0000-0000C1400000}"/>
    <cellStyle name="Standard 4 2 3 2 4 3 3 5 2" xfId="39763" xr:uid="{960A074D-8D47-4EEF-B66E-76688B6B1487}"/>
    <cellStyle name="Standard 4 2 3 2 4 3 3 6" xfId="32318" xr:uid="{5CEFB4BA-6563-4237-9EB0-927071398A5A}"/>
    <cellStyle name="Standard 4 2 3 2 4 3 4" xfId="2697" xr:uid="{00000000-0005-0000-0000-0000C2400000}"/>
    <cellStyle name="Standard 4 2 3 2 4 3 4 2" xfId="2698" xr:uid="{00000000-0005-0000-0000-0000C3400000}"/>
    <cellStyle name="Standard 4 2 3 2 4 3 4 2 2" xfId="14497" xr:uid="{00000000-0005-0000-0000-0000C4400000}"/>
    <cellStyle name="Standard 4 2 3 2 4 3 4 2 2 2" xfId="22496" xr:uid="{00000000-0005-0000-0000-0000C5400000}"/>
    <cellStyle name="Standard 4 2 3 2 4 3 4 2 2 2 2" xfId="43489" xr:uid="{4C27BE83-0365-4CA4-BFA4-4B2CC965AC11}"/>
    <cellStyle name="Standard 4 2 3 2 4 3 4 2 2 3" xfId="36047" xr:uid="{C715AF21-FA6E-47D9-AFA9-B6C5F9F90E3E}"/>
    <cellStyle name="Standard 4 2 3 2 4 3 4 2 3" xfId="18251" xr:uid="{00000000-0005-0000-0000-0000C6400000}"/>
    <cellStyle name="Standard 4 2 3 2 4 3 4 2 3 2" xfId="39768" xr:uid="{AAC8F966-7655-4B3D-829E-D0BF5ABE4175}"/>
    <cellStyle name="Standard 4 2 3 2 4 3 4 2 4" xfId="32323" xr:uid="{57EF3051-F76F-4EF0-8DF6-8EB3466D2B10}"/>
    <cellStyle name="Standard 4 2 3 2 4 3 4 3" xfId="14496" xr:uid="{00000000-0005-0000-0000-0000C7400000}"/>
    <cellStyle name="Standard 4 2 3 2 4 3 4 3 2" xfId="22495" xr:uid="{00000000-0005-0000-0000-0000C8400000}"/>
    <cellStyle name="Standard 4 2 3 2 4 3 4 3 2 2" xfId="43488" xr:uid="{1A84728F-C5DC-4ACC-B99C-A17F20DE65B1}"/>
    <cellStyle name="Standard 4 2 3 2 4 3 4 3 3" xfId="36046" xr:uid="{F244FB8F-2AB5-467D-A98C-7F162C59A4B2}"/>
    <cellStyle name="Standard 4 2 3 2 4 3 4 4" xfId="18250" xr:uid="{00000000-0005-0000-0000-0000C9400000}"/>
    <cellStyle name="Standard 4 2 3 2 4 3 4 4 2" xfId="39767" xr:uid="{666C3CAB-5C4A-4EB6-AB85-C6B47951E21B}"/>
    <cellStyle name="Standard 4 2 3 2 4 3 4 5" xfId="32322" xr:uid="{DBD40B48-768C-4BB5-A341-64E71C54C442}"/>
    <cellStyle name="Standard 4 2 3 2 4 3 5" xfId="2699" xr:uid="{00000000-0005-0000-0000-0000CA400000}"/>
    <cellStyle name="Standard 4 2 3 2 4 3 5 2" xfId="14498" xr:uid="{00000000-0005-0000-0000-0000CB400000}"/>
    <cellStyle name="Standard 4 2 3 2 4 3 5 2 2" xfId="22497" xr:uid="{00000000-0005-0000-0000-0000CC400000}"/>
    <cellStyle name="Standard 4 2 3 2 4 3 5 2 2 2" xfId="43490" xr:uid="{88293A4C-8675-4B13-800D-ED4749377857}"/>
    <cellStyle name="Standard 4 2 3 2 4 3 5 2 3" xfId="36048" xr:uid="{C798A761-2B96-4985-9B5A-415F57E2F05D}"/>
    <cellStyle name="Standard 4 2 3 2 4 3 5 3" xfId="18252" xr:uid="{00000000-0005-0000-0000-0000CD400000}"/>
    <cellStyle name="Standard 4 2 3 2 4 3 5 3 2" xfId="39769" xr:uid="{4F7073E8-B9DE-420B-BB30-24450D1A67BB}"/>
    <cellStyle name="Standard 4 2 3 2 4 3 5 4" xfId="32324" xr:uid="{C346B6FB-F3AC-49B7-A95C-FEF69258B768}"/>
    <cellStyle name="Standard 4 2 3 2 4 3 6" xfId="14483" xr:uid="{00000000-0005-0000-0000-0000CE400000}"/>
    <cellStyle name="Standard 4 2 3 2 4 3 6 2" xfId="22482" xr:uid="{00000000-0005-0000-0000-0000CF400000}"/>
    <cellStyle name="Standard 4 2 3 2 4 3 6 2 2" xfId="43475" xr:uid="{5E23038A-866D-4247-895F-995DFA33A16D}"/>
    <cellStyle name="Standard 4 2 3 2 4 3 6 3" xfId="36033" xr:uid="{6B2D63E6-8CBD-4104-AB60-72D98073C2F8}"/>
    <cellStyle name="Standard 4 2 3 2 4 3 7" xfId="18237" xr:uid="{00000000-0005-0000-0000-0000D0400000}"/>
    <cellStyle name="Standard 4 2 3 2 4 3 7 2" xfId="39754" xr:uid="{6B51E577-7CA0-4A82-AF91-CD773EE67A28}"/>
    <cellStyle name="Standard 4 2 3 2 4 3 8" xfId="32309" xr:uid="{3A500D30-612E-4DAB-BD54-9CDD2441E6BC}"/>
    <cellStyle name="Standard 4 2 3 2 4 4" xfId="2700" xr:uid="{00000000-0005-0000-0000-0000D1400000}"/>
    <cellStyle name="Standard 4 2 3 2 4 4 2" xfId="2701" xr:uid="{00000000-0005-0000-0000-0000D2400000}"/>
    <cellStyle name="Standard 4 2 3 2 4 4 2 2" xfId="2702" xr:uid="{00000000-0005-0000-0000-0000D3400000}"/>
    <cellStyle name="Standard 4 2 3 2 4 4 2 2 2" xfId="2703" xr:uid="{00000000-0005-0000-0000-0000D4400000}"/>
    <cellStyle name="Standard 4 2 3 2 4 4 2 2 2 2" xfId="14502" xr:uid="{00000000-0005-0000-0000-0000D5400000}"/>
    <cellStyle name="Standard 4 2 3 2 4 4 2 2 2 2 2" xfId="22501" xr:uid="{00000000-0005-0000-0000-0000D6400000}"/>
    <cellStyle name="Standard 4 2 3 2 4 4 2 2 2 2 2 2" xfId="43494" xr:uid="{E5267319-10B6-42EF-9BEB-393A8DA0634F}"/>
    <cellStyle name="Standard 4 2 3 2 4 4 2 2 2 2 3" xfId="36052" xr:uid="{0F518CEF-30C4-4401-827F-AD67CB492CCB}"/>
    <cellStyle name="Standard 4 2 3 2 4 4 2 2 2 3" xfId="18256" xr:uid="{00000000-0005-0000-0000-0000D7400000}"/>
    <cellStyle name="Standard 4 2 3 2 4 4 2 2 2 3 2" xfId="39773" xr:uid="{1E0617BE-9AA4-40E3-95EE-69AA74D2B328}"/>
    <cellStyle name="Standard 4 2 3 2 4 4 2 2 2 4" xfId="32328" xr:uid="{66AA3B65-B419-4019-9067-AD40C549A184}"/>
    <cellStyle name="Standard 4 2 3 2 4 4 2 2 3" xfId="14501" xr:uid="{00000000-0005-0000-0000-0000D8400000}"/>
    <cellStyle name="Standard 4 2 3 2 4 4 2 2 3 2" xfId="22500" xr:uid="{00000000-0005-0000-0000-0000D9400000}"/>
    <cellStyle name="Standard 4 2 3 2 4 4 2 2 3 2 2" xfId="43493" xr:uid="{3C320F1F-81C3-4AC3-856D-86FBB5D1DEB4}"/>
    <cellStyle name="Standard 4 2 3 2 4 4 2 2 3 3" xfId="36051" xr:uid="{D4666360-6CE5-4385-B836-1BF5B2BC254D}"/>
    <cellStyle name="Standard 4 2 3 2 4 4 2 2 4" xfId="18255" xr:uid="{00000000-0005-0000-0000-0000DA400000}"/>
    <cellStyle name="Standard 4 2 3 2 4 4 2 2 4 2" xfId="39772" xr:uid="{DD35392E-F322-448F-81CF-B576C463F205}"/>
    <cellStyle name="Standard 4 2 3 2 4 4 2 2 5" xfId="32327" xr:uid="{AC8EF71A-B151-4749-9E4B-E3957CFD6C6E}"/>
    <cellStyle name="Standard 4 2 3 2 4 4 2 3" xfId="2704" xr:uid="{00000000-0005-0000-0000-0000DB400000}"/>
    <cellStyle name="Standard 4 2 3 2 4 4 2 3 2" xfId="14503" xr:uid="{00000000-0005-0000-0000-0000DC400000}"/>
    <cellStyle name="Standard 4 2 3 2 4 4 2 3 2 2" xfId="22502" xr:uid="{00000000-0005-0000-0000-0000DD400000}"/>
    <cellStyle name="Standard 4 2 3 2 4 4 2 3 2 2 2" xfId="43495" xr:uid="{29E483F5-5FA7-439D-A1A6-4C7C2FB5D1F1}"/>
    <cellStyle name="Standard 4 2 3 2 4 4 2 3 2 3" xfId="36053" xr:uid="{C6A329A3-F302-4D56-B079-47A0FC21791E}"/>
    <cellStyle name="Standard 4 2 3 2 4 4 2 3 3" xfId="18257" xr:uid="{00000000-0005-0000-0000-0000DE400000}"/>
    <cellStyle name="Standard 4 2 3 2 4 4 2 3 3 2" xfId="39774" xr:uid="{521941D6-68ED-4D69-AFBE-B34A58FFA8F4}"/>
    <cellStyle name="Standard 4 2 3 2 4 4 2 3 4" xfId="32329" xr:uid="{E9110A72-5D6B-4F9A-85D4-92E849166ECC}"/>
    <cellStyle name="Standard 4 2 3 2 4 4 2 4" xfId="14500" xr:uid="{00000000-0005-0000-0000-0000DF400000}"/>
    <cellStyle name="Standard 4 2 3 2 4 4 2 4 2" xfId="22499" xr:uid="{00000000-0005-0000-0000-0000E0400000}"/>
    <cellStyle name="Standard 4 2 3 2 4 4 2 4 2 2" xfId="43492" xr:uid="{03F7C452-B51E-4549-A514-C5A0A65461D9}"/>
    <cellStyle name="Standard 4 2 3 2 4 4 2 4 3" xfId="36050" xr:uid="{8DDF0CEC-B9CF-4C4B-A1CE-E032BF165001}"/>
    <cellStyle name="Standard 4 2 3 2 4 4 2 5" xfId="18254" xr:uid="{00000000-0005-0000-0000-0000E1400000}"/>
    <cellStyle name="Standard 4 2 3 2 4 4 2 5 2" xfId="39771" xr:uid="{2BD19255-16AE-4B7E-BDAD-78937B52A37E}"/>
    <cellStyle name="Standard 4 2 3 2 4 4 2 6" xfId="32326" xr:uid="{6716E6F3-5A78-4908-8769-80F0C87DEE76}"/>
    <cellStyle name="Standard 4 2 3 2 4 4 3" xfId="2705" xr:uid="{00000000-0005-0000-0000-0000E2400000}"/>
    <cellStyle name="Standard 4 2 3 2 4 4 3 2" xfId="2706" xr:uid="{00000000-0005-0000-0000-0000E3400000}"/>
    <cellStyle name="Standard 4 2 3 2 4 4 3 2 2" xfId="14505" xr:uid="{00000000-0005-0000-0000-0000E4400000}"/>
    <cellStyle name="Standard 4 2 3 2 4 4 3 2 2 2" xfId="22504" xr:uid="{00000000-0005-0000-0000-0000E5400000}"/>
    <cellStyle name="Standard 4 2 3 2 4 4 3 2 2 2 2" xfId="43497" xr:uid="{4AAFCA15-96E9-4250-9574-20DEE3C31192}"/>
    <cellStyle name="Standard 4 2 3 2 4 4 3 2 2 3" xfId="36055" xr:uid="{BB623AD8-F7EC-445F-A426-C9CF3C0ECB19}"/>
    <cellStyle name="Standard 4 2 3 2 4 4 3 2 3" xfId="18259" xr:uid="{00000000-0005-0000-0000-0000E6400000}"/>
    <cellStyle name="Standard 4 2 3 2 4 4 3 2 3 2" xfId="39776" xr:uid="{9835F572-9A43-4970-9104-AE24D93F9339}"/>
    <cellStyle name="Standard 4 2 3 2 4 4 3 2 4" xfId="32331" xr:uid="{1E123ED1-8F82-4DF0-B47A-767F9A995764}"/>
    <cellStyle name="Standard 4 2 3 2 4 4 3 3" xfId="14504" xr:uid="{00000000-0005-0000-0000-0000E7400000}"/>
    <cellStyle name="Standard 4 2 3 2 4 4 3 3 2" xfId="22503" xr:uid="{00000000-0005-0000-0000-0000E8400000}"/>
    <cellStyle name="Standard 4 2 3 2 4 4 3 3 2 2" xfId="43496" xr:uid="{97CA364D-7FDF-4562-9590-D7246796D554}"/>
    <cellStyle name="Standard 4 2 3 2 4 4 3 3 3" xfId="36054" xr:uid="{1E5AD389-0333-4A6B-97DC-B4B0FB418245}"/>
    <cellStyle name="Standard 4 2 3 2 4 4 3 4" xfId="18258" xr:uid="{00000000-0005-0000-0000-0000E9400000}"/>
    <cellStyle name="Standard 4 2 3 2 4 4 3 4 2" xfId="39775" xr:uid="{A473DF1F-0C6A-4885-9E7B-D4E46168FBF1}"/>
    <cellStyle name="Standard 4 2 3 2 4 4 3 5" xfId="32330" xr:uid="{1B14CCF6-7F8E-4CB8-B75D-28B56E24D304}"/>
    <cellStyle name="Standard 4 2 3 2 4 4 4" xfId="2707" xr:uid="{00000000-0005-0000-0000-0000EA400000}"/>
    <cellStyle name="Standard 4 2 3 2 4 4 4 2" xfId="14506" xr:uid="{00000000-0005-0000-0000-0000EB400000}"/>
    <cellStyle name="Standard 4 2 3 2 4 4 4 2 2" xfId="22505" xr:uid="{00000000-0005-0000-0000-0000EC400000}"/>
    <cellStyle name="Standard 4 2 3 2 4 4 4 2 2 2" xfId="43498" xr:uid="{25BE7F26-A4A1-4D69-B570-75B8B437FD13}"/>
    <cellStyle name="Standard 4 2 3 2 4 4 4 2 3" xfId="36056" xr:uid="{4059DBD4-E880-42A6-9382-65E3D1BA7FD2}"/>
    <cellStyle name="Standard 4 2 3 2 4 4 4 3" xfId="18260" xr:uid="{00000000-0005-0000-0000-0000ED400000}"/>
    <cellStyle name="Standard 4 2 3 2 4 4 4 3 2" xfId="39777" xr:uid="{0A9BADB4-CB82-4FAF-AD8D-86252879E995}"/>
    <cellStyle name="Standard 4 2 3 2 4 4 4 4" xfId="32332" xr:uid="{2A5A73C1-DFC0-418B-AAEF-7CCCA1FEF9B9}"/>
    <cellStyle name="Standard 4 2 3 2 4 4 5" xfId="14499" xr:uid="{00000000-0005-0000-0000-0000EE400000}"/>
    <cellStyle name="Standard 4 2 3 2 4 4 5 2" xfId="22498" xr:uid="{00000000-0005-0000-0000-0000EF400000}"/>
    <cellStyle name="Standard 4 2 3 2 4 4 5 2 2" xfId="43491" xr:uid="{54010AE7-598F-4CAA-B54A-8FE860C823BE}"/>
    <cellStyle name="Standard 4 2 3 2 4 4 5 3" xfId="36049" xr:uid="{FE3192F7-092E-4CB3-BFBC-86E0109ED274}"/>
    <cellStyle name="Standard 4 2 3 2 4 4 6" xfId="18253" xr:uid="{00000000-0005-0000-0000-0000F0400000}"/>
    <cellStyle name="Standard 4 2 3 2 4 4 6 2" xfId="39770" xr:uid="{EDC350EB-06A4-4B41-8872-7FB7228DA352}"/>
    <cellStyle name="Standard 4 2 3 2 4 4 7" xfId="32325" xr:uid="{EF105ABF-82EB-486A-A95F-42288918B4A2}"/>
    <cellStyle name="Standard 4 2 3 2 4 5" xfId="2708" xr:uid="{00000000-0005-0000-0000-0000F1400000}"/>
    <cellStyle name="Standard 4 2 3 2 4 5 2" xfId="2709" xr:uid="{00000000-0005-0000-0000-0000F2400000}"/>
    <cellStyle name="Standard 4 2 3 2 4 5 2 2" xfId="2710" xr:uid="{00000000-0005-0000-0000-0000F3400000}"/>
    <cellStyle name="Standard 4 2 3 2 4 5 2 2 2" xfId="14509" xr:uid="{00000000-0005-0000-0000-0000F4400000}"/>
    <cellStyle name="Standard 4 2 3 2 4 5 2 2 2 2" xfId="22508" xr:uid="{00000000-0005-0000-0000-0000F5400000}"/>
    <cellStyle name="Standard 4 2 3 2 4 5 2 2 2 2 2" xfId="43501" xr:uid="{A0B054A4-DDDA-447D-B0E0-D72BAA1F9CAA}"/>
    <cellStyle name="Standard 4 2 3 2 4 5 2 2 2 3" xfId="36059" xr:uid="{EFC7BEB3-B8E8-4C23-8764-A4B36A59DBF1}"/>
    <cellStyle name="Standard 4 2 3 2 4 5 2 2 3" xfId="18263" xr:uid="{00000000-0005-0000-0000-0000F6400000}"/>
    <cellStyle name="Standard 4 2 3 2 4 5 2 2 3 2" xfId="39780" xr:uid="{6420821D-DD01-4667-A4B2-997E958EA54E}"/>
    <cellStyle name="Standard 4 2 3 2 4 5 2 2 4" xfId="32335" xr:uid="{F8A337AF-BD45-4E37-9347-1EE099FB364F}"/>
    <cellStyle name="Standard 4 2 3 2 4 5 2 3" xfId="14508" xr:uid="{00000000-0005-0000-0000-0000F7400000}"/>
    <cellStyle name="Standard 4 2 3 2 4 5 2 3 2" xfId="22507" xr:uid="{00000000-0005-0000-0000-0000F8400000}"/>
    <cellStyle name="Standard 4 2 3 2 4 5 2 3 2 2" xfId="43500" xr:uid="{6510A96E-27C1-4DD2-AFC6-4D07A78959AF}"/>
    <cellStyle name="Standard 4 2 3 2 4 5 2 3 3" xfId="36058" xr:uid="{DE5E5C1C-0CEE-4454-B20C-B763E1AF982D}"/>
    <cellStyle name="Standard 4 2 3 2 4 5 2 4" xfId="18262" xr:uid="{00000000-0005-0000-0000-0000F9400000}"/>
    <cellStyle name="Standard 4 2 3 2 4 5 2 4 2" xfId="39779" xr:uid="{26F53ABF-F970-4C83-BFF9-EC413F1DD234}"/>
    <cellStyle name="Standard 4 2 3 2 4 5 2 5" xfId="32334" xr:uid="{4422B475-3FC0-416A-8014-1B6C7A9AACAD}"/>
    <cellStyle name="Standard 4 2 3 2 4 5 3" xfId="2711" xr:uid="{00000000-0005-0000-0000-0000FA400000}"/>
    <cellStyle name="Standard 4 2 3 2 4 5 3 2" xfId="14510" xr:uid="{00000000-0005-0000-0000-0000FB400000}"/>
    <cellStyle name="Standard 4 2 3 2 4 5 3 2 2" xfId="22509" xr:uid="{00000000-0005-0000-0000-0000FC400000}"/>
    <cellStyle name="Standard 4 2 3 2 4 5 3 2 2 2" xfId="43502" xr:uid="{9D226EF6-E661-42B2-9AF4-F79F98EF3D6A}"/>
    <cellStyle name="Standard 4 2 3 2 4 5 3 2 3" xfId="36060" xr:uid="{070413CB-70FA-45BA-A7F6-7FAAA9A2560D}"/>
    <cellStyle name="Standard 4 2 3 2 4 5 3 3" xfId="18264" xr:uid="{00000000-0005-0000-0000-0000FD400000}"/>
    <cellStyle name="Standard 4 2 3 2 4 5 3 3 2" xfId="39781" xr:uid="{A7E5D051-5EBD-4B76-AEBC-66BB3677AC6E}"/>
    <cellStyle name="Standard 4 2 3 2 4 5 3 4" xfId="32336" xr:uid="{33B8297C-6B19-4B2F-85C7-21BEFE09BACC}"/>
    <cellStyle name="Standard 4 2 3 2 4 5 4" xfId="14507" xr:uid="{00000000-0005-0000-0000-0000FE400000}"/>
    <cellStyle name="Standard 4 2 3 2 4 5 4 2" xfId="22506" xr:uid="{00000000-0005-0000-0000-0000FF400000}"/>
    <cellStyle name="Standard 4 2 3 2 4 5 4 2 2" xfId="43499" xr:uid="{7319612D-6745-4BC8-BD35-DD8AF194ABD7}"/>
    <cellStyle name="Standard 4 2 3 2 4 5 4 3" xfId="36057" xr:uid="{32DBFB2E-CA78-4D8C-827E-10097B9934CB}"/>
    <cellStyle name="Standard 4 2 3 2 4 5 5" xfId="18261" xr:uid="{00000000-0005-0000-0000-000000410000}"/>
    <cellStyle name="Standard 4 2 3 2 4 5 5 2" xfId="39778" xr:uid="{673A62C2-8E5B-4DE4-92EA-55AC9F493274}"/>
    <cellStyle name="Standard 4 2 3 2 4 5 6" xfId="32333" xr:uid="{D0CB4777-BA6C-465E-9E83-B08D903DF117}"/>
    <cellStyle name="Standard 4 2 3 2 4 6" xfId="2712" xr:uid="{00000000-0005-0000-0000-000001410000}"/>
    <cellStyle name="Standard 4 2 3 2 4 6 2" xfId="2713" xr:uid="{00000000-0005-0000-0000-000002410000}"/>
    <cellStyle name="Standard 4 2 3 2 4 6 2 2" xfId="14512" xr:uid="{00000000-0005-0000-0000-000003410000}"/>
    <cellStyle name="Standard 4 2 3 2 4 6 2 2 2" xfId="22511" xr:uid="{00000000-0005-0000-0000-000004410000}"/>
    <cellStyle name="Standard 4 2 3 2 4 6 2 2 2 2" xfId="43504" xr:uid="{50E8541F-6C84-460E-B496-9B5B10D63109}"/>
    <cellStyle name="Standard 4 2 3 2 4 6 2 2 3" xfId="36062" xr:uid="{5D3688E9-D1ED-45D1-8F6A-2036104C547A}"/>
    <cellStyle name="Standard 4 2 3 2 4 6 2 3" xfId="18266" xr:uid="{00000000-0005-0000-0000-000005410000}"/>
    <cellStyle name="Standard 4 2 3 2 4 6 2 3 2" xfId="39783" xr:uid="{60B4CFA8-8536-440C-B22A-BB1D57B1AB06}"/>
    <cellStyle name="Standard 4 2 3 2 4 6 2 4" xfId="32338" xr:uid="{1B7DC3E9-EA14-4F7B-A426-A915DF5E81C2}"/>
    <cellStyle name="Standard 4 2 3 2 4 6 3" xfId="14511" xr:uid="{00000000-0005-0000-0000-000006410000}"/>
    <cellStyle name="Standard 4 2 3 2 4 6 3 2" xfId="22510" xr:uid="{00000000-0005-0000-0000-000007410000}"/>
    <cellStyle name="Standard 4 2 3 2 4 6 3 2 2" xfId="43503" xr:uid="{FFEDA1DF-8C39-4A6E-A29E-6BB04E8F3558}"/>
    <cellStyle name="Standard 4 2 3 2 4 6 3 3" xfId="36061" xr:uid="{A74969B0-17ED-48B8-8E18-00AEE37201CC}"/>
    <cellStyle name="Standard 4 2 3 2 4 6 4" xfId="18265" xr:uid="{00000000-0005-0000-0000-000008410000}"/>
    <cellStyle name="Standard 4 2 3 2 4 6 4 2" xfId="39782" xr:uid="{EFC0BA62-7472-4935-A6DB-625CEB7359AD}"/>
    <cellStyle name="Standard 4 2 3 2 4 6 5" xfId="32337" xr:uid="{C033548D-FD3E-4768-B3D9-0FD27FD384E0}"/>
    <cellStyle name="Standard 4 2 3 2 4 7" xfId="2714" xr:uid="{00000000-0005-0000-0000-000009410000}"/>
    <cellStyle name="Standard 4 2 3 2 4 7 2" xfId="14513" xr:uid="{00000000-0005-0000-0000-00000A410000}"/>
    <cellStyle name="Standard 4 2 3 2 4 7 2 2" xfId="22512" xr:uid="{00000000-0005-0000-0000-00000B410000}"/>
    <cellStyle name="Standard 4 2 3 2 4 7 2 2 2" xfId="43505" xr:uid="{02308694-65BF-4AE7-8BA3-B00D72500EBA}"/>
    <cellStyle name="Standard 4 2 3 2 4 7 2 3" xfId="36063" xr:uid="{9FF362DF-CB9D-4336-9B12-F9C8D9A5B723}"/>
    <cellStyle name="Standard 4 2 3 2 4 7 3" xfId="18267" xr:uid="{00000000-0005-0000-0000-00000C410000}"/>
    <cellStyle name="Standard 4 2 3 2 4 7 3 2" xfId="39784" xr:uid="{BC5CA907-BF56-4A17-9D50-6DA835967A1C}"/>
    <cellStyle name="Standard 4 2 3 2 4 7 4" xfId="32339" xr:uid="{343598FE-1CE8-48F0-936D-B12CDFA2D482}"/>
    <cellStyle name="Standard 4 2 3 2 4 8" xfId="14466" xr:uid="{00000000-0005-0000-0000-00000D410000}"/>
    <cellStyle name="Standard 4 2 3 2 4 8 2" xfId="22465" xr:uid="{00000000-0005-0000-0000-00000E410000}"/>
    <cellStyle name="Standard 4 2 3 2 4 8 2 2" xfId="43458" xr:uid="{43846952-90ED-4231-87E1-0904DE535AC5}"/>
    <cellStyle name="Standard 4 2 3 2 4 8 3" xfId="36016" xr:uid="{46A8C322-9FCC-4C1C-8208-797BEE7DE121}"/>
    <cellStyle name="Standard 4 2 3 2 4 9" xfId="18220" xr:uid="{00000000-0005-0000-0000-00000F410000}"/>
    <cellStyle name="Standard 4 2 3 2 4 9 2" xfId="39737" xr:uid="{4FF311CE-3224-4AAB-92A5-0A90D1931BF5}"/>
    <cellStyle name="Standard 4 2 3 2 5" xfId="2715" xr:uid="{00000000-0005-0000-0000-000010410000}"/>
    <cellStyle name="Standard 4 2 3 2 5 2" xfId="2716" xr:uid="{00000000-0005-0000-0000-000011410000}"/>
    <cellStyle name="Standard 4 2 3 2 5 2 2" xfId="2717" xr:uid="{00000000-0005-0000-0000-000012410000}"/>
    <cellStyle name="Standard 4 2 3 2 5 2 2 2" xfId="2718" xr:uid="{00000000-0005-0000-0000-000013410000}"/>
    <cellStyle name="Standard 4 2 3 2 5 2 2 2 2" xfId="2719" xr:uid="{00000000-0005-0000-0000-000014410000}"/>
    <cellStyle name="Standard 4 2 3 2 5 2 2 2 2 2" xfId="14518" xr:uid="{00000000-0005-0000-0000-000015410000}"/>
    <cellStyle name="Standard 4 2 3 2 5 2 2 2 2 2 2" xfId="22517" xr:uid="{00000000-0005-0000-0000-000016410000}"/>
    <cellStyle name="Standard 4 2 3 2 5 2 2 2 2 2 2 2" xfId="43510" xr:uid="{0AD2AA2B-45A9-4596-AA00-E9F7EA37620B}"/>
    <cellStyle name="Standard 4 2 3 2 5 2 2 2 2 2 3" xfId="36068" xr:uid="{BE9421BF-228B-4B49-B378-F9B26C3B0271}"/>
    <cellStyle name="Standard 4 2 3 2 5 2 2 2 2 3" xfId="18272" xr:uid="{00000000-0005-0000-0000-000017410000}"/>
    <cellStyle name="Standard 4 2 3 2 5 2 2 2 2 3 2" xfId="39789" xr:uid="{E1D6A671-EFBA-4F6F-A55F-01DA18B33FE3}"/>
    <cellStyle name="Standard 4 2 3 2 5 2 2 2 2 4" xfId="32344" xr:uid="{951B057E-69EB-4190-94DA-67D72085B407}"/>
    <cellStyle name="Standard 4 2 3 2 5 2 2 2 3" xfId="14517" xr:uid="{00000000-0005-0000-0000-000018410000}"/>
    <cellStyle name="Standard 4 2 3 2 5 2 2 2 3 2" xfId="22516" xr:uid="{00000000-0005-0000-0000-000019410000}"/>
    <cellStyle name="Standard 4 2 3 2 5 2 2 2 3 2 2" xfId="43509" xr:uid="{1C5624F4-0ECF-4081-89D7-011046689C43}"/>
    <cellStyle name="Standard 4 2 3 2 5 2 2 2 3 3" xfId="36067" xr:uid="{9748CBD3-ACCB-4BB7-BD70-E82B669A443F}"/>
    <cellStyle name="Standard 4 2 3 2 5 2 2 2 4" xfId="18271" xr:uid="{00000000-0005-0000-0000-00001A410000}"/>
    <cellStyle name="Standard 4 2 3 2 5 2 2 2 4 2" xfId="39788" xr:uid="{568D5291-9648-46A5-96F4-786C249BC0D9}"/>
    <cellStyle name="Standard 4 2 3 2 5 2 2 2 5" xfId="32343" xr:uid="{6A4714F8-C90B-4CC6-9321-AE943D9297F8}"/>
    <cellStyle name="Standard 4 2 3 2 5 2 2 3" xfId="2720" xr:uid="{00000000-0005-0000-0000-00001B410000}"/>
    <cellStyle name="Standard 4 2 3 2 5 2 2 3 2" xfId="14519" xr:uid="{00000000-0005-0000-0000-00001C410000}"/>
    <cellStyle name="Standard 4 2 3 2 5 2 2 3 2 2" xfId="22518" xr:uid="{00000000-0005-0000-0000-00001D410000}"/>
    <cellStyle name="Standard 4 2 3 2 5 2 2 3 2 2 2" xfId="43511" xr:uid="{5288FB11-5C55-4D08-B104-919E5C26F851}"/>
    <cellStyle name="Standard 4 2 3 2 5 2 2 3 2 3" xfId="36069" xr:uid="{B226A62F-117F-435C-8B06-037C6D2DF537}"/>
    <cellStyle name="Standard 4 2 3 2 5 2 2 3 3" xfId="18273" xr:uid="{00000000-0005-0000-0000-00001E410000}"/>
    <cellStyle name="Standard 4 2 3 2 5 2 2 3 3 2" xfId="39790" xr:uid="{0CF0530F-CA7F-4098-9F76-1861461D323F}"/>
    <cellStyle name="Standard 4 2 3 2 5 2 2 3 4" xfId="32345" xr:uid="{C9C2084B-F684-45AC-862E-746FD629BBD7}"/>
    <cellStyle name="Standard 4 2 3 2 5 2 2 4" xfId="14516" xr:uid="{00000000-0005-0000-0000-00001F410000}"/>
    <cellStyle name="Standard 4 2 3 2 5 2 2 4 2" xfId="22515" xr:uid="{00000000-0005-0000-0000-000020410000}"/>
    <cellStyle name="Standard 4 2 3 2 5 2 2 4 2 2" xfId="43508" xr:uid="{70493CEF-2DB7-4CC0-8CF9-30D9CFC5F887}"/>
    <cellStyle name="Standard 4 2 3 2 5 2 2 4 3" xfId="36066" xr:uid="{6A3F9E99-60E5-484F-8EE9-6974F4402A3E}"/>
    <cellStyle name="Standard 4 2 3 2 5 2 2 5" xfId="18270" xr:uid="{00000000-0005-0000-0000-000021410000}"/>
    <cellStyle name="Standard 4 2 3 2 5 2 2 5 2" xfId="39787" xr:uid="{01AD1FC4-761B-49CA-B1E4-14BDA9E72350}"/>
    <cellStyle name="Standard 4 2 3 2 5 2 2 6" xfId="32342" xr:uid="{441F93FE-8157-4F46-9490-06E1C1099BC5}"/>
    <cellStyle name="Standard 4 2 3 2 5 2 3" xfId="2721" xr:uid="{00000000-0005-0000-0000-000022410000}"/>
    <cellStyle name="Standard 4 2 3 2 5 2 3 2" xfId="2722" xr:uid="{00000000-0005-0000-0000-000023410000}"/>
    <cellStyle name="Standard 4 2 3 2 5 2 3 2 2" xfId="14521" xr:uid="{00000000-0005-0000-0000-000024410000}"/>
    <cellStyle name="Standard 4 2 3 2 5 2 3 2 2 2" xfId="22520" xr:uid="{00000000-0005-0000-0000-000025410000}"/>
    <cellStyle name="Standard 4 2 3 2 5 2 3 2 2 2 2" xfId="43513" xr:uid="{6D6B3C7F-F775-4BB8-8AC0-7967477DBE00}"/>
    <cellStyle name="Standard 4 2 3 2 5 2 3 2 2 3" xfId="36071" xr:uid="{C1049777-AFED-4F8A-A311-46B741E87F94}"/>
    <cellStyle name="Standard 4 2 3 2 5 2 3 2 3" xfId="18275" xr:uid="{00000000-0005-0000-0000-000026410000}"/>
    <cellStyle name="Standard 4 2 3 2 5 2 3 2 3 2" xfId="39792" xr:uid="{B7603F32-66DE-4A8F-A4A6-4A51FED7378A}"/>
    <cellStyle name="Standard 4 2 3 2 5 2 3 2 4" xfId="32347" xr:uid="{0F07DF78-14FC-458E-A7A9-CF52168C9078}"/>
    <cellStyle name="Standard 4 2 3 2 5 2 3 3" xfId="14520" xr:uid="{00000000-0005-0000-0000-000027410000}"/>
    <cellStyle name="Standard 4 2 3 2 5 2 3 3 2" xfId="22519" xr:uid="{00000000-0005-0000-0000-000028410000}"/>
    <cellStyle name="Standard 4 2 3 2 5 2 3 3 2 2" xfId="43512" xr:uid="{93A91AE8-4DC3-4350-8023-F49160BFA8E5}"/>
    <cellStyle name="Standard 4 2 3 2 5 2 3 3 3" xfId="36070" xr:uid="{9DE90DD3-0C82-48ED-98A2-2469E3F67E16}"/>
    <cellStyle name="Standard 4 2 3 2 5 2 3 4" xfId="18274" xr:uid="{00000000-0005-0000-0000-000029410000}"/>
    <cellStyle name="Standard 4 2 3 2 5 2 3 4 2" xfId="39791" xr:uid="{CF46729B-D4FC-43D4-B9FD-B3FD370DFE80}"/>
    <cellStyle name="Standard 4 2 3 2 5 2 3 5" xfId="32346" xr:uid="{B8BE0789-709B-4101-8796-29873BCE2559}"/>
    <cellStyle name="Standard 4 2 3 2 5 2 4" xfId="2723" xr:uid="{00000000-0005-0000-0000-00002A410000}"/>
    <cellStyle name="Standard 4 2 3 2 5 2 4 2" xfId="14522" xr:uid="{00000000-0005-0000-0000-00002B410000}"/>
    <cellStyle name="Standard 4 2 3 2 5 2 4 2 2" xfId="22521" xr:uid="{00000000-0005-0000-0000-00002C410000}"/>
    <cellStyle name="Standard 4 2 3 2 5 2 4 2 2 2" xfId="43514" xr:uid="{0D8BF558-3CDA-42A9-A868-BDE98E6C20C0}"/>
    <cellStyle name="Standard 4 2 3 2 5 2 4 2 3" xfId="36072" xr:uid="{3CD218D6-FD5A-400D-8704-6848C543EE13}"/>
    <cellStyle name="Standard 4 2 3 2 5 2 4 3" xfId="18276" xr:uid="{00000000-0005-0000-0000-00002D410000}"/>
    <cellStyle name="Standard 4 2 3 2 5 2 4 3 2" xfId="39793" xr:uid="{23F5900B-2BF4-484A-8158-6A4DB2FB92F3}"/>
    <cellStyle name="Standard 4 2 3 2 5 2 4 4" xfId="32348" xr:uid="{2033D112-0AA3-44BB-9A3D-A77053FC5F94}"/>
    <cellStyle name="Standard 4 2 3 2 5 2 5" xfId="14515" xr:uid="{00000000-0005-0000-0000-00002E410000}"/>
    <cellStyle name="Standard 4 2 3 2 5 2 5 2" xfId="22514" xr:uid="{00000000-0005-0000-0000-00002F410000}"/>
    <cellStyle name="Standard 4 2 3 2 5 2 5 2 2" xfId="43507" xr:uid="{4BE3625C-DE36-423B-8761-321B0D2F167A}"/>
    <cellStyle name="Standard 4 2 3 2 5 2 5 3" xfId="36065" xr:uid="{E406B1DB-DE02-464D-BC5E-D1A55CAD01A2}"/>
    <cellStyle name="Standard 4 2 3 2 5 2 6" xfId="18269" xr:uid="{00000000-0005-0000-0000-000030410000}"/>
    <cellStyle name="Standard 4 2 3 2 5 2 6 2" xfId="39786" xr:uid="{496DCC4F-BC0B-46A2-A102-004FD2F847B2}"/>
    <cellStyle name="Standard 4 2 3 2 5 2 7" xfId="32341" xr:uid="{A0A3FB2D-29A3-465A-BFC0-B5E598CFA2F9}"/>
    <cellStyle name="Standard 4 2 3 2 5 3" xfId="2724" xr:uid="{00000000-0005-0000-0000-000031410000}"/>
    <cellStyle name="Standard 4 2 3 2 5 3 2" xfId="2725" xr:uid="{00000000-0005-0000-0000-000032410000}"/>
    <cellStyle name="Standard 4 2 3 2 5 3 2 2" xfId="2726" xr:uid="{00000000-0005-0000-0000-000033410000}"/>
    <cellStyle name="Standard 4 2 3 2 5 3 2 2 2" xfId="14525" xr:uid="{00000000-0005-0000-0000-000034410000}"/>
    <cellStyle name="Standard 4 2 3 2 5 3 2 2 2 2" xfId="22524" xr:uid="{00000000-0005-0000-0000-000035410000}"/>
    <cellStyle name="Standard 4 2 3 2 5 3 2 2 2 2 2" xfId="43517" xr:uid="{659D0EF8-5D4E-433F-8293-BC7C323C299E}"/>
    <cellStyle name="Standard 4 2 3 2 5 3 2 2 2 3" xfId="36075" xr:uid="{C6CA988C-2E0D-4665-8B44-1B08F7FF00EE}"/>
    <cellStyle name="Standard 4 2 3 2 5 3 2 2 3" xfId="18279" xr:uid="{00000000-0005-0000-0000-000036410000}"/>
    <cellStyle name="Standard 4 2 3 2 5 3 2 2 3 2" xfId="39796" xr:uid="{B4EAE16E-0839-46CE-A2F9-66829CE7B75D}"/>
    <cellStyle name="Standard 4 2 3 2 5 3 2 2 4" xfId="32351" xr:uid="{C84F6616-8071-4B72-BD9B-D90FFAE29E3B}"/>
    <cellStyle name="Standard 4 2 3 2 5 3 2 3" xfId="14524" xr:uid="{00000000-0005-0000-0000-000037410000}"/>
    <cellStyle name="Standard 4 2 3 2 5 3 2 3 2" xfId="22523" xr:uid="{00000000-0005-0000-0000-000038410000}"/>
    <cellStyle name="Standard 4 2 3 2 5 3 2 3 2 2" xfId="43516" xr:uid="{83FF6B31-475F-4E5F-85FF-3454F374766A}"/>
    <cellStyle name="Standard 4 2 3 2 5 3 2 3 3" xfId="36074" xr:uid="{B5F99119-FAC9-4FBE-9129-B7EB0B6853C3}"/>
    <cellStyle name="Standard 4 2 3 2 5 3 2 4" xfId="18278" xr:uid="{00000000-0005-0000-0000-000039410000}"/>
    <cellStyle name="Standard 4 2 3 2 5 3 2 4 2" xfId="39795" xr:uid="{FB3E6944-9F44-43ED-B132-01B1425A86DC}"/>
    <cellStyle name="Standard 4 2 3 2 5 3 2 5" xfId="32350" xr:uid="{B46D473F-2113-4A38-A6CB-3CB525560F7A}"/>
    <cellStyle name="Standard 4 2 3 2 5 3 3" xfId="2727" xr:uid="{00000000-0005-0000-0000-00003A410000}"/>
    <cellStyle name="Standard 4 2 3 2 5 3 3 2" xfId="14526" xr:uid="{00000000-0005-0000-0000-00003B410000}"/>
    <cellStyle name="Standard 4 2 3 2 5 3 3 2 2" xfId="22525" xr:uid="{00000000-0005-0000-0000-00003C410000}"/>
    <cellStyle name="Standard 4 2 3 2 5 3 3 2 2 2" xfId="43518" xr:uid="{C035CFBE-5154-405A-A9B5-381F08134219}"/>
    <cellStyle name="Standard 4 2 3 2 5 3 3 2 3" xfId="36076" xr:uid="{482E080A-D071-4426-9271-DB18C895A312}"/>
    <cellStyle name="Standard 4 2 3 2 5 3 3 3" xfId="18280" xr:uid="{00000000-0005-0000-0000-00003D410000}"/>
    <cellStyle name="Standard 4 2 3 2 5 3 3 3 2" xfId="39797" xr:uid="{812BBC60-31DE-4F38-B552-6166DEDF657E}"/>
    <cellStyle name="Standard 4 2 3 2 5 3 3 4" xfId="32352" xr:uid="{086A11FD-009B-42C3-9AF1-8517CEDEC1DD}"/>
    <cellStyle name="Standard 4 2 3 2 5 3 4" xfId="14523" xr:uid="{00000000-0005-0000-0000-00003E410000}"/>
    <cellStyle name="Standard 4 2 3 2 5 3 4 2" xfId="22522" xr:uid="{00000000-0005-0000-0000-00003F410000}"/>
    <cellStyle name="Standard 4 2 3 2 5 3 4 2 2" xfId="43515" xr:uid="{188A6EE3-1C1F-4716-8364-5CBF13C7252E}"/>
    <cellStyle name="Standard 4 2 3 2 5 3 4 3" xfId="36073" xr:uid="{6E39F95A-499F-47A4-9F52-6B754928DD31}"/>
    <cellStyle name="Standard 4 2 3 2 5 3 5" xfId="18277" xr:uid="{00000000-0005-0000-0000-000040410000}"/>
    <cellStyle name="Standard 4 2 3 2 5 3 5 2" xfId="39794" xr:uid="{2AC9CD89-F76A-402C-A1A5-8FBBD37BCB8A}"/>
    <cellStyle name="Standard 4 2 3 2 5 3 6" xfId="32349" xr:uid="{FCE930BE-E6DF-47CF-A626-74270B33C6DC}"/>
    <cellStyle name="Standard 4 2 3 2 5 4" xfId="2728" xr:uid="{00000000-0005-0000-0000-000041410000}"/>
    <cellStyle name="Standard 4 2 3 2 5 4 2" xfId="2729" xr:uid="{00000000-0005-0000-0000-000042410000}"/>
    <cellStyle name="Standard 4 2 3 2 5 4 2 2" xfId="14528" xr:uid="{00000000-0005-0000-0000-000043410000}"/>
    <cellStyle name="Standard 4 2 3 2 5 4 2 2 2" xfId="22527" xr:uid="{00000000-0005-0000-0000-000044410000}"/>
    <cellStyle name="Standard 4 2 3 2 5 4 2 2 2 2" xfId="43520" xr:uid="{7F1E0D13-E320-4784-A4C1-6F50F22FEE5E}"/>
    <cellStyle name="Standard 4 2 3 2 5 4 2 2 3" xfId="36078" xr:uid="{ABA585E5-CB1B-4623-86BA-609183D81D3B}"/>
    <cellStyle name="Standard 4 2 3 2 5 4 2 3" xfId="18282" xr:uid="{00000000-0005-0000-0000-000045410000}"/>
    <cellStyle name="Standard 4 2 3 2 5 4 2 3 2" xfId="39799" xr:uid="{D0D17C86-846E-49BD-B7C6-5D33028A72FE}"/>
    <cellStyle name="Standard 4 2 3 2 5 4 2 4" xfId="32354" xr:uid="{F9547C22-E06E-49DC-8180-44CE4B1B196A}"/>
    <cellStyle name="Standard 4 2 3 2 5 4 3" xfId="14527" xr:uid="{00000000-0005-0000-0000-000046410000}"/>
    <cellStyle name="Standard 4 2 3 2 5 4 3 2" xfId="22526" xr:uid="{00000000-0005-0000-0000-000047410000}"/>
    <cellStyle name="Standard 4 2 3 2 5 4 3 2 2" xfId="43519" xr:uid="{02A446A7-906B-430C-8DC7-B1EC8B3DAF75}"/>
    <cellStyle name="Standard 4 2 3 2 5 4 3 3" xfId="36077" xr:uid="{76B4BF0D-5ECF-4A24-8CBD-D7313DB47641}"/>
    <cellStyle name="Standard 4 2 3 2 5 4 4" xfId="18281" xr:uid="{00000000-0005-0000-0000-000048410000}"/>
    <cellStyle name="Standard 4 2 3 2 5 4 4 2" xfId="39798" xr:uid="{9E1567A2-9859-4E53-AB77-05F270DF91BE}"/>
    <cellStyle name="Standard 4 2 3 2 5 4 5" xfId="32353" xr:uid="{CD048381-3ED0-498F-AE2F-C922A6013473}"/>
    <cellStyle name="Standard 4 2 3 2 5 5" xfId="2730" xr:uid="{00000000-0005-0000-0000-000049410000}"/>
    <cellStyle name="Standard 4 2 3 2 5 5 2" xfId="14529" xr:uid="{00000000-0005-0000-0000-00004A410000}"/>
    <cellStyle name="Standard 4 2 3 2 5 5 2 2" xfId="22528" xr:uid="{00000000-0005-0000-0000-00004B410000}"/>
    <cellStyle name="Standard 4 2 3 2 5 5 2 2 2" xfId="43521" xr:uid="{9A0FF3D5-E87B-4794-87B7-D24A2EBB01AF}"/>
    <cellStyle name="Standard 4 2 3 2 5 5 2 3" xfId="36079" xr:uid="{78305E17-A065-470B-933D-7E9A3591B75E}"/>
    <cellStyle name="Standard 4 2 3 2 5 5 3" xfId="18283" xr:uid="{00000000-0005-0000-0000-00004C410000}"/>
    <cellStyle name="Standard 4 2 3 2 5 5 3 2" xfId="39800" xr:uid="{643200C6-DAB1-4A60-B866-3B4F93461BD5}"/>
    <cellStyle name="Standard 4 2 3 2 5 5 4" xfId="32355" xr:uid="{930A196E-7B5C-42A1-AD30-33E0C223113C}"/>
    <cellStyle name="Standard 4 2 3 2 5 6" xfId="14514" xr:uid="{00000000-0005-0000-0000-00004D410000}"/>
    <cellStyle name="Standard 4 2 3 2 5 6 2" xfId="22513" xr:uid="{00000000-0005-0000-0000-00004E410000}"/>
    <cellStyle name="Standard 4 2 3 2 5 6 2 2" xfId="43506" xr:uid="{354E9136-7FCD-4300-861C-48270E4DDD74}"/>
    <cellStyle name="Standard 4 2 3 2 5 6 3" xfId="36064" xr:uid="{F0438C5E-AAAC-4426-AA5A-4579D13CDF73}"/>
    <cellStyle name="Standard 4 2 3 2 5 7" xfId="18268" xr:uid="{00000000-0005-0000-0000-00004F410000}"/>
    <cellStyle name="Standard 4 2 3 2 5 7 2" xfId="39785" xr:uid="{EC4E2288-AC2F-4E01-8DBF-EB0E2164B2AF}"/>
    <cellStyle name="Standard 4 2 3 2 5 8" xfId="32340" xr:uid="{D7B70F0B-CFC8-430B-A4B5-BEB3FBDF8C88}"/>
    <cellStyle name="Standard 4 2 3 2 6" xfId="2731" xr:uid="{00000000-0005-0000-0000-000050410000}"/>
    <cellStyle name="Standard 4 2 3 2 6 2" xfId="2732" xr:uid="{00000000-0005-0000-0000-000051410000}"/>
    <cellStyle name="Standard 4 2 3 2 6 2 2" xfId="2733" xr:uid="{00000000-0005-0000-0000-000052410000}"/>
    <cellStyle name="Standard 4 2 3 2 6 2 2 2" xfId="2734" xr:uid="{00000000-0005-0000-0000-000053410000}"/>
    <cellStyle name="Standard 4 2 3 2 6 2 2 2 2" xfId="2735" xr:uid="{00000000-0005-0000-0000-000054410000}"/>
    <cellStyle name="Standard 4 2 3 2 6 2 2 2 2 2" xfId="14534" xr:uid="{00000000-0005-0000-0000-000055410000}"/>
    <cellStyle name="Standard 4 2 3 2 6 2 2 2 2 2 2" xfId="22533" xr:uid="{00000000-0005-0000-0000-000056410000}"/>
    <cellStyle name="Standard 4 2 3 2 6 2 2 2 2 2 2 2" xfId="43526" xr:uid="{D76E3F99-DFCD-469C-A853-41907E1C5944}"/>
    <cellStyle name="Standard 4 2 3 2 6 2 2 2 2 2 3" xfId="36084" xr:uid="{76D35FFF-5A94-4D78-A905-297045E6CFFD}"/>
    <cellStyle name="Standard 4 2 3 2 6 2 2 2 2 3" xfId="18288" xr:uid="{00000000-0005-0000-0000-000057410000}"/>
    <cellStyle name="Standard 4 2 3 2 6 2 2 2 2 3 2" xfId="39805" xr:uid="{72899D5A-FE74-4976-90E0-5DFC1C16C67F}"/>
    <cellStyle name="Standard 4 2 3 2 6 2 2 2 2 4" xfId="32360" xr:uid="{6125FD47-5482-43EA-AF80-2718B1E46DBB}"/>
    <cellStyle name="Standard 4 2 3 2 6 2 2 2 3" xfId="14533" xr:uid="{00000000-0005-0000-0000-000058410000}"/>
    <cellStyle name="Standard 4 2 3 2 6 2 2 2 3 2" xfId="22532" xr:uid="{00000000-0005-0000-0000-000059410000}"/>
    <cellStyle name="Standard 4 2 3 2 6 2 2 2 3 2 2" xfId="43525" xr:uid="{15D633B9-406F-44F6-A02A-0A232BEC3973}"/>
    <cellStyle name="Standard 4 2 3 2 6 2 2 2 3 3" xfId="36083" xr:uid="{0CD06EC0-4653-42BE-86F2-EC2FCCEBA804}"/>
    <cellStyle name="Standard 4 2 3 2 6 2 2 2 4" xfId="18287" xr:uid="{00000000-0005-0000-0000-00005A410000}"/>
    <cellStyle name="Standard 4 2 3 2 6 2 2 2 4 2" xfId="39804" xr:uid="{FF9814BF-3D29-4EE9-B279-5D5346AAA708}"/>
    <cellStyle name="Standard 4 2 3 2 6 2 2 2 5" xfId="32359" xr:uid="{65BAD7C7-99CB-4AC7-A922-ED5E9C1951FC}"/>
    <cellStyle name="Standard 4 2 3 2 6 2 2 3" xfId="2736" xr:uid="{00000000-0005-0000-0000-00005B410000}"/>
    <cellStyle name="Standard 4 2 3 2 6 2 2 3 2" xfId="14535" xr:uid="{00000000-0005-0000-0000-00005C410000}"/>
    <cellStyle name="Standard 4 2 3 2 6 2 2 3 2 2" xfId="22534" xr:uid="{00000000-0005-0000-0000-00005D410000}"/>
    <cellStyle name="Standard 4 2 3 2 6 2 2 3 2 2 2" xfId="43527" xr:uid="{31888EE4-F87D-4D46-B740-A4BB46ADDE55}"/>
    <cellStyle name="Standard 4 2 3 2 6 2 2 3 2 3" xfId="36085" xr:uid="{2D8440EE-631A-4A51-8F97-672DD5EF5FCE}"/>
    <cellStyle name="Standard 4 2 3 2 6 2 2 3 3" xfId="18289" xr:uid="{00000000-0005-0000-0000-00005E410000}"/>
    <cellStyle name="Standard 4 2 3 2 6 2 2 3 3 2" xfId="39806" xr:uid="{3D7B0BB5-A4B6-4AD7-9FDE-51A72FAD0D97}"/>
    <cellStyle name="Standard 4 2 3 2 6 2 2 3 4" xfId="32361" xr:uid="{FB31BF01-18C9-4DB4-9263-8B55B5785330}"/>
    <cellStyle name="Standard 4 2 3 2 6 2 2 4" xfId="14532" xr:uid="{00000000-0005-0000-0000-00005F410000}"/>
    <cellStyle name="Standard 4 2 3 2 6 2 2 4 2" xfId="22531" xr:uid="{00000000-0005-0000-0000-000060410000}"/>
    <cellStyle name="Standard 4 2 3 2 6 2 2 4 2 2" xfId="43524" xr:uid="{A871091F-7C1D-48C2-A629-77033EE166FC}"/>
    <cellStyle name="Standard 4 2 3 2 6 2 2 4 3" xfId="36082" xr:uid="{EEC29A89-E23F-42B7-9ADE-DA257FE8EA47}"/>
    <cellStyle name="Standard 4 2 3 2 6 2 2 5" xfId="18286" xr:uid="{00000000-0005-0000-0000-000061410000}"/>
    <cellStyle name="Standard 4 2 3 2 6 2 2 5 2" xfId="39803" xr:uid="{9213B1A7-362B-4D4C-B5CC-3B5839AAF8EF}"/>
    <cellStyle name="Standard 4 2 3 2 6 2 2 6" xfId="32358" xr:uid="{3C931536-5AEB-458C-B553-83AAA9596DE0}"/>
    <cellStyle name="Standard 4 2 3 2 6 2 3" xfId="2737" xr:uid="{00000000-0005-0000-0000-000062410000}"/>
    <cellStyle name="Standard 4 2 3 2 6 2 3 2" xfId="2738" xr:uid="{00000000-0005-0000-0000-000063410000}"/>
    <cellStyle name="Standard 4 2 3 2 6 2 3 2 2" xfId="14537" xr:uid="{00000000-0005-0000-0000-000064410000}"/>
    <cellStyle name="Standard 4 2 3 2 6 2 3 2 2 2" xfId="22536" xr:uid="{00000000-0005-0000-0000-000065410000}"/>
    <cellStyle name="Standard 4 2 3 2 6 2 3 2 2 2 2" xfId="43529" xr:uid="{94F160D2-4E55-41A2-B6AF-99E04C8242F2}"/>
    <cellStyle name="Standard 4 2 3 2 6 2 3 2 2 3" xfId="36087" xr:uid="{889E6EAD-6727-408E-B9DE-1A48A5B07D80}"/>
    <cellStyle name="Standard 4 2 3 2 6 2 3 2 3" xfId="18291" xr:uid="{00000000-0005-0000-0000-000066410000}"/>
    <cellStyle name="Standard 4 2 3 2 6 2 3 2 3 2" xfId="39808" xr:uid="{5FA62D26-ACD0-4294-8703-6AC6454595BB}"/>
    <cellStyle name="Standard 4 2 3 2 6 2 3 2 4" xfId="32363" xr:uid="{FF8F14E7-B7D2-4CBE-894C-14B8C5D7614F}"/>
    <cellStyle name="Standard 4 2 3 2 6 2 3 3" xfId="14536" xr:uid="{00000000-0005-0000-0000-000067410000}"/>
    <cellStyle name="Standard 4 2 3 2 6 2 3 3 2" xfId="22535" xr:uid="{00000000-0005-0000-0000-000068410000}"/>
    <cellStyle name="Standard 4 2 3 2 6 2 3 3 2 2" xfId="43528" xr:uid="{EC895BA4-87AF-4074-A6CF-591A2D08DAE0}"/>
    <cellStyle name="Standard 4 2 3 2 6 2 3 3 3" xfId="36086" xr:uid="{7CAE0AB9-2F42-422E-85E1-1A8E2E3B2C22}"/>
    <cellStyle name="Standard 4 2 3 2 6 2 3 4" xfId="18290" xr:uid="{00000000-0005-0000-0000-000069410000}"/>
    <cellStyle name="Standard 4 2 3 2 6 2 3 4 2" xfId="39807" xr:uid="{6FE2747E-0B3D-4622-9E5E-990A1A6595F1}"/>
    <cellStyle name="Standard 4 2 3 2 6 2 3 5" xfId="32362" xr:uid="{055D040F-CADC-4312-BE66-3745421167BD}"/>
    <cellStyle name="Standard 4 2 3 2 6 2 4" xfId="2739" xr:uid="{00000000-0005-0000-0000-00006A410000}"/>
    <cellStyle name="Standard 4 2 3 2 6 2 4 2" xfId="14538" xr:uid="{00000000-0005-0000-0000-00006B410000}"/>
    <cellStyle name="Standard 4 2 3 2 6 2 4 2 2" xfId="22537" xr:uid="{00000000-0005-0000-0000-00006C410000}"/>
    <cellStyle name="Standard 4 2 3 2 6 2 4 2 2 2" xfId="43530" xr:uid="{2335ADD4-868F-4DF0-A2C1-6EC4044FF09E}"/>
    <cellStyle name="Standard 4 2 3 2 6 2 4 2 3" xfId="36088" xr:uid="{C075CB05-CFAF-4A9E-8161-49054563356D}"/>
    <cellStyle name="Standard 4 2 3 2 6 2 4 3" xfId="18292" xr:uid="{00000000-0005-0000-0000-00006D410000}"/>
    <cellStyle name="Standard 4 2 3 2 6 2 4 3 2" xfId="39809" xr:uid="{6B554CEE-0ADE-44EB-8615-04C8C743527B}"/>
    <cellStyle name="Standard 4 2 3 2 6 2 4 4" xfId="32364" xr:uid="{280F76B4-C2BD-4BEF-8F79-48E4CCA2AB92}"/>
    <cellStyle name="Standard 4 2 3 2 6 2 5" xfId="14531" xr:uid="{00000000-0005-0000-0000-00006E410000}"/>
    <cellStyle name="Standard 4 2 3 2 6 2 5 2" xfId="22530" xr:uid="{00000000-0005-0000-0000-00006F410000}"/>
    <cellStyle name="Standard 4 2 3 2 6 2 5 2 2" xfId="43523" xr:uid="{478C7EF7-C6D4-454B-8D75-2E62206300D1}"/>
    <cellStyle name="Standard 4 2 3 2 6 2 5 3" xfId="36081" xr:uid="{797FF36E-CD8B-4D1D-8A92-D68725617EF1}"/>
    <cellStyle name="Standard 4 2 3 2 6 2 6" xfId="18285" xr:uid="{00000000-0005-0000-0000-000070410000}"/>
    <cellStyle name="Standard 4 2 3 2 6 2 6 2" xfId="39802" xr:uid="{0BD2C4F3-853A-4998-825A-138F32D40B55}"/>
    <cellStyle name="Standard 4 2 3 2 6 2 7" xfId="32357" xr:uid="{23FBEEBC-187A-4530-BBA5-2D9D69C80328}"/>
    <cellStyle name="Standard 4 2 3 2 6 3" xfId="2740" xr:uid="{00000000-0005-0000-0000-000071410000}"/>
    <cellStyle name="Standard 4 2 3 2 6 3 2" xfId="2741" xr:uid="{00000000-0005-0000-0000-000072410000}"/>
    <cellStyle name="Standard 4 2 3 2 6 3 2 2" xfId="2742" xr:uid="{00000000-0005-0000-0000-000073410000}"/>
    <cellStyle name="Standard 4 2 3 2 6 3 2 2 2" xfId="14541" xr:uid="{00000000-0005-0000-0000-000074410000}"/>
    <cellStyle name="Standard 4 2 3 2 6 3 2 2 2 2" xfId="22540" xr:uid="{00000000-0005-0000-0000-000075410000}"/>
    <cellStyle name="Standard 4 2 3 2 6 3 2 2 2 2 2" xfId="43533" xr:uid="{90DCA1DA-D0A1-4858-8052-748C61E53545}"/>
    <cellStyle name="Standard 4 2 3 2 6 3 2 2 2 3" xfId="36091" xr:uid="{E49DD4EA-30D0-4A19-BFAA-CBB4D93ACAE9}"/>
    <cellStyle name="Standard 4 2 3 2 6 3 2 2 3" xfId="18295" xr:uid="{00000000-0005-0000-0000-000076410000}"/>
    <cellStyle name="Standard 4 2 3 2 6 3 2 2 3 2" xfId="39812" xr:uid="{4D6715C9-9D31-4F6D-A81C-CDB4126880D1}"/>
    <cellStyle name="Standard 4 2 3 2 6 3 2 2 4" xfId="32367" xr:uid="{095535FF-E4B8-4471-B79B-FF893664F47B}"/>
    <cellStyle name="Standard 4 2 3 2 6 3 2 3" xfId="14540" xr:uid="{00000000-0005-0000-0000-000077410000}"/>
    <cellStyle name="Standard 4 2 3 2 6 3 2 3 2" xfId="22539" xr:uid="{00000000-0005-0000-0000-000078410000}"/>
    <cellStyle name="Standard 4 2 3 2 6 3 2 3 2 2" xfId="43532" xr:uid="{8F0D43DC-A5F9-41FA-BD45-664B01562A2C}"/>
    <cellStyle name="Standard 4 2 3 2 6 3 2 3 3" xfId="36090" xr:uid="{127BA434-DE3E-4C56-9AAD-EDEEB4A139E8}"/>
    <cellStyle name="Standard 4 2 3 2 6 3 2 4" xfId="18294" xr:uid="{00000000-0005-0000-0000-000079410000}"/>
    <cellStyle name="Standard 4 2 3 2 6 3 2 4 2" xfId="39811" xr:uid="{187F507D-0A68-414A-9CD4-8FBE44DB65F4}"/>
    <cellStyle name="Standard 4 2 3 2 6 3 2 5" xfId="32366" xr:uid="{CDC48533-2949-445E-B84D-4EBC8ECBE07A}"/>
    <cellStyle name="Standard 4 2 3 2 6 3 3" xfId="2743" xr:uid="{00000000-0005-0000-0000-00007A410000}"/>
    <cellStyle name="Standard 4 2 3 2 6 3 3 2" xfId="14542" xr:uid="{00000000-0005-0000-0000-00007B410000}"/>
    <cellStyle name="Standard 4 2 3 2 6 3 3 2 2" xfId="22541" xr:uid="{00000000-0005-0000-0000-00007C410000}"/>
    <cellStyle name="Standard 4 2 3 2 6 3 3 2 2 2" xfId="43534" xr:uid="{34D14113-0D44-46CE-8352-0AF3523AC913}"/>
    <cellStyle name="Standard 4 2 3 2 6 3 3 2 3" xfId="36092" xr:uid="{AE7F89EB-D8C6-437E-BB8E-96C3920831F6}"/>
    <cellStyle name="Standard 4 2 3 2 6 3 3 3" xfId="18296" xr:uid="{00000000-0005-0000-0000-00007D410000}"/>
    <cellStyle name="Standard 4 2 3 2 6 3 3 3 2" xfId="39813" xr:uid="{8A177AC5-3199-4557-8D1C-F2182DEA5A84}"/>
    <cellStyle name="Standard 4 2 3 2 6 3 3 4" xfId="32368" xr:uid="{85624181-EEB1-4CEE-BFA7-937AA807ED7A}"/>
    <cellStyle name="Standard 4 2 3 2 6 3 4" xfId="14539" xr:uid="{00000000-0005-0000-0000-00007E410000}"/>
    <cellStyle name="Standard 4 2 3 2 6 3 4 2" xfId="22538" xr:uid="{00000000-0005-0000-0000-00007F410000}"/>
    <cellStyle name="Standard 4 2 3 2 6 3 4 2 2" xfId="43531" xr:uid="{3F15EFA9-EBA1-4B3F-85DC-208A19B855B7}"/>
    <cellStyle name="Standard 4 2 3 2 6 3 4 3" xfId="36089" xr:uid="{8E0F5274-01CA-4EC9-A6BA-25C76C4D6C95}"/>
    <cellStyle name="Standard 4 2 3 2 6 3 5" xfId="18293" xr:uid="{00000000-0005-0000-0000-000080410000}"/>
    <cellStyle name="Standard 4 2 3 2 6 3 5 2" xfId="39810" xr:uid="{74A7DF7E-D4EE-4D1A-9260-C99FF990E5E5}"/>
    <cellStyle name="Standard 4 2 3 2 6 3 6" xfId="32365" xr:uid="{05E5F522-1530-4FDE-90C9-C74ABF15D5E1}"/>
    <cellStyle name="Standard 4 2 3 2 6 4" xfId="2744" xr:uid="{00000000-0005-0000-0000-000081410000}"/>
    <cellStyle name="Standard 4 2 3 2 6 4 2" xfId="2745" xr:uid="{00000000-0005-0000-0000-000082410000}"/>
    <cellStyle name="Standard 4 2 3 2 6 4 2 2" xfId="14544" xr:uid="{00000000-0005-0000-0000-000083410000}"/>
    <cellStyle name="Standard 4 2 3 2 6 4 2 2 2" xfId="22543" xr:uid="{00000000-0005-0000-0000-000084410000}"/>
    <cellStyle name="Standard 4 2 3 2 6 4 2 2 2 2" xfId="43536" xr:uid="{819F799A-CD49-4C08-B17D-9E97FA6E9BBF}"/>
    <cellStyle name="Standard 4 2 3 2 6 4 2 2 3" xfId="36094" xr:uid="{B1FCA00A-FCEB-4816-9F08-2C26A6BD1D23}"/>
    <cellStyle name="Standard 4 2 3 2 6 4 2 3" xfId="18298" xr:uid="{00000000-0005-0000-0000-000085410000}"/>
    <cellStyle name="Standard 4 2 3 2 6 4 2 3 2" xfId="39815" xr:uid="{7ED7F909-FC80-4887-A834-7BFA72021FAD}"/>
    <cellStyle name="Standard 4 2 3 2 6 4 2 4" xfId="32370" xr:uid="{F946C969-E4BF-42FE-B610-BE7A7EBDB69A}"/>
    <cellStyle name="Standard 4 2 3 2 6 4 3" xfId="14543" xr:uid="{00000000-0005-0000-0000-000086410000}"/>
    <cellStyle name="Standard 4 2 3 2 6 4 3 2" xfId="22542" xr:uid="{00000000-0005-0000-0000-000087410000}"/>
    <cellStyle name="Standard 4 2 3 2 6 4 3 2 2" xfId="43535" xr:uid="{BD6D8DDC-7018-41B4-AFDE-45F3271A0ED8}"/>
    <cellStyle name="Standard 4 2 3 2 6 4 3 3" xfId="36093" xr:uid="{984C497F-85BE-4B5A-A528-F54912251A2A}"/>
    <cellStyle name="Standard 4 2 3 2 6 4 4" xfId="18297" xr:uid="{00000000-0005-0000-0000-000088410000}"/>
    <cellStyle name="Standard 4 2 3 2 6 4 4 2" xfId="39814" xr:uid="{F1180996-A6A2-4E22-8FFA-5B4831E7E745}"/>
    <cellStyle name="Standard 4 2 3 2 6 4 5" xfId="32369" xr:uid="{51FDDBF1-AEA7-4FAE-8120-F7DAE609151B}"/>
    <cellStyle name="Standard 4 2 3 2 6 5" xfId="2746" xr:uid="{00000000-0005-0000-0000-000089410000}"/>
    <cellStyle name="Standard 4 2 3 2 6 5 2" xfId="14545" xr:uid="{00000000-0005-0000-0000-00008A410000}"/>
    <cellStyle name="Standard 4 2 3 2 6 5 2 2" xfId="22544" xr:uid="{00000000-0005-0000-0000-00008B410000}"/>
    <cellStyle name="Standard 4 2 3 2 6 5 2 2 2" xfId="43537" xr:uid="{7AF39755-9B64-4B53-8376-36CA75B0E2EE}"/>
    <cellStyle name="Standard 4 2 3 2 6 5 2 3" xfId="36095" xr:uid="{AE182F43-96F9-45E6-B65B-167900F152B6}"/>
    <cellStyle name="Standard 4 2 3 2 6 5 3" xfId="18299" xr:uid="{00000000-0005-0000-0000-00008C410000}"/>
    <cellStyle name="Standard 4 2 3 2 6 5 3 2" xfId="39816" xr:uid="{581EEAEB-8B89-4A1B-ABB5-C04FB598081B}"/>
    <cellStyle name="Standard 4 2 3 2 6 5 4" xfId="32371" xr:uid="{026D9802-F3A2-498C-9167-DB0AD0E57B8F}"/>
    <cellStyle name="Standard 4 2 3 2 6 6" xfId="14530" xr:uid="{00000000-0005-0000-0000-00008D410000}"/>
    <cellStyle name="Standard 4 2 3 2 6 6 2" xfId="22529" xr:uid="{00000000-0005-0000-0000-00008E410000}"/>
    <cellStyle name="Standard 4 2 3 2 6 6 2 2" xfId="43522" xr:uid="{26B33925-37B6-4FA8-8A8F-E7D005BE2BF3}"/>
    <cellStyle name="Standard 4 2 3 2 6 6 3" xfId="36080" xr:uid="{F4FD636D-B68B-4546-94BA-372F1A576E78}"/>
    <cellStyle name="Standard 4 2 3 2 6 7" xfId="18284" xr:uid="{00000000-0005-0000-0000-00008F410000}"/>
    <cellStyle name="Standard 4 2 3 2 6 7 2" xfId="39801" xr:uid="{F5C62840-AD6A-46DA-90CB-7836C7FA9464}"/>
    <cellStyle name="Standard 4 2 3 2 6 8" xfId="32356" xr:uid="{D0FD4C2E-BC0D-47FD-B0B8-9D4B24AC05F4}"/>
    <cellStyle name="Standard 4 2 3 2 7" xfId="2747" xr:uid="{00000000-0005-0000-0000-000090410000}"/>
    <cellStyle name="Standard 4 2 3 2 7 2" xfId="2748" xr:uid="{00000000-0005-0000-0000-000091410000}"/>
    <cellStyle name="Standard 4 2 3 2 7 2 2" xfId="2749" xr:uid="{00000000-0005-0000-0000-000092410000}"/>
    <cellStyle name="Standard 4 2 3 2 7 2 2 2" xfId="2750" xr:uid="{00000000-0005-0000-0000-000093410000}"/>
    <cellStyle name="Standard 4 2 3 2 7 2 2 2 2" xfId="14549" xr:uid="{00000000-0005-0000-0000-000094410000}"/>
    <cellStyle name="Standard 4 2 3 2 7 2 2 2 2 2" xfId="22548" xr:uid="{00000000-0005-0000-0000-000095410000}"/>
    <cellStyle name="Standard 4 2 3 2 7 2 2 2 2 2 2" xfId="43541" xr:uid="{88E859F5-AF2E-48F4-ADB3-F56F35474688}"/>
    <cellStyle name="Standard 4 2 3 2 7 2 2 2 2 3" xfId="36099" xr:uid="{FEE23AAC-954F-4507-808A-90940480B161}"/>
    <cellStyle name="Standard 4 2 3 2 7 2 2 2 3" xfId="18303" xr:uid="{00000000-0005-0000-0000-000096410000}"/>
    <cellStyle name="Standard 4 2 3 2 7 2 2 2 3 2" xfId="39820" xr:uid="{8FFCAE66-293B-45E5-BE7C-8FE3549EB0D4}"/>
    <cellStyle name="Standard 4 2 3 2 7 2 2 2 4" xfId="32375" xr:uid="{1FEC27A1-01EB-46D6-B572-9C92D85F2052}"/>
    <cellStyle name="Standard 4 2 3 2 7 2 2 3" xfId="14548" xr:uid="{00000000-0005-0000-0000-000097410000}"/>
    <cellStyle name="Standard 4 2 3 2 7 2 2 3 2" xfId="22547" xr:uid="{00000000-0005-0000-0000-000098410000}"/>
    <cellStyle name="Standard 4 2 3 2 7 2 2 3 2 2" xfId="43540" xr:uid="{88B63292-EBC3-4C3F-8CFC-6CA8251482B1}"/>
    <cellStyle name="Standard 4 2 3 2 7 2 2 3 3" xfId="36098" xr:uid="{3A2F0169-A39E-4C15-8C54-D1A59B70F910}"/>
    <cellStyle name="Standard 4 2 3 2 7 2 2 4" xfId="18302" xr:uid="{00000000-0005-0000-0000-000099410000}"/>
    <cellStyle name="Standard 4 2 3 2 7 2 2 4 2" xfId="39819" xr:uid="{3DF36710-C37F-4FAE-B2E0-3730C4D59611}"/>
    <cellStyle name="Standard 4 2 3 2 7 2 2 5" xfId="32374" xr:uid="{02DC04B2-A7BF-47B4-AA9A-CEC0FAEF7A28}"/>
    <cellStyle name="Standard 4 2 3 2 7 2 3" xfId="2751" xr:uid="{00000000-0005-0000-0000-00009A410000}"/>
    <cellStyle name="Standard 4 2 3 2 7 2 3 2" xfId="14550" xr:uid="{00000000-0005-0000-0000-00009B410000}"/>
    <cellStyle name="Standard 4 2 3 2 7 2 3 2 2" xfId="22549" xr:uid="{00000000-0005-0000-0000-00009C410000}"/>
    <cellStyle name="Standard 4 2 3 2 7 2 3 2 2 2" xfId="43542" xr:uid="{1CF07701-7CFB-4A91-9EAE-2F91F7581AB7}"/>
    <cellStyle name="Standard 4 2 3 2 7 2 3 2 3" xfId="36100" xr:uid="{FEECE9F1-2545-44D8-88A5-C7C438F62789}"/>
    <cellStyle name="Standard 4 2 3 2 7 2 3 3" xfId="18304" xr:uid="{00000000-0005-0000-0000-00009D410000}"/>
    <cellStyle name="Standard 4 2 3 2 7 2 3 3 2" xfId="39821" xr:uid="{2ED40734-1D17-4D9F-A4A8-13DF51FE3A7D}"/>
    <cellStyle name="Standard 4 2 3 2 7 2 3 4" xfId="32376" xr:uid="{452667C4-78E2-41DE-A741-46809689F5CD}"/>
    <cellStyle name="Standard 4 2 3 2 7 2 4" xfId="14547" xr:uid="{00000000-0005-0000-0000-00009E410000}"/>
    <cellStyle name="Standard 4 2 3 2 7 2 4 2" xfId="22546" xr:uid="{00000000-0005-0000-0000-00009F410000}"/>
    <cellStyle name="Standard 4 2 3 2 7 2 4 2 2" xfId="43539" xr:uid="{C02470AF-61BE-468C-9A76-E50EEFBE0082}"/>
    <cellStyle name="Standard 4 2 3 2 7 2 4 3" xfId="36097" xr:uid="{C5538693-9BEE-4061-998A-9F774706D721}"/>
    <cellStyle name="Standard 4 2 3 2 7 2 5" xfId="18301" xr:uid="{00000000-0005-0000-0000-0000A0410000}"/>
    <cellStyle name="Standard 4 2 3 2 7 2 5 2" xfId="39818" xr:uid="{2C5929B3-7B7D-4C6A-B72E-549528AC73FA}"/>
    <cellStyle name="Standard 4 2 3 2 7 2 6" xfId="32373" xr:uid="{77D452FE-6865-40FF-87BF-64B485160CC7}"/>
    <cellStyle name="Standard 4 2 3 2 7 3" xfId="2752" xr:uid="{00000000-0005-0000-0000-0000A1410000}"/>
    <cellStyle name="Standard 4 2 3 2 7 3 2" xfId="2753" xr:uid="{00000000-0005-0000-0000-0000A2410000}"/>
    <cellStyle name="Standard 4 2 3 2 7 3 2 2" xfId="14552" xr:uid="{00000000-0005-0000-0000-0000A3410000}"/>
    <cellStyle name="Standard 4 2 3 2 7 3 2 2 2" xfId="22551" xr:uid="{00000000-0005-0000-0000-0000A4410000}"/>
    <cellStyle name="Standard 4 2 3 2 7 3 2 2 2 2" xfId="43544" xr:uid="{68CA4005-C387-4487-BB85-0AFCA7A9E871}"/>
    <cellStyle name="Standard 4 2 3 2 7 3 2 2 3" xfId="36102" xr:uid="{9FD0D423-FBCE-4D00-BD92-4DAA8BB17E02}"/>
    <cellStyle name="Standard 4 2 3 2 7 3 2 3" xfId="18306" xr:uid="{00000000-0005-0000-0000-0000A5410000}"/>
    <cellStyle name="Standard 4 2 3 2 7 3 2 3 2" xfId="39823" xr:uid="{4A4DCA27-D6DF-44F1-A072-87E0E483F8FC}"/>
    <cellStyle name="Standard 4 2 3 2 7 3 2 4" xfId="32378" xr:uid="{420C9BD4-F43D-4D9B-97DA-C7DCEB595080}"/>
    <cellStyle name="Standard 4 2 3 2 7 3 3" xfId="14551" xr:uid="{00000000-0005-0000-0000-0000A6410000}"/>
    <cellStyle name="Standard 4 2 3 2 7 3 3 2" xfId="22550" xr:uid="{00000000-0005-0000-0000-0000A7410000}"/>
    <cellStyle name="Standard 4 2 3 2 7 3 3 2 2" xfId="43543" xr:uid="{EF6B7FE5-408D-4251-A4F6-2C3D4D23BC7C}"/>
    <cellStyle name="Standard 4 2 3 2 7 3 3 3" xfId="36101" xr:uid="{D18ED1C4-1690-487D-BE7A-AA2D77782E32}"/>
    <cellStyle name="Standard 4 2 3 2 7 3 4" xfId="18305" xr:uid="{00000000-0005-0000-0000-0000A8410000}"/>
    <cellStyle name="Standard 4 2 3 2 7 3 4 2" xfId="39822" xr:uid="{64939B4E-1ACF-4DBE-ACDA-82E3D2BC6FCC}"/>
    <cellStyle name="Standard 4 2 3 2 7 3 5" xfId="32377" xr:uid="{40556F07-87F5-4FD9-95E6-34B9418D8BB4}"/>
    <cellStyle name="Standard 4 2 3 2 7 4" xfId="2754" xr:uid="{00000000-0005-0000-0000-0000A9410000}"/>
    <cellStyle name="Standard 4 2 3 2 7 4 2" xfId="14553" xr:uid="{00000000-0005-0000-0000-0000AA410000}"/>
    <cellStyle name="Standard 4 2 3 2 7 4 2 2" xfId="22552" xr:uid="{00000000-0005-0000-0000-0000AB410000}"/>
    <cellStyle name="Standard 4 2 3 2 7 4 2 2 2" xfId="43545" xr:uid="{C9219A97-6996-4B32-AE1D-82F200F57277}"/>
    <cellStyle name="Standard 4 2 3 2 7 4 2 3" xfId="36103" xr:uid="{BFEC6837-C0EA-4433-9A15-830E26E6856A}"/>
    <cellStyle name="Standard 4 2 3 2 7 4 3" xfId="18307" xr:uid="{00000000-0005-0000-0000-0000AC410000}"/>
    <cellStyle name="Standard 4 2 3 2 7 4 3 2" xfId="39824" xr:uid="{A15F058D-CCC2-4E19-8A3F-D224329B2932}"/>
    <cellStyle name="Standard 4 2 3 2 7 4 4" xfId="32379" xr:uid="{DDDA5D72-915A-4721-AB7C-1BB8E083CD66}"/>
    <cellStyle name="Standard 4 2 3 2 7 5" xfId="14546" xr:uid="{00000000-0005-0000-0000-0000AD410000}"/>
    <cellStyle name="Standard 4 2 3 2 7 5 2" xfId="22545" xr:uid="{00000000-0005-0000-0000-0000AE410000}"/>
    <cellStyle name="Standard 4 2 3 2 7 5 2 2" xfId="43538" xr:uid="{E6575CB7-E587-4797-A729-8BDCA98FF15B}"/>
    <cellStyle name="Standard 4 2 3 2 7 5 3" xfId="36096" xr:uid="{8C62B1F1-4FD2-468A-99B9-3B8D6C25AC1E}"/>
    <cellStyle name="Standard 4 2 3 2 7 6" xfId="18300" xr:uid="{00000000-0005-0000-0000-0000AF410000}"/>
    <cellStyle name="Standard 4 2 3 2 7 6 2" xfId="39817" xr:uid="{7A0B18B5-BAA9-4B8E-BEEE-82DE59FA3D91}"/>
    <cellStyle name="Standard 4 2 3 2 7 7" xfId="32372" xr:uid="{65357D01-A800-4B1A-9FC0-3E804F36C53D}"/>
    <cellStyle name="Standard 4 2 3 2 8" xfId="2755" xr:uid="{00000000-0005-0000-0000-0000B0410000}"/>
    <cellStyle name="Standard 4 2 3 2 8 2" xfId="2756" xr:uid="{00000000-0005-0000-0000-0000B1410000}"/>
    <cellStyle name="Standard 4 2 3 2 8 2 2" xfId="2757" xr:uid="{00000000-0005-0000-0000-0000B2410000}"/>
    <cellStyle name="Standard 4 2 3 2 8 2 2 2" xfId="14556" xr:uid="{00000000-0005-0000-0000-0000B3410000}"/>
    <cellStyle name="Standard 4 2 3 2 8 2 2 2 2" xfId="22555" xr:uid="{00000000-0005-0000-0000-0000B4410000}"/>
    <cellStyle name="Standard 4 2 3 2 8 2 2 2 2 2" xfId="43548" xr:uid="{7E474F1D-5C4B-4323-A52D-DC41648DBBCF}"/>
    <cellStyle name="Standard 4 2 3 2 8 2 2 2 3" xfId="36106" xr:uid="{A237CDFF-0171-455B-B0A1-0B74674C1CF5}"/>
    <cellStyle name="Standard 4 2 3 2 8 2 2 3" xfId="18310" xr:uid="{00000000-0005-0000-0000-0000B5410000}"/>
    <cellStyle name="Standard 4 2 3 2 8 2 2 3 2" xfId="39827" xr:uid="{64308CFD-3D99-4AD4-B379-F4BC7043F474}"/>
    <cellStyle name="Standard 4 2 3 2 8 2 2 4" xfId="32382" xr:uid="{0935D293-2F8A-47F9-A66F-829AD4A65756}"/>
    <cellStyle name="Standard 4 2 3 2 8 2 3" xfId="14555" xr:uid="{00000000-0005-0000-0000-0000B6410000}"/>
    <cellStyle name="Standard 4 2 3 2 8 2 3 2" xfId="22554" xr:uid="{00000000-0005-0000-0000-0000B7410000}"/>
    <cellStyle name="Standard 4 2 3 2 8 2 3 2 2" xfId="43547" xr:uid="{19F749F3-52B2-4962-A8E5-3F2A5D45701D}"/>
    <cellStyle name="Standard 4 2 3 2 8 2 3 3" xfId="36105" xr:uid="{6E4526C8-4884-40F5-8527-CB49038DD330}"/>
    <cellStyle name="Standard 4 2 3 2 8 2 4" xfId="18309" xr:uid="{00000000-0005-0000-0000-0000B8410000}"/>
    <cellStyle name="Standard 4 2 3 2 8 2 4 2" xfId="39826" xr:uid="{0E723FB3-3F62-493E-846C-5DBBDF4A0DC4}"/>
    <cellStyle name="Standard 4 2 3 2 8 2 5" xfId="32381" xr:uid="{6F24D8F1-62F3-4932-9B8C-1AB3CBBF0917}"/>
    <cellStyle name="Standard 4 2 3 2 8 3" xfId="2758" xr:uid="{00000000-0005-0000-0000-0000B9410000}"/>
    <cellStyle name="Standard 4 2 3 2 8 3 2" xfId="14557" xr:uid="{00000000-0005-0000-0000-0000BA410000}"/>
    <cellStyle name="Standard 4 2 3 2 8 3 2 2" xfId="22556" xr:uid="{00000000-0005-0000-0000-0000BB410000}"/>
    <cellStyle name="Standard 4 2 3 2 8 3 2 2 2" xfId="43549" xr:uid="{641568AA-4ACA-4359-81CF-BA56E2D9C87C}"/>
    <cellStyle name="Standard 4 2 3 2 8 3 2 3" xfId="36107" xr:uid="{14B0B5C8-5069-466A-9B26-089016E4BD9C}"/>
    <cellStyle name="Standard 4 2 3 2 8 3 3" xfId="18311" xr:uid="{00000000-0005-0000-0000-0000BC410000}"/>
    <cellStyle name="Standard 4 2 3 2 8 3 3 2" xfId="39828" xr:uid="{670E6800-953C-4E5F-BDCB-975353BA5598}"/>
    <cellStyle name="Standard 4 2 3 2 8 3 4" xfId="32383" xr:uid="{57CFCED0-F09C-46FA-9730-F068C8797E3C}"/>
    <cellStyle name="Standard 4 2 3 2 8 4" xfId="14554" xr:uid="{00000000-0005-0000-0000-0000BD410000}"/>
    <cellStyle name="Standard 4 2 3 2 8 4 2" xfId="22553" xr:uid="{00000000-0005-0000-0000-0000BE410000}"/>
    <cellStyle name="Standard 4 2 3 2 8 4 2 2" xfId="43546" xr:uid="{B2AABD0B-14F8-4F8E-A2E3-327623B455B3}"/>
    <cellStyle name="Standard 4 2 3 2 8 4 3" xfId="36104" xr:uid="{2D58A8DF-2E30-4EEE-A02E-2F50049AA61B}"/>
    <cellStyle name="Standard 4 2 3 2 8 5" xfId="18308" xr:uid="{00000000-0005-0000-0000-0000BF410000}"/>
    <cellStyle name="Standard 4 2 3 2 8 5 2" xfId="39825" xr:uid="{F2B45573-9CE1-47B7-92D4-01B78F8D438C}"/>
    <cellStyle name="Standard 4 2 3 2 8 6" xfId="32380" xr:uid="{38C5BCAE-18B0-43C8-98B4-DCCC2C54C283}"/>
    <cellStyle name="Standard 4 2 3 2 9" xfId="2759" xr:uid="{00000000-0005-0000-0000-0000C0410000}"/>
    <cellStyle name="Standard 4 2 3 2 9 2" xfId="2760" xr:uid="{00000000-0005-0000-0000-0000C1410000}"/>
    <cellStyle name="Standard 4 2 3 2 9 2 2" xfId="14559" xr:uid="{00000000-0005-0000-0000-0000C2410000}"/>
    <cellStyle name="Standard 4 2 3 2 9 2 2 2" xfId="22558" xr:uid="{00000000-0005-0000-0000-0000C3410000}"/>
    <cellStyle name="Standard 4 2 3 2 9 2 2 2 2" xfId="43551" xr:uid="{33E8A0E5-90B4-4F2A-9250-D3DA5B6F5476}"/>
    <cellStyle name="Standard 4 2 3 2 9 2 2 3" xfId="36109" xr:uid="{658A30F6-ADC8-47B1-A21A-6214EA1C807F}"/>
    <cellStyle name="Standard 4 2 3 2 9 2 3" xfId="18313" xr:uid="{00000000-0005-0000-0000-0000C4410000}"/>
    <cellStyle name="Standard 4 2 3 2 9 2 3 2" xfId="39830" xr:uid="{947EDAE5-7BF2-4CFA-A3FC-9B08CA33F12E}"/>
    <cellStyle name="Standard 4 2 3 2 9 2 4" xfId="32385" xr:uid="{2D8A808C-3CBB-4541-9207-2E8B17EDCEE7}"/>
    <cellStyle name="Standard 4 2 3 2 9 3" xfId="14558" xr:uid="{00000000-0005-0000-0000-0000C5410000}"/>
    <cellStyle name="Standard 4 2 3 2 9 3 2" xfId="22557" xr:uid="{00000000-0005-0000-0000-0000C6410000}"/>
    <cellStyle name="Standard 4 2 3 2 9 3 2 2" xfId="43550" xr:uid="{93A744F4-D9A7-4709-9EDE-0CDADDCD4B9B}"/>
    <cellStyle name="Standard 4 2 3 2 9 3 3" xfId="36108" xr:uid="{6D9BC938-49F3-4464-BA40-7821CDD2472D}"/>
    <cellStyle name="Standard 4 2 3 2 9 4" xfId="18312" xr:uid="{00000000-0005-0000-0000-0000C7410000}"/>
    <cellStyle name="Standard 4 2 3 2 9 4 2" xfId="39829" xr:uid="{0DC70FCE-18A9-4CD5-9817-F9B4639226F0}"/>
    <cellStyle name="Standard 4 2 3 2 9 5" xfId="32384" xr:uid="{BF76BF2A-C806-49AE-9ECF-8C9A0A6CCC0E}"/>
    <cellStyle name="Standard 4 2 3 3" xfId="2761" xr:uid="{00000000-0005-0000-0000-0000C8410000}"/>
    <cellStyle name="Standard 4 2 3 3 10" xfId="14560" xr:uid="{00000000-0005-0000-0000-0000C9410000}"/>
    <cellStyle name="Standard 4 2 3 3 10 2" xfId="22559" xr:uid="{00000000-0005-0000-0000-0000CA410000}"/>
    <cellStyle name="Standard 4 2 3 3 10 2 2" xfId="43552" xr:uid="{3A7D45D5-D209-4DBC-8725-7E52959954E5}"/>
    <cellStyle name="Standard 4 2 3 3 10 3" xfId="36110" xr:uid="{B7DBB237-BB0E-4DFB-942E-04167B903B90}"/>
    <cellStyle name="Standard 4 2 3 3 11" xfId="18314" xr:uid="{00000000-0005-0000-0000-0000CB410000}"/>
    <cellStyle name="Standard 4 2 3 3 11 2" xfId="39831" xr:uid="{A9F29FC5-91E0-457E-A985-C13B6F27CCEE}"/>
    <cellStyle name="Standard 4 2 3 3 12" xfId="32386" xr:uid="{AC6CACC3-0C62-44BD-987A-B6A13EC5CC81}"/>
    <cellStyle name="Standard 4 2 3 3 2" xfId="2762" xr:uid="{00000000-0005-0000-0000-0000CC410000}"/>
    <cellStyle name="Standard 4 2 3 3 2 10" xfId="18315" xr:uid="{00000000-0005-0000-0000-0000CD410000}"/>
    <cellStyle name="Standard 4 2 3 3 2 10 2" xfId="39832" xr:uid="{D3A1C697-7B87-414E-A7F2-017E1FA12C0F}"/>
    <cellStyle name="Standard 4 2 3 3 2 11" xfId="32387" xr:uid="{2DC632C4-F595-45E6-BDA8-A5F61A714A09}"/>
    <cellStyle name="Standard 4 2 3 3 2 2" xfId="2763" xr:uid="{00000000-0005-0000-0000-0000CE410000}"/>
    <cellStyle name="Standard 4 2 3 3 2 2 10" xfId="32388" xr:uid="{EEDA3849-1DEB-461A-90A1-FB2F95110A99}"/>
    <cellStyle name="Standard 4 2 3 3 2 2 2" xfId="2764" xr:uid="{00000000-0005-0000-0000-0000CF410000}"/>
    <cellStyle name="Standard 4 2 3 3 2 2 2 2" xfId="2765" xr:uid="{00000000-0005-0000-0000-0000D0410000}"/>
    <cellStyle name="Standard 4 2 3 3 2 2 2 2 2" xfId="2766" xr:uid="{00000000-0005-0000-0000-0000D1410000}"/>
    <cellStyle name="Standard 4 2 3 3 2 2 2 2 2 2" xfId="2767" xr:uid="{00000000-0005-0000-0000-0000D2410000}"/>
    <cellStyle name="Standard 4 2 3 3 2 2 2 2 2 2 2" xfId="2768" xr:uid="{00000000-0005-0000-0000-0000D3410000}"/>
    <cellStyle name="Standard 4 2 3 3 2 2 2 2 2 2 2 2" xfId="14567" xr:uid="{00000000-0005-0000-0000-0000D4410000}"/>
    <cellStyle name="Standard 4 2 3 3 2 2 2 2 2 2 2 2 2" xfId="22566" xr:uid="{00000000-0005-0000-0000-0000D5410000}"/>
    <cellStyle name="Standard 4 2 3 3 2 2 2 2 2 2 2 2 2 2" xfId="43559" xr:uid="{3A30AF82-C558-4C45-9D92-6A51AB020775}"/>
    <cellStyle name="Standard 4 2 3 3 2 2 2 2 2 2 2 2 3" xfId="36117" xr:uid="{3ED77259-2167-4EF2-95C0-FCCDBDF0D697}"/>
    <cellStyle name="Standard 4 2 3 3 2 2 2 2 2 2 2 3" xfId="18321" xr:uid="{00000000-0005-0000-0000-0000D6410000}"/>
    <cellStyle name="Standard 4 2 3 3 2 2 2 2 2 2 2 3 2" xfId="39838" xr:uid="{A0104FD1-004A-4B1E-82CC-5CA7AE13AF0A}"/>
    <cellStyle name="Standard 4 2 3 3 2 2 2 2 2 2 2 4" xfId="32393" xr:uid="{3F64E8B8-32F4-46E2-A008-6D5759E59CC8}"/>
    <cellStyle name="Standard 4 2 3 3 2 2 2 2 2 2 3" xfId="14566" xr:uid="{00000000-0005-0000-0000-0000D7410000}"/>
    <cellStyle name="Standard 4 2 3 3 2 2 2 2 2 2 3 2" xfId="22565" xr:uid="{00000000-0005-0000-0000-0000D8410000}"/>
    <cellStyle name="Standard 4 2 3 3 2 2 2 2 2 2 3 2 2" xfId="43558" xr:uid="{5C1A8BE0-F11F-4C8A-BE8C-8FED448F7C7D}"/>
    <cellStyle name="Standard 4 2 3 3 2 2 2 2 2 2 3 3" xfId="36116" xr:uid="{2E545541-1CD9-4369-B0AE-2173E7E72717}"/>
    <cellStyle name="Standard 4 2 3 3 2 2 2 2 2 2 4" xfId="18320" xr:uid="{00000000-0005-0000-0000-0000D9410000}"/>
    <cellStyle name="Standard 4 2 3 3 2 2 2 2 2 2 4 2" xfId="39837" xr:uid="{F8382741-A17B-484B-B2C7-C89DC5B286CC}"/>
    <cellStyle name="Standard 4 2 3 3 2 2 2 2 2 2 5" xfId="32392" xr:uid="{7C4BDDDC-7C62-49DC-AB68-7EEDB1E0F41F}"/>
    <cellStyle name="Standard 4 2 3 3 2 2 2 2 2 3" xfId="2769" xr:uid="{00000000-0005-0000-0000-0000DA410000}"/>
    <cellStyle name="Standard 4 2 3 3 2 2 2 2 2 3 2" xfId="14568" xr:uid="{00000000-0005-0000-0000-0000DB410000}"/>
    <cellStyle name="Standard 4 2 3 3 2 2 2 2 2 3 2 2" xfId="22567" xr:uid="{00000000-0005-0000-0000-0000DC410000}"/>
    <cellStyle name="Standard 4 2 3 3 2 2 2 2 2 3 2 2 2" xfId="43560" xr:uid="{B581B179-E539-4B7C-8F72-AE6A2659F249}"/>
    <cellStyle name="Standard 4 2 3 3 2 2 2 2 2 3 2 3" xfId="36118" xr:uid="{777EC0FF-2369-45C7-A6D5-A68386A8BAFF}"/>
    <cellStyle name="Standard 4 2 3 3 2 2 2 2 2 3 3" xfId="18322" xr:uid="{00000000-0005-0000-0000-0000DD410000}"/>
    <cellStyle name="Standard 4 2 3 3 2 2 2 2 2 3 3 2" xfId="39839" xr:uid="{B93CD0F6-D78B-4B83-82D1-A09528EEE3C3}"/>
    <cellStyle name="Standard 4 2 3 3 2 2 2 2 2 3 4" xfId="32394" xr:uid="{F698F2DD-797B-4725-ABA6-72993DCD808B}"/>
    <cellStyle name="Standard 4 2 3 3 2 2 2 2 2 4" xfId="14565" xr:uid="{00000000-0005-0000-0000-0000DE410000}"/>
    <cellStyle name="Standard 4 2 3 3 2 2 2 2 2 4 2" xfId="22564" xr:uid="{00000000-0005-0000-0000-0000DF410000}"/>
    <cellStyle name="Standard 4 2 3 3 2 2 2 2 2 4 2 2" xfId="43557" xr:uid="{84453615-73A5-4944-9DF5-83AB86A9BB9C}"/>
    <cellStyle name="Standard 4 2 3 3 2 2 2 2 2 4 3" xfId="36115" xr:uid="{771DE1A1-47B8-4352-AD69-0909F3276E36}"/>
    <cellStyle name="Standard 4 2 3 3 2 2 2 2 2 5" xfId="18319" xr:uid="{00000000-0005-0000-0000-0000E0410000}"/>
    <cellStyle name="Standard 4 2 3 3 2 2 2 2 2 5 2" xfId="39836" xr:uid="{66C41AEF-9604-4DC3-B2F1-0A038C2C1E73}"/>
    <cellStyle name="Standard 4 2 3 3 2 2 2 2 2 6" xfId="32391" xr:uid="{61C97314-A25C-4414-8657-467DE95667E0}"/>
    <cellStyle name="Standard 4 2 3 3 2 2 2 2 3" xfId="2770" xr:uid="{00000000-0005-0000-0000-0000E1410000}"/>
    <cellStyle name="Standard 4 2 3 3 2 2 2 2 3 2" xfId="2771" xr:uid="{00000000-0005-0000-0000-0000E2410000}"/>
    <cellStyle name="Standard 4 2 3 3 2 2 2 2 3 2 2" xfId="14570" xr:uid="{00000000-0005-0000-0000-0000E3410000}"/>
    <cellStyle name="Standard 4 2 3 3 2 2 2 2 3 2 2 2" xfId="22569" xr:uid="{00000000-0005-0000-0000-0000E4410000}"/>
    <cellStyle name="Standard 4 2 3 3 2 2 2 2 3 2 2 2 2" xfId="43562" xr:uid="{30FC4469-15E2-4DAD-A380-0D9BA3467D3E}"/>
    <cellStyle name="Standard 4 2 3 3 2 2 2 2 3 2 2 3" xfId="36120" xr:uid="{9B173F05-C8E9-4427-B640-8D6DA3C75C88}"/>
    <cellStyle name="Standard 4 2 3 3 2 2 2 2 3 2 3" xfId="18324" xr:uid="{00000000-0005-0000-0000-0000E5410000}"/>
    <cellStyle name="Standard 4 2 3 3 2 2 2 2 3 2 3 2" xfId="39841" xr:uid="{DD59A8F9-2296-4184-9201-398153727A6C}"/>
    <cellStyle name="Standard 4 2 3 3 2 2 2 2 3 2 4" xfId="32396" xr:uid="{0F4BE3B5-5540-47A0-87E4-C7CDC545B236}"/>
    <cellStyle name="Standard 4 2 3 3 2 2 2 2 3 3" xfId="14569" xr:uid="{00000000-0005-0000-0000-0000E6410000}"/>
    <cellStyle name="Standard 4 2 3 3 2 2 2 2 3 3 2" xfId="22568" xr:uid="{00000000-0005-0000-0000-0000E7410000}"/>
    <cellStyle name="Standard 4 2 3 3 2 2 2 2 3 3 2 2" xfId="43561" xr:uid="{5FB562A5-B244-4F0A-81CA-149C97F226FA}"/>
    <cellStyle name="Standard 4 2 3 3 2 2 2 2 3 3 3" xfId="36119" xr:uid="{2E63A776-86AE-4B20-839E-F6178A25A323}"/>
    <cellStyle name="Standard 4 2 3 3 2 2 2 2 3 4" xfId="18323" xr:uid="{00000000-0005-0000-0000-0000E8410000}"/>
    <cellStyle name="Standard 4 2 3 3 2 2 2 2 3 4 2" xfId="39840" xr:uid="{492AD04E-31EE-4193-80E5-8FDB488FECEC}"/>
    <cellStyle name="Standard 4 2 3 3 2 2 2 2 3 5" xfId="32395" xr:uid="{1E27487F-E5FA-4109-9507-25A27A5CFB4B}"/>
    <cellStyle name="Standard 4 2 3 3 2 2 2 2 4" xfId="2772" xr:uid="{00000000-0005-0000-0000-0000E9410000}"/>
    <cellStyle name="Standard 4 2 3 3 2 2 2 2 4 2" xfId="14571" xr:uid="{00000000-0005-0000-0000-0000EA410000}"/>
    <cellStyle name="Standard 4 2 3 3 2 2 2 2 4 2 2" xfId="22570" xr:uid="{00000000-0005-0000-0000-0000EB410000}"/>
    <cellStyle name="Standard 4 2 3 3 2 2 2 2 4 2 2 2" xfId="43563" xr:uid="{324B6F17-A467-4BD3-8118-86BB2145B9C1}"/>
    <cellStyle name="Standard 4 2 3 3 2 2 2 2 4 2 3" xfId="36121" xr:uid="{8AA1C57E-D129-46FC-B39E-6297048DEDAD}"/>
    <cellStyle name="Standard 4 2 3 3 2 2 2 2 4 3" xfId="18325" xr:uid="{00000000-0005-0000-0000-0000EC410000}"/>
    <cellStyle name="Standard 4 2 3 3 2 2 2 2 4 3 2" xfId="39842" xr:uid="{D2826907-4718-45DF-97A4-905D05BC303A}"/>
    <cellStyle name="Standard 4 2 3 3 2 2 2 2 4 4" xfId="32397" xr:uid="{DEDC9DFB-F218-4222-9CE1-D677CE850D1A}"/>
    <cellStyle name="Standard 4 2 3 3 2 2 2 2 5" xfId="14564" xr:uid="{00000000-0005-0000-0000-0000ED410000}"/>
    <cellStyle name="Standard 4 2 3 3 2 2 2 2 5 2" xfId="22563" xr:uid="{00000000-0005-0000-0000-0000EE410000}"/>
    <cellStyle name="Standard 4 2 3 3 2 2 2 2 5 2 2" xfId="43556" xr:uid="{F579D77C-DBA9-4177-8FC6-AD9F0DEE1221}"/>
    <cellStyle name="Standard 4 2 3 3 2 2 2 2 5 3" xfId="36114" xr:uid="{59327C29-49A6-4C4C-96CE-20322D458999}"/>
    <cellStyle name="Standard 4 2 3 3 2 2 2 2 6" xfId="18318" xr:uid="{00000000-0005-0000-0000-0000EF410000}"/>
    <cellStyle name="Standard 4 2 3 3 2 2 2 2 6 2" xfId="39835" xr:uid="{92F6B5A6-27EC-4685-8396-E351616763A1}"/>
    <cellStyle name="Standard 4 2 3 3 2 2 2 2 7" xfId="32390" xr:uid="{63CB08FC-5240-4560-BCBF-2FAB2D12465D}"/>
    <cellStyle name="Standard 4 2 3 3 2 2 2 3" xfId="2773" xr:uid="{00000000-0005-0000-0000-0000F0410000}"/>
    <cellStyle name="Standard 4 2 3 3 2 2 2 3 2" xfId="2774" xr:uid="{00000000-0005-0000-0000-0000F1410000}"/>
    <cellStyle name="Standard 4 2 3 3 2 2 2 3 2 2" xfId="2775" xr:uid="{00000000-0005-0000-0000-0000F2410000}"/>
    <cellStyle name="Standard 4 2 3 3 2 2 2 3 2 2 2" xfId="14574" xr:uid="{00000000-0005-0000-0000-0000F3410000}"/>
    <cellStyle name="Standard 4 2 3 3 2 2 2 3 2 2 2 2" xfId="22573" xr:uid="{00000000-0005-0000-0000-0000F4410000}"/>
    <cellStyle name="Standard 4 2 3 3 2 2 2 3 2 2 2 2 2" xfId="43566" xr:uid="{85E0FF69-8393-494F-A3C2-2AE4B862FBAC}"/>
    <cellStyle name="Standard 4 2 3 3 2 2 2 3 2 2 2 3" xfId="36124" xr:uid="{DB094EB7-BA38-4B75-BC07-9D3D7ED74B02}"/>
    <cellStyle name="Standard 4 2 3 3 2 2 2 3 2 2 3" xfId="18328" xr:uid="{00000000-0005-0000-0000-0000F5410000}"/>
    <cellStyle name="Standard 4 2 3 3 2 2 2 3 2 2 3 2" xfId="39845" xr:uid="{A65BB2ED-7C66-41A9-BF36-31E667303E5B}"/>
    <cellStyle name="Standard 4 2 3 3 2 2 2 3 2 2 4" xfId="32400" xr:uid="{B0911BE6-6BFF-4AE6-98CB-11C98D55328B}"/>
    <cellStyle name="Standard 4 2 3 3 2 2 2 3 2 3" xfId="14573" xr:uid="{00000000-0005-0000-0000-0000F6410000}"/>
    <cellStyle name="Standard 4 2 3 3 2 2 2 3 2 3 2" xfId="22572" xr:uid="{00000000-0005-0000-0000-0000F7410000}"/>
    <cellStyle name="Standard 4 2 3 3 2 2 2 3 2 3 2 2" xfId="43565" xr:uid="{DF535DE3-5973-42D0-A90C-C4DC877D27CB}"/>
    <cellStyle name="Standard 4 2 3 3 2 2 2 3 2 3 3" xfId="36123" xr:uid="{67C9FD57-F478-4727-A671-42BE8F7B36FA}"/>
    <cellStyle name="Standard 4 2 3 3 2 2 2 3 2 4" xfId="18327" xr:uid="{00000000-0005-0000-0000-0000F8410000}"/>
    <cellStyle name="Standard 4 2 3 3 2 2 2 3 2 4 2" xfId="39844" xr:uid="{A7D635D5-6C81-4DEF-87D7-551C40081E96}"/>
    <cellStyle name="Standard 4 2 3 3 2 2 2 3 2 5" xfId="32399" xr:uid="{7EC04343-34E5-40FC-AA86-1BAFA05AE033}"/>
    <cellStyle name="Standard 4 2 3 3 2 2 2 3 3" xfId="2776" xr:uid="{00000000-0005-0000-0000-0000F9410000}"/>
    <cellStyle name="Standard 4 2 3 3 2 2 2 3 3 2" xfId="14575" xr:uid="{00000000-0005-0000-0000-0000FA410000}"/>
    <cellStyle name="Standard 4 2 3 3 2 2 2 3 3 2 2" xfId="22574" xr:uid="{00000000-0005-0000-0000-0000FB410000}"/>
    <cellStyle name="Standard 4 2 3 3 2 2 2 3 3 2 2 2" xfId="43567" xr:uid="{737557DF-FF94-477C-BCD1-6DD86726FFAB}"/>
    <cellStyle name="Standard 4 2 3 3 2 2 2 3 3 2 3" xfId="36125" xr:uid="{B4DA4F2A-7171-4C97-9C06-1F77B8A1A53C}"/>
    <cellStyle name="Standard 4 2 3 3 2 2 2 3 3 3" xfId="18329" xr:uid="{00000000-0005-0000-0000-0000FC410000}"/>
    <cellStyle name="Standard 4 2 3 3 2 2 2 3 3 3 2" xfId="39846" xr:uid="{36039916-8228-4F1B-89C9-2C00646278F5}"/>
    <cellStyle name="Standard 4 2 3 3 2 2 2 3 3 4" xfId="32401" xr:uid="{5CB4BE30-8A40-486B-9861-933682E9149A}"/>
    <cellStyle name="Standard 4 2 3 3 2 2 2 3 4" xfId="14572" xr:uid="{00000000-0005-0000-0000-0000FD410000}"/>
    <cellStyle name="Standard 4 2 3 3 2 2 2 3 4 2" xfId="22571" xr:uid="{00000000-0005-0000-0000-0000FE410000}"/>
    <cellStyle name="Standard 4 2 3 3 2 2 2 3 4 2 2" xfId="43564" xr:uid="{0B41AD13-0586-43B8-8D92-2E4ADAF72D7A}"/>
    <cellStyle name="Standard 4 2 3 3 2 2 2 3 4 3" xfId="36122" xr:uid="{6EE0842F-C2BD-450A-946A-A4DFF01999D7}"/>
    <cellStyle name="Standard 4 2 3 3 2 2 2 3 5" xfId="18326" xr:uid="{00000000-0005-0000-0000-0000FF410000}"/>
    <cellStyle name="Standard 4 2 3 3 2 2 2 3 5 2" xfId="39843" xr:uid="{A788F790-13EE-44F6-AD81-B5E2E218344F}"/>
    <cellStyle name="Standard 4 2 3 3 2 2 2 3 6" xfId="32398" xr:uid="{4AF7D205-599A-4B84-AED5-F31668716873}"/>
    <cellStyle name="Standard 4 2 3 3 2 2 2 4" xfId="2777" xr:uid="{00000000-0005-0000-0000-000000420000}"/>
    <cellStyle name="Standard 4 2 3 3 2 2 2 4 2" xfId="2778" xr:uid="{00000000-0005-0000-0000-000001420000}"/>
    <cellStyle name="Standard 4 2 3 3 2 2 2 4 2 2" xfId="14577" xr:uid="{00000000-0005-0000-0000-000002420000}"/>
    <cellStyle name="Standard 4 2 3 3 2 2 2 4 2 2 2" xfId="22576" xr:uid="{00000000-0005-0000-0000-000003420000}"/>
    <cellStyle name="Standard 4 2 3 3 2 2 2 4 2 2 2 2" xfId="43569" xr:uid="{FC174AE3-D318-4A89-80ED-9A2BA9435165}"/>
    <cellStyle name="Standard 4 2 3 3 2 2 2 4 2 2 3" xfId="36127" xr:uid="{5A0B1C6D-A315-43F9-87A4-B6B4233E8C4B}"/>
    <cellStyle name="Standard 4 2 3 3 2 2 2 4 2 3" xfId="18331" xr:uid="{00000000-0005-0000-0000-000004420000}"/>
    <cellStyle name="Standard 4 2 3 3 2 2 2 4 2 3 2" xfId="39848" xr:uid="{81DF1837-0456-4159-A227-643BC2F0BE02}"/>
    <cellStyle name="Standard 4 2 3 3 2 2 2 4 2 4" xfId="32403" xr:uid="{37DED9F1-2359-44A2-95B9-949BA9C711AE}"/>
    <cellStyle name="Standard 4 2 3 3 2 2 2 4 3" xfId="14576" xr:uid="{00000000-0005-0000-0000-000005420000}"/>
    <cellStyle name="Standard 4 2 3 3 2 2 2 4 3 2" xfId="22575" xr:uid="{00000000-0005-0000-0000-000006420000}"/>
    <cellStyle name="Standard 4 2 3 3 2 2 2 4 3 2 2" xfId="43568" xr:uid="{EF9A2677-F4E6-45EC-A153-57BAD8452CD2}"/>
    <cellStyle name="Standard 4 2 3 3 2 2 2 4 3 3" xfId="36126" xr:uid="{E593DCAB-EA9E-47B4-8839-33D3A3A56468}"/>
    <cellStyle name="Standard 4 2 3 3 2 2 2 4 4" xfId="18330" xr:uid="{00000000-0005-0000-0000-000007420000}"/>
    <cellStyle name="Standard 4 2 3 3 2 2 2 4 4 2" xfId="39847" xr:uid="{AF036AA5-ABB4-4222-89C8-54EE55D10FA7}"/>
    <cellStyle name="Standard 4 2 3 3 2 2 2 4 5" xfId="32402" xr:uid="{AF44C581-26F3-482D-9D18-8365BF88767F}"/>
    <cellStyle name="Standard 4 2 3 3 2 2 2 5" xfId="2779" xr:uid="{00000000-0005-0000-0000-000008420000}"/>
    <cellStyle name="Standard 4 2 3 3 2 2 2 5 2" xfId="14578" xr:uid="{00000000-0005-0000-0000-000009420000}"/>
    <cellStyle name="Standard 4 2 3 3 2 2 2 5 2 2" xfId="22577" xr:uid="{00000000-0005-0000-0000-00000A420000}"/>
    <cellStyle name="Standard 4 2 3 3 2 2 2 5 2 2 2" xfId="43570" xr:uid="{8BC6F5B9-A923-407C-B1C6-78E85B806214}"/>
    <cellStyle name="Standard 4 2 3 3 2 2 2 5 2 3" xfId="36128" xr:uid="{94C719B5-AD4D-43A7-BE23-8EBD3FCDA9E7}"/>
    <cellStyle name="Standard 4 2 3 3 2 2 2 5 3" xfId="18332" xr:uid="{00000000-0005-0000-0000-00000B420000}"/>
    <cellStyle name="Standard 4 2 3 3 2 2 2 5 3 2" xfId="39849" xr:uid="{78B2792A-C766-4202-B404-D69451DB23FD}"/>
    <cellStyle name="Standard 4 2 3 3 2 2 2 5 4" xfId="32404" xr:uid="{536986FE-29F9-4BF0-9D5B-24AD7AC16451}"/>
    <cellStyle name="Standard 4 2 3 3 2 2 2 6" xfId="14563" xr:uid="{00000000-0005-0000-0000-00000C420000}"/>
    <cellStyle name="Standard 4 2 3 3 2 2 2 6 2" xfId="22562" xr:uid="{00000000-0005-0000-0000-00000D420000}"/>
    <cellStyle name="Standard 4 2 3 3 2 2 2 6 2 2" xfId="43555" xr:uid="{AF638516-D887-4A92-A06A-A538182D5284}"/>
    <cellStyle name="Standard 4 2 3 3 2 2 2 6 3" xfId="36113" xr:uid="{3F9767D7-316C-4E26-9A99-A14A8B41CE40}"/>
    <cellStyle name="Standard 4 2 3 3 2 2 2 7" xfId="18317" xr:uid="{00000000-0005-0000-0000-00000E420000}"/>
    <cellStyle name="Standard 4 2 3 3 2 2 2 7 2" xfId="39834" xr:uid="{8091E7B6-984C-4817-B0E2-8895036DA432}"/>
    <cellStyle name="Standard 4 2 3 3 2 2 2 8" xfId="32389" xr:uid="{CFF9B1B8-F36B-4F64-AB31-74158F6CAD39}"/>
    <cellStyle name="Standard 4 2 3 3 2 2 3" xfId="2780" xr:uid="{00000000-0005-0000-0000-00000F420000}"/>
    <cellStyle name="Standard 4 2 3 3 2 2 3 2" xfId="2781" xr:uid="{00000000-0005-0000-0000-000010420000}"/>
    <cellStyle name="Standard 4 2 3 3 2 2 3 2 2" xfId="2782" xr:uid="{00000000-0005-0000-0000-000011420000}"/>
    <cellStyle name="Standard 4 2 3 3 2 2 3 2 2 2" xfId="2783" xr:uid="{00000000-0005-0000-0000-000012420000}"/>
    <cellStyle name="Standard 4 2 3 3 2 2 3 2 2 2 2" xfId="2784" xr:uid="{00000000-0005-0000-0000-000013420000}"/>
    <cellStyle name="Standard 4 2 3 3 2 2 3 2 2 2 2 2" xfId="14583" xr:uid="{00000000-0005-0000-0000-000014420000}"/>
    <cellStyle name="Standard 4 2 3 3 2 2 3 2 2 2 2 2 2" xfId="22582" xr:uid="{00000000-0005-0000-0000-000015420000}"/>
    <cellStyle name="Standard 4 2 3 3 2 2 3 2 2 2 2 2 2 2" xfId="43575" xr:uid="{359EAA34-230B-4702-AB5E-CDDFD57D1FDA}"/>
    <cellStyle name="Standard 4 2 3 3 2 2 3 2 2 2 2 2 3" xfId="36133" xr:uid="{2BF17992-888A-4210-99F1-256692EA0FC6}"/>
    <cellStyle name="Standard 4 2 3 3 2 2 3 2 2 2 2 3" xfId="18337" xr:uid="{00000000-0005-0000-0000-000016420000}"/>
    <cellStyle name="Standard 4 2 3 3 2 2 3 2 2 2 2 3 2" xfId="39854" xr:uid="{E5153697-726D-4130-BB1B-76B5591AF75F}"/>
    <cellStyle name="Standard 4 2 3 3 2 2 3 2 2 2 2 4" xfId="32409" xr:uid="{385411EB-2B3B-4640-B2BF-A211F4DDF0C2}"/>
    <cellStyle name="Standard 4 2 3 3 2 2 3 2 2 2 3" xfId="14582" xr:uid="{00000000-0005-0000-0000-000017420000}"/>
    <cellStyle name="Standard 4 2 3 3 2 2 3 2 2 2 3 2" xfId="22581" xr:uid="{00000000-0005-0000-0000-000018420000}"/>
    <cellStyle name="Standard 4 2 3 3 2 2 3 2 2 2 3 2 2" xfId="43574" xr:uid="{1C17E68E-CD8F-48E4-9986-F50751D99358}"/>
    <cellStyle name="Standard 4 2 3 3 2 2 3 2 2 2 3 3" xfId="36132" xr:uid="{F70D8C48-1881-4415-B73D-FFE678A5B264}"/>
    <cellStyle name="Standard 4 2 3 3 2 2 3 2 2 2 4" xfId="18336" xr:uid="{00000000-0005-0000-0000-000019420000}"/>
    <cellStyle name="Standard 4 2 3 3 2 2 3 2 2 2 4 2" xfId="39853" xr:uid="{87F8E2DB-9144-40D2-8987-790D6A58A910}"/>
    <cellStyle name="Standard 4 2 3 3 2 2 3 2 2 2 5" xfId="32408" xr:uid="{7DDE20AB-5414-4498-AF0B-91ADCEFE1BFA}"/>
    <cellStyle name="Standard 4 2 3 3 2 2 3 2 2 3" xfId="2785" xr:uid="{00000000-0005-0000-0000-00001A420000}"/>
    <cellStyle name="Standard 4 2 3 3 2 2 3 2 2 3 2" xfId="14584" xr:uid="{00000000-0005-0000-0000-00001B420000}"/>
    <cellStyle name="Standard 4 2 3 3 2 2 3 2 2 3 2 2" xfId="22583" xr:uid="{00000000-0005-0000-0000-00001C420000}"/>
    <cellStyle name="Standard 4 2 3 3 2 2 3 2 2 3 2 2 2" xfId="43576" xr:uid="{B5EC4BEA-6AC0-4C30-AE5C-72B7E4BAF92A}"/>
    <cellStyle name="Standard 4 2 3 3 2 2 3 2 2 3 2 3" xfId="36134" xr:uid="{8EC0510E-2C4B-44CE-8C05-92F7F21370FE}"/>
    <cellStyle name="Standard 4 2 3 3 2 2 3 2 2 3 3" xfId="18338" xr:uid="{00000000-0005-0000-0000-00001D420000}"/>
    <cellStyle name="Standard 4 2 3 3 2 2 3 2 2 3 3 2" xfId="39855" xr:uid="{C1DFD329-B41E-4F02-86CC-226BC123268C}"/>
    <cellStyle name="Standard 4 2 3 3 2 2 3 2 2 3 4" xfId="32410" xr:uid="{6DFEC94F-C5F4-46E4-BB31-119CC7063A86}"/>
    <cellStyle name="Standard 4 2 3 3 2 2 3 2 2 4" xfId="14581" xr:uid="{00000000-0005-0000-0000-00001E420000}"/>
    <cellStyle name="Standard 4 2 3 3 2 2 3 2 2 4 2" xfId="22580" xr:uid="{00000000-0005-0000-0000-00001F420000}"/>
    <cellStyle name="Standard 4 2 3 3 2 2 3 2 2 4 2 2" xfId="43573" xr:uid="{038A6ECB-AC4A-4A9E-B81B-29EC995E129B}"/>
    <cellStyle name="Standard 4 2 3 3 2 2 3 2 2 4 3" xfId="36131" xr:uid="{7ABE2950-1DFF-419B-8481-BCF125A0D355}"/>
    <cellStyle name="Standard 4 2 3 3 2 2 3 2 2 5" xfId="18335" xr:uid="{00000000-0005-0000-0000-000020420000}"/>
    <cellStyle name="Standard 4 2 3 3 2 2 3 2 2 5 2" xfId="39852" xr:uid="{B60AD8B1-CE79-46A7-8438-F18E55D85495}"/>
    <cellStyle name="Standard 4 2 3 3 2 2 3 2 2 6" xfId="32407" xr:uid="{6F354E1A-27C0-49CE-AA95-775EF6A3E184}"/>
    <cellStyle name="Standard 4 2 3 3 2 2 3 2 3" xfId="2786" xr:uid="{00000000-0005-0000-0000-000021420000}"/>
    <cellStyle name="Standard 4 2 3 3 2 2 3 2 3 2" xfId="2787" xr:uid="{00000000-0005-0000-0000-000022420000}"/>
    <cellStyle name="Standard 4 2 3 3 2 2 3 2 3 2 2" xfId="14586" xr:uid="{00000000-0005-0000-0000-000023420000}"/>
    <cellStyle name="Standard 4 2 3 3 2 2 3 2 3 2 2 2" xfId="22585" xr:uid="{00000000-0005-0000-0000-000024420000}"/>
    <cellStyle name="Standard 4 2 3 3 2 2 3 2 3 2 2 2 2" xfId="43578" xr:uid="{CF2D3DAA-65CE-462E-8724-5836FBEFCCC1}"/>
    <cellStyle name="Standard 4 2 3 3 2 2 3 2 3 2 2 3" xfId="36136" xr:uid="{C631C576-3F69-4796-AB36-B0659DF6C490}"/>
    <cellStyle name="Standard 4 2 3 3 2 2 3 2 3 2 3" xfId="18340" xr:uid="{00000000-0005-0000-0000-000025420000}"/>
    <cellStyle name="Standard 4 2 3 3 2 2 3 2 3 2 3 2" xfId="39857" xr:uid="{2C7E9E10-461A-429C-A6A3-648C9697C88A}"/>
    <cellStyle name="Standard 4 2 3 3 2 2 3 2 3 2 4" xfId="32412" xr:uid="{F77D0A15-5F51-46A9-AA8B-373790B3FD71}"/>
    <cellStyle name="Standard 4 2 3 3 2 2 3 2 3 3" xfId="14585" xr:uid="{00000000-0005-0000-0000-000026420000}"/>
    <cellStyle name="Standard 4 2 3 3 2 2 3 2 3 3 2" xfId="22584" xr:uid="{00000000-0005-0000-0000-000027420000}"/>
    <cellStyle name="Standard 4 2 3 3 2 2 3 2 3 3 2 2" xfId="43577" xr:uid="{3CAA120D-2B9D-46C7-B580-F9841EB5609A}"/>
    <cellStyle name="Standard 4 2 3 3 2 2 3 2 3 3 3" xfId="36135" xr:uid="{EA661D77-F5B0-45B5-8784-5A22F2559806}"/>
    <cellStyle name="Standard 4 2 3 3 2 2 3 2 3 4" xfId="18339" xr:uid="{00000000-0005-0000-0000-000028420000}"/>
    <cellStyle name="Standard 4 2 3 3 2 2 3 2 3 4 2" xfId="39856" xr:uid="{5D754855-D6ED-411D-80E4-33978C738927}"/>
    <cellStyle name="Standard 4 2 3 3 2 2 3 2 3 5" xfId="32411" xr:uid="{140F27B3-F8E6-4AFC-B57B-8440B982E000}"/>
    <cellStyle name="Standard 4 2 3 3 2 2 3 2 4" xfId="2788" xr:uid="{00000000-0005-0000-0000-000029420000}"/>
    <cellStyle name="Standard 4 2 3 3 2 2 3 2 4 2" xfId="14587" xr:uid="{00000000-0005-0000-0000-00002A420000}"/>
    <cellStyle name="Standard 4 2 3 3 2 2 3 2 4 2 2" xfId="22586" xr:uid="{00000000-0005-0000-0000-00002B420000}"/>
    <cellStyle name="Standard 4 2 3 3 2 2 3 2 4 2 2 2" xfId="43579" xr:uid="{92C9ABCB-3361-4358-853A-01329595DEF3}"/>
    <cellStyle name="Standard 4 2 3 3 2 2 3 2 4 2 3" xfId="36137" xr:uid="{5C0A61CB-A284-41B9-87CC-99642402DA68}"/>
    <cellStyle name="Standard 4 2 3 3 2 2 3 2 4 3" xfId="18341" xr:uid="{00000000-0005-0000-0000-00002C420000}"/>
    <cellStyle name="Standard 4 2 3 3 2 2 3 2 4 3 2" xfId="39858" xr:uid="{BF122BCF-B6FC-49B4-B44E-D101FCBEA0BB}"/>
    <cellStyle name="Standard 4 2 3 3 2 2 3 2 4 4" xfId="32413" xr:uid="{18F16E18-BF51-4AC9-AAC2-E35E09175967}"/>
    <cellStyle name="Standard 4 2 3 3 2 2 3 2 5" xfId="14580" xr:uid="{00000000-0005-0000-0000-00002D420000}"/>
    <cellStyle name="Standard 4 2 3 3 2 2 3 2 5 2" xfId="22579" xr:uid="{00000000-0005-0000-0000-00002E420000}"/>
    <cellStyle name="Standard 4 2 3 3 2 2 3 2 5 2 2" xfId="43572" xr:uid="{81DA9508-260F-47B3-ADE8-F56257AC3587}"/>
    <cellStyle name="Standard 4 2 3 3 2 2 3 2 5 3" xfId="36130" xr:uid="{082E6A4F-0825-4B54-AD62-4A1DA52192F5}"/>
    <cellStyle name="Standard 4 2 3 3 2 2 3 2 6" xfId="18334" xr:uid="{00000000-0005-0000-0000-00002F420000}"/>
    <cellStyle name="Standard 4 2 3 3 2 2 3 2 6 2" xfId="39851" xr:uid="{5D212B7B-9750-487E-9B5A-4240E77BF347}"/>
    <cellStyle name="Standard 4 2 3 3 2 2 3 2 7" xfId="32406" xr:uid="{815B9C19-827F-466C-B2B8-3C81AEA931FE}"/>
    <cellStyle name="Standard 4 2 3 3 2 2 3 3" xfId="2789" xr:uid="{00000000-0005-0000-0000-000030420000}"/>
    <cellStyle name="Standard 4 2 3 3 2 2 3 3 2" xfId="2790" xr:uid="{00000000-0005-0000-0000-000031420000}"/>
    <cellStyle name="Standard 4 2 3 3 2 2 3 3 2 2" xfId="2791" xr:uid="{00000000-0005-0000-0000-000032420000}"/>
    <cellStyle name="Standard 4 2 3 3 2 2 3 3 2 2 2" xfId="14590" xr:uid="{00000000-0005-0000-0000-000033420000}"/>
    <cellStyle name="Standard 4 2 3 3 2 2 3 3 2 2 2 2" xfId="22589" xr:uid="{00000000-0005-0000-0000-000034420000}"/>
    <cellStyle name="Standard 4 2 3 3 2 2 3 3 2 2 2 2 2" xfId="43582" xr:uid="{DFB5ADD3-B1AB-475D-8E34-0C3D3F207C74}"/>
    <cellStyle name="Standard 4 2 3 3 2 2 3 3 2 2 2 3" xfId="36140" xr:uid="{8A4687DC-4CEF-44B9-93F8-D5ADC224C159}"/>
    <cellStyle name="Standard 4 2 3 3 2 2 3 3 2 2 3" xfId="18344" xr:uid="{00000000-0005-0000-0000-000035420000}"/>
    <cellStyle name="Standard 4 2 3 3 2 2 3 3 2 2 3 2" xfId="39861" xr:uid="{E7C5A032-B574-495B-ACB3-ABF7710B2E6B}"/>
    <cellStyle name="Standard 4 2 3 3 2 2 3 3 2 2 4" xfId="32416" xr:uid="{54AEF3F7-383D-482A-B83E-B3B0C9B78822}"/>
    <cellStyle name="Standard 4 2 3 3 2 2 3 3 2 3" xfId="14589" xr:uid="{00000000-0005-0000-0000-000036420000}"/>
    <cellStyle name="Standard 4 2 3 3 2 2 3 3 2 3 2" xfId="22588" xr:uid="{00000000-0005-0000-0000-000037420000}"/>
    <cellStyle name="Standard 4 2 3 3 2 2 3 3 2 3 2 2" xfId="43581" xr:uid="{FBF6CCAB-DFEF-426C-9F72-771ECA4249D9}"/>
    <cellStyle name="Standard 4 2 3 3 2 2 3 3 2 3 3" xfId="36139" xr:uid="{C377E49C-7EC8-4114-B5AE-3D23ECAB78CC}"/>
    <cellStyle name="Standard 4 2 3 3 2 2 3 3 2 4" xfId="18343" xr:uid="{00000000-0005-0000-0000-000038420000}"/>
    <cellStyle name="Standard 4 2 3 3 2 2 3 3 2 4 2" xfId="39860" xr:uid="{F07F21D1-6C21-4C2B-A92C-763CB4DEFA25}"/>
    <cellStyle name="Standard 4 2 3 3 2 2 3 3 2 5" xfId="32415" xr:uid="{8F1A747C-11C6-45DF-AB74-7FECB3E44361}"/>
    <cellStyle name="Standard 4 2 3 3 2 2 3 3 3" xfId="2792" xr:uid="{00000000-0005-0000-0000-000039420000}"/>
    <cellStyle name="Standard 4 2 3 3 2 2 3 3 3 2" xfId="14591" xr:uid="{00000000-0005-0000-0000-00003A420000}"/>
    <cellStyle name="Standard 4 2 3 3 2 2 3 3 3 2 2" xfId="22590" xr:uid="{00000000-0005-0000-0000-00003B420000}"/>
    <cellStyle name="Standard 4 2 3 3 2 2 3 3 3 2 2 2" xfId="43583" xr:uid="{EA869C01-566F-4FA5-B0D7-12B5EB781673}"/>
    <cellStyle name="Standard 4 2 3 3 2 2 3 3 3 2 3" xfId="36141" xr:uid="{F235B84F-AB7C-42EA-AA48-F38D11398022}"/>
    <cellStyle name="Standard 4 2 3 3 2 2 3 3 3 3" xfId="18345" xr:uid="{00000000-0005-0000-0000-00003C420000}"/>
    <cellStyle name="Standard 4 2 3 3 2 2 3 3 3 3 2" xfId="39862" xr:uid="{D163D149-FBE3-4482-88A0-18CBEB33468E}"/>
    <cellStyle name="Standard 4 2 3 3 2 2 3 3 3 4" xfId="32417" xr:uid="{6833F300-9AA5-433D-B3B8-61A47BE83925}"/>
    <cellStyle name="Standard 4 2 3 3 2 2 3 3 4" xfId="14588" xr:uid="{00000000-0005-0000-0000-00003D420000}"/>
    <cellStyle name="Standard 4 2 3 3 2 2 3 3 4 2" xfId="22587" xr:uid="{00000000-0005-0000-0000-00003E420000}"/>
    <cellStyle name="Standard 4 2 3 3 2 2 3 3 4 2 2" xfId="43580" xr:uid="{7F5B980E-1536-474C-A0DD-38E9737D0D1D}"/>
    <cellStyle name="Standard 4 2 3 3 2 2 3 3 4 3" xfId="36138" xr:uid="{3DA3266A-18B8-4C26-895C-D941521EAFE7}"/>
    <cellStyle name="Standard 4 2 3 3 2 2 3 3 5" xfId="18342" xr:uid="{00000000-0005-0000-0000-00003F420000}"/>
    <cellStyle name="Standard 4 2 3 3 2 2 3 3 5 2" xfId="39859" xr:uid="{326BB9AD-EF86-4F8A-A4B3-A7A99C133251}"/>
    <cellStyle name="Standard 4 2 3 3 2 2 3 3 6" xfId="32414" xr:uid="{3F803983-E698-49A8-BF32-120E9BD3E92F}"/>
    <cellStyle name="Standard 4 2 3 3 2 2 3 4" xfId="2793" xr:uid="{00000000-0005-0000-0000-000040420000}"/>
    <cellStyle name="Standard 4 2 3 3 2 2 3 4 2" xfId="2794" xr:uid="{00000000-0005-0000-0000-000041420000}"/>
    <cellStyle name="Standard 4 2 3 3 2 2 3 4 2 2" xfId="14593" xr:uid="{00000000-0005-0000-0000-000042420000}"/>
    <cellStyle name="Standard 4 2 3 3 2 2 3 4 2 2 2" xfId="22592" xr:uid="{00000000-0005-0000-0000-000043420000}"/>
    <cellStyle name="Standard 4 2 3 3 2 2 3 4 2 2 2 2" xfId="43585" xr:uid="{D7824791-05F0-4D7C-A64A-F20CDC248D08}"/>
    <cellStyle name="Standard 4 2 3 3 2 2 3 4 2 2 3" xfId="36143" xr:uid="{3BC9D444-2CC5-4911-80C8-D5EEDAAB7659}"/>
    <cellStyle name="Standard 4 2 3 3 2 2 3 4 2 3" xfId="18347" xr:uid="{00000000-0005-0000-0000-000044420000}"/>
    <cellStyle name="Standard 4 2 3 3 2 2 3 4 2 3 2" xfId="39864" xr:uid="{7F748C16-BEC4-490A-BA6A-E9EAFC556EAB}"/>
    <cellStyle name="Standard 4 2 3 3 2 2 3 4 2 4" xfId="32419" xr:uid="{1D8E5C4E-9C21-495F-99A2-0342C91A06BF}"/>
    <cellStyle name="Standard 4 2 3 3 2 2 3 4 3" xfId="14592" xr:uid="{00000000-0005-0000-0000-000045420000}"/>
    <cellStyle name="Standard 4 2 3 3 2 2 3 4 3 2" xfId="22591" xr:uid="{00000000-0005-0000-0000-000046420000}"/>
    <cellStyle name="Standard 4 2 3 3 2 2 3 4 3 2 2" xfId="43584" xr:uid="{49255155-1798-4505-9F31-B2F358184DC3}"/>
    <cellStyle name="Standard 4 2 3 3 2 2 3 4 3 3" xfId="36142" xr:uid="{2F84C730-308B-47C7-9088-EDC93C4BF737}"/>
    <cellStyle name="Standard 4 2 3 3 2 2 3 4 4" xfId="18346" xr:uid="{00000000-0005-0000-0000-000047420000}"/>
    <cellStyle name="Standard 4 2 3 3 2 2 3 4 4 2" xfId="39863" xr:uid="{7C7FF1DD-FD2A-4B89-9BB3-EAE6E9A9C12B}"/>
    <cellStyle name="Standard 4 2 3 3 2 2 3 4 5" xfId="32418" xr:uid="{75283351-E52A-4837-BDF4-1D1775A2D4F9}"/>
    <cellStyle name="Standard 4 2 3 3 2 2 3 5" xfId="2795" xr:uid="{00000000-0005-0000-0000-000048420000}"/>
    <cellStyle name="Standard 4 2 3 3 2 2 3 5 2" xfId="14594" xr:uid="{00000000-0005-0000-0000-000049420000}"/>
    <cellStyle name="Standard 4 2 3 3 2 2 3 5 2 2" xfId="22593" xr:uid="{00000000-0005-0000-0000-00004A420000}"/>
    <cellStyle name="Standard 4 2 3 3 2 2 3 5 2 2 2" xfId="43586" xr:uid="{7CF674B4-DD6C-4A5F-80E0-3731CACD6954}"/>
    <cellStyle name="Standard 4 2 3 3 2 2 3 5 2 3" xfId="36144" xr:uid="{1E87B0D6-E1F8-4B1D-82F9-3C3A7AADFCAA}"/>
    <cellStyle name="Standard 4 2 3 3 2 2 3 5 3" xfId="18348" xr:uid="{00000000-0005-0000-0000-00004B420000}"/>
    <cellStyle name="Standard 4 2 3 3 2 2 3 5 3 2" xfId="39865" xr:uid="{EB08B951-53AD-4C2F-936B-29FB3EB3763C}"/>
    <cellStyle name="Standard 4 2 3 3 2 2 3 5 4" xfId="32420" xr:uid="{566E6B00-9325-48F9-B6FD-45EBA60F1AFF}"/>
    <cellStyle name="Standard 4 2 3 3 2 2 3 6" xfId="14579" xr:uid="{00000000-0005-0000-0000-00004C420000}"/>
    <cellStyle name="Standard 4 2 3 3 2 2 3 6 2" xfId="22578" xr:uid="{00000000-0005-0000-0000-00004D420000}"/>
    <cellStyle name="Standard 4 2 3 3 2 2 3 6 2 2" xfId="43571" xr:uid="{7A2F54C1-CC30-4930-8971-D78E185FDC23}"/>
    <cellStyle name="Standard 4 2 3 3 2 2 3 6 3" xfId="36129" xr:uid="{3F5801E8-FF25-40F9-8DDB-03A9D6D1BC47}"/>
    <cellStyle name="Standard 4 2 3 3 2 2 3 7" xfId="18333" xr:uid="{00000000-0005-0000-0000-00004E420000}"/>
    <cellStyle name="Standard 4 2 3 3 2 2 3 7 2" xfId="39850" xr:uid="{E242374E-EC92-4FB5-AB51-D57E523821AD}"/>
    <cellStyle name="Standard 4 2 3 3 2 2 3 8" xfId="32405" xr:uid="{4956283C-30C9-4ADB-B20D-04331F842FD4}"/>
    <cellStyle name="Standard 4 2 3 3 2 2 4" xfId="2796" xr:uid="{00000000-0005-0000-0000-00004F420000}"/>
    <cellStyle name="Standard 4 2 3 3 2 2 4 2" xfId="2797" xr:uid="{00000000-0005-0000-0000-000050420000}"/>
    <cellStyle name="Standard 4 2 3 3 2 2 4 2 2" xfId="2798" xr:uid="{00000000-0005-0000-0000-000051420000}"/>
    <cellStyle name="Standard 4 2 3 3 2 2 4 2 2 2" xfId="2799" xr:uid="{00000000-0005-0000-0000-000052420000}"/>
    <cellStyle name="Standard 4 2 3 3 2 2 4 2 2 2 2" xfId="14598" xr:uid="{00000000-0005-0000-0000-000053420000}"/>
    <cellStyle name="Standard 4 2 3 3 2 2 4 2 2 2 2 2" xfId="22597" xr:uid="{00000000-0005-0000-0000-000054420000}"/>
    <cellStyle name="Standard 4 2 3 3 2 2 4 2 2 2 2 2 2" xfId="43590" xr:uid="{C1A01078-47E6-4053-A72E-A6F0C32B1BBF}"/>
    <cellStyle name="Standard 4 2 3 3 2 2 4 2 2 2 2 3" xfId="36148" xr:uid="{6F47B668-0F0A-4BF0-B320-E888C215F2CA}"/>
    <cellStyle name="Standard 4 2 3 3 2 2 4 2 2 2 3" xfId="18352" xr:uid="{00000000-0005-0000-0000-000055420000}"/>
    <cellStyle name="Standard 4 2 3 3 2 2 4 2 2 2 3 2" xfId="39869" xr:uid="{8CD78DCE-F12A-4243-91C7-936F363462FF}"/>
    <cellStyle name="Standard 4 2 3 3 2 2 4 2 2 2 4" xfId="32424" xr:uid="{EA4A156E-7D39-4ABB-BC7C-44612D49D2B0}"/>
    <cellStyle name="Standard 4 2 3 3 2 2 4 2 2 3" xfId="14597" xr:uid="{00000000-0005-0000-0000-000056420000}"/>
    <cellStyle name="Standard 4 2 3 3 2 2 4 2 2 3 2" xfId="22596" xr:uid="{00000000-0005-0000-0000-000057420000}"/>
    <cellStyle name="Standard 4 2 3 3 2 2 4 2 2 3 2 2" xfId="43589" xr:uid="{511418F6-33E5-4DBD-B5F2-1E50A184C962}"/>
    <cellStyle name="Standard 4 2 3 3 2 2 4 2 2 3 3" xfId="36147" xr:uid="{64CD65EE-6253-4E13-BFD2-DBA265E9C0AE}"/>
    <cellStyle name="Standard 4 2 3 3 2 2 4 2 2 4" xfId="18351" xr:uid="{00000000-0005-0000-0000-000058420000}"/>
    <cellStyle name="Standard 4 2 3 3 2 2 4 2 2 4 2" xfId="39868" xr:uid="{2B33FDF0-162C-4A65-A74E-6366AFFA5706}"/>
    <cellStyle name="Standard 4 2 3 3 2 2 4 2 2 5" xfId="32423" xr:uid="{180EE4FA-8E01-4136-8383-C5C602902A33}"/>
    <cellStyle name="Standard 4 2 3 3 2 2 4 2 3" xfId="2800" xr:uid="{00000000-0005-0000-0000-000059420000}"/>
    <cellStyle name="Standard 4 2 3 3 2 2 4 2 3 2" xfId="14599" xr:uid="{00000000-0005-0000-0000-00005A420000}"/>
    <cellStyle name="Standard 4 2 3 3 2 2 4 2 3 2 2" xfId="22598" xr:uid="{00000000-0005-0000-0000-00005B420000}"/>
    <cellStyle name="Standard 4 2 3 3 2 2 4 2 3 2 2 2" xfId="43591" xr:uid="{0A11CC82-6AEE-4323-8DFB-0FD5FEFE6485}"/>
    <cellStyle name="Standard 4 2 3 3 2 2 4 2 3 2 3" xfId="36149" xr:uid="{1F432090-6586-4BEA-AAD3-46F534D3D368}"/>
    <cellStyle name="Standard 4 2 3 3 2 2 4 2 3 3" xfId="18353" xr:uid="{00000000-0005-0000-0000-00005C420000}"/>
    <cellStyle name="Standard 4 2 3 3 2 2 4 2 3 3 2" xfId="39870" xr:uid="{E17ECE81-BCF1-4AD1-828A-043AD8D1FC7A}"/>
    <cellStyle name="Standard 4 2 3 3 2 2 4 2 3 4" xfId="32425" xr:uid="{A5B70A8B-2671-4402-A348-16C53815F6C2}"/>
    <cellStyle name="Standard 4 2 3 3 2 2 4 2 4" xfId="14596" xr:uid="{00000000-0005-0000-0000-00005D420000}"/>
    <cellStyle name="Standard 4 2 3 3 2 2 4 2 4 2" xfId="22595" xr:uid="{00000000-0005-0000-0000-00005E420000}"/>
    <cellStyle name="Standard 4 2 3 3 2 2 4 2 4 2 2" xfId="43588" xr:uid="{44B14241-52F8-4141-A93A-D93812AFFF3B}"/>
    <cellStyle name="Standard 4 2 3 3 2 2 4 2 4 3" xfId="36146" xr:uid="{72DACF2A-D7C5-4464-9833-2EA00D5E6E4F}"/>
    <cellStyle name="Standard 4 2 3 3 2 2 4 2 5" xfId="18350" xr:uid="{00000000-0005-0000-0000-00005F420000}"/>
    <cellStyle name="Standard 4 2 3 3 2 2 4 2 5 2" xfId="39867" xr:uid="{04BA37D4-784F-4EE7-BC2D-718431D2820B}"/>
    <cellStyle name="Standard 4 2 3 3 2 2 4 2 6" xfId="32422" xr:uid="{4F74BF3F-5879-450E-B0F2-AE33CD58A9EF}"/>
    <cellStyle name="Standard 4 2 3 3 2 2 4 3" xfId="2801" xr:uid="{00000000-0005-0000-0000-000060420000}"/>
    <cellStyle name="Standard 4 2 3 3 2 2 4 3 2" xfId="2802" xr:uid="{00000000-0005-0000-0000-000061420000}"/>
    <cellStyle name="Standard 4 2 3 3 2 2 4 3 2 2" xfId="14601" xr:uid="{00000000-0005-0000-0000-000062420000}"/>
    <cellStyle name="Standard 4 2 3 3 2 2 4 3 2 2 2" xfId="22600" xr:uid="{00000000-0005-0000-0000-000063420000}"/>
    <cellStyle name="Standard 4 2 3 3 2 2 4 3 2 2 2 2" xfId="43593" xr:uid="{879F2E22-0F82-4D74-B52C-FD3A6120A48D}"/>
    <cellStyle name="Standard 4 2 3 3 2 2 4 3 2 2 3" xfId="36151" xr:uid="{D0E7A410-6A78-4C12-956B-1C394C8574D9}"/>
    <cellStyle name="Standard 4 2 3 3 2 2 4 3 2 3" xfId="18355" xr:uid="{00000000-0005-0000-0000-000064420000}"/>
    <cellStyle name="Standard 4 2 3 3 2 2 4 3 2 3 2" xfId="39872" xr:uid="{7916E2DC-434F-499B-9A73-B0668279745A}"/>
    <cellStyle name="Standard 4 2 3 3 2 2 4 3 2 4" xfId="32427" xr:uid="{EB19DE8F-F6C2-4EAA-A4E2-650A45C8D4D3}"/>
    <cellStyle name="Standard 4 2 3 3 2 2 4 3 3" xfId="14600" xr:uid="{00000000-0005-0000-0000-000065420000}"/>
    <cellStyle name="Standard 4 2 3 3 2 2 4 3 3 2" xfId="22599" xr:uid="{00000000-0005-0000-0000-000066420000}"/>
    <cellStyle name="Standard 4 2 3 3 2 2 4 3 3 2 2" xfId="43592" xr:uid="{D5E1EDA3-7B6A-48F5-867E-959F1BF13B3F}"/>
    <cellStyle name="Standard 4 2 3 3 2 2 4 3 3 3" xfId="36150" xr:uid="{688CAF6F-B9E4-4B1B-BC51-CDBC504719FA}"/>
    <cellStyle name="Standard 4 2 3 3 2 2 4 3 4" xfId="18354" xr:uid="{00000000-0005-0000-0000-000067420000}"/>
    <cellStyle name="Standard 4 2 3 3 2 2 4 3 4 2" xfId="39871" xr:uid="{F274BB1C-7141-4ABB-A6B5-93AA0ECE4A8A}"/>
    <cellStyle name="Standard 4 2 3 3 2 2 4 3 5" xfId="32426" xr:uid="{5A9FD39C-43BE-4686-AC5F-711301581B4A}"/>
    <cellStyle name="Standard 4 2 3 3 2 2 4 4" xfId="2803" xr:uid="{00000000-0005-0000-0000-000068420000}"/>
    <cellStyle name="Standard 4 2 3 3 2 2 4 4 2" xfId="14602" xr:uid="{00000000-0005-0000-0000-000069420000}"/>
    <cellStyle name="Standard 4 2 3 3 2 2 4 4 2 2" xfId="22601" xr:uid="{00000000-0005-0000-0000-00006A420000}"/>
    <cellStyle name="Standard 4 2 3 3 2 2 4 4 2 2 2" xfId="43594" xr:uid="{D424D545-CD8C-4D69-A650-ECA972EB2103}"/>
    <cellStyle name="Standard 4 2 3 3 2 2 4 4 2 3" xfId="36152" xr:uid="{992675BB-47A1-45E5-8B9F-64ECCE6C952E}"/>
    <cellStyle name="Standard 4 2 3 3 2 2 4 4 3" xfId="18356" xr:uid="{00000000-0005-0000-0000-00006B420000}"/>
    <cellStyle name="Standard 4 2 3 3 2 2 4 4 3 2" xfId="39873" xr:uid="{8827E0C8-F7DF-4F54-87BB-C2C6945FD0DC}"/>
    <cellStyle name="Standard 4 2 3 3 2 2 4 4 4" xfId="32428" xr:uid="{45FF07D2-DB45-413F-837D-E75213742DCB}"/>
    <cellStyle name="Standard 4 2 3 3 2 2 4 5" xfId="14595" xr:uid="{00000000-0005-0000-0000-00006C420000}"/>
    <cellStyle name="Standard 4 2 3 3 2 2 4 5 2" xfId="22594" xr:uid="{00000000-0005-0000-0000-00006D420000}"/>
    <cellStyle name="Standard 4 2 3 3 2 2 4 5 2 2" xfId="43587" xr:uid="{601BEDCE-15AB-4C23-9628-5139676AAD84}"/>
    <cellStyle name="Standard 4 2 3 3 2 2 4 5 3" xfId="36145" xr:uid="{C344F8AF-2EA9-43A1-9A75-3DCA6D34942F}"/>
    <cellStyle name="Standard 4 2 3 3 2 2 4 6" xfId="18349" xr:uid="{00000000-0005-0000-0000-00006E420000}"/>
    <cellStyle name="Standard 4 2 3 3 2 2 4 6 2" xfId="39866" xr:uid="{2BBC386B-C736-4734-B0E7-9CB6D4316992}"/>
    <cellStyle name="Standard 4 2 3 3 2 2 4 7" xfId="32421" xr:uid="{C796FAC4-76DD-4722-AF09-FE9242192B52}"/>
    <cellStyle name="Standard 4 2 3 3 2 2 5" xfId="2804" xr:uid="{00000000-0005-0000-0000-00006F420000}"/>
    <cellStyle name="Standard 4 2 3 3 2 2 5 2" xfId="2805" xr:uid="{00000000-0005-0000-0000-000070420000}"/>
    <cellStyle name="Standard 4 2 3 3 2 2 5 2 2" xfId="2806" xr:uid="{00000000-0005-0000-0000-000071420000}"/>
    <cellStyle name="Standard 4 2 3 3 2 2 5 2 2 2" xfId="14605" xr:uid="{00000000-0005-0000-0000-000072420000}"/>
    <cellStyle name="Standard 4 2 3 3 2 2 5 2 2 2 2" xfId="22604" xr:uid="{00000000-0005-0000-0000-000073420000}"/>
    <cellStyle name="Standard 4 2 3 3 2 2 5 2 2 2 2 2" xfId="43597" xr:uid="{72F7993F-F0B2-4F1C-A2DC-54DFD77A3C13}"/>
    <cellStyle name="Standard 4 2 3 3 2 2 5 2 2 2 3" xfId="36155" xr:uid="{512F9EBC-489A-429C-BED8-0A9769758FE3}"/>
    <cellStyle name="Standard 4 2 3 3 2 2 5 2 2 3" xfId="18359" xr:uid="{00000000-0005-0000-0000-000074420000}"/>
    <cellStyle name="Standard 4 2 3 3 2 2 5 2 2 3 2" xfId="39876" xr:uid="{CA2D662B-8A57-459C-BB00-AD86720FAB9E}"/>
    <cellStyle name="Standard 4 2 3 3 2 2 5 2 2 4" xfId="32431" xr:uid="{1BC5CE18-7EEF-4056-8620-AFC480DF1746}"/>
    <cellStyle name="Standard 4 2 3 3 2 2 5 2 3" xfId="14604" xr:uid="{00000000-0005-0000-0000-000075420000}"/>
    <cellStyle name="Standard 4 2 3 3 2 2 5 2 3 2" xfId="22603" xr:uid="{00000000-0005-0000-0000-000076420000}"/>
    <cellStyle name="Standard 4 2 3 3 2 2 5 2 3 2 2" xfId="43596" xr:uid="{7BD57FEB-CEE2-43F0-8597-4C1FDE8D2407}"/>
    <cellStyle name="Standard 4 2 3 3 2 2 5 2 3 3" xfId="36154" xr:uid="{9EF6496C-C75B-4B8B-8C44-B53875C44718}"/>
    <cellStyle name="Standard 4 2 3 3 2 2 5 2 4" xfId="18358" xr:uid="{00000000-0005-0000-0000-000077420000}"/>
    <cellStyle name="Standard 4 2 3 3 2 2 5 2 4 2" xfId="39875" xr:uid="{6BE6483B-B53E-47D5-BF90-1B553C385B6A}"/>
    <cellStyle name="Standard 4 2 3 3 2 2 5 2 5" xfId="32430" xr:uid="{7332DDAA-186A-4E70-89E8-239235C56F94}"/>
    <cellStyle name="Standard 4 2 3 3 2 2 5 3" xfId="2807" xr:uid="{00000000-0005-0000-0000-000078420000}"/>
    <cellStyle name="Standard 4 2 3 3 2 2 5 3 2" xfId="14606" xr:uid="{00000000-0005-0000-0000-000079420000}"/>
    <cellStyle name="Standard 4 2 3 3 2 2 5 3 2 2" xfId="22605" xr:uid="{00000000-0005-0000-0000-00007A420000}"/>
    <cellStyle name="Standard 4 2 3 3 2 2 5 3 2 2 2" xfId="43598" xr:uid="{8E137B20-7A64-4AAE-B686-3BB23C406FC1}"/>
    <cellStyle name="Standard 4 2 3 3 2 2 5 3 2 3" xfId="36156" xr:uid="{E3DBB046-39F3-4CEA-ACB8-E60829EF811B}"/>
    <cellStyle name="Standard 4 2 3 3 2 2 5 3 3" xfId="18360" xr:uid="{00000000-0005-0000-0000-00007B420000}"/>
    <cellStyle name="Standard 4 2 3 3 2 2 5 3 3 2" xfId="39877" xr:uid="{A346AD44-8F6F-4D51-BB56-225895ABDBE7}"/>
    <cellStyle name="Standard 4 2 3 3 2 2 5 3 4" xfId="32432" xr:uid="{F9B293C0-EC91-4015-B52C-D19CBFADFE47}"/>
    <cellStyle name="Standard 4 2 3 3 2 2 5 4" xfId="14603" xr:uid="{00000000-0005-0000-0000-00007C420000}"/>
    <cellStyle name="Standard 4 2 3 3 2 2 5 4 2" xfId="22602" xr:uid="{00000000-0005-0000-0000-00007D420000}"/>
    <cellStyle name="Standard 4 2 3 3 2 2 5 4 2 2" xfId="43595" xr:uid="{73D8D6EC-85BD-4F42-A299-13E5A711352D}"/>
    <cellStyle name="Standard 4 2 3 3 2 2 5 4 3" xfId="36153" xr:uid="{603C1CE0-79B3-41ED-88D7-D0880AAECCDC}"/>
    <cellStyle name="Standard 4 2 3 3 2 2 5 5" xfId="18357" xr:uid="{00000000-0005-0000-0000-00007E420000}"/>
    <cellStyle name="Standard 4 2 3 3 2 2 5 5 2" xfId="39874" xr:uid="{472C4789-4D48-4306-8C6F-D40EE76FA475}"/>
    <cellStyle name="Standard 4 2 3 3 2 2 5 6" xfId="32429" xr:uid="{BDC90C66-663B-47E9-BFE1-E6656069D781}"/>
    <cellStyle name="Standard 4 2 3 3 2 2 6" xfId="2808" xr:uid="{00000000-0005-0000-0000-00007F420000}"/>
    <cellStyle name="Standard 4 2 3 3 2 2 6 2" xfId="2809" xr:uid="{00000000-0005-0000-0000-000080420000}"/>
    <cellStyle name="Standard 4 2 3 3 2 2 6 2 2" xfId="14608" xr:uid="{00000000-0005-0000-0000-000081420000}"/>
    <cellStyle name="Standard 4 2 3 3 2 2 6 2 2 2" xfId="22607" xr:uid="{00000000-0005-0000-0000-000082420000}"/>
    <cellStyle name="Standard 4 2 3 3 2 2 6 2 2 2 2" xfId="43600" xr:uid="{36371811-AD92-42D6-8607-066F9676EBC4}"/>
    <cellStyle name="Standard 4 2 3 3 2 2 6 2 2 3" xfId="36158" xr:uid="{76D042B2-CC76-460B-B365-728528731F3C}"/>
    <cellStyle name="Standard 4 2 3 3 2 2 6 2 3" xfId="18362" xr:uid="{00000000-0005-0000-0000-000083420000}"/>
    <cellStyle name="Standard 4 2 3 3 2 2 6 2 3 2" xfId="39879" xr:uid="{109F08C9-C348-4CB0-B266-781654138191}"/>
    <cellStyle name="Standard 4 2 3 3 2 2 6 2 4" xfId="32434" xr:uid="{964F3F58-68A9-4D88-9CEA-61228F8C022D}"/>
    <cellStyle name="Standard 4 2 3 3 2 2 6 3" xfId="14607" xr:uid="{00000000-0005-0000-0000-000084420000}"/>
    <cellStyle name="Standard 4 2 3 3 2 2 6 3 2" xfId="22606" xr:uid="{00000000-0005-0000-0000-000085420000}"/>
    <cellStyle name="Standard 4 2 3 3 2 2 6 3 2 2" xfId="43599" xr:uid="{2482AF5B-F000-45D3-A474-1FA8A4EAB550}"/>
    <cellStyle name="Standard 4 2 3 3 2 2 6 3 3" xfId="36157" xr:uid="{E9590E1A-CC27-4AA4-8D93-891CBC748579}"/>
    <cellStyle name="Standard 4 2 3 3 2 2 6 4" xfId="18361" xr:uid="{00000000-0005-0000-0000-000086420000}"/>
    <cellStyle name="Standard 4 2 3 3 2 2 6 4 2" xfId="39878" xr:uid="{818CEEA0-9B52-40C8-B31B-62CC65E06C9C}"/>
    <cellStyle name="Standard 4 2 3 3 2 2 6 5" xfId="32433" xr:uid="{191221ED-D122-4856-A2D3-A393619FA4F5}"/>
    <cellStyle name="Standard 4 2 3 3 2 2 7" xfId="2810" xr:uid="{00000000-0005-0000-0000-000087420000}"/>
    <cellStyle name="Standard 4 2 3 3 2 2 7 2" xfId="14609" xr:uid="{00000000-0005-0000-0000-000088420000}"/>
    <cellStyle name="Standard 4 2 3 3 2 2 7 2 2" xfId="22608" xr:uid="{00000000-0005-0000-0000-000089420000}"/>
    <cellStyle name="Standard 4 2 3 3 2 2 7 2 2 2" xfId="43601" xr:uid="{EADADBFF-7D32-47C3-B4EF-2354CCE9A9CB}"/>
    <cellStyle name="Standard 4 2 3 3 2 2 7 2 3" xfId="36159" xr:uid="{B47BFB34-E2A5-4DE2-8B97-7C82840CED2E}"/>
    <cellStyle name="Standard 4 2 3 3 2 2 7 3" xfId="18363" xr:uid="{00000000-0005-0000-0000-00008A420000}"/>
    <cellStyle name="Standard 4 2 3 3 2 2 7 3 2" xfId="39880" xr:uid="{A78D76A7-A43F-4F63-AE54-59FB92D497A0}"/>
    <cellStyle name="Standard 4 2 3 3 2 2 7 4" xfId="32435" xr:uid="{35FA9FEC-2E0F-4734-94E2-8ED0FAB055FA}"/>
    <cellStyle name="Standard 4 2 3 3 2 2 8" xfId="14562" xr:uid="{00000000-0005-0000-0000-00008B420000}"/>
    <cellStyle name="Standard 4 2 3 3 2 2 8 2" xfId="22561" xr:uid="{00000000-0005-0000-0000-00008C420000}"/>
    <cellStyle name="Standard 4 2 3 3 2 2 8 2 2" xfId="43554" xr:uid="{825AC1D4-FBC7-430F-B16E-2525D555E618}"/>
    <cellStyle name="Standard 4 2 3 3 2 2 8 3" xfId="36112" xr:uid="{47C73358-17E6-41BA-A386-75C3266659B0}"/>
    <cellStyle name="Standard 4 2 3 3 2 2 9" xfId="18316" xr:uid="{00000000-0005-0000-0000-00008D420000}"/>
    <cellStyle name="Standard 4 2 3 3 2 2 9 2" xfId="39833" xr:uid="{45C40FDB-6407-4895-B13E-EFFA63D6ABEB}"/>
    <cellStyle name="Standard 4 2 3 3 2 3" xfId="2811" xr:uid="{00000000-0005-0000-0000-00008E420000}"/>
    <cellStyle name="Standard 4 2 3 3 2 3 2" xfId="2812" xr:uid="{00000000-0005-0000-0000-00008F420000}"/>
    <cellStyle name="Standard 4 2 3 3 2 3 2 2" xfId="2813" xr:uid="{00000000-0005-0000-0000-000090420000}"/>
    <cellStyle name="Standard 4 2 3 3 2 3 2 2 2" xfId="2814" xr:uid="{00000000-0005-0000-0000-000091420000}"/>
    <cellStyle name="Standard 4 2 3 3 2 3 2 2 2 2" xfId="2815" xr:uid="{00000000-0005-0000-0000-000092420000}"/>
    <cellStyle name="Standard 4 2 3 3 2 3 2 2 2 2 2" xfId="14614" xr:uid="{00000000-0005-0000-0000-000093420000}"/>
    <cellStyle name="Standard 4 2 3 3 2 3 2 2 2 2 2 2" xfId="22613" xr:uid="{00000000-0005-0000-0000-000094420000}"/>
    <cellStyle name="Standard 4 2 3 3 2 3 2 2 2 2 2 2 2" xfId="43606" xr:uid="{F7F30076-E5E0-41B3-A47E-EEB2993256FD}"/>
    <cellStyle name="Standard 4 2 3 3 2 3 2 2 2 2 2 3" xfId="36164" xr:uid="{80A3A848-87E8-4C3F-889B-BD64719DD888}"/>
    <cellStyle name="Standard 4 2 3 3 2 3 2 2 2 2 3" xfId="18368" xr:uid="{00000000-0005-0000-0000-000095420000}"/>
    <cellStyle name="Standard 4 2 3 3 2 3 2 2 2 2 3 2" xfId="39885" xr:uid="{34AB7311-E72E-4EB7-94E9-7C6C2F77D2BE}"/>
    <cellStyle name="Standard 4 2 3 3 2 3 2 2 2 2 4" xfId="32440" xr:uid="{0E74ED92-25BB-40F5-BF1D-B27F34238396}"/>
    <cellStyle name="Standard 4 2 3 3 2 3 2 2 2 3" xfId="14613" xr:uid="{00000000-0005-0000-0000-000096420000}"/>
    <cellStyle name="Standard 4 2 3 3 2 3 2 2 2 3 2" xfId="22612" xr:uid="{00000000-0005-0000-0000-000097420000}"/>
    <cellStyle name="Standard 4 2 3 3 2 3 2 2 2 3 2 2" xfId="43605" xr:uid="{1F6A703E-D9CE-464F-BDD5-86BC01568CD5}"/>
    <cellStyle name="Standard 4 2 3 3 2 3 2 2 2 3 3" xfId="36163" xr:uid="{BC178CA3-7100-49A2-AC97-7D8844B8229D}"/>
    <cellStyle name="Standard 4 2 3 3 2 3 2 2 2 4" xfId="18367" xr:uid="{00000000-0005-0000-0000-000098420000}"/>
    <cellStyle name="Standard 4 2 3 3 2 3 2 2 2 4 2" xfId="39884" xr:uid="{DD71E921-8D6E-4DC9-A46F-B925EBD28670}"/>
    <cellStyle name="Standard 4 2 3 3 2 3 2 2 2 5" xfId="32439" xr:uid="{A6780E95-53DD-4196-A3A9-E4F751C7FE08}"/>
    <cellStyle name="Standard 4 2 3 3 2 3 2 2 3" xfId="2816" xr:uid="{00000000-0005-0000-0000-000099420000}"/>
    <cellStyle name="Standard 4 2 3 3 2 3 2 2 3 2" xfId="14615" xr:uid="{00000000-0005-0000-0000-00009A420000}"/>
    <cellStyle name="Standard 4 2 3 3 2 3 2 2 3 2 2" xfId="22614" xr:uid="{00000000-0005-0000-0000-00009B420000}"/>
    <cellStyle name="Standard 4 2 3 3 2 3 2 2 3 2 2 2" xfId="43607" xr:uid="{9D1A144F-6120-4F46-8DB2-7D4A91ACA256}"/>
    <cellStyle name="Standard 4 2 3 3 2 3 2 2 3 2 3" xfId="36165" xr:uid="{CDB88FD8-6FD5-449F-8F4F-73875579C381}"/>
    <cellStyle name="Standard 4 2 3 3 2 3 2 2 3 3" xfId="18369" xr:uid="{00000000-0005-0000-0000-00009C420000}"/>
    <cellStyle name="Standard 4 2 3 3 2 3 2 2 3 3 2" xfId="39886" xr:uid="{A7FA92B1-65F9-49E0-8BD0-8F232CEC31E4}"/>
    <cellStyle name="Standard 4 2 3 3 2 3 2 2 3 4" xfId="32441" xr:uid="{37BFD808-CC4D-43A1-BE29-F3633D60D403}"/>
    <cellStyle name="Standard 4 2 3 3 2 3 2 2 4" xfId="14612" xr:uid="{00000000-0005-0000-0000-00009D420000}"/>
    <cellStyle name="Standard 4 2 3 3 2 3 2 2 4 2" xfId="22611" xr:uid="{00000000-0005-0000-0000-00009E420000}"/>
    <cellStyle name="Standard 4 2 3 3 2 3 2 2 4 2 2" xfId="43604" xr:uid="{A4273176-45AA-4497-B84D-DDA2833FF283}"/>
    <cellStyle name="Standard 4 2 3 3 2 3 2 2 4 3" xfId="36162" xr:uid="{A71FD0CB-581D-4AB7-A554-1DD5B6223C6D}"/>
    <cellStyle name="Standard 4 2 3 3 2 3 2 2 5" xfId="18366" xr:uid="{00000000-0005-0000-0000-00009F420000}"/>
    <cellStyle name="Standard 4 2 3 3 2 3 2 2 5 2" xfId="39883" xr:uid="{7B443C39-729D-427D-B1BE-4B61F7BA7795}"/>
    <cellStyle name="Standard 4 2 3 3 2 3 2 2 6" xfId="32438" xr:uid="{352507D4-941F-495A-8E2A-6A4B48697208}"/>
    <cellStyle name="Standard 4 2 3 3 2 3 2 3" xfId="2817" xr:uid="{00000000-0005-0000-0000-0000A0420000}"/>
    <cellStyle name="Standard 4 2 3 3 2 3 2 3 2" xfId="2818" xr:uid="{00000000-0005-0000-0000-0000A1420000}"/>
    <cellStyle name="Standard 4 2 3 3 2 3 2 3 2 2" xfId="14617" xr:uid="{00000000-0005-0000-0000-0000A2420000}"/>
    <cellStyle name="Standard 4 2 3 3 2 3 2 3 2 2 2" xfId="22616" xr:uid="{00000000-0005-0000-0000-0000A3420000}"/>
    <cellStyle name="Standard 4 2 3 3 2 3 2 3 2 2 2 2" xfId="43609" xr:uid="{2B9A9A21-6D27-4893-97AB-24FE97E168D8}"/>
    <cellStyle name="Standard 4 2 3 3 2 3 2 3 2 2 3" xfId="36167" xr:uid="{D67C5FEF-DBE2-4784-9C6A-8348FB3CB20D}"/>
    <cellStyle name="Standard 4 2 3 3 2 3 2 3 2 3" xfId="18371" xr:uid="{00000000-0005-0000-0000-0000A4420000}"/>
    <cellStyle name="Standard 4 2 3 3 2 3 2 3 2 3 2" xfId="39888" xr:uid="{E8423084-EE5E-4D67-B455-A94A87C8465B}"/>
    <cellStyle name="Standard 4 2 3 3 2 3 2 3 2 4" xfId="32443" xr:uid="{47532E11-CC45-4A7B-9894-9A1CD4C74692}"/>
    <cellStyle name="Standard 4 2 3 3 2 3 2 3 3" xfId="14616" xr:uid="{00000000-0005-0000-0000-0000A5420000}"/>
    <cellStyle name="Standard 4 2 3 3 2 3 2 3 3 2" xfId="22615" xr:uid="{00000000-0005-0000-0000-0000A6420000}"/>
    <cellStyle name="Standard 4 2 3 3 2 3 2 3 3 2 2" xfId="43608" xr:uid="{2F57B6BC-EE04-4A63-B6E0-1AA4EF908E92}"/>
    <cellStyle name="Standard 4 2 3 3 2 3 2 3 3 3" xfId="36166" xr:uid="{71D54587-1725-4850-AC75-C6416FD0DF24}"/>
    <cellStyle name="Standard 4 2 3 3 2 3 2 3 4" xfId="18370" xr:uid="{00000000-0005-0000-0000-0000A7420000}"/>
    <cellStyle name="Standard 4 2 3 3 2 3 2 3 4 2" xfId="39887" xr:uid="{84DA0277-52C4-49D5-ABA4-C3DAEAF6D705}"/>
    <cellStyle name="Standard 4 2 3 3 2 3 2 3 5" xfId="32442" xr:uid="{1127FB57-373E-4204-A768-316E1973E981}"/>
    <cellStyle name="Standard 4 2 3 3 2 3 2 4" xfId="2819" xr:uid="{00000000-0005-0000-0000-0000A8420000}"/>
    <cellStyle name="Standard 4 2 3 3 2 3 2 4 2" xfId="14618" xr:uid="{00000000-0005-0000-0000-0000A9420000}"/>
    <cellStyle name="Standard 4 2 3 3 2 3 2 4 2 2" xfId="22617" xr:uid="{00000000-0005-0000-0000-0000AA420000}"/>
    <cellStyle name="Standard 4 2 3 3 2 3 2 4 2 2 2" xfId="43610" xr:uid="{B71466B1-A60A-4FEF-9F67-5BF33D7C6346}"/>
    <cellStyle name="Standard 4 2 3 3 2 3 2 4 2 3" xfId="36168" xr:uid="{7859FCDB-CACB-4C5C-9AB4-3DE28240436B}"/>
    <cellStyle name="Standard 4 2 3 3 2 3 2 4 3" xfId="18372" xr:uid="{00000000-0005-0000-0000-0000AB420000}"/>
    <cellStyle name="Standard 4 2 3 3 2 3 2 4 3 2" xfId="39889" xr:uid="{0AB2DE0E-5675-462C-97D6-DC31C8F08D87}"/>
    <cellStyle name="Standard 4 2 3 3 2 3 2 4 4" xfId="32444" xr:uid="{3DC169D4-7B67-4495-A7FA-A28A2FB3E1AC}"/>
    <cellStyle name="Standard 4 2 3 3 2 3 2 5" xfId="14611" xr:uid="{00000000-0005-0000-0000-0000AC420000}"/>
    <cellStyle name="Standard 4 2 3 3 2 3 2 5 2" xfId="22610" xr:uid="{00000000-0005-0000-0000-0000AD420000}"/>
    <cellStyle name="Standard 4 2 3 3 2 3 2 5 2 2" xfId="43603" xr:uid="{21DE10BC-8C41-45EE-A9F7-6B18F2A8C109}"/>
    <cellStyle name="Standard 4 2 3 3 2 3 2 5 3" xfId="36161" xr:uid="{5CDC041F-B925-48D6-BCA2-F74780734131}"/>
    <cellStyle name="Standard 4 2 3 3 2 3 2 6" xfId="18365" xr:uid="{00000000-0005-0000-0000-0000AE420000}"/>
    <cellStyle name="Standard 4 2 3 3 2 3 2 6 2" xfId="39882" xr:uid="{F1CF1AD0-E9A7-41C9-B946-FBE4FFD6409E}"/>
    <cellStyle name="Standard 4 2 3 3 2 3 2 7" xfId="32437" xr:uid="{CC67628F-9301-45AB-A435-7906F6651866}"/>
    <cellStyle name="Standard 4 2 3 3 2 3 3" xfId="2820" xr:uid="{00000000-0005-0000-0000-0000AF420000}"/>
    <cellStyle name="Standard 4 2 3 3 2 3 3 2" xfId="2821" xr:uid="{00000000-0005-0000-0000-0000B0420000}"/>
    <cellStyle name="Standard 4 2 3 3 2 3 3 2 2" xfId="2822" xr:uid="{00000000-0005-0000-0000-0000B1420000}"/>
    <cellStyle name="Standard 4 2 3 3 2 3 3 2 2 2" xfId="14621" xr:uid="{00000000-0005-0000-0000-0000B2420000}"/>
    <cellStyle name="Standard 4 2 3 3 2 3 3 2 2 2 2" xfId="22620" xr:uid="{00000000-0005-0000-0000-0000B3420000}"/>
    <cellStyle name="Standard 4 2 3 3 2 3 3 2 2 2 2 2" xfId="43613" xr:uid="{CA0F8D7F-0B2A-4B7B-B723-CC69E9A94F21}"/>
    <cellStyle name="Standard 4 2 3 3 2 3 3 2 2 2 3" xfId="36171" xr:uid="{B54459A2-63F0-4AEE-93B2-6A9ED7828BF6}"/>
    <cellStyle name="Standard 4 2 3 3 2 3 3 2 2 3" xfId="18375" xr:uid="{00000000-0005-0000-0000-0000B4420000}"/>
    <cellStyle name="Standard 4 2 3 3 2 3 3 2 2 3 2" xfId="39892" xr:uid="{E440E48D-371D-437F-A0E1-9336732C1F34}"/>
    <cellStyle name="Standard 4 2 3 3 2 3 3 2 2 4" xfId="32447" xr:uid="{83C9806A-E2E1-41C6-A7EB-1D2311182C70}"/>
    <cellStyle name="Standard 4 2 3 3 2 3 3 2 3" xfId="14620" xr:uid="{00000000-0005-0000-0000-0000B5420000}"/>
    <cellStyle name="Standard 4 2 3 3 2 3 3 2 3 2" xfId="22619" xr:uid="{00000000-0005-0000-0000-0000B6420000}"/>
    <cellStyle name="Standard 4 2 3 3 2 3 3 2 3 2 2" xfId="43612" xr:uid="{CBF309FD-3215-4173-A33C-21D7542393C1}"/>
    <cellStyle name="Standard 4 2 3 3 2 3 3 2 3 3" xfId="36170" xr:uid="{705DC2C5-5D6E-4AA5-A7A7-5B1BF9B8C7C7}"/>
    <cellStyle name="Standard 4 2 3 3 2 3 3 2 4" xfId="18374" xr:uid="{00000000-0005-0000-0000-0000B7420000}"/>
    <cellStyle name="Standard 4 2 3 3 2 3 3 2 4 2" xfId="39891" xr:uid="{FC6125ED-A3D1-40E0-B95B-078B9ED78982}"/>
    <cellStyle name="Standard 4 2 3 3 2 3 3 2 5" xfId="32446" xr:uid="{A842EB85-F6AF-4749-B570-D0EC18ACC3B6}"/>
    <cellStyle name="Standard 4 2 3 3 2 3 3 3" xfId="2823" xr:uid="{00000000-0005-0000-0000-0000B8420000}"/>
    <cellStyle name="Standard 4 2 3 3 2 3 3 3 2" xfId="14622" xr:uid="{00000000-0005-0000-0000-0000B9420000}"/>
    <cellStyle name="Standard 4 2 3 3 2 3 3 3 2 2" xfId="22621" xr:uid="{00000000-0005-0000-0000-0000BA420000}"/>
    <cellStyle name="Standard 4 2 3 3 2 3 3 3 2 2 2" xfId="43614" xr:uid="{75B59917-496A-4444-ABE4-04CAF7C6C824}"/>
    <cellStyle name="Standard 4 2 3 3 2 3 3 3 2 3" xfId="36172" xr:uid="{BF4D6005-B7F2-4F7C-B833-0EB411E926ED}"/>
    <cellStyle name="Standard 4 2 3 3 2 3 3 3 3" xfId="18376" xr:uid="{00000000-0005-0000-0000-0000BB420000}"/>
    <cellStyle name="Standard 4 2 3 3 2 3 3 3 3 2" xfId="39893" xr:uid="{2EF6AEC8-FBAF-4ED9-83B8-7690F515C5F5}"/>
    <cellStyle name="Standard 4 2 3 3 2 3 3 3 4" xfId="32448" xr:uid="{B9697D02-678C-4C0D-92B0-EA9D3026DD8A}"/>
    <cellStyle name="Standard 4 2 3 3 2 3 3 4" xfId="14619" xr:uid="{00000000-0005-0000-0000-0000BC420000}"/>
    <cellStyle name="Standard 4 2 3 3 2 3 3 4 2" xfId="22618" xr:uid="{00000000-0005-0000-0000-0000BD420000}"/>
    <cellStyle name="Standard 4 2 3 3 2 3 3 4 2 2" xfId="43611" xr:uid="{38C82EED-9F4F-41D2-A68D-02AFB59548D2}"/>
    <cellStyle name="Standard 4 2 3 3 2 3 3 4 3" xfId="36169" xr:uid="{10BBED32-C1B5-4B91-8925-6630E938CFAA}"/>
    <cellStyle name="Standard 4 2 3 3 2 3 3 5" xfId="18373" xr:uid="{00000000-0005-0000-0000-0000BE420000}"/>
    <cellStyle name="Standard 4 2 3 3 2 3 3 5 2" xfId="39890" xr:uid="{35454D8F-0EA7-4326-8B5F-16D0AF12674D}"/>
    <cellStyle name="Standard 4 2 3 3 2 3 3 6" xfId="32445" xr:uid="{F86B7B4D-5F62-413B-85BF-E45CC62C35FE}"/>
    <cellStyle name="Standard 4 2 3 3 2 3 4" xfId="2824" xr:uid="{00000000-0005-0000-0000-0000BF420000}"/>
    <cellStyle name="Standard 4 2 3 3 2 3 4 2" xfId="2825" xr:uid="{00000000-0005-0000-0000-0000C0420000}"/>
    <cellStyle name="Standard 4 2 3 3 2 3 4 2 2" xfId="14624" xr:uid="{00000000-0005-0000-0000-0000C1420000}"/>
    <cellStyle name="Standard 4 2 3 3 2 3 4 2 2 2" xfId="22623" xr:uid="{00000000-0005-0000-0000-0000C2420000}"/>
    <cellStyle name="Standard 4 2 3 3 2 3 4 2 2 2 2" xfId="43616" xr:uid="{6AAB7C39-15B3-4248-9B7A-993EE3D5E34A}"/>
    <cellStyle name="Standard 4 2 3 3 2 3 4 2 2 3" xfId="36174" xr:uid="{8D9F1C99-EA01-45D7-B6B9-212A4409F18F}"/>
    <cellStyle name="Standard 4 2 3 3 2 3 4 2 3" xfId="18378" xr:uid="{00000000-0005-0000-0000-0000C3420000}"/>
    <cellStyle name="Standard 4 2 3 3 2 3 4 2 3 2" xfId="39895" xr:uid="{7202FAD2-F380-41C7-BFC0-EDB282C66FDA}"/>
    <cellStyle name="Standard 4 2 3 3 2 3 4 2 4" xfId="32450" xr:uid="{5887C9FC-A048-451B-9AB0-BF90FB8B3E4C}"/>
    <cellStyle name="Standard 4 2 3 3 2 3 4 3" xfId="14623" xr:uid="{00000000-0005-0000-0000-0000C4420000}"/>
    <cellStyle name="Standard 4 2 3 3 2 3 4 3 2" xfId="22622" xr:uid="{00000000-0005-0000-0000-0000C5420000}"/>
    <cellStyle name="Standard 4 2 3 3 2 3 4 3 2 2" xfId="43615" xr:uid="{C24F4794-43D0-4920-9246-91D1F2D6ED40}"/>
    <cellStyle name="Standard 4 2 3 3 2 3 4 3 3" xfId="36173" xr:uid="{5FCD46B4-AD64-438D-8A57-5CEA2EC1295E}"/>
    <cellStyle name="Standard 4 2 3 3 2 3 4 4" xfId="18377" xr:uid="{00000000-0005-0000-0000-0000C6420000}"/>
    <cellStyle name="Standard 4 2 3 3 2 3 4 4 2" xfId="39894" xr:uid="{A630A738-F41E-4AD7-9DF5-1D3F5CDEC8DE}"/>
    <cellStyle name="Standard 4 2 3 3 2 3 4 5" xfId="32449" xr:uid="{6A92084B-E370-41F6-A7E6-5C650421A7B9}"/>
    <cellStyle name="Standard 4 2 3 3 2 3 5" xfId="2826" xr:uid="{00000000-0005-0000-0000-0000C7420000}"/>
    <cellStyle name="Standard 4 2 3 3 2 3 5 2" xfId="14625" xr:uid="{00000000-0005-0000-0000-0000C8420000}"/>
    <cellStyle name="Standard 4 2 3 3 2 3 5 2 2" xfId="22624" xr:uid="{00000000-0005-0000-0000-0000C9420000}"/>
    <cellStyle name="Standard 4 2 3 3 2 3 5 2 2 2" xfId="43617" xr:uid="{5CC63D97-3930-4B07-8973-31FDB488640D}"/>
    <cellStyle name="Standard 4 2 3 3 2 3 5 2 3" xfId="36175" xr:uid="{274B69B9-6050-4861-86D2-61D23A31FFC7}"/>
    <cellStyle name="Standard 4 2 3 3 2 3 5 3" xfId="18379" xr:uid="{00000000-0005-0000-0000-0000CA420000}"/>
    <cellStyle name="Standard 4 2 3 3 2 3 5 3 2" xfId="39896" xr:uid="{DFADC195-CBA4-4ADD-B441-980B616C8D05}"/>
    <cellStyle name="Standard 4 2 3 3 2 3 5 4" xfId="32451" xr:uid="{8269B704-5DF9-45DE-8EC4-555DB38E2AF5}"/>
    <cellStyle name="Standard 4 2 3 3 2 3 6" xfId="14610" xr:uid="{00000000-0005-0000-0000-0000CB420000}"/>
    <cellStyle name="Standard 4 2 3 3 2 3 6 2" xfId="22609" xr:uid="{00000000-0005-0000-0000-0000CC420000}"/>
    <cellStyle name="Standard 4 2 3 3 2 3 6 2 2" xfId="43602" xr:uid="{C697AC49-B3BA-47B6-A83F-5087C7F059D2}"/>
    <cellStyle name="Standard 4 2 3 3 2 3 6 3" xfId="36160" xr:uid="{FA48CDE8-2EA2-449D-A103-3F2A7BE34977}"/>
    <cellStyle name="Standard 4 2 3 3 2 3 7" xfId="18364" xr:uid="{00000000-0005-0000-0000-0000CD420000}"/>
    <cellStyle name="Standard 4 2 3 3 2 3 7 2" xfId="39881" xr:uid="{7263CDE2-653E-487A-BA3C-B9845F7EBB73}"/>
    <cellStyle name="Standard 4 2 3 3 2 3 8" xfId="32436" xr:uid="{B3BF3FFA-6E44-4AD9-A492-271474AA4267}"/>
    <cellStyle name="Standard 4 2 3 3 2 4" xfId="2827" xr:uid="{00000000-0005-0000-0000-0000CE420000}"/>
    <cellStyle name="Standard 4 2 3 3 2 4 2" xfId="2828" xr:uid="{00000000-0005-0000-0000-0000CF420000}"/>
    <cellStyle name="Standard 4 2 3 3 2 4 2 2" xfId="2829" xr:uid="{00000000-0005-0000-0000-0000D0420000}"/>
    <cellStyle name="Standard 4 2 3 3 2 4 2 2 2" xfId="2830" xr:uid="{00000000-0005-0000-0000-0000D1420000}"/>
    <cellStyle name="Standard 4 2 3 3 2 4 2 2 2 2" xfId="2831" xr:uid="{00000000-0005-0000-0000-0000D2420000}"/>
    <cellStyle name="Standard 4 2 3 3 2 4 2 2 2 2 2" xfId="14630" xr:uid="{00000000-0005-0000-0000-0000D3420000}"/>
    <cellStyle name="Standard 4 2 3 3 2 4 2 2 2 2 2 2" xfId="22629" xr:uid="{00000000-0005-0000-0000-0000D4420000}"/>
    <cellStyle name="Standard 4 2 3 3 2 4 2 2 2 2 2 2 2" xfId="43622" xr:uid="{ED394F7D-BF16-44AD-B40F-2C07F85D748A}"/>
    <cellStyle name="Standard 4 2 3 3 2 4 2 2 2 2 2 3" xfId="36180" xr:uid="{733DA96D-109E-4EB5-BABE-DAFED7DF3246}"/>
    <cellStyle name="Standard 4 2 3 3 2 4 2 2 2 2 3" xfId="18384" xr:uid="{00000000-0005-0000-0000-0000D5420000}"/>
    <cellStyle name="Standard 4 2 3 3 2 4 2 2 2 2 3 2" xfId="39901" xr:uid="{3DDAA068-C3A9-4AFD-9D9A-1EB7E51BBC55}"/>
    <cellStyle name="Standard 4 2 3 3 2 4 2 2 2 2 4" xfId="32456" xr:uid="{0E2BA61C-4A27-423F-A30A-06D19954E7F6}"/>
    <cellStyle name="Standard 4 2 3 3 2 4 2 2 2 3" xfId="14629" xr:uid="{00000000-0005-0000-0000-0000D6420000}"/>
    <cellStyle name="Standard 4 2 3 3 2 4 2 2 2 3 2" xfId="22628" xr:uid="{00000000-0005-0000-0000-0000D7420000}"/>
    <cellStyle name="Standard 4 2 3 3 2 4 2 2 2 3 2 2" xfId="43621" xr:uid="{DC8FA8D7-73ED-41D1-B771-C1B49533AE7D}"/>
    <cellStyle name="Standard 4 2 3 3 2 4 2 2 2 3 3" xfId="36179" xr:uid="{7A2CE7C5-D17C-4B37-B65B-B1553F7018FA}"/>
    <cellStyle name="Standard 4 2 3 3 2 4 2 2 2 4" xfId="18383" xr:uid="{00000000-0005-0000-0000-0000D8420000}"/>
    <cellStyle name="Standard 4 2 3 3 2 4 2 2 2 4 2" xfId="39900" xr:uid="{9277268E-1D65-4C38-8A26-EBB55FB0E933}"/>
    <cellStyle name="Standard 4 2 3 3 2 4 2 2 2 5" xfId="32455" xr:uid="{D358BB99-7D33-4191-B79A-E8CCA5A54160}"/>
    <cellStyle name="Standard 4 2 3 3 2 4 2 2 3" xfId="2832" xr:uid="{00000000-0005-0000-0000-0000D9420000}"/>
    <cellStyle name="Standard 4 2 3 3 2 4 2 2 3 2" xfId="14631" xr:uid="{00000000-0005-0000-0000-0000DA420000}"/>
    <cellStyle name="Standard 4 2 3 3 2 4 2 2 3 2 2" xfId="22630" xr:uid="{00000000-0005-0000-0000-0000DB420000}"/>
    <cellStyle name="Standard 4 2 3 3 2 4 2 2 3 2 2 2" xfId="43623" xr:uid="{151D84A6-02D0-418D-A643-260B820D6238}"/>
    <cellStyle name="Standard 4 2 3 3 2 4 2 2 3 2 3" xfId="36181" xr:uid="{DC165A25-BF5E-4270-82ED-9030A84D600E}"/>
    <cellStyle name="Standard 4 2 3 3 2 4 2 2 3 3" xfId="18385" xr:uid="{00000000-0005-0000-0000-0000DC420000}"/>
    <cellStyle name="Standard 4 2 3 3 2 4 2 2 3 3 2" xfId="39902" xr:uid="{B80F42A7-1003-4072-96B2-9D46F1BA5570}"/>
    <cellStyle name="Standard 4 2 3 3 2 4 2 2 3 4" xfId="32457" xr:uid="{A598B71C-C3DD-420F-92EF-AF334EC6089D}"/>
    <cellStyle name="Standard 4 2 3 3 2 4 2 2 4" xfId="14628" xr:uid="{00000000-0005-0000-0000-0000DD420000}"/>
    <cellStyle name="Standard 4 2 3 3 2 4 2 2 4 2" xfId="22627" xr:uid="{00000000-0005-0000-0000-0000DE420000}"/>
    <cellStyle name="Standard 4 2 3 3 2 4 2 2 4 2 2" xfId="43620" xr:uid="{DE7D3BB7-3059-4783-A17D-405C7EF1ED5A}"/>
    <cellStyle name="Standard 4 2 3 3 2 4 2 2 4 3" xfId="36178" xr:uid="{E8A97A8F-D2C5-4682-A47A-EFA168D6882E}"/>
    <cellStyle name="Standard 4 2 3 3 2 4 2 2 5" xfId="18382" xr:uid="{00000000-0005-0000-0000-0000DF420000}"/>
    <cellStyle name="Standard 4 2 3 3 2 4 2 2 5 2" xfId="39899" xr:uid="{05AF837E-3888-444B-AFCB-B86E432C0063}"/>
    <cellStyle name="Standard 4 2 3 3 2 4 2 2 6" xfId="32454" xr:uid="{A6074C0D-EDF5-43FD-A138-105A7A2570D1}"/>
    <cellStyle name="Standard 4 2 3 3 2 4 2 3" xfId="2833" xr:uid="{00000000-0005-0000-0000-0000E0420000}"/>
    <cellStyle name="Standard 4 2 3 3 2 4 2 3 2" xfId="2834" xr:uid="{00000000-0005-0000-0000-0000E1420000}"/>
    <cellStyle name="Standard 4 2 3 3 2 4 2 3 2 2" xfId="14633" xr:uid="{00000000-0005-0000-0000-0000E2420000}"/>
    <cellStyle name="Standard 4 2 3 3 2 4 2 3 2 2 2" xfId="22632" xr:uid="{00000000-0005-0000-0000-0000E3420000}"/>
    <cellStyle name="Standard 4 2 3 3 2 4 2 3 2 2 2 2" xfId="43625" xr:uid="{74F49446-30A5-4DC0-A98A-5817F8F72A97}"/>
    <cellStyle name="Standard 4 2 3 3 2 4 2 3 2 2 3" xfId="36183" xr:uid="{D4997C45-A693-475D-B4D0-8A3814E4CD5D}"/>
    <cellStyle name="Standard 4 2 3 3 2 4 2 3 2 3" xfId="18387" xr:uid="{00000000-0005-0000-0000-0000E4420000}"/>
    <cellStyle name="Standard 4 2 3 3 2 4 2 3 2 3 2" xfId="39904" xr:uid="{A8B9FD32-E22D-45E5-A90A-10334E9A8911}"/>
    <cellStyle name="Standard 4 2 3 3 2 4 2 3 2 4" xfId="32459" xr:uid="{5A572CD8-A2EC-427A-A015-D7558A2FFD8A}"/>
    <cellStyle name="Standard 4 2 3 3 2 4 2 3 3" xfId="14632" xr:uid="{00000000-0005-0000-0000-0000E5420000}"/>
    <cellStyle name="Standard 4 2 3 3 2 4 2 3 3 2" xfId="22631" xr:uid="{00000000-0005-0000-0000-0000E6420000}"/>
    <cellStyle name="Standard 4 2 3 3 2 4 2 3 3 2 2" xfId="43624" xr:uid="{0126D99F-8C5F-4752-98DF-ABF065FED6AC}"/>
    <cellStyle name="Standard 4 2 3 3 2 4 2 3 3 3" xfId="36182" xr:uid="{84133E7A-9F43-4EDD-9CC8-B09AD6CD5D1A}"/>
    <cellStyle name="Standard 4 2 3 3 2 4 2 3 4" xfId="18386" xr:uid="{00000000-0005-0000-0000-0000E7420000}"/>
    <cellStyle name="Standard 4 2 3 3 2 4 2 3 4 2" xfId="39903" xr:uid="{0A877649-11F4-4134-8613-B809F708914E}"/>
    <cellStyle name="Standard 4 2 3 3 2 4 2 3 5" xfId="32458" xr:uid="{47E5A3C3-1C21-4321-8733-DA1FC15317EE}"/>
    <cellStyle name="Standard 4 2 3 3 2 4 2 4" xfId="2835" xr:uid="{00000000-0005-0000-0000-0000E8420000}"/>
    <cellStyle name="Standard 4 2 3 3 2 4 2 4 2" xfId="14634" xr:uid="{00000000-0005-0000-0000-0000E9420000}"/>
    <cellStyle name="Standard 4 2 3 3 2 4 2 4 2 2" xfId="22633" xr:uid="{00000000-0005-0000-0000-0000EA420000}"/>
    <cellStyle name="Standard 4 2 3 3 2 4 2 4 2 2 2" xfId="43626" xr:uid="{CEF63E12-6880-4C97-848E-4ABEC9FBE6DA}"/>
    <cellStyle name="Standard 4 2 3 3 2 4 2 4 2 3" xfId="36184" xr:uid="{ACC619B1-CFB3-4437-BA3A-86D0386572AC}"/>
    <cellStyle name="Standard 4 2 3 3 2 4 2 4 3" xfId="18388" xr:uid="{00000000-0005-0000-0000-0000EB420000}"/>
    <cellStyle name="Standard 4 2 3 3 2 4 2 4 3 2" xfId="39905" xr:uid="{EDA8C574-0EA7-4E95-9A9A-0B8830386E10}"/>
    <cellStyle name="Standard 4 2 3 3 2 4 2 4 4" xfId="32460" xr:uid="{CE616A59-CBFC-48C0-9386-032FF988BBF0}"/>
    <cellStyle name="Standard 4 2 3 3 2 4 2 5" xfId="14627" xr:uid="{00000000-0005-0000-0000-0000EC420000}"/>
    <cellStyle name="Standard 4 2 3 3 2 4 2 5 2" xfId="22626" xr:uid="{00000000-0005-0000-0000-0000ED420000}"/>
    <cellStyle name="Standard 4 2 3 3 2 4 2 5 2 2" xfId="43619" xr:uid="{72432214-0A3F-4C66-B6BF-0DB2B41338F0}"/>
    <cellStyle name="Standard 4 2 3 3 2 4 2 5 3" xfId="36177" xr:uid="{C6E2AAB7-39CD-4EBB-9FB2-BC952A4FC6B1}"/>
    <cellStyle name="Standard 4 2 3 3 2 4 2 6" xfId="18381" xr:uid="{00000000-0005-0000-0000-0000EE420000}"/>
    <cellStyle name="Standard 4 2 3 3 2 4 2 6 2" xfId="39898" xr:uid="{6CDC0C1E-6260-4B50-96C7-E7962C6353E0}"/>
    <cellStyle name="Standard 4 2 3 3 2 4 2 7" xfId="32453" xr:uid="{306C3C71-AA00-40E7-994F-AB59CCCBB11F}"/>
    <cellStyle name="Standard 4 2 3 3 2 4 3" xfId="2836" xr:uid="{00000000-0005-0000-0000-0000EF420000}"/>
    <cellStyle name="Standard 4 2 3 3 2 4 3 2" xfId="2837" xr:uid="{00000000-0005-0000-0000-0000F0420000}"/>
    <cellStyle name="Standard 4 2 3 3 2 4 3 2 2" xfId="2838" xr:uid="{00000000-0005-0000-0000-0000F1420000}"/>
    <cellStyle name="Standard 4 2 3 3 2 4 3 2 2 2" xfId="14637" xr:uid="{00000000-0005-0000-0000-0000F2420000}"/>
    <cellStyle name="Standard 4 2 3 3 2 4 3 2 2 2 2" xfId="22636" xr:uid="{00000000-0005-0000-0000-0000F3420000}"/>
    <cellStyle name="Standard 4 2 3 3 2 4 3 2 2 2 2 2" xfId="43629" xr:uid="{45B4A6A1-0F08-46F9-A55D-B8EC23F5863A}"/>
    <cellStyle name="Standard 4 2 3 3 2 4 3 2 2 2 3" xfId="36187" xr:uid="{47F78772-53AF-4BD4-89B4-43F4E970E003}"/>
    <cellStyle name="Standard 4 2 3 3 2 4 3 2 2 3" xfId="18391" xr:uid="{00000000-0005-0000-0000-0000F4420000}"/>
    <cellStyle name="Standard 4 2 3 3 2 4 3 2 2 3 2" xfId="39908" xr:uid="{9F2A04C5-4438-4DDF-9174-37E19B06E4F2}"/>
    <cellStyle name="Standard 4 2 3 3 2 4 3 2 2 4" xfId="32463" xr:uid="{E863F0DC-4B83-4E33-B3E3-76D0471F6AEE}"/>
    <cellStyle name="Standard 4 2 3 3 2 4 3 2 3" xfId="14636" xr:uid="{00000000-0005-0000-0000-0000F5420000}"/>
    <cellStyle name="Standard 4 2 3 3 2 4 3 2 3 2" xfId="22635" xr:uid="{00000000-0005-0000-0000-0000F6420000}"/>
    <cellStyle name="Standard 4 2 3 3 2 4 3 2 3 2 2" xfId="43628" xr:uid="{8C3C19D0-F61D-492E-93D3-96C95762E5EC}"/>
    <cellStyle name="Standard 4 2 3 3 2 4 3 2 3 3" xfId="36186" xr:uid="{7842BDC5-4B14-4E68-808D-60F02B486313}"/>
    <cellStyle name="Standard 4 2 3 3 2 4 3 2 4" xfId="18390" xr:uid="{00000000-0005-0000-0000-0000F7420000}"/>
    <cellStyle name="Standard 4 2 3 3 2 4 3 2 4 2" xfId="39907" xr:uid="{08C9F2E6-8F1E-48F3-84BC-FBC086BA2F63}"/>
    <cellStyle name="Standard 4 2 3 3 2 4 3 2 5" xfId="32462" xr:uid="{BC7A95D1-9B08-48A0-9E06-A33A35BA6AEC}"/>
    <cellStyle name="Standard 4 2 3 3 2 4 3 3" xfId="2839" xr:uid="{00000000-0005-0000-0000-0000F8420000}"/>
    <cellStyle name="Standard 4 2 3 3 2 4 3 3 2" xfId="14638" xr:uid="{00000000-0005-0000-0000-0000F9420000}"/>
    <cellStyle name="Standard 4 2 3 3 2 4 3 3 2 2" xfId="22637" xr:uid="{00000000-0005-0000-0000-0000FA420000}"/>
    <cellStyle name="Standard 4 2 3 3 2 4 3 3 2 2 2" xfId="43630" xr:uid="{B2BBEEE3-7511-4DB5-84D1-E09BBDEE5E1C}"/>
    <cellStyle name="Standard 4 2 3 3 2 4 3 3 2 3" xfId="36188" xr:uid="{B161A8B5-E1EB-441A-BA00-7E3A31FD4EDF}"/>
    <cellStyle name="Standard 4 2 3 3 2 4 3 3 3" xfId="18392" xr:uid="{00000000-0005-0000-0000-0000FB420000}"/>
    <cellStyle name="Standard 4 2 3 3 2 4 3 3 3 2" xfId="39909" xr:uid="{3FDF18FF-AFF3-46F0-B59D-48BA7BC7B195}"/>
    <cellStyle name="Standard 4 2 3 3 2 4 3 3 4" xfId="32464" xr:uid="{32ABAAC2-A912-4C92-AB4D-AE65EF9A30AB}"/>
    <cellStyle name="Standard 4 2 3 3 2 4 3 4" xfId="14635" xr:uid="{00000000-0005-0000-0000-0000FC420000}"/>
    <cellStyle name="Standard 4 2 3 3 2 4 3 4 2" xfId="22634" xr:uid="{00000000-0005-0000-0000-0000FD420000}"/>
    <cellStyle name="Standard 4 2 3 3 2 4 3 4 2 2" xfId="43627" xr:uid="{3EC9C1FC-90F9-43E2-B303-DB393BE9226E}"/>
    <cellStyle name="Standard 4 2 3 3 2 4 3 4 3" xfId="36185" xr:uid="{B42EB330-685C-448D-95C4-EF6C33A6B138}"/>
    <cellStyle name="Standard 4 2 3 3 2 4 3 5" xfId="18389" xr:uid="{00000000-0005-0000-0000-0000FE420000}"/>
    <cellStyle name="Standard 4 2 3 3 2 4 3 5 2" xfId="39906" xr:uid="{E3C02B6D-9566-42F4-8938-89977AA4FDF0}"/>
    <cellStyle name="Standard 4 2 3 3 2 4 3 6" xfId="32461" xr:uid="{9D6686B7-EAF5-4CF3-B70E-5DB86F4C3EEE}"/>
    <cellStyle name="Standard 4 2 3 3 2 4 4" xfId="2840" xr:uid="{00000000-0005-0000-0000-0000FF420000}"/>
    <cellStyle name="Standard 4 2 3 3 2 4 4 2" xfId="2841" xr:uid="{00000000-0005-0000-0000-000000430000}"/>
    <cellStyle name="Standard 4 2 3 3 2 4 4 2 2" xfId="14640" xr:uid="{00000000-0005-0000-0000-000001430000}"/>
    <cellStyle name="Standard 4 2 3 3 2 4 4 2 2 2" xfId="22639" xr:uid="{00000000-0005-0000-0000-000002430000}"/>
    <cellStyle name="Standard 4 2 3 3 2 4 4 2 2 2 2" xfId="43632" xr:uid="{4A0DDBE4-1176-4C60-B4B3-E67D1B2748CF}"/>
    <cellStyle name="Standard 4 2 3 3 2 4 4 2 2 3" xfId="36190" xr:uid="{2C72AEE0-18E6-4311-A6AD-4BFBC8A1AA62}"/>
    <cellStyle name="Standard 4 2 3 3 2 4 4 2 3" xfId="18394" xr:uid="{00000000-0005-0000-0000-000003430000}"/>
    <cellStyle name="Standard 4 2 3 3 2 4 4 2 3 2" xfId="39911" xr:uid="{52E02565-2BE8-4E30-9CC6-9E481DDFBACE}"/>
    <cellStyle name="Standard 4 2 3 3 2 4 4 2 4" xfId="32466" xr:uid="{97F6DADE-3677-4ED8-BC2A-5F50E42FE20B}"/>
    <cellStyle name="Standard 4 2 3 3 2 4 4 3" xfId="14639" xr:uid="{00000000-0005-0000-0000-000004430000}"/>
    <cellStyle name="Standard 4 2 3 3 2 4 4 3 2" xfId="22638" xr:uid="{00000000-0005-0000-0000-000005430000}"/>
    <cellStyle name="Standard 4 2 3 3 2 4 4 3 2 2" xfId="43631" xr:uid="{06FF870C-1C4B-410A-A546-69E8BEDF5627}"/>
    <cellStyle name="Standard 4 2 3 3 2 4 4 3 3" xfId="36189" xr:uid="{67127B12-5E59-4271-87E0-569DBBBC1BD6}"/>
    <cellStyle name="Standard 4 2 3 3 2 4 4 4" xfId="18393" xr:uid="{00000000-0005-0000-0000-000006430000}"/>
    <cellStyle name="Standard 4 2 3 3 2 4 4 4 2" xfId="39910" xr:uid="{B9168514-08D4-4BE3-A3B9-4B07EA153A27}"/>
    <cellStyle name="Standard 4 2 3 3 2 4 4 5" xfId="32465" xr:uid="{93AA312F-B4B0-48DF-A7D4-BC9DAEE58554}"/>
    <cellStyle name="Standard 4 2 3 3 2 4 5" xfId="2842" xr:uid="{00000000-0005-0000-0000-000007430000}"/>
    <cellStyle name="Standard 4 2 3 3 2 4 5 2" xfId="14641" xr:uid="{00000000-0005-0000-0000-000008430000}"/>
    <cellStyle name="Standard 4 2 3 3 2 4 5 2 2" xfId="22640" xr:uid="{00000000-0005-0000-0000-000009430000}"/>
    <cellStyle name="Standard 4 2 3 3 2 4 5 2 2 2" xfId="43633" xr:uid="{E27DD413-33B7-4D2B-9470-90CD58B0B6AB}"/>
    <cellStyle name="Standard 4 2 3 3 2 4 5 2 3" xfId="36191" xr:uid="{2B6C40CD-FA35-4E0C-9D96-745FF014D9A5}"/>
    <cellStyle name="Standard 4 2 3 3 2 4 5 3" xfId="18395" xr:uid="{00000000-0005-0000-0000-00000A430000}"/>
    <cellStyle name="Standard 4 2 3 3 2 4 5 3 2" xfId="39912" xr:uid="{3F9FA210-A236-4D80-B7F9-393D28F8CE98}"/>
    <cellStyle name="Standard 4 2 3 3 2 4 5 4" xfId="32467" xr:uid="{078E43DC-989B-4D7D-93CE-54A83153C7C6}"/>
    <cellStyle name="Standard 4 2 3 3 2 4 6" xfId="14626" xr:uid="{00000000-0005-0000-0000-00000B430000}"/>
    <cellStyle name="Standard 4 2 3 3 2 4 6 2" xfId="22625" xr:uid="{00000000-0005-0000-0000-00000C430000}"/>
    <cellStyle name="Standard 4 2 3 3 2 4 6 2 2" xfId="43618" xr:uid="{9356C9E2-55F3-4B5D-8F17-044C0D7FF6BC}"/>
    <cellStyle name="Standard 4 2 3 3 2 4 6 3" xfId="36176" xr:uid="{502AB4E2-9EFF-4150-9410-444D150548B3}"/>
    <cellStyle name="Standard 4 2 3 3 2 4 7" xfId="18380" xr:uid="{00000000-0005-0000-0000-00000D430000}"/>
    <cellStyle name="Standard 4 2 3 3 2 4 7 2" xfId="39897" xr:uid="{F1C83DC8-7542-421B-A586-431D5F91502F}"/>
    <cellStyle name="Standard 4 2 3 3 2 4 8" xfId="32452" xr:uid="{AF7A8CCE-C399-4567-9BCB-EF5FDB9C000D}"/>
    <cellStyle name="Standard 4 2 3 3 2 5" xfId="2843" xr:uid="{00000000-0005-0000-0000-00000E430000}"/>
    <cellStyle name="Standard 4 2 3 3 2 5 2" xfId="2844" xr:uid="{00000000-0005-0000-0000-00000F430000}"/>
    <cellStyle name="Standard 4 2 3 3 2 5 2 2" xfId="2845" xr:uid="{00000000-0005-0000-0000-000010430000}"/>
    <cellStyle name="Standard 4 2 3 3 2 5 2 2 2" xfId="2846" xr:uid="{00000000-0005-0000-0000-000011430000}"/>
    <cellStyle name="Standard 4 2 3 3 2 5 2 2 2 2" xfId="14645" xr:uid="{00000000-0005-0000-0000-000012430000}"/>
    <cellStyle name="Standard 4 2 3 3 2 5 2 2 2 2 2" xfId="22644" xr:uid="{00000000-0005-0000-0000-000013430000}"/>
    <cellStyle name="Standard 4 2 3 3 2 5 2 2 2 2 2 2" xfId="43637" xr:uid="{C7C0D900-A3E2-481F-AF72-BDCD0BB4DBCF}"/>
    <cellStyle name="Standard 4 2 3 3 2 5 2 2 2 2 3" xfId="36195" xr:uid="{367B6985-929C-4334-AD14-E508E8A57437}"/>
    <cellStyle name="Standard 4 2 3 3 2 5 2 2 2 3" xfId="18399" xr:uid="{00000000-0005-0000-0000-000014430000}"/>
    <cellStyle name="Standard 4 2 3 3 2 5 2 2 2 3 2" xfId="39916" xr:uid="{70FCDB9F-6177-4BB5-A4E7-834D0257C132}"/>
    <cellStyle name="Standard 4 2 3 3 2 5 2 2 2 4" xfId="32471" xr:uid="{51494F8B-A17C-43FF-BD03-6CA5F19739EE}"/>
    <cellStyle name="Standard 4 2 3 3 2 5 2 2 3" xfId="14644" xr:uid="{00000000-0005-0000-0000-000015430000}"/>
    <cellStyle name="Standard 4 2 3 3 2 5 2 2 3 2" xfId="22643" xr:uid="{00000000-0005-0000-0000-000016430000}"/>
    <cellStyle name="Standard 4 2 3 3 2 5 2 2 3 2 2" xfId="43636" xr:uid="{F3D9E079-9FDA-42C3-A6D8-251AC56D505A}"/>
    <cellStyle name="Standard 4 2 3 3 2 5 2 2 3 3" xfId="36194" xr:uid="{59302CAF-35B8-4FA8-913D-AAEEB264CC6A}"/>
    <cellStyle name="Standard 4 2 3 3 2 5 2 2 4" xfId="18398" xr:uid="{00000000-0005-0000-0000-000017430000}"/>
    <cellStyle name="Standard 4 2 3 3 2 5 2 2 4 2" xfId="39915" xr:uid="{4863E0F7-B7CF-45D5-ACA6-6506DDD96CBE}"/>
    <cellStyle name="Standard 4 2 3 3 2 5 2 2 5" xfId="32470" xr:uid="{FBF56E80-8BD6-478B-A9B0-609AA3EB06BF}"/>
    <cellStyle name="Standard 4 2 3 3 2 5 2 3" xfId="2847" xr:uid="{00000000-0005-0000-0000-000018430000}"/>
    <cellStyle name="Standard 4 2 3 3 2 5 2 3 2" xfId="14646" xr:uid="{00000000-0005-0000-0000-000019430000}"/>
    <cellStyle name="Standard 4 2 3 3 2 5 2 3 2 2" xfId="22645" xr:uid="{00000000-0005-0000-0000-00001A430000}"/>
    <cellStyle name="Standard 4 2 3 3 2 5 2 3 2 2 2" xfId="43638" xr:uid="{0F357E49-42A2-4272-AD5B-B2A9F51C1B58}"/>
    <cellStyle name="Standard 4 2 3 3 2 5 2 3 2 3" xfId="36196" xr:uid="{9BD25E1C-BE9A-4DDB-A85F-EFDBA4BE778A}"/>
    <cellStyle name="Standard 4 2 3 3 2 5 2 3 3" xfId="18400" xr:uid="{00000000-0005-0000-0000-00001B430000}"/>
    <cellStyle name="Standard 4 2 3 3 2 5 2 3 3 2" xfId="39917" xr:uid="{43BCFD47-1FB3-4A21-9C11-0B868FB73982}"/>
    <cellStyle name="Standard 4 2 3 3 2 5 2 3 4" xfId="32472" xr:uid="{668F1DF3-FCD8-4ACB-8E35-55C98DD46352}"/>
    <cellStyle name="Standard 4 2 3 3 2 5 2 4" xfId="14643" xr:uid="{00000000-0005-0000-0000-00001C430000}"/>
    <cellStyle name="Standard 4 2 3 3 2 5 2 4 2" xfId="22642" xr:uid="{00000000-0005-0000-0000-00001D430000}"/>
    <cellStyle name="Standard 4 2 3 3 2 5 2 4 2 2" xfId="43635" xr:uid="{85162606-1511-4AF9-ADE4-3A59B5A080BF}"/>
    <cellStyle name="Standard 4 2 3 3 2 5 2 4 3" xfId="36193" xr:uid="{049E7728-C303-47EE-8DE9-4A3CB4CB4306}"/>
    <cellStyle name="Standard 4 2 3 3 2 5 2 5" xfId="18397" xr:uid="{00000000-0005-0000-0000-00001E430000}"/>
    <cellStyle name="Standard 4 2 3 3 2 5 2 5 2" xfId="39914" xr:uid="{2C3C648C-55E0-4FC2-B339-3D3E84FC9B0D}"/>
    <cellStyle name="Standard 4 2 3 3 2 5 2 6" xfId="32469" xr:uid="{6CC64EB2-202B-4CDF-BB23-AB9A98DDEF3A}"/>
    <cellStyle name="Standard 4 2 3 3 2 5 3" xfId="2848" xr:uid="{00000000-0005-0000-0000-00001F430000}"/>
    <cellStyle name="Standard 4 2 3 3 2 5 3 2" xfId="2849" xr:uid="{00000000-0005-0000-0000-000020430000}"/>
    <cellStyle name="Standard 4 2 3 3 2 5 3 2 2" xfId="14648" xr:uid="{00000000-0005-0000-0000-000021430000}"/>
    <cellStyle name="Standard 4 2 3 3 2 5 3 2 2 2" xfId="22647" xr:uid="{00000000-0005-0000-0000-000022430000}"/>
    <cellStyle name="Standard 4 2 3 3 2 5 3 2 2 2 2" xfId="43640" xr:uid="{77BCEF40-6D18-4714-AE12-3334BC4832C5}"/>
    <cellStyle name="Standard 4 2 3 3 2 5 3 2 2 3" xfId="36198" xr:uid="{001EF483-7DE6-4AC1-8F09-892CEEDD9A41}"/>
    <cellStyle name="Standard 4 2 3 3 2 5 3 2 3" xfId="18402" xr:uid="{00000000-0005-0000-0000-000023430000}"/>
    <cellStyle name="Standard 4 2 3 3 2 5 3 2 3 2" xfId="39919" xr:uid="{B7999F02-C940-48D7-939E-48D25285FD7F}"/>
    <cellStyle name="Standard 4 2 3 3 2 5 3 2 4" xfId="32474" xr:uid="{92BE2BEA-438B-49B9-9790-EFB52DCE6FC0}"/>
    <cellStyle name="Standard 4 2 3 3 2 5 3 3" xfId="14647" xr:uid="{00000000-0005-0000-0000-000024430000}"/>
    <cellStyle name="Standard 4 2 3 3 2 5 3 3 2" xfId="22646" xr:uid="{00000000-0005-0000-0000-000025430000}"/>
    <cellStyle name="Standard 4 2 3 3 2 5 3 3 2 2" xfId="43639" xr:uid="{0FD7176A-B78D-4E46-B21A-B1BFC227E48B}"/>
    <cellStyle name="Standard 4 2 3 3 2 5 3 3 3" xfId="36197" xr:uid="{347C1CBF-02BB-4E7D-BC75-7DCA0943DB0C}"/>
    <cellStyle name="Standard 4 2 3 3 2 5 3 4" xfId="18401" xr:uid="{00000000-0005-0000-0000-000026430000}"/>
    <cellStyle name="Standard 4 2 3 3 2 5 3 4 2" xfId="39918" xr:uid="{F4E09551-DFEF-4477-87DD-34A1E9A65ECA}"/>
    <cellStyle name="Standard 4 2 3 3 2 5 3 5" xfId="32473" xr:uid="{E156CF25-0CA9-4C1E-8004-EA13F3B62F53}"/>
    <cellStyle name="Standard 4 2 3 3 2 5 4" xfId="2850" xr:uid="{00000000-0005-0000-0000-000027430000}"/>
    <cellStyle name="Standard 4 2 3 3 2 5 4 2" xfId="14649" xr:uid="{00000000-0005-0000-0000-000028430000}"/>
    <cellStyle name="Standard 4 2 3 3 2 5 4 2 2" xfId="22648" xr:uid="{00000000-0005-0000-0000-000029430000}"/>
    <cellStyle name="Standard 4 2 3 3 2 5 4 2 2 2" xfId="43641" xr:uid="{48C0958D-29A0-4D96-A03C-8767EE2880B3}"/>
    <cellStyle name="Standard 4 2 3 3 2 5 4 2 3" xfId="36199" xr:uid="{40151AF2-90E2-4291-8B51-BAF010CA1DE0}"/>
    <cellStyle name="Standard 4 2 3 3 2 5 4 3" xfId="18403" xr:uid="{00000000-0005-0000-0000-00002A430000}"/>
    <cellStyle name="Standard 4 2 3 3 2 5 4 3 2" xfId="39920" xr:uid="{D89E5C4B-113A-4133-94D9-9845150A2C63}"/>
    <cellStyle name="Standard 4 2 3 3 2 5 4 4" xfId="32475" xr:uid="{B7C352CD-CDC5-4555-A249-2225B7F07553}"/>
    <cellStyle name="Standard 4 2 3 3 2 5 5" xfId="14642" xr:uid="{00000000-0005-0000-0000-00002B430000}"/>
    <cellStyle name="Standard 4 2 3 3 2 5 5 2" xfId="22641" xr:uid="{00000000-0005-0000-0000-00002C430000}"/>
    <cellStyle name="Standard 4 2 3 3 2 5 5 2 2" xfId="43634" xr:uid="{D17DF153-4B6E-4ABA-BCE8-B481F61716FF}"/>
    <cellStyle name="Standard 4 2 3 3 2 5 5 3" xfId="36192" xr:uid="{59BA8385-9FC0-469B-9F5B-92C76DCFCF3C}"/>
    <cellStyle name="Standard 4 2 3 3 2 5 6" xfId="18396" xr:uid="{00000000-0005-0000-0000-00002D430000}"/>
    <cellStyle name="Standard 4 2 3 3 2 5 6 2" xfId="39913" xr:uid="{161695A0-BB70-490F-BC9F-E7EBB9A8797D}"/>
    <cellStyle name="Standard 4 2 3 3 2 5 7" xfId="32468" xr:uid="{BF4D224D-0938-4F16-9D43-9A55AA9CDED9}"/>
    <cellStyle name="Standard 4 2 3 3 2 6" xfId="2851" xr:uid="{00000000-0005-0000-0000-00002E430000}"/>
    <cellStyle name="Standard 4 2 3 3 2 6 2" xfId="2852" xr:uid="{00000000-0005-0000-0000-00002F430000}"/>
    <cellStyle name="Standard 4 2 3 3 2 6 2 2" xfId="2853" xr:uid="{00000000-0005-0000-0000-000030430000}"/>
    <cellStyle name="Standard 4 2 3 3 2 6 2 2 2" xfId="14652" xr:uid="{00000000-0005-0000-0000-000031430000}"/>
    <cellStyle name="Standard 4 2 3 3 2 6 2 2 2 2" xfId="22651" xr:uid="{00000000-0005-0000-0000-000032430000}"/>
    <cellStyle name="Standard 4 2 3 3 2 6 2 2 2 2 2" xfId="43644" xr:uid="{CF30A45E-6DA6-48A1-8C14-A02AD27B5DBB}"/>
    <cellStyle name="Standard 4 2 3 3 2 6 2 2 2 3" xfId="36202" xr:uid="{3C90C398-865F-4CC6-B63F-17DE29322937}"/>
    <cellStyle name="Standard 4 2 3 3 2 6 2 2 3" xfId="18406" xr:uid="{00000000-0005-0000-0000-000033430000}"/>
    <cellStyle name="Standard 4 2 3 3 2 6 2 2 3 2" xfId="39923" xr:uid="{E311B7B7-0718-4B01-8D8E-CC93C85833B2}"/>
    <cellStyle name="Standard 4 2 3 3 2 6 2 2 4" xfId="32478" xr:uid="{316E7461-E54B-4C64-B768-161B8EC7BCAC}"/>
    <cellStyle name="Standard 4 2 3 3 2 6 2 3" xfId="14651" xr:uid="{00000000-0005-0000-0000-000034430000}"/>
    <cellStyle name="Standard 4 2 3 3 2 6 2 3 2" xfId="22650" xr:uid="{00000000-0005-0000-0000-000035430000}"/>
    <cellStyle name="Standard 4 2 3 3 2 6 2 3 2 2" xfId="43643" xr:uid="{9F2AC6BF-5D6E-4412-B850-E10DBADAE600}"/>
    <cellStyle name="Standard 4 2 3 3 2 6 2 3 3" xfId="36201" xr:uid="{2C2E7BE5-D1AE-4A6E-9D46-085AD3ADEFDF}"/>
    <cellStyle name="Standard 4 2 3 3 2 6 2 4" xfId="18405" xr:uid="{00000000-0005-0000-0000-000036430000}"/>
    <cellStyle name="Standard 4 2 3 3 2 6 2 4 2" xfId="39922" xr:uid="{07B3A23E-6400-4916-B5B6-A2B33FF0E324}"/>
    <cellStyle name="Standard 4 2 3 3 2 6 2 5" xfId="32477" xr:uid="{2426EDF0-DF6F-4C7F-B9E2-7FFF19E39140}"/>
    <cellStyle name="Standard 4 2 3 3 2 6 3" xfId="2854" xr:uid="{00000000-0005-0000-0000-000037430000}"/>
    <cellStyle name="Standard 4 2 3 3 2 6 3 2" xfId="14653" xr:uid="{00000000-0005-0000-0000-000038430000}"/>
    <cellStyle name="Standard 4 2 3 3 2 6 3 2 2" xfId="22652" xr:uid="{00000000-0005-0000-0000-000039430000}"/>
    <cellStyle name="Standard 4 2 3 3 2 6 3 2 2 2" xfId="43645" xr:uid="{9563D3EF-AF23-40EB-A898-5E57C1FB41FE}"/>
    <cellStyle name="Standard 4 2 3 3 2 6 3 2 3" xfId="36203" xr:uid="{034F13C6-57F6-4957-BFC0-D94316C8C892}"/>
    <cellStyle name="Standard 4 2 3 3 2 6 3 3" xfId="18407" xr:uid="{00000000-0005-0000-0000-00003A430000}"/>
    <cellStyle name="Standard 4 2 3 3 2 6 3 3 2" xfId="39924" xr:uid="{25DDC256-5C26-43C6-A2E2-E319955CD6CC}"/>
    <cellStyle name="Standard 4 2 3 3 2 6 3 4" xfId="32479" xr:uid="{F3D209E7-2855-4DE2-A3FD-5C8186761D5F}"/>
    <cellStyle name="Standard 4 2 3 3 2 6 4" xfId="14650" xr:uid="{00000000-0005-0000-0000-00003B430000}"/>
    <cellStyle name="Standard 4 2 3 3 2 6 4 2" xfId="22649" xr:uid="{00000000-0005-0000-0000-00003C430000}"/>
    <cellStyle name="Standard 4 2 3 3 2 6 4 2 2" xfId="43642" xr:uid="{3C48E41D-8B09-40AF-A67F-F3CA94677BA9}"/>
    <cellStyle name="Standard 4 2 3 3 2 6 4 3" xfId="36200" xr:uid="{1BBB9823-6354-42AD-9329-ECF24F4065B3}"/>
    <cellStyle name="Standard 4 2 3 3 2 6 5" xfId="18404" xr:uid="{00000000-0005-0000-0000-00003D430000}"/>
    <cellStyle name="Standard 4 2 3 3 2 6 5 2" xfId="39921" xr:uid="{B25BE805-AA38-4774-A13A-AE77CEDE2B97}"/>
    <cellStyle name="Standard 4 2 3 3 2 6 6" xfId="32476" xr:uid="{1AF0A108-54A6-470F-8B17-6176AA9E1E7D}"/>
    <cellStyle name="Standard 4 2 3 3 2 7" xfId="2855" xr:uid="{00000000-0005-0000-0000-00003E430000}"/>
    <cellStyle name="Standard 4 2 3 3 2 7 2" xfId="2856" xr:uid="{00000000-0005-0000-0000-00003F430000}"/>
    <cellStyle name="Standard 4 2 3 3 2 7 2 2" xfId="14655" xr:uid="{00000000-0005-0000-0000-000040430000}"/>
    <cellStyle name="Standard 4 2 3 3 2 7 2 2 2" xfId="22654" xr:uid="{00000000-0005-0000-0000-000041430000}"/>
    <cellStyle name="Standard 4 2 3 3 2 7 2 2 2 2" xfId="43647" xr:uid="{C47622D6-14FD-490B-BF0D-1C43B58A5F99}"/>
    <cellStyle name="Standard 4 2 3 3 2 7 2 2 3" xfId="36205" xr:uid="{B07E3C40-4B90-4B49-8737-234DBEAFEAAB}"/>
    <cellStyle name="Standard 4 2 3 3 2 7 2 3" xfId="18409" xr:uid="{00000000-0005-0000-0000-000042430000}"/>
    <cellStyle name="Standard 4 2 3 3 2 7 2 3 2" xfId="39926" xr:uid="{DA13A34A-9F4D-4A9A-B8E2-5A1EF6BD77FD}"/>
    <cellStyle name="Standard 4 2 3 3 2 7 2 4" xfId="32481" xr:uid="{4A69779D-4AEA-433F-A0F4-FBF8D73C67D3}"/>
    <cellStyle name="Standard 4 2 3 3 2 7 3" xfId="14654" xr:uid="{00000000-0005-0000-0000-000043430000}"/>
    <cellStyle name="Standard 4 2 3 3 2 7 3 2" xfId="22653" xr:uid="{00000000-0005-0000-0000-000044430000}"/>
    <cellStyle name="Standard 4 2 3 3 2 7 3 2 2" xfId="43646" xr:uid="{C14CED57-EACA-48FD-BFBF-0095F4B2E613}"/>
    <cellStyle name="Standard 4 2 3 3 2 7 3 3" xfId="36204" xr:uid="{20B67645-622E-4BB8-A843-04F674248411}"/>
    <cellStyle name="Standard 4 2 3 3 2 7 4" xfId="18408" xr:uid="{00000000-0005-0000-0000-000045430000}"/>
    <cellStyle name="Standard 4 2 3 3 2 7 4 2" xfId="39925" xr:uid="{16149381-A829-4BCC-949E-A862A14F8FCA}"/>
    <cellStyle name="Standard 4 2 3 3 2 7 5" xfId="32480" xr:uid="{7055EACD-648A-4C71-9D75-0D2ED0C1D7CD}"/>
    <cellStyle name="Standard 4 2 3 3 2 8" xfId="2857" xr:uid="{00000000-0005-0000-0000-000046430000}"/>
    <cellStyle name="Standard 4 2 3 3 2 8 2" xfId="14656" xr:uid="{00000000-0005-0000-0000-000047430000}"/>
    <cellStyle name="Standard 4 2 3 3 2 8 2 2" xfId="22655" xr:uid="{00000000-0005-0000-0000-000048430000}"/>
    <cellStyle name="Standard 4 2 3 3 2 8 2 2 2" xfId="43648" xr:uid="{F225E9BD-1FF8-4331-B948-8015F53B9ECF}"/>
    <cellStyle name="Standard 4 2 3 3 2 8 2 3" xfId="36206" xr:uid="{BF38CB75-0104-48C9-9689-E73D71A8DDEE}"/>
    <cellStyle name="Standard 4 2 3 3 2 8 3" xfId="18410" xr:uid="{00000000-0005-0000-0000-000049430000}"/>
    <cellStyle name="Standard 4 2 3 3 2 8 3 2" xfId="39927" xr:uid="{6FBA4962-714A-4525-A131-AE42A729F66D}"/>
    <cellStyle name="Standard 4 2 3 3 2 8 4" xfId="32482" xr:uid="{F517FF92-86C0-4061-9CB8-AB9256E62577}"/>
    <cellStyle name="Standard 4 2 3 3 2 9" xfId="14561" xr:uid="{00000000-0005-0000-0000-00004A430000}"/>
    <cellStyle name="Standard 4 2 3 3 2 9 2" xfId="22560" xr:uid="{00000000-0005-0000-0000-00004B430000}"/>
    <cellStyle name="Standard 4 2 3 3 2 9 2 2" xfId="43553" xr:uid="{106BF4B6-F3FC-42A0-962E-6CAE064057E4}"/>
    <cellStyle name="Standard 4 2 3 3 2 9 3" xfId="36111" xr:uid="{B01E0825-8BB9-49E2-8045-9ACE77B5A47D}"/>
    <cellStyle name="Standard 4 2 3 3 3" xfId="2858" xr:uid="{00000000-0005-0000-0000-00004C430000}"/>
    <cellStyle name="Standard 4 2 3 3 3 10" xfId="32483" xr:uid="{1160D168-1235-4BE5-B96D-A1541A5E9E8C}"/>
    <cellStyle name="Standard 4 2 3 3 3 2" xfId="2859" xr:uid="{00000000-0005-0000-0000-00004D430000}"/>
    <cellStyle name="Standard 4 2 3 3 3 2 2" xfId="2860" xr:uid="{00000000-0005-0000-0000-00004E430000}"/>
    <cellStyle name="Standard 4 2 3 3 3 2 2 2" xfId="2861" xr:uid="{00000000-0005-0000-0000-00004F430000}"/>
    <cellStyle name="Standard 4 2 3 3 3 2 2 2 2" xfId="2862" xr:uid="{00000000-0005-0000-0000-000050430000}"/>
    <cellStyle name="Standard 4 2 3 3 3 2 2 2 2 2" xfId="2863" xr:uid="{00000000-0005-0000-0000-000051430000}"/>
    <cellStyle name="Standard 4 2 3 3 3 2 2 2 2 2 2" xfId="14662" xr:uid="{00000000-0005-0000-0000-000052430000}"/>
    <cellStyle name="Standard 4 2 3 3 3 2 2 2 2 2 2 2" xfId="22661" xr:uid="{00000000-0005-0000-0000-000053430000}"/>
    <cellStyle name="Standard 4 2 3 3 3 2 2 2 2 2 2 2 2" xfId="43654" xr:uid="{FC0334AD-D9FC-41AE-BD35-177A4A35E983}"/>
    <cellStyle name="Standard 4 2 3 3 3 2 2 2 2 2 2 3" xfId="36212" xr:uid="{BCFFAEEE-B910-4D36-8B4D-92A033BF99E2}"/>
    <cellStyle name="Standard 4 2 3 3 3 2 2 2 2 2 3" xfId="18416" xr:uid="{00000000-0005-0000-0000-000054430000}"/>
    <cellStyle name="Standard 4 2 3 3 3 2 2 2 2 2 3 2" xfId="39933" xr:uid="{F74D4477-C8FF-4B86-AC1F-2A9CEFA293BD}"/>
    <cellStyle name="Standard 4 2 3 3 3 2 2 2 2 2 4" xfId="32488" xr:uid="{9F8EDF8B-479F-487C-AB80-7219B0906CAF}"/>
    <cellStyle name="Standard 4 2 3 3 3 2 2 2 2 3" xfId="14661" xr:uid="{00000000-0005-0000-0000-000055430000}"/>
    <cellStyle name="Standard 4 2 3 3 3 2 2 2 2 3 2" xfId="22660" xr:uid="{00000000-0005-0000-0000-000056430000}"/>
    <cellStyle name="Standard 4 2 3 3 3 2 2 2 2 3 2 2" xfId="43653" xr:uid="{3B3720E3-260C-405A-9DE3-3005E24061B5}"/>
    <cellStyle name="Standard 4 2 3 3 3 2 2 2 2 3 3" xfId="36211" xr:uid="{8CD3DC09-AE41-448D-B5D6-DF753EB1851C}"/>
    <cellStyle name="Standard 4 2 3 3 3 2 2 2 2 4" xfId="18415" xr:uid="{00000000-0005-0000-0000-000057430000}"/>
    <cellStyle name="Standard 4 2 3 3 3 2 2 2 2 4 2" xfId="39932" xr:uid="{E1F6D830-47CA-4A0D-BD8E-8A6921275319}"/>
    <cellStyle name="Standard 4 2 3 3 3 2 2 2 2 5" xfId="32487" xr:uid="{F9851BD1-F3C3-4193-9C3E-EBBB23F03381}"/>
    <cellStyle name="Standard 4 2 3 3 3 2 2 2 3" xfId="2864" xr:uid="{00000000-0005-0000-0000-000058430000}"/>
    <cellStyle name="Standard 4 2 3 3 3 2 2 2 3 2" xfId="14663" xr:uid="{00000000-0005-0000-0000-000059430000}"/>
    <cellStyle name="Standard 4 2 3 3 3 2 2 2 3 2 2" xfId="22662" xr:uid="{00000000-0005-0000-0000-00005A430000}"/>
    <cellStyle name="Standard 4 2 3 3 3 2 2 2 3 2 2 2" xfId="43655" xr:uid="{6CE36522-6FC8-453F-8014-7B85470160DF}"/>
    <cellStyle name="Standard 4 2 3 3 3 2 2 2 3 2 3" xfId="36213" xr:uid="{5E88D0EB-EB16-40F9-A421-BB086C212877}"/>
    <cellStyle name="Standard 4 2 3 3 3 2 2 2 3 3" xfId="18417" xr:uid="{00000000-0005-0000-0000-00005B430000}"/>
    <cellStyle name="Standard 4 2 3 3 3 2 2 2 3 3 2" xfId="39934" xr:uid="{8843C875-AADA-48F5-A0F6-173AAAF5E883}"/>
    <cellStyle name="Standard 4 2 3 3 3 2 2 2 3 4" xfId="32489" xr:uid="{F31DA6B1-F695-41B4-BE4B-98F0DBD31686}"/>
    <cellStyle name="Standard 4 2 3 3 3 2 2 2 4" xfId="14660" xr:uid="{00000000-0005-0000-0000-00005C430000}"/>
    <cellStyle name="Standard 4 2 3 3 3 2 2 2 4 2" xfId="22659" xr:uid="{00000000-0005-0000-0000-00005D430000}"/>
    <cellStyle name="Standard 4 2 3 3 3 2 2 2 4 2 2" xfId="43652" xr:uid="{98AF65AC-39BE-487E-8FC5-C6DAC888685E}"/>
    <cellStyle name="Standard 4 2 3 3 3 2 2 2 4 3" xfId="36210" xr:uid="{4D17E81B-76AE-4BFB-948F-FB02791A1FE2}"/>
    <cellStyle name="Standard 4 2 3 3 3 2 2 2 5" xfId="18414" xr:uid="{00000000-0005-0000-0000-00005E430000}"/>
    <cellStyle name="Standard 4 2 3 3 3 2 2 2 5 2" xfId="39931" xr:uid="{D0C60191-6159-427F-866C-B9CEC624610E}"/>
    <cellStyle name="Standard 4 2 3 3 3 2 2 2 6" xfId="32486" xr:uid="{66F69124-925A-4C8F-B9F2-CC8F8246C513}"/>
    <cellStyle name="Standard 4 2 3 3 3 2 2 3" xfId="2865" xr:uid="{00000000-0005-0000-0000-00005F430000}"/>
    <cellStyle name="Standard 4 2 3 3 3 2 2 3 2" xfId="2866" xr:uid="{00000000-0005-0000-0000-000060430000}"/>
    <cellStyle name="Standard 4 2 3 3 3 2 2 3 2 2" xfId="14665" xr:uid="{00000000-0005-0000-0000-000061430000}"/>
    <cellStyle name="Standard 4 2 3 3 3 2 2 3 2 2 2" xfId="22664" xr:uid="{00000000-0005-0000-0000-000062430000}"/>
    <cellStyle name="Standard 4 2 3 3 3 2 2 3 2 2 2 2" xfId="43657" xr:uid="{D08F4866-3DFE-43DD-9B3F-36EF39769884}"/>
    <cellStyle name="Standard 4 2 3 3 3 2 2 3 2 2 3" xfId="36215" xr:uid="{6AA648A3-F704-4821-9F0E-908FCF212947}"/>
    <cellStyle name="Standard 4 2 3 3 3 2 2 3 2 3" xfId="18419" xr:uid="{00000000-0005-0000-0000-000063430000}"/>
    <cellStyle name="Standard 4 2 3 3 3 2 2 3 2 3 2" xfId="39936" xr:uid="{BA189466-E777-4720-98F2-7E2543A48B41}"/>
    <cellStyle name="Standard 4 2 3 3 3 2 2 3 2 4" xfId="32491" xr:uid="{90121567-E338-4268-B5E7-A42D9B6C8A93}"/>
    <cellStyle name="Standard 4 2 3 3 3 2 2 3 3" xfId="14664" xr:uid="{00000000-0005-0000-0000-000064430000}"/>
    <cellStyle name="Standard 4 2 3 3 3 2 2 3 3 2" xfId="22663" xr:uid="{00000000-0005-0000-0000-000065430000}"/>
    <cellStyle name="Standard 4 2 3 3 3 2 2 3 3 2 2" xfId="43656" xr:uid="{BAB74EC2-96C8-42CD-9C18-9248637296BB}"/>
    <cellStyle name="Standard 4 2 3 3 3 2 2 3 3 3" xfId="36214" xr:uid="{4CDD4B43-F4CB-458B-949A-1C6EFC94A9D5}"/>
    <cellStyle name="Standard 4 2 3 3 3 2 2 3 4" xfId="18418" xr:uid="{00000000-0005-0000-0000-000066430000}"/>
    <cellStyle name="Standard 4 2 3 3 3 2 2 3 4 2" xfId="39935" xr:uid="{6AC7ED90-5666-4678-98EC-A0E17878E85C}"/>
    <cellStyle name="Standard 4 2 3 3 3 2 2 3 5" xfId="32490" xr:uid="{4A542926-1419-4D6A-A66B-5F1B31B7275E}"/>
    <cellStyle name="Standard 4 2 3 3 3 2 2 4" xfId="2867" xr:uid="{00000000-0005-0000-0000-000067430000}"/>
    <cellStyle name="Standard 4 2 3 3 3 2 2 4 2" xfId="14666" xr:uid="{00000000-0005-0000-0000-000068430000}"/>
    <cellStyle name="Standard 4 2 3 3 3 2 2 4 2 2" xfId="22665" xr:uid="{00000000-0005-0000-0000-000069430000}"/>
    <cellStyle name="Standard 4 2 3 3 3 2 2 4 2 2 2" xfId="43658" xr:uid="{249D7B3D-F0A5-4665-AE11-AA9FF404F9E0}"/>
    <cellStyle name="Standard 4 2 3 3 3 2 2 4 2 3" xfId="36216" xr:uid="{98FD1478-296B-4980-ABF7-AEECE36EC4FF}"/>
    <cellStyle name="Standard 4 2 3 3 3 2 2 4 3" xfId="18420" xr:uid="{00000000-0005-0000-0000-00006A430000}"/>
    <cellStyle name="Standard 4 2 3 3 3 2 2 4 3 2" xfId="39937" xr:uid="{D6757B1E-C9FF-4359-B963-B1593E190A80}"/>
    <cellStyle name="Standard 4 2 3 3 3 2 2 4 4" xfId="32492" xr:uid="{F2B0C267-CB4F-4082-A87E-45B8BCAE45F7}"/>
    <cellStyle name="Standard 4 2 3 3 3 2 2 5" xfId="14659" xr:uid="{00000000-0005-0000-0000-00006B430000}"/>
    <cellStyle name="Standard 4 2 3 3 3 2 2 5 2" xfId="22658" xr:uid="{00000000-0005-0000-0000-00006C430000}"/>
    <cellStyle name="Standard 4 2 3 3 3 2 2 5 2 2" xfId="43651" xr:uid="{665F5C75-C531-407C-9429-0F8A88722F49}"/>
    <cellStyle name="Standard 4 2 3 3 3 2 2 5 3" xfId="36209" xr:uid="{2A31C86B-D90E-41B2-8988-195B5F0275EB}"/>
    <cellStyle name="Standard 4 2 3 3 3 2 2 6" xfId="18413" xr:uid="{00000000-0005-0000-0000-00006D430000}"/>
    <cellStyle name="Standard 4 2 3 3 3 2 2 6 2" xfId="39930" xr:uid="{C0A806E7-0A1A-47C8-887B-87F74E40E146}"/>
    <cellStyle name="Standard 4 2 3 3 3 2 2 7" xfId="32485" xr:uid="{F1AFB5DD-DA90-4DBB-A6F7-343C52BD620A}"/>
    <cellStyle name="Standard 4 2 3 3 3 2 3" xfId="2868" xr:uid="{00000000-0005-0000-0000-00006E430000}"/>
    <cellStyle name="Standard 4 2 3 3 3 2 3 2" xfId="2869" xr:uid="{00000000-0005-0000-0000-00006F430000}"/>
    <cellStyle name="Standard 4 2 3 3 3 2 3 2 2" xfId="2870" xr:uid="{00000000-0005-0000-0000-000070430000}"/>
    <cellStyle name="Standard 4 2 3 3 3 2 3 2 2 2" xfId="14669" xr:uid="{00000000-0005-0000-0000-000071430000}"/>
    <cellStyle name="Standard 4 2 3 3 3 2 3 2 2 2 2" xfId="22668" xr:uid="{00000000-0005-0000-0000-000072430000}"/>
    <cellStyle name="Standard 4 2 3 3 3 2 3 2 2 2 2 2" xfId="43661" xr:uid="{DF603BA3-F64A-489F-9607-2345603E5724}"/>
    <cellStyle name="Standard 4 2 3 3 3 2 3 2 2 2 3" xfId="36219" xr:uid="{667DCD52-1A26-48CB-8D0F-72680EA1ADF1}"/>
    <cellStyle name="Standard 4 2 3 3 3 2 3 2 2 3" xfId="18423" xr:uid="{00000000-0005-0000-0000-000073430000}"/>
    <cellStyle name="Standard 4 2 3 3 3 2 3 2 2 3 2" xfId="39940" xr:uid="{BED945F4-6639-4393-AF7E-1F3CFEF978B4}"/>
    <cellStyle name="Standard 4 2 3 3 3 2 3 2 2 4" xfId="32495" xr:uid="{0227FB19-44F8-4ABE-942C-DBD00B8C0343}"/>
    <cellStyle name="Standard 4 2 3 3 3 2 3 2 3" xfId="14668" xr:uid="{00000000-0005-0000-0000-000074430000}"/>
    <cellStyle name="Standard 4 2 3 3 3 2 3 2 3 2" xfId="22667" xr:uid="{00000000-0005-0000-0000-000075430000}"/>
    <cellStyle name="Standard 4 2 3 3 3 2 3 2 3 2 2" xfId="43660" xr:uid="{D355A645-48C0-471A-BC76-FB0CCF368C80}"/>
    <cellStyle name="Standard 4 2 3 3 3 2 3 2 3 3" xfId="36218" xr:uid="{460EBC01-EB4E-4358-9161-77C5A8E63425}"/>
    <cellStyle name="Standard 4 2 3 3 3 2 3 2 4" xfId="18422" xr:uid="{00000000-0005-0000-0000-000076430000}"/>
    <cellStyle name="Standard 4 2 3 3 3 2 3 2 4 2" xfId="39939" xr:uid="{F3456F74-31FB-4443-9A38-680BF17FEA01}"/>
    <cellStyle name="Standard 4 2 3 3 3 2 3 2 5" xfId="32494" xr:uid="{9A9EBC0B-BD02-46CF-B33B-EE36E71D759F}"/>
    <cellStyle name="Standard 4 2 3 3 3 2 3 3" xfId="2871" xr:uid="{00000000-0005-0000-0000-000077430000}"/>
    <cellStyle name="Standard 4 2 3 3 3 2 3 3 2" xfId="14670" xr:uid="{00000000-0005-0000-0000-000078430000}"/>
    <cellStyle name="Standard 4 2 3 3 3 2 3 3 2 2" xfId="22669" xr:uid="{00000000-0005-0000-0000-000079430000}"/>
    <cellStyle name="Standard 4 2 3 3 3 2 3 3 2 2 2" xfId="43662" xr:uid="{E1E94256-6A08-4C34-A4C6-A9E2452E7C43}"/>
    <cellStyle name="Standard 4 2 3 3 3 2 3 3 2 3" xfId="36220" xr:uid="{C999687F-650F-4109-8E15-2712C6F19BB5}"/>
    <cellStyle name="Standard 4 2 3 3 3 2 3 3 3" xfId="18424" xr:uid="{00000000-0005-0000-0000-00007A430000}"/>
    <cellStyle name="Standard 4 2 3 3 3 2 3 3 3 2" xfId="39941" xr:uid="{B05BFC83-B414-4962-B96C-E99E74ED3C88}"/>
    <cellStyle name="Standard 4 2 3 3 3 2 3 3 4" xfId="32496" xr:uid="{D3B18CB7-5C36-4C49-8474-E938F8D6E225}"/>
    <cellStyle name="Standard 4 2 3 3 3 2 3 4" xfId="14667" xr:uid="{00000000-0005-0000-0000-00007B430000}"/>
    <cellStyle name="Standard 4 2 3 3 3 2 3 4 2" xfId="22666" xr:uid="{00000000-0005-0000-0000-00007C430000}"/>
    <cellStyle name="Standard 4 2 3 3 3 2 3 4 2 2" xfId="43659" xr:uid="{4865C85D-8343-44C8-8FFB-D2CC4CDBB37E}"/>
    <cellStyle name="Standard 4 2 3 3 3 2 3 4 3" xfId="36217" xr:uid="{6DE4BBE2-66FF-4791-B38F-D295B00B734E}"/>
    <cellStyle name="Standard 4 2 3 3 3 2 3 5" xfId="18421" xr:uid="{00000000-0005-0000-0000-00007D430000}"/>
    <cellStyle name="Standard 4 2 3 3 3 2 3 5 2" xfId="39938" xr:uid="{573E4CDD-BB37-4150-9D68-BE41DE508EC4}"/>
    <cellStyle name="Standard 4 2 3 3 3 2 3 6" xfId="32493" xr:uid="{7D624F6A-3C78-421B-A1A1-C6ECDC8C76F6}"/>
    <cellStyle name="Standard 4 2 3 3 3 2 4" xfId="2872" xr:uid="{00000000-0005-0000-0000-00007E430000}"/>
    <cellStyle name="Standard 4 2 3 3 3 2 4 2" xfId="2873" xr:uid="{00000000-0005-0000-0000-00007F430000}"/>
    <cellStyle name="Standard 4 2 3 3 3 2 4 2 2" xfId="14672" xr:uid="{00000000-0005-0000-0000-000080430000}"/>
    <cellStyle name="Standard 4 2 3 3 3 2 4 2 2 2" xfId="22671" xr:uid="{00000000-0005-0000-0000-000081430000}"/>
    <cellStyle name="Standard 4 2 3 3 3 2 4 2 2 2 2" xfId="43664" xr:uid="{42AD411C-C40C-4B91-97A9-F38C723FEF26}"/>
    <cellStyle name="Standard 4 2 3 3 3 2 4 2 2 3" xfId="36222" xr:uid="{2376AF68-03B0-4F94-A437-A88D462F32DA}"/>
    <cellStyle name="Standard 4 2 3 3 3 2 4 2 3" xfId="18426" xr:uid="{00000000-0005-0000-0000-000082430000}"/>
    <cellStyle name="Standard 4 2 3 3 3 2 4 2 3 2" xfId="39943" xr:uid="{B5724E26-DD45-44C5-98AF-A35174F0D5FC}"/>
    <cellStyle name="Standard 4 2 3 3 3 2 4 2 4" xfId="32498" xr:uid="{0ACA8E61-E086-4930-BAA7-19323838613D}"/>
    <cellStyle name="Standard 4 2 3 3 3 2 4 3" xfId="14671" xr:uid="{00000000-0005-0000-0000-000083430000}"/>
    <cellStyle name="Standard 4 2 3 3 3 2 4 3 2" xfId="22670" xr:uid="{00000000-0005-0000-0000-000084430000}"/>
    <cellStyle name="Standard 4 2 3 3 3 2 4 3 2 2" xfId="43663" xr:uid="{C9D4737B-3E91-4ABE-9F26-575E18D06566}"/>
    <cellStyle name="Standard 4 2 3 3 3 2 4 3 3" xfId="36221" xr:uid="{E20C3057-53C2-4A5C-84D5-A8FADE3D005F}"/>
    <cellStyle name="Standard 4 2 3 3 3 2 4 4" xfId="18425" xr:uid="{00000000-0005-0000-0000-000085430000}"/>
    <cellStyle name="Standard 4 2 3 3 3 2 4 4 2" xfId="39942" xr:uid="{90F11DFA-10AD-49DD-A5CD-C2735CB3BA79}"/>
    <cellStyle name="Standard 4 2 3 3 3 2 4 5" xfId="32497" xr:uid="{36A1D69B-D883-4743-ACD4-15F8992E408D}"/>
    <cellStyle name="Standard 4 2 3 3 3 2 5" xfId="2874" xr:uid="{00000000-0005-0000-0000-000086430000}"/>
    <cellStyle name="Standard 4 2 3 3 3 2 5 2" xfId="14673" xr:uid="{00000000-0005-0000-0000-000087430000}"/>
    <cellStyle name="Standard 4 2 3 3 3 2 5 2 2" xfId="22672" xr:uid="{00000000-0005-0000-0000-000088430000}"/>
    <cellStyle name="Standard 4 2 3 3 3 2 5 2 2 2" xfId="43665" xr:uid="{F85C2EAC-BB5D-42E5-ABAD-7B841E89039A}"/>
    <cellStyle name="Standard 4 2 3 3 3 2 5 2 3" xfId="36223" xr:uid="{2281CD18-9724-4720-82BD-45CD0C40AF60}"/>
    <cellStyle name="Standard 4 2 3 3 3 2 5 3" xfId="18427" xr:uid="{00000000-0005-0000-0000-000089430000}"/>
    <cellStyle name="Standard 4 2 3 3 3 2 5 3 2" xfId="39944" xr:uid="{DCBCCF9E-63B2-4547-904E-CE6F83B8413C}"/>
    <cellStyle name="Standard 4 2 3 3 3 2 5 4" xfId="32499" xr:uid="{683418DE-4F8F-4FDF-B180-F06382ED707A}"/>
    <cellStyle name="Standard 4 2 3 3 3 2 6" xfId="14658" xr:uid="{00000000-0005-0000-0000-00008A430000}"/>
    <cellStyle name="Standard 4 2 3 3 3 2 6 2" xfId="22657" xr:uid="{00000000-0005-0000-0000-00008B430000}"/>
    <cellStyle name="Standard 4 2 3 3 3 2 6 2 2" xfId="43650" xr:uid="{0F79BF42-AE87-4DD7-B4E4-7C558EA6998A}"/>
    <cellStyle name="Standard 4 2 3 3 3 2 6 3" xfId="36208" xr:uid="{844C5BD2-BA9B-493E-9E36-0AF236F88AC2}"/>
    <cellStyle name="Standard 4 2 3 3 3 2 7" xfId="18412" xr:uid="{00000000-0005-0000-0000-00008C430000}"/>
    <cellStyle name="Standard 4 2 3 3 3 2 7 2" xfId="39929" xr:uid="{87CF9804-95F4-49FE-B749-DF3D83368201}"/>
    <cellStyle name="Standard 4 2 3 3 3 2 8" xfId="32484" xr:uid="{A45E3789-A31F-4CC0-BAE4-948DC127A150}"/>
    <cellStyle name="Standard 4 2 3 3 3 3" xfId="2875" xr:uid="{00000000-0005-0000-0000-00008D430000}"/>
    <cellStyle name="Standard 4 2 3 3 3 3 2" xfId="2876" xr:uid="{00000000-0005-0000-0000-00008E430000}"/>
    <cellStyle name="Standard 4 2 3 3 3 3 2 2" xfId="2877" xr:uid="{00000000-0005-0000-0000-00008F430000}"/>
    <cellStyle name="Standard 4 2 3 3 3 3 2 2 2" xfId="2878" xr:uid="{00000000-0005-0000-0000-000090430000}"/>
    <cellStyle name="Standard 4 2 3 3 3 3 2 2 2 2" xfId="2879" xr:uid="{00000000-0005-0000-0000-000091430000}"/>
    <cellStyle name="Standard 4 2 3 3 3 3 2 2 2 2 2" xfId="14678" xr:uid="{00000000-0005-0000-0000-000092430000}"/>
    <cellStyle name="Standard 4 2 3 3 3 3 2 2 2 2 2 2" xfId="22677" xr:uid="{00000000-0005-0000-0000-000093430000}"/>
    <cellStyle name="Standard 4 2 3 3 3 3 2 2 2 2 2 2 2" xfId="43670" xr:uid="{8C44FCA8-AAAB-4A4B-BAF1-A3475528209A}"/>
    <cellStyle name="Standard 4 2 3 3 3 3 2 2 2 2 2 3" xfId="36228" xr:uid="{027ACF52-E84D-4E94-BCE5-0B9568557BD8}"/>
    <cellStyle name="Standard 4 2 3 3 3 3 2 2 2 2 3" xfId="18432" xr:uid="{00000000-0005-0000-0000-000094430000}"/>
    <cellStyle name="Standard 4 2 3 3 3 3 2 2 2 2 3 2" xfId="39949" xr:uid="{92DD51AA-7E32-4A5D-8716-8772B5EFC292}"/>
    <cellStyle name="Standard 4 2 3 3 3 3 2 2 2 2 4" xfId="32504" xr:uid="{A2F9C59D-5ABF-4944-B69D-DB86D626DC22}"/>
    <cellStyle name="Standard 4 2 3 3 3 3 2 2 2 3" xfId="14677" xr:uid="{00000000-0005-0000-0000-000095430000}"/>
    <cellStyle name="Standard 4 2 3 3 3 3 2 2 2 3 2" xfId="22676" xr:uid="{00000000-0005-0000-0000-000096430000}"/>
    <cellStyle name="Standard 4 2 3 3 3 3 2 2 2 3 2 2" xfId="43669" xr:uid="{A598B28E-6D40-41A2-BAD1-FA1FB2C25FB0}"/>
    <cellStyle name="Standard 4 2 3 3 3 3 2 2 2 3 3" xfId="36227" xr:uid="{5EAEAA01-CC55-4630-AA97-A83D0D97516F}"/>
    <cellStyle name="Standard 4 2 3 3 3 3 2 2 2 4" xfId="18431" xr:uid="{00000000-0005-0000-0000-000097430000}"/>
    <cellStyle name="Standard 4 2 3 3 3 3 2 2 2 4 2" xfId="39948" xr:uid="{0D28CB55-4D66-40FD-BD16-B31517A0402F}"/>
    <cellStyle name="Standard 4 2 3 3 3 3 2 2 2 5" xfId="32503" xr:uid="{EAA985A0-DF07-48C6-A8A9-099E66F0DC51}"/>
    <cellStyle name="Standard 4 2 3 3 3 3 2 2 3" xfId="2880" xr:uid="{00000000-0005-0000-0000-000098430000}"/>
    <cellStyle name="Standard 4 2 3 3 3 3 2 2 3 2" xfId="14679" xr:uid="{00000000-0005-0000-0000-000099430000}"/>
    <cellStyle name="Standard 4 2 3 3 3 3 2 2 3 2 2" xfId="22678" xr:uid="{00000000-0005-0000-0000-00009A430000}"/>
    <cellStyle name="Standard 4 2 3 3 3 3 2 2 3 2 2 2" xfId="43671" xr:uid="{6DF1631F-8C41-41DE-840D-3FE969844060}"/>
    <cellStyle name="Standard 4 2 3 3 3 3 2 2 3 2 3" xfId="36229" xr:uid="{70857E8E-6C7D-4264-B5AB-80DA0B55A72A}"/>
    <cellStyle name="Standard 4 2 3 3 3 3 2 2 3 3" xfId="18433" xr:uid="{00000000-0005-0000-0000-00009B430000}"/>
    <cellStyle name="Standard 4 2 3 3 3 3 2 2 3 3 2" xfId="39950" xr:uid="{C82BD906-FCA2-4A07-882F-007DAB827540}"/>
    <cellStyle name="Standard 4 2 3 3 3 3 2 2 3 4" xfId="32505" xr:uid="{14BA41BB-CA4B-4BDD-8621-6871BEA76E0E}"/>
    <cellStyle name="Standard 4 2 3 3 3 3 2 2 4" xfId="14676" xr:uid="{00000000-0005-0000-0000-00009C430000}"/>
    <cellStyle name="Standard 4 2 3 3 3 3 2 2 4 2" xfId="22675" xr:uid="{00000000-0005-0000-0000-00009D430000}"/>
    <cellStyle name="Standard 4 2 3 3 3 3 2 2 4 2 2" xfId="43668" xr:uid="{611FDD7C-35C8-4729-8844-FDD13E17322F}"/>
    <cellStyle name="Standard 4 2 3 3 3 3 2 2 4 3" xfId="36226" xr:uid="{9B60B964-8BBE-4F83-87B8-993653D37957}"/>
    <cellStyle name="Standard 4 2 3 3 3 3 2 2 5" xfId="18430" xr:uid="{00000000-0005-0000-0000-00009E430000}"/>
    <cellStyle name="Standard 4 2 3 3 3 3 2 2 5 2" xfId="39947" xr:uid="{BFE92667-D17B-4F22-B3CF-2CB7BC919FDB}"/>
    <cellStyle name="Standard 4 2 3 3 3 3 2 2 6" xfId="32502" xr:uid="{1C373F01-0E33-43CA-9C9E-6BF2F7E9E2D7}"/>
    <cellStyle name="Standard 4 2 3 3 3 3 2 3" xfId="2881" xr:uid="{00000000-0005-0000-0000-00009F430000}"/>
    <cellStyle name="Standard 4 2 3 3 3 3 2 3 2" xfId="2882" xr:uid="{00000000-0005-0000-0000-0000A0430000}"/>
    <cellStyle name="Standard 4 2 3 3 3 3 2 3 2 2" xfId="14681" xr:uid="{00000000-0005-0000-0000-0000A1430000}"/>
    <cellStyle name="Standard 4 2 3 3 3 3 2 3 2 2 2" xfId="22680" xr:uid="{00000000-0005-0000-0000-0000A2430000}"/>
    <cellStyle name="Standard 4 2 3 3 3 3 2 3 2 2 2 2" xfId="43673" xr:uid="{C288D04F-1133-4152-B800-02A4C9D93BF4}"/>
    <cellStyle name="Standard 4 2 3 3 3 3 2 3 2 2 3" xfId="36231" xr:uid="{76855A28-3DB6-450A-9187-A9B036C118A6}"/>
    <cellStyle name="Standard 4 2 3 3 3 3 2 3 2 3" xfId="18435" xr:uid="{00000000-0005-0000-0000-0000A3430000}"/>
    <cellStyle name="Standard 4 2 3 3 3 3 2 3 2 3 2" xfId="39952" xr:uid="{93C9719A-D2B0-4DBC-9C65-37F99B87D5AC}"/>
    <cellStyle name="Standard 4 2 3 3 3 3 2 3 2 4" xfId="32507" xr:uid="{E5763D24-F61C-4194-ACC5-239B965FE8DF}"/>
    <cellStyle name="Standard 4 2 3 3 3 3 2 3 3" xfId="14680" xr:uid="{00000000-0005-0000-0000-0000A4430000}"/>
    <cellStyle name="Standard 4 2 3 3 3 3 2 3 3 2" xfId="22679" xr:uid="{00000000-0005-0000-0000-0000A5430000}"/>
    <cellStyle name="Standard 4 2 3 3 3 3 2 3 3 2 2" xfId="43672" xr:uid="{9717A65B-7B00-4DC4-A60C-71998715FA69}"/>
    <cellStyle name="Standard 4 2 3 3 3 3 2 3 3 3" xfId="36230" xr:uid="{A328D7CB-83BF-43B6-B8DD-B5A5F4AB8D9D}"/>
    <cellStyle name="Standard 4 2 3 3 3 3 2 3 4" xfId="18434" xr:uid="{00000000-0005-0000-0000-0000A6430000}"/>
    <cellStyle name="Standard 4 2 3 3 3 3 2 3 4 2" xfId="39951" xr:uid="{B3F23C84-F94A-4A58-B287-4884F5DFD665}"/>
    <cellStyle name="Standard 4 2 3 3 3 3 2 3 5" xfId="32506" xr:uid="{0B1DCE5D-582B-47E1-A678-F903EB483DE5}"/>
    <cellStyle name="Standard 4 2 3 3 3 3 2 4" xfId="2883" xr:uid="{00000000-0005-0000-0000-0000A7430000}"/>
    <cellStyle name="Standard 4 2 3 3 3 3 2 4 2" xfId="14682" xr:uid="{00000000-0005-0000-0000-0000A8430000}"/>
    <cellStyle name="Standard 4 2 3 3 3 3 2 4 2 2" xfId="22681" xr:uid="{00000000-0005-0000-0000-0000A9430000}"/>
    <cellStyle name="Standard 4 2 3 3 3 3 2 4 2 2 2" xfId="43674" xr:uid="{FC1B6C62-E7D7-4993-8B2B-81B644CF40E8}"/>
    <cellStyle name="Standard 4 2 3 3 3 3 2 4 2 3" xfId="36232" xr:uid="{F9F3C8CB-E3FA-45C4-A8FB-0B7B24BC6D05}"/>
    <cellStyle name="Standard 4 2 3 3 3 3 2 4 3" xfId="18436" xr:uid="{00000000-0005-0000-0000-0000AA430000}"/>
    <cellStyle name="Standard 4 2 3 3 3 3 2 4 3 2" xfId="39953" xr:uid="{3B6A1274-B59E-47D6-836E-FFBFDFD08746}"/>
    <cellStyle name="Standard 4 2 3 3 3 3 2 4 4" xfId="32508" xr:uid="{0C807F23-C7CC-4C4C-AF37-72D79943186F}"/>
    <cellStyle name="Standard 4 2 3 3 3 3 2 5" xfId="14675" xr:uid="{00000000-0005-0000-0000-0000AB430000}"/>
    <cellStyle name="Standard 4 2 3 3 3 3 2 5 2" xfId="22674" xr:uid="{00000000-0005-0000-0000-0000AC430000}"/>
    <cellStyle name="Standard 4 2 3 3 3 3 2 5 2 2" xfId="43667" xr:uid="{4F7FCB86-FE34-4802-A52A-F36889AD727B}"/>
    <cellStyle name="Standard 4 2 3 3 3 3 2 5 3" xfId="36225" xr:uid="{F4BD57E6-EB2F-4980-B15F-06F6D8C2BE1E}"/>
    <cellStyle name="Standard 4 2 3 3 3 3 2 6" xfId="18429" xr:uid="{00000000-0005-0000-0000-0000AD430000}"/>
    <cellStyle name="Standard 4 2 3 3 3 3 2 6 2" xfId="39946" xr:uid="{16954120-2C1F-4E4A-977B-18E039128730}"/>
    <cellStyle name="Standard 4 2 3 3 3 3 2 7" xfId="32501" xr:uid="{61DE8653-3607-4CEB-8B27-D116731945B8}"/>
    <cellStyle name="Standard 4 2 3 3 3 3 3" xfId="2884" xr:uid="{00000000-0005-0000-0000-0000AE430000}"/>
    <cellStyle name="Standard 4 2 3 3 3 3 3 2" xfId="2885" xr:uid="{00000000-0005-0000-0000-0000AF430000}"/>
    <cellStyle name="Standard 4 2 3 3 3 3 3 2 2" xfId="2886" xr:uid="{00000000-0005-0000-0000-0000B0430000}"/>
    <cellStyle name="Standard 4 2 3 3 3 3 3 2 2 2" xfId="14685" xr:uid="{00000000-0005-0000-0000-0000B1430000}"/>
    <cellStyle name="Standard 4 2 3 3 3 3 3 2 2 2 2" xfId="22684" xr:uid="{00000000-0005-0000-0000-0000B2430000}"/>
    <cellStyle name="Standard 4 2 3 3 3 3 3 2 2 2 2 2" xfId="43677" xr:uid="{72F59044-E951-4E96-80AD-74FA9AB6C1A1}"/>
    <cellStyle name="Standard 4 2 3 3 3 3 3 2 2 2 3" xfId="36235" xr:uid="{83C745DC-5C27-4333-9D0F-A90401627540}"/>
    <cellStyle name="Standard 4 2 3 3 3 3 3 2 2 3" xfId="18439" xr:uid="{00000000-0005-0000-0000-0000B3430000}"/>
    <cellStyle name="Standard 4 2 3 3 3 3 3 2 2 3 2" xfId="39956" xr:uid="{468FD384-DE3D-43AF-B563-06E968DAB9E6}"/>
    <cellStyle name="Standard 4 2 3 3 3 3 3 2 2 4" xfId="32511" xr:uid="{116664A7-7087-4C1E-801A-7AAAF7FDE68F}"/>
    <cellStyle name="Standard 4 2 3 3 3 3 3 2 3" xfId="14684" xr:uid="{00000000-0005-0000-0000-0000B4430000}"/>
    <cellStyle name="Standard 4 2 3 3 3 3 3 2 3 2" xfId="22683" xr:uid="{00000000-0005-0000-0000-0000B5430000}"/>
    <cellStyle name="Standard 4 2 3 3 3 3 3 2 3 2 2" xfId="43676" xr:uid="{E2196C78-2FCE-4667-8D2F-8EF7F45A1BAF}"/>
    <cellStyle name="Standard 4 2 3 3 3 3 3 2 3 3" xfId="36234" xr:uid="{806E3796-3013-47BA-A4A6-A1FDB4D5EC36}"/>
    <cellStyle name="Standard 4 2 3 3 3 3 3 2 4" xfId="18438" xr:uid="{00000000-0005-0000-0000-0000B6430000}"/>
    <cellStyle name="Standard 4 2 3 3 3 3 3 2 4 2" xfId="39955" xr:uid="{00F02C93-B6BF-4169-9095-FCEFFE13EA17}"/>
    <cellStyle name="Standard 4 2 3 3 3 3 3 2 5" xfId="32510" xr:uid="{DE0DEAAA-BE50-4888-B990-84274E2E1EF5}"/>
    <cellStyle name="Standard 4 2 3 3 3 3 3 3" xfId="2887" xr:uid="{00000000-0005-0000-0000-0000B7430000}"/>
    <cellStyle name="Standard 4 2 3 3 3 3 3 3 2" xfId="14686" xr:uid="{00000000-0005-0000-0000-0000B8430000}"/>
    <cellStyle name="Standard 4 2 3 3 3 3 3 3 2 2" xfId="22685" xr:uid="{00000000-0005-0000-0000-0000B9430000}"/>
    <cellStyle name="Standard 4 2 3 3 3 3 3 3 2 2 2" xfId="43678" xr:uid="{1D29B193-177E-4967-808E-81E8E33FF73D}"/>
    <cellStyle name="Standard 4 2 3 3 3 3 3 3 2 3" xfId="36236" xr:uid="{658A300E-E9F7-4197-BC9F-31266484FF4B}"/>
    <cellStyle name="Standard 4 2 3 3 3 3 3 3 3" xfId="18440" xr:uid="{00000000-0005-0000-0000-0000BA430000}"/>
    <cellStyle name="Standard 4 2 3 3 3 3 3 3 3 2" xfId="39957" xr:uid="{D25D92EF-32CB-4F97-B274-00384B30C5E3}"/>
    <cellStyle name="Standard 4 2 3 3 3 3 3 3 4" xfId="32512" xr:uid="{B6FACB27-3A6B-49C9-8C18-8BF59CE5D84B}"/>
    <cellStyle name="Standard 4 2 3 3 3 3 3 4" xfId="14683" xr:uid="{00000000-0005-0000-0000-0000BB430000}"/>
    <cellStyle name="Standard 4 2 3 3 3 3 3 4 2" xfId="22682" xr:uid="{00000000-0005-0000-0000-0000BC430000}"/>
    <cellStyle name="Standard 4 2 3 3 3 3 3 4 2 2" xfId="43675" xr:uid="{1E442A68-FF39-4505-B685-4DBD628ED377}"/>
    <cellStyle name="Standard 4 2 3 3 3 3 3 4 3" xfId="36233" xr:uid="{4A31EE75-C75A-4029-98D3-7500A835070B}"/>
    <cellStyle name="Standard 4 2 3 3 3 3 3 5" xfId="18437" xr:uid="{00000000-0005-0000-0000-0000BD430000}"/>
    <cellStyle name="Standard 4 2 3 3 3 3 3 5 2" xfId="39954" xr:uid="{5798C571-390F-48E2-B2B1-20576A46F793}"/>
    <cellStyle name="Standard 4 2 3 3 3 3 3 6" xfId="32509" xr:uid="{9012DC53-095B-4E59-B208-09E0C25867C5}"/>
    <cellStyle name="Standard 4 2 3 3 3 3 4" xfId="2888" xr:uid="{00000000-0005-0000-0000-0000BE430000}"/>
    <cellStyle name="Standard 4 2 3 3 3 3 4 2" xfId="2889" xr:uid="{00000000-0005-0000-0000-0000BF430000}"/>
    <cellStyle name="Standard 4 2 3 3 3 3 4 2 2" xfId="14688" xr:uid="{00000000-0005-0000-0000-0000C0430000}"/>
    <cellStyle name="Standard 4 2 3 3 3 3 4 2 2 2" xfId="22687" xr:uid="{00000000-0005-0000-0000-0000C1430000}"/>
    <cellStyle name="Standard 4 2 3 3 3 3 4 2 2 2 2" xfId="43680" xr:uid="{8CD7D55D-2A9A-43F3-96F5-5F674F25CE8F}"/>
    <cellStyle name="Standard 4 2 3 3 3 3 4 2 2 3" xfId="36238" xr:uid="{F9E029B6-59CB-4F05-A361-6BD540CAE7F1}"/>
    <cellStyle name="Standard 4 2 3 3 3 3 4 2 3" xfId="18442" xr:uid="{00000000-0005-0000-0000-0000C2430000}"/>
    <cellStyle name="Standard 4 2 3 3 3 3 4 2 3 2" xfId="39959" xr:uid="{00E46635-D00E-4139-96F1-CC62E5AC5244}"/>
    <cellStyle name="Standard 4 2 3 3 3 3 4 2 4" xfId="32514" xr:uid="{1C248228-1F33-4615-95E4-719166868631}"/>
    <cellStyle name="Standard 4 2 3 3 3 3 4 3" xfId="14687" xr:uid="{00000000-0005-0000-0000-0000C3430000}"/>
    <cellStyle name="Standard 4 2 3 3 3 3 4 3 2" xfId="22686" xr:uid="{00000000-0005-0000-0000-0000C4430000}"/>
    <cellStyle name="Standard 4 2 3 3 3 3 4 3 2 2" xfId="43679" xr:uid="{E3C9F83E-A300-407B-AC38-9ACEBAAFF433}"/>
    <cellStyle name="Standard 4 2 3 3 3 3 4 3 3" xfId="36237" xr:uid="{E407C142-BE6B-4691-936B-51DB8E389131}"/>
    <cellStyle name="Standard 4 2 3 3 3 3 4 4" xfId="18441" xr:uid="{00000000-0005-0000-0000-0000C5430000}"/>
    <cellStyle name="Standard 4 2 3 3 3 3 4 4 2" xfId="39958" xr:uid="{1526CCA3-4584-42A0-B266-65DAA2F19BB2}"/>
    <cellStyle name="Standard 4 2 3 3 3 3 4 5" xfId="32513" xr:uid="{011732B5-52D8-4BD8-91DB-889DFBA87EFD}"/>
    <cellStyle name="Standard 4 2 3 3 3 3 5" xfId="2890" xr:uid="{00000000-0005-0000-0000-0000C6430000}"/>
    <cellStyle name="Standard 4 2 3 3 3 3 5 2" xfId="14689" xr:uid="{00000000-0005-0000-0000-0000C7430000}"/>
    <cellStyle name="Standard 4 2 3 3 3 3 5 2 2" xfId="22688" xr:uid="{00000000-0005-0000-0000-0000C8430000}"/>
    <cellStyle name="Standard 4 2 3 3 3 3 5 2 2 2" xfId="43681" xr:uid="{6262B580-FD67-4981-8649-20584737A367}"/>
    <cellStyle name="Standard 4 2 3 3 3 3 5 2 3" xfId="36239" xr:uid="{2BFFE50C-83C7-451C-90B9-D71BE78EC8D4}"/>
    <cellStyle name="Standard 4 2 3 3 3 3 5 3" xfId="18443" xr:uid="{00000000-0005-0000-0000-0000C9430000}"/>
    <cellStyle name="Standard 4 2 3 3 3 3 5 3 2" xfId="39960" xr:uid="{18091A5C-7848-4CBD-8EFD-95AC8AA5BEBE}"/>
    <cellStyle name="Standard 4 2 3 3 3 3 5 4" xfId="32515" xr:uid="{20FFD5A2-9AF2-420F-9A1C-76AAE5D60ADF}"/>
    <cellStyle name="Standard 4 2 3 3 3 3 6" xfId="14674" xr:uid="{00000000-0005-0000-0000-0000CA430000}"/>
    <cellStyle name="Standard 4 2 3 3 3 3 6 2" xfId="22673" xr:uid="{00000000-0005-0000-0000-0000CB430000}"/>
    <cellStyle name="Standard 4 2 3 3 3 3 6 2 2" xfId="43666" xr:uid="{D9153D1D-C647-4C3F-A61A-130562A45D1A}"/>
    <cellStyle name="Standard 4 2 3 3 3 3 6 3" xfId="36224" xr:uid="{ADBE494C-1735-49F9-BEF6-B05A26F5221B}"/>
    <cellStyle name="Standard 4 2 3 3 3 3 7" xfId="18428" xr:uid="{00000000-0005-0000-0000-0000CC430000}"/>
    <cellStyle name="Standard 4 2 3 3 3 3 7 2" xfId="39945" xr:uid="{62A6A91C-0592-4A9D-B3F9-3EFCD0F7C98A}"/>
    <cellStyle name="Standard 4 2 3 3 3 3 8" xfId="32500" xr:uid="{BE68DD5A-0E39-4A73-BA60-1705BC871A12}"/>
    <cellStyle name="Standard 4 2 3 3 3 4" xfId="2891" xr:uid="{00000000-0005-0000-0000-0000CD430000}"/>
    <cellStyle name="Standard 4 2 3 3 3 4 2" xfId="2892" xr:uid="{00000000-0005-0000-0000-0000CE430000}"/>
    <cellStyle name="Standard 4 2 3 3 3 4 2 2" xfId="2893" xr:uid="{00000000-0005-0000-0000-0000CF430000}"/>
    <cellStyle name="Standard 4 2 3 3 3 4 2 2 2" xfId="2894" xr:uid="{00000000-0005-0000-0000-0000D0430000}"/>
    <cellStyle name="Standard 4 2 3 3 3 4 2 2 2 2" xfId="14693" xr:uid="{00000000-0005-0000-0000-0000D1430000}"/>
    <cellStyle name="Standard 4 2 3 3 3 4 2 2 2 2 2" xfId="22692" xr:uid="{00000000-0005-0000-0000-0000D2430000}"/>
    <cellStyle name="Standard 4 2 3 3 3 4 2 2 2 2 2 2" xfId="43685" xr:uid="{3877B5D4-6898-4E17-B08E-CF602663B587}"/>
    <cellStyle name="Standard 4 2 3 3 3 4 2 2 2 2 3" xfId="36243" xr:uid="{1DE73F7C-D755-44AB-A0CD-73E1250E960E}"/>
    <cellStyle name="Standard 4 2 3 3 3 4 2 2 2 3" xfId="18447" xr:uid="{00000000-0005-0000-0000-0000D3430000}"/>
    <cellStyle name="Standard 4 2 3 3 3 4 2 2 2 3 2" xfId="39964" xr:uid="{EB0B0FA7-2EFE-47FD-997E-BF5EC9DB7765}"/>
    <cellStyle name="Standard 4 2 3 3 3 4 2 2 2 4" xfId="32519" xr:uid="{FF3FBCD1-5BA2-4C64-8732-FBA70989F4E4}"/>
    <cellStyle name="Standard 4 2 3 3 3 4 2 2 3" xfId="14692" xr:uid="{00000000-0005-0000-0000-0000D4430000}"/>
    <cellStyle name="Standard 4 2 3 3 3 4 2 2 3 2" xfId="22691" xr:uid="{00000000-0005-0000-0000-0000D5430000}"/>
    <cellStyle name="Standard 4 2 3 3 3 4 2 2 3 2 2" xfId="43684" xr:uid="{72E377BF-DBA8-4539-AA0E-5FEE918ECC6A}"/>
    <cellStyle name="Standard 4 2 3 3 3 4 2 2 3 3" xfId="36242" xr:uid="{AC48FACF-FB8F-403F-A58E-7AF296253717}"/>
    <cellStyle name="Standard 4 2 3 3 3 4 2 2 4" xfId="18446" xr:uid="{00000000-0005-0000-0000-0000D6430000}"/>
    <cellStyle name="Standard 4 2 3 3 3 4 2 2 4 2" xfId="39963" xr:uid="{FEC4C474-2D4B-4CA7-8A0C-4AEB15F1DD4E}"/>
    <cellStyle name="Standard 4 2 3 3 3 4 2 2 5" xfId="32518" xr:uid="{AA592A34-7A51-482B-B6CF-87AE06A220B0}"/>
    <cellStyle name="Standard 4 2 3 3 3 4 2 3" xfId="2895" xr:uid="{00000000-0005-0000-0000-0000D7430000}"/>
    <cellStyle name="Standard 4 2 3 3 3 4 2 3 2" xfId="14694" xr:uid="{00000000-0005-0000-0000-0000D8430000}"/>
    <cellStyle name="Standard 4 2 3 3 3 4 2 3 2 2" xfId="22693" xr:uid="{00000000-0005-0000-0000-0000D9430000}"/>
    <cellStyle name="Standard 4 2 3 3 3 4 2 3 2 2 2" xfId="43686" xr:uid="{A550AC6D-8664-4948-A0B4-B976709769C5}"/>
    <cellStyle name="Standard 4 2 3 3 3 4 2 3 2 3" xfId="36244" xr:uid="{8375950F-E114-49BF-95B3-9B8FCE4B7274}"/>
    <cellStyle name="Standard 4 2 3 3 3 4 2 3 3" xfId="18448" xr:uid="{00000000-0005-0000-0000-0000DA430000}"/>
    <cellStyle name="Standard 4 2 3 3 3 4 2 3 3 2" xfId="39965" xr:uid="{10A87F08-4A13-4667-8868-83615B896053}"/>
    <cellStyle name="Standard 4 2 3 3 3 4 2 3 4" xfId="32520" xr:uid="{64D9A9C8-95DF-4F7B-AC91-D208B8E06523}"/>
    <cellStyle name="Standard 4 2 3 3 3 4 2 4" xfId="14691" xr:uid="{00000000-0005-0000-0000-0000DB430000}"/>
    <cellStyle name="Standard 4 2 3 3 3 4 2 4 2" xfId="22690" xr:uid="{00000000-0005-0000-0000-0000DC430000}"/>
    <cellStyle name="Standard 4 2 3 3 3 4 2 4 2 2" xfId="43683" xr:uid="{A694A5DD-045C-48F9-A9F2-01414DD99065}"/>
    <cellStyle name="Standard 4 2 3 3 3 4 2 4 3" xfId="36241" xr:uid="{68385A57-C6F9-427D-8211-E6DEA949A129}"/>
    <cellStyle name="Standard 4 2 3 3 3 4 2 5" xfId="18445" xr:uid="{00000000-0005-0000-0000-0000DD430000}"/>
    <cellStyle name="Standard 4 2 3 3 3 4 2 5 2" xfId="39962" xr:uid="{C42E733F-5ECA-4D4D-ABAE-AD2A2C494408}"/>
    <cellStyle name="Standard 4 2 3 3 3 4 2 6" xfId="32517" xr:uid="{2AFEB8DE-BC46-49DF-9E21-1E23781A1E12}"/>
    <cellStyle name="Standard 4 2 3 3 3 4 3" xfId="2896" xr:uid="{00000000-0005-0000-0000-0000DE430000}"/>
    <cellStyle name="Standard 4 2 3 3 3 4 3 2" xfId="2897" xr:uid="{00000000-0005-0000-0000-0000DF430000}"/>
    <cellStyle name="Standard 4 2 3 3 3 4 3 2 2" xfId="14696" xr:uid="{00000000-0005-0000-0000-0000E0430000}"/>
    <cellStyle name="Standard 4 2 3 3 3 4 3 2 2 2" xfId="22695" xr:uid="{00000000-0005-0000-0000-0000E1430000}"/>
    <cellStyle name="Standard 4 2 3 3 3 4 3 2 2 2 2" xfId="43688" xr:uid="{6A690D15-E460-4E93-968D-247128237F89}"/>
    <cellStyle name="Standard 4 2 3 3 3 4 3 2 2 3" xfId="36246" xr:uid="{BAFDA5AB-1B4E-475C-B341-C197606609D9}"/>
    <cellStyle name="Standard 4 2 3 3 3 4 3 2 3" xfId="18450" xr:uid="{00000000-0005-0000-0000-0000E2430000}"/>
    <cellStyle name="Standard 4 2 3 3 3 4 3 2 3 2" xfId="39967" xr:uid="{A6025013-1708-4B2C-BB48-F5C854679061}"/>
    <cellStyle name="Standard 4 2 3 3 3 4 3 2 4" xfId="32522" xr:uid="{3C111F5E-DD1B-4716-8CDD-3E6D1021B484}"/>
    <cellStyle name="Standard 4 2 3 3 3 4 3 3" xfId="14695" xr:uid="{00000000-0005-0000-0000-0000E3430000}"/>
    <cellStyle name="Standard 4 2 3 3 3 4 3 3 2" xfId="22694" xr:uid="{00000000-0005-0000-0000-0000E4430000}"/>
    <cellStyle name="Standard 4 2 3 3 3 4 3 3 2 2" xfId="43687" xr:uid="{6F557924-A3CE-4869-8409-44251F9B83E2}"/>
    <cellStyle name="Standard 4 2 3 3 3 4 3 3 3" xfId="36245" xr:uid="{536DA281-6210-45E6-A14D-62F7024607E7}"/>
    <cellStyle name="Standard 4 2 3 3 3 4 3 4" xfId="18449" xr:uid="{00000000-0005-0000-0000-0000E5430000}"/>
    <cellStyle name="Standard 4 2 3 3 3 4 3 4 2" xfId="39966" xr:uid="{3E76CB06-DBB3-4882-8017-2E0534A71829}"/>
    <cellStyle name="Standard 4 2 3 3 3 4 3 5" xfId="32521" xr:uid="{76F44CD1-1D3B-405F-A7D7-B670409E481F}"/>
    <cellStyle name="Standard 4 2 3 3 3 4 4" xfId="2898" xr:uid="{00000000-0005-0000-0000-0000E6430000}"/>
    <cellStyle name="Standard 4 2 3 3 3 4 4 2" xfId="14697" xr:uid="{00000000-0005-0000-0000-0000E7430000}"/>
    <cellStyle name="Standard 4 2 3 3 3 4 4 2 2" xfId="22696" xr:uid="{00000000-0005-0000-0000-0000E8430000}"/>
    <cellStyle name="Standard 4 2 3 3 3 4 4 2 2 2" xfId="43689" xr:uid="{4108A582-5731-45BE-A842-881CF00DF3D6}"/>
    <cellStyle name="Standard 4 2 3 3 3 4 4 2 3" xfId="36247" xr:uid="{1D462230-D6E3-410F-9896-40BE0D4B5E7E}"/>
    <cellStyle name="Standard 4 2 3 3 3 4 4 3" xfId="18451" xr:uid="{00000000-0005-0000-0000-0000E9430000}"/>
    <cellStyle name="Standard 4 2 3 3 3 4 4 3 2" xfId="39968" xr:uid="{52D2C4DD-555A-42BA-A7A0-AF3C98605150}"/>
    <cellStyle name="Standard 4 2 3 3 3 4 4 4" xfId="32523" xr:uid="{844BCC3B-28A9-4A1D-B3A8-966897BCEEFE}"/>
    <cellStyle name="Standard 4 2 3 3 3 4 5" xfId="14690" xr:uid="{00000000-0005-0000-0000-0000EA430000}"/>
    <cellStyle name="Standard 4 2 3 3 3 4 5 2" xfId="22689" xr:uid="{00000000-0005-0000-0000-0000EB430000}"/>
    <cellStyle name="Standard 4 2 3 3 3 4 5 2 2" xfId="43682" xr:uid="{26467413-CA64-4915-A6A6-426F16187610}"/>
    <cellStyle name="Standard 4 2 3 3 3 4 5 3" xfId="36240" xr:uid="{FE1F011D-1626-478B-AF60-7A9074F7EC81}"/>
    <cellStyle name="Standard 4 2 3 3 3 4 6" xfId="18444" xr:uid="{00000000-0005-0000-0000-0000EC430000}"/>
    <cellStyle name="Standard 4 2 3 3 3 4 6 2" xfId="39961" xr:uid="{ADBD0DEA-E168-4E02-87D0-B18B4569F3DE}"/>
    <cellStyle name="Standard 4 2 3 3 3 4 7" xfId="32516" xr:uid="{4E8057E9-BADC-47A9-9C69-C7B0A78FAD82}"/>
    <cellStyle name="Standard 4 2 3 3 3 5" xfId="2899" xr:uid="{00000000-0005-0000-0000-0000ED430000}"/>
    <cellStyle name="Standard 4 2 3 3 3 5 2" xfId="2900" xr:uid="{00000000-0005-0000-0000-0000EE430000}"/>
    <cellStyle name="Standard 4 2 3 3 3 5 2 2" xfId="2901" xr:uid="{00000000-0005-0000-0000-0000EF430000}"/>
    <cellStyle name="Standard 4 2 3 3 3 5 2 2 2" xfId="14700" xr:uid="{00000000-0005-0000-0000-0000F0430000}"/>
    <cellStyle name="Standard 4 2 3 3 3 5 2 2 2 2" xfId="22699" xr:uid="{00000000-0005-0000-0000-0000F1430000}"/>
    <cellStyle name="Standard 4 2 3 3 3 5 2 2 2 2 2" xfId="43692" xr:uid="{17540943-127A-4515-BB6B-F73FD15EEA36}"/>
    <cellStyle name="Standard 4 2 3 3 3 5 2 2 2 3" xfId="36250" xr:uid="{4A8651CC-17F4-4AAB-8453-5313B0AA689B}"/>
    <cellStyle name="Standard 4 2 3 3 3 5 2 2 3" xfId="18454" xr:uid="{00000000-0005-0000-0000-0000F2430000}"/>
    <cellStyle name="Standard 4 2 3 3 3 5 2 2 3 2" xfId="39971" xr:uid="{3EDE6C0B-051A-47A6-BBE5-DB91FCD523F3}"/>
    <cellStyle name="Standard 4 2 3 3 3 5 2 2 4" xfId="32526" xr:uid="{CB8147D3-219E-47E6-BACC-3012F83AE892}"/>
    <cellStyle name="Standard 4 2 3 3 3 5 2 3" xfId="14699" xr:uid="{00000000-0005-0000-0000-0000F3430000}"/>
    <cellStyle name="Standard 4 2 3 3 3 5 2 3 2" xfId="22698" xr:uid="{00000000-0005-0000-0000-0000F4430000}"/>
    <cellStyle name="Standard 4 2 3 3 3 5 2 3 2 2" xfId="43691" xr:uid="{24776D99-F06C-4307-987C-23DFF02C9EEC}"/>
    <cellStyle name="Standard 4 2 3 3 3 5 2 3 3" xfId="36249" xr:uid="{835D9B97-C3FF-4DBB-8A3E-C0C166EFFF7F}"/>
    <cellStyle name="Standard 4 2 3 3 3 5 2 4" xfId="18453" xr:uid="{00000000-0005-0000-0000-0000F5430000}"/>
    <cellStyle name="Standard 4 2 3 3 3 5 2 4 2" xfId="39970" xr:uid="{B328CCDE-C584-4A40-B800-9941F5499FE5}"/>
    <cellStyle name="Standard 4 2 3 3 3 5 2 5" xfId="32525" xr:uid="{6CC276A2-683F-4CD1-8F05-9242F2D0ABB5}"/>
    <cellStyle name="Standard 4 2 3 3 3 5 3" xfId="2902" xr:uid="{00000000-0005-0000-0000-0000F6430000}"/>
    <cellStyle name="Standard 4 2 3 3 3 5 3 2" xfId="14701" xr:uid="{00000000-0005-0000-0000-0000F7430000}"/>
    <cellStyle name="Standard 4 2 3 3 3 5 3 2 2" xfId="22700" xr:uid="{00000000-0005-0000-0000-0000F8430000}"/>
    <cellStyle name="Standard 4 2 3 3 3 5 3 2 2 2" xfId="43693" xr:uid="{06AFC99A-254F-4828-A726-1E6E7706E1B8}"/>
    <cellStyle name="Standard 4 2 3 3 3 5 3 2 3" xfId="36251" xr:uid="{35DF6D08-8754-4219-9BD0-1EA28F3978EA}"/>
    <cellStyle name="Standard 4 2 3 3 3 5 3 3" xfId="18455" xr:uid="{00000000-0005-0000-0000-0000F9430000}"/>
    <cellStyle name="Standard 4 2 3 3 3 5 3 3 2" xfId="39972" xr:uid="{29C67D8B-3DE1-4902-9805-B7F2A78FF4E1}"/>
    <cellStyle name="Standard 4 2 3 3 3 5 3 4" xfId="32527" xr:uid="{15E81585-E042-4764-9F37-4FCC7E8A7429}"/>
    <cellStyle name="Standard 4 2 3 3 3 5 4" xfId="14698" xr:uid="{00000000-0005-0000-0000-0000FA430000}"/>
    <cellStyle name="Standard 4 2 3 3 3 5 4 2" xfId="22697" xr:uid="{00000000-0005-0000-0000-0000FB430000}"/>
    <cellStyle name="Standard 4 2 3 3 3 5 4 2 2" xfId="43690" xr:uid="{404A2F98-3102-4C12-81A2-5DAA2510B4C2}"/>
    <cellStyle name="Standard 4 2 3 3 3 5 4 3" xfId="36248" xr:uid="{39B0E693-52D0-46AA-B2FF-586ED1332338}"/>
    <cellStyle name="Standard 4 2 3 3 3 5 5" xfId="18452" xr:uid="{00000000-0005-0000-0000-0000FC430000}"/>
    <cellStyle name="Standard 4 2 3 3 3 5 5 2" xfId="39969" xr:uid="{BAA849EA-1886-4C3C-90BA-221E8FDDDD92}"/>
    <cellStyle name="Standard 4 2 3 3 3 5 6" xfId="32524" xr:uid="{874E9365-21C2-4DA7-BE95-BA9C101AC145}"/>
    <cellStyle name="Standard 4 2 3 3 3 6" xfId="2903" xr:uid="{00000000-0005-0000-0000-0000FD430000}"/>
    <cellStyle name="Standard 4 2 3 3 3 6 2" xfId="2904" xr:uid="{00000000-0005-0000-0000-0000FE430000}"/>
    <cellStyle name="Standard 4 2 3 3 3 6 2 2" xfId="14703" xr:uid="{00000000-0005-0000-0000-0000FF430000}"/>
    <cellStyle name="Standard 4 2 3 3 3 6 2 2 2" xfId="22702" xr:uid="{00000000-0005-0000-0000-000000440000}"/>
    <cellStyle name="Standard 4 2 3 3 3 6 2 2 2 2" xfId="43695" xr:uid="{80ABBAC1-529D-4490-BC18-B20510C93329}"/>
    <cellStyle name="Standard 4 2 3 3 3 6 2 2 3" xfId="36253" xr:uid="{9CAE5548-4731-4098-883A-CE01A02F1F35}"/>
    <cellStyle name="Standard 4 2 3 3 3 6 2 3" xfId="18457" xr:uid="{00000000-0005-0000-0000-000001440000}"/>
    <cellStyle name="Standard 4 2 3 3 3 6 2 3 2" xfId="39974" xr:uid="{A72FA53E-404A-4377-A28F-A97E4EE46FDB}"/>
    <cellStyle name="Standard 4 2 3 3 3 6 2 4" xfId="32529" xr:uid="{6E61E024-C1B2-4AE8-8D0B-869FA1B3EFE8}"/>
    <cellStyle name="Standard 4 2 3 3 3 6 3" xfId="14702" xr:uid="{00000000-0005-0000-0000-000002440000}"/>
    <cellStyle name="Standard 4 2 3 3 3 6 3 2" xfId="22701" xr:uid="{00000000-0005-0000-0000-000003440000}"/>
    <cellStyle name="Standard 4 2 3 3 3 6 3 2 2" xfId="43694" xr:uid="{EEAA09E2-8F6C-4E89-AE24-CFFA11C4D57B}"/>
    <cellStyle name="Standard 4 2 3 3 3 6 3 3" xfId="36252" xr:uid="{E0229C10-2226-4109-8843-58F247EBD975}"/>
    <cellStyle name="Standard 4 2 3 3 3 6 4" xfId="18456" xr:uid="{00000000-0005-0000-0000-000004440000}"/>
    <cellStyle name="Standard 4 2 3 3 3 6 4 2" xfId="39973" xr:uid="{25BCCFE6-1148-4BD8-A671-DB7CCE524BC0}"/>
    <cellStyle name="Standard 4 2 3 3 3 6 5" xfId="32528" xr:uid="{0F8CEE5E-605C-4C9B-841C-D67EB6D4CE3A}"/>
    <cellStyle name="Standard 4 2 3 3 3 7" xfId="2905" xr:uid="{00000000-0005-0000-0000-000005440000}"/>
    <cellStyle name="Standard 4 2 3 3 3 7 2" xfId="14704" xr:uid="{00000000-0005-0000-0000-000006440000}"/>
    <cellStyle name="Standard 4 2 3 3 3 7 2 2" xfId="22703" xr:uid="{00000000-0005-0000-0000-000007440000}"/>
    <cellStyle name="Standard 4 2 3 3 3 7 2 2 2" xfId="43696" xr:uid="{8E0A4D2B-F8E0-4C2C-A8E7-6BCA49542C9C}"/>
    <cellStyle name="Standard 4 2 3 3 3 7 2 3" xfId="36254" xr:uid="{23349DDF-4307-44A8-9088-5622598E04B9}"/>
    <cellStyle name="Standard 4 2 3 3 3 7 3" xfId="18458" xr:uid="{00000000-0005-0000-0000-000008440000}"/>
    <cellStyle name="Standard 4 2 3 3 3 7 3 2" xfId="39975" xr:uid="{F0C10C3C-F517-4A7A-8A0C-2CA357993735}"/>
    <cellStyle name="Standard 4 2 3 3 3 7 4" xfId="32530" xr:uid="{7A745BF5-AD2D-41DC-85B2-1B0CA5959025}"/>
    <cellStyle name="Standard 4 2 3 3 3 8" xfId="14657" xr:uid="{00000000-0005-0000-0000-000009440000}"/>
    <cellStyle name="Standard 4 2 3 3 3 8 2" xfId="22656" xr:uid="{00000000-0005-0000-0000-00000A440000}"/>
    <cellStyle name="Standard 4 2 3 3 3 8 2 2" xfId="43649" xr:uid="{6B2E6760-CD80-4205-8AE4-E4043FDACC7D}"/>
    <cellStyle name="Standard 4 2 3 3 3 8 3" xfId="36207" xr:uid="{3959BDA0-E6DA-46C4-AF0E-DDDD6271A8FA}"/>
    <cellStyle name="Standard 4 2 3 3 3 9" xfId="18411" xr:uid="{00000000-0005-0000-0000-00000B440000}"/>
    <cellStyle name="Standard 4 2 3 3 3 9 2" xfId="39928" xr:uid="{858409B3-16EB-48C5-9D70-BB8363AFB9B4}"/>
    <cellStyle name="Standard 4 2 3 3 4" xfId="2906" xr:uid="{00000000-0005-0000-0000-00000C440000}"/>
    <cellStyle name="Standard 4 2 3 3 4 2" xfId="2907" xr:uid="{00000000-0005-0000-0000-00000D440000}"/>
    <cellStyle name="Standard 4 2 3 3 4 2 2" xfId="2908" xr:uid="{00000000-0005-0000-0000-00000E440000}"/>
    <cellStyle name="Standard 4 2 3 3 4 2 2 2" xfId="2909" xr:uid="{00000000-0005-0000-0000-00000F440000}"/>
    <cellStyle name="Standard 4 2 3 3 4 2 2 2 2" xfId="2910" xr:uid="{00000000-0005-0000-0000-000010440000}"/>
    <cellStyle name="Standard 4 2 3 3 4 2 2 2 2 2" xfId="14709" xr:uid="{00000000-0005-0000-0000-000011440000}"/>
    <cellStyle name="Standard 4 2 3 3 4 2 2 2 2 2 2" xfId="22708" xr:uid="{00000000-0005-0000-0000-000012440000}"/>
    <cellStyle name="Standard 4 2 3 3 4 2 2 2 2 2 2 2" xfId="43701" xr:uid="{E9B59CA6-9605-437A-ACF5-35A6A91DB473}"/>
    <cellStyle name="Standard 4 2 3 3 4 2 2 2 2 2 3" xfId="36259" xr:uid="{2B48E0F3-39AC-42B0-94E5-1E4E268DF67B}"/>
    <cellStyle name="Standard 4 2 3 3 4 2 2 2 2 3" xfId="18463" xr:uid="{00000000-0005-0000-0000-000013440000}"/>
    <cellStyle name="Standard 4 2 3 3 4 2 2 2 2 3 2" xfId="39980" xr:uid="{940F3112-B484-42E4-9B7B-DAA3B4B6DEC3}"/>
    <cellStyle name="Standard 4 2 3 3 4 2 2 2 2 4" xfId="32535" xr:uid="{5A65FDBE-4991-4FFD-AC31-4EB99953BF46}"/>
    <cellStyle name="Standard 4 2 3 3 4 2 2 2 3" xfId="14708" xr:uid="{00000000-0005-0000-0000-000014440000}"/>
    <cellStyle name="Standard 4 2 3 3 4 2 2 2 3 2" xfId="22707" xr:uid="{00000000-0005-0000-0000-000015440000}"/>
    <cellStyle name="Standard 4 2 3 3 4 2 2 2 3 2 2" xfId="43700" xr:uid="{DF5D3B19-ABCB-4F48-AAFE-898BDBBDA880}"/>
    <cellStyle name="Standard 4 2 3 3 4 2 2 2 3 3" xfId="36258" xr:uid="{83178A45-5F67-4FD4-A859-ABB3E3E8401B}"/>
    <cellStyle name="Standard 4 2 3 3 4 2 2 2 4" xfId="18462" xr:uid="{00000000-0005-0000-0000-000016440000}"/>
    <cellStyle name="Standard 4 2 3 3 4 2 2 2 4 2" xfId="39979" xr:uid="{02A7AE3D-72DF-415B-8CA3-9601778B9252}"/>
    <cellStyle name="Standard 4 2 3 3 4 2 2 2 5" xfId="32534" xr:uid="{48BAB62D-233E-4AAD-A34D-BB810145A62E}"/>
    <cellStyle name="Standard 4 2 3 3 4 2 2 3" xfId="2911" xr:uid="{00000000-0005-0000-0000-000017440000}"/>
    <cellStyle name="Standard 4 2 3 3 4 2 2 3 2" xfId="14710" xr:uid="{00000000-0005-0000-0000-000018440000}"/>
    <cellStyle name="Standard 4 2 3 3 4 2 2 3 2 2" xfId="22709" xr:uid="{00000000-0005-0000-0000-000019440000}"/>
    <cellStyle name="Standard 4 2 3 3 4 2 2 3 2 2 2" xfId="43702" xr:uid="{0D7992C2-032A-4EC8-ACD5-1116B9D60C80}"/>
    <cellStyle name="Standard 4 2 3 3 4 2 2 3 2 3" xfId="36260" xr:uid="{1172111C-D93B-4257-A641-44A43109D223}"/>
    <cellStyle name="Standard 4 2 3 3 4 2 2 3 3" xfId="18464" xr:uid="{00000000-0005-0000-0000-00001A440000}"/>
    <cellStyle name="Standard 4 2 3 3 4 2 2 3 3 2" xfId="39981" xr:uid="{74109C1E-C6CC-4B96-B28F-0A9A0A769EA8}"/>
    <cellStyle name="Standard 4 2 3 3 4 2 2 3 4" xfId="32536" xr:uid="{75D8A8E6-4738-47D8-B64D-AD8066835BFE}"/>
    <cellStyle name="Standard 4 2 3 3 4 2 2 4" xfId="14707" xr:uid="{00000000-0005-0000-0000-00001B440000}"/>
    <cellStyle name="Standard 4 2 3 3 4 2 2 4 2" xfId="22706" xr:uid="{00000000-0005-0000-0000-00001C440000}"/>
    <cellStyle name="Standard 4 2 3 3 4 2 2 4 2 2" xfId="43699" xr:uid="{DEB1C36F-ADA0-45F9-8A44-1BA375A64398}"/>
    <cellStyle name="Standard 4 2 3 3 4 2 2 4 3" xfId="36257" xr:uid="{7D8A34FA-805A-4ED9-A2B8-1682BB0B7EEA}"/>
    <cellStyle name="Standard 4 2 3 3 4 2 2 5" xfId="18461" xr:uid="{00000000-0005-0000-0000-00001D440000}"/>
    <cellStyle name="Standard 4 2 3 3 4 2 2 5 2" xfId="39978" xr:uid="{2F27B0EA-15C5-4321-9841-8979F71ACF2A}"/>
    <cellStyle name="Standard 4 2 3 3 4 2 2 6" xfId="32533" xr:uid="{AB4214FC-8DEF-499C-B2BC-0CC0625F3F79}"/>
    <cellStyle name="Standard 4 2 3 3 4 2 3" xfId="2912" xr:uid="{00000000-0005-0000-0000-00001E440000}"/>
    <cellStyle name="Standard 4 2 3 3 4 2 3 2" xfId="2913" xr:uid="{00000000-0005-0000-0000-00001F440000}"/>
    <cellStyle name="Standard 4 2 3 3 4 2 3 2 2" xfId="14712" xr:uid="{00000000-0005-0000-0000-000020440000}"/>
    <cellStyle name="Standard 4 2 3 3 4 2 3 2 2 2" xfId="22711" xr:uid="{00000000-0005-0000-0000-000021440000}"/>
    <cellStyle name="Standard 4 2 3 3 4 2 3 2 2 2 2" xfId="43704" xr:uid="{7AECAD4A-D986-46F1-B071-A0085AF83159}"/>
    <cellStyle name="Standard 4 2 3 3 4 2 3 2 2 3" xfId="36262" xr:uid="{3052CB0F-9924-43AE-A0E6-11C22CE9B1A2}"/>
    <cellStyle name="Standard 4 2 3 3 4 2 3 2 3" xfId="18466" xr:uid="{00000000-0005-0000-0000-000022440000}"/>
    <cellStyle name="Standard 4 2 3 3 4 2 3 2 3 2" xfId="39983" xr:uid="{83AC1C30-D1F7-4CF0-AA93-9B25ADB83FC5}"/>
    <cellStyle name="Standard 4 2 3 3 4 2 3 2 4" xfId="32538" xr:uid="{D1FA9C45-D981-4246-A09D-F4E4E3F8F2A2}"/>
    <cellStyle name="Standard 4 2 3 3 4 2 3 3" xfId="14711" xr:uid="{00000000-0005-0000-0000-000023440000}"/>
    <cellStyle name="Standard 4 2 3 3 4 2 3 3 2" xfId="22710" xr:uid="{00000000-0005-0000-0000-000024440000}"/>
    <cellStyle name="Standard 4 2 3 3 4 2 3 3 2 2" xfId="43703" xr:uid="{17E54439-7792-4F2D-87CC-48C3E979EB8F}"/>
    <cellStyle name="Standard 4 2 3 3 4 2 3 3 3" xfId="36261" xr:uid="{475BBFFB-66CC-4399-AC6F-56EB74E990F3}"/>
    <cellStyle name="Standard 4 2 3 3 4 2 3 4" xfId="18465" xr:uid="{00000000-0005-0000-0000-000025440000}"/>
    <cellStyle name="Standard 4 2 3 3 4 2 3 4 2" xfId="39982" xr:uid="{09AEEC35-DCB0-41A6-8754-4FDB993D8045}"/>
    <cellStyle name="Standard 4 2 3 3 4 2 3 5" xfId="32537" xr:uid="{2C9F2BEC-70D2-415D-9F38-429302B45A6F}"/>
    <cellStyle name="Standard 4 2 3 3 4 2 4" xfId="2914" xr:uid="{00000000-0005-0000-0000-000026440000}"/>
    <cellStyle name="Standard 4 2 3 3 4 2 4 2" xfId="14713" xr:uid="{00000000-0005-0000-0000-000027440000}"/>
    <cellStyle name="Standard 4 2 3 3 4 2 4 2 2" xfId="22712" xr:uid="{00000000-0005-0000-0000-000028440000}"/>
    <cellStyle name="Standard 4 2 3 3 4 2 4 2 2 2" xfId="43705" xr:uid="{3EDAE7BC-EC8D-4EA1-8C7C-4A1163A91C97}"/>
    <cellStyle name="Standard 4 2 3 3 4 2 4 2 3" xfId="36263" xr:uid="{D7C423C2-2F3B-4AED-B948-1CE8CB43767E}"/>
    <cellStyle name="Standard 4 2 3 3 4 2 4 3" xfId="18467" xr:uid="{00000000-0005-0000-0000-000029440000}"/>
    <cellStyle name="Standard 4 2 3 3 4 2 4 3 2" xfId="39984" xr:uid="{0252E003-F106-44CE-A6DA-A057F77D44C2}"/>
    <cellStyle name="Standard 4 2 3 3 4 2 4 4" xfId="32539" xr:uid="{E7E9A674-A94E-430B-8B4E-27D4161AE829}"/>
    <cellStyle name="Standard 4 2 3 3 4 2 5" xfId="14706" xr:uid="{00000000-0005-0000-0000-00002A440000}"/>
    <cellStyle name="Standard 4 2 3 3 4 2 5 2" xfId="22705" xr:uid="{00000000-0005-0000-0000-00002B440000}"/>
    <cellStyle name="Standard 4 2 3 3 4 2 5 2 2" xfId="43698" xr:uid="{AB339870-019B-435D-98F3-02E5F76E28B2}"/>
    <cellStyle name="Standard 4 2 3 3 4 2 5 3" xfId="36256" xr:uid="{46D7DE5C-CFCF-4028-B887-B9F8540BDF64}"/>
    <cellStyle name="Standard 4 2 3 3 4 2 6" xfId="18460" xr:uid="{00000000-0005-0000-0000-00002C440000}"/>
    <cellStyle name="Standard 4 2 3 3 4 2 6 2" xfId="39977" xr:uid="{FDDADB8D-55A6-4FFC-840C-6BFFE8A09A67}"/>
    <cellStyle name="Standard 4 2 3 3 4 2 7" xfId="32532" xr:uid="{D653E993-4260-4EE7-B05C-C7F7D2F1EF38}"/>
    <cellStyle name="Standard 4 2 3 3 4 3" xfId="2915" xr:uid="{00000000-0005-0000-0000-00002D440000}"/>
    <cellStyle name="Standard 4 2 3 3 4 3 2" xfId="2916" xr:uid="{00000000-0005-0000-0000-00002E440000}"/>
    <cellStyle name="Standard 4 2 3 3 4 3 2 2" xfId="2917" xr:uid="{00000000-0005-0000-0000-00002F440000}"/>
    <cellStyle name="Standard 4 2 3 3 4 3 2 2 2" xfId="14716" xr:uid="{00000000-0005-0000-0000-000030440000}"/>
    <cellStyle name="Standard 4 2 3 3 4 3 2 2 2 2" xfId="22715" xr:uid="{00000000-0005-0000-0000-000031440000}"/>
    <cellStyle name="Standard 4 2 3 3 4 3 2 2 2 2 2" xfId="43708" xr:uid="{C99FEB61-999C-47E2-BAA8-B8D90A41E5C1}"/>
    <cellStyle name="Standard 4 2 3 3 4 3 2 2 2 3" xfId="36266" xr:uid="{FC49BD35-1091-4905-8BF8-FEC1C7853F13}"/>
    <cellStyle name="Standard 4 2 3 3 4 3 2 2 3" xfId="18470" xr:uid="{00000000-0005-0000-0000-000032440000}"/>
    <cellStyle name="Standard 4 2 3 3 4 3 2 2 3 2" xfId="39987" xr:uid="{BC1D040D-B345-44B0-BB46-AD1F74914C76}"/>
    <cellStyle name="Standard 4 2 3 3 4 3 2 2 4" xfId="32542" xr:uid="{C1F8EBA6-42E1-4584-A4D7-BFF9028853D3}"/>
    <cellStyle name="Standard 4 2 3 3 4 3 2 3" xfId="14715" xr:uid="{00000000-0005-0000-0000-000033440000}"/>
    <cellStyle name="Standard 4 2 3 3 4 3 2 3 2" xfId="22714" xr:uid="{00000000-0005-0000-0000-000034440000}"/>
    <cellStyle name="Standard 4 2 3 3 4 3 2 3 2 2" xfId="43707" xr:uid="{9E9EDF19-BDA4-44C6-B7B8-52626B334219}"/>
    <cellStyle name="Standard 4 2 3 3 4 3 2 3 3" xfId="36265" xr:uid="{C7D2FA6B-FC24-4EC5-A623-BC2C541666BB}"/>
    <cellStyle name="Standard 4 2 3 3 4 3 2 4" xfId="18469" xr:uid="{00000000-0005-0000-0000-000035440000}"/>
    <cellStyle name="Standard 4 2 3 3 4 3 2 4 2" xfId="39986" xr:uid="{712F2B3E-5BF2-4958-9E64-9AFEC8C50F13}"/>
    <cellStyle name="Standard 4 2 3 3 4 3 2 5" xfId="32541" xr:uid="{4B2C3116-0553-4599-AB33-53BC76D152A2}"/>
    <cellStyle name="Standard 4 2 3 3 4 3 3" xfId="2918" xr:uid="{00000000-0005-0000-0000-000036440000}"/>
    <cellStyle name="Standard 4 2 3 3 4 3 3 2" xfId="14717" xr:uid="{00000000-0005-0000-0000-000037440000}"/>
    <cellStyle name="Standard 4 2 3 3 4 3 3 2 2" xfId="22716" xr:uid="{00000000-0005-0000-0000-000038440000}"/>
    <cellStyle name="Standard 4 2 3 3 4 3 3 2 2 2" xfId="43709" xr:uid="{BB4FC379-0977-46CE-85A6-5CC202C681E2}"/>
    <cellStyle name="Standard 4 2 3 3 4 3 3 2 3" xfId="36267" xr:uid="{86AA2A62-C2D6-43FD-9F23-3C597298BA08}"/>
    <cellStyle name="Standard 4 2 3 3 4 3 3 3" xfId="18471" xr:uid="{00000000-0005-0000-0000-000039440000}"/>
    <cellStyle name="Standard 4 2 3 3 4 3 3 3 2" xfId="39988" xr:uid="{2B7A4E83-7A3E-4505-B5BD-734333E134C3}"/>
    <cellStyle name="Standard 4 2 3 3 4 3 3 4" xfId="32543" xr:uid="{60F3C2A7-5508-4CA6-BA66-ECF4914F0533}"/>
    <cellStyle name="Standard 4 2 3 3 4 3 4" xfId="14714" xr:uid="{00000000-0005-0000-0000-00003A440000}"/>
    <cellStyle name="Standard 4 2 3 3 4 3 4 2" xfId="22713" xr:uid="{00000000-0005-0000-0000-00003B440000}"/>
    <cellStyle name="Standard 4 2 3 3 4 3 4 2 2" xfId="43706" xr:uid="{6BBD8D64-F793-4788-9108-93390F0D8107}"/>
    <cellStyle name="Standard 4 2 3 3 4 3 4 3" xfId="36264" xr:uid="{CE9329C8-4E8D-4586-A32D-78EDACA21EC5}"/>
    <cellStyle name="Standard 4 2 3 3 4 3 5" xfId="18468" xr:uid="{00000000-0005-0000-0000-00003C440000}"/>
    <cellStyle name="Standard 4 2 3 3 4 3 5 2" xfId="39985" xr:uid="{540C95B8-79E5-4623-888E-654C066B424D}"/>
    <cellStyle name="Standard 4 2 3 3 4 3 6" xfId="32540" xr:uid="{CB1EF4A5-686A-464F-8C85-D1A8AD67A7F4}"/>
    <cellStyle name="Standard 4 2 3 3 4 4" xfId="2919" xr:uid="{00000000-0005-0000-0000-00003D440000}"/>
    <cellStyle name="Standard 4 2 3 3 4 4 2" xfId="2920" xr:uid="{00000000-0005-0000-0000-00003E440000}"/>
    <cellStyle name="Standard 4 2 3 3 4 4 2 2" xfId="14719" xr:uid="{00000000-0005-0000-0000-00003F440000}"/>
    <cellStyle name="Standard 4 2 3 3 4 4 2 2 2" xfId="22718" xr:uid="{00000000-0005-0000-0000-000040440000}"/>
    <cellStyle name="Standard 4 2 3 3 4 4 2 2 2 2" xfId="43711" xr:uid="{F8145D95-18DE-40A9-B16E-5F96626510FE}"/>
    <cellStyle name="Standard 4 2 3 3 4 4 2 2 3" xfId="36269" xr:uid="{7F99CF8F-B16E-43DD-8C6B-C77AF21AC0CE}"/>
    <cellStyle name="Standard 4 2 3 3 4 4 2 3" xfId="18473" xr:uid="{00000000-0005-0000-0000-000041440000}"/>
    <cellStyle name="Standard 4 2 3 3 4 4 2 3 2" xfId="39990" xr:uid="{FAB836C7-7F7E-4CBE-B612-5B7428F2F90F}"/>
    <cellStyle name="Standard 4 2 3 3 4 4 2 4" xfId="32545" xr:uid="{BF6E5ECE-C726-4B69-8319-42F7C3147E78}"/>
    <cellStyle name="Standard 4 2 3 3 4 4 3" xfId="14718" xr:uid="{00000000-0005-0000-0000-000042440000}"/>
    <cellStyle name="Standard 4 2 3 3 4 4 3 2" xfId="22717" xr:uid="{00000000-0005-0000-0000-000043440000}"/>
    <cellStyle name="Standard 4 2 3 3 4 4 3 2 2" xfId="43710" xr:uid="{ABD6C9C9-6A52-444F-8B86-DE9F55769E34}"/>
    <cellStyle name="Standard 4 2 3 3 4 4 3 3" xfId="36268" xr:uid="{0470E9CB-C667-4554-A220-21910E38C442}"/>
    <cellStyle name="Standard 4 2 3 3 4 4 4" xfId="18472" xr:uid="{00000000-0005-0000-0000-000044440000}"/>
    <cellStyle name="Standard 4 2 3 3 4 4 4 2" xfId="39989" xr:uid="{DD505D75-9CDB-49B7-8D8F-017810351284}"/>
    <cellStyle name="Standard 4 2 3 3 4 4 5" xfId="32544" xr:uid="{41A96FAA-4BC9-4B5E-840E-DD1965C70440}"/>
    <cellStyle name="Standard 4 2 3 3 4 5" xfId="2921" xr:uid="{00000000-0005-0000-0000-000045440000}"/>
    <cellStyle name="Standard 4 2 3 3 4 5 2" xfId="14720" xr:uid="{00000000-0005-0000-0000-000046440000}"/>
    <cellStyle name="Standard 4 2 3 3 4 5 2 2" xfId="22719" xr:uid="{00000000-0005-0000-0000-000047440000}"/>
    <cellStyle name="Standard 4 2 3 3 4 5 2 2 2" xfId="43712" xr:uid="{AF4FC32F-FBB3-4D9F-9D5A-7408A6B18D68}"/>
    <cellStyle name="Standard 4 2 3 3 4 5 2 3" xfId="36270" xr:uid="{210C186D-67EA-494C-9FE2-1E55927B3573}"/>
    <cellStyle name="Standard 4 2 3 3 4 5 3" xfId="18474" xr:uid="{00000000-0005-0000-0000-000048440000}"/>
    <cellStyle name="Standard 4 2 3 3 4 5 3 2" xfId="39991" xr:uid="{940D23D1-B277-4435-A415-EB40DE075809}"/>
    <cellStyle name="Standard 4 2 3 3 4 5 4" xfId="32546" xr:uid="{CB54FD69-2748-4446-8980-D955212C7628}"/>
    <cellStyle name="Standard 4 2 3 3 4 6" xfId="14705" xr:uid="{00000000-0005-0000-0000-000049440000}"/>
    <cellStyle name="Standard 4 2 3 3 4 6 2" xfId="22704" xr:uid="{00000000-0005-0000-0000-00004A440000}"/>
    <cellStyle name="Standard 4 2 3 3 4 6 2 2" xfId="43697" xr:uid="{7659E2B4-E9F9-465A-8502-D1CA54799AB8}"/>
    <cellStyle name="Standard 4 2 3 3 4 6 3" xfId="36255" xr:uid="{3B6C41B0-97D8-4D61-B6EA-9D6D8BF6A58A}"/>
    <cellStyle name="Standard 4 2 3 3 4 7" xfId="18459" xr:uid="{00000000-0005-0000-0000-00004B440000}"/>
    <cellStyle name="Standard 4 2 3 3 4 7 2" xfId="39976" xr:uid="{BAD1345D-83A5-4955-9358-0B696F25B7AA}"/>
    <cellStyle name="Standard 4 2 3 3 4 8" xfId="32531" xr:uid="{F0AA4263-9941-4146-87A5-44BAD93DAFD8}"/>
    <cellStyle name="Standard 4 2 3 3 5" xfId="2922" xr:uid="{00000000-0005-0000-0000-00004C440000}"/>
    <cellStyle name="Standard 4 2 3 3 5 2" xfId="2923" xr:uid="{00000000-0005-0000-0000-00004D440000}"/>
    <cellStyle name="Standard 4 2 3 3 5 2 2" xfId="2924" xr:uid="{00000000-0005-0000-0000-00004E440000}"/>
    <cellStyle name="Standard 4 2 3 3 5 2 2 2" xfId="2925" xr:uid="{00000000-0005-0000-0000-00004F440000}"/>
    <cellStyle name="Standard 4 2 3 3 5 2 2 2 2" xfId="2926" xr:uid="{00000000-0005-0000-0000-000050440000}"/>
    <cellStyle name="Standard 4 2 3 3 5 2 2 2 2 2" xfId="14725" xr:uid="{00000000-0005-0000-0000-000051440000}"/>
    <cellStyle name="Standard 4 2 3 3 5 2 2 2 2 2 2" xfId="22724" xr:uid="{00000000-0005-0000-0000-000052440000}"/>
    <cellStyle name="Standard 4 2 3 3 5 2 2 2 2 2 2 2" xfId="43717" xr:uid="{3B760040-6A13-44AC-AED4-EB8199E15F73}"/>
    <cellStyle name="Standard 4 2 3 3 5 2 2 2 2 2 3" xfId="36275" xr:uid="{8E49F336-69CB-455B-BC29-5BD565CEAB61}"/>
    <cellStyle name="Standard 4 2 3 3 5 2 2 2 2 3" xfId="18479" xr:uid="{00000000-0005-0000-0000-000053440000}"/>
    <cellStyle name="Standard 4 2 3 3 5 2 2 2 2 3 2" xfId="39996" xr:uid="{18FA624E-1DD2-4831-8B30-661EFC0E2C32}"/>
    <cellStyle name="Standard 4 2 3 3 5 2 2 2 2 4" xfId="32551" xr:uid="{06F478C2-D7F7-4A5D-A3D7-241C1400AFE8}"/>
    <cellStyle name="Standard 4 2 3 3 5 2 2 2 3" xfId="14724" xr:uid="{00000000-0005-0000-0000-000054440000}"/>
    <cellStyle name="Standard 4 2 3 3 5 2 2 2 3 2" xfId="22723" xr:uid="{00000000-0005-0000-0000-000055440000}"/>
    <cellStyle name="Standard 4 2 3 3 5 2 2 2 3 2 2" xfId="43716" xr:uid="{43DB1C85-A897-448A-A52A-61EE6648702B}"/>
    <cellStyle name="Standard 4 2 3 3 5 2 2 2 3 3" xfId="36274" xr:uid="{84381175-F240-417C-9318-F44627FC0264}"/>
    <cellStyle name="Standard 4 2 3 3 5 2 2 2 4" xfId="18478" xr:uid="{00000000-0005-0000-0000-000056440000}"/>
    <cellStyle name="Standard 4 2 3 3 5 2 2 2 4 2" xfId="39995" xr:uid="{3226B58F-F893-4588-954D-7BCA8E0C1DA8}"/>
    <cellStyle name="Standard 4 2 3 3 5 2 2 2 5" xfId="32550" xr:uid="{85916902-2445-483D-82AB-6B7473AA2C09}"/>
    <cellStyle name="Standard 4 2 3 3 5 2 2 3" xfId="2927" xr:uid="{00000000-0005-0000-0000-000057440000}"/>
    <cellStyle name="Standard 4 2 3 3 5 2 2 3 2" xfId="14726" xr:uid="{00000000-0005-0000-0000-000058440000}"/>
    <cellStyle name="Standard 4 2 3 3 5 2 2 3 2 2" xfId="22725" xr:uid="{00000000-0005-0000-0000-000059440000}"/>
    <cellStyle name="Standard 4 2 3 3 5 2 2 3 2 2 2" xfId="43718" xr:uid="{D1002D30-1A4F-4776-B25F-0E61AAAA6AC7}"/>
    <cellStyle name="Standard 4 2 3 3 5 2 2 3 2 3" xfId="36276" xr:uid="{0B6D23DC-744E-4C9E-829B-039ED254225E}"/>
    <cellStyle name="Standard 4 2 3 3 5 2 2 3 3" xfId="18480" xr:uid="{00000000-0005-0000-0000-00005A440000}"/>
    <cellStyle name="Standard 4 2 3 3 5 2 2 3 3 2" xfId="39997" xr:uid="{00016F23-8A3D-4347-AAC4-1B0700014C4E}"/>
    <cellStyle name="Standard 4 2 3 3 5 2 2 3 4" xfId="32552" xr:uid="{AB7A7366-21EA-413F-8B64-DCC1030F7030}"/>
    <cellStyle name="Standard 4 2 3 3 5 2 2 4" xfId="14723" xr:uid="{00000000-0005-0000-0000-00005B440000}"/>
    <cellStyle name="Standard 4 2 3 3 5 2 2 4 2" xfId="22722" xr:uid="{00000000-0005-0000-0000-00005C440000}"/>
    <cellStyle name="Standard 4 2 3 3 5 2 2 4 2 2" xfId="43715" xr:uid="{9DDCF29E-E8DB-422B-BD39-AF6D0113E5FC}"/>
    <cellStyle name="Standard 4 2 3 3 5 2 2 4 3" xfId="36273" xr:uid="{11778EDC-4C8C-4E27-A0D7-46F421DB944F}"/>
    <cellStyle name="Standard 4 2 3 3 5 2 2 5" xfId="18477" xr:uid="{00000000-0005-0000-0000-00005D440000}"/>
    <cellStyle name="Standard 4 2 3 3 5 2 2 5 2" xfId="39994" xr:uid="{C2E41AE1-55E9-4089-B8CA-77CA9DC9E500}"/>
    <cellStyle name="Standard 4 2 3 3 5 2 2 6" xfId="32549" xr:uid="{CF195B8A-52F4-4771-BC07-79A8F3FAFB06}"/>
    <cellStyle name="Standard 4 2 3 3 5 2 3" xfId="2928" xr:uid="{00000000-0005-0000-0000-00005E440000}"/>
    <cellStyle name="Standard 4 2 3 3 5 2 3 2" xfId="2929" xr:uid="{00000000-0005-0000-0000-00005F440000}"/>
    <cellStyle name="Standard 4 2 3 3 5 2 3 2 2" xfId="14728" xr:uid="{00000000-0005-0000-0000-000060440000}"/>
    <cellStyle name="Standard 4 2 3 3 5 2 3 2 2 2" xfId="22727" xr:uid="{00000000-0005-0000-0000-000061440000}"/>
    <cellStyle name="Standard 4 2 3 3 5 2 3 2 2 2 2" xfId="43720" xr:uid="{7351F759-9963-40CE-9A63-699EA3BD5EDC}"/>
    <cellStyle name="Standard 4 2 3 3 5 2 3 2 2 3" xfId="36278" xr:uid="{1194449F-8167-40A7-9D58-5B5EC23C32F3}"/>
    <cellStyle name="Standard 4 2 3 3 5 2 3 2 3" xfId="18482" xr:uid="{00000000-0005-0000-0000-000062440000}"/>
    <cellStyle name="Standard 4 2 3 3 5 2 3 2 3 2" xfId="39999" xr:uid="{881B3EE5-E878-4F22-9400-D0BEFD12E54A}"/>
    <cellStyle name="Standard 4 2 3 3 5 2 3 2 4" xfId="32554" xr:uid="{C269DA9E-7B65-4855-96F4-DD58EED8BC49}"/>
    <cellStyle name="Standard 4 2 3 3 5 2 3 3" xfId="14727" xr:uid="{00000000-0005-0000-0000-000063440000}"/>
    <cellStyle name="Standard 4 2 3 3 5 2 3 3 2" xfId="22726" xr:uid="{00000000-0005-0000-0000-000064440000}"/>
    <cellStyle name="Standard 4 2 3 3 5 2 3 3 2 2" xfId="43719" xr:uid="{7A561C20-8635-42E0-9C02-0858C45F65EB}"/>
    <cellStyle name="Standard 4 2 3 3 5 2 3 3 3" xfId="36277" xr:uid="{97ADE528-1193-4380-9799-FCB398CFC180}"/>
    <cellStyle name="Standard 4 2 3 3 5 2 3 4" xfId="18481" xr:uid="{00000000-0005-0000-0000-000065440000}"/>
    <cellStyle name="Standard 4 2 3 3 5 2 3 4 2" xfId="39998" xr:uid="{441DD501-61C6-4D81-9B1E-AD9B05D3C9CA}"/>
    <cellStyle name="Standard 4 2 3 3 5 2 3 5" xfId="32553" xr:uid="{D90D0FA0-23C5-4A49-809A-B467C9CC9903}"/>
    <cellStyle name="Standard 4 2 3 3 5 2 4" xfId="2930" xr:uid="{00000000-0005-0000-0000-000066440000}"/>
    <cellStyle name="Standard 4 2 3 3 5 2 4 2" xfId="14729" xr:uid="{00000000-0005-0000-0000-000067440000}"/>
    <cellStyle name="Standard 4 2 3 3 5 2 4 2 2" xfId="22728" xr:uid="{00000000-0005-0000-0000-000068440000}"/>
    <cellStyle name="Standard 4 2 3 3 5 2 4 2 2 2" xfId="43721" xr:uid="{84AD2362-8B20-478A-B26C-E86EE17C3C4E}"/>
    <cellStyle name="Standard 4 2 3 3 5 2 4 2 3" xfId="36279" xr:uid="{BCEAD4DF-030D-4CA4-9E4F-14F6CE074686}"/>
    <cellStyle name="Standard 4 2 3 3 5 2 4 3" xfId="18483" xr:uid="{00000000-0005-0000-0000-000069440000}"/>
    <cellStyle name="Standard 4 2 3 3 5 2 4 3 2" xfId="40000" xr:uid="{A77D644E-0BE6-4887-B392-71591E2F7B98}"/>
    <cellStyle name="Standard 4 2 3 3 5 2 4 4" xfId="32555" xr:uid="{C564714C-CC7B-49C2-9FF2-032A8FB0F423}"/>
    <cellStyle name="Standard 4 2 3 3 5 2 5" xfId="14722" xr:uid="{00000000-0005-0000-0000-00006A440000}"/>
    <cellStyle name="Standard 4 2 3 3 5 2 5 2" xfId="22721" xr:uid="{00000000-0005-0000-0000-00006B440000}"/>
    <cellStyle name="Standard 4 2 3 3 5 2 5 2 2" xfId="43714" xr:uid="{C51B5FDF-6BB7-4889-92B2-63EA2A78EABC}"/>
    <cellStyle name="Standard 4 2 3 3 5 2 5 3" xfId="36272" xr:uid="{7CF9E809-0918-4B4C-9B64-CE541202C9E1}"/>
    <cellStyle name="Standard 4 2 3 3 5 2 6" xfId="18476" xr:uid="{00000000-0005-0000-0000-00006C440000}"/>
    <cellStyle name="Standard 4 2 3 3 5 2 6 2" xfId="39993" xr:uid="{431859B1-CC3B-45C1-BDEC-79CDA7FDEE45}"/>
    <cellStyle name="Standard 4 2 3 3 5 2 7" xfId="32548" xr:uid="{C26C8A5B-920D-45C0-A38D-8A504DDFD1EE}"/>
    <cellStyle name="Standard 4 2 3 3 5 3" xfId="2931" xr:uid="{00000000-0005-0000-0000-00006D440000}"/>
    <cellStyle name="Standard 4 2 3 3 5 3 2" xfId="2932" xr:uid="{00000000-0005-0000-0000-00006E440000}"/>
    <cellStyle name="Standard 4 2 3 3 5 3 2 2" xfId="2933" xr:uid="{00000000-0005-0000-0000-00006F440000}"/>
    <cellStyle name="Standard 4 2 3 3 5 3 2 2 2" xfId="14732" xr:uid="{00000000-0005-0000-0000-000070440000}"/>
    <cellStyle name="Standard 4 2 3 3 5 3 2 2 2 2" xfId="22731" xr:uid="{00000000-0005-0000-0000-000071440000}"/>
    <cellStyle name="Standard 4 2 3 3 5 3 2 2 2 2 2" xfId="43724" xr:uid="{2BAE818F-135F-4357-AF95-98ED2F639C4F}"/>
    <cellStyle name="Standard 4 2 3 3 5 3 2 2 2 3" xfId="36282" xr:uid="{FF395165-4ADD-493B-A499-BED83473BA5C}"/>
    <cellStyle name="Standard 4 2 3 3 5 3 2 2 3" xfId="18486" xr:uid="{00000000-0005-0000-0000-000072440000}"/>
    <cellStyle name="Standard 4 2 3 3 5 3 2 2 3 2" xfId="40003" xr:uid="{14F729B8-935F-419D-9B6B-3BC1B5E815ED}"/>
    <cellStyle name="Standard 4 2 3 3 5 3 2 2 4" xfId="32558" xr:uid="{5266BCE0-9443-4BB3-A972-3D749B963729}"/>
    <cellStyle name="Standard 4 2 3 3 5 3 2 3" xfId="14731" xr:uid="{00000000-0005-0000-0000-000073440000}"/>
    <cellStyle name="Standard 4 2 3 3 5 3 2 3 2" xfId="22730" xr:uid="{00000000-0005-0000-0000-000074440000}"/>
    <cellStyle name="Standard 4 2 3 3 5 3 2 3 2 2" xfId="43723" xr:uid="{EC299ADC-A1DF-4998-AC15-62C2B6705F4A}"/>
    <cellStyle name="Standard 4 2 3 3 5 3 2 3 3" xfId="36281" xr:uid="{9AC28A77-60A4-4C5E-B25E-47AF949C8DE9}"/>
    <cellStyle name="Standard 4 2 3 3 5 3 2 4" xfId="18485" xr:uid="{00000000-0005-0000-0000-000075440000}"/>
    <cellStyle name="Standard 4 2 3 3 5 3 2 4 2" xfId="40002" xr:uid="{A06EFFDD-B93B-498B-BF23-2DD1701C8D23}"/>
    <cellStyle name="Standard 4 2 3 3 5 3 2 5" xfId="32557" xr:uid="{0398AB74-7120-4D55-AB41-5A5C9A8C0502}"/>
    <cellStyle name="Standard 4 2 3 3 5 3 3" xfId="2934" xr:uid="{00000000-0005-0000-0000-000076440000}"/>
    <cellStyle name="Standard 4 2 3 3 5 3 3 2" xfId="14733" xr:uid="{00000000-0005-0000-0000-000077440000}"/>
    <cellStyle name="Standard 4 2 3 3 5 3 3 2 2" xfId="22732" xr:uid="{00000000-0005-0000-0000-000078440000}"/>
    <cellStyle name="Standard 4 2 3 3 5 3 3 2 2 2" xfId="43725" xr:uid="{0B09B11D-44B6-4470-A530-2FDAFBE47161}"/>
    <cellStyle name="Standard 4 2 3 3 5 3 3 2 3" xfId="36283" xr:uid="{DCFF15EC-8FEC-4715-8234-83BF46AADD34}"/>
    <cellStyle name="Standard 4 2 3 3 5 3 3 3" xfId="18487" xr:uid="{00000000-0005-0000-0000-000079440000}"/>
    <cellStyle name="Standard 4 2 3 3 5 3 3 3 2" xfId="40004" xr:uid="{278C37B6-D565-419F-A902-793BAA157E18}"/>
    <cellStyle name="Standard 4 2 3 3 5 3 3 4" xfId="32559" xr:uid="{7DB9ABFF-8A04-4364-A50D-384527C369B9}"/>
    <cellStyle name="Standard 4 2 3 3 5 3 4" xfId="14730" xr:uid="{00000000-0005-0000-0000-00007A440000}"/>
    <cellStyle name="Standard 4 2 3 3 5 3 4 2" xfId="22729" xr:uid="{00000000-0005-0000-0000-00007B440000}"/>
    <cellStyle name="Standard 4 2 3 3 5 3 4 2 2" xfId="43722" xr:uid="{A731C5C0-B6FE-49DA-A5F3-1BBCC4FD6A65}"/>
    <cellStyle name="Standard 4 2 3 3 5 3 4 3" xfId="36280" xr:uid="{79F4DF06-16DF-491E-9DA2-2F9F55243AB0}"/>
    <cellStyle name="Standard 4 2 3 3 5 3 5" xfId="18484" xr:uid="{00000000-0005-0000-0000-00007C440000}"/>
    <cellStyle name="Standard 4 2 3 3 5 3 5 2" xfId="40001" xr:uid="{D8DC4728-A596-4A04-920C-BCA11B98746E}"/>
    <cellStyle name="Standard 4 2 3 3 5 3 6" xfId="32556" xr:uid="{7A15804F-AE50-4E23-A296-2B913F5D34C1}"/>
    <cellStyle name="Standard 4 2 3 3 5 4" xfId="2935" xr:uid="{00000000-0005-0000-0000-00007D440000}"/>
    <cellStyle name="Standard 4 2 3 3 5 4 2" xfId="2936" xr:uid="{00000000-0005-0000-0000-00007E440000}"/>
    <cellStyle name="Standard 4 2 3 3 5 4 2 2" xfId="14735" xr:uid="{00000000-0005-0000-0000-00007F440000}"/>
    <cellStyle name="Standard 4 2 3 3 5 4 2 2 2" xfId="22734" xr:uid="{00000000-0005-0000-0000-000080440000}"/>
    <cellStyle name="Standard 4 2 3 3 5 4 2 2 2 2" xfId="43727" xr:uid="{03DEF080-B983-490D-8AED-676F75D90AC3}"/>
    <cellStyle name="Standard 4 2 3 3 5 4 2 2 3" xfId="36285" xr:uid="{692ECF45-E862-453C-A846-46064638CA67}"/>
    <cellStyle name="Standard 4 2 3 3 5 4 2 3" xfId="18489" xr:uid="{00000000-0005-0000-0000-000081440000}"/>
    <cellStyle name="Standard 4 2 3 3 5 4 2 3 2" xfId="40006" xr:uid="{6306225F-9445-4BBC-9A79-AD72308DFE5D}"/>
    <cellStyle name="Standard 4 2 3 3 5 4 2 4" xfId="32561" xr:uid="{77CAAA72-E707-4DAE-B216-3F6070A35A06}"/>
    <cellStyle name="Standard 4 2 3 3 5 4 3" xfId="14734" xr:uid="{00000000-0005-0000-0000-000082440000}"/>
    <cellStyle name="Standard 4 2 3 3 5 4 3 2" xfId="22733" xr:uid="{00000000-0005-0000-0000-000083440000}"/>
    <cellStyle name="Standard 4 2 3 3 5 4 3 2 2" xfId="43726" xr:uid="{4706E006-354C-4B1C-9559-F43226D27D38}"/>
    <cellStyle name="Standard 4 2 3 3 5 4 3 3" xfId="36284" xr:uid="{C74B277F-4A2E-455C-8532-3D6A65F04573}"/>
    <cellStyle name="Standard 4 2 3 3 5 4 4" xfId="18488" xr:uid="{00000000-0005-0000-0000-000084440000}"/>
    <cellStyle name="Standard 4 2 3 3 5 4 4 2" xfId="40005" xr:uid="{B03D56D0-6262-4E73-80A7-05334B964725}"/>
    <cellStyle name="Standard 4 2 3 3 5 4 5" xfId="32560" xr:uid="{363A670A-CE85-431E-A8C6-634D418DF198}"/>
    <cellStyle name="Standard 4 2 3 3 5 5" xfId="2937" xr:uid="{00000000-0005-0000-0000-000085440000}"/>
    <cellStyle name="Standard 4 2 3 3 5 5 2" xfId="14736" xr:uid="{00000000-0005-0000-0000-000086440000}"/>
    <cellStyle name="Standard 4 2 3 3 5 5 2 2" xfId="22735" xr:uid="{00000000-0005-0000-0000-000087440000}"/>
    <cellStyle name="Standard 4 2 3 3 5 5 2 2 2" xfId="43728" xr:uid="{BB9D5664-26FE-4BDB-BDF4-CF197E99D537}"/>
    <cellStyle name="Standard 4 2 3 3 5 5 2 3" xfId="36286" xr:uid="{35C95896-91C7-43D0-B5F6-879DD9D73757}"/>
    <cellStyle name="Standard 4 2 3 3 5 5 3" xfId="18490" xr:uid="{00000000-0005-0000-0000-000088440000}"/>
    <cellStyle name="Standard 4 2 3 3 5 5 3 2" xfId="40007" xr:uid="{D1870041-590C-4EFF-ADC1-22E2C74B9199}"/>
    <cellStyle name="Standard 4 2 3 3 5 5 4" xfId="32562" xr:uid="{418CF09A-7A62-41C6-8E2D-7370642A0FF9}"/>
    <cellStyle name="Standard 4 2 3 3 5 6" xfId="14721" xr:uid="{00000000-0005-0000-0000-000089440000}"/>
    <cellStyle name="Standard 4 2 3 3 5 6 2" xfId="22720" xr:uid="{00000000-0005-0000-0000-00008A440000}"/>
    <cellStyle name="Standard 4 2 3 3 5 6 2 2" xfId="43713" xr:uid="{4CF41927-A98B-48D6-9EE7-EDF82B66C232}"/>
    <cellStyle name="Standard 4 2 3 3 5 6 3" xfId="36271" xr:uid="{2D61CD96-3496-4EAF-BED5-C19E4BCD917B}"/>
    <cellStyle name="Standard 4 2 3 3 5 7" xfId="18475" xr:uid="{00000000-0005-0000-0000-00008B440000}"/>
    <cellStyle name="Standard 4 2 3 3 5 7 2" xfId="39992" xr:uid="{64496E67-CAE7-49A0-9FE1-FB74B8461C6D}"/>
    <cellStyle name="Standard 4 2 3 3 5 8" xfId="32547" xr:uid="{2ACB76AC-1F9C-498D-8846-9008928B1474}"/>
    <cellStyle name="Standard 4 2 3 3 6" xfId="2938" xr:uid="{00000000-0005-0000-0000-00008C440000}"/>
    <cellStyle name="Standard 4 2 3 3 6 2" xfId="2939" xr:uid="{00000000-0005-0000-0000-00008D440000}"/>
    <cellStyle name="Standard 4 2 3 3 6 2 2" xfId="2940" xr:uid="{00000000-0005-0000-0000-00008E440000}"/>
    <cellStyle name="Standard 4 2 3 3 6 2 2 2" xfId="2941" xr:uid="{00000000-0005-0000-0000-00008F440000}"/>
    <cellStyle name="Standard 4 2 3 3 6 2 2 2 2" xfId="14740" xr:uid="{00000000-0005-0000-0000-000090440000}"/>
    <cellStyle name="Standard 4 2 3 3 6 2 2 2 2 2" xfId="22739" xr:uid="{00000000-0005-0000-0000-000091440000}"/>
    <cellStyle name="Standard 4 2 3 3 6 2 2 2 2 2 2" xfId="43732" xr:uid="{6101257D-FD18-45A9-A3B1-A11C4C8CA642}"/>
    <cellStyle name="Standard 4 2 3 3 6 2 2 2 2 3" xfId="36290" xr:uid="{270E9821-4F38-4DF9-8DDD-99D472DC801C}"/>
    <cellStyle name="Standard 4 2 3 3 6 2 2 2 3" xfId="18494" xr:uid="{00000000-0005-0000-0000-000092440000}"/>
    <cellStyle name="Standard 4 2 3 3 6 2 2 2 3 2" xfId="40011" xr:uid="{9BF29450-5056-4F01-A26E-34C3FA838B7D}"/>
    <cellStyle name="Standard 4 2 3 3 6 2 2 2 4" xfId="32566" xr:uid="{357EA867-C788-4789-BE54-D2D170AB53E9}"/>
    <cellStyle name="Standard 4 2 3 3 6 2 2 3" xfId="14739" xr:uid="{00000000-0005-0000-0000-000093440000}"/>
    <cellStyle name="Standard 4 2 3 3 6 2 2 3 2" xfId="22738" xr:uid="{00000000-0005-0000-0000-000094440000}"/>
    <cellStyle name="Standard 4 2 3 3 6 2 2 3 2 2" xfId="43731" xr:uid="{CD8FB3EA-8A7E-4D4E-A782-B1BBDF1BA704}"/>
    <cellStyle name="Standard 4 2 3 3 6 2 2 3 3" xfId="36289" xr:uid="{58EBB7AB-7E21-4643-B0DA-9549200504BA}"/>
    <cellStyle name="Standard 4 2 3 3 6 2 2 4" xfId="18493" xr:uid="{00000000-0005-0000-0000-000095440000}"/>
    <cellStyle name="Standard 4 2 3 3 6 2 2 4 2" xfId="40010" xr:uid="{02A16C1C-65CC-4CA5-A9FB-07EFAE02F184}"/>
    <cellStyle name="Standard 4 2 3 3 6 2 2 5" xfId="32565" xr:uid="{30959A5D-7111-4A5A-BD08-FD0B612B23E1}"/>
    <cellStyle name="Standard 4 2 3 3 6 2 3" xfId="2942" xr:uid="{00000000-0005-0000-0000-000096440000}"/>
    <cellStyle name="Standard 4 2 3 3 6 2 3 2" xfId="14741" xr:uid="{00000000-0005-0000-0000-000097440000}"/>
    <cellStyle name="Standard 4 2 3 3 6 2 3 2 2" xfId="22740" xr:uid="{00000000-0005-0000-0000-000098440000}"/>
    <cellStyle name="Standard 4 2 3 3 6 2 3 2 2 2" xfId="43733" xr:uid="{F3A19DAB-35AA-4118-B83F-5E0DB6238761}"/>
    <cellStyle name="Standard 4 2 3 3 6 2 3 2 3" xfId="36291" xr:uid="{6ACCFE40-8913-4B09-9434-3A0B925E8AFB}"/>
    <cellStyle name="Standard 4 2 3 3 6 2 3 3" xfId="18495" xr:uid="{00000000-0005-0000-0000-000099440000}"/>
    <cellStyle name="Standard 4 2 3 3 6 2 3 3 2" xfId="40012" xr:uid="{F905889E-CFE2-4812-8C8A-8722915732E6}"/>
    <cellStyle name="Standard 4 2 3 3 6 2 3 4" xfId="32567" xr:uid="{983C07AD-903B-4D73-8DBA-0E2293B7DA85}"/>
    <cellStyle name="Standard 4 2 3 3 6 2 4" xfId="14738" xr:uid="{00000000-0005-0000-0000-00009A440000}"/>
    <cellStyle name="Standard 4 2 3 3 6 2 4 2" xfId="22737" xr:uid="{00000000-0005-0000-0000-00009B440000}"/>
    <cellStyle name="Standard 4 2 3 3 6 2 4 2 2" xfId="43730" xr:uid="{EABF86E7-66EB-4B8D-A6F8-74A577864781}"/>
    <cellStyle name="Standard 4 2 3 3 6 2 4 3" xfId="36288" xr:uid="{1AA48672-564C-4C9D-B3E1-DB1102E1A2EB}"/>
    <cellStyle name="Standard 4 2 3 3 6 2 5" xfId="18492" xr:uid="{00000000-0005-0000-0000-00009C440000}"/>
    <cellStyle name="Standard 4 2 3 3 6 2 5 2" xfId="40009" xr:uid="{D040E7D0-A6AE-444D-A02D-F1FD11F97E67}"/>
    <cellStyle name="Standard 4 2 3 3 6 2 6" xfId="32564" xr:uid="{2186F8C1-55C4-457F-ACC5-82E4BFDE6BA7}"/>
    <cellStyle name="Standard 4 2 3 3 6 3" xfId="2943" xr:uid="{00000000-0005-0000-0000-00009D440000}"/>
    <cellStyle name="Standard 4 2 3 3 6 3 2" xfId="2944" xr:uid="{00000000-0005-0000-0000-00009E440000}"/>
    <cellStyle name="Standard 4 2 3 3 6 3 2 2" xfId="14743" xr:uid="{00000000-0005-0000-0000-00009F440000}"/>
    <cellStyle name="Standard 4 2 3 3 6 3 2 2 2" xfId="22742" xr:uid="{00000000-0005-0000-0000-0000A0440000}"/>
    <cellStyle name="Standard 4 2 3 3 6 3 2 2 2 2" xfId="43735" xr:uid="{A431AB12-D08F-4E01-AFFC-B2220E4C8FD2}"/>
    <cellStyle name="Standard 4 2 3 3 6 3 2 2 3" xfId="36293" xr:uid="{0AAEEB73-17DF-434F-AA50-E88CC8583BD3}"/>
    <cellStyle name="Standard 4 2 3 3 6 3 2 3" xfId="18497" xr:uid="{00000000-0005-0000-0000-0000A1440000}"/>
    <cellStyle name="Standard 4 2 3 3 6 3 2 3 2" xfId="40014" xr:uid="{3061732F-97E3-4930-A733-F142C3A58729}"/>
    <cellStyle name="Standard 4 2 3 3 6 3 2 4" xfId="32569" xr:uid="{FC521A4F-2170-4414-90C7-43AA605BBD03}"/>
    <cellStyle name="Standard 4 2 3 3 6 3 3" xfId="14742" xr:uid="{00000000-0005-0000-0000-0000A2440000}"/>
    <cellStyle name="Standard 4 2 3 3 6 3 3 2" xfId="22741" xr:uid="{00000000-0005-0000-0000-0000A3440000}"/>
    <cellStyle name="Standard 4 2 3 3 6 3 3 2 2" xfId="43734" xr:uid="{59E745A0-DAB7-4B79-B50E-349D0FF1DE54}"/>
    <cellStyle name="Standard 4 2 3 3 6 3 3 3" xfId="36292" xr:uid="{509EC3A0-A5C2-408D-ABCD-0C42080C57DC}"/>
    <cellStyle name="Standard 4 2 3 3 6 3 4" xfId="18496" xr:uid="{00000000-0005-0000-0000-0000A4440000}"/>
    <cellStyle name="Standard 4 2 3 3 6 3 4 2" xfId="40013" xr:uid="{9BB213BB-A609-4D61-8786-E76FB3509655}"/>
    <cellStyle name="Standard 4 2 3 3 6 3 5" xfId="32568" xr:uid="{9FB7870B-0EFB-48D4-924B-DAF7B74D63C0}"/>
    <cellStyle name="Standard 4 2 3 3 6 4" xfId="2945" xr:uid="{00000000-0005-0000-0000-0000A5440000}"/>
    <cellStyle name="Standard 4 2 3 3 6 4 2" xfId="14744" xr:uid="{00000000-0005-0000-0000-0000A6440000}"/>
    <cellStyle name="Standard 4 2 3 3 6 4 2 2" xfId="22743" xr:uid="{00000000-0005-0000-0000-0000A7440000}"/>
    <cellStyle name="Standard 4 2 3 3 6 4 2 2 2" xfId="43736" xr:uid="{F3CB69EF-7888-46D9-B199-68E0E6BDD348}"/>
    <cellStyle name="Standard 4 2 3 3 6 4 2 3" xfId="36294" xr:uid="{57872266-E72B-47D7-905A-D62E9D08CC07}"/>
    <cellStyle name="Standard 4 2 3 3 6 4 3" xfId="18498" xr:uid="{00000000-0005-0000-0000-0000A8440000}"/>
    <cellStyle name="Standard 4 2 3 3 6 4 3 2" xfId="40015" xr:uid="{554AC08A-6DAD-4C19-875F-5D3F79F0ADB7}"/>
    <cellStyle name="Standard 4 2 3 3 6 4 4" xfId="32570" xr:uid="{53E4B9B4-3C56-453D-A6F6-503B77283650}"/>
    <cellStyle name="Standard 4 2 3 3 6 5" xfId="14737" xr:uid="{00000000-0005-0000-0000-0000A9440000}"/>
    <cellStyle name="Standard 4 2 3 3 6 5 2" xfId="22736" xr:uid="{00000000-0005-0000-0000-0000AA440000}"/>
    <cellStyle name="Standard 4 2 3 3 6 5 2 2" xfId="43729" xr:uid="{BC9364D0-4FFF-4A86-AFC8-9939FFED4AC4}"/>
    <cellStyle name="Standard 4 2 3 3 6 5 3" xfId="36287" xr:uid="{D53AE95F-9EF0-42CC-8578-552E0F2D5DC7}"/>
    <cellStyle name="Standard 4 2 3 3 6 6" xfId="18491" xr:uid="{00000000-0005-0000-0000-0000AB440000}"/>
    <cellStyle name="Standard 4 2 3 3 6 6 2" xfId="40008" xr:uid="{441FA9E8-EF91-4629-B417-0680B55E197C}"/>
    <cellStyle name="Standard 4 2 3 3 6 7" xfId="32563" xr:uid="{270DD276-9D94-4873-A824-0DD02602F09F}"/>
    <cellStyle name="Standard 4 2 3 3 7" xfId="2946" xr:uid="{00000000-0005-0000-0000-0000AC440000}"/>
    <cellStyle name="Standard 4 2 3 3 7 2" xfId="2947" xr:uid="{00000000-0005-0000-0000-0000AD440000}"/>
    <cellStyle name="Standard 4 2 3 3 7 2 2" xfId="2948" xr:uid="{00000000-0005-0000-0000-0000AE440000}"/>
    <cellStyle name="Standard 4 2 3 3 7 2 2 2" xfId="14747" xr:uid="{00000000-0005-0000-0000-0000AF440000}"/>
    <cellStyle name="Standard 4 2 3 3 7 2 2 2 2" xfId="22746" xr:uid="{00000000-0005-0000-0000-0000B0440000}"/>
    <cellStyle name="Standard 4 2 3 3 7 2 2 2 2 2" xfId="43739" xr:uid="{F1753698-5B29-4AB8-AB3E-BF3FE4D72840}"/>
    <cellStyle name="Standard 4 2 3 3 7 2 2 2 3" xfId="36297" xr:uid="{929A43AB-8859-46D8-81B5-6B11180B7CDF}"/>
    <cellStyle name="Standard 4 2 3 3 7 2 2 3" xfId="18501" xr:uid="{00000000-0005-0000-0000-0000B1440000}"/>
    <cellStyle name="Standard 4 2 3 3 7 2 2 3 2" xfId="40018" xr:uid="{EEAA9157-F688-47BA-9643-14986ABF46CB}"/>
    <cellStyle name="Standard 4 2 3 3 7 2 2 4" xfId="32573" xr:uid="{AACFD778-0597-4BFC-86E8-6023F60B6036}"/>
    <cellStyle name="Standard 4 2 3 3 7 2 3" xfId="14746" xr:uid="{00000000-0005-0000-0000-0000B2440000}"/>
    <cellStyle name="Standard 4 2 3 3 7 2 3 2" xfId="22745" xr:uid="{00000000-0005-0000-0000-0000B3440000}"/>
    <cellStyle name="Standard 4 2 3 3 7 2 3 2 2" xfId="43738" xr:uid="{C59E71DD-4D3E-4C4E-A639-0F8CC5647E48}"/>
    <cellStyle name="Standard 4 2 3 3 7 2 3 3" xfId="36296" xr:uid="{3511F9C3-2303-4500-890B-40EDA1DB2A27}"/>
    <cellStyle name="Standard 4 2 3 3 7 2 4" xfId="18500" xr:uid="{00000000-0005-0000-0000-0000B4440000}"/>
    <cellStyle name="Standard 4 2 3 3 7 2 4 2" xfId="40017" xr:uid="{DCEFF67A-2537-4F49-9C5C-CD9B7CCADA74}"/>
    <cellStyle name="Standard 4 2 3 3 7 2 5" xfId="32572" xr:uid="{768830EA-A22C-4711-BD3A-C76B9FE5D289}"/>
    <cellStyle name="Standard 4 2 3 3 7 3" xfId="2949" xr:uid="{00000000-0005-0000-0000-0000B5440000}"/>
    <cellStyle name="Standard 4 2 3 3 7 3 2" xfId="14748" xr:uid="{00000000-0005-0000-0000-0000B6440000}"/>
    <cellStyle name="Standard 4 2 3 3 7 3 2 2" xfId="22747" xr:uid="{00000000-0005-0000-0000-0000B7440000}"/>
    <cellStyle name="Standard 4 2 3 3 7 3 2 2 2" xfId="43740" xr:uid="{3567F2A5-6195-4CCB-8A04-ECC5F76409A4}"/>
    <cellStyle name="Standard 4 2 3 3 7 3 2 3" xfId="36298" xr:uid="{051756D8-4348-4F05-B27B-80FB1370C03F}"/>
    <cellStyle name="Standard 4 2 3 3 7 3 3" xfId="18502" xr:uid="{00000000-0005-0000-0000-0000B8440000}"/>
    <cellStyle name="Standard 4 2 3 3 7 3 3 2" xfId="40019" xr:uid="{313CAD69-D98E-4AB7-AE64-6063B1708E6D}"/>
    <cellStyle name="Standard 4 2 3 3 7 3 4" xfId="32574" xr:uid="{48724433-663A-4297-ACE1-74DE38F71A89}"/>
    <cellStyle name="Standard 4 2 3 3 7 4" xfId="14745" xr:uid="{00000000-0005-0000-0000-0000B9440000}"/>
    <cellStyle name="Standard 4 2 3 3 7 4 2" xfId="22744" xr:uid="{00000000-0005-0000-0000-0000BA440000}"/>
    <cellStyle name="Standard 4 2 3 3 7 4 2 2" xfId="43737" xr:uid="{E4B2F8BE-E336-4928-A458-9C7BDD2F23C9}"/>
    <cellStyle name="Standard 4 2 3 3 7 4 3" xfId="36295" xr:uid="{2C73403F-7C4D-4AAC-A226-11B7359FF4B8}"/>
    <cellStyle name="Standard 4 2 3 3 7 5" xfId="18499" xr:uid="{00000000-0005-0000-0000-0000BB440000}"/>
    <cellStyle name="Standard 4 2 3 3 7 5 2" xfId="40016" xr:uid="{CDEDF747-852A-405C-8B7D-8FB2F0407E3C}"/>
    <cellStyle name="Standard 4 2 3 3 7 6" xfId="32571" xr:uid="{6E476D1B-096A-49E0-990A-73FDC1082F13}"/>
    <cellStyle name="Standard 4 2 3 3 8" xfId="2950" xr:uid="{00000000-0005-0000-0000-0000BC440000}"/>
    <cellStyle name="Standard 4 2 3 3 8 2" xfId="2951" xr:uid="{00000000-0005-0000-0000-0000BD440000}"/>
    <cellStyle name="Standard 4 2 3 3 8 2 2" xfId="14750" xr:uid="{00000000-0005-0000-0000-0000BE440000}"/>
    <cellStyle name="Standard 4 2 3 3 8 2 2 2" xfId="22749" xr:uid="{00000000-0005-0000-0000-0000BF440000}"/>
    <cellStyle name="Standard 4 2 3 3 8 2 2 2 2" xfId="43742" xr:uid="{DD9090D9-222F-4805-9268-23487D37EB06}"/>
    <cellStyle name="Standard 4 2 3 3 8 2 2 3" xfId="36300" xr:uid="{F55FAAF9-A383-46FC-80AB-3EF341BBDD38}"/>
    <cellStyle name="Standard 4 2 3 3 8 2 3" xfId="18504" xr:uid="{00000000-0005-0000-0000-0000C0440000}"/>
    <cellStyle name="Standard 4 2 3 3 8 2 3 2" xfId="40021" xr:uid="{879032C6-5FBA-43BD-B3DB-0B9C19E5D984}"/>
    <cellStyle name="Standard 4 2 3 3 8 2 4" xfId="32576" xr:uid="{08ACB55A-69A1-439B-844C-FE2CB10CFB40}"/>
    <cellStyle name="Standard 4 2 3 3 8 3" xfId="14749" xr:uid="{00000000-0005-0000-0000-0000C1440000}"/>
    <cellStyle name="Standard 4 2 3 3 8 3 2" xfId="22748" xr:uid="{00000000-0005-0000-0000-0000C2440000}"/>
    <cellStyle name="Standard 4 2 3 3 8 3 2 2" xfId="43741" xr:uid="{C51A214A-4D5E-49E4-B42B-B0424FD7B4C9}"/>
    <cellStyle name="Standard 4 2 3 3 8 3 3" xfId="36299" xr:uid="{1CECF88C-708F-44DB-978B-9CE9577387F0}"/>
    <cellStyle name="Standard 4 2 3 3 8 4" xfId="18503" xr:uid="{00000000-0005-0000-0000-0000C3440000}"/>
    <cellStyle name="Standard 4 2 3 3 8 4 2" xfId="40020" xr:uid="{17C28A28-A080-4C82-BDDB-0EACF647C9DA}"/>
    <cellStyle name="Standard 4 2 3 3 8 5" xfId="32575" xr:uid="{F3D8ECB7-EE9F-45B6-BE04-7B6DCFCE6DD2}"/>
    <cellStyle name="Standard 4 2 3 3 9" xfId="2952" xr:uid="{00000000-0005-0000-0000-0000C4440000}"/>
    <cellStyle name="Standard 4 2 3 3 9 2" xfId="14751" xr:uid="{00000000-0005-0000-0000-0000C5440000}"/>
    <cellStyle name="Standard 4 2 3 3 9 2 2" xfId="22750" xr:uid="{00000000-0005-0000-0000-0000C6440000}"/>
    <cellStyle name="Standard 4 2 3 3 9 2 2 2" xfId="43743" xr:uid="{6584DB2A-BB89-4805-8C0F-CDC9F8D91C42}"/>
    <cellStyle name="Standard 4 2 3 3 9 2 3" xfId="36301" xr:uid="{0A2AADAD-91D5-4EBB-AF38-757958EA4F86}"/>
    <cellStyle name="Standard 4 2 3 3 9 3" xfId="18505" xr:uid="{00000000-0005-0000-0000-0000C7440000}"/>
    <cellStyle name="Standard 4 2 3 3 9 3 2" xfId="40022" xr:uid="{C7B29E4F-18C5-4FDC-A6F3-22D72E974050}"/>
    <cellStyle name="Standard 4 2 3 3 9 4" xfId="32577" xr:uid="{588C0E07-E3D7-4B66-BB4E-C4D884307EA2}"/>
    <cellStyle name="Standard 4 2 3 4" xfId="2953" xr:uid="{00000000-0005-0000-0000-0000C8440000}"/>
    <cellStyle name="Standard 4 2 3 4 10" xfId="18506" xr:uid="{00000000-0005-0000-0000-0000C9440000}"/>
    <cellStyle name="Standard 4 2 3 4 10 2" xfId="40023" xr:uid="{5AB5C2A6-5DE4-4C14-8300-8DE88D5E4D96}"/>
    <cellStyle name="Standard 4 2 3 4 11" xfId="32578" xr:uid="{AB956427-A27D-4F9C-AE73-38D0DA8EF4D1}"/>
    <cellStyle name="Standard 4 2 3 4 2" xfId="2954" xr:uid="{00000000-0005-0000-0000-0000CA440000}"/>
    <cellStyle name="Standard 4 2 3 4 2 10" xfId="32579" xr:uid="{F7444C41-849C-4BB8-AD34-641C2BE410CA}"/>
    <cellStyle name="Standard 4 2 3 4 2 2" xfId="2955" xr:uid="{00000000-0005-0000-0000-0000CB440000}"/>
    <cellStyle name="Standard 4 2 3 4 2 2 2" xfId="2956" xr:uid="{00000000-0005-0000-0000-0000CC440000}"/>
    <cellStyle name="Standard 4 2 3 4 2 2 2 2" xfId="2957" xr:uid="{00000000-0005-0000-0000-0000CD440000}"/>
    <cellStyle name="Standard 4 2 3 4 2 2 2 2 2" xfId="2958" xr:uid="{00000000-0005-0000-0000-0000CE440000}"/>
    <cellStyle name="Standard 4 2 3 4 2 2 2 2 2 2" xfId="2959" xr:uid="{00000000-0005-0000-0000-0000CF440000}"/>
    <cellStyle name="Standard 4 2 3 4 2 2 2 2 2 2 2" xfId="14758" xr:uid="{00000000-0005-0000-0000-0000D0440000}"/>
    <cellStyle name="Standard 4 2 3 4 2 2 2 2 2 2 2 2" xfId="22757" xr:uid="{00000000-0005-0000-0000-0000D1440000}"/>
    <cellStyle name="Standard 4 2 3 4 2 2 2 2 2 2 2 2 2" xfId="43750" xr:uid="{FFC9BE60-4CAC-4976-96A9-765C35AE179E}"/>
    <cellStyle name="Standard 4 2 3 4 2 2 2 2 2 2 2 3" xfId="36308" xr:uid="{990B8C6B-2C43-430B-8FC4-97A96D587530}"/>
    <cellStyle name="Standard 4 2 3 4 2 2 2 2 2 2 3" xfId="18512" xr:uid="{00000000-0005-0000-0000-0000D2440000}"/>
    <cellStyle name="Standard 4 2 3 4 2 2 2 2 2 2 3 2" xfId="40029" xr:uid="{5AE184C2-9CCA-477A-996E-DEEED2B13896}"/>
    <cellStyle name="Standard 4 2 3 4 2 2 2 2 2 2 4" xfId="32584" xr:uid="{FE7100C4-6E17-4E37-A9DA-7CB053951551}"/>
    <cellStyle name="Standard 4 2 3 4 2 2 2 2 2 3" xfId="14757" xr:uid="{00000000-0005-0000-0000-0000D3440000}"/>
    <cellStyle name="Standard 4 2 3 4 2 2 2 2 2 3 2" xfId="22756" xr:uid="{00000000-0005-0000-0000-0000D4440000}"/>
    <cellStyle name="Standard 4 2 3 4 2 2 2 2 2 3 2 2" xfId="43749" xr:uid="{DFB562A9-ED42-475F-894A-183C0F6FF56C}"/>
    <cellStyle name="Standard 4 2 3 4 2 2 2 2 2 3 3" xfId="36307" xr:uid="{7D14ECAC-9D3D-4DA2-B2AC-7748F8148468}"/>
    <cellStyle name="Standard 4 2 3 4 2 2 2 2 2 4" xfId="18511" xr:uid="{00000000-0005-0000-0000-0000D5440000}"/>
    <cellStyle name="Standard 4 2 3 4 2 2 2 2 2 4 2" xfId="40028" xr:uid="{88B6C3B5-A9C4-4046-806C-C79C92CE80B9}"/>
    <cellStyle name="Standard 4 2 3 4 2 2 2 2 2 5" xfId="32583" xr:uid="{9DCC59BB-0F2C-4725-B367-FB6D33B57968}"/>
    <cellStyle name="Standard 4 2 3 4 2 2 2 2 3" xfId="2960" xr:uid="{00000000-0005-0000-0000-0000D6440000}"/>
    <cellStyle name="Standard 4 2 3 4 2 2 2 2 3 2" xfId="14759" xr:uid="{00000000-0005-0000-0000-0000D7440000}"/>
    <cellStyle name="Standard 4 2 3 4 2 2 2 2 3 2 2" xfId="22758" xr:uid="{00000000-0005-0000-0000-0000D8440000}"/>
    <cellStyle name="Standard 4 2 3 4 2 2 2 2 3 2 2 2" xfId="43751" xr:uid="{7C7CE9DB-395C-4901-81CA-9D2089395B1B}"/>
    <cellStyle name="Standard 4 2 3 4 2 2 2 2 3 2 3" xfId="36309" xr:uid="{46506035-284F-4265-B801-A00AB60FBD51}"/>
    <cellStyle name="Standard 4 2 3 4 2 2 2 2 3 3" xfId="18513" xr:uid="{00000000-0005-0000-0000-0000D9440000}"/>
    <cellStyle name="Standard 4 2 3 4 2 2 2 2 3 3 2" xfId="40030" xr:uid="{17EFCC08-0C44-4394-9701-2AF97485FA2C}"/>
    <cellStyle name="Standard 4 2 3 4 2 2 2 2 3 4" xfId="32585" xr:uid="{57AAE216-0AD2-43CF-B03B-67B6BA534C37}"/>
    <cellStyle name="Standard 4 2 3 4 2 2 2 2 4" xfId="14756" xr:uid="{00000000-0005-0000-0000-0000DA440000}"/>
    <cellStyle name="Standard 4 2 3 4 2 2 2 2 4 2" xfId="22755" xr:uid="{00000000-0005-0000-0000-0000DB440000}"/>
    <cellStyle name="Standard 4 2 3 4 2 2 2 2 4 2 2" xfId="43748" xr:uid="{2D5334B6-4E83-4698-AFD3-991B7FC0D75B}"/>
    <cellStyle name="Standard 4 2 3 4 2 2 2 2 4 3" xfId="36306" xr:uid="{9469F796-96A3-4F1B-B140-D09FF0EDC982}"/>
    <cellStyle name="Standard 4 2 3 4 2 2 2 2 5" xfId="18510" xr:uid="{00000000-0005-0000-0000-0000DC440000}"/>
    <cellStyle name="Standard 4 2 3 4 2 2 2 2 5 2" xfId="40027" xr:uid="{76B7AEE5-57DF-41DD-9791-D5FE148DEC5C}"/>
    <cellStyle name="Standard 4 2 3 4 2 2 2 2 6" xfId="32582" xr:uid="{4B311E6B-DB23-49BE-A940-343EF91B1BEE}"/>
    <cellStyle name="Standard 4 2 3 4 2 2 2 3" xfId="2961" xr:uid="{00000000-0005-0000-0000-0000DD440000}"/>
    <cellStyle name="Standard 4 2 3 4 2 2 2 3 2" xfId="2962" xr:uid="{00000000-0005-0000-0000-0000DE440000}"/>
    <cellStyle name="Standard 4 2 3 4 2 2 2 3 2 2" xfId="14761" xr:uid="{00000000-0005-0000-0000-0000DF440000}"/>
    <cellStyle name="Standard 4 2 3 4 2 2 2 3 2 2 2" xfId="22760" xr:uid="{00000000-0005-0000-0000-0000E0440000}"/>
    <cellStyle name="Standard 4 2 3 4 2 2 2 3 2 2 2 2" xfId="43753" xr:uid="{21C172B3-1126-4713-A2E9-CE1D671A5391}"/>
    <cellStyle name="Standard 4 2 3 4 2 2 2 3 2 2 3" xfId="36311" xr:uid="{0FDEF86C-7113-422D-BCC8-A049D5EEF270}"/>
    <cellStyle name="Standard 4 2 3 4 2 2 2 3 2 3" xfId="18515" xr:uid="{00000000-0005-0000-0000-0000E1440000}"/>
    <cellStyle name="Standard 4 2 3 4 2 2 2 3 2 3 2" xfId="40032" xr:uid="{DB63B047-ACA9-42A6-978E-7F0482BF1BA8}"/>
    <cellStyle name="Standard 4 2 3 4 2 2 2 3 2 4" xfId="32587" xr:uid="{6095A527-7953-4930-8790-9DF998BAC613}"/>
    <cellStyle name="Standard 4 2 3 4 2 2 2 3 3" xfId="14760" xr:uid="{00000000-0005-0000-0000-0000E2440000}"/>
    <cellStyle name="Standard 4 2 3 4 2 2 2 3 3 2" xfId="22759" xr:uid="{00000000-0005-0000-0000-0000E3440000}"/>
    <cellStyle name="Standard 4 2 3 4 2 2 2 3 3 2 2" xfId="43752" xr:uid="{F38C7F9F-D452-4424-B4F4-1BC9E2EB15F9}"/>
    <cellStyle name="Standard 4 2 3 4 2 2 2 3 3 3" xfId="36310" xr:uid="{5D5E4354-1252-49E1-8D16-AD9BDA22B60E}"/>
    <cellStyle name="Standard 4 2 3 4 2 2 2 3 4" xfId="18514" xr:uid="{00000000-0005-0000-0000-0000E4440000}"/>
    <cellStyle name="Standard 4 2 3 4 2 2 2 3 4 2" xfId="40031" xr:uid="{E8B93C25-A69D-471E-82FF-0A26392AD5A0}"/>
    <cellStyle name="Standard 4 2 3 4 2 2 2 3 5" xfId="32586" xr:uid="{22CE2D07-0D8B-4262-97A3-6060DFCE4D58}"/>
    <cellStyle name="Standard 4 2 3 4 2 2 2 4" xfId="2963" xr:uid="{00000000-0005-0000-0000-0000E5440000}"/>
    <cellStyle name="Standard 4 2 3 4 2 2 2 4 2" xfId="14762" xr:uid="{00000000-0005-0000-0000-0000E6440000}"/>
    <cellStyle name="Standard 4 2 3 4 2 2 2 4 2 2" xfId="22761" xr:uid="{00000000-0005-0000-0000-0000E7440000}"/>
    <cellStyle name="Standard 4 2 3 4 2 2 2 4 2 2 2" xfId="43754" xr:uid="{B5D9EDD5-B955-4638-A5AE-D816DA769250}"/>
    <cellStyle name="Standard 4 2 3 4 2 2 2 4 2 3" xfId="36312" xr:uid="{AFFF014A-C160-419C-AF58-1FC8387CDABA}"/>
    <cellStyle name="Standard 4 2 3 4 2 2 2 4 3" xfId="18516" xr:uid="{00000000-0005-0000-0000-0000E8440000}"/>
    <cellStyle name="Standard 4 2 3 4 2 2 2 4 3 2" xfId="40033" xr:uid="{F6DA3F8D-0612-4A6A-A0C1-6275AC0B4C99}"/>
    <cellStyle name="Standard 4 2 3 4 2 2 2 4 4" xfId="32588" xr:uid="{77BB9A21-D02C-4843-A785-321F283475DE}"/>
    <cellStyle name="Standard 4 2 3 4 2 2 2 5" xfId="14755" xr:uid="{00000000-0005-0000-0000-0000E9440000}"/>
    <cellStyle name="Standard 4 2 3 4 2 2 2 5 2" xfId="22754" xr:uid="{00000000-0005-0000-0000-0000EA440000}"/>
    <cellStyle name="Standard 4 2 3 4 2 2 2 5 2 2" xfId="43747" xr:uid="{8A2D8E1C-AE0F-419C-A879-248CAC516AA4}"/>
    <cellStyle name="Standard 4 2 3 4 2 2 2 5 3" xfId="36305" xr:uid="{8FB1A5B0-34F8-4D63-ACF8-50D2B717CA44}"/>
    <cellStyle name="Standard 4 2 3 4 2 2 2 6" xfId="18509" xr:uid="{00000000-0005-0000-0000-0000EB440000}"/>
    <cellStyle name="Standard 4 2 3 4 2 2 2 6 2" xfId="40026" xr:uid="{35B77CB5-F63A-4EB4-93CD-223373423D9A}"/>
    <cellStyle name="Standard 4 2 3 4 2 2 2 7" xfId="32581" xr:uid="{BAAFFA4B-DA6A-465D-A772-56BD52F93320}"/>
    <cellStyle name="Standard 4 2 3 4 2 2 3" xfId="2964" xr:uid="{00000000-0005-0000-0000-0000EC440000}"/>
    <cellStyle name="Standard 4 2 3 4 2 2 3 2" xfId="2965" xr:uid="{00000000-0005-0000-0000-0000ED440000}"/>
    <cellStyle name="Standard 4 2 3 4 2 2 3 2 2" xfId="2966" xr:uid="{00000000-0005-0000-0000-0000EE440000}"/>
    <cellStyle name="Standard 4 2 3 4 2 2 3 2 2 2" xfId="14765" xr:uid="{00000000-0005-0000-0000-0000EF440000}"/>
    <cellStyle name="Standard 4 2 3 4 2 2 3 2 2 2 2" xfId="22764" xr:uid="{00000000-0005-0000-0000-0000F0440000}"/>
    <cellStyle name="Standard 4 2 3 4 2 2 3 2 2 2 2 2" xfId="43757" xr:uid="{C93069E4-A37C-4EF2-887F-A99B1B48B8B4}"/>
    <cellStyle name="Standard 4 2 3 4 2 2 3 2 2 2 3" xfId="36315" xr:uid="{4B6BB298-FC7F-4B3B-AB30-A850251C9263}"/>
    <cellStyle name="Standard 4 2 3 4 2 2 3 2 2 3" xfId="18519" xr:uid="{00000000-0005-0000-0000-0000F1440000}"/>
    <cellStyle name="Standard 4 2 3 4 2 2 3 2 2 3 2" xfId="40036" xr:uid="{0EEF1723-9F46-4AF0-A2F7-1242C805C90A}"/>
    <cellStyle name="Standard 4 2 3 4 2 2 3 2 2 4" xfId="32591" xr:uid="{49651423-735E-4AEA-B86B-6539E6A5BD57}"/>
    <cellStyle name="Standard 4 2 3 4 2 2 3 2 3" xfId="14764" xr:uid="{00000000-0005-0000-0000-0000F2440000}"/>
    <cellStyle name="Standard 4 2 3 4 2 2 3 2 3 2" xfId="22763" xr:uid="{00000000-0005-0000-0000-0000F3440000}"/>
    <cellStyle name="Standard 4 2 3 4 2 2 3 2 3 2 2" xfId="43756" xr:uid="{85992E3A-E447-493A-B145-9A0D3122618A}"/>
    <cellStyle name="Standard 4 2 3 4 2 2 3 2 3 3" xfId="36314" xr:uid="{62278569-D3AD-43E7-8064-86F9D4B20C2F}"/>
    <cellStyle name="Standard 4 2 3 4 2 2 3 2 4" xfId="18518" xr:uid="{00000000-0005-0000-0000-0000F4440000}"/>
    <cellStyle name="Standard 4 2 3 4 2 2 3 2 4 2" xfId="40035" xr:uid="{A1F03D3C-7C08-4102-88C9-C9873312FF63}"/>
    <cellStyle name="Standard 4 2 3 4 2 2 3 2 5" xfId="32590" xr:uid="{B0E3D84D-2374-4C4C-90C6-3244C082F33A}"/>
    <cellStyle name="Standard 4 2 3 4 2 2 3 3" xfId="2967" xr:uid="{00000000-0005-0000-0000-0000F5440000}"/>
    <cellStyle name="Standard 4 2 3 4 2 2 3 3 2" xfId="14766" xr:uid="{00000000-0005-0000-0000-0000F6440000}"/>
    <cellStyle name="Standard 4 2 3 4 2 2 3 3 2 2" xfId="22765" xr:uid="{00000000-0005-0000-0000-0000F7440000}"/>
    <cellStyle name="Standard 4 2 3 4 2 2 3 3 2 2 2" xfId="43758" xr:uid="{138AE90E-D4A5-45E5-A60B-11F03502E647}"/>
    <cellStyle name="Standard 4 2 3 4 2 2 3 3 2 3" xfId="36316" xr:uid="{33B8008E-B671-4696-8EDE-26A86B6BADE1}"/>
    <cellStyle name="Standard 4 2 3 4 2 2 3 3 3" xfId="18520" xr:uid="{00000000-0005-0000-0000-0000F8440000}"/>
    <cellStyle name="Standard 4 2 3 4 2 2 3 3 3 2" xfId="40037" xr:uid="{34521AF7-2C96-4E15-B1BB-E21D1FB9E6D8}"/>
    <cellStyle name="Standard 4 2 3 4 2 2 3 3 4" xfId="32592" xr:uid="{37E68BFC-D5B7-494D-88E3-96A17C6A4927}"/>
    <cellStyle name="Standard 4 2 3 4 2 2 3 4" xfId="14763" xr:uid="{00000000-0005-0000-0000-0000F9440000}"/>
    <cellStyle name="Standard 4 2 3 4 2 2 3 4 2" xfId="22762" xr:uid="{00000000-0005-0000-0000-0000FA440000}"/>
    <cellStyle name="Standard 4 2 3 4 2 2 3 4 2 2" xfId="43755" xr:uid="{5227D5F1-C624-402B-A8B5-5EBFA489B04A}"/>
    <cellStyle name="Standard 4 2 3 4 2 2 3 4 3" xfId="36313" xr:uid="{8A39AC36-554C-43F0-97E0-B950BBBC908B}"/>
    <cellStyle name="Standard 4 2 3 4 2 2 3 5" xfId="18517" xr:uid="{00000000-0005-0000-0000-0000FB440000}"/>
    <cellStyle name="Standard 4 2 3 4 2 2 3 5 2" xfId="40034" xr:uid="{BFF00752-1706-4FC4-B75E-BD2008E72893}"/>
    <cellStyle name="Standard 4 2 3 4 2 2 3 6" xfId="32589" xr:uid="{C510805E-5904-45EF-9195-E0F35A6693A6}"/>
    <cellStyle name="Standard 4 2 3 4 2 2 4" xfId="2968" xr:uid="{00000000-0005-0000-0000-0000FC440000}"/>
    <cellStyle name="Standard 4 2 3 4 2 2 4 2" xfId="2969" xr:uid="{00000000-0005-0000-0000-0000FD440000}"/>
    <cellStyle name="Standard 4 2 3 4 2 2 4 2 2" xfId="14768" xr:uid="{00000000-0005-0000-0000-0000FE440000}"/>
    <cellStyle name="Standard 4 2 3 4 2 2 4 2 2 2" xfId="22767" xr:uid="{00000000-0005-0000-0000-0000FF440000}"/>
    <cellStyle name="Standard 4 2 3 4 2 2 4 2 2 2 2" xfId="43760" xr:uid="{7EFB07FB-9B9C-433B-80A5-5B0F8455FC24}"/>
    <cellStyle name="Standard 4 2 3 4 2 2 4 2 2 3" xfId="36318" xr:uid="{D254A753-E84E-4097-B366-4B19095D98C5}"/>
    <cellStyle name="Standard 4 2 3 4 2 2 4 2 3" xfId="18522" xr:uid="{00000000-0005-0000-0000-000000450000}"/>
    <cellStyle name="Standard 4 2 3 4 2 2 4 2 3 2" xfId="40039" xr:uid="{A8E47262-DAA8-4AD7-956D-6051F1E3180A}"/>
    <cellStyle name="Standard 4 2 3 4 2 2 4 2 4" xfId="32594" xr:uid="{30CE40D9-E55B-47B6-AB61-5D7BA989B455}"/>
    <cellStyle name="Standard 4 2 3 4 2 2 4 3" xfId="14767" xr:uid="{00000000-0005-0000-0000-000001450000}"/>
    <cellStyle name="Standard 4 2 3 4 2 2 4 3 2" xfId="22766" xr:uid="{00000000-0005-0000-0000-000002450000}"/>
    <cellStyle name="Standard 4 2 3 4 2 2 4 3 2 2" xfId="43759" xr:uid="{4044906E-0355-4FD9-992E-13B1297D15F5}"/>
    <cellStyle name="Standard 4 2 3 4 2 2 4 3 3" xfId="36317" xr:uid="{6C4D4103-AA6E-4524-A28A-139A0FDBFE14}"/>
    <cellStyle name="Standard 4 2 3 4 2 2 4 4" xfId="18521" xr:uid="{00000000-0005-0000-0000-000003450000}"/>
    <cellStyle name="Standard 4 2 3 4 2 2 4 4 2" xfId="40038" xr:uid="{718A1A9C-E0E6-466A-995E-4B0C70D6B260}"/>
    <cellStyle name="Standard 4 2 3 4 2 2 4 5" xfId="32593" xr:uid="{17F99851-5915-4FA3-8A38-5B0D8D491AD6}"/>
    <cellStyle name="Standard 4 2 3 4 2 2 5" xfId="2970" xr:uid="{00000000-0005-0000-0000-000004450000}"/>
    <cellStyle name="Standard 4 2 3 4 2 2 5 2" xfId="14769" xr:uid="{00000000-0005-0000-0000-000005450000}"/>
    <cellStyle name="Standard 4 2 3 4 2 2 5 2 2" xfId="22768" xr:uid="{00000000-0005-0000-0000-000006450000}"/>
    <cellStyle name="Standard 4 2 3 4 2 2 5 2 2 2" xfId="43761" xr:uid="{5ED839A9-2F4C-497E-A9DD-4BAE62D3AB01}"/>
    <cellStyle name="Standard 4 2 3 4 2 2 5 2 3" xfId="36319" xr:uid="{C2773364-9EEF-4052-8848-171B73D31F77}"/>
    <cellStyle name="Standard 4 2 3 4 2 2 5 3" xfId="18523" xr:uid="{00000000-0005-0000-0000-000007450000}"/>
    <cellStyle name="Standard 4 2 3 4 2 2 5 3 2" xfId="40040" xr:uid="{38F69AEE-BB0E-4F09-8485-E1E470B7FD44}"/>
    <cellStyle name="Standard 4 2 3 4 2 2 5 4" xfId="32595" xr:uid="{B42A87CF-3E38-4180-AA2D-B8309F42177D}"/>
    <cellStyle name="Standard 4 2 3 4 2 2 6" xfId="14754" xr:uid="{00000000-0005-0000-0000-000008450000}"/>
    <cellStyle name="Standard 4 2 3 4 2 2 6 2" xfId="22753" xr:uid="{00000000-0005-0000-0000-000009450000}"/>
    <cellStyle name="Standard 4 2 3 4 2 2 6 2 2" xfId="43746" xr:uid="{93095897-230F-4053-B5E0-DA52C64C6973}"/>
    <cellStyle name="Standard 4 2 3 4 2 2 6 3" xfId="36304" xr:uid="{024DB08A-61B4-47EF-A1C8-B2C093B17585}"/>
    <cellStyle name="Standard 4 2 3 4 2 2 7" xfId="18508" xr:uid="{00000000-0005-0000-0000-00000A450000}"/>
    <cellStyle name="Standard 4 2 3 4 2 2 7 2" xfId="40025" xr:uid="{B517FD25-BBB7-4FD1-9E9F-1F76A9FF6C1F}"/>
    <cellStyle name="Standard 4 2 3 4 2 2 8" xfId="32580" xr:uid="{F0D91B9C-DE74-4B54-B2C6-373FE7B19477}"/>
    <cellStyle name="Standard 4 2 3 4 2 3" xfId="2971" xr:uid="{00000000-0005-0000-0000-00000B450000}"/>
    <cellStyle name="Standard 4 2 3 4 2 3 2" xfId="2972" xr:uid="{00000000-0005-0000-0000-00000C450000}"/>
    <cellStyle name="Standard 4 2 3 4 2 3 2 2" xfId="2973" xr:uid="{00000000-0005-0000-0000-00000D450000}"/>
    <cellStyle name="Standard 4 2 3 4 2 3 2 2 2" xfId="2974" xr:uid="{00000000-0005-0000-0000-00000E450000}"/>
    <cellStyle name="Standard 4 2 3 4 2 3 2 2 2 2" xfId="2975" xr:uid="{00000000-0005-0000-0000-00000F450000}"/>
    <cellStyle name="Standard 4 2 3 4 2 3 2 2 2 2 2" xfId="14774" xr:uid="{00000000-0005-0000-0000-000010450000}"/>
    <cellStyle name="Standard 4 2 3 4 2 3 2 2 2 2 2 2" xfId="22773" xr:uid="{00000000-0005-0000-0000-000011450000}"/>
    <cellStyle name="Standard 4 2 3 4 2 3 2 2 2 2 2 2 2" xfId="43766" xr:uid="{9EB0F262-0D0E-44DA-8E2E-CFDB95DE7057}"/>
    <cellStyle name="Standard 4 2 3 4 2 3 2 2 2 2 2 3" xfId="36324" xr:uid="{690CA112-1311-4FAE-93DD-B340C5E62122}"/>
    <cellStyle name="Standard 4 2 3 4 2 3 2 2 2 2 3" xfId="18528" xr:uid="{00000000-0005-0000-0000-000012450000}"/>
    <cellStyle name="Standard 4 2 3 4 2 3 2 2 2 2 3 2" xfId="40045" xr:uid="{5A2806FE-553D-49B8-99D6-F3224111AC6D}"/>
    <cellStyle name="Standard 4 2 3 4 2 3 2 2 2 2 4" xfId="32600" xr:uid="{FF9C98BC-1F28-4CE1-824F-9B5A46E7EB95}"/>
    <cellStyle name="Standard 4 2 3 4 2 3 2 2 2 3" xfId="14773" xr:uid="{00000000-0005-0000-0000-000013450000}"/>
    <cellStyle name="Standard 4 2 3 4 2 3 2 2 2 3 2" xfId="22772" xr:uid="{00000000-0005-0000-0000-000014450000}"/>
    <cellStyle name="Standard 4 2 3 4 2 3 2 2 2 3 2 2" xfId="43765" xr:uid="{91EACDCB-DD55-442B-9553-8CDDE95FB7B6}"/>
    <cellStyle name="Standard 4 2 3 4 2 3 2 2 2 3 3" xfId="36323" xr:uid="{0A806BAE-E8B7-4143-A082-476B8A95B90B}"/>
    <cellStyle name="Standard 4 2 3 4 2 3 2 2 2 4" xfId="18527" xr:uid="{00000000-0005-0000-0000-000015450000}"/>
    <cellStyle name="Standard 4 2 3 4 2 3 2 2 2 4 2" xfId="40044" xr:uid="{8972F57C-A687-4888-A8B3-9F260A2583C8}"/>
    <cellStyle name="Standard 4 2 3 4 2 3 2 2 2 5" xfId="32599" xr:uid="{795AC24C-C4C0-489F-A658-5B8868756629}"/>
    <cellStyle name="Standard 4 2 3 4 2 3 2 2 3" xfId="2976" xr:uid="{00000000-0005-0000-0000-000016450000}"/>
    <cellStyle name="Standard 4 2 3 4 2 3 2 2 3 2" xfId="14775" xr:uid="{00000000-0005-0000-0000-000017450000}"/>
    <cellStyle name="Standard 4 2 3 4 2 3 2 2 3 2 2" xfId="22774" xr:uid="{00000000-0005-0000-0000-000018450000}"/>
    <cellStyle name="Standard 4 2 3 4 2 3 2 2 3 2 2 2" xfId="43767" xr:uid="{449C1C02-CD3F-42C3-BBD1-1095E338278D}"/>
    <cellStyle name="Standard 4 2 3 4 2 3 2 2 3 2 3" xfId="36325" xr:uid="{AC3A05E3-3235-4E74-B30F-ACC043952D31}"/>
    <cellStyle name="Standard 4 2 3 4 2 3 2 2 3 3" xfId="18529" xr:uid="{00000000-0005-0000-0000-000019450000}"/>
    <cellStyle name="Standard 4 2 3 4 2 3 2 2 3 3 2" xfId="40046" xr:uid="{7926D390-320F-4246-8B1B-A2E1CE8078D2}"/>
    <cellStyle name="Standard 4 2 3 4 2 3 2 2 3 4" xfId="32601" xr:uid="{70D85AA9-A5B6-47B4-9ECB-DE92D0DE8FB6}"/>
    <cellStyle name="Standard 4 2 3 4 2 3 2 2 4" xfId="14772" xr:uid="{00000000-0005-0000-0000-00001A450000}"/>
    <cellStyle name="Standard 4 2 3 4 2 3 2 2 4 2" xfId="22771" xr:uid="{00000000-0005-0000-0000-00001B450000}"/>
    <cellStyle name="Standard 4 2 3 4 2 3 2 2 4 2 2" xfId="43764" xr:uid="{3172A24B-D1DC-4258-8439-6511555D4F65}"/>
    <cellStyle name="Standard 4 2 3 4 2 3 2 2 4 3" xfId="36322" xr:uid="{49235613-10C8-453D-829C-EE701F8B9FBD}"/>
    <cellStyle name="Standard 4 2 3 4 2 3 2 2 5" xfId="18526" xr:uid="{00000000-0005-0000-0000-00001C450000}"/>
    <cellStyle name="Standard 4 2 3 4 2 3 2 2 5 2" xfId="40043" xr:uid="{CF35DAF5-B0FC-4D72-92CA-F72113CDCEE8}"/>
    <cellStyle name="Standard 4 2 3 4 2 3 2 2 6" xfId="32598" xr:uid="{00D4C234-7564-465A-99FB-67D9F71CC55A}"/>
    <cellStyle name="Standard 4 2 3 4 2 3 2 3" xfId="2977" xr:uid="{00000000-0005-0000-0000-00001D450000}"/>
    <cellStyle name="Standard 4 2 3 4 2 3 2 3 2" xfId="2978" xr:uid="{00000000-0005-0000-0000-00001E450000}"/>
    <cellStyle name="Standard 4 2 3 4 2 3 2 3 2 2" xfId="14777" xr:uid="{00000000-0005-0000-0000-00001F450000}"/>
    <cellStyle name="Standard 4 2 3 4 2 3 2 3 2 2 2" xfId="22776" xr:uid="{00000000-0005-0000-0000-000020450000}"/>
    <cellStyle name="Standard 4 2 3 4 2 3 2 3 2 2 2 2" xfId="43769" xr:uid="{92AC48DF-7529-496B-A44E-A2C163A7DE68}"/>
    <cellStyle name="Standard 4 2 3 4 2 3 2 3 2 2 3" xfId="36327" xr:uid="{8CCB6EE1-3EC6-4D62-8DFB-DC8D10B15CEC}"/>
    <cellStyle name="Standard 4 2 3 4 2 3 2 3 2 3" xfId="18531" xr:uid="{00000000-0005-0000-0000-000021450000}"/>
    <cellStyle name="Standard 4 2 3 4 2 3 2 3 2 3 2" xfId="40048" xr:uid="{855EA128-1577-4937-B253-DC2863B45771}"/>
    <cellStyle name="Standard 4 2 3 4 2 3 2 3 2 4" xfId="32603" xr:uid="{42517819-13B8-45B9-9DBE-7018A72138AC}"/>
    <cellStyle name="Standard 4 2 3 4 2 3 2 3 3" xfId="14776" xr:uid="{00000000-0005-0000-0000-000022450000}"/>
    <cellStyle name="Standard 4 2 3 4 2 3 2 3 3 2" xfId="22775" xr:uid="{00000000-0005-0000-0000-000023450000}"/>
    <cellStyle name="Standard 4 2 3 4 2 3 2 3 3 2 2" xfId="43768" xr:uid="{99F58ECC-AC96-4E20-9F5C-11D95EA33DD7}"/>
    <cellStyle name="Standard 4 2 3 4 2 3 2 3 3 3" xfId="36326" xr:uid="{642DDA72-EFF1-40C3-8614-9AE1B0346F97}"/>
    <cellStyle name="Standard 4 2 3 4 2 3 2 3 4" xfId="18530" xr:uid="{00000000-0005-0000-0000-000024450000}"/>
    <cellStyle name="Standard 4 2 3 4 2 3 2 3 4 2" xfId="40047" xr:uid="{FF6F7441-7486-4BF8-8186-37263F913ED2}"/>
    <cellStyle name="Standard 4 2 3 4 2 3 2 3 5" xfId="32602" xr:uid="{C271171B-FEBD-4EB5-967D-E450C3B91C00}"/>
    <cellStyle name="Standard 4 2 3 4 2 3 2 4" xfId="2979" xr:uid="{00000000-0005-0000-0000-000025450000}"/>
    <cellStyle name="Standard 4 2 3 4 2 3 2 4 2" xfId="14778" xr:uid="{00000000-0005-0000-0000-000026450000}"/>
    <cellStyle name="Standard 4 2 3 4 2 3 2 4 2 2" xfId="22777" xr:uid="{00000000-0005-0000-0000-000027450000}"/>
    <cellStyle name="Standard 4 2 3 4 2 3 2 4 2 2 2" xfId="43770" xr:uid="{75AA63B9-8F10-4568-AD9F-39A9EED56C6E}"/>
    <cellStyle name="Standard 4 2 3 4 2 3 2 4 2 3" xfId="36328" xr:uid="{A5982346-6B13-4EAE-8EE4-4786C0F2E036}"/>
    <cellStyle name="Standard 4 2 3 4 2 3 2 4 3" xfId="18532" xr:uid="{00000000-0005-0000-0000-000028450000}"/>
    <cellStyle name="Standard 4 2 3 4 2 3 2 4 3 2" xfId="40049" xr:uid="{374830BB-9390-42D5-B8A2-D7A8CC40906E}"/>
    <cellStyle name="Standard 4 2 3 4 2 3 2 4 4" xfId="32604" xr:uid="{24789771-3DC6-4133-9E85-28BFDC6254AF}"/>
    <cellStyle name="Standard 4 2 3 4 2 3 2 5" xfId="14771" xr:uid="{00000000-0005-0000-0000-000029450000}"/>
    <cellStyle name="Standard 4 2 3 4 2 3 2 5 2" xfId="22770" xr:uid="{00000000-0005-0000-0000-00002A450000}"/>
    <cellStyle name="Standard 4 2 3 4 2 3 2 5 2 2" xfId="43763" xr:uid="{5291590C-FDB9-4E45-AB34-8CFF45D35593}"/>
    <cellStyle name="Standard 4 2 3 4 2 3 2 5 3" xfId="36321" xr:uid="{52597D0B-15D2-46B6-906C-75E53FDCFE5B}"/>
    <cellStyle name="Standard 4 2 3 4 2 3 2 6" xfId="18525" xr:uid="{00000000-0005-0000-0000-00002B450000}"/>
    <cellStyle name="Standard 4 2 3 4 2 3 2 6 2" xfId="40042" xr:uid="{B27F2848-B137-4480-A04B-8C341921C66B}"/>
    <cellStyle name="Standard 4 2 3 4 2 3 2 7" xfId="32597" xr:uid="{E6FE452B-9C09-405B-9863-7D7FAF3DECAC}"/>
    <cellStyle name="Standard 4 2 3 4 2 3 3" xfId="2980" xr:uid="{00000000-0005-0000-0000-00002C450000}"/>
    <cellStyle name="Standard 4 2 3 4 2 3 3 2" xfId="2981" xr:uid="{00000000-0005-0000-0000-00002D450000}"/>
    <cellStyle name="Standard 4 2 3 4 2 3 3 2 2" xfId="2982" xr:uid="{00000000-0005-0000-0000-00002E450000}"/>
    <cellStyle name="Standard 4 2 3 4 2 3 3 2 2 2" xfId="14781" xr:uid="{00000000-0005-0000-0000-00002F450000}"/>
    <cellStyle name="Standard 4 2 3 4 2 3 3 2 2 2 2" xfId="22780" xr:uid="{00000000-0005-0000-0000-000030450000}"/>
    <cellStyle name="Standard 4 2 3 4 2 3 3 2 2 2 2 2" xfId="43773" xr:uid="{6C02BD10-9DB3-43F6-93BB-01AC432BDFE4}"/>
    <cellStyle name="Standard 4 2 3 4 2 3 3 2 2 2 3" xfId="36331" xr:uid="{7109D03C-3A62-4C53-9D83-5B840A3985B2}"/>
    <cellStyle name="Standard 4 2 3 4 2 3 3 2 2 3" xfId="18535" xr:uid="{00000000-0005-0000-0000-000031450000}"/>
    <cellStyle name="Standard 4 2 3 4 2 3 3 2 2 3 2" xfId="40052" xr:uid="{B6666CD7-1C28-462A-AC82-D3EB367EA61B}"/>
    <cellStyle name="Standard 4 2 3 4 2 3 3 2 2 4" xfId="32607" xr:uid="{3BC80109-C15B-4354-81CD-F9062C23AE6A}"/>
    <cellStyle name="Standard 4 2 3 4 2 3 3 2 3" xfId="14780" xr:uid="{00000000-0005-0000-0000-000032450000}"/>
    <cellStyle name="Standard 4 2 3 4 2 3 3 2 3 2" xfId="22779" xr:uid="{00000000-0005-0000-0000-000033450000}"/>
    <cellStyle name="Standard 4 2 3 4 2 3 3 2 3 2 2" xfId="43772" xr:uid="{98CC3B4A-7B2D-48B6-BA80-BC569F6B9D6B}"/>
    <cellStyle name="Standard 4 2 3 4 2 3 3 2 3 3" xfId="36330" xr:uid="{08EACE20-E45E-48FD-80A6-EF22CC8DD04C}"/>
    <cellStyle name="Standard 4 2 3 4 2 3 3 2 4" xfId="18534" xr:uid="{00000000-0005-0000-0000-000034450000}"/>
    <cellStyle name="Standard 4 2 3 4 2 3 3 2 4 2" xfId="40051" xr:uid="{11F6B595-830D-49AF-85D3-0AC65D4BA08A}"/>
    <cellStyle name="Standard 4 2 3 4 2 3 3 2 5" xfId="32606" xr:uid="{7760DA1D-EBF9-45D0-9F72-602F4DBCA931}"/>
    <cellStyle name="Standard 4 2 3 4 2 3 3 3" xfId="2983" xr:uid="{00000000-0005-0000-0000-000035450000}"/>
    <cellStyle name="Standard 4 2 3 4 2 3 3 3 2" xfId="14782" xr:uid="{00000000-0005-0000-0000-000036450000}"/>
    <cellStyle name="Standard 4 2 3 4 2 3 3 3 2 2" xfId="22781" xr:uid="{00000000-0005-0000-0000-000037450000}"/>
    <cellStyle name="Standard 4 2 3 4 2 3 3 3 2 2 2" xfId="43774" xr:uid="{FE21C61F-E5C5-4DDA-B4C4-34636A0F50D6}"/>
    <cellStyle name="Standard 4 2 3 4 2 3 3 3 2 3" xfId="36332" xr:uid="{85BE6BBA-8581-478D-A8C3-56BE9974C0CD}"/>
    <cellStyle name="Standard 4 2 3 4 2 3 3 3 3" xfId="18536" xr:uid="{00000000-0005-0000-0000-000038450000}"/>
    <cellStyle name="Standard 4 2 3 4 2 3 3 3 3 2" xfId="40053" xr:uid="{60C92AA7-DD97-4880-BFD8-A826C804964D}"/>
    <cellStyle name="Standard 4 2 3 4 2 3 3 3 4" xfId="32608" xr:uid="{078811C1-36FE-4037-A48F-83C84AF968C5}"/>
    <cellStyle name="Standard 4 2 3 4 2 3 3 4" xfId="14779" xr:uid="{00000000-0005-0000-0000-000039450000}"/>
    <cellStyle name="Standard 4 2 3 4 2 3 3 4 2" xfId="22778" xr:uid="{00000000-0005-0000-0000-00003A450000}"/>
    <cellStyle name="Standard 4 2 3 4 2 3 3 4 2 2" xfId="43771" xr:uid="{A9DF82FD-C8FB-4937-9156-B22930486CF5}"/>
    <cellStyle name="Standard 4 2 3 4 2 3 3 4 3" xfId="36329" xr:uid="{93655D65-F903-4312-918F-63EDA6056AAB}"/>
    <cellStyle name="Standard 4 2 3 4 2 3 3 5" xfId="18533" xr:uid="{00000000-0005-0000-0000-00003B450000}"/>
    <cellStyle name="Standard 4 2 3 4 2 3 3 5 2" xfId="40050" xr:uid="{FEBA9B5F-90CF-4FA4-B62F-FEE331F8197B}"/>
    <cellStyle name="Standard 4 2 3 4 2 3 3 6" xfId="32605" xr:uid="{8810FBC0-654D-4F5C-87F7-EF0E05984255}"/>
    <cellStyle name="Standard 4 2 3 4 2 3 4" xfId="2984" xr:uid="{00000000-0005-0000-0000-00003C450000}"/>
    <cellStyle name="Standard 4 2 3 4 2 3 4 2" xfId="2985" xr:uid="{00000000-0005-0000-0000-00003D450000}"/>
    <cellStyle name="Standard 4 2 3 4 2 3 4 2 2" xfId="14784" xr:uid="{00000000-0005-0000-0000-00003E450000}"/>
    <cellStyle name="Standard 4 2 3 4 2 3 4 2 2 2" xfId="22783" xr:uid="{00000000-0005-0000-0000-00003F450000}"/>
    <cellStyle name="Standard 4 2 3 4 2 3 4 2 2 2 2" xfId="43776" xr:uid="{68938272-7F6A-456F-8D37-AABBB9CD04F5}"/>
    <cellStyle name="Standard 4 2 3 4 2 3 4 2 2 3" xfId="36334" xr:uid="{5345E560-5C2F-4F62-8737-99A8425090F4}"/>
    <cellStyle name="Standard 4 2 3 4 2 3 4 2 3" xfId="18538" xr:uid="{00000000-0005-0000-0000-000040450000}"/>
    <cellStyle name="Standard 4 2 3 4 2 3 4 2 3 2" xfId="40055" xr:uid="{38FE094E-621E-4D2F-9184-6B751BEE724F}"/>
    <cellStyle name="Standard 4 2 3 4 2 3 4 2 4" xfId="32610" xr:uid="{8E651E16-1731-413A-BB16-8870BE58732E}"/>
    <cellStyle name="Standard 4 2 3 4 2 3 4 3" xfId="14783" xr:uid="{00000000-0005-0000-0000-000041450000}"/>
    <cellStyle name="Standard 4 2 3 4 2 3 4 3 2" xfId="22782" xr:uid="{00000000-0005-0000-0000-000042450000}"/>
    <cellStyle name="Standard 4 2 3 4 2 3 4 3 2 2" xfId="43775" xr:uid="{3A69B549-A6C0-441E-BB18-19908451CAC8}"/>
    <cellStyle name="Standard 4 2 3 4 2 3 4 3 3" xfId="36333" xr:uid="{C6394CBC-3220-426D-95AB-DC8EF78D322B}"/>
    <cellStyle name="Standard 4 2 3 4 2 3 4 4" xfId="18537" xr:uid="{00000000-0005-0000-0000-000043450000}"/>
    <cellStyle name="Standard 4 2 3 4 2 3 4 4 2" xfId="40054" xr:uid="{3901F949-20A0-40D7-815E-88F80AB9A1C3}"/>
    <cellStyle name="Standard 4 2 3 4 2 3 4 5" xfId="32609" xr:uid="{25BD9943-2F80-4907-A991-67FE856497EB}"/>
    <cellStyle name="Standard 4 2 3 4 2 3 5" xfId="2986" xr:uid="{00000000-0005-0000-0000-000044450000}"/>
    <cellStyle name="Standard 4 2 3 4 2 3 5 2" xfId="14785" xr:uid="{00000000-0005-0000-0000-000045450000}"/>
    <cellStyle name="Standard 4 2 3 4 2 3 5 2 2" xfId="22784" xr:uid="{00000000-0005-0000-0000-000046450000}"/>
    <cellStyle name="Standard 4 2 3 4 2 3 5 2 2 2" xfId="43777" xr:uid="{EB92F218-C42E-4261-B1EF-A2584A3DD17A}"/>
    <cellStyle name="Standard 4 2 3 4 2 3 5 2 3" xfId="36335" xr:uid="{80C7D40A-16C0-4F50-8A81-6F1D1250CCFA}"/>
    <cellStyle name="Standard 4 2 3 4 2 3 5 3" xfId="18539" xr:uid="{00000000-0005-0000-0000-000047450000}"/>
    <cellStyle name="Standard 4 2 3 4 2 3 5 3 2" xfId="40056" xr:uid="{595CAF17-9CD8-4D4E-ADF2-9990C05D55E2}"/>
    <cellStyle name="Standard 4 2 3 4 2 3 5 4" xfId="32611" xr:uid="{A5BA7FBE-447C-4B65-AFFE-6DA2183D7294}"/>
    <cellStyle name="Standard 4 2 3 4 2 3 6" xfId="14770" xr:uid="{00000000-0005-0000-0000-000048450000}"/>
    <cellStyle name="Standard 4 2 3 4 2 3 6 2" xfId="22769" xr:uid="{00000000-0005-0000-0000-000049450000}"/>
    <cellStyle name="Standard 4 2 3 4 2 3 6 2 2" xfId="43762" xr:uid="{0F33FD23-E3D9-481C-98F7-1C6910F57666}"/>
    <cellStyle name="Standard 4 2 3 4 2 3 6 3" xfId="36320" xr:uid="{98A6FC10-D91A-47E2-B33C-4DCFB7E1BB1F}"/>
    <cellStyle name="Standard 4 2 3 4 2 3 7" xfId="18524" xr:uid="{00000000-0005-0000-0000-00004A450000}"/>
    <cellStyle name="Standard 4 2 3 4 2 3 7 2" xfId="40041" xr:uid="{45E2F9CC-1B41-4890-9CFE-C3773580B693}"/>
    <cellStyle name="Standard 4 2 3 4 2 3 8" xfId="32596" xr:uid="{1C7080FE-3B80-4706-B63A-912E02DD4362}"/>
    <cellStyle name="Standard 4 2 3 4 2 4" xfId="2987" xr:uid="{00000000-0005-0000-0000-00004B450000}"/>
    <cellStyle name="Standard 4 2 3 4 2 4 2" xfId="2988" xr:uid="{00000000-0005-0000-0000-00004C450000}"/>
    <cellStyle name="Standard 4 2 3 4 2 4 2 2" xfId="2989" xr:uid="{00000000-0005-0000-0000-00004D450000}"/>
    <cellStyle name="Standard 4 2 3 4 2 4 2 2 2" xfId="2990" xr:uid="{00000000-0005-0000-0000-00004E450000}"/>
    <cellStyle name="Standard 4 2 3 4 2 4 2 2 2 2" xfId="14789" xr:uid="{00000000-0005-0000-0000-00004F450000}"/>
    <cellStyle name="Standard 4 2 3 4 2 4 2 2 2 2 2" xfId="22788" xr:uid="{00000000-0005-0000-0000-000050450000}"/>
    <cellStyle name="Standard 4 2 3 4 2 4 2 2 2 2 2 2" xfId="43781" xr:uid="{3DEF8110-DA37-4690-9233-DBD21CC1D0C3}"/>
    <cellStyle name="Standard 4 2 3 4 2 4 2 2 2 2 3" xfId="36339" xr:uid="{989BFFE9-A566-41B0-88F5-A6E80251907F}"/>
    <cellStyle name="Standard 4 2 3 4 2 4 2 2 2 3" xfId="18543" xr:uid="{00000000-0005-0000-0000-000051450000}"/>
    <cellStyle name="Standard 4 2 3 4 2 4 2 2 2 3 2" xfId="40060" xr:uid="{A3CF5990-3C0A-4F72-9C75-CC195131CA77}"/>
    <cellStyle name="Standard 4 2 3 4 2 4 2 2 2 4" xfId="32615" xr:uid="{9BCA46B0-D07A-4250-B8FC-2C86CD9360AE}"/>
    <cellStyle name="Standard 4 2 3 4 2 4 2 2 3" xfId="14788" xr:uid="{00000000-0005-0000-0000-000052450000}"/>
    <cellStyle name="Standard 4 2 3 4 2 4 2 2 3 2" xfId="22787" xr:uid="{00000000-0005-0000-0000-000053450000}"/>
    <cellStyle name="Standard 4 2 3 4 2 4 2 2 3 2 2" xfId="43780" xr:uid="{C5A35177-3D99-4CEE-8783-3E0C07A3D9B8}"/>
    <cellStyle name="Standard 4 2 3 4 2 4 2 2 3 3" xfId="36338" xr:uid="{5C942A82-5579-4438-B708-1F032E586909}"/>
    <cellStyle name="Standard 4 2 3 4 2 4 2 2 4" xfId="18542" xr:uid="{00000000-0005-0000-0000-000054450000}"/>
    <cellStyle name="Standard 4 2 3 4 2 4 2 2 4 2" xfId="40059" xr:uid="{8E5C8B0F-9B1E-4EB0-8E52-D43F38DC86D2}"/>
    <cellStyle name="Standard 4 2 3 4 2 4 2 2 5" xfId="32614" xr:uid="{8A64DB2C-0B39-4B74-864F-E46984D07777}"/>
    <cellStyle name="Standard 4 2 3 4 2 4 2 3" xfId="2991" xr:uid="{00000000-0005-0000-0000-000055450000}"/>
    <cellStyle name="Standard 4 2 3 4 2 4 2 3 2" xfId="14790" xr:uid="{00000000-0005-0000-0000-000056450000}"/>
    <cellStyle name="Standard 4 2 3 4 2 4 2 3 2 2" xfId="22789" xr:uid="{00000000-0005-0000-0000-000057450000}"/>
    <cellStyle name="Standard 4 2 3 4 2 4 2 3 2 2 2" xfId="43782" xr:uid="{21ECA0A9-93E9-465D-BA12-59D96EBF5E5D}"/>
    <cellStyle name="Standard 4 2 3 4 2 4 2 3 2 3" xfId="36340" xr:uid="{5081B538-6010-4BAE-90D6-8346ED67E3F3}"/>
    <cellStyle name="Standard 4 2 3 4 2 4 2 3 3" xfId="18544" xr:uid="{00000000-0005-0000-0000-000058450000}"/>
    <cellStyle name="Standard 4 2 3 4 2 4 2 3 3 2" xfId="40061" xr:uid="{11BDA56C-84D3-4467-9DBA-672A25C95B60}"/>
    <cellStyle name="Standard 4 2 3 4 2 4 2 3 4" xfId="32616" xr:uid="{D815ADCC-05EC-41DA-84DF-1EF423A64335}"/>
    <cellStyle name="Standard 4 2 3 4 2 4 2 4" xfId="14787" xr:uid="{00000000-0005-0000-0000-000059450000}"/>
    <cellStyle name="Standard 4 2 3 4 2 4 2 4 2" xfId="22786" xr:uid="{00000000-0005-0000-0000-00005A450000}"/>
    <cellStyle name="Standard 4 2 3 4 2 4 2 4 2 2" xfId="43779" xr:uid="{CEEFCFA7-CDE9-41B7-98EE-756928533419}"/>
    <cellStyle name="Standard 4 2 3 4 2 4 2 4 3" xfId="36337" xr:uid="{3129F49D-11ED-4DD8-B1ED-0841CB47D724}"/>
    <cellStyle name="Standard 4 2 3 4 2 4 2 5" xfId="18541" xr:uid="{00000000-0005-0000-0000-00005B450000}"/>
    <cellStyle name="Standard 4 2 3 4 2 4 2 5 2" xfId="40058" xr:uid="{2B9C3E03-6249-448A-9BA2-1C099124199B}"/>
    <cellStyle name="Standard 4 2 3 4 2 4 2 6" xfId="32613" xr:uid="{A7AA844F-F6DF-47FF-A68A-185BDA1D3473}"/>
    <cellStyle name="Standard 4 2 3 4 2 4 3" xfId="2992" xr:uid="{00000000-0005-0000-0000-00005C450000}"/>
    <cellStyle name="Standard 4 2 3 4 2 4 3 2" xfId="2993" xr:uid="{00000000-0005-0000-0000-00005D450000}"/>
    <cellStyle name="Standard 4 2 3 4 2 4 3 2 2" xfId="14792" xr:uid="{00000000-0005-0000-0000-00005E450000}"/>
    <cellStyle name="Standard 4 2 3 4 2 4 3 2 2 2" xfId="22791" xr:uid="{00000000-0005-0000-0000-00005F450000}"/>
    <cellStyle name="Standard 4 2 3 4 2 4 3 2 2 2 2" xfId="43784" xr:uid="{17371A4F-E904-40B3-8AAF-2E1C36809E36}"/>
    <cellStyle name="Standard 4 2 3 4 2 4 3 2 2 3" xfId="36342" xr:uid="{B1B7BC39-CC16-4B31-9126-2CD3441F79BE}"/>
    <cellStyle name="Standard 4 2 3 4 2 4 3 2 3" xfId="18546" xr:uid="{00000000-0005-0000-0000-000060450000}"/>
    <cellStyle name="Standard 4 2 3 4 2 4 3 2 3 2" xfId="40063" xr:uid="{13D2BC33-CC92-4D63-BD98-DE6B6996F4A3}"/>
    <cellStyle name="Standard 4 2 3 4 2 4 3 2 4" xfId="32618" xr:uid="{7A23050B-EFFE-4030-A6E6-3A517A7AE4F6}"/>
    <cellStyle name="Standard 4 2 3 4 2 4 3 3" xfId="14791" xr:uid="{00000000-0005-0000-0000-000061450000}"/>
    <cellStyle name="Standard 4 2 3 4 2 4 3 3 2" xfId="22790" xr:uid="{00000000-0005-0000-0000-000062450000}"/>
    <cellStyle name="Standard 4 2 3 4 2 4 3 3 2 2" xfId="43783" xr:uid="{6538F389-A77D-4802-BDC6-98D4BC3596DC}"/>
    <cellStyle name="Standard 4 2 3 4 2 4 3 3 3" xfId="36341" xr:uid="{CA79516E-6648-4B2A-B1DB-4E9B19847A04}"/>
    <cellStyle name="Standard 4 2 3 4 2 4 3 4" xfId="18545" xr:uid="{00000000-0005-0000-0000-000063450000}"/>
    <cellStyle name="Standard 4 2 3 4 2 4 3 4 2" xfId="40062" xr:uid="{BB3B026E-D3CE-41E0-8F15-F1AF6CBC021B}"/>
    <cellStyle name="Standard 4 2 3 4 2 4 3 5" xfId="32617" xr:uid="{FE9C8C5F-F9C5-4C87-BD7F-0FB900C05E54}"/>
    <cellStyle name="Standard 4 2 3 4 2 4 4" xfId="2994" xr:uid="{00000000-0005-0000-0000-000064450000}"/>
    <cellStyle name="Standard 4 2 3 4 2 4 4 2" xfId="14793" xr:uid="{00000000-0005-0000-0000-000065450000}"/>
    <cellStyle name="Standard 4 2 3 4 2 4 4 2 2" xfId="22792" xr:uid="{00000000-0005-0000-0000-000066450000}"/>
    <cellStyle name="Standard 4 2 3 4 2 4 4 2 2 2" xfId="43785" xr:uid="{35583194-9408-4C22-A29B-895ED08680C6}"/>
    <cellStyle name="Standard 4 2 3 4 2 4 4 2 3" xfId="36343" xr:uid="{A21930D4-DCA0-42B6-AE3F-ECB21F4173AD}"/>
    <cellStyle name="Standard 4 2 3 4 2 4 4 3" xfId="18547" xr:uid="{00000000-0005-0000-0000-000067450000}"/>
    <cellStyle name="Standard 4 2 3 4 2 4 4 3 2" xfId="40064" xr:uid="{E322540D-59B0-49C1-BD37-835A71F4067B}"/>
    <cellStyle name="Standard 4 2 3 4 2 4 4 4" xfId="32619" xr:uid="{B84E1FE4-38EC-4F1B-B3F3-66CA7E7C7CD1}"/>
    <cellStyle name="Standard 4 2 3 4 2 4 5" xfId="14786" xr:uid="{00000000-0005-0000-0000-000068450000}"/>
    <cellStyle name="Standard 4 2 3 4 2 4 5 2" xfId="22785" xr:uid="{00000000-0005-0000-0000-000069450000}"/>
    <cellStyle name="Standard 4 2 3 4 2 4 5 2 2" xfId="43778" xr:uid="{9572697C-D3CA-4B85-8CD5-740F446279E5}"/>
    <cellStyle name="Standard 4 2 3 4 2 4 5 3" xfId="36336" xr:uid="{6A126C8A-3458-455A-B65A-4342168039B4}"/>
    <cellStyle name="Standard 4 2 3 4 2 4 6" xfId="18540" xr:uid="{00000000-0005-0000-0000-00006A450000}"/>
    <cellStyle name="Standard 4 2 3 4 2 4 6 2" xfId="40057" xr:uid="{81E3A189-5612-4D41-A143-4A77FFE83080}"/>
    <cellStyle name="Standard 4 2 3 4 2 4 7" xfId="32612" xr:uid="{ABD1438D-88FA-4B91-80BE-A9C8740A9B41}"/>
    <cellStyle name="Standard 4 2 3 4 2 5" xfId="2995" xr:uid="{00000000-0005-0000-0000-00006B450000}"/>
    <cellStyle name="Standard 4 2 3 4 2 5 2" xfId="2996" xr:uid="{00000000-0005-0000-0000-00006C450000}"/>
    <cellStyle name="Standard 4 2 3 4 2 5 2 2" xfId="2997" xr:uid="{00000000-0005-0000-0000-00006D450000}"/>
    <cellStyle name="Standard 4 2 3 4 2 5 2 2 2" xfId="14796" xr:uid="{00000000-0005-0000-0000-00006E450000}"/>
    <cellStyle name="Standard 4 2 3 4 2 5 2 2 2 2" xfId="22795" xr:uid="{00000000-0005-0000-0000-00006F450000}"/>
    <cellStyle name="Standard 4 2 3 4 2 5 2 2 2 2 2" xfId="43788" xr:uid="{02CE1A46-ED49-43D7-A669-D7E01B51FF16}"/>
    <cellStyle name="Standard 4 2 3 4 2 5 2 2 2 3" xfId="36346" xr:uid="{06860D5B-A9F9-4C15-9FFF-6A8C1C79B57C}"/>
    <cellStyle name="Standard 4 2 3 4 2 5 2 2 3" xfId="18550" xr:uid="{00000000-0005-0000-0000-000070450000}"/>
    <cellStyle name="Standard 4 2 3 4 2 5 2 2 3 2" xfId="40067" xr:uid="{FDCFD9A0-46DC-40F6-9191-83FB73FA320B}"/>
    <cellStyle name="Standard 4 2 3 4 2 5 2 2 4" xfId="32622" xr:uid="{21F891E3-C80D-4F1A-B554-A03D4D565C74}"/>
    <cellStyle name="Standard 4 2 3 4 2 5 2 3" xfId="14795" xr:uid="{00000000-0005-0000-0000-000071450000}"/>
    <cellStyle name="Standard 4 2 3 4 2 5 2 3 2" xfId="22794" xr:uid="{00000000-0005-0000-0000-000072450000}"/>
    <cellStyle name="Standard 4 2 3 4 2 5 2 3 2 2" xfId="43787" xr:uid="{D462DA66-6C0F-4C2F-864A-769F4A40AB38}"/>
    <cellStyle name="Standard 4 2 3 4 2 5 2 3 3" xfId="36345" xr:uid="{8BF3AE41-6F7B-45B9-AECB-1707FF7DBD1E}"/>
    <cellStyle name="Standard 4 2 3 4 2 5 2 4" xfId="18549" xr:uid="{00000000-0005-0000-0000-000073450000}"/>
    <cellStyle name="Standard 4 2 3 4 2 5 2 4 2" xfId="40066" xr:uid="{95D2000B-8725-4581-9E36-01F3651A9BA8}"/>
    <cellStyle name="Standard 4 2 3 4 2 5 2 5" xfId="32621" xr:uid="{C0ECCF75-24E8-4081-986E-C997CF77ED71}"/>
    <cellStyle name="Standard 4 2 3 4 2 5 3" xfId="2998" xr:uid="{00000000-0005-0000-0000-000074450000}"/>
    <cellStyle name="Standard 4 2 3 4 2 5 3 2" xfId="14797" xr:uid="{00000000-0005-0000-0000-000075450000}"/>
    <cellStyle name="Standard 4 2 3 4 2 5 3 2 2" xfId="22796" xr:uid="{00000000-0005-0000-0000-000076450000}"/>
    <cellStyle name="Standard 4 2 3 4 2 5 3 2 2 2" xfId="43789" xr:uid="{E7558E23-6C8C-4109-9322-4E056C521504}"/>
    <cellStyle name="Standard 4 2 3 4 2 5 3 2 3" xfId="36347" xr:uid="{04EFE8EA-0BA8-449F-BCEF-9E7D28A0061C}"/>
    <cellStyle name="Standard 4 2 3 4 2 5 3 3" xfId="18551" xr:uid="{00000000-0005-0000-0000-000077450000}"/>
    <cellStyle name="Standard 4 2 3 4 2 5 3 3 2" xfId="40068" xr:uid="{8B52F7E4-7E8A-4128-9276-74FAAB77DCAD}"/>
    <cellStyle name="Standard 4 2 3 4 2 5 3 4" xfId="32623" xr:uid="{1D3B529B-7AED-473D-9BC1-9835B4703B6F}"/>
    <cellStyle name="Standard 4 2 3 4 2 5 4" xfId="14794" xr:uid="{00000000-0005-0000-0000-000078450000}"/>
    <cellStyle name="Standard 4 2 3 4 2 5 4 2" xfId="22793" xr:uid="{00000000-0005-0000-0000-000079450000}"/>
    <cellStyle name="Standard 4 2 3 4 2 5 4 2 2" xfId="43786" xr:uid="{BE77640B-EB75-4353-BA41-91621624DD71}"/>
    <cellStyle name="Standard 4 2 3 4 2 5 4 3" xfId="36344" xr:uid="{3508534D-7D61-4BD5-970D-C22DC142C73B}"/>
    <cellStyle name="Standard 4 2 3 4 2 5 5" xfId="18548" xr:uid="{00000000-0005-0000-0000-00007A450000}"/>
    <cellStyle name="Standard 4 2 3 4 2 5 5 2" xfId="40065" xr:uid="{6317A624-DC52-4EBB-B8CB-7AF4AA2C4CE3}"/>
    <cellStyle name="Standard 4 2 3 4 2 5 6" xfId="32620" xr:uid="{2B6BD80F-BF6C-4339-A62E-A7E6C6D60254}"/>
    <cellStyle name="Standard 4 2 3 4 2 6" xfId="2999" xr:uid="{00000000-0005-0000-0000-00007B450000}"/>
    <cellStyle name="Standard 4 2 3 4 2 6 2" xfId="3000" xr:uid="{00000000-0005-0000-0000-00007C450000}"/>
    <cellStyle name="Standard 4 2 3 4 2 6 2 2" xfId="14799" xr:uid="{00000000-0005-0000-0000-00007D450000}"/>
    <cellStyle name="Standard 4 2 3 4 2 6 2 2 2" xfId="22798" xr:uid="{00000000-0005-0000-0000-00007E450000}"/>
    <cellStyle name="Standard 4 2 3 4 2 6 2 2 2 2" xfId="43791" xr:uid="{199BCCE5-69F7-4DE2-94F9-C600D5CCD193}"/>
    <cellStyle name="Standard 4 2 3 4 2 6 2 2 3" xfId="36349" xr:uid="{EAABE1AB-0C20-4657-A629-085DB3B09FF8}"/>
    <cellStyle name="Standard 4 2 3 4 2 6 2 3" xfId="18553" xr:uid="{00000000-0005-0000-0000-00007F450000}"/>
    <cellStyle name="Standard 4 2 3 4 2 6 2 3 2" xfId="40070" xr:uid="{BB29ABE9-4496-4A97-B947-E1553AE30554}"/>
    <cellStyle name="Standard 4 2 3 4 2 6 2 4" xfId="32625" xr:uid="{F17DA6EA-7F5D-4D4E-B4C5-2A97A8448DE5}"/>
    <cellStyle name="Standard 4 2 3 4 2 6 3" xfId="14798" xr:uid="{00000000-0005-0000-0000-000080450000}"/>
    <cellStyle name="Standard 4 2 3 4 2 6 3 2" xfId="22797" xr:uid="{00000000-0005-0000-0000-000081450000}"/>
    <cellStyle name="Standard 4 2 3 4 2 6 3 2 2" xfId="43790" xr:uid="{037445F9-F97A-428C-A5B9-93D9DB38915A}"/>
    <cellStyle name="Standard 4 2 3 4 2 6 3 3" xfId="36348" xr:uid="{CA86FAAF-78AB-4E40-ACEA-E397459DC66A}"/>
    <cellStyle name="Standard 4 2 3 4 2 6 4" xfId="18552" xr:uid="{00000000-0005-0000-0000-000082450000}"/>
    <cellStyle name="Standard 4 2 3 4 2 6 4 2" xfId="40069" xr:uid="{27121DEB-A83E-4CD7-8E9B-58181B7EAB5E}"/>
    <cellStyle name="Standard 4 2 3 4 2 6 5" xfId="32624" xr:uid="{D45803EA-06A1-4EDD-8DB3-AAEF6C79DAA8}"/>
    <cellStyle name="Standard 4 2 3 4 2 7" xfId="3001" xr:uid="{00000000-0005-0000-0000-000083450000}"/>
    <cellStyle name="Standard 4 2 3 4 2 7 2" xfId="14800" xr:uid="{00000000-0005-0000-0000-000084450000}"/>
    <cellStyle name="Standard 4 2 3 4 2 7 2 2" xfId="22799" xr:uid="{00000000-0005-0000-0000-000085450000}"/>
    <cellStyle name="Standard 4 2 3 4 2 7 2 2 2" xfId="43792" xr:uid="{7FC8A98C-FF83-401A-BA11-9C0526B9B0DD}"/>
    <cellStyle name="Standard 4 2 3 4 2 7 2 3" xfId="36350" xr:uid="{94594370-93AF-40D7-9DC8-5DE1DDD42322}"/>
    <cellStyle name="Standard 4 2 3 4 2 7 3" xfId="18554" xr:uid="{00000000-0005-0000-0000-000086450000}"/>
    <cellStyle name="Standard 4 2 3 4 2 7 3 2" xfId="40071" xr:uid="{4A2111C3-93E8-4947-ADA7-D7303482D57E}"/>
    <cellStyle name="Standard 4 2 3 4 2 7 4" xfId="32626" xr:uid="{8BDF84FE-5215-4B03-8DFF-A8E57BBCBC58}"/>
    <cellStyle name="Standard 4 2 3 4 2 8" xfId="14753" xr:uid="{00000000-0005-0000-0000-000087450000}"/>
    <cellStyle name="Standard 4 2 3 4 2 8 2" xfId="22752" xr:uid="{00000000-0005-0000-0000-000088450000}"/>
    <cellStyle name="Standard 4 2 3 4 2 8 2 2" xfId="43745" xr:uid="{C4703525-FACE-49EE-BA50-C6A410DD2D9D}"/>
    <cellStyle name="Standard 4 2 3 4 2 8 3" xfId="36303" xr:uid="{58E7FF03-4056-4B3C-8D6A-E52D2E162B67}"/>
    <cellStyle name="Standard 4 2 3 4 2 9" xfId="18507" xr:uid="{00000000-0005-0000-0000-000089450000}"/>
    <cellStyle name="Standard 4 2 3 4 2 9 2" xfId="40024" xr:uid="{43EC0112-4CD4-453E-B7C0-5816C93A3DE8}"/>
    <cellStyle name="Standard 4 2 3 4 3" xfId="3002" xr:uid="{00000000-0005-0000-0000-00008A450000}"/>
    <cellStyle name="Standard 4 2 3 4 3 2" xfId="3003" xr:uid="{00000000-0005-0000-0000-00008B450000}"/>
    <cellStyle name="Standard 4 2 3 4 3 2 2" xfId="3004" xr:uid="{00000000-0005-0000-0000-00008C450000}"/>
    <cellStyle name="Standard 4 2 3 4 3 2 2 2" xfId="3005" xr:uid="{00000000-0005-0000-0000-00008D450000}"/>
    <cellStyle name="Standard 4 2 3 4 3 2 2 2 2" xfId="3006" xr:uid="{00000000-0005-0000-0000-00008E450000}"/>
    <cellStyle name="Standard 4 2 3 4 3 2 2 2 2 2" xfId="14805" xr:uid="{00000000-0005-0000-0000-00008F450000}"/>
    <cellStyle name="Standard 4 2 3 4 3 2 2 2 2 2 2" xfId="22804" xr:uid="{00000000-0005-0000-0000-000090450000}"/>
    <cellStyle name="Standard 4 2 3 4 3 2 2 2 2 2 2 2" xfId="43797" xr:uid="{EFBECF8A-A81C-4BA5-BAC7-B5558CF9A2F0}"/>
    <cellStyle name="Standard 4 2 3 4 3 2 2 2 2 2 3" xfId="36355" xr:uid="{3896D7DE-3FEA-4654-BDBB-57F8E3AEBB58}"/>
    <cellStyle name="Standard 4 2 3 4 3 2 2 2 2 3" xfId="18559" xr:uid="{00000000-0005-0000-0000-000091450000}"/>
    <cellStyle name="Standard 4 2 3 4 3 2 2 2 2 3 2" xfId="40076" xr:uid="{0BC1BDF8-1377-4E39-AC78-005A14264C6A}"/>
    <cellStyle name="Standard 4 2 3 4 3 2 2 2 2 4" xfId="32631" xr:uid="{BEACA59E-5252-4094-9F2E-EC9031F58020}"/>
    <cellStyle name="Standard 4 2 3 4 3 2 2 2 3" xfId="14804" xr:uid="{00000000-0005-0000-0000-000092450000}"/>
    <cellStyle name="Standard 4 2 3 4 3 2 2 2 3 2" xfId="22803" xr:uid="{00000000-0005-0000-0000-000093450000}"/>
    <cellStyle name="Standard 4 2 3 4 3 2 2 2 3 2 2" xfId="43796" xr:uid="{FD336C34-714E-4882-9D02-6B0CBCF92347}"/>
    <cellStyle name="Standard 4 2 3 4 3 2 2 2 3 3" xfId="36354" xr:uid="{0FB101CE-7011-4509-A67D-761CA2B14008}"/>
    <cellStyle name="Standard 4 2 3 4 3 2 2 2 4" xfId="18558" xr:uid="{00000000-0005-0000-0000-000094450000}"/>
    <cellStyle name="Standard 4 2 3 4 3 2 2 2 4 2" xfId="40075" xr:uid="{8A062AB3-B0CC-457B-A803-AB461843B622}"/>
    <cellStyle name="Standard 4 2 3 4 3 2 2 2 5" xfId="32630" xr:uid="{94F783F7-9063-4D37-B6B2-4FEC65D7FF3D}"/>
    <cellStyle name="Standard 4 2 3 4 3 2 2 3" xfId="3007" xr:uid="{00000000-0005-0000-0000-000095450000}"/>
    <cellStyle name="Standard 4 2 3 4 3 2 2 3 2" xfId="14806" xr:uid="{00000000-0005-0000-0000-000096450000}"/>
    <cellStyle name="Standard 4 2 3 4 3 2 2 3 2 2" xfId="22805" xr:uid="{00000000-0005-0000-0000-000097450000}"/>
    <cellStyle name="Standard 4 2 3 4 3 2 2 3 2 2 2" xfId="43798" xr:uid="{3E8002D3-24B6-4984-9887-94609BAAC548}"/>
    <cellStyle name="Standard 4 2 3 4 3 2 2 3 2 3" xfId="36356" xr:uid="{D528FD73-D5FC-4A8A-92AC-3D077431A9FB}"/>
    <cellStyle name="Standard 4 2 3 4 3 2 2 3 3" xfId="18560" xr:uid="{00000000-0005-0000-0000-000098450000}"/>
    <cellStyle name="Standard 4 2 3 4 3 2 2 3 3 2" xfId="40077" xr:uid="{E01FC650-52BE-4FF9-BAA8-0E3EF583E2D2}"/>
    <cellStyle name="Standard 4 2 3 4 3 2 2 3 4" xfId="32632" xr:uid="{A98EF360-C93A-494B-93CD-37204FC0A22D}"/>
    <cellStyle name="Standard 4 2 3 4 3 2 2 4" xfId="14803" xr:uid="{00000000-0005-0000-0000-000099450000}"/>
    <cellStyle name="Standard 4 2 3 4 3 2 2 4 2" xfId="22802" xr:uid="{00000000-0005-0000-0000-00009A450000}"/>
    <cellStyle name="Standard 4 2 3 4 3 2 2 4 2 2" xfId="43795" xr:uid="{1872B7B6-CC5B-4C47-A41A-31596AC6C21F}"/>
    <cellStyle name="Standard 4 2 3 4 3 2 2 4 3" xfId="36353" xr:uid="{9EB2D623-B468-4BBC-9F9F-6B59E0F88328}"/>
    <cellStyle name="Standard 4 2 3 4 3 2 2 5" xfId="18557" xr:uid="{00000000-0005-0000-0000-00009B450000}"/>
    <cellStyle name="Standard 4 2 3 4 3 2 2 5 2" xfId="40074" xr:uid="{7692F514-C2C2-4E5F-A9F3-D3A91A398AC0}"/>
    <cellStyle name="Standard 4 2 3 4 3 2 2 6" xfId="32629" xr:uid="{1AB906E9-8532-4D79-969E-2A73A3200D5E}"/>
    <cellStyle name="Standard 4 2 3 4 3 2 3" xfId="3008" xr:uid="{00000000-0005-0000-0000-00009C450000}"/>
    <cellStyle name="Standard 4 2 3 4 3 2 3 2" xfId="3009" xr:uid="{00000000-0005-0000-0000-00009D450000}"/>
    <cellStyle name="Standard 4 2 3 4 3 2 3 2 2" xfId="14808" xr:uid="{00000000-0005-0000-0000-00009E450000}"/>
    <cellStyle name="Standard 4 2 3 4 3 2 3 2 2 2" xfId="22807" xr:uid="{00000000-0005-0000-0000-00009F450000}"/>
    <cellStyle name="Standard 4 2 3 4 3 2 3 2 2 2 2" xfId="43800" xr:uid="{33370DAB-84AD-4EAE-B958-548DCB80C4E8}"/>
    <cellStyle name="Standard 4 2 3 4 3 2 3 2 2 3" xfId="36358" xr:uid="{DEB45AF6-17C8-4BB9-AF67-059E503B15F8}"/>
    <cellStyle name="Standard 4 2 3 4 3 2 3 2 3" xfId="18562" xr:uid="{00000000-0005-0000-0000-0000A0450000}"/>
    <cellStyle name="Standard 4 2 3 4 3 2 3 2 3 2" xfId="40079" xr:uid="{62FC27AF-4193-4179-A363-14D29399FF39}"/>
    <cellStyle name="Standard 4 2 3 4 3 2 3 2 4" xfId="32634" xr:uid="{7A0389ED-7CA5-450F-A925-A5BB19503609}"/>
    <cellStyle name="Standard 4 2 3 4 3 2 3 3" xfId="14807" xr:uid="{00000000-0005-0000-0000-0000A1450000}"/>
    <cellStyle name="Standard 4 2 3 4 3 2 3 3 2" xfId="22806" xr:uid="{00000000-0005-0000-0000-0000A2450000}"/>
    <cellStyle name="Standard 4 2 3 4 3 2 3 3 2 2" xfId="43799" xr:uid="{FE7DBAAE-29B6-45F1-BC1A-DF3A8D7DB296}"/>
    <cellStyle name="Standard 4 2 3 4 3 2 3 3 3" xfId="36357" xr:uid="{08D9AEC1-AC6A-4FE0-AB9B-4385F6E9FA2D}"/>
    <cellStyle name="Standard 4 2 3 4 3 2 3 4" xfId="18561" xr:uid="{00000000-0005-0000-0000-0000A3450000}"/>
    <cellStyle name="Standard 4 2 3 4 3 2 3 4 2" xfId="40078" xr:uid="{FBF79AF2-E2E8-4C82-B865-E09EE980200A}"/>
    <cellStyle name="Standard 4 2 3 4 3 2 3 5" xfId="32633" xr:uid="{37935FDC-2516-4A34-AFEE-704F890D9ECB}"/>
    <cellStyle name="Standard 4 2 3 4 3 2 4" xfId="3010" xr:uid="{00000000-0005-0000-0000-0000A4450000}"/>
    <cellStyle name="Standard 4 2 3 4 3 2 4 2" xfId="14809" xr:uid="{00000000-0005-0000-0000-0000A5450000}"/>
    <cellStyle name="Standard 4 2 3 4 3 2 4 2 2" xfId="22808" xr:uid="{00000000-0005-0000-0000-0000A6450000}"/>
    <cellStyle name="Standard 4 2 3 4 3 2 4 2 2 2" xfId="43801" xr:uid="{EC7854FB-612E-49AA-A1A6-B864E5FD3B2A}"/>
    <cellStyle name="Standard 4 2 3 4 3 2 4 2 3" xfId="36359" xr:uid="{225816B9-BAD9-4FC9-B787-EF9833BD3DC6}"/>
    <cellStyle name="Standard 4 2 3 4 3 2 4 3" xfId="18563" xr:uid="{00000000-0005-0000-0000-0000A7450000}"/>
    <cellStyle name="Standard 4 2 3 4 3 2 4 3 2" xfId="40080" xr:uid="{ED87496A-C974-48D4-AC03-2D1E7B92139A}"/>
    <cellStyle name="Standard 4 2 3 4 3 2 4 4" xfId="32635" xr:uid="{0B98E48F-46D1-4827-8FC7-74E96A1E1D98}"/>
    <cellStyle name="Standard 4 2 3 4 3 2 5" xfId="14802" xr:uid="{00000000-0005-0000-0000-0000A8450000}"/>
    <cellStyle name="Standard 4 2 3 4 3 2 5 2" xfId="22801" xr:uid="{00000000-0005-0000-0000-0000A9450000}"/>
    <cellStyle name="Standard 4 2 3 4 3 2 5 2 2" xfId="43794" xr:uid="{010053A3-33DE-493F-B6AC-64EF5145090E}"/>
    <cellStyle name="Standard 4 2 3 4 3 2 5 3" xfId="36352" xr:uid="{DA1BB614-B7B3-481B-AC9A-E3E6E3F670BE}"/>
    <cellStyle name="Standard 4 2 3 4 3 2 6" xfId="18556" xr:uid="{00000000-0005-0000-0000-0000AA450000}"/>
    <cellStyle name="Standard 4 2 3 4 3 2 6 2" xfId="40073" xr:uid="{F2C253EF-CD4C-4B10-AFDD-811268009E25}"/>
    <cellStyle name="Standard 4 2 3 4 3 2 7" xfId="32628" xr:uid="{7A53DDA1-509B-4158-9102-964D032ED71E}"/>
    <cellStyle name="Standard 4 2 3 4 3 3" xfId="3011" xr:uid="{00000000-0005-0000-0000-0000AB450000}"/>
    <cellStyle name="Standard 4 2 3 4 3 3 2" xfId="3012" xr:uid="{00000000-0005-0000-0000-0000AC450000}"/>
    <cellStyle name="Standard 4 2 3 4 3 3 2 2" xfId="3013" xr:uid="{00000000-0005-0000-0000-0000AD450000}"/>
    <cellStyle name="Standard 4 2 3 4 3 3 2 2 2" xfId="14812" xr:uid="{00000000-0005-0000-0000-0000AE450000}"/>
    <cellStyle name="Standard 4 2 3 4 3 3 2 2 2 2" xfId="22811" xr:uid="{00000000-0005-0000-0000-0000AF450000}"/>
    <cellStyle name="Standard 4 2 3 4 3 3 2 2 2 2 2" xfId="43804" xr:uid="{25A4478A-36D6-4DF8-A93A-374535C48C8B}"/>
    <cellStyle name="Standard 4 2 3 4 3 3 2 2 2 3" xfId="36362" xr:uid="{42CD7170-63F6-4B88-AACF-99DE3A05CCD5}"/>
    <cellStyle name="Standard 4 2 3 4 3 3 2 2 3" xfId="18566" xr:uid="{00000000-0005-0000-0000-0000B0450000}"/>
    <cellStyle name="Standard 4 2 3 4 3 3 2 2 3 2" xfId="40083" xr:uid="{F16D43FC-0EA7-499D-92B5-E069399D4997}"/>
    <cellStyle name="Standard 4 2 3 4 3 3 2 2 4" xfId="32638" xr:uid="{719BD56D-7F72-44A3-8DDC-0B747E21497E}"/>
    <cellStyle name="Standard 4 2 3 4 3 3 2 3" xfId="14811" xr:uid="{00000000-0005-0000-0000-0000B1450000}"/>
    <cellStyle name="Standard 4 2 3 4 3 3 2 3 2" xfId="22810" xr:uid="{00000000-0005-0000-0000-0000B2450000}"/>
    <cellStyle name="Standard 4 2 3 4 3 3 2 3 2 2" xfId="43803" xr:uid="{22CA476C-84D4-4049-8940-EF7904FAA018}"/>
    <cellStyle name="Standard 4 2 3 4 3 3 2 3 3" xfId="36361" xr:uid="{ADDEE8CF-7FAD-449B-A0A8-C698D09E9D83}"/>
    <cellStyle name="Standard 4 2 3 4 3 3 2 4" xfId="18565" xr:uid="{00000000-0005-0000-0000-0000B3450000}"/>
    <cellStyle name="Standard 4 2 3 4 3 3 2 4 2" xfId="40082" xr:uid="{3857FE87-E71D-4B73-845F-3D399D767107}"/>
    <cellStyle name="Standard 4 2 3 4 3 3 2 5" xfId="32637" xr:uid="{27FD9C89-BB46-422B-BA9B-8340944E53B6}"/>
    <cellStyle name="Standard 4 2 3 4 3 3 3" xfId="3014" xr:uid="{00000000-0005-0000-0000-0000B4450000}"/>
    <cellStyle name="Standard 4 2 3 4 3 3 3 2" xfId="14813" xr:uid="{00000000-0005-0000-0000-0000B5450000}"/>
    <cellStyle name="Standard 4 2 3 4 3 3 3 2 2" xfId="22812" xr:uid="{00000000-0005-0000-0000-0000B6450000}"/>
    <cellStyle name="Standard 4 2 3 4 3 3 3 2 2 2" xfId="43805" xr:uid="{3AE3AC6D-B5AA-4DEE-8472-0074A5DD4300}"/>
    <cellStyle name="Standard 4 2 3 4 3 3 3 2 3" xfId="36363" xr:uid="{8CB2D7E2-7F78-4884-9430-0EF36F07FD1E}"/>
    <cellStyle name="Standard 4 2 3 4 3 3 3 3" xfId="18567" xr:uid="{00000000-0005-0000-0000-0000B7450000}"/>
    <cellStyle name="Standard 4 2 3 4 3 3 3 3 2" xfId="40084" xr:uid="{10A7C2D8-FB97-41E5-A057-F703777C5D7E}"/>
    <cellStyle name="Standard 4 2 3 4 3 3 3 4" xfId="32639" xr:uid="{5F3C1CA5-8F02-4020-9C25-AB480C2825C0}"/>
    <cellStyle name="Standard 4 2 3 4 3 3 4" xfId="14810" xr:uid="{00000000-0005-0000-0000-0000B8450000}"/>
    <cellStyle name="Standard 4 2 3 4 3 3 4 2" xfId="22809" xr:uid="{00000000-0005-0000-0000-0000B9450000}"/>
    <cellStyle name="Standard 4 2 3 4 3 3 4 2 2" xfId="43802" xr:uid="{03FF77F2-5132-465F-929D-D4BFA143F6BC}"/>
    <cellStyle name="Standard 4 2 3 4 3 3 4 3" xfId="36360" xr:uid="{34157A78-2D8A-4C38-97B7-BD547F3FFC5F}"/>
    <cellStyle name="Standard 4 2 3 4 3 3 5" xfId="18564" xr:uid="{00000000-0005-0000-0000-0000BA450000}"/>
    <cellStyle name="Standard 4 2 3 4 3 3 5 2" xfId="40081" xr:uid="{2A8FFD36-8B99-441E-96E2-40D95C876B82}"/>
    <cellStyle name="Standard 4 2 3 4 3 3 6" xfId="32636" xr:uid="{EF531402-9583-4C28-9596-E64A875DA007}"/>
    <cellStyle name="Standard 4 2 3 4 3 4" xfId="3015" xr:uid="{00000000-0005-0000-0000-0000BB450000}"/>
    <cellStyle name="Standard 4 2 3 4 3 4 2" xfId="3016" xr:uid="{00000000-0005-0000-0000-0000BC450000}"/>
    <cellStyle name="Standard 4 2 3 4 3 4 2 2" xfId="14815" xr:uid="{00000000-0005-0000-0000-0000BD450000}"/>
    <cellStyle name="Standard 4 2 3 4 3 4 2 2 2" xfId="22814" xr:uid="{00000000-0005-0000-0000-0000BE450000}"/>
    <cellStyle name="Standard 4 2 3 4 3 4 2 2 2 2" xfId="43807" xr:uid="{440C90D5-A7AC-4373-ACDC-646E0E3D6DDE}"/>
    <cellStyle name="Standard 4 2 3 4 3 4 2 2 3" xfId="36365" xr:uid="{1720C860-694C-4576-81E7-BB968AD74D59}"/>
    <cellStyle name="Standard 4 2 3 4 3 4 2 3" xfId="18569" xr:uid="{00000000-0005-0000-0000-0000BF450000}"/>
    <cellStyle name="Standard 4 2 3 4 3 4 2 3 2" xfId="40086" xr:uid="{F344AF7B-EAE9-4650-80B6-680F0AC80F33}"/>
    <cellStyle name="Standard 4 2 3 4 3 4 2 4" xfId="32641" xr:uid="{6DEF0C05-209F-4400-9D3C-35F25B465421}"/>
    <cellStyle name="Standard 4 2 3 4 3 4 3" xfId="14814" xr:uid="{00000000-0005-0000-0000-0000C0450000}"/>
    <cellStyle name="Standard 4 2 3 4 3 4 3 2" xfId="22813" xr:uid="{00000000-0005-0000-0000-0000C1450000}"/>
    <cellStyle name="Standard 4 2 3 4 3 4 3 2 2" xfId="43806" xr:uid="{CAFC6ABC-C714-46D3-BA3D-43E67279DE1C}"/>
    <cellStyle name="Standard 4 2 3 4 3 4 3 3" xfId="36364" xr:uid="{D0AAB1D2-66A7-4BB6-BDB7-E74FE7F67E1D}"/>
    <cellStyle name="Standard 4 2 3 4 3 4 4" xfId="18568" xr:uid="{00000000-0005-0000-0000-0000C2450000}"/>
    <cellStyle name="Standard 4 2 3 4 3 4 4 2" xfId="40085" xr:uid="{58044FE4-B55E-449D-8198-4D35941B71B2}"/>
    <cellStyle name="Standard 4 2 3 4 3 4 5" xfId="32640" xr:uid="{BB146FE7-D459-4AEF-8FF0-EA0FEC5049F4}"/>
    <cellStyle name="Standard 4 2 3 4 3 5" xfId="3017" xr:uid="{00000000-0005-0000-0000-0000C3450000}"/>
    <cellStyle name="Standard 4 2 3 4 3 5 2" xfId="14816" xr:uid="{00000000-0005-0000-0000-0000C4450000}"/>
    <cellStyle name="Standard 4 2 3 4 3 5 2 2" xfId="22815" xr:uid="{00000000-0005-0000-0000-0000C5450000}"/>
    <cellStyle name="Standard 4 2 3 4 3 5 2 2 2" xfId="43808" xr:uid="{F7F3F9B0-E90C-4BF3-AEBE-C039576D6498}"/>
    <cellStyle name="Standard 4 2 3 4 3 5 2 3" xfId="36366" xr:uid="{57E4EC87-5474-47A0-BD2D-A11451522059}"/>
    <cellStyle name="Standard 4 2 3 4 3 5 3" xfId="18570" xr:uid="{00000000-0005-0000-0000-0000C6450000}"/>
    <cellStyle name="Standard 4 2 3 4 3 5 3 2" xfId="40087" xr:uid="{441FCFA7-140E-49DD-9CD3-C6B0254059C7}"/>
    <cellStyle name="Standard 4 2 3 4 3 5 4" xfId="32642" xr:uid="{F861252A-E6B9-4C10-B208-0CDF2CE0E8CE}"/>
    <cellStyle name="Standard 4 2 3 4 3 6" xfId="14801" xr:uid="{00000000-0005-0000-0000-0000C7450000}"/>
    <cellStyle name="Standard 4 2 3 4 3 6 2" xfId="22800" xr:uid="{00000000-0005-0000-0000-0000C8450000}"/>
    <cellStyle name="Standard 4 2 3 4 3 6 2 2" xfId="43793" xr:uid="{18386715-BF4B-490D-B1B9-5744C418AEC7}"/>
    <cellStyle name="Standard 4 2 3 4 3 6 3" xfId="36351" xr:uid="{6087DAC2-708E-488C-BCF5-5062C31518A7}"/>
    <cellStyle name="Standard 4 2 3 4 3 7" xfId="18555" xr:uid="{00000000-0005-0000-0000-0000C9450000}"/>
    <cellStyle name="Standard 4 2 3 4 3 7 2" xfId="40072" xr:uid="{839A8E90-0D15-4B72-91E5-DC49C7C2125B}"/>
    <cellStyle name="Standard 4 2 3 4 3 8" xfId="32627" xr:uid="{8549C3B5-195C-4B4E-94B5-21BEC70F979B}"/>
    <cellStyle name="Standard 4 2 3 4 4" xfId="3018" xr:uid="{00000000-0005-0000-0000-0000CA450000}"/>
    <cellStyle name="Standard 4 2 3 4 4 2" xfId="3019" xr:uid="{00000000-0005-0000-0000-0000CB450000}"/>
    <cellStyle name="Standard 4 2 3 4 4 2 2" xfId="3020" xr:uid="{00000000-0005-0000-0000-0000CC450000}"/>
    <cellStyle name="Standard 4 2 3 4 4 2 2 2" xfId="3021" xr:uid="{00000000-0005-0000-0000-0000CD450000}"/>
    <cellStyle name="Standard 4 2 3 4 4 2 2 2 2" xfId="3022" xr:uid="{00000000-0005-0000-0000-0000CE450000}"/>
    <cellStyle name="Standard 4 2 3 4 4 2 2 2 2 2" xfId="14821" xr:uid="{00000000-0005-0000-0000-0000CF450000}"/>
    <cellStyle name="Standard 4 2 3 4 4 2 2 2 2 2 2" xfId="22820" xr:uid="{00000000-0005-0000-0000-0000D0450000}"/>
    <cellStyle name="Standard 4 2 3 4 4 2 2 2 2 2 2 2" xfId="43813" xr:uid="{99A40E1D-C3C1-4793-A082-FE45D7E4A5E1}"/>
    <cellStyle name="Standard 4 2 3 4 4 2 2 2 2 2 3" xfId="36371" xr:uid="{C46EFAE4-78AD-4E9C-A53C-A936B31B35AD}"/>
    <cellStyle name="Standard 4 2 3 4 4 2 2 2 2 3" xfId="18575" xr:uid="{00000000-0005-0000-0000-0000D1450000}"/>
    <cellStyle name="Standard 4 2 3 4 4 2 2 2 2 3 2" xfId="40092" xr:uid="{A2FC8763-7B74-4527-AFB4-D72D13FCD45E}"/>
    <cellStyle name="Standard 4 2 3 4 4 2 2 2 2 4" xfId="32647" xr:uid="{72323A0F-5135-4B5F-A99F-55C69AC72EDE}"/>
    <cellStyle name="Standard 4 2 3 4 4 2 2 2 3" xfId="14820" xr:uid="{00000000-0005-0000-0000-0000D2450000}"/>
    <cellStyle name="Standard 4 2 3 4 4 2 2 2 3 2" xfId="22819" xr:uid="{00000000-0005-0000-0000-0000D3450000}"/>
    <cellStyle name="Standard 4 2 3 4 4 2 2 2 3 2 2" xfId="43812" xr:uid="{9C3DAA8A-B4DE-4311-A186-2B4A6D3709FF}"/>
    <cellStyle name="Standard 4 2 3 4 4 2 2 2 3 3" xfId="36370" xr:uid="{282E3E37-E35E-4005-A940-84398C0BED4F}"/>
    <cellStyle name="Standard 4 2 3 4 4 2 2 2 4" xfId="18574" xr:uid="{00000000-0005-0000-0000-0000D4450000}"/>
    <cellStyle name="Standard 4 2 3 4 4 2 2 2 4 2" xfId="40091" xr:uid="{D61CE95A-4A62-4311-99DE-40254412B6B6}"/>
    <cellStyle name="Standard 4 2 3 4 4 2 2 2 5" xfId="32646" xr:uid="{23C1162E-8FEE-4742-B479-B3E1B0F08260}"/>
    <cellStyle name="Standard 4 2 3 4 4 2 2 3" xfId="3023" xr:uid="{00000000-0005-0000-0000-0000D5450000}"/>
    <cellStyle name="Standard 4 2 3 4 4 2 2 3 2" xfId="14822" xr:uid="{00000000-0005-0000-0000-0000D6450000}"/>
    <cellStyle name="Standard 4 2 3 4 4 2 2 3 2 2" xfId="22821" xr:uid="{00000000-0005-0000-0000-0000D7450000}"/>
    <cellStyle name="Standard 4 2 3 4 4 2 2 3 2 2 2" xfId="43814" xr:uid="{78FCF876-DB65-45C6-8DB8-D1304C414197}"/>
    <cellStyle name="Standard 4 2 3 4 4 2 2 3 2 3" xfId="36372" xr:uid="{5938EAF2-94AA-429A-B83C-07E88C1696AA}"/>
    <cellStyle name="Standard 4 2 3 4 4 2 2 3 3" xfId="18576" xr:uid="{00000000-0005-0000-0000-0000D8450000}"/>
    <cellStyle name="Standard 4 2 3 4 4 2 2 3 3 2" xfId="40093" xr:uid="{FA4DFF7D-C6DC-4AEA-9A67-69C8E2652B2E}"/>
    <cellStyle name="Standard 4 2 3 4 4 2 2 3 4" xfId="32648" xr:uid="{71B77E4C-3149-410A-BB6E-9939E660E60C}"/>
    <cellStyle name="Standard 4 2 3 4 4 2 2 4" xfId="14819" xr:uid="{00000000-0005-0000-0000-0000D9450000}"/>
    <cellStyle name="Standard 4 2 3 4 4 2 2 4 2" xfId="22818" xr:uid="{00000000-0005-0000-0000-0000DA450000}"/>
    <cellStyle name="Standard 4 2 3 4 4 2 2 4 2 2" xfId="43811" xr:uid="{81579F33-A8B5-44FA-AEA7-DC375A878853}"/>
    <cellStyle name="Standard 4 2 3 4 4 2 2 4 3" xfId="36369" xr:uid="{F8AF15E2-64A8-4310-A8A9-A092E4F2BEE4}"/>
    <cellStyle name="Standard 4 2 3 4 4 2 2 5" xfId="18573" xr:uid="{00000000-0005-0000-0000-0000DB450000}"/>
    <cellStyle name="Standard 4 2 3 4 4 2 2 5 2" xfId="40090" xr:uid="{B002744D-FC95-4C66-97DA-DDA0643B7BBB}"/>
    <cellStyle name="Standard 4 2 3 4 4 2 2 6" xfId="32645" xr:uid="{97711DD8-7E4F-44A7-B6B6-BD2E008DF69E}"/>
    <cellStyle name="Standard 4 2 3 4 4 2 3" xfId="3024" xr:uid="{00000000-0005-0000-0000-0000DC450000}"/>
    <cellStyle name="Standard 4 2 3 4 4 2 3 2" xfId="3025" xr:uid="{00000000-0005-0000-0000-0000DD450000}"/>
    <cellStyle name="Standard 4 2 3 4 4 2 3 2 2" xfId="14824" xr:uid="{00000000-0005-0000-0000-0000DE450000}"/>
    <cellStyle name="Standard 4 2 3 4 4 2 3 2 2 2" xfId="22823" xr:uid="{00000000-0005-0000-0000-0000DF450000}"/>
    <cellStyle name="Standard 4 2 3 4 4 2 3 2 2 2 2" xfId="43816" xr:uid="{ADAA9C2C-5B6A-4061-AACB-4CCF81D5D96E}"/>
    <cellStyle name="Standard 4 2 3 4 4 2 3 2 2 3" xfId="36374" xr:uid="{898574CF-D4C0-42CC-92BC-4764E8996F9D}"/>
    <cellStyle name="Standard 4 2 3 4 4 2 3 2 3" xfId="18578" xr:uid="{00000000-0005-0000-0000-0000E0450000}"/>
    <cellStyle name="Standard 4 2 3 4 4 2 3 2 3 2" xfId="40095" xr:uid="{72CE01DB-3BFC-4492-84A3-2F530BDB7D92}"/>
    <cellStyle name="Standard 4 2 3 4 4 2 3 2 4" xfId="32650" xr:uid="{31F82755-D539-4DBD-994D-4ABFB028A4E5}"/>
    <cellStyle name="Standard 4 2 3 4 4 2 3 3" xfId="14823" xr:uid="{00000000-0005-0000-0000-0000E1450000}"/>
    <cellStyle name="Standard 4 2 3 4 4 2 3 3 2" xfId="22822" xr:uid="{00000000-0005-0000-0000-0000E2450000}"/>
    <cellStyle name="Standard 4 2 3 4 4 2 3 3 2 2" xfId="43815" xr:uid="{40DBE67F-4EB1-4839-8F2E-0F37CA46FC66}"/>
    <cellStyle name="Standard 4 2 3 4 4 2 3 3 3" xfId="36373" xr:uid="{0704A0C1-0D30-4BB5-87BD-16E1DB6C9D7E}"/>
    <cellStyle name="Standard 4 2 3 4 4 2 3 4" xfId="18577" xr:uid="{00000000-0005-0000-0000-0000E3450000}"/>
    <cellStyle name="Standard 4 2 3 4 4 2 3 4 2" xfId="40094" xr:uid="{E12AC8B2-F8B4-4F0C-8758-A546BFD26075}"/>
    <cellStyle name="Standard 4 2 3 4 4 2 3 5" xfId="32649" xr:uid="{FA389CF8-5032-465C-9B5B-F64F0DF6CA77}"/>
    <cellStyle name="Standard 4 2 3 4 4 2 4" xfId="3026" xr:uid="{00000000-0005-0000-0000-0000E4450000}"/>
    <cellStyle name="Standard 4 2 3 4 4 2 4 2" xfId="14825" xr:uid="{00000000-0005-0000-0000-0000E5450000}"/>
    <cellStyle name="Standard 4 2 3 4 4 2 4 2 2" xfId="22824" xr:uid="{00000000-0005-0000-0000-0000E6450000}"/>
    <cellStyle name="Standard 4 2 3 4 4 2 4 2 2 2" xfId="43817" xr:uid="{E7D07339-5078-401D-88BA-506AFEC2A5E8}"/>
    <cellStyle name="Standard 4 2 3 4 4 2 4 2 3" xfId="36375" xr:uid="{C2349D21-B4B8-4047-B97D-E5003DCAA203}"/>
    <cellStyle name="Standard 4 2 3 4 4 2 4 3" xfId="18579" xr:uid="{00000000-0005-0000-0000-0000E7450000}"/>
    <cellStyle name="Standard 4 2 3 4 4 2 4 3 2" xfId="40096" xr:uid="{DB6CE376-6B4C-4F6F-8B1B-2D17485BA5A3}"/>
    <cellStyle name="Standard 4 2 3 4 4 2 4 4" xfId="32651" xr:uid="{6E6E944C-3260-41F3-A800-618F3EEFFD4E}"/>
    <cellStyle name="Standard 4 2 3 4 4 2 5" xfId="14818" xr:uid="{00000000-0005-0000-0000-0000E8450000}"/>
    <cellStyle name="Standard 4 2 3 4 4 2 5 2" xfId="22817" xr:uid="{00000000-0005-0000-0000-0000E9450000}"/>
    <cellStyle name="Standard 4 2 3 4 4 2 5 2 2" xfId="43810" xr:uid="{BEB63D63-7CB8-4EA5-A175-4ABB2DBA8909}"/>
    <cellStyle name="Standard 4 2 3 4 4 2 5 3" xfId="36368" xr:uid="{E014A26E-8366-4B24-A973-DE40468F9641}"/>
    <cellStyle name="Standard 4 2 3 4 4 2 6" xfId="18572" xr:uid="{00000000-0005-0000-0000-0000EA450000}"/>
    <cellStyle name="Standard 4 2 3 4 4 2 6 2" xfId="40089" xr:uid="{99727E6C-B2AE-43D0-A275-D8615700D2A3}"/>
    <cellStyle name="Standard 4 2 3 4 4 2 7" xfId="32644" xr:uid="{2F4C063D-14DE-43C3-9EC3-797508273EE8}"/>
    <cellStyle name="Standard 4 2 3 4 4 3" xfId="3027" xr:uid="{00000000-0005-0000-0000-0000EB450000}"/>
    <cellStyle name="Standard 4 2 3 4 4 3 2" xfId="3028" xr:uid="{00000000-0005-0000-0000-0000EC450000}"/>
    <cellStyle name="Standard 4 2 3 4 4 3 2 2" xfId="3029" xr:uid="{00000000-0005-0000-0000-0000ED450000}"/>
    <cellStyle name="Standard 4 2 3 4 4 3 2 2 2" xfId="14828" xr:uid="{00000000-0005-0000-0000-0000EE450000}"/>
    <cellStyle name="Standard 4 2 3 4 4 3 2 2 2 2" xfId="22827" xr:uid="{00000000-0005-0000-0000-0000EF450000}"/>
    <cellStyle name="Standard 4 2 3 4 4 3 2 2 2 2 2" xfId="43820" xr:uid="{7FB747A8-C124-42B6-AC41-521AD686944B}"/>
    <cellStyle name="Standard 4 2 3 4 4 3 2 2 2 3" xfId="36378" xr:uid="{25F7D1CD-7337-4761-9C78-993B38C65060}"/>
    <cellStyle name="Standard 4 2 3 4 4 3 2 2 3" xfId="18582" xr:uid="{00000000-0005-0000-0000-0000F0450000}"/>
    <cellStyle name="Standard 4 2 3 4 4 3 2 2 3 2" xfId="40099" xr:uid="{FE2452F4-092C-495E-8E60-5961A9C6CF4B}"/>
    <cellStyle name="Standard 4 2 3 4 4 3 2 2 4" xfId="32654" xr:uid="{609B3CFF-FD5F-447D-A49A-543F50149BB0}"/>
    <cellStyle name="Standard 4 2 3 4 4 3 2 3" xfId="14827" xr:uid="{00000000-0005-0000-0000-0000F1450000}"/>
    <cellStyle name="Standard 4 2 3 4 4 3 2 3 2" xfId="22826" xr:uid="{00000000-0005-0000-0000-0000F2450000}"/>
    <cellStyle name="Standard 4 2 3 4 4 3 2 3 2 2" xfId="43819" xr:uid="{2F781544-ACC0-4EB8-8B22-1CB378F1BC24}"/>
    <cellStyle name="Standard 4 2 3 4 4 3 2 3 3" xfId="36377" xr:uid="{692E0C26-A2D4-4F8D-8476-1B5CA1C95445}"/>
    <cellStyle name="Standard 4 2 3 4 4 3 2 4" xfId="18581" xr:uid="{00000000-0005-0000-0000-0000F3450000}"/>
    <cellStyle name="Standard 4 2 3 4 4 3 2 4 2" xfId="40098" xr:uid="{859B4675-FCA8-4D58-8901-700A1BD98ACD}"/>
    <cellStyle name="Standard 4 2 3 4 4 3 2 5" xfId="32653" xr:uid="{D437C3A7-FA24-4BB4-B628-0CAA555E184D}"/>
    <cellStyle name="Standard 4 2 3 4 4 3 3" xfId="3030" xr:uid="{00000000-0005-0000-0000-0000F4450000}"/>
    <cellStyle name="Standard 4 2 3 4 4 3 3 2" xfId="14829" xr:uid="{00000000-0005-0000-0000-0000F5450000}"/>
    <cellStyle name="Standard 4 2 3 4 4 3 3 2 2" xfId="22828" xr:uid="{00000000-0005-0000-0000-0000F6450000}"/>
    <cellStyle name="Standard 4 2 3 4 4 3 3 2 2 2" xfId="43821" xr:uid="{2C2A2E26-4A38-4ED8-B1CB-4692BB9E1143}"/>
    <cellStyle name="Standard 4 2 3 4 4 3 3 2 3" xfId="36379" xr:uid="{3B21A5F6-E756-49C5-853B-4AD24F4FABF5}"/>
    <cellStyle name="Standard 4 2 3 4 4 3 3 3" xfId="18583" xr:uid="{00000000-0005-0000-0000-0000F7450000}"/>
    <cellStyle name="Standard 4 2 3 4 4 3 3 3 2" xfId="40100" xr:uid="{FF9C0F4C-7516-4BE4-A949-8C6EEFA34567}"/>
    <cellStyle name="Standard 4 2 3 4 4 3 3 4" xfId="32655" xr:uid="{3C130709-CD89-40C7-BEDB-1472DDA32B04}"/>
    <cellStyle name="Standard 4 2 3 4 4 3 4" xfId="14826" xr:uid="{00000000-0005-0000-0000-0000F8450000}"/>
    <cellStyle name="Standard 4 2 3 4 4 3 4 2" xfId="22825" xr:uid="{00000000-0005-0000-0000-0000F9450000}"/>
    <cellStyle name="Standard 4 2 3 4 4 3 4 2 2" xfId="43818" xr:uid="{2B703440-72FA-4C27-A5C9-94D8DB5CB497}"/>
    <cellStyle name="Standard 4 2 3 4 4 3 4 3" xfId="36376" xr:uid="{CF5DF1A4-6A00-4F6D-B1AF-40D61A4FC85B}"/>
    <cellStyle name="Standard 4 2 3 4 4 3 5" xfId="18580" xr:uid="{00000000-0005-0000-0000-0000FA450000}"/>
    <cellStyle name="Standard 4 2 3 4 4 3 5 2" xfId="40097" xr:uid="{2F65CF17-7DBE-476E-97A0-945247F7383D}"/>
    <cellStyle name="Standard 4 2 3 4 4 3 6" xfId="32652" xr:uid="{68D6DD86-337D-4B09-AF72-8260B504595D}"/>
    <cellStyle name="Standard 4 2 3 4 4 4" xfId="3031" xr:uid="{00000000-0005-0000-0000-0000FB450000}"/>
    <cellStyle name="Standard 4 2 3 4 4 4 2" xfId="3032" xr:uid="{00000000-0005-0000-0000-0000FC450000}"/>
    <cellStyle name="Standard 4 2 3 4 4 4 2 2" xfId="14831" xr:uid="{00000000-0005-0000-0000-0000FD450000}"/>
    <cellStyle name="Standard 4 2 3 4 4 4 2 2 2" xfId="22830" xr:uid="{00000000-0005-0000-0000-0000FE450000}"/>
    <cellStyle name="Standard 4 2 3 4 4 4 2 2 2 2" xfId="43823" xr:uid="{2502ABAA-3C54-457C-A3D7-125568B37B5F}"/>
    <cellStyle name="Standard 4 2 3 4 4 4 2 2 3" xfId="36381" xr:uid="{2999AFAB-10E9-4E44-A366-BD510D165BAA}"/>
    <cellStyle name="Standard 4 2 3 4 4 4 2 3" xfId="18585" xr:uid="{00000000-0005-0000-0000-0000FF450000}"/>
    <cellStyle name="Standard 4 2 3 4 4 4 2 3 2" xfId="40102" xr:uid="{41ECC2F0-4B79-437B-B32E-37C9B4F17C99}"/>
    <cellStyle name="Standard 4 2 3 4 4 4 2 4" xfId="32657" xr:uid="{29D0AACD-26E1-4DF3-910F-EBE0E4ED69A8}"/>
    <cellStyle name="Standard 4 2 3 4 4 4 3" xfId="14830" xr:uid="{00000000-0005-0000-0000-000000460000}"/>
    <cellStyle name="Standard 4 2 3 4 4 4 3 2" xfId="22829" xr:uid="{00000000-0005-0000-0000-000001460000}"/>
    <cellStyle name="Standard 4 2 3 4 4 4 3 2 2" xfId="43822" xr:uid="{8CA4012E-BD66-4078-ACD7-6BABF1CAC0CF}"/>
    <cellStyle name="Standard 4 2 3 4 4 4 3 3" xfId="36380" xr:uid="{C8CD98E7-EF38-4A12-BE5E-9AFEF8B75179}"/>
    <cellStyle name="Standard 4 2 3 4 4 4 4" xfId="18584" xr:uid="{00000000-0005-0000-0000-000002460000}"/>
    <cellStyle name="Standard 4 2 3 4 4 4 4 2" xfId="40101" xr:uid="{A6294768-343B-4097-99DE-194E9AB628D0}"/>
    <cellStyle name="Standard 4 2 3 4 4 4 5" xfId="32656" xr:uid="{93B12DC6-C1C7-48B0-9FE5-A0F82E2A0CF1}"/>
    <cellStyle name="Standard 4 2 3 4 4 5" xfId="3033" xr:uid="{00000000-0005-0000-0000-000003460000}"/>
    <cellStyle name="Standard 4 2 3 4 4 5 2" xfId="14832" xr:uid="{00000000-0005-0000-0000-000004460000}"/>
    <cellStyle name="Standard 4 2 3 4 4 5 2 2" xfId="22831" xr:uid="{00000000-0005-0000-0000-000005460000}"/>
    <cellStyle name="Standard 4 2 3 4 4 5 2 2 2" xfId="43824" xr:uid="{7160F13C-3C66-42C5-98AE-6EC5E698EA5A}"/>
    <cellStyle name="Standard 4 2 3 4 4 5 2 3" xfId="36382" xr:uid="{BCE4139F-EA37-410B-A6D2-AA9D6D427C51}"/>
    <cellStyle name="Standard 4 2 3 4 4 5 3" xfId="18586" xr:uid="{00000000-0005-0000-0000-000006460000}"/>
    <cellStyle name="Standard 4 2 3 4 4 5 3 2" xfId="40103" xr:uid="{7CDF9657-0CDB-43B8-9B24-FF0C91BD67D8}"/>
    <cellStyle name="Standard 4 2 3 4 4 5 4" xfId="32658" xr:uid="{3D679AA9-947D-4DD6-AD47-874AB14881EF}"/>
    <cellStyle name="Standard 4 2 3 4 4 6" xfId="14817" xr:uid="{00000000-0005-0000-0000-000007460000}"/>
    <cellStyle name="Standard 4 2 3 4 4 6 2" xfId="22816" xr:uid="{00000000-0005-0000-0000-000008460000}"/>
    <cellStyle name="Standard 4 2 3 4 4 6 2 2" xfId="43809" xr:uid="{5389703B-7A42-4AD8-9B4E-F569BC4F4EBF}"/>
    <cellStyle name="Standard 4 2 3 4 4 6 3" xfId="36367" xr:uid="{413ED1B2-3AE3-44C1-AF67-1C10446934A4}"/>
    <cellStyle name="Standard 4 2 3 4 4 7" xfId="18571" xr:uid="{00000000-0005-0000-0000-000009460000}"/>
    <cellStyle name="Standard 4 2 3 4 4 7 2" xfId="40088" xr:uid="{99CCCB31-1ED1-4E8B-8BFC-974FED4FB8DF}"/>
    <cellStyle name="Standard 4 2 3 4 4 8" xfId="32643" xr:uid="{D1261624-D8BE-469F-AFC0-BA422DC1C13F}"/>
    <cellStyle name="Standard 4 2 3 4 5" xfId="3034" xr:uid="{00000000-0005-0000-0000-00000A460000}"/>
    <cellStyle name="Standard 4 2 3 4 5 2" xfId="3035" xr:uid="{00000000-0005-0000-0000-00000B460000}"/>
    <cellStyle name="Standard 4 2 3 4 5 2 2" xfId="3036" xr:uid="{00000000-0005-0000-0000-00000C460000}"/>
    <cellStyle name="Standard 4 2 3 4 5 2 2 2" xfId="3037" xr:uid="{00000000-0005-0000-0000-00000D460000}"/>
    <cellStyle name="Standard 4 2 3 4 5 2 2 2 2" xfId="14836" xr:uid="{00000000-0005-0000-0000-00000E460000}"/>
    <cellStyle name="Standard 4 2 3 4 5 2 2 2 2 2" xfId="22835" xr:uid="{00000000-0005-0000-0000-00000F460000}"/>
    <cellStyle name="Standard 4 2 3 4 5 2 2 2 2 2 2" xfId="43828" xr:uid="{C1428020-9ED4-4D1E-967F-DCCF79EDC25C}"/>
    <cellStyle name="Standard 4 2 3 4 5 2 2 2 2 3" xfId="36386" xr:uid="{27C65A5C-DA43-4E7F-8741-2DB4E1B3DD25}"/>
    <cellStyle name="Standard 4 2 3 4 5 2 2 2 3" xfId="18590" xr:uid="{00000000-0005-0000-0000-000010460000}"/>
    <cellStyle name="Standard 4 2 3 4 5 2 2 2 3 2" xfId="40107" xr:uid="{77A68B4F-860E-4F4C-B909-70D13B18CB2E}"/>
    <cellStyle name="Standard 4 2 3 4 5 2 2 2 4" xfId="32662" xr:uid="{E002713C-5351-46C2-BBE0-68143930D973}"/>
    <cellStyle name="Standard 4 2 3 4 5 2 2 3" xfId="14835" xr:uid="{00000000-0005-0000-0000-000011460000}"/>
    <cellStyle name="Standard 4 2 3 4 5 2 2 3 2" xfId="22834" xr:uid="{00000000-0005-0000-0000-000012460000}"/>
    <cellStyle name="Standard 4 2 3 4 5 2 2 3 2 2" xfId="43827" xr:uid="{89E00FBC-0CB4-4142-943B-5994DC725BC9}"/>
    <cellStyle name="Standard 4 2 3 4 5 2 2 3 3" xfId="36385" xr:uid="{9A7DE115-2AA9-4914-9C5A-C86DF91D62A0}"/>
    <cellStyle name="Standard 4 2 3 4 5 2 2 4" xfId="18589" xr:uid="{00000000-0005-0000-0000-000013460000}"/>
    <cellStyle name="Standard 4 2 3 4 5 2 2 4 2" xfId="40106" xr:uid="{088B18F7-15D7-4381-B9AC-349E8CB85D21}"/>
    <cellStyle name="Standard 4 2 3 4 5 2 2 5" xfId="32661" xr:uid="{F8D80A81-D886-4B05-8ED7-99FFF75725F9}"/>
    <cellStyle name="Standard 4 2 3 4 5 2 3" xfId="3038" xr:uid="{00000000-0005-0000-0000-000014460000}"/>
    <cellStyle name="Standard 4 2 3 4 5 2 3 2" xfId="14837" xr:uid="{00000000-0005-0000-0000-000015460000}"/>
    <cellStyle name="Standard 4 2 3 4 5 2 3 2 2" xfId="22836" xr:uid="{00000000-0005-0000-0000-000016460000}"/>
    <cellStyle name="Standard 4 2 3 4 5 2 3 2 2 2" xfId="43829" xr:uid="{D1B63709-2345-432E-A68D-E4B0C6135843}"/>
    <cellStyle name="Standard 4 2 3 4 5 2 3 2 3" xfId="36387" xr:uid="{C9C201DE-0BD7-450C-A4C7-823FF0238EB0}"/>
    <cellStyle name="Standard 4 2 3 4 5 2 3 3" xfId="18591" xr:uid="{00000000-0005-0000-0000-000017460000}"/>
    <cellStyle name="Standard 4 2 3 4 5 2 3 3 2" xfId="40108" xr:uid="{BE5DDBE8-ED2F-4427-89C0-AE2F5A349852}"/>
    <cellStyle name="Standard 4 2 3 4 5 2 3 4" xfId="32663" xr:uid="{DB7CF2A7-CFE4-4398-9F2D-0E2A95BBB3AD}"/>
    <cellStyle name="Standard 4 2 3 4 5 2 4" xfId="14834" xr:uid="{00000000-0005-0000-0000-000018460000}"/>
    <cellStyle name="Standard 4 2 3 4 5 2 4 2" xfId="22833" xr:uid="{00000000-0005-0000-0000-000019460000}"/>
    <cellStyle name="Standard 4 2 3 4 5 2 4 2 2" xfId="43826" xr:uid="{BFEB5174-7372-474E-9E9C-EBD9F4C17F6D}"/>
    <cellStyle name="Standard 4 2 3 4 5 2 4 3" xfId="36384" xr:uid="{1B1A37C7-4A8C-4D70-B08B-05D3E3B606B8}"/>
    <cellStyle name="Standard 4 2 3 4 5 2 5" xfId="18588" xr:uid="{00000000-0005-0000-0000-00001A460000}"/>
    <cellStyle name="Standard 4 2 3 4 5 2 5 2" xfId="40105" xr:uid="{04CD33F5-4CF0-49A2-B8FB-4A70059C180E}"/>
    <cellStyle name="Standard 4 2 3 4 5 2 6" xfId="32660" xr:uid="{18016D13-D4F1-4D26-B544-36A841A76840}"/>
    <cellStyle name="Standard 4 2 3 4 5 3" xfId="3039" xr:uid="{00000000-0005-0000-0000-00001B460000}"/>
    <cellStyle name="Standard 4 2 3 4 5 3 2" xfId="3040" xr:uid="{00000000-0005-0000-0000-00001C460000}"/>
    <cellStyle name="Standard 4 2 3 4 5 3 2 2" xfId="14839" xr:uid="{00000000-0005-0000-0000-00001D460000}"/>
    <cellStyle name="Standard 4 2 3 4 5 3 2 2 2" xfId="22838" xr:uid="{00000000-0005-0000-0000-00001E460000}"/>
    <cellStyle name="Standard 4 2 3 4 5 3 2 2 2 2" xfId="43831" xr:uid="{B17A6678-696B-4337-B1FB-E7D610E55324}"/>
    <cellStyle name="Standard 4 2 3 4 5 3 2 2 3" xfId="36389" xr:uid="{9BBFCBC3-81A3-4F0F-BB11-662E3D99496F}"/>
    <cellStyle name="Standard 4 2 3 4 5 3 2 3" xfId="18593" xr:uid="{00000000-0005-0000-0000-00001F460000}"/>
    <cellStyle name="Standard 4 2 3 4 5 3 2 3 2" xfId="40110" xr:uid="{AC4F98E2-A376-4AC0-A93B-F2AB139F56C4}"/>
    <cellStyle name="Standard 4 2 3 4 5 3 2 4" xfId="32665" xr:uid="{5F91DDF3-274A-4DCF-9E1E-2B81D1DEEA06}"/>
    <cellStyle name="Standard 4 2 3 4 5 3 3" xfId="14838" xr:uid="{00000000-0005-0000-0000-000020460000}"/>
    <cellStyle name="Standard 4 2 3 4 5 3 3 2" xfId="22837" xr:uid="{00000000-0005-0000-0000-000021460000}"/>
    <cellStyle name="Standard 4 2 3 4 5 3 3 2 2" xfId="43830" xr:uid="{A3D11E4C-87AE-419A-9194-637C76825C14}"/>
    <cellStyle name="Standard 4 2 3 4 5 3 3 3" xfId="36388" xr:uid="{9D6D4E96-6168-499A-9ABF-BB6FAD20C479}"/>
    <cellStyle name="Standard 4 2 3 4 5 3 4" xfId="18592" xr:uid="{00000000-0005-0000-0000-000022460000}"/>
    <cellStyle name="Standard 4 2 3 4 5 3 4 2" xfId="40109" xr:uid="{20B7D3A8-43FC-4523-BBE0-FC44F48DDAC3}"/>
    <cellStyle name="Standard 4 2 3 4 5 3 5" xfId="32664" xr:uid="{6A4E606A-4408-4EA1-A91F-8A37B69A7BF7}"/>
    <cellStyle name="Standard 4 2 3 4 5 4" xfId="3041" xr:uid="{00000000-0005-0000-0000-000023460000}"/>
    <cellStyle name="Standard 4 2 3 4 5 4 2" xfId="14840" xr:uid="{00000000-0005-0000-0000-000024460000}"/>
    <cellStyle name="Standard 4 2 3 4 5 4 2 2" xfId="22839" xr:uid="{00000000-0005-0000-0000-000025460000}"/>
    <cellStyle name="Standard 4 2 3 4 5 4 2 2 2" xfId="43832" xr:uid="{90CCE61B-9B7B-4895-9861-D44D74AF58AF}"/>
    <cellStyle name="Standard 4 2 3 4 5 4 2 3" xfId="36390" xr:uid="{9B43AE5C-2FA7-4488-94AC-6B72360E4709}"/>
    <cellStyle name="Standard 4 2 3 4 5 4 3" xfId="18594" xr:uid="{00000000-0005-0000-0000-000026460000}"/>
    <cellStyle name="Standard 4 2 3 4 5 4 3 2" xfId="40111" xr:uid="{B13B0457-6E00-4A4C-8437-80593B9C4420}"/>
    <cellStyle name="Standard 4 2 3 4 5 4 4" xfId="32666" xr:uid="{0711CA5A-5C96-4E2F-A9AE-59B68C445471}"/>
    <cellStyle name="Standard 4 2 3 4 5 5" xfId="14833" xr:uid="{00000000-0005-0000-0000-000027460000}"/>
    <cellStyle name="Standard 4 2 3 4 5 5 2" xfId="22832" xr:uid="{00000000-0005-0000-0000-000028460000}"/>
    <cellStyle name="Standard 4 2 3 4 5 5 2 2" xfId="43825" xr:uid="{AF278802-639A-4CC5-86DB-D77EFB06A5B6}"/>
    <cellStyle name="Standard 4 2 3 4 5 5 3" xfId="36383" xr:uid="{AC0CBD4D-9876-4B5B-9467-2E4A8E9115FC}"/>
    <cellStyle name="Standard 4 2 3 4 5 6" xfId="18587" xr:uid="{00000000-0005-0000-0000-000029460000}"/>
    <cellStyle name="Standard 4 2 3 4 5 6 2" xfId="40104" xr:uid="{2C3F0A2D-5DC8-476E-8A17-547634D33278}"/>
    <cellStyle name="Standard 4 2 3 4 5 7" xfId="32659" xr:uid="{0550932E-223B-4028-9265-6A1D251AE7C4}"/>
    <cellStyle name="Standard 4 2 3 4 6" xfId="3042" xr:uid="{00000000-0005-0000-0000-00002A460000}"/>
    <cellStyle name="Standard 4 2 3 4 6 2" xfId="3043" xr:uid="{00000000-0005-0000-0000-00002B460000}"/>
    <cellStyle name="Standard 4 2 3 4 6 2 2" xfId="3044" xr:uid="{00000000-0005-0000-0000-00002C460000}"/>
    <cellStyle name="Standard 4 2 3 4 6 2 2 2" xfId="14843" xr:uid="{00000000-0005-0000-0000-00002D460000}"/>
    <cellStyle name="Standard 4 2 3 4 6 2 2 2 2" xfId="22842" xr:uid="{00000000-0005-0000-0000-00002E460000}"/>
    <cellStyle name="Standard 4 2 3 4 6 2 2 2 2 2" xfId="43835" xr:uid="{97C42AB9-82F2-42B5-96B4-3CE53872EFD8}"/>
    <cellStyle name="Standard 4 2 3 4 6 2 2 2 3" xfId="36393" xr:uid="{C772F486-5029-4E20-B390-10E71019CCE1}"/>
    <cellStyle name="Standard 4 2 3 4 6 2 2 3" xfId="18597" xr:uid="{00000000-0005-0000-0000-00002F460000}"/>
    <cellStyle name="Standard 4 2 3 4 6 2 2 3 2" xfId="40114" xr:uid="{AEC10E6F-9B44-4CA9-8529-41E8F5FB1271}"/>
    <cellStyle name="Standard 4 2 3 4 6 2 2 4" xfId="32669" xr:uid="{B6199CD6-D002-4212-AC1C-E927E873288B}"/>
    <cellStyle name="Standard 4 2 3 4 6 2 3" xfId="14842" xr:uid="{00000000-0005-0000-0000-000030460000}"/>
    <cellStyle name="Standard 4 2 3 4 6 2 3 2" xfId="22841" xr:uid="{00000000-0005-0000-0000-000031460000}"/>
    <cellStyle name="Standard 4 2 3 4 6 2 3 2 2" xfId="43834" xr:uid="{FA8C05B4-261D-42B1-9D5B-A45CDC71B889}"/>
    <cellStyle name="Standard 4 2 3 4 6 2 3 3" xfId="36392" xr:uid="{5188ABCA-7B55-4438-8CFF-56F71C35D6EF}"/>
    <cellStyle name="Standard 4 2 3 4 6 2 4" xfId="18596" xr:uid="{00000000-0005-0000-0000-000032460000}"/>
    <cellStyle name="Standard 4 2 3 4 6 2 4 2" xfId="40113" xr:uid="{8D108129-5400-4A47-A627-F00DB9D7006C}"/>
    <cellStyle name="Standard 4 2 3 4 6 2 5" xfId="32668" xr:uid="{A7797544-2A71-41AA-98FA-0A0CABB2C769}"/>
    <cellStyle name="Standard 4 2 3 4 6 3" xfId="3045" xr:uid="{00000000-0005-0000-0000-000033460000}"/>
    <cellStyle name="Standard 4 2 3 4 6 3 2" xfId="14844" xr:uid="{00000000-0005-0000-0000-000034460000}"/>
    <cellStyle name="Standard 4 2 3 4 6 3 2 2" xfId="22843" xr:uid="{00000000-0005-0000-0000-000035460000}"/>
    <cellStyle name="Standard 4 2 3 4 6 3 2 2 2" xfId="43836" xr:uid="{64DAE2EC-0358-4F73-AEFC-9240240D3BC5}"/>
    <cellStyle name="Standard 4 2 3 4 6 3 2 3" xfId="36394" xr:uid="{2C50AADA-D7AE-40F6-AF80-ABDAEACD17DB}"/>
    <cellStyle name="Standard 4 2 3 4 6 3 3" xfId="18598" xr:uid="{00000000-0005-0000-0000-000036460000}"/>
    <cellStyle name="Standard 4 2 3 4 6 3 3 2" xfId="40115" xr:uid="{CD1C8348-3B2D-4D3D-A14A-BD4E47044F65}"/>
    <cellStyle name="Standard 4 2 3 4 6 3 4" xfId="32670" xr:uid="{AD54BB67-0CD9-42DD-B489-F55641C114F8}"/>
    <cellStyle name="Standard 4 2 3 4 6 4" xfId="14841" xr:uid="{00000000-0005-0000-0000-000037460000}"/>
    <cellStyle name="Standard 4 2 3 4 6 4 2" xfId="22840" xr:uid="{00000000-0005-0000-0000-000038460000}"/>
    <cellStyle name="Standard 4 2 3 4 6 4 2 2" xfId="43833" xr:uid="{7C82FDC7-6450-4688-9913-B66DB13789BF}"/>
    <cellStyle name="Standard 4 2 3 4 6 4 3" xfId="36391" xr:uid="{DB7D43A9-64A9-451A-AF0E-579266E98F04}"/>
    <cellStyle name="Standard 4 2 3 4 6 5" xfId="18595" xr:uid="{00000000-0005-0000-0000-000039460000}"/>
    <cellStyle name="Standard 4 2 3 4 6 5 2" xfId="40112" xr:uid="{9B535312-1CE4-450F-8B04-0EA1353AD53B}"/>
    <cellStyle name="Standard 4 2 3 4 6 6" xfId="32667" xr:uid="{1B7D97FC-BC6E-4581-B82E-56FA7AE7ACC3}"/>
    <cellStyle name="Standard 4 2 3 4 7" xfId="3046" xr:uid="{00000000-0005-0000-0000-00003A460000}"/>
    <cellStyle name="Standard 4 2 3 4 7 2" xfId="3047" xr:uid="{00000000-0005-0000-0000-00003B460000}"/>
    <cellStyle name="Standard 4 2 3 4 7 2 2" xfId="14846" xr:uid="{00000000-0005-0000-0000-00003C460000}"/>
    <cellStyle name="Standard 4 2 3 4 7 2 2 2" xfId="22845" xr:uid="{00000000-0005-0000-0000-00003D460000}"/>
    <cellStyle name="Standard 4 2 3 4 7 2 2 2 2" xfId="43838" xr:uid="{366F3B4D-DBED-45A4-B079-5F60264CCF7B}"/>
    <cellStyle name="Standard 4 2 3 4 7 2 2 3" xfId="36396" xr:uid="{0EE73033-220C-4C45-B9F4-5BFF3CC5DBE1}"/>
    <cellStyle name="Standard 4 2 3 4 7 2 3" xfId="18600" xr:uid="{00000000-0005-0000-0000-00003E460000}"/>
    <cellStyle name="Standard 4 2 3 4 7 2 3 2" xfId="40117" xr:uid="{AEF0434C-D086-48A9-B5A2-EC4689E8449C}"/>
    <cellStyle name="Standard 4 2 3 4 7 2 4" xfId="32672" xr:uid="{FAB49FEA-42D9-4438-AD69-71BC87DC72CE}"/>
    <cellStyle name="Standard 4 2 3 4 7 3" xfId="14845" xr:uid="{00000000-0005-0000-0000-00003F460000}"/>
    <cellStyle name="Standard 4 2 3 4 7 3 2" xfId="22844" xr:uid="{00000000-0005-0000-0000-000040460000}"/>
    <cellStyle name="Standard 4 2 3 4 7 3 2 2" xfId="43837" xr:uid="{C24D181C-FEF4-406B-8DCB-E4F1106E89C5}"/>
    <cellStyle name="Standard 4 2 3 4 7 3 3" xfId="36395" xr:uid="{5612E9DD-B705-4763-B72F-918D0C9AF778}"/>
    <cellStyle name="Standard 4 2 3 4 7 4" xfId="18599" xr:uid="{00000000-0005-0000-0000-000041460000}"/>
    <cellStyle name="Standard 4 2 3 4 7 4 2" xfId="40116" xr:uid="{FBEBC3FC-7B2D-4080-BA94-6170C6F655BC}"/>
    <cellStyle name="Standard 4 2 3 4 7 5" xfId="32671" xr:uid="{D85C9D6A-70C6-4586-8E43-22A53C796294}"/>
    <cellStyle name="Standard 4 2 3 4 8" xfId="3048" xr:uid="{00000000-0005-0000-0000-000042460000}"/>
    <cellStyle name="Standard 4 2 3 4 8 2" xfId="14847" xr:uid="{00000000-0005-0000-0000-000043460000}"/>
    <cellStyle name="Standard 4 2 3 4 8 2 2" xfId="22846" xr:uid="{00000000-0005-0000-0000-000044460000}"/>
    <cellStyle name="Standard 4 2 3 4 8 2 2 2" xfId="43839" xr:uid="{B94CA37D-B65C-46C3-944E-239156BB7B62}"/>
    <cellStyle name="Standard 4 2 3 4 8 2 3" xfId="36397" xr:uid="{ABDE41C2-D2D5-48FF-959B-22A818E678DD}"/>
    <cellStyle name="Standard 4 2 3 4 8 3" xfId="18601" xr:uid="{00000000-0005-0000-0000-000045460000}"/>
    <cellStyle name="Standard 4 2 3 4 8 3 2" xfId="40118" xr:uid="{183DB3F4-ED35-47D1-BC36-1F9747179FCC}"/>
    <cellStyle name="Standard 4 2 3 4 8 4" xfId="32673" xr:uid="{D8C8BD78-6DF3-4867-910F-C066026967BB}"/>
    <cellStyle name="Standard 4 2 3 4 9" xfId="14752" xr:uid="{00000000-0005-0000-0000-000046460000}"/>
    <cellStyle name="Standard 4 2 3 4 9 2" xfId="22751" xr:uid="{00000000-0005-0000-0000-000047460000}"/>
    <cellStyle name="Standard 4 2 3 4 9 2 2" xfId="43744" xr:uid="{746B05FE-C41A-4D8E-B065-BD1DFB3055CC}"/>
    <cellStyle name="Standard 4 2 3 4 9 3" xfId="36302" xr:uid="{CFB0DB5D-CBE2-42AF-8B70-B0321E17C3E9}"/>
    <cellStyle name="Standard 4 2 3 5" xfId="3049" xr:uid="{00000000-0005-0000-0000-000048460000}"/>
    <cellStyle name="Standard 4 2 3 5 10" xfId="32674" xr:uid="{213B190D-5BCB-445F-A9C7-7A8D028B26E1}"/>
    <cellStyle name="Standard 4 2 3 5 2" xfId="3050" xr:uid="{00000000-0005-0000-0000-000049460000}"/>
    <cellStyle name="Standard 4 2 3 5 2 2" xfId="3051" xr:uid="{00000000-0005-0000-0000-00004A460000}"/>
    <cellStyle name="Standard 4 2 3 5 2 2 2" xfId="3052" xr:uid="{00000000-0005-0000-0000-00004B460000}"/>
    <cellStyle name="Standard 4 2 3 5 2 2 2 2" xfId="3053" xr:uid="{00000000-0005-0000-0000-00004C460000}"/>
    <cellStyle name="Standard 4 2 3 5 2 2 2 2 2" xfId="3054" xr:uid="{00000000-0005-0000-0000-00004D460000}"/>
    <cellStyle name="Standard 4 2 3 5 2 2 2 2 2 2" xfId="14853" xr:uid="{00000000-0005-0000-0000-00004E460000}"/>
    <cellStyle name="Standard 4 2 3 5 2 2 2 2 2 2 2" xfId="22852" xr:uid="{00000000-0005-0000-0000-00004F460000}"/>
    <cellStyle name="Standard 4 2 3 5 2 2 2 2 2 2 2 2" xfId="43845" xr:uid="{9A0D7F39-CA23-4E00-8164-8C64CC2F3EF1}"/>
    <cellStyle name="Standard 4 2 3 5 2 2 2 2 2 2 3" xfId="36403" xr:uid="{2234F58F-E9A4-4617-A318-52717DCBCBFE}"/>
    <cellStyle name="Standard 4 2 3 5 2 2 2 2 2 3" xfId="18607" xr:uid="{00000000-0005-0000-0000-000050460000}"/>
    <cellStyle name="Standard 4 2 3 5 2 2 2 2 2 3 2" xfId="40124" xr:uid="{62056F69-4AC8-479E-A34A-994A6E703D8B}"/>
    <cellStyle name="Standard 4 2 3 5 2 2 2 2 2 4" xfId="32679" xr:uid="{6537903C-AA12-4827-82DE-21E2500AA334}"/>
    <cellStyle name="Standard 4 2 3 5 2 2 2 2 3" xfId="14852" xr:uid="{00000000-0005-0000-0000-000051460000}"/>
    <cellStyle name="Standard 4 2 3 5 2 2 2 2 3 2" xfId="22851" xr:uid="{00000000-0005-0000-0000-000052460000}"/>
    <cellStyle name="Standard 4 2 3 5 2 2 2 2 3 2 2" xfId="43844" xr:uid="{4EE4AFA7-1876-49FC-B869-90BC7933EB54}"/>
    <cellStyle name="Standard 4 2 3 5 2 2 2 2 3 3" xfId="36402" xr:uid="{53ECE5C4-391B-4241-B48C-8F37345E2C5F}"/>
    <cellStyle name="Standard 4 2 3 5 2 2 2 2 4" xfId="18606" xr:uid="{00000000-0005-0000-0000-000053460000}"/>
    <cellStyle name="Standard 4 2 3 5 2 2 2 2 4 2" xfId="40123" xr:uid="{EAEC590F-2584-485D-BEC0-AC2FFE9C001D}"/>
    <cellStyle name="Standard 4 2 3 5 2 2 2 2 5" xfId="32678" xr:uid="{C639C6FE-0A40-41A5-B5EF-43C250CB65C0}"/>
    <cellStyle name="Standard 4 2 3 5 2 2 2 3" xfId="3055" xr:uid="{00000000-0005-0000-0000-000054460000}"/>
    <cellStyle name="Standard 4 2 3 5 2 2 2 3 2" xfId="14854" xr:uid="{00000000-0005-0000-0000-000055460000}"/>
    <cellStyle name="Standard 4 2 3 5 2 2 2 3 2 2" xfId="22853" xr:uid="{00000000-0005-0000-0000-000056460000}"/>
    <cellStyle name="Standard 4 2 3 5 2 2 2 3 2 2 2" xfId="43846" xr:uid="{0BE6FE94-5014-4A49-9929-E3BEE25A3262}"/>
    <cellStyle name="Standard 4 2 3 5 2 2 2 3 2 3" xfId="36404" xr:uid="{9CAAB54F-BA08-4BE9-B21C-D3815DCB498A}"/>
    <cellStyle name="Standard 4 2 3 5 2 2 2 3 3" xfId="18608" xr:uid="{00000000-0005-0000-0000-000057460000}"/>
    <cellStyle name="Standard 4 2 3 5 2 2 2 3 3 2" xfId="40125" xr:uid="{0C993E0C-4750-4EB5-86A7-7973AA6AD02C}"/>
    <cellStyle name="Standard 4 2 3 5 2 2 2 3 4" xfId="32680" xr:uid="{A5C3F7A9-6FB4-4EE9-8016-39E58544DD9D}"/>
    <cellStyle name="Standard 4 2 3 5 2 2 2 4" xfId="14851" xr:uid="{00000000-0005-0000-0000-000058460000}"/>
    <cellStyle name="Standard 4 2 3 5 2 2 2 4 2" xfId="22850" xr:uid="{00000000-0005-0000-0000-000059460000}"/>
    <cellStyle name="Standard 4 2 3 5 2 2 2 4 2 2" xfId="43843" xr:uid="{C9D879BD-54C8-4195-ACB3-5FEC1AA11F91}"/>
    <cellStyle name="Standard 4 2 3 5 2 2 2 4 3" xfId="36401" xr:uid="{74E172C8-68C3-4453-899D-8CF8D48FECF7}"/>
    <cellStyle name="Standard 4 2 3 5 2 2 2 5" xfId="18605" xr:uid="{00000000-0005-0000-0000-00005A460000}"/>
    <cellStyle name="Standard 4 2 3 5 2 2 2 5 2" xfId="40122" xr:uid="{7D78D88C-ED7A-4F00-86A7-C71D32BDECC8}"/>
    <cellStyle name="Standard 4 2 3 5 2 2 2 6" xfId="32677" xr:uid="{77D1069A-FE0B-45AE-B9BD-2007635FFC18}"/>
    <cellStyle name="Standard 4 2 3 5 2 2 3" xfId="3056" xr:uid="{00000000-0005-0000-0000-00005B460000}"/>
    <cellStyle name="Standard 4 2 3 5 2 2 3 2" xfId="3057" xr:uid="{00000000-0005-0000-0000-00005C460000}"/>
    <cellStyle name="Standard 4 2 3 5 2 2 3 2 2" xfId="14856" xr:uid="{00000000-0005-0000-0000-00005D460000}"/>
    <cellStyle name="Standard 4 2 3 5 2 2 3 2 2 2" xfId="22855" xr:uid="{00000000-0005-0000-0000-00005E460000}"/>
    <cellStyle name="Standard 4 2 3 5 2 2 3 2 2 2 2" xfId="43848" xr:uid="{64163949-1D54-44E7-8C54-80D10EB8E4CA}"/>
    <cellStyle name="Standard 4 2 3 5 2 2 3 2 2 3" xfId="36406" xr:uid="{4FCBDD09-C029-45C4-8692-BBF9DEBE0176}"/>
    <cellStyle name="Standard 4 2 3 5 2 2 3 2 3" xfId="18610" xr:uid="{00000000-0005-0000-0000-00005F460000}"/>
    <cellStyle name="Standard 4 2 3 5 2 2 3 2 3 2" xfId="40127" xr:uid="{03CE4AE6-28CD-451F-AC13-27E048809146}"/>
    <cellStyle name="Standard 4 2 3 5 2 2 3 2 4" xfId="32682" xr:uid="{0C9E74CF-EB06-432A-B64F-CE193A1BE383}"/>
    <cellStyle name="Standard 4 2 3 5 2 2 3 3" xfId="14855" xr:uid="{00000000-0005-0000-0000-000060460000}"/>
    <cellStyle name="Standard 4 2 3 5 2 2 3 3 2" xfId="22854" xr:uid="{00000000-0005-0000-0000-000061460000}"/>
    <cellStyle name="Standard 4 2 3 5 2 2 3 3 2 2" xfId="43847" xr:uid="{C56350EE-5E32-4F5C-865E-C537006745A3}"/>
    <cellStyle name="Standard 4 2 3 5 2 2 3 3 3" xfId="36405" xr:uid="{F0A2C5FD-DB62-4F27-96F0-BB651C6A2450}"/>
    <cellStyle name="Standard 4 2 3 5 2 2 3 4" xfId="18609" xr:uid="{00000000-0005-0000-0000-000062460000}"/>
    <cellStyle name="Standard 4 2 3 5 2 2 3 4 2" xfId="40126" xr:uid="{9D2AD5E8-3A31-4E42-B167-29C45C4736E9}"/>
    <cellStyle name="Standard 4 2 3 5 2 2 3 5" xfId="32681" xr:uid="{AB77454C-2857-4E71-A754-C7B516819BE6}"/>
    <cellStyle name="Standard 4 2 3 5 2 2 4" xfId="3058" xr:uid="{00000000-0005-0000-0000-000063460000}"/>
    <cellStyle name="Standard 4 2 3 5 2 2 4 2" xfId="14857" xr:uid="{00000000-0005-0000-0000-000064460000}"/>
    <cellStyle name="Standard 4 2 3 5 2 2 4 2 2" xfId="22856" xr:uid="{00000000-0005-0000-0000-000065460000}"/>
    <cellStyle name="Standard 4 2 3 5 2 2 4 2 2 2" xfId="43849" xr:uid="{766BB7D0-C1AB-4BF8-950D-EAF4CC6D05FD}"/>
    <cellStyle name="Standard 4 2 3 5 2 2 4 2 3" xfId="36407" xr:uid="{96659EB6-7092-4370-A457-524D7C71C09C}"/>
    <cellStyle name="Standard 4 2 3 5 2 2 4 3" xfId="18611" xr:uid="{00000000-0005-0000-0000-000066460000}"/>
    <cellStyle name="Standard 4 2 3 5 2 2 4 3 2" xfId="40128" xr:uid="{6298EC10-9B88-4F73-8478-492732996B99}"/>
    <cellStyle name="Standard 4 2 3 5 2 2 4 4" xfId="32683" xr:uid="{5E11CEA2-09E0-45CA-B259-E4EDB54A0554}"/>
    <cellStyle name="Standard 4 2 3 5 2 2 5" xfId="14850" xr:uid="{00000000-0005-0000-0000-000067460000}"/>
    <cellStyle name="Standard 4 2 3 5 2 2 5 2" xfId="22849" xr:uid="{00000000-0005-0000-0000-000068460000}"/>
    <cellStyle name="Standard 4 2 3 5 2 2 5 2 2" xfId="43842" xr:uid="{A0088465-A751-4EDF-B051-36C8981B7B66}"/>
    <cellStyle name="Standard 4 2 3 5 2 2 5 3" xfId="36400" xr:uid="{CF3CC9E6-E9DC-4269-8A5A-E087DF366BA0}"/>
    <cellStyle name="Standard 4 2 3 5 2 2 6" xfId="18604" xr:uid="{00000000-0005-0000-0000-000069460000}"/>
    <cellStyle name="Standard 4 2 3 5 2 2 6 2" xfId="40121" xr:uid="{687CEF73-8FE1-41F9-8032-1358287B91D4}"/>
    <cellStyle name="Standard 4 2 3 5 2 2 7" xfId="32676" xr:uid="{0747C084-B631-46FB-8C3C-504E54F145C1}"/>
    <cellStyle name="Standard 4 2 3 5 2 3" xfId="3059" xr:uid="{00000000-0005-0000-0000-00006A460000}"/>
    <cellStyle name="Standard 4 2 3 5 2 3 2" xfId="3060" xr:uid="{00000000-0005-0000-0000-00006B460000}"/>
    <cellStyle name="Standard 4 2 3 5 2 3 2 2" xfId="3061" xr:uid="{00000000-0005-0000-0000-00006C460000}"/>
    <cellStyle name="Standard 4 2 3 5 2 3 2 2 2" xfId="14860" xr:uid="{00000000-0005-0000-0000-00006D460000}"/>
    <cellStyle name="Standard 4 2 3 5 2 3 2 2 2 2" xfId="22859" xr:uid="{00000000-0005-0000-0000-00006E460000}"/>
    <cellStyle name="Standard 4 2 3 5 2 3 2 2 2 2 2" xfId="43852" xr:uid="{01AE8A20-CAFC-498A-9BC2-2EE08C81AE5F}"/>
    <cellStyle name="Standard 4 2 3 5 2 3 2 2 2 3" xfId="36410" xr:uid="{D9BFCD7B-DFCC-4566-A42A-6BF897F70004}"/>
    <cellStyle name="Standard 4 2 3 5 2 3 2 2 3" xfId="18614" xr:uid="{00000000-0005-0000-0000-00006F460000}"/>
    <cellStyle name="Standard 4 2 3 5 2 3 2 2 3 2" xfId="40131" xr:uid="{4A2BC79F-77F8-42D7-B77C-12A5F7AD0418}"/>
    <cellStyle name="Standard 4 2 3 5 2 3 2 2 4" xfId="32686" xr:uid="{F3F9F36D-1CA3-43D2-AAAD-090F2078EDA1}"/>
    <cellStyle name="Standard 4 2 3 5 2 3 2 3" xfId="14859" xr:uid="{00000000-0005-0000-0000-000070460000}"/>
    <cellStyle name="Standard 4 2 3 5 2 3 2 3 2" xfId="22858" xr:uid="{00000000-0005-0000-0000-000071460000}"/>
    <cellStyle name="Standard 4 2 3 5 2 3 2 3 2 2" xfId="43851" xr:uid="{F1738237-7970-49D9-8936-11DBEA7F87A2}"/>
    <cellStyle name="Standard 4 2 3 5 2 3 2 3 3" xfId="36409" xr:uid="{97219F07-CF5B-40AD-8687-154F3D6C6CD7}"/>
    <cellStyle name="Standard 4 2 3 5 2 3 2 4" xfId="18613" xr:uid="{00000000-0005-0000-0000-000072460000}"/>
    <cellStyle name="Standard 4 2 3 5 2 3 2 4 2" xfId="40130" xr:uid="{90280E8A-C953-4464-9613-059C51D9C996}"/>
    <cellStyle name="Standard 4 2 3 5 2 3 2 5" xfId="32685" xr:uid="{DF3AC4A1-90ED-4F77-B87A-52876B21D2B6}"/>
    <cellStyle name="Standard 4 2 3 5 2 3 3" xfId="3062" xr:uid="{00000000-0005-0000-0000-000073460000}"/>
    <cellStyle name="Standard 4 2 3 5 2 3 3 2" xfId="14861" xr:uid="{00000000-0005-0000-0000-000074460000}"/>
    <cellStyle name="Standard 4 2 3 5 2 3 3 2 2" xfId="22860" xr:uid="{00000000-0005-0000-0000-000075460000}"/>
    <cellStyle name="Standard 4 2 3 5 2 3 3 2 2 2" xfId="43853" xr:uid="{62B821B0-28C0-45B0-851E-B4A11567DF67}"/>
    <cellStyle name="Standard 4 2 3 5 2 3 3 2 3" xfId="36411" xr:uid="{8BB32BC2-5622-4391-9B67-8415EA8F3E8C}"/>
    <cellStyle name="Standard 4 2 3 5 2 3 3 3" xfId="18615" xr:uid="{00000000-0005-0000-0000-000076460000}"/>
    <cellStyle name="Standard 4 2 3 5 2 3 3 3 2" xfId="40132" xr:uid="{FD43D340-7BF7-405F-BC99-BDD69867C722}"/>
    <cellStyle name="Standard 4 2 3 5 2 3 3 4" xfId="32687" xr:uid="{601AEEEB-C939-4A0C-8735-0EF20B213152}"/>
    <cellStyle name="Standard 4 2 3 5 2 3 4" xfId="14858" xr:uid="{00000000-0005-0000-0000-000077460000}"/>
    <cellStyle name="Standard 4 2 3 5 2 3 4 2" xfId="22857" xr:uid="{00000000-0005-0000-0000-000078460000}"/>
    <cellStyle name="Standard 4 2 3 5 2 3 4 2 2" xfId="43850" xr:uid="{E19B722A-F974-4143-B955-6016A8F02907}"/>
    <cellStyle name="Standard 4 2 3 5 2 3 4 3" xfId="36408" xr:uid="{2A63B4C0-3E59-4F4B-8A24-475898E9C06F}"/>
    <cellStyle name="Standard 4 2 3 5 2 3 5" xfId="18612" xr:uid="{00000000-0005-0000-0000-000079460000}"/>
    <cellStyle name="Standard 4 2 3 5 2 3 5 2" xfId="40129" xr:uid="{70AEBF4C-3836-4B67-89F3-E40B239B7B10}"/>
    <cellStyle name="Standard 4 2 3 5 2 3 6" xfId="32684" xr:uid="{AD8BD425-D3BF-4381-9D98-23F9BBD8845B}"/>
    <cellStyle name="Standard 4 2 3 5 2 4" xfId="3063" xr:uid="{00000000-0005-0000-0000-00007A460000}"/>
    <cellStyle name="Standard 4 2 3 5 2 4 2" xfId="3064" xr:uid="{00000000-0005-0000-0000-00007B460000}"/>
    <cellStyle name="Standard 4 2 3 5 2 4 2 2" xfId="14863" xr:uid="{00000000-0005-0000-0000-00007C460000}"/>
    <cellStyle name="Standard 4 2 3 5 2 4 2 2 2" xfId="22862" xr:uid="{00000000-0005-0000-0000-00007D460000}"/>
    <cellStyle name="Standard 4 2 3 5 2 4 2 2 2 2" xfId="43855" xr:uid="{CDDDDA82-3D5F-4C7C-A2C6-810674E3EDD4}"/>
    <cellStyle name="Standard 4 2 3 5 2 4 2 2 3" xfId="36413" xr:uid="{80077581-C901-427C-ACC0-73E0425E47B0}"/>
    <cellStyle name="Standard 4 2 3 5 2 4 2 3" xfId="18617" xr:uid="{00000000-0005-0000-0000-00007E460000}"/>
    <cellStyle name="Standard 4 2 3 5 2 4 2 3 2" xfId="40134" xr:uid="{8BD34405-190F-41CA-AEAB-AAA2ACD6CD19}"/>
    <cellStyle name="Standard 4 2 3 5 2 4 2 4" xfId="32689" xr:uid="{34DD6A9E-1A01-4BEE-B2A2-2EE6AA4D799E}"/>
    <cellStyle name="Standard 4 2 3 5 2 4 3" xfId="14862" xr:uid="{00000000-0005-0000-0000-00007F460000}"/>
    <cellStyle name="Standard 4 2 3 5 2 4 3 2" xfId="22861" xr:uid="{00000000-0005-0000-0000-000080460000}"/>
    <cellStyle name="Standard 4 2 3 5 2 4 3 2 2" xfId="43854" xr:uid="{90F93470-39D0-43C9-B376-6D85A7C2969C}"/>
    <cellStyle name="Standard 4 2 3 5 2 4 3 3" xfId="36412" xr:uid="{9E1E9CEB-0408-473A-B02D-CAF0A3BDBA87}"/>
    <cellStyle name="Standard 4 2 3 5 2 4 4" xfId="18616" xr:uid="{00000000-0005-0000-0000-000081460000}"/>
    <cellStyle name="Standard 4 2 3 5 2 4 4 2" xfId="40133" xr:uid="{9966FE72-A52D-4CFA-ABC6-6A0C93DF0903}"/>
    <cellStyle name="Standard 4 2 3 5 2 4 5" xfId="32688" xr:uid="{9D24CEA4-E93C-4A10-B955-5D268AF0C2E3}"/>
    <cellStyle name="Standard 4 2 3 5 2 5" xfId="3065" xr:uid="{00000000-0005-0000-0000-000082460000}"/>
    <cellStyle name="Standard 4 2 3 5 2 5 2" xfId="14864" xr:uid="{00000000-0005-0000-0000-000083460000}"/>
    <cellStyle name="Standard 4 2 3 5 2 5 2 2" xfId="22863" xr:uid="{00000000-0005-0000-0000-000084460000}"/>
    <cellStyle name="Standard 4 2 3 5 2 5 2 2 2" xfId="43856" xr:uid="{8A0FD78C-16AA-41A0-833B-A611782BBD04}"/>
    <cellStyle name="Standard 4 2 3 5 2 5 2 3" xfId="36414" xr:uid="{8C8C4596-A25C-4255-AD7E-DC28A9E87C5A}"/>
    <cellStyle name="Standard 4 2 3 5 2 5 3" xfId="18618" xr:uid="{00000000-0005-0000-0000-000085460000}"/>
    <cellStyle name="Standard 4 2 3 5 2 5 3 2" xfId="40135" xr:uid="{A0708099-D52D-4A4B-A7C6-88F85A32A159}"/>
    <cellStyle name="Standard 4 2 3 5 2 5 4" xfId="32690" xr:uid="{C073823A-8469-4B14-96E5-AA210DB4F190}"/>
    <cellStyle name="Standard 4 2 3 5 2 6" xfId="14849" xr:uid="{00000000-0005-0000-0000-000086460000}"/>
    <cellStyle name="Standard 4 2 3 5 2 6 2" xfId="22848" xr:uid="{00000000-0005-0000-0000-000087460000}"/>
    <cellStyle name="Standard 4 2 3 5 2 6 2 2" xfId="43841" xr:uid="{419EA541-5CD3-4894-96AC-167EDF00BEB3}"/>
    <cellStyle name="Standard 4 2 3 5 2 6 3" xfId="36399" xr:uid="{48939AF8-7EB3-4403-B111-D9D620F373EA}"/>
    <cellStyle name="Standard 4 2 3 5 2 7" xfId="18603" xr:uid="{00000000-0005-0000-0000-000088460000}"/>
    <cellStyle name="Standard 4 2 3 5 2 7 2" xfId="40120" xr:uid="{98609868-B55F-4B88-8ECA-4A98A7C3C701}"/>
    <cellStyle name="Standard 4 2 3 5 2 8" xfId="32675" xr:uid="{7D4692CF-130C-431C-A20B-4DB4FB5CCFA4}"/>
    <cellStyle name="Standard 4 2 3 5 3" xfId="3066" xr:uid="{00000000-0005-0000-0000-000089460000}"/>
    <cellStyle name="Standard 4 2 3 5 3 2" xfId="3067" xr:uid="{00000000-0005-0000-0000-00008A460000}"/>
    <cellStyle name="Standard 4 2 3 5 3 2 2" xfId="3068" xr:uid="{00000000-0005-0000-0000-00008B460000}"/>
    <cellStyle name="Standard 4 2 3 5 3 2 2 2" xfId="3069" xr:uid="{00000000-0005-0000-0000-00008C460000}"/>
    <cellStyle name="Standard 4 2 3 5 3 2 2 2 2" xfId="3070" xr:uid="{00000000-0005-0000-0000-00008D460000}"/>
    <cellStyle name="Standard 4 2 3 5 3 2 2 2 2 2" xfId="14869" xr:uid="{00000000-0005-0000-0000-00008E460000}"/>
    <cellStyle name="Standard 4 2 3 5 3 2 2 2 2 2 2" xfId="22868" xr:uid="{00000000-0005-0000-0000-00008F460000}"/>
    <cellStyle name="Standard 4 2 3 5 3 2 2 2 2 2 2 2" xfId="43861" xr:uid="{8FC0A084-8908-4DDE-8754-0714C90AE2B0}"/>
    <cellStyle name="Standard 4 2 3 5 3 2 2 2 2 2 3" xfId="36419" xr:uid="{69144AF2-C9AE-4DFC-8AFB-7187B1DDA033}"/>
    <cellStyle name="Standard 4 2 3 5 3 2 2 2 2 3" xfId="18623" xr:uid="{00000000-0005-0000-0000-000090460000}"/>
    <cellStyle name="Standard 4 2 3 5 3 2 2 2 2 3 2" xfId="40140" xr:uid="{2963C0FD-7A11-497B-80DB-80153B987FE1}"/>
    <cellStyle name="Standard 4 2 3 5 3 2 2 2 2 4" xfId="32695" xr:uid="{460825C9-BB09-4256-A9A3-C6A35CBDFEB3}"/>
    <cellStyle name="Standard 4 2 3 5 3 2 2 2 3" xfId="14868" xr:uid="{00000000-0005-0000-0000-000091460000}"/>
    <cellStyle name="Standard 4 2 3 5 3 2 2 2 3 2" xfId="22867" xr:uid="{00000000-0005-0000-0000-000092460000}"/>
    <cellStyle name="Standard 4 2 3 5 3 2 2 2 3 2 2" xfId="43860" xr:uid="{765EB1BF-E9E4-4002-9E82-5189823FBF1C}"/>
    <cellStyle name="Standard 4 2 3 5 3 2 2 2 3 3" xfId="36418" xr:uid="{636C1892-3243-4B06-9E96-4DDC8451C64B}"/>
    <cellStyle name="Standard 4 2 3 5 3 2 2 2 4" xfId="18622" xr:uid="{00000000-0005-0000-0000-000093460000}"/>
    <cellStyle name="Standard 4 2 3 5 3 2 2 2 4 2" xfId="40139" xr:uid="{0951BB61-C15B-41D7-92F4-03BB3D2C0C08}"/>
    <cellStyle name="Standard 4 2 3 5 3 2 2 2 5" xfId="32694" xr:uid="{5F7955C9-55D0-4DD8-9B61-AD306CA566FD}"/>
    <cellStyle name="Standard 4 2 3 5 3 2 2 3" xfId="3071" xr:uid="{00000000-0005-0000-0000-000094460000}"/>
    <cellStyle name="Standard 4 2 3 5 3 2 2 3 2" xfId="14870" xr:uid="{00000000-0005-0000-0000-000095460000}"/>
    <cellStyle name="Standard 4 2 3 5 3 2 2 3 2 2" xfId="22869" xr:uid="{00000000-0005-0000-0000-000096460000}"/>
    <cellStyle name="Standard 4 2 3 5 3 2 2 3 2 2 2" xfId="43862" xr:uid="{76CEDEBE-7D96-4C5C-B0FE-6643F5C43175}"/>
    <cellStyle name="Standard 4 2 3 5 3 2 2 3 2 3" xfId="36420" xr:uid="{2DC62222-4459-459A-8538-8B773B5B4D8A}"/>
    <cellStyle name="Standard 4 2 3 5 3 2 2 3 3" xfId="18624" xr:uid="{00000000-0005-0000-0000-000097460000}"/>
    <cellStyle name="Standard 4 2 3 5 3 2 2 3 3 2" xfId="40141" xr:uid="{6C92B14C-55AD-40A8-ACEA-443CE6DA7373}"/>
    <cellStyle name="Standard 4 2 3 5 3 2 2 3 4" xfId="32696" xr:uid="{8D7F90CC-E47E-4BC9-8293-9B4C0221F16D}"/>
    <cellStyle name="Standard 4 2 3 5 3 2 2 4" xfId="14867" xr:uid="{00000000-0005-0000-0000-000098460000}"/>
    <cellStyle name="Standard 4 2 3 5 3 2 2 4 2" xfId="22866" xr:uid="{00000000-0005-0000-0000-000099460000}"/>
    <cellStyle name="Standard 4 2 3 5 3 2 2 4 2 2" xfId="43859" xr:uid="{9D1C4C18-DDC3-4939-8AFE-C377263EAF64}"/>
    <cellStyle name="Standard 4 2 3 5 3 2 2 4 3" xfId="36417" xr:uid="{042F99E0-0CB3-498D-ADD4-E01E35A4DBE7}"/>
    <cellStyle name="Standard 4 2 3 5 3 2 2 5" xfId="18621" xr:uid="{00000000-0005-0000-0000-00009A460000}"/>
    <cellStyle name="Standard 4 2 3 5 3 2 2 5 2" xfId="40138" xr:uid="{6A2107D0-4C28-4A80-BEF1-FFB484FE959D}"/>
    <cellStyle name="Standard 4 2 3 5 3 2 2 6" xfId="32693" xr:uid="{24E4F790-AE49-4293-88AB-77E3170690DD}"/>
    <cellStyle name="Standard 4 2 3 5 3 2 3" xfId="3072" xr:uid="{00000000-0005-0000-0000-00009B460000}"/>
    <cellStyle name="Standard 4 2 3 5 3 2 3 2" xfId="3073" xr:uid="{00000000-0005-0000-0000-00009C460000}"/>
    <cellStyle name="Standard 4 2 3 5 3 2 3 2 2" xfId="14872" xr:uid="{00000000-0005-0000-0000-00009D460000}"/>
    <cellStyle name="Standard 4 2 3 5 3 2 3 2 2 2" xfId="22871" xr:uid="{00000000-0005-0000-0000-00009E460000}"/>
    <cellStyle name="Standard 4 2 3 5 3 2 3 2 2 2 2" xfId="43864" xr:uid="{3537D2EF-E564-4C65-86D6-F96708160DDE}"/>
    <cellStyle name="Standard 4 2 3 5 3 2 3 2 2 3" xfId="36422" xr:uid="{9AA52ECB-091F-47CB-9A9C-2E952B702EEC}"/>
    <cellStyle name="Standard 4 2 3 5 3 2 3 2 3" xfId="18626" xr:uid="{00000000-0005-0000-0000-00009F460000}"/>
    <cellStyle name="Standard 4 2 3 5 3 2 3 2 3 2" xfId="40143" xr:uid="{4E7C1DBA-D2ED-4BA4-A962-0EECEEF9512B}"/>
    <cellStyle name="Standard 4 2 3 5 3 2 3 2 4" xfId="32698" xr:uid="{F2E72148-FD80-44C8-AC93-26820A13B0B1}"/>
    <cellStyle name="Standard 4 2 3 5 3 2 3 3" xfId="14871" xr:uid="{00000000-0005-0000-0000-0000A0460000}"/>
    <cellStyle name="Standard 4 2 3 5 3 2 3 3 2" xfId="22870" xr:uid="{00000000-0005-0000-0000-0000A1460000}"/>
    <cellStyle name="Standard 4 2 3 5 3 2 3 3 2 2" xfId="43863" xr:uid="{27CCFA0E-849D-4EF7-9B74-DB30A9951E13}"/>
    <cellStyle name="Standard 4 2 3 5 3 2 3 3 3" xfId="36421" xr:uid="{1DBE34B9-09BE-42DB-BFC7-F5B55826B9AB}"/>
    <cellStyle name="Standard 4 2 3 5 3 2 3 4" xfId="18625" xr:uid="{00000000-0005-0000-0000-0000A2460000}"/>
    <cellStyle name="Standard 4 2 3 5 3 2 3 4 2" xfId="40142" xr:uid="{71E9B419-7A63-457F-A22A-0B19F1087384}"/>
    <cellStyle name="Standard 4 2 3 5 3 2 3 5" xfId="32697" xr:uid="{0A72BE92-DB77-4035-A9E2-94B6E296F9A4}"/>
    <cellStyle name="Standard 4 2 3 5 3 2 4" xfId="3074" xr:uid="{00000000-0005-0000-0000-0000A3460000}"/>
    <cellStyle name="Standard 4 2 3 5 3 2 4 2" xfId="14873" xr:uid="{00000000-0005-0000-0000-0000A4460000}"/>
    <cellStyle name="Standard 4 2 3 5 3 2 4 2 2" xfId="22872" xr:uid="{00000000-0005-0000-0000-0000A5460000}"/>
    <cellStyle name="Standard 4 2 3 5 3 2 4 2 2 2" xfId="43865" xr:uid="{58ECE960-FAA1-4EDC-93FC-F88790A4B9D8}"/>
    <cellStyle name="Standard 4 2 3 5 3 2 4 2 3" xfId="36423" xr:uid="{5520B11B-0397-4547-92DF-237C73F8D67E}"/>
    <cellStyle name="Standard 4 2 3 5 3 2 4 3" xfId="18627" xr:uid="{00000000-0005-0000-0000-0000A6460000}"/>
    <cellStyle name="Standard 4 2 3 5 3 2 4 3 2" xfId="40144" xr:uid="{8E7C89FE-AD84-4881-BF12-77E683ED79E9}"/>
    <cellStyle name="Standard 4 2 3 5 3 2 4 4" xfId="32699" xr:uid="{6B7BDC6C-7D96-421C-A3E8-0AA1CE6C12CF}"/>
    <cellStyle name="Standard 4 2 3 5 3 2 5" xfId="14866" xr:uid="{00000000-0005-0000-0000-0000A7460000}"/>
    <cellStyle name="Standard 4 2 3 5 3 2 5 2" xfId="22865" xr:uid="{00000000-0005-0000-0000-0000A8460000}"/>
    <cellStyle name="Standard 4 2 3 5 3 2 5 2 2" xfId="43858" xr:uid="{5219BBAB-9E6D-4B3F-B2C5-7CEA6D039FCD}"/>
    <cellStyle name="Standard 4 2 3 5 3 2 5 3" xfId="36416" xr:uid="{3D3F25E0-E551-447B-ADF4-E6ABA6EF3D18}"/>
    <cellStyle name="Standard 4 2 3 5 3 2 6" xfId="18620" xr:uid="{00000000-0005-0000-0000-0000A9460000}"/>
    <cellStyle name="Standard 4 2 3 5 3 2 6 2" xfId="40137" xr:uid="{7C66BC05-85FF-44B6-B8FE-3DBBB56FA576}"/>
    <cellStyle name="Standard 4 2 3 5 3 2 7" xfId="32692" xr:uid="{6D3E58F7-A9AD-46B6-9B3A-FBB1D11057E5}"/>
    <cellStyle name="Standard 4 2 3 5 3 3" xfId="3075" xr:uid="{00000000-0005-0000-0000-0000AA460000}"/>
    <cellStyle name="Standard 4 2 3 5 3 3 2" xfId="3076" xr:uid="{00000000-0005-0000-0000-0000AB460000}"/>
    <cellStyle name="Standard 4 2 3 5 3 3 2 2" xfId="3077" xr:uid="{00000000-0005-0000-0000-0000AC460000}"/>
    <cellStyle name="Standard 4 2 3 5 3 3 2 2 2" xfId="14876" xr:uid="{00000000-0005-0000-0000-0000AD460000}"/>
    <cellStyle name="Standard 4 2 3 5 3 3 2 2 2 2" xfId="22875" xr:uid="{00000000-0005-0000-0000-0000AE460000}"/>
    <cellStyle name="Standard 4 2 3 5 3 3 2 2 2 2 2" xfId="43868" xr:uid="{25635221-2132-4E80-A889-8F3EB72AF1AA}"/>
    <cellStyle name="Standard 4 2 3 5 3 3 2 2 2 3" xfId="36426" xr:uid="{C0052F44-7BD7-42C6-A08F-9E99AC739902}"/>
    <cellStyle name="Standard 4 2 3 5 3 3 2 2 3" xfId="18630" xr:uid="{00000000-0005-0000-0000-0000AF460000}"/>
    <cellStyle name="Standard 4 2 3 5 3 3 2 2 3 2" xfId="40147" xr:uid="{C63D0617-4B8E-48BB-A3CE-AB246AE7F617}"/>
    <cellStyle name="Standard 4 2 3 5 3 3 2 2 4" xfId="32702" xr:uid="{3525F6CD-2E42-4BFA-A0A4-C1053F96CCBB}"/>
    <cellStyle name="Standard 4 2 3 5 3 3 2 3" xfId="14875" xr:uid="{00000000-0005-0000-0000-0000B0460000}"/>
    <cellStyle name="Standard 4 2 3 5 3 3 2 3 2" xfId="22874" xr:uid="{00000000-0005-0000-0000-0000B1460000}"/>
    <cellStyle name="Standard 4 2 3 5 3 3 2 3 2 2" xfId="43867" xr:uid="{5A0E4965-7AF6-4F22-8FA4-1B84D2E8CDCA}"/>
    <cellStyle name="Standard 4 2 3 5 3 3 2 3 3" xfId="36425" xr:uid="{F3D051D4-C05A-48E6-8819-DD4BE15EA893}"/>
    <cellStyle name="Standard 4 2 3 5 3 3 2 4" xfId="18629" xr:uid="{00000000-0005-0000-0000-0000B2460000}"/>
    <cellStyle name="Standard 4 2 3 5 3 3 2 4 2" xfId="40146" xr:uid="{2D8073BF-DB59-49F3-ABF9-80CC44DBA765}"/>
    <cellStyle name="Standard 4 2 3 5 3 3 2 5" xfId="32701" xr:uid="{80669E02-CE75-4090-849A-FDF9F75A256C}"/>
    <cellStyle name="Standard 4 2 3 5 3 3 3" xfId="3078" xr:uid="{00000000-0005-0000-0000-0000B3460000}"/>
    <cellStyle name="Standard 4 2 3 5 3 3 3 2" xfId="14877" xr:uid="{00000000-0005-0000-0000-0000B4460000}"/>
    <cellStyle name="Standard 4 2 3 5 3 3 3 2 2" xfId="22876" xr:uid="{00000000-0005-0000-0000-0000B5460000}"/>
    <cellStyle name="Standard 4 2 3 5 3 3 3 2 2 2" xfId="43869" xr:uid="{292F5CA7-748D-4DC7-B5E0-3D9F14951557}"/>
    <cellStyle name="Standard 4 2 3 5 3 3 3 2 3" xfId="36427" xr:uid="{CB0C1C3C-EBA9-44E7-8121-72C9BAD4F997}"/>
    <cellStyle name="Standard 4 2 3 5 3 3 3 3" xfId="18631" xr:uid="{00000000-0005-0000-0000-0000B6460000}"/>
    <cellStyle name="Standard 4 2 3 5 3 3 3 3 2" xfId="40148" xr:uid="{D273F3D0-5D35-4E58-AF3F-9AABAA0FA349}"/>
    <cellStyle name="Standard 4 2 3 5 3 3 3 4" xfId="32703" xr:uid="{6E7D612F-C53C-49E5-BFB5-C8D580A0A005}"/>
    <cellStyle name="Standard 4 2 3 5 3 3 4" xfId="14874" xr:uid="{00000000-0005-0000-0000-0000B7460000}"/>
    <cellStyle name="Standard 4 2 3 5 3 3 4 2" xfId="22873" xr:uid="{00000000-0005-0000-0000-0000B8460000}"/>
    <cellStyle name="Standard 4 2 3 5 3 3 4 2 2" xfId="43866" xr:uid="{266C5CEE-C259-4133-B47B-4EBDE99B59E6}"/>
    <cellStyle name="Standard 4 2 3 5 3 3 4 3" xfId="36424" xr:uid="{9E9A14B3-5ACF-46A0-9D0A-8191CF935F5C}"/>
    <cellStyle name="Standard 4 2 3 5 3 3 5" xfId="18628" xr:uid="{00000000-0005-0000-0000-0000B9460000}"/>
    <cellStyle name="Standard 4 2 3 5 3 3 5 2" xfId="40145" xr:uid="{7DDEF07C-952B-43B7-8EA6-95F6987969BE}"/>
    <cellStyle name="Standard 4 2 3 5 3 3 6" xfId="32700" xr:uid="{65CE78BE-00C8-4A6E-9850-D3A17443AD0D}"/>
    <cellStyle name="Standard 4 2 3 5 3 4" xfId="3079" xr:uid="{00000000-0005-0000-0000-0000BA460000}"/>
    <cellStyle name="Standard 4 2 3 5 3 4 2" xfId="3080" xr:uid="{00000000-0005-0000-0000-0000BB460000}"/>
    <cellStyle name="Standard 4 2 3 5 3 4 2 2" xfId="14879" xr:uid="{00000000-0005-0000-0000-0000BC460000}"/>
    <cellStyle name="Standard 4 2 3 5 3 4 2 2 2" xfId="22878" xr:uid="{00000000-0005-0000-0000-0000BD460000}"/>
    <cellStyle name="Standard 4 2 3 5 3 4 2 2 2 2" xfId="43871" xr:uid="{6B5840AA-5FBB-4CFF-952D-A83901143F7A}"/>
    <cellStyle name="Standard 4 2 3 5 3 4 2 2 3" xfId="36429" xr:uid="{03C2CC62-C30C-41D2-94CF-CD2406F8E539}"/>
    <cellStyle name="Standard 4 2 3 5 3 4 2 3" xfId="18633" xr:uid="{00000000-0005-0000-0000-0000BE460000}"/>
    <cellStyle name="Standard 4 2 3 5 3 4 2 3 2" xfId="40150" xr:uid="{3BC0262D-5334-4FD7-A200-174E0AA6D534}"/>
    <cellStyle name="Standard 4 2 3 5 3 4 2 4" xfId="32705" xr:uid="{314C411E-439A-4F36-AD78-D7FB646B7BF1}"/>
    <cellStyle name="Standard 4 2 3 5 3 4 3" xfId="14878" xr:uid="{00000000-0005-0000-0000-0000BF460000}"/>
    <cellStyle name="Standard 4 2 3 5 3 4 3 2" xfId="22877" xr:uid="{00000000-0005-0000-0000-0000C0460000}"/>
    <cellStyle name="Standard 4 2 3 5 3 4 3 2 2" xfId="43870" xr:uid="{364E2376-B01F-467F-9CAB-5AFA349C8EC8}"/>
    <cellStyle name="Standard 4 2 3 5 3 4 3 3" xfId="36428" xr:uid="{C64CD1CE-A4AA-43FB-B952-4F2E9A47EE7C}"/>
    <cellStyle name="Standard 4 2 3 5 3 4 4" xfId="18632" xr:uid="{00000000-0005-0000-0000-0000C1460000}"/>
    <cellStyle name="Standard 4 2 3 5 3 4 4 2" xfId="40149" xr:uid="{29D6AB97-C89B-4608-A1BF-59B2665B5557}"/>
    <cellStyle name="Standard 4 2 3 5 3 4 5" xfId="32704" xr:uid="{DE6B6CE9-7C52-4D00-9098-6B8A9D65E128}"/>
    <cellStyle name="Standard 4 2 3 5 3 5" xfId="3081" xr:uid="{00000000-0005-0000-0000-0000C2460000}"/>
    <cellStyle name="Standard 4 2 3 5 3 5 2" xfId="14880" xr:uid="{00000000-0005-0000-0000-0000C3460000}"/>
    <cellStyle name="Standard 4 2 3 5 3 5 2 2" xfId="22879" xr:uid="{00000000-0005-0000-0000-0000C4460000}"/>
    <cellStyle name="Standard 4 2 3 5 3 5 2 2 2" xfId="43872" xr:uid="{B2B5A3EC-C0C8-479B-9655-9344D96FDC64}"/>
    <cellStyle name="Standard 4 2 3 5 3 5 2 3" xfId="36430" xr:uid="{668255AC-E077-4CA0-AD5F-0BAAD4EE1AE7}"/>
    <cellStyle name="Standard 4 2 3 5 3 5 3" xfId="18634" xr:uid="{00000000-0005-0000-0000-0000C5460000}"/>
    <cellStyle name="Standard 4 2 3 5 3 5 3 2" xfId="40151" xr:uid="{8A8CCBA0-DD36-488E-B533-15D719D241AC}"/>
    <cellStyle name="Standard 4 2 3 5 3 5 4" xfId="32706" xr:uid="{4A06ADF8-F065-451B-BA31-D3BFC5191D0B}"/>
    <cellStyle name="Standard 4 2 3 5 3 6" xfId="14865" xr:uid="{00000000-0005-0000-0000-0000C6460000}"/>
    <cellStyle name="Standard 4 2 3 5 3 6 2" xfId="22864" xr:uid="{00000000-0005-0000-0000-0000C7460000}"/>
    <cellStyle name="Standard 4 2 3 5 3 6 2 2" xfId="43857" xr:uid="{1B763E23-F3EE-4FC2-999A-8A6F67373934}"/>
    <cellStyle name="Standard 4 2 3 5 3 6 3" xfId="36415" xr:uid="{CC2C9AD4-8BFE-47CB-84B9-596B29EDCB29}"/>
    <cellStyle name="Standard 4 2 3 5 3 7" xfId="18619" xr:uid="{00000000-0005-0000-0000-0000C8460000}"/>
    <cellStyle name="Standard 4 2 3 5 3 7 2" xfId="40136" xr:uid="{F3184942-7169-4DE8-8D52-AB1CC8369301}"/>
    <cellStyle name="Standard 4 2 3 5 3 8" xfId="32691" xr:uid="{77905A51-ACBA-41FE-862F-7F0D0FDD3190}"/>
    <cellStyle name="Standard 4 2 3 5 4" xfId="3082" xr:uid="{00000000-0005-0000-0000-0000C9460000}"/>
    <cellStyle name="Standard 4 2 3 5 4 2" xfId="3083" xr:uid="{00000000-0005-0000-0000-0000CA460000}"/>
    <cellStyle name="Standard 4 2 3 5 4 2 2" xfId="3084" xr:uid="{00000000-0005-0000-0000-0000CB460000}"/>
    <cellStyle name="Standard 4 2 3 5 4 2 2 2" xfId="3085" xr:uid="{00000000-0005-0000-0000-0000CC460000}"/>
    <cellStyle name="Standard 4 2 3 5 4 2 2 2 2" xfId="14884" xr:uid="{00000000-0005-0000-0000-0000CD460000}"/>
    <cellStyle name="Standard 4 2 3 5 4 2 2 2 2 2" xfId="22883" xr:uid="{00000000-0005-0000-0000-0000CE460000}"/>
    <cellStyle name="Standard 4 2 3 5 4 2 2 2 2 2 2" xfId="43876" xr:uid="{3B13DD83-001A-497A-AE08-3B5258A149AA}"/>
    <cellStyle name="Standard 4 2 3 5 4 2 2 2 2 3" xfId="36434" xr:uid="{27E5A2AA-967E-47D0-98B5-5BD34CCF2E68}"/>
    <cellStyle name="Standard 4 2 3 5 4 2 2 2 3" xfId="18638" xr:uid="{00000000-0005-0000-0000-0000CF460000}"/>
    <cellStyle name="Standard 4 2 3 5 4 2 2 2 3 2" xfId="40155" xr:uid="{6E8F2768-DFAD-4EE5-9C51-D6A93A57DB0B}"/>
    <cellStyle name="Standard 4 2 3 5 4 2 2 2 4" xfId="32710" xr:uid="{405F04AE-5C19-4DCF-8A57-22BED0C415FC}"/>
    <cellStyle name="Standard 4 2 3 5 4 2 2 3" xfId="14883" xr:uid="{00000000-0005-0000-0000-0000D0460000}"/>
    <cellStyle name="Standard 4 2 3 5 4 2 2 3 2" xfId="22882" xr:uid="{00000000-0005-0000-0000-0000D1460000}"/>
    <cellStyle name="Standard 4 2 3 5 4 2 2 3 2 2" xfId="43875" xr:uid="{B7016F23-2B8F-48D7-890D-86ED1D81A49C}"/>
    <cellStyle name="Standard 4 2 3 5 4 2 2 3 3" xfId="36433" xr:uid="{B9709630-8C13-46EE-AF34-CF94533A0D4C}"/>
    <cellStyle name="Standard 4 2 3 5 4 2 2 4" xfId="18637" xr:uid="{00000000-0005-0000-0000-0000D2460000}"/>
    <cellStyle name="Standard 4 2 3 5 4 2 2 4 2" xfId="40154" xr:uid="{3A5DA065-6373-4274-A457-E6D7861D392A}"/>
    <cellStyle name="Standard 4 2 3 5 4 2 2 5" xfId="32709" xr:uid="{AFB3B2EE-0CA6-443B-8CD6-2F5F7C4A7F66}"/>
    <cellStyle name="Standard 4 2 3 5 4 2 3" xfId="3086" xr:uid="{00000000-0005-0000-0000-0000D3460000}"/>
    <cellStyle name="Standard 4 2 3 5 4 2 3 2" xfId="14885" xr:uid="{00000000-0005-0000-0000-0000D4460000}"/>
    <cellStyle name="Standard 4 2 3 5 4 2 3 2 2" xfId="22884" xr:uid="{00000000-0005-0000-0000-0000D5460000}"/>
    <cellStyle name="Standard 4 2 3 5 4 2 3 2 2 2" xfId="43877" xr:uid="{B31D2E32-9014-4045-A7ED-F37A5205CA41}"/>
    <cellStyle name="Standard 4 2 3 5 4 2 3 2 3" xfId="36435" xr:uid="{DD988A2F-48A6-4AF8-8BEE-B912B6F6CF7C}"/>
    <cellStyle name="Standard 4 2 3 5 4 2 3 3" xfId="18639" xr:uid="{00000000-0005-0000-0000-0000D6460000}"/>
    <cellStyle name="Standard 4 2 3 5 4 2 3 3 2" xfId="40156" xr:uid="{2B74C4B5-9C77-4A27-AE7A-C659C2972F95}"/>
    <cellStyle name="Standard 4 2 3 5 4 2 3 4" xfId="32711" xr:uid="{BF04D33E-E906-4D49-BCC3-74C6D34EC71D}"/>
    <cellStyle name="Standard 4 2 3 5 4 2 4" xfId="14882" xr:uid="{00000000-0005-0000-0000-0000D7460000}"/>
    <cellStyle name="Standard 4 2 3 5 4 2 4 2" xfId="22881" xr:uid="{00000000-0005-0000-0000-0000D8460000}"/>
    <cellStyle name="Standard 4 2 3 5 4 2 4 2 2" xfId="43874" xr:uid="{372C30A6-5801-407A-B0A5-106F59CFD4E6}"/>
    <cellStyle name="Standard 4 2 3 5 4 2 4 3" xfId="36432" xr:uid="{197B342A-0CDB-4AEB-9D56-AF5D6C028AF8}"/>
    <cellStyle name="Standard 4 2 3 5 4 2 5" xfId="18636" xr:uid="{00000000-0005-0000-0000-0000D9460000}"/>
    <cellStyle name="Standard 4 2 3 5 4 2 5 2" xfId="40153" xr:uid="{810BEC38-432E-4DA5-B393-A98115945CDB}"/>
    <cellStyle name="Standard 4 2 3 5 4 2 6" xfId="32708" xr:uid="{B3C5A954-8492-421A-B4E1-CC1CF42FB0ED}"/>
    <cellStyle name="Standard 4 2 3 5 4 3" xfId="3087" xr:uid="{00000000-0005-0000-0000-0000DA460000}"/>
    <cellStyle name="Standard 4 2 3 5 4 3 2" xfId="3088" xr:uid="{00000000-0005-0000-0000-0000DB460000}"/>
    <cellStyle name="Standard 4 2 3 5 4 3 2 2" xfId="14887" xr:uid="{00000000-0005-0000-0000-0000DC460000}"/>
    <cellStyle name="Standard 4 2 3 5 4 3 2 2 2" xfId="22886" xr:uid="{00000000-0005-0000-0000-0000DD460000}"/>
    <cellStyle name="Standard 4 2 3 5 4 3 2 2 2 2" xfId="43879" xr:uid="{E6B2778F-13FC-48E2-82E7-8D1B2CB2FFEB}"/>
    <cellStyle name="Standard 4 2 3 5 4 3 2 2 3" xfId="36437" xr:uid="{CF23B95E-68C0-4864-8DE2-B07F5FD6DF82}"/>
    <cellStyle name="Standard 4 2 3 5 4 3 2 3" xfId="18641" xr:uid="{00000000-0005-0000-0000-0000DE460000}"/>
    <cellStyle name="Standard 4 2 3 5 4 3 2 3 2" xfId="40158" xr:uid="{C5E082F3-1CB0-4101-955D-C12BB5F0D6B9}"/>
    <cellStyle name="Standard 4 2 3 5 4 3 2 4" xfId="32713" xr:uid="{D7B6D895-43FE-4317-9974-BCEB97DB45A2}"/>
    <cellStyle name="Standard 4 2 3 5 4 3 3" xfId="14886" xr:uid="{00000000-0005-0000-0000-0000DF460000}"/>
    <cellStyle name="Standard 4 2 3 5 4 3 3 2" xfId="22885" xr:uid="{00000000-0005-0000-0000-0000E0460000}"/>
    <cellStyle name="Standard 4 2 3 5 4 3 3 2 2" xfId="43878" xr:uid="{1621682B-90FB-4B1C-9B1B-72A8CFE97097}"/>
    <cellStyle name="Standard 4 2 3 5 4 3 3 3" xfId="36436" xr:uid="{518C9093-B167-42D9-9C77-3ADB7D4CBAFF}"/>
    <cellStyle name="Standard 4 2 3 5 4 3 4" xfId="18640" xr:uid="{00000000-0005-0000-0000-0000E1460000}"/>
    <cellStyle name="Standard 4 2 3 5 4 3 4 2" xfId="40157" xr:uid="{31F01631-C7FE-43EA-B040-D2A667192554}"/>
    <cellStyle name="Standard 4 2 3 5 4 3 5" xfId="32712" xr:uid="{BB75B9FC-1C1F-4BBF-8659-D8DAAA4CEF4B}"/>
    <cellStyle name="Standard 4 2 3 5 4 4" xfId="3089" xr:uid="{00000000-0005-0000-0000-0000E2460000}"/>
    <cellStyle name="Standard 4 2 3 5 4 4 2" xfId="14888" xr:uid="{00000000-0005-0000-0000-0000E3460000}"/>
    <cellStyle name="Standard 4 2 3 5 4 4 2 2" xfId="22887" xr:uid="{00000000-0005-0000-0000-0000E4460000}"/>
    <cellStyle name="Standard 4 2 3 5 4 4 2 2 2" xfId="43880" xr:uid="{D5DCD6CB-E259-43AA-AF39-797C0C70B618}"/>
    <cellStyle name="Standard 4 2 3 5 4 4 2 3" xfId="36438" xr:uid="{CECDA95A-5DA2-4807-9D4C-164D6C381F0D}"/>
    <cellStyle name="Standard 4 2 3 5 4 4 3" xfId="18642" xr:uid="{00000000-0005-0000-0000-0000E5460000}"/>
    <cellStyle name="Standard 4 2 3 5 4 4 3 2" xfId="40159" xr:uid="{E2B11BAD-B7F7-4CD2-A35B-237798DB6BF8}"/>
    <cellStyle name="Standard 4 2 3 5 4 4 4" xfId="32714" xr:uid="{0EBDF510-A205-4595-B51D-9C3B3B26AFAA}"/>
    <cellStyle name="Standard 4 2 3 5 4 5" xfId="14881" xr:uid="{00000000-0005-0000-0000-0000E6460000}"/>
    <cellStyle name="Standard 4 2 3 5 4 5 2" xfId="22880" xr:uid="{00000000-0005-0000-0000-0000E7460000}"/>
    <cellStyle name="Standard 4 2 3 5 4 5 2 2" xfId="43873" xr:uid="{ABE52EEA-1BB1-4603-BDAA-32F3708EE53C}"/>
    <cellStyle name="Standard 4 2 3 5 4 5 3" xfId="36431" xr:uid="{D0F16725-ECAB-4A8B-A71A-FA4102330F81}"/>
    <cellStyle name="Standard 4 2 3 5 4 6" xfId="18635" xr:uid="{00000000-0005-0000-0000-0000E8460000}"/>
    <cellStyle name="Standard 4 2 3 5 4 6 2" xfId="40152" xr:uid="{E09588E1-5C57-4BA7-9FDA-D818E46CC38A}"/>
    <cellStyle name="Standard 4 2 3 5 4 7" xfId="32707" xr:uid="{75B9C95D-7E66-4F70-AB9D-A0019FDC690E}"/>
    <cellStyle name="Standard 4 2 3 5 5" xfId="3090" xr:uid="{00000000-0005-0000-0000-0000E9460000}"/>
    <cellStyle name="Standard 4 2 3 5 5 2" xfId="3091" xr:uid="{00000000-0005-0000-0000-0000EA460000}"/>
    <cellStyle name="Standard 4 2 3 5 5 2 2" xfId="3092" xr:uid="{00000000-0005-0000-0000-0000EB460000}"/>
    <cellStyle name="Standard 4 2 3 5 5 2 2 2" xfId="14891" xr:uid="{00000000-0005-0000-0000-0000EC460000}"/>
    <cellStyle name="Standard 4 2 3 5 5 2 2 2 2" xfId="22890" xr:uid="{00000000-0005-0000-0000-0000ED460000}"/>
    <cellStyle name="Standard 4 2 3 5 5 2 2 2 2 2" xfId="43883" xr:uid="{89F4739C-FFAD-480F-9CF4-40CD085D05E2}"/>
    <cellStyle name="Standard 4 2 3 5 5 2 2 2 3" xfId="36441" xr:uid="{4B0B8837-405A-4FE9-A6CB-E8335B123ECE}"/>
    <cellStyle name="Standard 4 2 3 5 5 2 2 3" xfId="18645" xr:uid="{00000000-0005-0000-0000-0000EE460000}"/>
    <cellStyle name="Standard 4 2 3 5 5 2 2 3 2" xfId="40162" xr:uid="{F3F92B2E-3011-4A76-B283-C34EB4F012DC}"/>
    <cellStyle name="Standard 4 2 3 5 5 2 2 4" xfId="32717" xr:uid="{5972B161-C2A5-4ED7-9315-B4287E19947B}"/>
    <cellStyle name="Standard 4 2 3 5 5 2 3" xfId="14890" xr:uid="{00000000-0005-0000-0000-0000EF460000}"/>
    <cellStyle name="Standard 4 2 3 5 5 2 3 2" xfId="22889" xr:uid="{00000000-0005-0000-0000-0000F0460000}"/>
    <cellStyle name="Standard 4 2 3 5 5 2 3 2 2" xfId="43882" xr:uid="{46257210-D006-45EE-B646-5D8E41D3EFBE}"/>
    <cellStyle name="Standard 4 2 3 5 5 2 3 3" xfId="36440" xr:uid="{3042948B-7425-423A-9A80-DABFF5034CF9}"/>
    <cellStyle name="Standard 4 2 3 5 5 2 4" xfId="18644" xr:uid="{00000000-0005-0000-0000-0000F1460000}"/>
    <cellStyle name="Standard 4 2 3 5 5 2 4 2" xfId="40161" xr:uid="{FCB679FE-A212-4256-98E4-B6B926ACC4B0}"/>
    <cellStyle name="Standard 4 2 3 5 5 2 5" xfId="32716" xr:uid="{C487BD99-6E1A-4DF1-AC26-E30A46641290}"/>
    <cellStyle name="Standard 4 2 3 5 5 3" xfId="3093" xr:uid="{00000000-0005-0000-0000-0000F2460000}"/>
    <cellStyle name="Standard 4 2 3 5 5 3 2" xfId="14892" xr:uid="{00000000-0005-0000-0000-0000F3460000}"/>
    <cellStyle name="Standard 4 2 3 5 5 3 2 2" xfId="22891" xr:uid="{00000000-0005-0000-0000-0000F4460000}"/>
    <cellStyle name="Standard 4 2 3 5 5 3 2 2 2" xfId="43884" xr:uid="{FCA435E5-535E-4364-B58B-810DBD2220CB}"/>
    <cellStyle name="Standard 4 2 3 5 5 3 2 3" xfId="36442" xr:uid="{F77E7BC0-FE79-429E-A4BD-186166769710}"/>
    <cellStyle name="Standard 4 2 3 5 5 3 3" xfId="18646" xr:uid="{00000000-0005-0000-0000-0000F5460000}"/>
    <cellStyle name="Standard 4 2 3 5 5 3 3 2" xfId="40163" xr:uid="{EE5C822B-3F92-4B60-8CA8-ABF93C8E07AD}"/>
    <cellStyle name="Standard 4 2 3 5 5 3 4" xfId="32718" xr:uid="{7E425F56-EA1F-40E5-A569-12D4DC3A9B37}"/>
    <cellStyle name="Standard 4 2 3 5 5 4" xfId="14889" xr:uid="{00000000-0005-0000-0000-0000F6460000}"/>
    <cellStyle name="Standard 4 2 3 5 5 4 2" xfId="22888" xr:uid="{00000000-0005-0000-0000-0000F7460000}"/>
    <cellStyle name="Standard 4 2 3 5 5 4 2 2" xfId="43881" xr:uid="{BD63F31A-AF4C-4917-9F10-EDFAE0BFDD52}"/>
    <cellStyle name="Standard 4 2 3 5 5 4 3" xfId="36439" xr:uid="{C6F27B9F-FECA-4B16-A592-E048D8F05FDB}"/>
    <cellStyle name="Standard 4 2 3 5 5 5" xfId="18643" xr:uid="{00000000-0005-0000-0000-0000F8460000}"/>
    <cellStyle name="Standard 4 2 3 5 5 5 2" xfId="40160" xr:uid="{C653629F-A4E9-4EBB-9129-DAE6BA933BFA}"/>
    <cellStyle name="Standard 4 2 3 5 5 6" xfId="32715" xr:uid="{E32DC60B-6D2C-44F4-8873-37CED3DED1D0}"/>
    <cellStyle name="Standard 4 2 3 5 6" xfId="3094" xr:uid="{00000000-0005-0000-0000-0000F9460000}"/>
    <cellStyle name="Standard 4 2 3 5 6 2" xfId="3095" xr:uid="{00000000-0005-0000-0000-0000FA460000}"/>
    <cellStyle name="Standard 4 2 3 5 6 2 2" xfId="14894" xr:uid="{00000000-0005-0000-0000-0000FB460000}"/>
    <cellStyle name="Standard 4 2 3 5 6 2 2 2" xfId="22893" xr:uid="{00000000-0005-0000-0000-0000FC460000}"/>
    <cellStyle name="Standard 4 2 3 5 6 2 2 2 2" xfId="43886" xr:uid="{86A2B4FB-A73A-43E9-A24C-4BA57B9EDE95}"/>
    <cellStyle name="Standard 4 2 3 5 6 2 2 3" xfId="36444" xr:uid="{BB958794-33A4-4C58-BED1-763E62B16A11}"/>
    <cellStyle name="Standard 4 2 3 5 6 2 3" xfId="18648" xr:uid="{00000000-0005-0000-0000-0000FD460000}"/>
    <cellStyle name="Standard 4 2 3 5 6 2 3 2" xfId="40165" xr:uid="{A39EA2E2-4274-44D0-AD17-98A04823264B}"/>
    <cellStyle name="Standard 4 2 3 5 6 2 4" xfId="32720" xr:uid="{D5E5B47B-EB44-4F0E-9C5F-A9197110D4C9}"/>
    <cellStyle name="Standard 4 2 3 5 6 3" xfId="14893" xr:uid="{00000000-0005-0000-0000-0000FE460000}"/>
    <cellStyle name="Standard 4 2 3 5 6 3 2" xfId="22892" xr:uid="{00000000-0005-0000-0000-0000FF460000}"/>
    <cellStyle name="Standard 4 2 3 5 6 3 2 2" xfId="43885" xr:uid="{A262A37E-DA21-4B7B-8363-D082931C6788}"/>
    <cellStyle name="Standard 4 2 3 5 6 3 3" xfId="36443" xr:uid="{18E1697F-000C-4F27-9CDD-5433433299F1}"/>
    <cellStyle name="Standard 4 2 3 5 6 4" xfId="18647" xr:uid="{00000000-0005-0000-0000-000000470000}"/>
    <cellStyle name="Standard 4 2 3 5 6 4 2" xfId="40164" xr:uid="{03B94DCC-A041-4894-867E-F1CF8A36B6D9}"/>
    <cellStyle name="Standard 4 2 3 5 6 5" xfId="32719" xr:uid="{3396403D-0C57-4659-9A3F-6DB5C059A601}"/>
    <cellStyle name="Standard 4 2 3 5 7" xfId="3096" xr:uid="{00000000-0005-0000-0000-000001470000}"/>
    <cellStyle name="Standard 4 2 3 5 7 2" xfId="14895" xr:uid="{00000000-0005-0000-0000-000002470000}"/>
    <cellStyle name="Standard 4 2 3 5 7 2 2" xfId="22894" xr:uid="{00000000-0005-0000-0000-000003470000}"/>
    <cellStyle name="Standard 4 2 3 5 7 2 2 2" xfId="43887" xr:uid="{A1B14F19-D091-423F-8A98-45C5430D961C}"/>
    <cellStyle name="Standard 4 2 3 5 7 2 3" xfId="36445" xr:uid="{91A02AA5-1255-4FAB-8774-B6234F22E123}"/>
    <cellStyle name="Standard 4 2 3 5 7 3" xfId="18649" xr:uid="{00000000-0005-0000-0000-000004470000}"/>
    <cellStyle name="Standard 4 2 3 5 7 3 2" xfId="40166" xr:uid="{5C0ECC09-CB56-43EA-BFA2-84DB4892C9C9}"/>
    <cellStyle name="Standard 4 2 3 5 7 4" xfId="32721" xr:uid="{F1E1E91E-FB66-420D-947A-71DA3D4C301F}"/>
    <cellStyle name="Standard 4 2 3 5 8" xfId="14848" xr:uid="{00000000-0005-0000-0000-000005470000}"/>
    <cellStyle name="Standard 4 2 3 5 8 2" xfId="22847" xr:uid="{00000000-0005-0000-0000-000006470000}"/>
    <cellStyle name="Standard 4 2 3 5 8 2 2" xfId="43840" xr:uid="{D036E57D-C173-42DD-BDCB-C090DF81E977}"/>
    <cellStyle name="Standard 4 2 3 5 8 3" xfId="36398" xr:uid="{7F11FA22-61DD-49B6-AD98-2928164CEDB3}"/>
    <cellStyle name="Standard 4 2 3 5 9" xfId="18602" xr:uid="{00000000-0005-0000-0000-000007470000}"/>
    <cellStyle name="Standard 4 2 3 5 9 2" xfId="40119" xr:uid="{67FC5B98-EC5C-4B98-A548-71552AD59C7B}"/>
    <cellStyle name="Standard 4 2 3 6" xfId="3097" xr:uid="{00000000-0005-0000-0000-000008470000}"/>
    <cellStyle name="Standard 4 2 3 6 2" xfId="3098" xr:uid="{00000000-0005-0000-0000-000009470000}"/>
    <cellStyle name="Standard 4 2 3 6 2 2" xfId="3099" xr:uid="{00000000-0005-0000-0000-00000A470000}"/>
    <cellStyle name="Standard 4 2 3 6 2 2 2" xfId="3100" xr:uid="{00000000-0005-0000-0000-00000B470000}"/>
    <cellStyle name="Standard 4 2 3 6 2 2 2 2" xfId="3101" xr:uid="{00000000-0005-0000-0000-00000C470000}"/>
    <cellStyle name="Standard 4 2 3 6 2 2 2 2 2" xfId="14900" xr:uid="{00000000-0005-0000-0000-00000D470000}"/>
    <cellStyle name="Standard 4 2 3 6 2 2 2 2 2 2" xfId="22899" xr:uid="{00000000-0005-0000-0000-00000E470000}"/>
    <cellStyle name="Standard 4 2 3 6 2 2 2 2 2 2 2" xfId="43892" xr:uid="{DCC2FE86-7ED9-426C-878B-215D5C61E041}"/>
    <cellStyle name="Standard 4 2 3 6 2 2 2 2 2 3" xfId="36450" xr:uid="{0CC197DB-68CE-4EFF-AEA9-943977AA0486}"/>
    <cellStyle name="Standard 4 2 3 6 2 2 2 2 3" xfId="18654" xr:uid="{00000000-0005-0000-0000-00000F470000}"/>
    <cellStyle name="Standard 4 2 3 6 2 2 2 2 3 2" xfId="40171" xr:uid="{FB7D787E-126E-4BA0-9B8B-E2EB871AE4EB}"/>
    <cellStyle name="Standard 4 2 3 6 2 2 2 2 4" xfId="32726" xr:uid="{8CFBF22C-BCE4-4AC3-9706-F6E6C4337CC2}"/>
    <cellStyle name="Standard 4 2 3 6 2 2 2 3" xfId="14899" xr:uid="{00000000-0005-0000-0000-000010470000}"/>
    <cellStyle name="Standard 4 2 3 6 2 2 2 3 2" xfId="22898" xr:uid="{00000000-0005-0000-0000-000011470000}"/>
    <cellStyle name="Standard 4 2 3 6 2 2 2 3 2 2" xfId="43891" xr:uid="{A9A0E657-D3E9-4134-9902-4ECA3F364EF4}"/>
    <cellStyle name="Standard 4 2 3 6 2 2 2 3 3" xfId="36449" xr:uid="{9A46051A-FDCF-4670-B717-ECB669C3DB36}"/>
    <cellStyle name="Standard 4 2 3 6 2 2 2 4" xfId="18653" xr:uid="{00000000-0005-0000-0000-000012470000}"/>
    <cellStyle name="Standard 4 2 3 6 2 2 2 4 2" xfId="40170" xr:uid="{92892A82-0E21-4505-8D18-81067952FDDF}"/>
    <cellStyle name="Standard 4 2 3 6 2 2 2 5" xfId="32725" xr:uid="{A132C63C-5FC3-44A9-A748-A205BBA2C8AC}"/>
    <cellStyle name="Standard 4 2 3 6 2 2 3" xfId="3102" xr:uid="{00000000-0005-0000-0000-000013470000}"/>
    <cellStyle name="Standard 4 2 3 6 2 2 3 2" xfId="14901" xr:uid="{00000000-0005-0000-0000-000014470000}"/>
    <cellStyle name="Standard 4 2 3 6 2 2 3 2 2" xfId="22900" xr:uid="{00000000-0005-0000-0000-000015470000}"/>
    <cellStyle name="Standard 4 2 3 6 2 2 3 2 2 2" xfId="43893" xr:uid="{918778B8-887A-44DC-8050-BF594A06890C}"/>
    <cellStyle name="Standard 4 2 3 6 2 2 3 2 3" xfId="36451" xr:uid="{FDE7AC27-4F84-47C7-BF94-1B3EE00904B1}"/>
    <cellStyle name="Standard 4 2 3 6 2 2 3 3" xfId="18655" xr:uid="{00000000-0005-0000-0000-000016470000}"/>
    <cellStyle name="Standard 4 2 3 6 2 2 3 3 2" xfId="40172" xr:uid="{2846998F-A800-4499-BBCA-980135A66434}"/>
    <cellStyle name="Standard 4 2 3 6 2 2 3 4" xfId="32727" xr:uid="{8C1346ED-A7FD-40E5-B027-71340C215F3E}"/>
    <cellStyle name="Standard 4 2 3 6 2 2 4" xfId="14898" xr:uid="{00000000-0005-0000-0000-000017470000}"/>
    <cellStyle name="Standard 4 2 3 6 2 2 4 2" xfId="22897" xr:uid="{00000000-0005-0000-0000-000018470000}"/>
    <cellStyle name="Standard 4 2 3 6 2 2 4 2 2" xfId="43890" xr:uid="{806751B0-8F6C-4D46-B824-385B897280A7}"/>
    <cellStyle name="Standard 4 2 3 6 2 2 4 3" xfId="36448" xr:uid="{96FD76FF-80EF-4603-BC4C-E366EAA9A7A6}"/>
    <cellStyle name="Standard 4 2 3 6 2 2 5" xfId="18652" xr:uid="{00000000-0005-0000-0000-000019470000}"/>
    <cellStyle name="Standard 4 2 3 6 2 2 5 2" xfId="40169" xr:uid="{8E052075-A908-4B13-93AA-23C8DD7FFF51}"/>
    <cellStyle name="Standard 4 2 3 6 2 2 6" xfId="32724" xr:uid="{899AE895-0998-4EDF-A08B-CB9E94C961A0}"/>
    <cellStyle name="Standard 4 2 3 6 2 3" xfId="3103" xr:uid="{00000000-0005-0000-0000-00001A470000}"/>
    <cellStyle name="Standard 4 2 3 6 2 3 2" xfId="3104" xr:uid="{00000000-0005-0000-0000-00001B470000}"/>
    <cellStyle name="Standard 4 2 3 6 2 3 2 2" xfId="14903" xr:uid="{00000000-0005-0000-0000-00001C470000}"/>
    <cellStyle name="Standard 4 2 3 6 2 3 2 2 2" xfId="22902" xr:uid="{00000000-0005-0000-0000-00001D470000}"/>
    <cellStyle name="Standard 4 2 3 6 2 3 2 2 2 2" xfId="43895" xr:uid="{7991AD3F-405D-4818-A7FC-2A2F07622B9E}"/>
    <cellStyle name="Standard 4 2 3 6 2 3 2 2 3" xfId="36453" xr:uid="{60E4C96A-B1E3-4DFA-A9D6-E69105A781D4}"/>
    <cellStyle name="Standard 4 2 3 6 2 3 2 3" xfId="18657" xr:uid="{00000000-0005-0000-0000-00001E470000}"/>
    <cellStyle name="Standard 4 2 3 6 2 3 2 3 2" xfId="40174" xr:uid="{CB9F9097-6B63-489D-984F-40A1F9F7F454}"/>
    <cellStyle name="Standard 4 2 3 6 2 3 2 4" xfId="32729" xr:uid="{2922B4A0-D369-4098-8E3E-3BD477B3623B}"/>
    <cellStyle name="Standard 4 2 3 6 2 3 3" xfId="14902" xr:uid="{00000000-0005-0000-0000-00001F470000}"/>
    <cellStyle name="Standard 4 2 3 6 2 3 3 2" xfId="22901" xr:uid="{00000000-0005-0000-0000-000020470000}"/>
    <cellStyle name="Standard 4 2 3 6 2 3 3 2 2" xfId="43894" xr:uid="{E913CB56-27DF-4153-AC3F-0C31D26F47E8}"/>
    <cellStyle name="Standard 4 2 3 6 2 3 3 3" xfId="36452" xr:uid="{93D541F6-286D-4E90-932A-9B54A895B637}"/>
    <cellStyle name="Standard 4 2 3 6 2 3 4" xfId="18656" xr:uid="{00000000-0005-0000-0000-000021470000}"/>
    <cellStyle name="Standard 4 2 3 6 2 3 4 2" xfId="40173" xr:uid="{83831A6B-918E-4F4C-A629-13C28E3CBA9D}"/>
    <cellStyle name="Standard 4 2 3 6 2 3 5" xfId="32728" xr:uid="{5868DE85-6A91-42ED-867D-E89E09BA18E3}"/>
    <cellStyle name="Standard 4 2 3 6 2 4" xfId="3105" xr:uid="{00000000-0005-0000-0000-000022470000}"/>
    <cellStyle name="Standard 4 2 3 6 2 4 2" xfId="14904" xr:uid="{00000000-0005-0000-0000-000023470000}"/>
    <cellStyle name="Standard 4 2 3 6 2 4 2 2" xfId="22903" xr:uid="{00000000-0005-0000-0000-000024470000}"/>
    <cellStyle name="Standard 4 2 3 6 2 4 2 2 2" xfId="43896" xr:uid="{AF7132F9-023C-4841-A3B6-D5F1B5C4F9C5}"/>
    <cellStyle name="Standard 4 2 3 6 2 4 2 3" xfId="36454" xr:uid="{BA120609-152E-4E0B-B215-C6AAFD29EBD0}"/>
    <cellStyle name="Standard 4 2 3 6 2 4 3" xfId="18658" xr:uid="{00000000-0005-0000-0000-000025470000}"/>
    <cellStyle name="Standard 4 2 3 6 2 4 3 2" xfId="40175" xr:uid="{7495F8A0-0DA1-4EB4-BDE5-BB38552AF473}"/>
    <cellStyle name="Standard 4 2 3 6 2 4 4" xfId="32730" xr:uid="{54B3C0BF-E2EA-4BD1-BD82-7F2E495BE522}"/>
    <cellStyle name="Standard 4 2 3 6 2 5" xfId="14897" xr:uid="{00000000-0005-0000-0000-000026470000}"/>
    <cellStyle name="Standard 4 2 3 6 2 5 2" xfId="22896" xr:uid="{00000000-0005-0000-0000-000027470000}"/>
    <cellStyle name="Standard 4 2 3 6 2 5 2 2" xfId="43889" xr:uid="{033CE2A8-F6E9-4453-A5ED-1A0D46F6AC66}"/>
    <cellStyle name="Standard 4 2 3 6 2 5 3" xfId="36447" xr:uid="{44447335-B59A-4B1A-B484-36696C333429}"/>
    <cellStyle name="Standard 4 2 3 6 2 6" xfId="18651" xr:uid="{00000000-0005-0000-0000-000028470000}"/>
    <cellStyle name="Standard 4 2 3 6 2 6 2" xfId="40168" xr:uid="{9282603E-7AD7-40A5-B7AF-8B9C49E2F57A}"/>
    <cellStyle name="Standard 4 2 3 6 2 7" xfId="32723" xr:uid="{F501320D-936E-4225-9534-44480926101F}"/>
    <cellStyle name="Standard 4 2 3 6 3" xfId="3106" xr:uid="{00000000-0005-0000-0000-000029470000}"/>
    <cellStyle name="Standard 4 2 3 6 3 2" xfId="3107" xr:uid="{00000000-0005-0000-0000-00002A470000}"/>
    <cellStyle name="Standard 4 2 3 6 3 2 2" xfId="3108" xr:uid="{00000000-0005-0000-0000-00002B470000}"/>
    <cellStyle name="Standard 4 2 3 6 3 2 2 2" xfId="14907" xr:uid="{00000000-0005-0000-0000-00002C470000}"/>
    <cellStyle name="Standard 4 2 3 6 3 2 2 2 2" xfId="22906" xr:uid="{00000000-0005-0000-0000-00002D470000}"/>
    <cellStyle name="Standard 4 2 3 6 3 2 2 2 2 2" xfId="43899" xr:uid="{D1887FA8-3A65-47DA-BD23-0128367C9DB5}"/>
    <cellStyle name="Standard 4 2 3 6 3 2 2 2 3" xfId="36457" xr:uid="{DD411A72-ADD0-4AD6-BD4B-0208380A455B}"/>
    <cellStyle name="Standard 4 2 3 6 3 2 2 3" xfId="18661" xr:uid="{00000000-0005-0000-0000-00002E470000}"/>
    <cellStyle name="Standard 4 2 3 6 3 2 2 3 2" xfId="40178" xr:uid="{3576E15D-D849-4DBC-8726-A18B4A8EB998}"/>
    <cellStyle name="Standard 4 2 3 6 3 2 2 4" xfId="32733" xr:uid="{056072EA-6E68-4EE2-9B08-068858270699}"/>
    <cellStyle name="Standard 4 2 3 6 3 2 3" xfId="14906" xr:uid="{00000000-0005-0000-0000-00002F470000}"/>
    <cellStyle name="Standard 4 2 3 6 3 2 3 2" xfId="22905" xr:uid="{00000000-0005-0000-0000-000030470000}"/>
    <cellStyle name="Standard 4 2 3 6 3 2 3 2 2" xfId="43898" xr:uid="{B1665FD8-875B-4155-9780-B1EFBD8C714F}"/>
    <cellStyle name="Standard 4 2 3 6 3 2 3 3" xfId="36456" xr:uid="{F324E683-05D9-431F-ABE8-4D8F066132D6}"/>
    <cellStyle name="Standard 4 2 3 6 3 2 4" xfId="18660" xr:uid="{00000000-0005-0000-0000-000031470000}"/>
    <cellStyle name="Standard 4 2 3 6 3 2 4 2" xfId="40177" xr:uid="{DA36BD5C-4979-4194-9E5A-0FB0B71F8943}"/>
    <cellStyle name="Standard 4 2 3 6 3 2 5" xfId="32732" xr:uid="{0D217883-7E44-4520-8272-AB286755DAB3}"/>
    <cellStyle name="Standard 4 2 3 6 3 3" xfId="3109" xr:uid="{00000000-0005-0000-0000-000032470000}"/>
    <cellStyle name="Standard 4 2 3 6 3 3 2" xfId="14908" xr:uid="{00000000-0005-0000-0000-000033470000}"/>
    <cellStyle name="Standard 4 2 3 6 3 3 2 2" xfId="22907" xr:uid="{00000000-0005-0000-0000-000034470000}"/>
    <cellStyle name="Standard 4 2 3 6 3 3 2 2 2" xfId="43900" xr:uid="{738DC7E0-C1E7-4E9C-9D2F-0DB86DD4601D}"/>
    <cellStyle name="Standard 4 2 3 6 3 3 2 3" xfId="36458" xr:uid="{F7C2D84E-E2DC-451D-9ABC-271B35662EB6}"/>
    <cellStyle name="Standard 4 2 3 6 3 3 3" xfId="18662" xr:uid="{00000000-0005-0000-0000-000035470000}"/>
    <cellStyle name="Standard 4 2 3 6 3 3 3 2" xfId="40179" xr:uid="{FC2BEB23-6E77-412C-BD7E-EC82B5EA4A89}"/>
    <cellStyle name="Standard 4 2 3 6 3 3 4" xfId="32734" xr:uid="{F48B170F-7862-4FD1-9E78-CFBA4A77E46F}"/>
    <cellStyle name="Standard 4 2 3 6 3 4" xfId="14905" xr:uid="{00000000-0005-0000-0000-000036470000}"/>
    <cellStyle name="Standard 4 2 3 6 3 4 2" xfId="22904" xr:uid="{00000000-0005-0000-0000-000037470000}"/>
    <cellStyle name="Standard 4 2 3 6 3 4 2 2" xfId="43897" xr:uid="{A05D4EFD-E06E-479F-98A3-D83E07429215}"/>
    <cellStyle name="Standard 4 2 3 6 3 4 3" xfId="36455" xr:uid="{F71451FB-362B-4534-8172-D366A2392050}"/>
    <cellStyle name="Standard 4 2 3 6 3 5" xfId="18659" xr:uid="{00000000-0005-0000-0000-000038470000}"/>
    <cellStyle name="Standard 4 2 3 6 3 5 2" xfId="40176" xr:uid="{E6DED768-3134-4A11-A103-57AF2567BC0D}"/>
    <cellStyle name="Standard 4 2 3 6 3 6" xfId="32731" xr:uid="{C047E55E-7E10-47EC-99C3-BFAC4EB7998B}"/>
    <cellStyle name="Standard 4 2 3 6 4" xfId="3110" xr:uid="{00000000-0005-0000-0000-000039470000}"/>
    <cellStyle name="Standard 4 2 3 6 4 2" xfId="3111" xr:uid="{00000000-0005-0000-0000-00003A470000}"/>
    <cellStyle name="Standard 4 2 3 6 4 2 2" xfId="14910" xr:uid="{00000000-0005-0000-0000-00003B470000}"/>
    <cellStyle name="Standard 4 2 3 6 4 2 2 2" xfId="22909" xr:uid="{00000000-0005-0000-0000-00003C470000}"/>
    <cellStyle name="Standard 4 2 3 6 4 2 2 2 2" xfId="43902" xr:uid="{694EA709-3DCC-4F12-93B5-BC6E7F65D965}"/>
    <cellStyle name="Standard 4 2 3 6 4 2 2 3" xfId="36460" xr:uid="{83B2028D-A9D4-4DEE-BDFB-0D4CD2F705DE}"/>
    <cellStyle name="Standard 4 2 3 6 4 2 3" xfId="18664" xr:uid="{00000000-0005-0000-0000-00003D470000}"/>
    <cellStyle name="Standard 4 2 3 6 4 2 3 2" xfId="40181" xr:uid="{49B20411-AF91-44AC-9E13-857598A64709}"/>
    <cellStyle name="Standard 4 2 3 6 4 2 4" xfId="32736" xr:uid="{19F07206-B1D9-46C1-81EE-72616E917A11}"/>
    <cellStyle name="Standard 4 2 3 6 4 3" xfId="14909" xr:uid="{00000000-0005-0000-0000-00003E470000}"/>
    <cellStyle name="Standard 4 2 3 6 4 3 2" xfId="22908" xr:uid="{00000000-0005-0000-0000-00003F470000}"/>
    <cellStyle name="Standard 4 2 3 6 4 3 2 2" xfId="43901" xr:uid="{09CE85D5-7945-4AB2-A856-EBA01708FAD3}"/>
    <cellStyle name="Standard 4 2 3 6 4 3 3" xfId="36459" xr:uid="{67CD91C3-F5CF-4252-8901-BC71E9D3EEA0}"/>
    <cellStyle name="Standard 4 2 3 6 4 4" xfId="18663" xr:uid="{00000000-0005-0000-0000-000040470000}"/>
    <cellStyle name="Standard 4 2 3 6 4 4 2" xfId="40180" xr:uid="{391FF077-A267-406B-B913-50F280C8733A}"/>
    <cellStyle name="Standard 4 2 3 6 4 5" xfId="32735" xr:uid="{79899B11-4D13-4D4D-AB80-4017080D2444}"/>
    <cellStyle name="Standard 4 2 3 6 5" xfId="3112" xr:uid="{00000000-0005-0000-0000-000041470000}"/>
    <cellStyle name="Standard 4 2 3 6 5 2" xfId="14911" xr:uid="{00000000-0005-0000-0000-000042470000}"/>
    <cellStyle name="Standard 4 2 3 6 5 2 2" xfId="22910" xr:uid="{00000000-0005-0000-0000-000043470000}"/>
    <cellStyle name="Standard 4 2 3 6 5 2 2 2" xfId="43903" xr:uid="{10616329-B7A1-49E9-B52A-D36868BE0F02}"/>
    <cellStyle name="Standard 4 2 3 6 5 2 3" xfId="36461" xr:uid="{EC6C33C9-F009-4F39-A6A0-66129E3CCFDD}"/>
    <cellStyle name="Standard 4 2 3 6 5 3" xfId="18665" xr:uid="{00000000-0005-0000-0000-000044470000}"/>
    <cellStyle name="Standard 4 2 3 6 5 3 2" xfId="40182" xr:uid="{627AF6D0-1E24-4BA4-99BA-41F237941828}"/>
    <cellStyle name="Standard 4 2 3 6 5 4" xfId="32737" xr:uid="{28D0DCC2-F4FA-4C21-B6D3-C84D1B9AC09F}"/>
    <cellStyle name="Standard 4 2 3 6 6" xfId="14896" xr:uid="{00000000-0005-0000-0000-000045470000}"/>
    <cellStyle name="Standard 4 2 3 6 6 2" xfId="22895" xr:uid="{00000000-0005-0000-0000-000046470000}"/>
    <cellStyle name="Standard 4 2 3 6 6 2 2" xfId="43888" xr:uid="{D05926D7-9512-4AE4-A5D9-7C3499213D9F}"/>
    <cellStyle name="Standard 4 2 3 6 6 3" xfId="36446" xr:uid="{E479F76A-C93A-437B-AD27-AE2C39934348}"/>
    <cellStyle name="Standard 4 2 3 6 7" xfId="18650" xr:uid="{00000000-0005-0000-0000-000047470000}"/>
    <cellStyle name="Standard 4 2 3 6 7 2" xfId="40167" xr:uid="{F322F7E0-AA65-44C6-B688-1CF974825948}"/>
    <cellStyle name="Standard 4 2 3 6 8" xfId="32722" xr:uid="{2829FC4D-3FD1-4D9D-8271-1346CB4EF897}"/>
    <cellStyle name="Standard 4 2 3 7" xfId="3113" xr:uid="{00000000-0005-0000-0000-000048470000}"/>
    <cellStyle name="Standard 4 2 3 7 2" xfId="3114" xr:uid="{00000000-0005-0000-0000-000049470000}"/>
    <cellStyle name="Standard 4 2 3 7 2 2" xfId="3115" xr:uid="{00000000-0005-0000-0000-00004A470000}"/>
    <cellStyle name="Standard 4 2 3 7 2 2 2" xfId="3116" xr:uid="{00000000-0005-0000-0000-00004B470000}"/>
    <cellStyle name="Standard 4 2 3 7 2 2 2 2" xfId="3117" xr:uid="{00000000-0005-0000-0000-00004C470000}"/>
    <cellStyle name="Standard 4 2 3 7 2 2 2 2 2" xfId="14916" xr:uid="{00000000-0005-0000-0000-00004D470000}"/>
    <cellStyle name="Standard 4 2 3 7 2 2 2 2 2 2" xfId="22915" xr:uid="{00000000-0005-0000-0000-00004E470000}"/>
    <cellStyle name="Standard 4 2 3 7 2 2 2 2 2 2 2" xfId="43908" xr:uid="{E2E9AEA7-2D1D-4C35-A8F4-452F4245600E}"/>
    <cellStyle name="Standard 4 2 3 7 2 2 2 2 2 3" xfId="36466" xr:uid="{573AFFD4-2770-421E-B961-A41BD11D22FC}"/>
    <cellStyle name="Standard 4 2 3 7 2 2 2 2 3" xfId="18670" xr:uid="{00000000-0005-0000-0000-00004F470000}"/>
    <cellStyle name="Standard 4 2 3 7 2 2 2 2 3 2" xfId="40187" xr:uid="{4E04AC5B-C42A-479F-925D-7BDDC6B51DD6}"/>
    <cellStyle name="Standard 4 2 3 7 2 2 2 2 4" xfId="32742" xr:uid="{7D690CFC-5C3E-4DC8-AF23-BACE7BE83534}"/>
    <cellStyle name="Standard 4 2 3 7 2 2 2 3" xfId="14915" xr:uid="{00000000-0005-0000-0000-000050470000}"/>
    <cellStyle name="Standard 4 2 3 7 2 2 2 3 2" xfId="22914" xr:uid="{00000000-0005-0000-0000-000051470000}"/>
    <cellStyle name="Standard 4 2 3 7 2 2 2 3 2 2" xfId="43907" xr:uid="{3446718D-AC32-4CAC-A99F-41CFDCE94458}"/>
    <cellStyle name="Standard 4 2 3 7 2 2 2 3 3" xfId="36465" xr:uid="{7D1309BA-E971-41A1-A5DC-C056070FEDE3}"/>
    <cellStyle name="Standard 4 2 3 7 2 2 2 4" xfId="18669" xr:uid="{00000000-0005-0000-0000-000052470000}"/>
    <cellStyle name="Standard 4 2 3 7 2 2 2 4 2" xfId="40186" xr:uid="{8452F2A7-C932-4935-9331-6843037CCC44}"/>
    <cellStyle name="Standard 4 2 3 7 2 2 2 5" xfId="32741" xr:uid="{77637DCD-7D4C-4CAD-B1CA-C35B1E2357DC}"/>
    <cellStyle name="Standard 4 2 3 7 2 2 3" xfId="3118" xr:uid="{00000000-0005-0000-0000-000053470000}"/>
    <cellStyle name="Standard 4 2 3 7 2 2 3 2" xfId="14917" xr:uid="{00000000-0005-0000-0000-000054470000}"/>
    <cellStyle name="Standard 4 2 3 7 2 2 3 2 2" xfId="22916" xr:uid="{00000000-0005-0000-0000-000055470000}"/>
    <cellStyle name="Standard 4 2 3 7 2 2 3 2 2 2" xfId="43909" xr:uid="{D616EB24-A18D-4095-9FBE-9997D12E409B}"/>
    <cellStyle name="Standard 4 2 3 7 2 2 3 2 3" xfId="36467" xr:uid="{61AFA528-FE57-4146-8A30-6387E35C1392}"/>
    <cellStyle name="Standard 4 2 3 7 2 2 3 3" xfId="18671" xr:uid="{00000000-0005-0000-0000-000056470000}"/>
    <cellStyle name="Standard 4 2 3 7 2 2 3 3 2" xfId="40188" xr:uid="{DE833EEF-9957-482D-8460-4D2642A14601}"/>
    <cellStyle name="Standard 4 2 3 7 2 2 3 4" xfId="32743" xr:uid="{21D0A56A-9F30-4C07-8FE5-91EB695076A4}"/>
    <cellStyle name="Standard 4 2 3 7 2 2 4" xfId="14914" xr:uid="{00000000-0005-0000-0000-000057470000}"/>
    <cellStyle name="Standard 4 2 3 7 2 2 4 2" xfId="22913" xr:uid="{00000000-0005-0000-0000-000058470000}"/>
    <cellStyle name="Standard 4 2 3 7 2 2 4 2 2" xfId="43906" xr:uid="{54D6868C-36D6-4256-B3CE-C3985FBCF6D2}"/>
    <cellStyle name="Standard 4 2 3 7 2 2 4 3" xfId="36464" xr:uid="{8738D866-80C8-4BA3-91FE-6F7E80D22E25}"/>
    <cellStyle name="Standard 4 2 3 7 2 2 5" xfId="18668" xr:uid="{00000000-0005-0000-0000-000059470000}"/>
    <cellStyle name="Standard 4 2 3 7 2 2 5 2" xfId="40185" xr:uid="{E310F6EC-C1AB-4E24-8731-5FDEA651C580}"/>
    <cellStyle name="Standard 4 2 3 7 2 2 6" xfId="32740" xr:uid="{BBF21842-129F-4FC5-9DEB-DA98B4DC79DE}"/>
    <cellStyle name="Standard 4 2 3 7 2 3" xfId="3119" xr:uid="{00000000-0005-0000-0000-00005A470000}"/>
    <cellStyle name="Standard 4 2 3 7 2 3 2" xfId="3120" xr:uid="{00000000-0005-0000-0000-00005B470000}"/>
    <cellStyle name="Standard 4 2 3 7 2 3 2 2" xfId="14919" xr:uid="{00000000-0005-0000-0000-00005C470000}"/>
    <cellStyle name="Standard 4 2 3 7 2 3 2 2 2" xfId="22918" xr:uid="{00000000-0005-0000-0000-00005D470000}"/>
    <cellStyle name="Standard 4 2 3 7 2 3 2 2 2 2" xfId="43911" xr:uid="{5135C96C-9ACA-48FD-A359-1C4E03CC422C}"/>
    <cellStyle name="Standard 4 2 3 7 2 3 2 2 3" xfId="36469" xr:uid="{A3A51360-330B-4069-88DD-1B863F88A40A}"/>
    <cellStyle name="Standard 4 2 3 7 2 3 2 3" xfId="18673" xr:uid="{00000000-0005-0000-0000-00005E470000}"/>
    <cellStyle name="Standard 4 2 3 7 2 3 2 3 2" xfId="40190" xr:uid="{33F9FEFE-8FF9-48FD-8C43-6F7F85EB2B60}"/>
    <cellStyle name="Standard 4 2 3 7 2 3 2 4" xfId="32745" xr:uid="{BEC271FE-9803-47D9-84B2-CA92F5B62304}"/>
    <cellStyle name="Standard 4 2 3 7 2 3 3" xfId="14918" xr:uid="{00000000-0005-0000-0000-00005F470000}"/>
    <cellStyle name="Standard 4 2 3 7 2 3 3 2" xfId="22917" xr:uid="{00000000-0005-0000-0000-000060470000}"/>
    <cellStyle name="Standard 4 2 3 7 2 3 3 2 2" xfId="43910" xr:uid="{80A92AFF-1F95-4B1C-BC15-B961AE9DDFD1}"/>
    <cellStyle name="Standard 4 2 3 7 2 3 3 3" xfId="36468" xr:uid="{576BD237-F86B-4245-8C62-52186E71BB9D}"/>
    <cellStyle name="Standard 4 2 3 7 2 3 4" xfId="18672" xr:uid="{00000000-0005-0000-0000-000061470000}"/>
    <cellStyle name="Standard 4 2 3 7 2 3 4 2" xfId="40189" xr:uid="{87A464F5-F802-4A7C-B756-F8E5D18B1FFB}"/>
    <cellStyle name="Standard 4 2 3 7 2 3 5" xfId="32744" xr:uid="{C34AF751-3826-4BDA-B927-54DD7A2580B6}"/>
    <cellStyle name="Standard 4 2 3 7 2 4" xfId="3121" xr:uid="{00000000-0005-0000-0000-000062470000}"/>
    <cellStyle name="Standard 4 2 3 7 2 4 2" xfId="14920" xr:uid="{00000000-0005-0000-0000-000063470000}"/>
    <cellStyle name="Standard 4 2 3 7 2 4 2 2" xfId="22919" xr:uid="{00000000-0005-0000-0000-000064470000}"/>
    <cellStyle name="Standard 4 2 3 7 2 4 2 2 2" xfId="43912" xr:uid="{BA952D92-59D6-4431-8B52-44436578C280}"/>
    <cellStyle name="Standard 4 2 3 7 2 4 2 3" xfId="36470" xr:uid="{EF5A99D7-979E-4433-BEED-60D6EA9F8AF7}"/>
    <cellStyle name="Standard 4 2 3 7 2 4 3" xfId="18674" xr:uid="{00000000-0005-0000-0000-000065470000}"/>
    <cellStyle name="Standard 4 2 3 7 2 4 3 2" xfId="40191" xr:uid="{2461BFCC-46C9-44D1-B26A-8D6AB5178121}"/>
    <cellStyle name="Standard 4 2 3 7 2 4 4" xfId="32746" xr:uid="{243A291E-2065-4484-A60B-1F98136BA230}"/>
    <cellStyle name="Standard 4 2 3 7 2 5" xfId="14913" xr:uid="{00000000-0005-0000-0000-000066470000}"/>
    <cellStyle name="Standard 4 2 3 7 2 5 2" xfId="22912" xr:uid="{00000000-0005-0000-0000-000067470000}"/>
    <cellStyle name="Standard 4 2 3 7 2 5 2 2" xfId="43905" xr:uid="{87F90D1D-C285-4BCC-8D0B-2C567E5E662A}"/>
    <cellStyle name="Standard 4 2 3 7 2 5 3" xfId="36463" xr:uid="{1105E74F-E855-4C63-97FF-2A3B46C99400}"/>
    <cellStyle name="Standard 4 2 3 7 2 6" xfId="18667" xr:uid="{00000000-0005-0000-0000-000068470000}"/>
    <cellStyle name="Standard 4 2 3 7 2 6 2" xfId="40184" xr:uid="{133B6A41-EF97-49E7-A3A5-AB5600992EE4}"/>
    <cellStyle name="Standard 4 2 3 7 2 7" xfId="32739" xr:uid="{E4D10888-7271-4AAA-B048-CE56661D73D9}"/>
    <cellStyle name="Standard 4 2 3 7 3" xfId="3122" xr:uid="{00000000-0005-0000-0000-000069470000}"/>
    <cellStyle name="Standard 4 2 3 7 3 2" xfId="3123" xr:uid="{00000000-0005-0000-0000-00006A470000}"/>
    <cellStyle name="Standard 4 2 3 7 3 2 2" xfId="3124" xr:uid="{00000000-0005-0000-0000-00006B470000}"/>
    <cellStyle name="Standard 4 2 3 7 3 2 2 2" xfId="14923" xr:uid="{00000000-0005-0000-0000-00006C470000}"/>
    <cellStyle name="Standard 4 2 3 7 3 2 2 2 2" xfId="22922" xr:uid="{00000000-0005-0000-0000-00006D470000}"/>
    <cellStyle name="Standard 4 2 3 7 3 2 2 2 2 2" xfId="43915" xr:uid="{CAD1C3B0-8ECB-4637-BB7A-07581BAAE2E2}"/>
    <cellStyle name="Standard 4 2 3 7 3 2 2 2 3" xfId="36473" xr:uid="{57020E1F-131A-4ACB-935D-AA90A0A00079}"/>
    <cellStyle name="Standard 4 2 3 7 3 2 2 3" xfId="18677" xr:uid="{00000000-0005-0000-0000-00006E470000}"/>
    <cellStyle name="Standard 4 2 3 7 3 2 2 3 2" xfId="40194" xr:uid="{DF932578-1964-4D3C-9480-FDCE5AD8A201}"/>
    <cellStyle name="Standard 4 2 3 7 3 2 2 4" xfId="32749" xr:uid="{D77922CF-872B-4B4A-854B-8FDC7AF3571D}"/>
    <cellStyle name="Standard 4 2 3 7 3 2 3" xfId="14922" xr:uid="{00000000-0005-0000-0000-00006F470000}"/>
    <cellStyle name="Standard 4 2 3 7 3 2 3 2" xfId="22921" xr:uid="{00000000-0005-0000-0000-000070470000}"/>
    <cellStyle name="Standard 4 2 3 7 3 2 3 2 2" xfId="43914" xr:uid="{20391AE9-121F-4C60-8142-5A7B2729CF05}"/>
    <cellStyle name="Standard 4 2 3 7 3 2 3 3" xfId="36472" xr:uid="{109E58E6-1038-4F69-B09A-C6636A867AF9}"/>
    <cellStyle name="Standard 4 2 3 7 3 2 4" xfId="18676" xr:uid="{00000000-0005-0000-0000-000071470000}"/>
    <cellStyle name="Standard 4 2 3 7 3 2 4 2" xfId="40193" xr:uid="{495BD257-4C5C-46F1-B094-7F2E5595DC19}"/>
    <cellStyle name="Standard 4 2 3 7 3 2 5" xfId="32748" xr:uid="{A181FA2C-EE62-4D8D-951B-6B1498801AD3}"/>
    <cellStyle name="Standard 4 2 3 7 3 3" xfId="3125" xr:uid="{00000000-0005-0000-0000-000072470000}"/>
    <cellStyle name="Standard 4 2 3 7 3 3 2" xfId="14924" xr:uid="{00000000-0005-0000-0000-000073470000}"/>
    <cellStyle name="Standard 4 2 3 7 3 3 2 2" xfId="22923" xr:uid="{00000000-0005-0000-0000-000074470000}"/>
    <cellStyle name="Standard 4 2 3 7 3 3 2 2 2" xfId="43916" xr:uid="{2BEF9730-66AC-41C4-B746-B52505027563}"/>
    <cellStyle name="Standard 4 2 3 7 3 3 2 3" xfId="36474" xr:uid="{75266674-6FFA-4B5F-82CB-D350159394B6}"/>
    <cellStyle name="Standard 4 2 3 7 3 3 3" xfId="18678" xr:uid="{00000000-0005-0000-0000-000075470000}"/>
    <cellStyle name="Standard 4 2 3 7 3 3 3 2" xfId="40195" xr:uid="{717D4FA7-3A10-4013-AAC8-F0BAB265180B}"/>
    <cellStyle name="Standard 4 2 3 7 3 3 4" xfId="32750" xr:uid="{ADA6F9DB-5F94-457D-8825-31F436A58739}"/>
    <cellStyle name="Standard 4 2 3 7 3 4" xfId="14921" xr:uid="{00000000-0005-0000-0000-000076470000}"/>
    <cellStyle name="Standard 4 2 3 7 3 4 2" xfId="22920" xr:uid="{00000000-0005-0000-0000-000077470000}"/>
    <cellStyle name="Standard 4 2 3 7 3 4 2 2" xfId="43913" xr:uid="{8E1A422C-3D2C-44A2-AEEF-6CFDD940A408}"/>
    <cellStyle name="Standard 4 2 3 7 3 4 3" xfId="36471" xr:uid="{D3357F13-E5C6-4017-87F2-0BA0EEBBE9E3}"/>
    <cellStyle name="Standard 4 2 3 7 3 5" xfId="18675" xr:uid="{00000000-0005-0000-0000-000078470000}"/>
    <cellStyle name="Standard 4 2 3 7 3 5 2" xfId="40192" xr:uid="{5C08F877-BDAE-4A63-B8DE-DA97CADC6B3C}"/>
    <cellStyle name="Standard 4 2 3 7 3 6" xfId="32747" xr:uid="{ACD6675F-CE06-48F4-A733-2B6484008440}"/>
    <cellStyle name="Standard 4 2 3 7 4" xfId="3126" xr:uid="{00000000-0005-0000-0000-000079470000}"/>
    <cellStyle name="Standard 4 2 3 7 4 2" xfId="3127" xr:uid="{00000000-0005-0000-0000-00007A470000}"/>
    <cellStyle name="Standard 4 2 3 7 4 2 2" xfId="14926" xr:uid="{00000000-0005-0000-0000-00007B470000}"/>
    <cellStyle name="Standard 4 2 3 7 4 2 2 2" xfId="22925" xr:uid="{00000000-0005-0000-0000-00007C470000}"/>
    <cellStyle name="Standard 4 2 3 7 4 2 2 2 2" xfId="43918" xr:uid="{165AE04C-A0A4-480F-A86A-5979DC2E3B8D}"/>
    <cellStyle name="Standard 4 2 3 7 4 2 2 3" xfId="36476" xr:uid="{E254BC43-5561-47D0-9AF8-5A5E98D3B89A}"/>
    <cellStyle name="Standard 4 2 3 7 4 2 3" xfId="18680" xr:uid="{00000000-0005-0000-0000-00007D470000}"/>
    <cellStyle name="Standard 4 2 3 7 4 2 3 2" xfId="40197" xr:uid="{A8850EEE-309D-465A-920B-9DC209FFCF3E}"/>
    <cellStyle name="Standard 4 2 3 7 4 2 4" xfId="32752" xr:uid="{B43B2858-38C1-4F07-B490-A7B1F5F4BEDA}"/>
    <cellStyle name="Standard 4 2 3 7 4 3" xfId="14925" xr:uid="{00000000-0005-0000-0000-00007E470000}"/>
    <cellStyle name="Standard 4 2 3 7 4 3 2" xfId="22924" xr:uid="{00000000-0005-0000-0000-00007F470000}"/>
    <cellStyle name="Standard 4 2 3 7 4 3 2 2" xfId="43917" xr:uid="{65FCF00B-6662-455F-8A2D-2D71DD6258CC}"/>
    <cellStyle name="Standard 4 2 3 7 4 3 3" xfId="36475" xr:uid="{3EC3E7D8-D4FA-417E-B87D-A2F486E7D750}"/>
    <cellStyle name="Standard 4 2 3 7 4 4" xfId="18679" xr:uid="{00000000-0005-0000-0000-000080470000}"/>
    <cellStyle name="Standard 4 2 3 7 4 4 2" xfId="40196" xr:uid="{884722BA-945D-4686-ADD9-0E806EF4E6B8}"/>
    <cellStyle name="Standard 4 2 3 7 4 5" xfId="32751" xr:uid="{66D8C428-EE1A-4013-8F02-08A622109C7B}"/>
    <cellStyle name="Standard 4 2 3 7 5" xfId="3128" xr:uid="{00000000-0005-0000-0000-000081470000}"/>
    <cellStyle name="Standard 4 2 3 7 5 2" xfId="14927" xr:uid="{00000000-0005-0000-0000-000082470000}"/>
    <cellStyle name="Standard 4 2 3 7 5 2 2" xfId="22926" xr:uid="{00000000-0005-0000-0000-000083470000}"/>
    <cellStyle name="Standard 4 2 3 7 5 2 2 2" xfId="43919" xr:uid="{B2BD2FA5-66F0-4A68-8BDA-1A1846902AA4}"/>
    <cellStyle name="Standard 4 2 3 7 5 2 3" xfId="36477" xr:uid="{25900282-1949-46CD-9B42-0FACFC8A398E}"/>
    <cellStyle name="Standard 4 2 3 7 5 3" xfId="18681" xr:uid="{00000000-0005-0000-0000-000084470000}"/>
    <cellStyle name="Standard 4 2 3 7 5 3 2" xfId="40198" xr:uid="{C79C4C23-90D4-4A01-8D57-F8707F3A7AB1}"/>
    <cellStyle name="Standard 4 2 3 7 5 4" xfId="32753" xr:uid="{50D1B0AC-2B76-410B-ABA1-6FC0D938414E}"/>
    <cellStyle name="Standard 4 2 3 7 6" xfId="14912" xr:uid="{00000000-0005-0000-0000-000085470000}"/>
    <cellStyle name="Standard 4 2 3 7 6 2" xfId="22911" xr:uid="{00000000-0005-0000-0000-000086470000}"/>
    <cellStyle name="Standard 4 2 3 7 6 2 2" xfId="43904" xr:uid="{15681B07-BC6A-42A9-A697-BEA12CD2FB84}"/>
    <cellStyle name="Standard 4 2 3 7 6 3" xfId="36462" xr:uid="{5B8EF3E8-73E2-43EC-AA07-42372FC3372E}"/>
    <cellStyle name="Standard 4 2 3 7 7" xfId="18666" xr:uid="{00000000-0005-0000-0000-000087470000}"/>
    <cellStyle name="Standard 4 2 3 7 7 2" xfId="40183" xr:uid="{C146AE99-A1F2-4533-9300-CB573EE14C02}"/>
    <cellStyle name="Standard 4 2 3 7 8" xfId="32738" xr:uid="{3906007F-8B25-450F-B53F-82068F566C66}"/>
    <cellStyle name="Standard 4 2 3 8" xfId="3129" xr:uid="{00000000-0005-0000-0000-000088470000}"/>
    <cellStyle name="Standard 4 2 3 8 2" xfId="3130" xr:uid="{00000000-0005-0000-0000-000089470000}"/>
    <cellStyle name="Standard 4 2 3 8 2 2" xfId="3131" xr:uid="{00000000-0005-0000-0000-00008A470000}"/>
    <cellStyle name="Standard 4 2 3 8 2 2 2" xfId="3132" xr:uid="{00000000-0005-0000-0000-00008B470000}"/>
    <cellStyle name="Standard 4 2 3 8 2 2 2 2" xfId="14931" xr:uid="{00000000-0005-0000-0000-00008C470000}"/>
    <cellStyle name="Standard 4 2 3 8 2 2 2 2 2" xfId="22930" xr:uid="{00000000-0005-0000-0000-00008D470000}"/>
    <cellStyle name="Standard 4 2 3 8 2 2 2 2 2 2" xfId="43923" xr:uid="{63647622-605C-4B45-958C-51517E8AF439}"/>
    <cellStyle name="Standard 4 2 3 8 2 2 2 2 3" xfId="36481" xr:uid="{C03BCA26-C179-4C19-8CC5-DDD316C3B05F}"/>
    <cellStyle name="Standard 4 2 3 8 2 2 2 3" xfId="18685" xr:uid="{00000000-0005-0000-0000-00008E470000}"/>
    <cellStyle name="Standard 4 2 3 8 2 2 2 3 2" xfId="40202" xr:uid="{C4319694-309B-4021-BC87-CDD56CC33359}"/>
    <cellStyle name="Standard 4 2 3 8 2 2 2 4" xfId="32757" xr:uid="{7BFF7FC9-3C41-4767-A219-85BE84F6B521}"/>
    <cellStyle name="Standard 4 2 3 8 2 2 3" xfId="14930" xr:uid="{00000000-0005-0000-0000-00008F470000}"/>
    <cellStyle name="Standard 4 2 3 8 2 2 3 2" xfId="22929" xr:uid="{00000000-0005-0000-0000-000090470000}"/>
    <cellStyle name="Standard 4 2 3 8 2 2 3 2 2" xfId="43922" xr:uid="{B4403F6F-F0A0-4CE4-B92E-A5BF5D6622E9}"/>
    <cellStyle name="Standard 4 2 3 8 2 2 3 3" xfId="36480" xr:uid="{B369B887-0607-477A-B58E-D7355A2CE20C}"/>
    <cellStyle name="Standard 4 2 3 8 2 2 4" xfId="18684" xr:uid="{00000000-0005-0000-0000-000091470000}"/>
    <cellStyle name="Standard 4 2 3 8 2 2 4 2" xfId="40201" xr:uid="{9C54AC5B-6ACA-486A-B80D-9EDB905F4E7B}"/>
    <cellStyle name="Standard 4 2 3 8 2 2 5" xfId="32756" xr:uid="{B33917A7-F309-4C49-974C-2D2B25B1A58C}"/>
    <cellStyle name="Standard 4 2 3 8 2 3" xfId="3133" xr:uid="{00000000-0005-0000-0000-000092470000}"/>
    <cellStyle name="Standard 4 2 3 8 2 3 2" xfId="14932" xr:uid="{00000000-0005-0000-0000-000093470000}"/>
    <cellStyle name="Standard 4 2 3 8 2 3 2 2" xfId="22931" xr:uid="{00000000-0005-0000-0000-000094470000}"/>
    <cellStyle name="Standard 4 2 3 8 2 3 2 2 2" xfId="43924" xr:uid="{D3E58E3B-05EC-4739-BA62-6485E850E1FA}"/>
    <cellStyle name="Standard 4 2 3 8 2 3 2 3" xfId="36482" xr:uid="{0139CB38-DE81-4387-ACBF-9E40F2DEC7C9}"/>
    <cellStyle name="Standard 4 2 3 8 2 3 3" xfId="18686" xr:uid="{00000000-0005-0000-0000-000095470000}"/>
    <cellStyle name="Standard 4 2 3 8 2 3 3 2" xfId="40203" xr:uid="{07622A33-9B6C-4077-B912-201C631EC1FD}"/>
    <cellStyle name="Standard 4 2 3 8 2 3 4" xfId="32758" xr:uid="{622BB06D-C776-436F-A919-CFE0FEFB865B}"/>
    <cellStyle name="Standard 4 2 3 8 2 4" xfId="14929" xr:uid="{00000000-0005-0000-0000-000096470000}"/>
    <cellStyle name="Standard 4 2 3 8 2 4 2" xfId="22928" xr:uid="{00000000-0005-0000-0000-000097470000}"/>
    <cellStyle name="Standard 4 2 3 8 2 4 2 2" xfId="43921" xr:uid="{2303F9B6-E332-49A4-8673-EF0677F607E6}"/>
    <cellStyle name="Standard 4 2 3 8 2 4 3" xfId="36479" xr:uid="{3FE63523-4F73-4F27-A63F-C37BB02D3776}"/>
    <cellStyle name="Standard 4 2 3 8 2 5" xfId="18683" xr:uid="{00000000-0005-0000-0000-000098470000}"/>
    <cellStyle name="Standard 4 2 3 8 2 5 2" xfId="40200" xr:uid="{5D898AC7-5CAD-4596-8D1B-AAAA2E909F0B}"/>
    <cellStyle name="Standard 4 2 3 8 2 6" xfId="32755" xr:uid="{93AAAE81-4B42-4721-A9E4-34DFDB929656}"/>
    <cellStyle name="Standard 4 2 3 8 3" xfId="3134" xr:uid="{00000000-0005-0000-0000-000099470000}"/>
    <cellStyle name="Standard 4 2 3 8 3 2" xfId="3135" xr:uid="{00000000-0005-0000-0000-00009A470000}"/>
    <cellStyle name="Standard 4 2 3 8 3 2 2" xfId="14934" xr:uid="{00000000-0005-0000-0000-00009B470000}"/>
    <cellStyle name="Standard 4 2 3 8 3 2 2 2" xfId="22933" xr:uid="{00000000-0005-0000-0000-00009C470000}"/>
    <cellStyle name="Standard 4 2 3 8 3 2 2 2 2" xfId="43926" xr:uid="{64E9AED9-FDD2-4F5B-96A6-5F42D93CA1AA}"/>
    <cellStyle name="Standard 4 2 3 8 3 2 2 3" xfId="36484" xr:uid="{E6D8150C-1CFD-45FF-AC8B-69FEDCD13FD2}"/>
    <cellStyle name="Standard 4 2 3 8 3 2 3" xfId="18688" xr:uid="{00000000-0005-0000-0000-00009D470000}"/>
    <cellStyle name="Standard 4 2 3 8 3 2 3 2" xfId="40205" xr:uid="{74F9E72C-4792-4948-9A3A-7BDD7C0E1D68}"/>
    <cellStyle name="Standard 4 2 3 8 3 2 4" xfId="32760" xr:uid="{F05E7673-8519-4674-BA9C-004412DF3535}"/>
    <cellStyle name="Standard 4 2 3 8 3 3" xfId="14933" xr:uid="{00000000-0005-0000-0000-00009E470000}"/>
    <cellStyle name="Standard 4 2 3 8 3 3 2" xfId="22932" xr:uid="{00000000-0005-0000-0000-00009F470000}"/>
    <cellStyle name="Standard 4 2 3 8 3 3 2 2" xfId="43925" xr:uid="{4ED6D0EC-BF2C-413D-B93E-3A2AADE74F2D}"/>
    <cellStyle name="Standard 4 2 3 8 3 3 3" xfId="36483" xr:uid="{359CD923-3C19-4D88-9A70-66CE53A89499}"/>
    <cellStyle name="Standard 4 2 3 8 3 4" xfId="18687" xr:uid="{00000000-0005-0000-0000-0000A0470000}"/>
    <cellStyle name="Standard 4 2 3 8 3 4 2" xfId="40204" xr:uid="{6BF019DB-505E-4C16-85F9-54E5B01CE7BB}"/>
    <cellStyle name="Standard 4 2 3 8 3 5" xfId="32759" xr:uid="{8DC117FD-08D5-47CB-97E3-3361EDDFB508}"/>
    <cellStyle name="Standard 4 2 3 8 4" xfId="3136" xr:uid="{00000000-0005-0000-0000-0000A1470000}"/>
    <cellStyle name="Standard 4 2 3 8 4 2" xfId="14935" xr:uid="{00000000-0005-0000-0000-0000A2470000}"/>
    <cellStyle name="Standard 4 2 3 8 4 2 2" xfId="22934" xr:uid="{00000000-0005-0000-0000-0000A3470000}"/>
    <cellStyle name="Standard 4 2 3 8 4 2 2 2" xfId="43927" xr:uid="{EDB28FB4-2A2C-4C18-816A-841FB4E76843}"/>
    <cellStyle name="Standard 4 2 3 8 4 2 3" xfId="36485" xr:uid="{F38A8282-A65D-4100-8C9B-97251FE3C4E3}"/>
    <cellStyle name="Standard 4 2 3 8 4 3" xfId="18689" xr:uid="{00000000-0005-0000-0000-0000A4470000}"/>
    <cellStyle name="Standard 4 2 3 8 4 3 2" xfId="40206" xr:uid="{49A1B6ED-A3F8-482C-9306-FEB3094DC727}"/>
    <cellStyle name="Standard 4 2 3 8 4 4" xfId="32761" xr:uid="{93441CA6-8C7D-42A3-AEE1-00FE2CD77C42}"/>
    <cellStyle name="Standard 4 2 3 8 5" xfId="14928" xr:uid="{00000000-0005-0000-0000-0000A5470000}"/>
    <cellStyle name="Standard 4 2 3 8 5 2" xfId="22927" xr:uid="{00000000-0005-0000-0000-0000A6470000}"/>
    <cellStyle name="Standard 4 2 3 8 5 2 2" xfId="43920" xr:uid="{442751C1-D866-4915-BFAC-33FF301E67D0}"/>
    <cellStyle name="Standard 4 2 3 8 5 3" xfId="36478" xr:uid="{D9BB98DD-F1D8-4F19-A66A-8FF2A1A396FC}"/>
    <cellStyle name="Standard 4 2 3 8 6" xfId="18682" xr:uid="{00000000-0005-0000-0000-0000A7470000}"/>
    <cellStyle name="Standard 4 2 3 8 6 2" xfId="40199" xr:uid="{6777DC53-97E3-46F5-B780-717F8394659A}"/>
    <cellStyle name="Standard 4 2 3 8 7" xfId="32754" xr:uid="{F5B5DD7C-A06A-4656-B77E-BC3638FBB86A}"/>
    <cellStyle name="Standard 4 2 3 9" xfId="3137" xr:uid="{00000000-0005-0000-0000-0000A8470000}"/>
    <cellStyle name="Standard 4 2 3 9 2" xfId="3138" xr:uid="{00000000-0005-0000-0000-0000A9470000}"/>
    <cellStyle name="Standard 4 2 3 9 2 2" xfId="3139" xr:uid="{00000000-0005-0000-0000-0000AA470000}"/>
    <cellStyle name="Standard 4 2 3 9 2 2 2" xfId="14938" xr:uid="{00000000-0005-0000-0000-0000AB470000}"/>
    <cellStyle name="Standard 4 2 3 9 2 2 2 2" xfId="22937" xr:uid="{00000000-0005-0000-0000-0000AC470000}"/>
    <cellStyle name="Standard 4 2 3 9 2 2 2 2 2" xfId="43930" xr:uid="{214CC0EB-F64D-45E2-B546-74A521C9C570}"/>
    <cellStyle name="Standard 4 2 3 9 2 2 2 3" xfId="36488" xr:uid="{E56C69E0-877A-4949-B34E-B852CA88C7B1}"/>
    <cellStyle name="Standard 4 2 3 9 2 2 3" xfId="18692" xr:uid="{00000000-0005-0000-0000-0000AD470000}"/>
    <cellStyle name="Standard 4 2 3 9 2 2 3 2" xfId="40209" xr:uid="{61A624E9-FF64-4442-A162-C285F84FAA49}"/>
    <cellStyle name="Standard 4 2 3 9 2 2 4" xfId="32764" xr:uid="{2A70A97B-8D95-44E8-87F9-94052CA0B601}"/>
    <cellStyle name="Standard 4 2 3 9 2 3" xfId="14937" xr:uid="{00000000-0005-0000-0000-0000AE470000}"/>
    <cellStyle name="Standard 4 2 3 9 2 3 2" xfId="22936" xr:uid="{00000000-0005-0000-0000-0000AF470000}"/>
    <cellStyle name="Standard 4 2 3 9 2 3 2 2" xfId="43929" xr:uid="{BD0963A0-EC6E-48A0-A12A-8701DC553CC2}"/>
    <cellStyle name="Standard 4 2 3 9 2 3 3" xfId="36487" xr:uid="{F77C2031-BEE5-4BC7-9743-00DC459109F3}"/>
    <cellStyle name="Standard 4 2 3 9 2 4" xfId="18691" xr:uid="{00000000-0005-0000-0000-0000B0470000}"/>
    <cellStyle name="Standard 4 2 3 9 2 4 2" xfId="40208" xr:uid="{83F0F888-DEAB-4BEF-BE35-00A7C36EA077}"/>
    <cellStyle name="Standard 4 2 3 9 2 5" xfId="32763" xr:uid="{796DF97B-346E-42BF-8F15-2D2CCFEBADD9}"/>
    <cellStyle name="Standard 4 2 3 9 3" xfId="3140" xr:uid="{00000000-0005-0000-0000-0000B1470000}"/>
    <cellStyle name="Standard 4 2 3 9 3 2" xfId="14939" xr:uid="{00000000-0005-0000-0000-0000B2470000}"/>
    <cellStyle name="Standard 4 2 3 9 3 2 2" xfId="22938" xr:uid="{00000000-0005-0000-0000-0000B3470000}"/>
    <cellStyle name="Standard 4 2 3 9 3 2 2 2" xfId="43931" xr:uid="{63D4CC38-A700-4EDC-8520-28ED54EBCCC6}"/>
    <cellStyle name="Standard 4 2 3 9 3 2 3" xfId="36489" xr:uid="{DCD64E14-DD2E-4A82-AFB1-80A25409D6DC}"/>
    <cellStyle name="Standard 4 2 3 9 3 3" xfId="18693" xr:uid="{00000000-0005-0000-0000-0000B4470000}"/>
    <cellStyle name="Standard 4 2 3 9 3 3 2" xfId="40210" xr:uid="{6193F4AB-6247-438A-8768-E2E8BD7CEF69}"/>
    <cellStyle name="Standard 4 2 3 9 3 4" xfId="32765" xr:uid="{B6DE4BF8-24E2-4214-B283-D77B954BC693}"/>
    <cellStyle name="Standard 4 2 3 9 4" xfId="14936" xr:uid="{00000000-0005-0000-0000-0000B5470000}"/>
    <cellStyle name="Standard 4 2 3 9 4 2" xfId="22935" xr:uid="{00000000-0005-0000-0000-0000B6470000}"/>
    <cellStyle name="Standard 4 2 3 9 4 2 2" xfId="43928" xr:uid="{41542AB0-3724-4FBF-8DD6-340771F42477}"/>
    <cellStyle name="Standard 4 2 3 9 4 3" xfId="36486" xr:uid="{D347BD6B-1FC6-4745-AD1E-FFA416C90125}"/>
    <cellStyle name="Standard 4 2 3 9 5" xfId="18690" xr:uid="{00000000-0005-0000-0000-0000B7470000}"/>
    <cellStyle name="Standard 4 2 3 9 5 2" xfId="40207" xr:uid="{2CE2430A-9059-433E-A6CE-1ACCA37A414A}"/>
    <cellStyle name="Standard 4 2 3 9 6" xfId="32762" xr:uid="{3CC6EF8C-733A-484F-AA25-2161C60BC7B4}"/>
    <cellStyle name="Standard 4 2 4" xfId="3141" xr:uid="{00000000-0005-0000-0000-0000B8470000}"/>
    <cellStyle name="Standard 4 2 4 10" xfId="3142" xr:uid="{00000000-0005-0000-0000-0000B9470000}"/>
    <cellStyle name="Standard 4 2 4 10 2" xfId="14941" xr:uid="{00000000-0005-0000-0000-0000BA470000}"/>
    <cellStyle name="Standard 4 2 4 10 2 2" xfId="22940" xr:uid="{00000000-0005-0000-0000-0000BB470000}"/>
    <cellStyle name="Standard 4 2 4 10 2 2 2" xfId="43933" xr:uid="{3EAEFCD0-174D-4013-9D66-5DB57CC47DFC}"/>
    <cellStyle name="Standard 4 2 4 10 2 3" xfId="36491" xr:uid="{6AB1DEBC-A9B6-4B1C-8A8B-7289B801A18D}"/>
    <cellStyle name="Standard 4 2 4 10 3" xfId="18695" xr:uid="{00000000-0005-0000-0000-0000BC470000}"/>
    <cellStyle name="Standard 4 2 4 10 3 2" xfId="40212" xr:uid="{F5897599-6026-4F03-A810-FF5D1599C4C3}"/>
    <cellStyle name="Standard 4 2 4 10 4" xfId="32767" xr:uid="{BAF40B41-7E29-4AB7-BD73-20AEA6988AC9}"/>
    <cellStyle name="Standard 4 2 4 11" xfId="14940" xr:uid="{00000000-0005-0000-0000-0000BD470000}"/>
    <cellStyle name="Standard 4 2 4 11 2" xfId="22939" xr:uid="{00000000-0005-0000-0000-0000BE470000}"/>
    <cellStyle name="Standard 4 2 4 11 2 2" xfId="43932" xr:uid="{EF3C2659-ED0D-4DCC-BA7D-4081B3F620DF}"/>
    <cellStyle name="Standard 4 2 4 11 3" xfId="36490" xr:uid="{EB33C824-FBFE-4C57-8943-CE2D52E9A400}"/>
    <cellStyle name="Standard 4 2 4 12" xfId="18694" xr:uid="{00000000-0005-0000-0000-0000BF470000}"/>
    <cellStyle name="Standard 4 2 4 12 2" xfId="40211" xr:uid="{9725949B-234E-471E-B543-AEC705DDAC1D}"/>
    <cellStyle name="Standard 4 2 4 13" xfId="32766" xr:uid="{B87146B5-BBD8-4EFA-9BC6-DA82376161B8}"/>
    <cellStyle name="Standard 4 2 4 2" xfId="3143" xr:uid="{00000000-0005-0000-0000-0000C0470000}"/>
    <cellStyle name="Standard 4 2 4 2 10" xfId="14942" xr:uid="{00000000-0005-0000-0000-0000C1470000}"/>
    <cellStyle name="Standard 4 2 4 2 10 2" xfId="22941" xr:uid="{00000000-0005-0000-0000-0000C2470000}"/>
    <cellStyle name="Standard 4 2 4 2 10 2 2" xfId="43934" xr:uid="{75D2BCA0-BA8E-426F-96F6-CE4662F085BD}"/>
    <cellStyle name="Standard 4 2 4 2 10 3" xfId="36492" xr:uid="{E91E1ADD-0179-4C9F-987D-3E7ABAD3CBA7}"/>
    <cellStyle name="Standard 4 2 4 2 11" xfId="18696" xr:uid="{00000000-0005-0000-0000-0000C3470000}"/>
    <cellStyle name="Standard 4 2 4 2 11 2" xfId="40213" xr:uid="{75BAACF1-F4DC-4501-89CA-29A7C2DFA6FC}"/>
    <cellStyle name="Standard 4 2 4 2 12" xfId="32768" xr:uid="{4026D08D-4A6E-4C9C-9379-92E5FF634D84}"/>
    <cellStyle name="Standard 4 2 4 2 2" xfId="3144" xr:uid="{00000000-0005-0000-0000-0000C4470000}"/>
    <cellStyle name="Standard 4 2 4 2 2 10" xfId="18697" xr:uid="{00000000-0005-0000-0000-0000C5470000}"/>
    <cellStyle name="Standard 4 2 4 2 2 10 2" xfId="40214" xr:uid="{0CB40111-CF24-4EA4-9CFC-11416EE33CEB}"/>
    <cellStyle name="Standard 4 2 4 2 2 11" xfId="32769" xr:uid="{336A659B-35B6-4740-9A29-2A96E0E9F73C}"/>
    <cellStyle name="Standard 4 2 4 2 2 2" xfId="3145" xr:uid="{00000000-0005-0000-0000-0000C6470000}"/>
    <cellStyle name="Standard 4 2 4 2 2 2 10" xfId="32770" xr:uid="{57AC46E6-45CD-4BC7-BDBE-81FFB178AD68}"/>
    <cellStyle name="Standard 4 2 4 2 2 2 2" xfId="3146" xr:uid="{00000000-0005-0000-0000-0000C7470000}"/>
    <cellStyle name="Standard 4 2 4 2 2 2 2 2" xfId="3147" xr:uid="{00000000-0005-0000-0000-0000C8470000}"/>
    <cellStyle name="Standard 4 2 4 2 2 2 2 2 2" xfId="3148" xr:uid="{00000000-0005-0000-0000-0000C9470000}"/>
    <cellStyle name="Standard 4 2 4 2 2 2 2 2 2 2" xfId="3149" xr:uid="{00000000-0005-0000-0000-0000CA470000}"/>
    <cellStyle name="Standard 4 2 4 2 2 2 2 2 2 2 2" xfId="3150" xr:uid="{00000000-0005-0000-0000-0000CB470000}"/>
    <cellStyle name="Standard 4 2 4 2 2 2 2 2 2 2 2 2" xfId="14949" xr:uid="{00000000-0005-0000-0000-0000CC470000}"/>
    <cellStyle name="Standard 4 2 4 2 2 2 2 2 2 2 2 2 2" xfId="22948" xr:uid="{00000000-0005-0000-0000-0000CD470000}"/>
    <cellStyle name="Standard 4 2 4 2 2 2 2 2 2 2 2 2 2 2" xfId="43941" xr:uid="{11A71D19-0D47-4F04-AA28-8AC49F9C5ECF}"/>
    <cellStyle name="Standard 4 2 4 2 2 2 2 2 2 2 2 2 3" xfId="36499" xr:uid="{8B8975CB-CBF7-4D32-906B-38A12FA1F085}"/>
    <cellStyle name="Standard 4 2 4 2 2 2 2 2 2 2 2 3" xfId="18703" xr:uid="{00000000-0005-0000-0000-0000CE470000}"/>
    <cellStyle name="Standard 4 2 4 2 2 2 2 2 2 2 2 3 2" xfId="40220" xr:uid="{4C185A72-84E6-49D1-8F3B-2519F7F0C29D}"/>
    <cellStyle name="Standard 4 2 4 2 2 2 2 2 2 2 2 4" xfId="32775" xr:uid="{65C99EC0-D9CD-4C52-BE48-AAD0E549D61F}"/>
    <cellStyle name="Standard 4 2 4 2 2 2 2 2 2 2 3" xfId="14948" xr:uid="{00000000-0005-0000-0000-0000CF470000}"/>
    <cellStyle name="Standard 4 2 4 2 2 2 2 2 2 2 3 2" xfId="22947" xr:uid="{00000000-0005-0000-0000-0000D0470000}"/>
    <cellStyle name="Standard 4 2 4 2 2 2 2 2 2 2 3 2 2" xfId="43940" xr:uid="{A0AB0695-F0F7-4CDB-B7A1-E9AF5ABEE7E4}"/>
    <cellStyle name="Standard 4 2 4 2 2 2 2 2 2 2 3 3" xfId="36498" xr:uid="{05035928-AC1E-44CB-A7E4-0E6AEC7D80A2}"/>
    <cellStyle name="Standard 4 2 4 2 2 2 2 2 2 2 4" xfId="18702" xr:uid="{00000000-0005-0000-0000-0000D1470000}"/>
    <cellStyle name="Standard 4 2 4 2 2 2 2 2 2 2 4 2" xfId="40219" xr:uid="{D442E306-48CF-44A0-9047-0696DD8F723E}"/>
    <cellStyle name="Standard 4 2 4 2 2 2 2 2 2 2 5" xfId="32774" xr:uid="{2CEB4F6B-D343-4978-9DD7-E311827EA4AC}"/>
    <cellStyle name="Standard 4 2 4 2 2 2 2 2 2 3" xfId="3151" xr:uid="{00000000-0005-0000-0000-0000D2470000}"/>
    <cellStyle name="Standard 4 2 4 2 2 2 2 2 2 3 2" xfId="14950" xr:uid="{00000000-0005-0000-0000-0000D3470000}"/>
    <cellStyle name="Standard 4 2 4 2 2 2 2 2 2 3 2 2" xfId="22949" xr:uid="{00000000-0005-0000-0000-0000D4470000}"/>
    <cellStyle name="Standard 4 2 4 2 2 2 2 2 2 3 2 2 2" xfId="43942" xr:uid="{B3774963-1C0B-4A3D-A3A0-6881658447E7}"/>
    <cellStyle name="Standard 4 2 4 2 2 2 2 2 2 3 2 3" xfId="36500" xr:uid="{5D048CE9-ECA7-481C-803C-61D21F3CC1DD}"/>
    <cellStyle name="Standard 4 2 4 2 2 2 2 2 2 3 3" xfId="18704" xr:uid="{00000000-0005-0000-0000-0000D5470000}"/>
    <cellStyle name="Standard 4 2 4 2 2 2 2 2 2 3 3 2" xfId="40221" xr:uid="{56393573-5F0A-4888-BA2A-1BAF8411D08B}"/>
    <cellStyle name="Standard 4 2 4 2 2 2 2 2 2 3 4" xfId="32776" xr:uid="{D469CA2F-0BEF-40C3-ADA1-6A50656A3482}"/>
    <cellStyle name="Standard 4 2 4 2 2 2 2 2 2 4" xfId="14947" xr:uid="{00000000-0005-0000-0000-0000D6470000}"/>
    <cellStyle name="Standard 4 2 4 2 2 2 2 2 2 4 2" xfId="22946" xr:uid="{00000000-0005-0000-0000-0000D7470000}"/>
    <cellStyle name="Standard 4 2 4 2 2 2 2 2 2 4 2 2" xfId="43939" xr:uid="{647A2DCD-F1BF-4023-9084-0E4DEB96A03B}"/>
    <cellStyle name="Standard 4 2 4 2 2 2 2 2 2 4 3" xfId="36497" xr:uid="{075191B1-31E5-4825-8375-36ACEBA7ABC0}"/>
    <cellStyle name="Standard 4 2 4 2 2 2 2 2 2 5" xfId="18701" xr:uid="{00000000-0005-0000-0000-0000D8470000}"/>
    <cellStyle name="Standard 4 2 4 2 2 2 2 2 2 5 2" xfId="40218" xr:uid="{EDC92A32-120E-48EE-893F-F4DB8A6AF7D3}"/>
    <cellStyle name="Standard 4 2 4 2 2 2 2 2 2 6" xfId="32773" xr:uid="{5890DE39-7FC7-4F62-A43F-4801A1AB8461}"/>
    <cellStyle name="Standard 4 2 4 2 2 2 2 2 3" xfId="3152" xr:uid="{00000000-0005-0000-0000-0000D9470000}"/>
    <cellStyle name="Standard 4 2 4 2 2 2 2 2 3 2" xfId="3153" xr:uid="{00000000-0005-0000-0000-0000DA470000}"/>
    <cellStyle name="Standard 4 2 4 2 2 2 2 2 3 2 2" xfId="14952" xr:uid="{00000000-0005-0000-0000-0000DB470000}"/>
    <cellStyle name="Standard 4 2 4 2 2 2 2 2 3 2 2 2" xfId="22951" xr:uid="{00000000-0005-0000-0000-0000DC470000}"/>
    <cellStyle name="Standard 4 2 4 2 2 2 2 2 3 2 2 2 2" xfId="43944" xr:uid="{520BF0C8-9E15-47A4-AE6D-93D884E013A6}"/>
    <cellStyle name="Standard 4 2 4 2 2 2 2 2 3 2 2 3" xfId="36502" xr:uid="{290FA073-E2CD-485D-B1CB-2E2A8665A126}"/>
    <cellStyle name="Standard 4 2 4 2 2 2 2 2 3 2 3" xfId="18706" xr:uid="{00000000-0005-0000-0000-0000DD470000}"/>
    <cellStyle name="Standard 4 2 4 2 2 2 2 2 3 2 3 2" xfId="40223" xr:uid="{49B5C9FB-4638-417A-BC1F-1D1DD566FF96}"/>
    <cellStyle name="Standard 4 2 4 2 2 2 2 2 3 2 4" xfId="32778" xr:uid="{22982468-DF4A-4870-84D8-1784AD0BA3C8}"/>
    <cellStyle name="Standard 4 2 4 2 2 2 2 2 3 3" xfId="14951" xr:uid="{00000000-0005-0000-0000-0000DE470000}"/>
    <cellStyle name="Standard 4 2 4 2 2 2 2 2 3 3 2" xfId="22950" xr:uid="{00000000-0005-0000-0000-0000DF470000}"/>
    <cellStyle name="Standard 4 2 4 2 2 2 2 2 3 3 2 2" xfId="43943" xr:uid="{38BFB313-D5E1-41C4-A8F1-66C3E6378FAD}"/>
    <cellStyle name="Standard 4 2 4 2 2 2 2 2 3 3 3" xfId="36501" xr:uid="{86E9FFF8-D477-47FD-A3F4-C3476DD81F7C}"/>
    <cellStyle name="Standard 4 2 4 2 2 2 2 2 3 4" xfId="18705" xr:uid="{00000000-0005-0000-0000-0000E0470000}"/>
    <cellStyle name="Standard 4 2 4 2 2 2 2 2 3 4 2" xfId="40222" xr:uid="{F3E7FE7D-829A-4B99-BDBD-057C08841DCC}"/>
    <cellStyle name="Standard 4 2 4 2 2 2 2 2 3 5" xfId="32777" xr:uid="{B742D96C-07ED-4274-8D7B-608379C5C20C}"/>
    <cellStyle name="Standard 4 2 4 2 2 2 2 2 4" xfId="3154" xr:uid="{00000000-0005-0000-0000-0000E1470000}"/>
    <cellStyle name="Standard 4 2 4 2 2 2 2 2 4 2" xfId="14953" xr:uid="{00000000-0005-0000-0000-0000E2470000}"/>
    <cellStyle name="Standard 4 2 4 2 2 2 2 2 4 2 2" xfId="22952" xr:uid="{00000000-0005-0000-0000-0000E3470000}"/>
    <cellStyle name="Standard 4 2 4 2 2 2 2 2 4 2 2 2" xfId="43945" xr:uid="{DD2CAA52-2DBA-4AC8-A52F-63121732D9D4}"/>
    <cellStyle name="Standard 4 2 4 2 2 2 2 2 4 2 3" xfId="36503" xr:uid="{72A397C0-BAD0-4063-83DD-C147D3DE46DD}"/>
    <cellStyle name="Standard 4 2 4 2 2 2 2 2 4 3" xfId="18707" xr:uid="{00000000-0005-0000-0000-0000E4470000}"/>
    <cellStyle name="Standard 4 2 4 2 2 2 2 2 4 3 2" xfId="40224" xr:uid="{5209606C-078B-4628-8E45-12F2C9D66F3C}"/>
    <cellStyle name="Standard 4 2 4 2 2 2 2 2 4 4" xfId="32779" xr:uid="{5A835C29-10C1-465F-8439-DC1322D81BA9}"/>
    <cellStyle name="Standard 4 2 4 2 2 2 2 2 5" xfId="14946" xr:uid="{00000000-0005-0000-0000-0000E5470000}"/>
    <cellStyle name="Standard 4 2 4 2 2 2 2 2 5 2" xfId="22945" xr:uid="{00000000-0005-0000-0000-0000E6470000}"/>
    <cellStyle name="Standard 4 2 4 2 2 2 2 2 5 2 2" xfId="43938" xr:uid="{B8071862-8ADC-47FC-949D-2B51CF8FB9E5}"/>
    <cellStyle name="Standard 4 2 4 2 2 2 2 2 5 3" xfId="36496" xr:uid="{E7DE498E-C9CD-4EB3-A7B2-E6EAFFA8FDD5}"/>
    <cellStyle name="Standard 4 2 4 2 2 2 2 2 6" xfId="18700" xr:uid="{00000000-0005-0000-0000-0000E7470000}"/>
    <cellStyle name="Standard 4 2 4 2 2 2 2 2 6 2" xfId="40217" xr:uid="{983B9D0B-3A9C-422C-B31E-2A2A470288A2}"/>
    <cellStyle name="Standard 4 2 4 2 2 2 2 2 7" xfId="32772" xr:uid="{13474447-273D-4652-92FF-A15BE36608D3}"/>
    <cellStyle name="Standard 4 2 4 2 2 2 2 3" xfId="3155" xr:uid="{00000000-0005-0000-0000-0000E8470000}"/>
    <cellStyle name="Standard 4 2 4 2 2 2 2 3 2" xfId="3156" xr:uid="{00000000-0005-0000-0000-0000E9470000}"/>
    <cellStyle name="Standard 4 2 4 2 2 2 2 3 2 2" xfId="3157" xr:uid="{00000000-0005-0000-0000-0000EA470000}"/>
    <cellStyle name="Standard 4 2 4 2 2 2 2 3 2 2 2" xfId="14956" xr:uid="{00000000-0005-0000-0000-0000EB470000}"/>
    <cellStyle name="Standard 4 2 4 2 2 2 2 3 2 2 2 2" xfId="22955" xr:uid="{00000000-0005-0000-0000-0000EC470000}"/>
    <cellStyle name="Standard 4 2 4 2 2 2 2 3 2 2 2 2 2" xfId="43948" xr:uid="{90197F6E-E05E-4B78-8582-1286B21AE43E}"/>
    <cellStyle name="Standard 4 2 4 2 2 2 2 3 2 2 2 3" xfId="36506" xr:uid="{A0CEFB99-B425-48C8-9F4B-1364E054082A}"/>
    <cellStyle name="Standard 4 2 4 2 2 2 2 3 2 2 3" xfId="18710" xr:uid="{00000000-0005-0000-0000-0000ED470000}"/>
    <cellStyle name="Standard 4 2 4 2 2 2 2 3 2 2 3 2" xfId="40227" xr:uid="{53E87CC3-CFAA-41E7-B32F-F2793B1E0A32}"/>
    <cellStyle name="Standard 4 2 4 2 2 2 2 3 2 2 4" xfId="32782" xr:uid="{DE04066E-417B-45C0-9D5C-E87C8D5DEFEF}"/>
    <cellStyle name="Standard 4 2 4 2 2 2 2 3 2 3" xfId="14955" xr:uid="{00000000-0005-0000-0000-0000EE470000}"/>
    <cellStyle name="Standard 4 2 4 2 2 2 2 3 2 3 2" xfId="22954" xr:uid="{00000000-0005-0000-0000-0000EF470000}"/>
    <cellStyle name="Standard 4 2 4 2 2 2 2 3 2 3 2 2" xfId="43947" xr:uid="{F0925624-52D3-4DB0-B5AC-2EFAC816D34A}"/>
    <cellStyle name="Standard 4 2 4 2 2 2 2 3 2 3 3" xfId="36505" xr:uid="{453358E3-DDAD-40A4-B778-2EB98EB96568}"/>
    <cellStyle name="Standard 4 2 4 2 2 2 2 3 2 4" xfId="18709" xr:uid="{00000000-0005-0000-0000-0000F0470000}"/>
    <cellStyle name="Standard 4 2 4 2 2 2 2 3 2 4 2" xfId="40226" xr:uid="{37E5E776-BCE2-420E-8809-9BE285996E3E}"/>
    <cellStyle name="Standard 4 2 4 2 2 2 2 3 2 5" xfId="32781" xr:uid="{3AF420A8-78B7-47E8-8480-E43F512E312D}"/>
    <cellStyle name="Standard 4 2 4 2 2 2 2 3 3" xfId="3158" xr:uid="{00000000-0005-0000-0000-0000F1470000}"/>
    <cellStyle name="Standard 4 2 4 2 2 2 2 3 3 2" xfId="14957" xr:uid="{00000000-0005-0000-0000-0000F2470000}"/>
    <cellStyle name="Standard 4 2 4 2 2 2 2 3 3 2 2" xfId="22956" xr:uid="{00000000-0005-0000-0000-0000F3470000}"/>
    <cellStyle name="Standard 4 2 4 2 2 2 2 3 3 2 2 2" xfId="43949" xr:uid="{0DF1442B-EE7F-4FEA-9709-744E40311B28}"/>
    <cellStyle name="Standard 4 2 4 2 2 2 2 3 3 2 3" xfId="36507" xr:uid="{311DA445-9CC5-4F3B-9AFF-983FC72C9D7D}"/>
    <cellStyle name="Standard 4 2 4 2 2 2 2 3 3 3" xfId="18711" xr:uid="{00000000-0005-0000-0000-0000F4470000}"/>
    <cellStyle name="Standard 4 2 4 2 2 2 2 3 3 3 2" xfId="40228" xr:uid="{61481DCC-FB8F-428E-8179-73C0E9BC7F3B}"/>
    <cellStyle name="Standard 4 2 4 2 2 2 2 3 3 4" xfId="32783" xr:uid="{64D3642B-CD05-4E81-B2A4-3FC31C1C784A}"/>
    <cellStyle name="Standard 4 2 4 2 2 2 2 3 4" xfId="14954" xr:uid="{00000000-0005-0000-0000-0000F5470000}"/>
    <cellStyle name="Standard 4 2 4 2 2 2 2 3 4 2" xfId="22953" xr:uid="{00000000-0005-0000-0000-0000F6470000}"/>
    <cellStyle name="Standard 4 2 4 2 2 2 2 3 4 2 2" xfId="43946" xr:uid="{10C7165B-0D52-4812-957C-EB2F4FA29A41}"/>
    <cellStyle name="Standard 4 2 4 2 2 2 2 3 4 3" xfId="36504" xr:uid="{E20435A3-FCE5-4AFF-A711-53A86F328877}"/>
    <cellStyle name="Standard 4 2 4 2 2 2 2 3 5" xfId="18708" xr:uid="{00000000-0005-0000-0000-0000F7470000}"/>
    <cellStyle name="Standard 4 2 4 2 2 2 2 3 5 2" xfId="40225" xr:uid="{A085762F-176C-4D06-9634-F4C3ABDBAA4A}"/>
    <cellStyle name="Standard 4 2 4 2 2 2 2 3 6" xfId="32780" xr:uid="{2B2DED13-2F9A-46FA-986E-7611305654F6}"/>
    <cellStyle name="Standard 4 2 4 2 2 2 2 4" xfId="3159" xr:uid="{00000000-0005-0000-0000-0000F8470000}"/>
    <cellStyle name="Standard 4 2 4 2 2 2 2 4 2" xfId="3160" xr:uid="{00000000-0005-0000-0000-0000F9470000}"/>
    <cellStyle name="Standard 4 2 4 2 2 2 2 4 2 2" xfId="14959" xr:uid="{00000000-0005-0000-0000-0000FA470000}"/>
    <cellStyle name="Standard 4 2 4 2 2 2 2 4 2 2 2" xfId="22958" xr:uid="{00000000-0005-0000-0000-0000FB470000}"/>
    <cellStyle name="Standard 4 2 4 2 2 2 2 4 2 2 2 2" xfId="43951" xr:uid="{67B77B74-7F74-4ED6-A65A-171F8D8073A6}"/>
    <cellStyle name="Standard 4 2 4 2 2 2 2 4 2 2 3" xfId="36509" xr:uid="{995CFBBA-F4EC-4E0B-8941-BE45EB16A506}"/>
    <cellStyle name="Standard 4 2 4 2 2 2 2 4 2 3" xfId="18713" xr:uid="{00000000-0005-0000-0000-0000FC470000}"/>
    <cellStyle name="Standard 4 2 4 2 2 2 2 4 2 3 2" xfId="40230" xr:uid="{505222E4-6989-4BBA-8C9B-4F804686DE01}"/>
    <cellStyle name="Standard 4 2 4 2 2 2 2 4 2 4" xfId="32785" xr:uid="{0E561B06-3F8C-44EC-B8FD-5C2A4FCCD224}"/>
    <cellStyle name="Standard 4 2 4 2 2 2 2 4 3" xfId="14958" xr:uid="{00000000-0005-0000-0000-0000FD470000}"/>
    <cellStyle name="Standard 4 2 4 2 2 2 2 4 3 2" xfId="22957" xr:uid="{00000000-0005-0000-0000-0000FE470000}"/>
    <cellStyle name="Standard 4 2 4 2 2 2 2 4 3 2 2" xfId="43950" xr:uid="{1A9A8A8D-7702-4283-A004-7F20084319D6}"/>
    <cellStyle name="Standard 4 2 4 2 2 2 2 4 3 3" xfId="36508" xr:uid="{650F6D4A-2CAC-4911-B228-2EBDFFCAA17D}"/>
    <cellStyle name="Standard 4 2 4 2 2 2 2 4 4" xfId="18712" xr:uid="{00000000-0005-0000-0000-0000FF470000}"/>
    <cellStyle name="Standard 4 2 4 2 2 2 2 4 4 2" xfId="40229" xr:uid="{A163E34C-37BB-4ABE-B826-CF92AA8DE137}"/>
    <cellStyle name="Standard 4 2 4 2 2 2 2 4 5" xfId="32784" xr:uid="{AC73A44D-9057-4EDB-9E64-AF0F99826442}"/>
    <cellStyle name="Standard 4 2 4 2 2 2 2 5" xfId="3161" xr:uid="{00000000-0005-0000-0000-000000480000}"/>
    <cellStyle name="Standard 4 2 4 2 2 2 2 5 2" xfId="14960" xr:uid="{00000000-0005-0000-0000-000001480000}"/>
    <cellStyle name="Standard 4 2 4 2 2 2 2 5 2 2" xfId="22959" xr:uid="{00000000-0005-0000-0000-000002480000}"/>
    <cellStyle name="Standard 4 2 4 2 2 2 2 5 2 2 2" xfId="43952" xr:uid="{94125431-1A5F-4E15-BF70-721AF6A669CA}"/>
    <cellStyle name="Standard 4 2 4 2 2 2 2 5 2 3" xfId="36510" xr:uid="{615CF794-7EE8-4F06-97D1-7854F5AC2DCD}"/>
    <cellStyle name="Standard 4 2 4 2 2 2 2 5 3" xfId="18714" xr:uid="{00000000-0005-0000-0000-000003480000}"/>
    <cellStyle name="Standard 4 2 4 2 2 2 2 5 3 2" xfId="40231" xr:uid="{65F094EC-12EC-409F-9BB7-FB466698C211}"/>
    <cellStyle name="Standard 4 2 4 2 2 2 2 5 4" xfId="32786" xr:uid="{868A1AB2-1EB4-4205-BB9B-C469A5021890}"/>
    <cellStyle name="Standard 4 2 4 2 2 2 2 6" xfId="14945" xr:uid="{00000000-0005-0000-0000-000004480000}"/>
    <cellStyle name="Standard 4 2 4 2 2 2 2 6 2" xfId="22944" xr:uid="{00000000-0005-0000-0000-000005480000}"/>
    <cellStyle name="Standard 4 2 4 2 2 2 2 6 2 2" xfId="43937" xr:uid="{7F04EDC4-C866-405A-818F-6F5B0B19D4FB}"/>
    <cellStyle name="Standard 4 2 4 2 2 2 2 6 3" xfId="36495" xr:uid="{9B582514-1955-497C-8EE2-D9600B30AF2A}"/>
    <cellStyle name="Standard 4 2 4 2 2 2 2 7" xfId="18699" xr:uid="{00000000-0005-0000-0000-000006480000}"/>
    <cellStyle name="Standard 4 2 4 2 2 2 2 7 2" xfId="40216" xr:uid="{23B86F29-441E-4D2B-9DE2-C99A16B3FD1B}"/>
    <cellStyle name="Standard 4 2 4 2 2 2 2 8" xfId="32771" xr:uid="{E1F24797-D849-47A8-8BF5-5047F8E61A73}"/>
    <cellStyle name="Standard 4 2 4 2 2 2 3" xfId="3162" xr:uid="{00000000-0005-0000-0000-000007480000}"/>
    <cellStyle name="Standard 4 2 4 2 2 2 3 2" xfId="3163" xr:uid="{00000000-0005-0000-0000-000008480000}"/>
    <cellStyle name="Standard 4 2 4 2 2 2 3 2 2" xfId="3164" xr:uid="{00000000-0005-0000-0000-000009480000}"/>
    <cellStyle name="Standard 4 2 4 2 2 2 3 2 2 2" xfId="3165" xr:uid="{00000000-0005-0000-0000-00000A480000}"/>
    <cellStyle name="Standard 4 2 4 2 2 2 3 2 2 2 2" xfId="3166" xr:uid="{00000000-0005-0000-0000-00000B480000}"/>
    <cellStyle name="Standard 4 2 4 2 2 2 3 2 2 2 2 2" xfId="14965" xr:uid="{00000000-0005-0000-0000-00000C480000}"/>
    <cellStyle name="Standard 4 2 4 2 2 2 3 2 2 2 2 2 2" xfId="22964" xr:uid="{00000000-0005-0000-0000-00000D480000}"/>
    <cellStyle name="Standard 4 2 4 2 2 2 3 2 2 2 2 2 2 2" xfId="43957" xr:uid="{193F817A-91B8-481C-860D-C81C5818E7E3}"/>
    <cellStyle name="Standard 4 2 4 2 2 2 3 2 2 2 2 2 3" xfId="36515" xr:uid="{21C0593D-B888-45F2-8301-883238E60876}"/>
    <cellStyle name="Standard 4 2 4 2 2 2 3 2 2 2 2 3" xfId="18719" xr:uid="{00000000-0005-0000-0000-00000E480000}"/>
    <cellStyle name="Standard 4 2 4 2 2 2 3 2 2 2 2 3 2" xfId="40236" xr:uid="{514F4981-00AB-4048-A221-0819AD7AE71D}"/>
    <cellStyle name="Standard 4 2 4 2 2 2 3 2 2 2 2 4" xfId="32791" xr:uid="{A0A49187-5D88-4F80-A4A1-E1AFBDD07BF0}"/>
    <cellStyle name="Standard 4 2 4 2 2 2 3 2 2 2 3" xfId="14964" xr:uid="{00000000-0005-0000-0000-00000F480000}"/>
    <cellStyle name="Standard 4 2 4 2 2 2 3 2 2 2 3 2" xfId="22963" xr:uid="{00000000-0005-0000-0000-000010480000}"/>
    <cellStyle name="Standard 4 2 4 2 2 2 3 2 2 2 3 2 2" xfId="43956" xr:uid="{12E8C160-FC61-4633-9376-A264E87B0043}"/>
    <cellStyle name="Standard 4 2 4 2 2 2 3 2 2 2 3 3" xfId="36514" xr:uid="{A11FBD64-B12D-498E-A54F-205083C3B1C5}"/>
    <cellStyle name="Standard 4 2 4 2 2 2 3 2 2 2 4" xfId="18718" xr:uid="{00000000-0005-0000-0000-000011480000}"/>
    <cellStyle name="Standard 4 2 4 2 2 2 3 2 2 2 4 2" xfId="40235" xr:uid="{76924DFD-2EF4-40A0-818B-3B354239D789}"/>
    <cellStyle name="Standard 4 2 4 2 2 2 3 2 2 2 5" xfId="32790" xr:uid="{9ECC99E1-5574-4FAD-BCD4-C82CCBA17859}"/>
    <cellStyle name="Standard 4 2 4 2 2 2 3 2 2 3" xfId="3167" xr:uid="{00000000-0005-0000-0000-000012480000}"/>
    <cellStyle name="Standard 4 2 4 2 2 2 3 2 2 3 2" xfId="14966" xr:uid="{00000000-0005-0000-0000-000013480000}"/>
    <cellStyle name="Standard 4 2 4 2 2 2 3 2 2 3 2 2" xfId="22965" xr:uid="{00000000-0005-0000-0000-000014480000}"/>
    <cellStyle name="Standard 4 2 4 2 2 2 3 2 2 3 2 2 2" xfId="43958" xr:uid="{A5877370-A554-49EB-B56B-4D986DA9F3C3}"/>
    <cellStyle name="Standard 4 2 4 2 2 2 3 2 2 3 2 3" xfId="36516" xr:uid="{7D9853F7-882B-4291-A8C6-CB7E0D00694E}"/>
    <cellStyle name="Standard 4 2 4 2 2 2 3 2 2 3 3" xfId="18720" xr:uid="{00000000-0005-0000-0000-000015480000}"/>
    <cellStyle name="Standard 4 2 4 2 2 2 3 2 2 3 3 2" xfId="40237" xr:uid="{D5C04CFA-078B-44BB-B0CF-EB5CE239F577}"/>
    <cellStyle name="Standard 4 2 4 2 2 2 3 2 2 3 4" xfId="32792" xr:uid="{82975B79-8E1B-474E-85F5-ECC2B9A9E163}"/>
    <cellStyle name="Standard 4 2 4 2 2 2 3 2 2 4" xfId="14963" xr:uid="{00000000-0005-0000-0000-000016480000}"/>
    <cellStyle name="Standard 4 2 4 2 2 2 3 2 2 4 2" xfId="22962" xr:uid="{00000000-0005-0000-0000-000017480000}"/>
    <cellStyle name="Standard 4 2 4 2 2 2 3 2 2 4 2 2" xfId="43955" xr:uid="{6EC738AB-B507-4948-B711-1342B984F62E}"/>
    <cellStyle name="Standard 4 2 4 2 2 2 3 2 2 4 3" xfId="36513" xr:uid="{77A7026C-F71F-477F-BCDA-7D117A9F3EAB}"/>
    <cellStyle name="Standard 4 2 4 2 2 2 3 2 2 5" xfId="18717" xr:uid="{00000000-0005-0000-0000-000018480000}"/>
    <cellStyle name="Standard 4 2 4 2 2 2 3 2 2 5 2" xfId="40234" xr:uid="{32443F4A-2100-4585-93C3-C3774AFC4524}"/>
    <cellStyle name="Standard 4 2 4 2 2 2 3 2 2 6" xfId="32789" xr:uid="{F75197FD-E82A-44E7-BBB6-763671F29204}"/>
    <cellStyle name="Standard 4 2 4 2 2 2 3 2 3" xfId="3168" xr:uid="{00000000-0005-0000-0000-000019480000}"/>
    <cellStyle name="Standard 4 2 4 2 2 2 3 2 3 2" xfId="3169" xr:uid="{00000000-0005-0000-0000-00001A480000}"/>
    <cellStyle name="Standard 4 2 4 2 2 2 3 2 3 2 2" xfId="14968" xr:uid="{00000000-0005-0000-0000-00001B480000}"/>
    <cellStyle name="Standard 4 2 4 2 2 2 3 2 3 2 2 2" xfId="22967" xr:uid="{00000000-0005-0000-0000-00001C480000}"/>
    <cellStyle name="Standard 4 2 4 2 2 2 3 2 3 2 2 2 2" xfId="43960" xr:uid="{0D33A8BD-6DC3-4DF6-BA4C-35454FED78BE}"/>
    <cellStyle name="Standard 4 2 4 2 2 2 3 2 3 2 2 3" xfId="36518" xr:uid="{756B51C1-36B4-4DB2-ADC4-AC870BDF694D}"/>
    <cellStyle name="Standard 4 2 4 2 2 2 3 2 3 2 3" xfId="18722" xr:uid="{00000000-0005-0000-0000-00001D480000}"/>
    <cellStyle name="Standard 4 2 4 2 2 2 3 2 3 2 3 2" xfId="40239" xr:uid="{7EB8D674-7070-4BEF-957C-C5111BB98C31}"/>
    <cellStyle name="Standard 4 2 4 2 2 2 3 2 3 2 4" xfId="32794" xr:uid="{D095AE86-1906-4E7B-ADB1-E79C872CD2F2}"/>
    <cellStyle name="Standard 4 2 4 2 2 2 3 2 3 3" xfId="14967" xr:uid="{00000000-0005-0000-0000-00001E480000}"/>
    <cellStyle name="Standard 4 2 4 2 2 2 3 2 3 3 2" xfId="22966" xr:uid="{00000000-0005-0000-0000-00001F480000}"/>
    <cellStyle name="Standard 4 2 4 2 2 2 3 2 3 3 2 2" xfId="43959" xr:uid="{45E338A4-59EF-4D40-89F4-5F8A0E9E9471}"/>
    <cellStyle name="Standard 4 2 4 2 2 2 3 2 3 3 3" xfId="36517" xr:uid="{2D896253-6741-45DF-8827-EBAE3C5A255D}"/>
    <cellStyle name="Standard 4 2 4 2 2 2 3 2 3 4" xfId="18721" xr:uid="{00000000-0005-0000-0000-000020480000}"/>
    <cellStyle name="Standard 4 2 4 2 2 2 3 2 3 4 2" xfId="40238" xr:uid="{09AAC431-77C0-4291-BB80-62B45F1A9437}"/>
    <cellStyle name="Standard 4 2 4 2 2 2 3 2 3 5" xfId="32793" xr:uid="{E77C4E5D-6C7A-49AE-A905-2CA647C4AEC8}"/>
    <cellStyle name="Standard 4 2 4 2 2 2 3 2 4" xfId="3170" xr:uid="{00000000-0005-0000-0000-000021480000}"/>
    <cellStyle name="Standard 4 2 4 2 2 2 3 2 4 2" xfId="14969" xr:uid="{00000000-0005-0000-0000-000022480000}"/>
    <cellStyle name="Standard 4 2 4 2 2 2 3 2 4 2 2" xfId="22968" xr:uid="{00000000-0005-0000-0000-000023480000}"/>
    <cellStyle name="Standard 4 2 4 2 2 2 3 2 4 2 2 2" xfId="43961" xr:uid="{2B705DBF-7193-41FF-A5F8-8EA6D08D922F}"/>
    <cellStyle name="Standard 4 2 4 2 2 2 3 2 4 2 3" xfId="36519" xr:uid="{A0E93562-A315-4777-A6A3-38BDA20CFA30}"/>
    <cellStyle name="Standard 4 2 4 2 2 2 3 2 4 3" xfId="18723" xr:uid="{00000000-0005-0000-0000-000024480000}"/>
    <cellStyle name="Standard 4 2 4 2 2 2 3 2 4 3 2" xfId="40240" xr:uid="{2E996500-5EA5-4E51-AB15-EFEE0539870B}"/>
    <cellStyle name="Standard 4 2 4 2 2 2 3 2 4 4" xfId="32795" xr:uid="{2599B690-DD18-4C6C-B260-B7E4237D1F03}"/>
    <cellStyle name="Standard 4 2 4 2 2 2 3 2 5" xfId="14962" xr:uid="{00000000-0005-0000-0000-000025480000}"/>
    <cellStyle name="Standard 4 2 4 2 2 2 3 2 5 2" xfId="22961" xr:uid="{00000000-0005-0000-0000-000026480000}"/>
    <cellStyle name="Standard 4 2 4 2 2 2 3 2 5 2 2" xfId="43954" xr:uid="{9BFAC36F-B134-404A-A8B0-DC8B161CEAAE}"/>
    <cellStyle name="Standard 4 2 4 2 2 2 3 2 5 3" xfId="36512" xr:uid="{98B52083-14C5-4790-B4A1-4CB40ECFA360}"/>
    <cellStyle name="Standard 4 2 4 2 2 2 3 2 6" xfId="18716" xr:uid="{00000000-0005-0000-0000-000027480000}"/>
    <cellStyle name="Standard 4 2 4 2 2 2 3 2 6 2" xfId="40233" xr:uid="{70B0F88F-F281-4A4C-81E7-E3BBF248A121}"/>
    <cellStyle name="Standard 4 2 4 2 2 2 3 2 7" xfId="32788" xr:uid="{5DA38A41-B779-4C44-882E-7199067BD930}"/>
    <cellStyle name="Standard 4 2 4 2 2 2 3 3" xfId="3171" xr:uid="{00000000-0005-0000-0000-000028480000}"/>
    <cellStyle name="Standard 4 2 4 2 2 2 3 3 2" xfId="3172" xr:uid="{00000000-0005-0000-0000-000029480000}"/>
    <cellStyle name="Standard 4 2 4 2 2 2 3 3 2 2" xfId="3173" xr:uid="{00000000-0005-0000-0000-00002A480000}"/>
    <cellStyle name="Standard 4 2 4 2 2 2 3 3 2 2 2" xfId="14972" xr:uid="{00000000-0005-0000-0000-00002B480000}"/>
    <cellStyle name="Standard 4 2 4 2 2 2 3 3 2 2 2 2" xfId="22971" xr:uid="{00000000-0005-0000-0000-00002C480000}"/>
    <cellStyle name="Standard 4 2 4 2 2 2 3 3 2 2 2 2 2" xfId="43964" xr:uid="{B3179C32-A814-40FE-874D-FC68C30C3826}"/>
    <cellStyle name="Standard 4 2 4 2 2 2 3 3 2 2 2 3" xfId="36522" xr:uid="{2A1244A1-EA3C-43FD-8E7A-8099B6896A21}"/>
    <cellStyle name="Standard 4 2 4 2 2 2 3 3 2 2 3" xfId="18726" xr:uid="{00000000-0005-0000-0000-00002D480000}"/>
    <cellStyle name="Standard 4 2 4 2 2 2 3 3 2 2 3 2" xfId="40243" xr:uid="{1C39BB75-A05C-42E8-B12B-11F03A31DD10}"/>
    <cellStyle name="Standard 4 2 4 2 2 2 3 3 2 2 4" xfId="32798" xr:uid="{342451DB-A35B-4521-B0A1-3BC62344FFE7}"/>
    <cellStyle name="Standard 4 2 4 2 2 2 3 3 2 3" xfId="14971" xr:uid="{00000000-0005-0000-0000-00002E480000}"/>
    <cellStyle name="Standard 4 2 4 2 2 2 3 3 2 3 2" xfId="22970" xr:uid="{00000000-0005-0000-0000-00002F480000}"/>
    <cellStyle name="Standard 4 2 4 2 2 2 3 3 2 3 2 2" xfId="43963" xr:uid="{82235A3C-8F18-4E6D-99B9-BA69B1723C5F}"/>
    <cellStyle name="Standard 4 2 4 2 2 2 3 3 2 3 3" xfId="36521" xr:uid="{4A282EE1-6733-451D-A734-A3E49581E31B}"/>
    <cellStyle name="Standard 4 2 4 2 2 2 3 3 2 4" xfId="18725" xr:uid="{00000000-0005-0000-0000-000030480000}"/>
    <cellStyle name="Standard 4 2 4 2 2 2 3 3 2 4 2" xfId="40242" xr:uid="{8890F32B-D9B5-4477-BC97-D046E2B1DC37}"/>
    <cellStyle name="Standard 4 2 4 2 2 2 3 3 2 5" xfId="32797" xr:uid="{E7BAF769-E8A6-4FD7-9F4C-183EBE630580}"/>
    <cellStyle name="Standard 4 2 4 2 2 2 3 3 3" xfId="3174" xr:uid="{00000000-0005-0000-0000-000031480000}"/>
    <cellStyle name="Standard 4 2 4 2 2 2 3 3 3 2" xfId="14973" xr:uid="{00000000-0005-0000-0000-000032480000}"/>
    <cellStyle name="Standard 4 2 4 2 2 2 3 3 3 2 2" xfId="22972" xr:uid="{00000000-0005-0000-0000-000033480000}"/>
    <cellStyle name="Standard 4 2 4 2 2 2 3 3 3 2 2 2" xfId="43965" xr:uid="{EE6D05B8-EC95-49B1-9812-FE1AEEEAFB12}"/>
    <cellStyle name="Standard 4 2 4 2 2 2 3 3 3 2 3" xfId="36523" xr:uid="{BFAC3013-826B-4F2D-B651-59C2395D8564}"/>
    <cellStyle name="Standard 4 2 4 2 2 2 3 3 3 3" xfId="18727" xr:uid="{00000000-0005-0000-0000-000034480000}"/>
    <cellStyle name="Standard 4 2 4 2 2 2 3 3 3 3 2" xfId="40244" xr:uid="{B76792AC-715C-4370-AD5A-F6D3F8B0DCCF}"/>
    <cellStyle name="Standard 4 2 4 2 2 2 3 3 3 4" xfId="32799" xr:uid="{671BCC55-B7B0-4343-9C4B-564A3D9E44A4}"/>
    <cellStyle name="Standard 4 2 4 2 2 2 3 3 4" xfId="14970" xr:uid="{00000000-0005-0000-0000-000035480000}"/>
    <cellStyle name="Standard 4 2 4 2 2 2 3 3 4 2" xfId="22969" xr:uid="{00000000-0005-0000-0000-000036480000}"/>
    <cellStyle name="Standard 4 2 4 2 2 2 3 3 4 2 2" xfId="43962" xr:uid="{F33900AD-5C27-4FB5-BFFE-EB742A45A615}"/>
    <cellStyle name="Standard 4 2 4 2 2 2 3 3 4 3" xfId="36520" xr:uid="{38CAE0A8-5AA1-4F09-9CA8-3E6EAD43970C}"/>
    <cellStyle name="Standard 4 2 4 2 2 2 3 3 5" xfId="18724" xr:uid="{00000000-0005-0000-0000-000037480000}"/>
    <cellStyle name="Standard 4 2 4 2 2 2 3 3 5 2" xfId="40241" xr:uid="{7B64B576-BFD7-451C-A953-26187C95FE11}"/>
    <cellStyle name="Standard 4 2 4 2 2 2 3 3 6" xfId="32796" xr:uid="{ECD5EEDA-FB63-4A80-AD9C-DE0527591D35}"/>
    <cellStyle name="Standard 4 2 4 2 2 2 3 4" xfId="3175" xr:uid="{00000000-0005-0000-0000-000038480000}"/>
    <cellStyle name="Standard 4 2 4 2 2 2 3 4 2" xfId="3176" xr:uid="{00000000-0005-0000-0000-000039480000}"/>
    <cellStyle name="Standard 4 2 4 2 2 2 3 4 2 2" xfId="14975" xr:uid="{00000000-0005-0000-0000-00003A480000}"/>
    <cellStyle name="Standard 4 2 4 2 2 2 3 4 2 2 2" xfId="22974" xr:uid="{00000000-0005-0000-0000-00003B480000}"/>
    <cellStyle name="Standard 4 2 4 2 2 2 3 4 2 2 2 2" xfId="43967" xr:uid="{5E0D9913-E34D-4EAA-AB21-B9FBAA3CF0CA}"/>
    <cellStyle name="Standard 4 2 4 2 2 2 3 4 2 2 3" xfId="36525" xr:uid="{01426592-E06A-46D9-86B7-ED313CB26F40}"/>
    <cellStyle name="Standard 4 2 4 2 2 2 3 4 2 3" xfId="18729" xr:uid="{00000000-0005-0000-0000-00003C480000}"/>
    <cellStyle name="Standard 4 2 4 2 2 2 3 4 2 3 2" xfId="40246" xr:uid="{D30A1DAD-52C4-4079-9990-5FC267F552E2}"/>
    <cellStyle name="Standard 4 2 4 2 2 2 3 4 2 4" xfId="32801" xr:uid="{2B446AD1-6202-4BCC-A61A-01219E09F09B}"/>
    <cellStyle name="Standard 4 2 4 2 2 2 3 4 3" xfId="14974" xr:uid="{00000000-0005-0000-0000-00003D480000}"/>
    <cellStyle name="Standard 4 2 4 2 2 2 3 4 3 2" xfId="22973" xr:uid="{00000000-0005-0000-0000-00003E480000}"/>
    <cellStyle name="Standard 4 2 4 2 2 2 3 4 3 2 2" xfId="43966" xr:uid="{B3C294F7-C639-4080-B8A7-BA33595E203F}"/>
    <cellStyle name="Standard 4 2 4 2 2 2 3 4 3 3" xfId="36524" xr:uid="{14E19B77-C548-4BA8-8D41-4594B02DBCA0}"/>
    <cellStyle name="Standard 4 2 4 2 2 2 3 4 4" xfId="18728" xr:uid="{00000000-0005-0000-0000-00003F480000}"/>
    <cellStyle name="Standard 4 2 4 2 2 2 3 4 4 2" xfId="40245" xr:uid="{7785D942-F65D-4C94-AC5F-E7E9DF8A4528}"/>
    <cellStyle name="Standard 4 2 4 2 2 2 3 4 5" xfId="32800" xr:uid="{CBC2B34E-F986-4DCE-9191-BA31B226C372}"/>
    <cellStyle name="Standard 4 2 4 2 2 2 3 5" xfId="3177" xr:uid="{00000000-0005-0000-0000-000040480000}"/>
    <cellStyle name="Standard 4 2 4 2 2 2 3 5 2" xfId="14976" xr:uid="{00000000-0005-0000-0000-000041480000}"/>
    <cellStyle name="Standard 4 2 4 2 2 2 3 5 2 2" xfId="22975" xr:uid="{00000000-0005-0000-0000-000042480000}"/>
    <cellStyle name="Standard 4 2 4 2 2 2 3 5 2 2 2" xfId="43968" xr:uid="{0315F835-E07D-4B67-B029-E6FD8DA8630A}"/>
    <cellStyle name="Standard 4 2 4 2 2 2 3 5 2 3" xfId="36526" xr:uid="{C9835C1B-FBCA-4D19-866D-A1B066DC4CE8}"/>
    <cellStyle name="Standard 4 2 4 2 2 2 3 5 3" xfId="18730" xr:uid="{00000000-0005-0000-0000-000043480000}"/>
    <cellStyle name="Standard 4 2 4 2 2 2 3 5 3 2" xfId="40247" xr:uid="{783F4588-DC92-4331-82D7-91F8AD1163D8}"/>
    <cellStyle name="Standard 4 2 4 2 2 2 3 5 4" xfId="32802" xr:uid="{09073FE3-5F70-4A68-9253-0FF09C6E3811}"/>
    <cellStyle name="Standard 4 2 4 2 2 2 3 6" xfId="14961" xr:uid="{00000000-0005-0000-0000-000044480000}"/>
    <cellStyle name="Standard 4 2 4 2 2 2 3 6 2" xfId="22960" xr:uid="{00000000-0005-0000-0000-000045480000}"/>
    <cellStyle name="Standard 4 2 4 2 2 2 3 6 2 2" xfId="43953" xr:uid="{51A8FBD4-6C36-4F61-8C67-E8DFB9204F8B}"/>
    <cellStyle name="Standard 4 2 4 2 2 2 3 6 3" xfId="36511" xr:uid="{FE5A607C-E741-46F9-94D7-B29F55071E96}"/>
    <cellStyle name="Standard 4 2 4 2 2 2 3 7" xfId="18715" xr:uid="{00000000-0005-0000-0000-000046480000}"/>
    <cellStyle name="Standard 4 2 4 2 2 2 3 7 2" xfId="40232" xr:uid="{415C756A-4D14-473A-9F9C-83F5C4B69AE5}"/>
    <cellStyle name="Standard 4 2 4 2 2 2 3 8" xfId="32787" xr:uid="{DC87ECF7-5004-43E1-B4B5-2737D5ED609E}"/>
    <cellStyle name="Standard 4 2 4 2 2 2 4" xfId="3178" xr:uid="{00000000-0005-0000-0000-000047480000}"/>
    <cellStyle name="Standard 4 2 4 2 2 2 4 2" xfId="3179" xr:uid="{00000000-0005-0000-0000-000048480000}"/>
    <cellStyle name="Standard 4 2 4 2 2 2 4 2 2" xfId="3180" xr:uid="{00000000-0005-0000-0000-000049480000}"/>
    <cellStyle name="Standard 4 2 4 2 2 2 4 2 2 2" xfId="3181" xr:uid="{00000000-0005-0000-0000-00004A480000}"/>
    <cellStyle name="Standard 4 2 4 2 2 2 4 2 2 2 2" xfId="14980" xr:uid="{00000000-0005-0000-0000-00004B480000}"/>
    <cellStyle name="Standard 4 2 4 2 2 2 4 2 2 2 2 2" xfId="22979" xr:uid="{00000000-0005-0000-0000-00004C480000}"/>
    <cellStyle name="Standard 4 2 4 2 2 2 4 2 2 2 2 2 2" xfId="43972" xr:uid="{31F37B6F-630E-494C-B399-DA47520745EE}"/>
    <cellStyle name="Standard 4 2 4 2 2 2 4 2 2 2 2 3" xfId="36530" xr:uid="{A6A2E4F1-B595-4C13-9F7E-9AC62408C23D}"/>
    <cellStyle name="Standard 4 2 4 2 2 2 4 2 2 2 3" xfId="18734" xr:uid="{00000000-0005-0000-0000-00004D480000}"/>
    <cellStyle name="Standard 4 2 4 2 2 2 4 2 2 2 3 2" xfId="40251" xr:uid="{1A1C4537-2C9C-4548-9218-2C8AAFAFA6D9}"/>
    <cellStyle name="Standard 4 2 4 2 2 2 4 2 2 2 4" xfId="32806" xr:uid="{7E3666FC-8129-435A-AE30-E82EBE872DAE}"/>
    <cellStyle name="Standard 4 2 4 2 2 2 4 2 2 3" xfId="14979" xr:uid="{00000000-0005-0000-0000-00004E480000}"/>
    <cellStyle name="Standard 4 2 4 2 2 2 4 2 2 3 2" xfId="22978" xr:uid="{00000000-0005-0000-0000-00004F480000}"/>
    <cellStyle name="Standard 4 2 4 2 2 2 4 2 2 3 2 2" xfId="43971" xr:uid="{128A6841-2DFF-4BA5-AF1D-C6BA9E74BD42}"/>
    <cellStyle name="Standard 4 2 4 2 2 2 4 2 2 3 3" xfId="36529" xr:uid="{BDED0C02-1E1F-4BA4-801A-C3004EC5D915}"/>
    <cellStyle name="Standard 4 2 4 2 2 2 4 2 2 4" xfId="18733" xr:uid="{00000000-0005-0000-0000-000050480000}"/>
    <cellStyle name="Standard 4 2 4 2 2 2 4 2 2 4 2" xfId="40250" xr:uid="{CE5D82EB-E85C-42A4-9538-BB4487298B1D}"/>
    <cellStyle name="Standard 4 2 4 2 2 2 4 2 2 5" xfId="32805" xr:uid="{DB2C1BF0-B1C9-4465-A24F-440F09AACF8B}"/>
    <cellStyle name="Standard 4 2 4 2 2 2 4 2 3" xfId="3182" xr:uid="{00000000-0005-0000-0000-000051480000}"/>
    <cellStyle name="Standard 4 2 4 2 2 2 4 2 3 2" xfId="14981" xr:uid="{00000000-0005-0000-0000-000052480000}"/>
    <cellStyle name="Standard 4 2 4 2 2 2 4 2 3 2 2" xfId="22980" xr:uid="{00000000-0005-0000-0000-000053480000}"/>
    <cellStyle name="Standard 4 2 4 2 2 2 4 2 3 2 2 2" xfId="43973" xr:uid="{93C0CC3E-6D6F-4E08-B2CD-3C77263CF266}"/>
    <cellStyle name="Standard 4 2 4 2 2 2 4 2 3 2 3" xfId="36531" xr:uid="{F49F6F1F-9E08-4448-9860-373D4EF88EB4}"/>
    <cellStyle name="Standard 4 2 4 2 2 2 4 2 3 3" xfId="18735" xr:uid="{00000000-0005-0000-0000-000054480000}"/>
    <cellStyle name="Standard 4 2 4 2 2 2 4 2 3 3 2" xfId="40252" xr:uid="{2CF9A0C8-F5AF-464E-B957-FF71B20C7117}"/>
    <cellStyle name="Standard 4 2 4 2 2 2 4 2 3 4" xfId="32807" xr:uid="{98793E45-B812-47E0-B907-A487C03A7B8E}"/>
    <cellStyle name="Standard 4 2 4 2 2 2 4 2 4" xfId="14978" xr:uid="{00000000-0005-0000-0000-000055480000}"/>
    <cellStyle name="Standard 4 2 4 2 2 2 4 2 4 2" xfId="22977" xr:uid="{00000000-0005-0000-0000-000056480000}"/>
    <cellStyle name="Standard 4 2 4 2 2 2 4 2 4 2 2" xfId="43970" xr:uid="{FC69A157-6176-4242-9592-BC2197EBD11D}"/>
    <cellStyle name="Standard 4 2 4 2 2 2 4 2 4 3" xfId="36528" xr:uid="{10EA8C52-7054-4C5B-AF07-4D52986CC657}"/>
    <cellStyle name="Standard 4 2 4 2 2 2 4 2 5" xfId="18732" xr:uid="{00000000-0005-0000-0000-000057480000}"/>
    <cellStyle name="Standard 4 2 4 2 2 2 4 2 5 2" xfId="40249" xr:uid="{93B1BBEB-C4FD-4962-86DC-0AF32D21A84B}"/>
    <cellStyle name="Standard 4 2 4 2 2 2 4 2 6" xfId="32804" xr:uid="{9D4D2915-4322-4C3D-96C4-7D9627A0C422}"/>
    <cellStyle name="Standard 4 2 4 2 2 2 4 3" xfId="3183" xr:uid="{00000000-0005-0000-0000-000058480000}"/>
    <cellStyle name="Standard 4 2 4 2 2 2 4 3 2" xfId="3184" xr:uid="{00000000-0005-0000-0000-000059480000}"/>
    <cellStyle name="Standard 4 2 4 2 2 2 4 3 2 2" xfId="14983" xr:uid="{00000000-0005-0000-0000-00005A480000}"/>
    <cellStyle name="Standard 4 2 4 2 2 2 4 3 2 2 2" xfId="22982" xr:uid="{00000000-0005-0000-0000-00005B480000}"/>
    <cellStyle name="Standard 4 2 4 2 2 2 4 3 2 2 2 2" xfId="43975" xr:uid="{1916AE83-5087-4310-A185-44972571D974}"/>
    <cellStyle name="Standard 4 2 4 2 2 2 4 3 2 2 3" xfId="36533" xr:uid="{889DF348-C0BE-4220-B3E6-7CE41F52AC94}"/>
    <cellStyle name="Standard 4 2 4 2 2 2 4 3 2 3" xfId="18737" xr:uid="{00000000-0005-0000-0000-00005C480000}"/>
    <cellStyle name="Standard 4 2 4 2 2 2 4 3 2 3 2" xfId="40254" xr:uid="{DF72EF5A-D325-4EBE-93C9-E255781A51F4}"/>
    <cellStyle name="Standard 4 2 4 2 2 2 4 3 2 4" xfId="32809" xr:uid="{D6EFC5EB-9C9F-4455-8428-2B8341BAD679}"/>
    <cellStyle name="Standard 4 2 4 2 2 2 4 3 3" xfId="14982" xr:uid="{00000000-0005-0000-0000-00005D480000}"/>
    <cellStyle name="Standard 4 2 4 2 2 2 4 3 3 2" xfId="22981" xr:uid="{00000000-0005-0000-0000-00005E480000}"/>
    <cellStyle name="Standard 4 2 4 2 2 2 4 3 3 2 2" xfId="43974" xr:uid="{134EDA27-9445-49EC-83FB-1FC087C0398C}"/>
    <cellStyle name="Standard 4 2 4 2 2 2 4 3 3 3" xfId="36532" xr:uid="{400C0F27-969F-4C33-B9E5-FF99769293D1}"/>
    <cellStyle name="Standard 4 2 4 2 2 2 4 3 4" xfId="18736" xr:uid="{00000000-0005-0000-0000-00005F480000}"/>
    <cellStyle name="Standard 4 2 4 2 2 2 4 3 4 2" xfId="40253" xr:uid="{C98C0E6F-F673-45DA-B1D6-C21C0F03E64D}"/>
    <cellStyle name="Standard 4 2 4 2 2 2 4 3 5" xfId="32808" xr:uid="{C2555AC8-5CF8-4638-9D1A-2BC589E01B8F}"/>
    <cellStyle name="Standard 4 2 4 2 2 2 4 4" xfId="3185" xr:uid="{00000000-0005-0000-0000-000060480000}"/>
    <cellStyle name="Standard 4 2 4 2 2 2 4 4 2" xfId="14984" xr:uid="{00000000-0005-0000-0000-000061480000}"/>
    <cellStyle name="Standard 4 2 4 2 2 2 4 4 2 2" xfId="22983" xr:uid="{00000000-0005-0000-0000-000062480000}"/>
    <cellStyle name="Standard 4 2 4 2 2 2 4 4 2 2 2" xfId="43976" xr:uid="{A6E5CD5B-30A3-47EB-BB69-6C414B1828A1}"/>
    <cellStyle name="Standard 4 2 4 2 2 2 4 4 2 3" xfId="36534" xr:uid="{B481FE6E-F8EB-41B1-8559-FA51ACFAF14B}"/>
    <cellStyle name="Standard 4 2 4 2 2 2 4 4 3" xfId="18738" xr:uid="{00000000-0005-0000-0000-000063480000}"/>
    <cellStyle name="Standard 4 2 4 2 2 2 4 4 3 2" xfId="40255" xr:uid="{13AEA7C4-6C5C-4587-9A33-BF490EF9DE85}"/>
    <cellStyle name="Standard 4 2 4 2 2 2 4 4 4" xfId="32810" xr:uid="{350E551D-A3A9-4688-9086-D0CB897966CA}"/>
    <cellStyle name="Standard 4 2 4 2 2 2 4 5" xfId="14977" xr:uid="{00000000-0005-0000-0000-000064480000}"/>
    <cellStyle name="Standard 4 2 4 2 2 2 4 5 2" xfId="22976" xr:uid="{00000000-0005-0000-0000-000065480000}"/>
    <cellStyle name="Standard 4 2 4 2 2 2 4 5 2 2" xfId="43969" xr:uid="{70F8669B-7730-4A71-9622-D9BBE351C1A9}"/>
    <cellStyle name="Standard 4 2 4 2 2 2 4 5 3" xfId="36527" xr:uid="{9CE73D35-FDB3-4522-B3F8-A79780A62F16}"/>
    <cellStyle name="Standard 4 2 4 2 2 2 4 6" xfId="18731" xr:uid="{00000000-0005-0000-0000-000066480000}"/>
    <cellStyle name="Standard 4 2 4 2 2 2 4 6 2" xfId="40248" xr:uid="{AEC1051E-F0D5-4374-B309-F7CAD988312E}"/>
    <cellStyle name="Standard 4 2 4 2 2 2 4 7" xfId="32803" xr:uid="{0AC85B69-186D-467C-903C-BD7BD26046DE}"/>
    <cellStyle name="Standard 4 2 4 2 2 2 5" xfId="3186" xr:uid="{00000000-0005-0000-0000-000067480000}"/>
    <cellStyle name="Standard 4 2 4 2 2 2 5 2" xfId="3187" xr:uid="{00000000-0005-0000-0000-000068480000}"/>
    <cellStyle name="Standard 4 2 4 2 2 2 5 2 2" xfId="3188" xr:uid="{00000000-0005-0000-0000-000069480000}"/>
    <cellStyle name="Standard 4 2 4 2 2 2 5 2 2 2" xfId="14987" xr:uid="{00000000-0005-0000-0000-00006A480000}"/>
    <cellStyle name="Standard 4 2 4 2 2 2 5 2 2 2 2" xfId="22986" xr:uid="{00000000-0005-0000-0000-00006B480000}"/>
    <cellStyle name="Standard 4 2 4 2 2 2 5 2 2 2 2 2" xfId="43979" xr:uid="{FD67D752-E2B8-40F8-AFB6-BEBD53741ABE}"/>
    <cellStyle name="Standard 4 2 4 2 2 2 5 2 2 2 3" xfId="36537" xr:uid="{179E44C3-3802-4681-9910-BC3DA7CCD4B0}"/>
    <cellStyle name="Standard 4 2 4 2 2 2 5 2 2 3" xfId="18741" xr:uid="{00000000-0005-0000-0000-00006C480000}"/>
    <cellStyle name="Standard 4 2 4 2 2 2 5 2 2 3 2" xfId="40258" xr:uid="{6F93884E-4320-4596-85B9-6900DA307853}"/>
    <cellStyle name="Standard 4 2 4 2 2 2 5 2 2 4" xfId="32813" xr:uid="{42A02B2E-A4E0-43C1-B682-C331DFDE3A54}"/>
    <cellStyle name="Standard 4 2 4 2 2 2 5 2 3" xfId="14986" xr:uid="{00000000-0005-0000-0000-00006D480000}"/>
    <cellStyle name="Standard 4 2 4 2 2 2 5 2 3 2" xfId="22985" xr:uid="{00000000-0005-0000-0000-00006E480000}"/>
    <cellStyle name="Standard 4 2 4 2 2 2 5 2 3 2 2" xfId="43978" xr:uid="{D0695AD3-BCD5-4649-BE5D-A669955AE0EC}"/>
    <cellStyle name="Standard 4 2 4 2 2 2 5 2 3 3" xfId="36536" xr:uid="{B5A13FA2-A099-47D5-8834-764EB2F0D187}"/>
    <cellStyle name="Standard 4 2 4 2 2 2 5 2 4" xfId="18740" xr:uid="{00000000-0005-0000-0000-00006F480000}"/>
    <cellStyle name="Standard 4 2 4 2 2 2 5 2 4 2" xfId="40257" xr:uid="{46CF5D80-4D99-4DE7-8354-5750DE37A008}"/>
    <cellStyle name="Standard 4 2 4 2 2 2 5 2 5" xfId="32812" xr:uid="{35CCDB1B-1B1E-44B4-A85B-CF4F7B6F29E3}"/>
    <cellStyle name="Standard 4 2 4 2 2 2 5 3" xfId="3189" xr:uid="{00000000-0005-0000-0000-000070480000}"/>
    <cellStyle name="Standard 4 2 4 2 2 2 5 3 2" xfId="14988" xr:uid="{00000000-0005-0000-0000-000071480000}"/>
    <cellStyle name="Standard 4 2 4 2 2 2 5 3 2 2" xfId="22987" xr:uid="{00000000-0005-0000-0000-000072480000}"/>
    <cellStyle name="Standard 4 2 4 2 2 2 5 3 2 2 2" xfId="43980" xr:uid="{047B1F19-9E32-4124-B098-293C7856701F}"/>
    <cellStyle name="Standard 4 2 4 2 2 2 5 3 2 3" xfId="36538" xr:uid="{B67E0CE1-835B-40C7-9413-0B8A69AB187E}"/>
    <cellStyle name="Standard 4 2 4 2 2 2 5 3 3" xfId="18742" xr:uid="{00000000-0005-0000-0000-000073480000}"/>
    <cellStyle name="Standard 4 2 4 2 2 2 5 3 3 2" xfId="40259" xr:uid="{74729248-A6AB-47AB-936E-8462C643AD1D}"/>
    <cellStyle name="Standard 4 2 4 2 2 2 5 3 4" xfId="32814" xr:uid="{C68927C5-CFB7-4BE2-B3C0-0221905C0FA3}"/>
    <cellStyle name="Standard 4 2 4 2 2 2 5 4" xfId="14985" xr:uid="{00000000-0005-0000-0000-000074480000}"/>
    <cellStyle name="Standard 4 2 4 2 2 2 5 4 2" xfId="22984" xr:uid="{00000000-0005-0000-0000-000075480000}"/>
    <cellStyle name="Standard 4 2 4 2 2 2 5 4 2 2" xfId="43977" xr:uid="{E8F4E006-7308-4A2A-9041-DB667EA5A290}"/>
    <cellStyle name="Standard 4 2 4 2 2 2 5 4 3" xfId="36535" xr:uid="{F62FE9F9-A6B2-4110-87E4-CA73F393FE9B}"/>
    <cellStyle name="Standard 4 2 4 2 2 2 5 5" xfId="18739" xr:uid="{00000000-0005-0000-0000-000076480000}"/>
    <cellStyle name="Standard 4 2 4 2 2 2 5 5 2" xfId="40256" xr:uid="{7EF5D0DF-3277-4887-9034-B02F1EF20888}"/>
    <cellStyle name="Standard 4 2 4 2 2 2 5 6" xfId="32811" xr:uid="{2D6D76AE-1EED-4D86-8F40-A74EC61B902B}"/>
    <cellStyle name="Standard 4 2 4 2 2 2 6" xfId="3190" xr:uid="{00000000-0005-0000-0000-000077480000}"/>
    <cellStyle name="Standard 4 2 4 2 2 2 6 2" xfId="3191" xr:uid="{00000000-0005-0000-0000-000078480000}"/>
    <cellStyle name="Standard 4 2 4 2 2 2 6 2 2" xfId="14990" xr:uid="{00000000-0005-0000-0000-000079480000}"/>
    <cellStyle name="Standard 4 2 4 2 2 2 6 2 2 2" xfId="22989" xr:uid="{00000000-0005-0000-0000-00007A480000}"/>
    <cellStyle name="Standard 4 2 4 2 2 2 6 2 2 2 2" xfId="43982" xr:uid="{FF3337C6-72FE-46F4-AC82-B75D2D1CCF39}"/>
    <cellStyle name="Standard 4 2 4 2 2 2 6 2 2 3" xfId="36540" xr:uid="{DD64C406-B38C-499F-8077-F01E19830D85}"/>
    <cellStyle name="Standard 4 2 4 2 2 2 6 2 3" xfId="18744" xr:uid="{00000000-0005-0000-0000-00007B480000}"/>
    <cellStyle name="Standard 4 2 4 2 2 2 6 2 3 2" xfId="40261" xr:uid="{FA579271-E091-4C29-BE06-D14D34979A4E}"/>
    <cellStyle name="Standard 4 2 4 2 2 2 6 2 4" xfId="32816" xr:uid="{4142CDD4-E256-47BE-9DED-626A029182D0}"/>
    <cellStyle name="Standard 4 2 4 2 2 2 6 3" xfId="14989" xr:uid="{00000000-0005-0000-0000-00007C480000}"/>
    <cellStyle name="Standard 4 2 4 2 2 2 6 3 2" xfId="22988" xr:uid="{00000000-0005-0000-0000-00007D480000}"/>
    <cellStyle name="Standard 4 2 4 2 2 2 6 3 2 2" xfId="43981" xr:uid="{F8D54EA2-9CEA-4695-8442-520040D8BD39}"/>
    <cellStyle name="Standard 4 2 4 2 2 2 6 3 3" xfId="36539" xr:uid="{400D1540-A81A-4556-B6C1-1AE18369EFD6}"/>
    <cellStyle name="Standard 4 2 4 2 2 2 6 4" xfId="18743" xr:uid="{00000000-0005-0000-0000-00007E480000}"/>
    <cellStyle name="Standard 4 2 4 2 2 2 6 4 2" xfId="40260" xr:uid="{8E3E38BE-A34F-48FB-897D-A8843901F900}"/>
    <cellStyle name="Standard 4 2 4 2 2 2 6 5" xfId="32815" xr:uid="{039E8B08-1A2A-4EA7-88C6-AF419C9BE172}"/>
    <cellStyle name="Standard 4 2 4 2 2 2 7" xfId="3192" xr:uid="{00000000-0005-0000-0000-00007F480000}"/>
    <cellStyle name="Standard 4 2 4 2 2 2 7 2" xfId="14991" xr:uid="{00000000-0005-0000-0000-000080480000}"/>
    <cellStyle name="Standard 4 2 4 2 2 2 7 2 2" xfId="22990" xr:uid="{00000000-0005-0000-0000-000081480000}"/>
    <cellStyle name="Standard 4 2 4 2 2 2 7 2 2 2" xfId="43983" xr:uid="{EABD9B7D-5E31-441F-BB91-F0CA35D09042}"/>
    <cellStyle name="Standard 4 2 4 2 2 2 7 2 3" xfId="36541" xr:uid="{90682707-90EB-4124-8620-CA259C169AD8}"/>
    <cellStyle name="Standard 4 2 4 2 2 2 7 3" xfId="18745" xr:uid="{00000000-0005-0000-0000-000082480000}"/>
    <cellStyle name="Standard 4 2 4 2 2 2 7 3 2" xfId="40262" xr:uid="{2E6D6C4B-A2B8-4C4B-A28C-91E5AC590BC6}"/>
    <cellStyle name="Standard 4 2 4 2 2 2 7 4" xfId="32817" xr:uid="{055B4B9C-D0A7-4F13-9A95-41E80A2A1961}"/>
    <cellStyle name="Standard 4 2 4 2 2 2 8" xfId="14944" xr:uid="{00000000-0005-0000-0000-000083480000}"/>
    <cellStyle name="Standard 4 2 4 2 2 2 8 2" xfId="22943" xr:uid="{00000000-0005-0000-0000-000084480000}"/>
    <cellStyle name="Standard 4 2 4 2 2 2 8 2 2" xfId="43936" xr:uid="{69167364-0BBD-4DA2-A3E4-0EC6EB6E0BBB}"/>
    <cellStyle name="Standard 4 2 4 2 2 2 8 3" xfId="36494" xr:uid="{050E9C30-A1F2-4C4A-A4A0-2AD04E9EFDC2}"/>
    <cellStyle name="Standard 4 2 4 2 2 2 9" xfId="18698" xr:uid="{00000000-0005-0000-0000-000085480000}"/>
    <cellStyle name="Standard 4 2 4 2 2 2 9 2" xfId="40215" xr:uid="{E4ADA632-E668-4A66-8C85-DB649A2765AC}"/>
    <cellStyle name="Standard 4 2 4 2 2 3" xfId="3193" xr:uid="{00000000-0005-0000-0000-000086480000}"/>
    <cellStyle name="Standard 4 2 4 2 2 3 2" xfId="3194" xr:uid="{00000000-0005-0000-0000-000087480000}"/>
    <cellStyle name="Standard 4 2 4 2 2 3 2 2" xfId="3195" xr:uid="{00000000-0005-0000-0000-000088480000}"/>
    <cellStyle name="Standard 4 2 4 2 2 3 2 2 2" xfId="3196" xr:uid="{00000000-0005-0000-0000-000089480000}"/>
    <cellStyle name="Standard 4 2 4 2 2 3 2 2 2 2" xfId="3197" xr:uid="{00000000-0005-0000-0000-00008A480000}"/>
    <cellStyle name="Standard 4 2 4 2 2 3 2 2 2 2 2" xfId="14996" xr:uid="{00000000-0005-0000-0000-00008B480000}"/>
    <cellStyle name="Standard 4 2 4 2 2 3 2 2 2 2 2 2" xfId="22995" xr:uid="{00000000-0005-0000-0000-00008C480000}"/>
    <cellStyle name="Standard 4 2 4 2 2 3 2 2 2 2 2 2 2" xfId="43988" xr:uid="{6440EE40-70FE-4EFE-90D7-0EDBCB631F86}"/>
    <cellStyle name="Standard 4 2 4 2 2 3 2 2 2 2 2 3" xfId="36546" xr:uid="{39365BEE-A11B-4BB2-9EE8-D80720CDCC12}"/>
    <cellStyle name="Standard 4 2 4 2 2 3 2 2 2 2 3" xfId="18750" xr:uid="{00000000-0005-0000-0000-00008D480000}"/>
    <cellStyle name="Standard 4 2 4 2 2 3 2 2 2 2 3 2" xfId="40267" xr:uid="{414601DD-5C68-4E8E-8FC6-DFF863566236}"/>
    <cellStyle name="Standard 4 2 4 2 2 3 2 2 2 2 4" xfId="32822" xr:uid="{40BCB5D4-85EC-4275-A826-4EC30D698E85}"/>
    <cellStyle name="Standard 4 2 4 2 2 3 2 2 2 3" xfId="14995" xr:uid="{00000000-0005-0000-0000-00008E480000}"/>
    <cellStyle name="Standard 4 2 4 2 2 3 2 2 2 3 2" xfId="22994" xr:uid="{00000000-0005-0000-0000-00008F480000}"/>
    <cellStyle name="Standard 4 2 4 2 2 3 2 2 2 3 2 2" xfId="43987" xr:uid="{F4C0D4B2-7BE5-4F24-B1AF-8907068A2ED0}"/>
    <cellStyle name="Standard 4 2 4 2 2 3 2 2 2 3 3" xfId="36545" xr:uid="{C4B7FA0E-FB20-49B1-B5FC-CDFD8E3BBE62}"/>
    <cellStyle name="Standard 4 2 4 2 2 3 2 2 2 4" xfId="18749" xr:uid="{00000000-0005-0000-0000-000090480000}"/>
    <cellStyle name="Standard 4 2 4 2 2 3 2 2 2 4 2" xfId="40266" xr:uid="{630C6985-71F7-484D-B8E2-5578C9DC1C6D}"/>
    <cellStyle name="Standard 4 2 4 2 2 3 2 2 2 5" xfId="32821" xr:uid="{86CF24E9-3958-4DCA-AE9B-B7449D7588D2}"/>
    <cellStyle name="Standard 4 2 4 2 2 3 2 2 3" xfId="3198" xr:uid="{00000000-0005-0000-0000-000091480000}"/>
    <cellStyle name="Standard 4 2 4 2 2 3 2 2 3 2" xfId="14997" xr:uid="{00000000-0005-0000-0000-000092480000}"/>
    <cellStyle name="Standard 4 2 4 2 2 3 2 2 3 2 2" xfId="22996" xr:uid="{00000000-0005-0000-0000-000093480000}"/>
    <cellStyle name="Standard 4 2 4 2 2 3 2 2 3 2 2 2" xfId="43989" xr:uid="{0A28AE46-8F4A-4634-BE27-52CC108F6C0B}"/>
    <cellStyle name="Standard 4 2 4 2 2 3 2 2 3 2 3" xfId="36547" xr:uid="{72AECE8C-994C-4769-BB42-D92BB6027AEA}"/>
    <cellStyle name="Standard 4 2 4 2 2 3 2 2 3 3" xfId="18751" xr:uid="{00000000-0005-0000-0000-000094480000}"/>
    <cellStyle name="Standard 4 2 4 2 2 3 2 2 3 3 2" xfId="40268" xr:uid="{3AD0C76E-42A6-4B10-9E97-BF10197F94CF}"/>
    <cellStyle name="Standard 4 2 4 2 2 3 2 2 3 4" xfId="32823" xr:uid="{A5699DDA-524C-4CA7-B457-13A49086C314}"/>
    <cellStyle name="Standard 4 2 4 2 2 3 2 2 4" xfId="14994" xr:uid="{00000000-0005-0000-0000-000095480000}"/>
    <cellStyle name="Standard 4 2 4 2 2 3 2 2 4 2" xfId="22993" xr:uid="{00000000-0005-0000-0000-000096480000}"/>
    <cellStyle name="Standard 4 2 4 2 2 3 2 2 4 2 2" xfId="43986" xr:uid="{5F38B8F2-7AFF-4F31-8916-806A4FBE0081}"/>
    <cellStyle name="Standard 4 2 4 2 2 3 2 2 4 3" xfId="36544" xr:uid="{B33BCFB9-66D8-417B-9777-521A9FC97C2C}"/>
    <cellStyle name="Standard 4 2 4 2 2 3 2 2 5" xfId="18748" xr:uid="{00000000-0005-0000-0000-000097480000}"/>
    <cellStyle name="Standard 4 2 4 2 2 3 2 2 5 2" xfId="40265" xr:uid="{96EE1542-D56C-4C95-9954-0969618396E4}"/>
    <cellStyle name="Standard 4 2 4 2 2 3 2 2 6" xfId="32820" xr:uid="{01751C5A-64C5-403B-804B-FAD19E5C94FF}"/>
    <cellStyle name="Standard 4 2 4 2 2 3 2 3" xfId="3199" xr:uid="{00000000-0005-0000-0000-000098480000}"/>
    <cellStyle name="Standard 4 2 4 2 2 3 2 3 2" xfId="3200" xr:uid="{00000000-0005-0000-0000-000099480000}"/>
    <cellStyle name="Standard 4 2 4 2 2 3 2 3 2 2" xfId="14999" xr:uid="{00000000-0005-0000-0000-00009A480000}"/>
    <cellStyle name="Standard 4 2 4 2 2 3 2 3 2 2 2" xfId="22998" xr:uid="{00000000-0005-0000-0000-00009B480000}"/>
    <cellStyle name="Standard 4 2 4 2 2 3 2 3 2 2 2 2" xfId="43991" xr:uid="{3F64E675-6E86-451E-BA32-278B9F146E55}"/>
    <cellStyle name="Standard 4 2 4 2 2 3 2 3 2 2 3" xfId="36549" xr:uid="{51145ABE-060F-4DA6-9731-1F94DF256093}"/>
    <cellStyle name="Standard 4 2 4 2 2 3 2 3 2 3" xfId="18753" xr:uid="{00000000-0005-0000-0000-00009C480000}"/>
    <cellStyle name="Standard 4 2 4 2 2 3 2 3 2 3 2" xfId="40270" xr:uid="{A84DD701-C8F5-4A0D-B45A-6B5CC5931806}"/>
    <cellStyle name="Standard 4 2 4 2 2 3 2 3 2 4" xfId="32825" xr:uid="{8F5F7E46-306D-4767-87AA-20E1B27CF4F9}"/>
    <cellStyle name="Standard 4 2 4 2 2 3 2 3 3" xfId="14998" xr:uid="{00000000-0005-0000-0000-00009D480000}"/>
    <cellStyle name="Standard 4 2 4 2 2 3 2 3 3 2" xfId="22997" xr:uid="{00000000-0005-0000-0000-00009E480000}"/>
    <cellStyle name="Standard 4 2 4 2 2 3 2 3 3 2 2" xfId="43990" xr:uid="{F53FF38D-10BC-4348-8151-075A59B06C88}"/>
    <cellStyle name="Standard 4 2 4 2 2 3 2 3 3 3" xfId="36548" xr:uid="{022202C3-8558-4474-8BDC-B0AA6F2962FD}"/>
    <cellStyle name="Standard 4 2 4 2 2 3 2 3 4" xfId="18752" xr:uid="{00000000-0005-0000-0000-00009F480000}"/>
    <cellStyle name="Standard 4 2 4 2 2 3 2 3 4 2" xfId="40269" xr:uid="{E83C55F0-F729-4C83-BD7C-4C801D11311A}"/>
    <cellStyle name="Standard 4 2 4 2 2 3 2 3 5" xfId="32824" xr:uid="{DE742C28-B248-44AC-AC92-64A33171F15A}"/>
    <cellStyle name="Standard 4 2 4 2 2 3 2 4" xfId="3201" xr:uid="{00000000-0005-0000-0000-0000A0480000}"/>
    <cellStyle name="Standard 4 2 4 2 2 3 2 4 2" xfId="15000" xr:uid="{00000000-0005-0000-0000-0000A1480000}"/>
    <cellStyle name="Standard 4 2 4 2 2 3 2 4 2 2" xfId="22999" xr:uid="{00000000-0005-0000-0000-0000A2480000}"/>
    <cellStyle name="Standard 4 2 4 2 2 3 2 4 2 2 2" xfId="43992" xr:uid="{7F41308E-AEB4-4023-AC1C-F99D8B8730AB}"/>
    <cellStyle name="Standard 4 2 4 2 2 3 2 4 2 3" xfId="36550" xr:uid="{D9F9C388-6CD0-4F31-B63F-872BC497C4BF}"/>
    <cellStyle name="Standard 4 2 4 2 2 3 2 4 3" xfId="18754" xr:uid="{00000000-0005-0000-0000-0000A3480000}"/>
    <cellStyle name="Standard 4 2 4 2 2 3 2 4 3 2" xfId="40271" xr:uid="{B0B891F3-4E48-4053-8BF0-364829A33A2F}"/>
    <cellStyle name="Standard 4 2 4 2 2 3 2 4 4" xfId="32826" xr:uid="{20DC323F-A8E6-41F5-A5EB-C4793CD25185}"/>
    <cellStyle name="Standard 4 2 4 2 2 3 2 5" xfId="14993" xr:uid="{00000000-0005-0000-0000-0000A4480000}"/>
    <cellStyle name="Standard 4 2 4 2 2 3 2 5 2" xfId="22992" xr:uid="{00000000-0005-0000-0000-0000A5480000}"/>
    <cellStyle name="Standard 4 2 4 2 2 3 2 5 2 2" xfId="43985" xr:uid="{60D9B04C-665D-4A74-9D89-D3D69DA7C112}"/>
    <cellStyle name="Standard 4 2 4 2 2 3 2 5 3" xfId="36543" xr:uid="{0E74D972-B874-40F7-BD68-313364B0769C}"/>
    <cellStyle name="Standard 4 2 4 2 2 3 2 6" xfId="18747" xr:uid="{00000000-0005-0000-0000-0000A6480000}"/>
    <cellStyle name="Standard 4 2 4 2 2 3 2 6 2" xfId="40264" xr:uid="{DE6BD2AD-58B7-46DB-B96D-3107A801F91D}"/>
    <cellStyle name="Standard 4 2 4 2 2 3 2 7" xfId="32819" xr:uid="{729AE958-48BA-4003-A5E3-096D9E1DDE73}"/>
    <cellStyle name="Standard 4 2 4 2 2 3 3" xfId="3202" xr:uid="{00000000-0005-0000-0000-0000A7480000}"/>
    <cellStyle name="Standard 4 2 4 2 2 3 3 2" xfId="3203" xr:uid="{00000000-0005-0000-0000-0000A8480000}"/>
    <cellStyle name="Standard 4 2 4 2 2 3 3 2 2" xfId="3204" xr:uid="{00000000-0005-0000-0000-0000A9480000}"/>
    <cellStyle name="Standard 4 2 4 2 2 3 3 2 2 2" xfId="15003" xr:uid="{00000000-0005-0000-0000-0000AA480000}"/>
    <cellStyle name="Standard 4 2 4 2 2 3 3 2 2 2 2" xfId="23002" xr:uid="{00000000-0005-0000-0000-0000AB480000}"/>
    <cellStyle name="Standard 4 2 4 2 2 3 3 2 2 2 2 2" xfId="43995" xr:uid="{B5A26485-99CC-4618-A124-E83760E74C9F}"/>
    <cellStyle name="Standard 4 2 4 2 2 3 3 2 2 2 3" xfId="36553" xr:uid="{2BC6815D-2EDF-4F81-A317-2007E0A22846}"/>
    <cellStyle name="Standard 4 2 4 2 2 3 3 2 2 3" xfId="18757" xr:uid="{00000000-0005-0000-0000-0000AC480000}"/>
    <cellStyle name="Standard 4 2 4 2 2 3 3 2 2 3 2" xfId="40274" xr:uid="{2A83260E-6A1D-4E82-A0CD-19B5CB7E64C3}"/>
    <cellStyle name="Standard 4 2 4 2 2 3 3 2 2 4" xfId="32829" xr:uid="{AFCB8CDE-E7BD-4C1F-9F8D-E128244ED5AA}"/>
    <cellStyle name="Standard 4 2 4 2 2 3 3 2 3" xfId="15002" xr:uid="{00000000-0005-0000-0000-0000AD480000}"/>
    <cellStyle name="Standard 4 2 4 2 2 3 3 2 3 2" xfId="23001" xr:uid="{00000000-0005-0000-0000-0000AE480000}"/>
    <cellStyle name="Standard 4 2 4 2 2 3 3 2 3 2 2" xfId="43994" xr:uid="{5744EB71-F65C-45A1-BD3F-4A0F77A9B414}"/>
    <cellStyle name="Standard 4 2 4 2 2 3 3 2 3 3" xfId="36552" xr:uid="{3D2E1F80-1F74-479F-951D-E1352605DA23}"/>
    <cellStyle name="Standard 4 2 4 2 2 3 3 2 4" xfId="18756" xr:uid="{00000000-0005-0000-0000-0000AF480000}"/>
    <cellStyle name="Standard 4 2 4 2 2 3 3 2 4 2" xfId="40273" xr:uid="{02FEA6F2-E19C-4455-9229-C5218CF94FCF}"/>
    <cellStyle name="Standard 4 2 4 2 2 3 3 2 5" xfId="32828" xr:uid="{8180CBDE-CEB2-4D49-89C9-912A8ECDE87A}"/>
    <cellStyle name="Standard 4 2 4 2 2 3 3 3" xfId="3205" xr:uid="{00000000-0005-0000-0000-0000B0480000}"/>
    <cellStyle name="Standard 4 2 4 2 2 3 3 3 2" xfId="15004" xr:uid="{00000000-0005-0000-0000-0000B1480000}"/>
    <cellStyle name="Standard 4 2 4 2 2 3 3 3 2 2" xfId="23003" xr:uid="{00000000-0005-0000-0000-0000B2480000}"/>
    <cellStyle name="Standard 4 2 4 2 2 3 3 3 2 2 2" xfId="43996" xr:uid="{145E2C32-B69C-4908-832C-BC3FCBB22589}"/>
    <cellStyle name="Standard 4 2 4 2 2 3 3 3 2 3" xfId="36554" xr:uid="{C1EA6622-4E30-4CB8-9D11-12E936EF6400}"/>
    <cellStyle name="Standard 4 2 4 2 2 3 3 3 3" xfId="18758" xr:uid="{00000000-0005-0000-0000-0000B3480000}"/>
    <cellStyle name="Standard 4 2 4 2 2 3 3 3 3 2" xfId="40275" xr:uid="{B732B37C-DA3E-4002-98C7-84ACC892D55F}"/>
    <cellStyle name="Standard 4 2 4 2 2 3 3 3 4" xfId="32830" xr:uid="{D36FAACA-70DA-4E36-B7C3-068680C49C5A}"/>
    <cellStyle name="Standard 4 2 4 2 2 3 3 4" xfId="15001" xr:uid="{00000000-0005-0000-0000-0000B4480000}"/>
    <cellStyle name="Standard 4 2 4 2 2 3 3 4 2" xfId="23000" xr:uid="{00000000-0005-0000-0000-0000B5480000}"/>
    <cellStyle name="Standard 4 2 4 2 2 3 3 4 2 2" xfId="43993" xr:uid="{C4D29264-D355-4995-B64B-CBC2F6F8EABC}"/>
    <cellStyle name="Standard 4 2 4 2 2 3 3 4 3" xfId="36551" xr:uid="{DBC5E23B-B481-4026-B61A-34B5EB52AC01}"/>
    <cellStyle name="Standard 4 2 4 2 2 3 3 5" xfId="18755" xr:uid="{00000000-0005-0000-0000-0000B6480000}"/>
    <cellStyle name="Standard 4 2 4 2 2 3 3 5 2" xfId="40272" xr:uid="{5E579DAE-9AD1-49B3-9FCF-AEC281D6B893}"/>
    <cellStyle name="Standard 4 2 4 2 2 3 3 6" xfId="32827" xr:uid="{E16F4FE0-1FF8-4954-AFF3-F1AC237EBE50}"/>
    <cellStyle name="Standard 4 2 4 2 2 3 4" xfId="3206" xr:uid="{00000000-0005-0000-0000-0000B7480000}"/>
    <cellStyle name="Standard 4 2 4 2 2 3 4 2" xfId="3207" xr:uid="{00000000-0005-0000-0000-0000B8480000}"/>
    <cellStyle name="Standard 4 2 4 2 2 3 4 2 2" xfId="15006" xr:uid="{00000000-0005-0000-0000-0000B9480000}"/>
    <cellStyle name="Standard 4 2 4 2 2 3 4 2 2 2" xfId="23005" xr:uid="{00000000-0005-0000-0000-0000BA480000}"/>
    <cellStyle name="Standard 4 2 4 2 2 3 4 2 2 2 2" xfId="43998" xr:uid="{B5475B4B-6B8E-4E82-8750-5EA14571DAAE}"/>
    <cellStyle name="Standard 4 2 4 2 2 3 4 2 2 3" xfId="36556" xr:uid="{C4F0B890-10D5-4464-B312-A70B00A1546B}"/>
    <cellStyle name="Standard 4 2 4 2 2 3 4 2 3" xfId="18760" xr:uid="{00000000-0005-0000-0000-0000BB480000}"/>
    <cellStyle name="Standard 4 2 4 2 2 3 4 2 3 2" xfId="40277" xr:uid="{CD33C907-E687-4757-AB3B-8F581AFCF2E2}"/>
    <cellStyle name="Standard 4 2 4 2 2 3 4 2 4" xfId="32832" xr:uid="{08146D01-7772-489B-9A60-C6C7E3EE3F01}"/>
    <cellStyle name="Standard 4 2 4 2 2 3 4 3" xfId="15005" xr:uid="{00000000-0005-0000-0000-0000BC480000}"/>
    <cellStyle name="Standard 4 2 4 2 2 3 4 3 2" xfId="23004" xr:uid="{00000000-0005-0000-0000-0000BD480000}"/>
    <cellStyle name="Standard 4 2 4 2 2 3 4 3 2 2" xfId="43997" xr:uid="{F6753615-A17D-4011-B308-B5D2AAF44154}"/>
    <cellStyle name="Standard 4 2 4 2 2 3 4 3 3" xfId="36555" xr:uid="{CBA05A0E-7B55-4FA5-8B3E-D0BBB8BD6F15}"/>
    <cellStyle name="Standard 4 2 4 2 2 3 4 4" xfId="18759" xr:uid="{00000000-0005-0000-0000-0000BE480000}"/>
    <cellStyle name="Standard 4 2 4 2 2 3 4 4 2" xfId="40276" xr:uid="{2FD5EA04-8F3C-42D5-99AD-1AEC631C09D1}"/>
    <cellStyle name="Standard 4 2 4 2 2 3 4 5" xfId="32831" xr:uid="{906ED18C-8BAB-470D-B317-1DF0535FC98A}"/>
    <cellStyle name="Standard 4 2 4 2 2 3 5" xfId="3208" xr:uid="{00000000-0005-0000-0000-0000BF480000}"/>
    <cellStyle name="Standard 4 2 4 2 2 3 5 2" xfId="15007" xr:uid="{00000000-0005-0000-0000-0000C0480000}"/>
    <cellStyle name="Standard 4 2 4 2 2 3 5 2 2" xfId="23006" xr:uid="{00000000-0005-0000-0000-0000C1480000}"/>
    <cellStyle name="Standard 4 2 4 2 2 3 5 2 2 2" xfId="43999" xr:uid="{A2FCCA4B-3733-43AE-9E46-815514DE948E}"/>
    <cellStyle name="Standard 4 2 4 2 2 3 5 2 3" xfId="36557" xr:uid="{BB9FA8CD-682C-4999-9236-F8982BE2CDD5}"/>
    <cellStyle name="Standard 4 2 4 2 2 3 5 3" xfId="18761" xr:uid="{00000000-0005-0000-0000-0000C2480000}"/>
    <cellStyle name="Standard 4 2 4 2 2 3 5 3 2" xfId="40278" xr:uid="{D519F5ED-9A56-4BCE-8490-92920B7D068A}"/>
    <cellStyle name="Standard 4 2 4 2 2 3 5 4" xfId="32833" xr:uid="{8CC87CE8-8027-458F-8DA4-AD31280806AC}"/>
    <cellStyle name="Standard 4 2 4 2 2 3 6" xfId="14992" xr:uid="{00000000-0005-0000-0000-0000C3480000}"/>
    <cellStyle name="Standard 4 2 4 2 2 3 6 2" xfId="22991" xr:uid="{00000000-0005-0000-0000-0000C4480000}"/>
    <cellStyle name="Standard 4 2 4 2 2 3 6 2 2" xfId="43984" xr:uid="{7640B55E-C944-462E-8C2C-8311A0AF79E5}"/>
    <cellStyle name="Standard 4 2 4 2 2 3 6 3" xfId="36542" xr:uid="{B3F9FF50-CD5E-4696-93A1-73B565D7A1BC}"/>
    <cellStyle name="Standard 4 2 4 2 2 3 7" xfId="18746" xr:uid="{00000000-0005-0000-0000-0000C5480000}"/>
    <cellStyle name="Standard 4 2 4 2 2 3 7 2" xfId="40263" xr:uid="{FB0C554B-1C3A-4205-85E3-DDEACD1C612B}"/>
    <cellStyle name="Standard 4 2 4 2 2 3 8" xfId="32818" xr:uid="{C117C486-DB35-405A-81A0-D6A498C23330}"/>
    <cellStyle name="Standard 4 2 4 2 2 4" xfId="3209" xr:uid="{00000000-0005-0000-0000-0000C6480000}"/>
    <cellStyle name="Standard 4 2 4 2 2 4 2" xfId="3210" xr:uid="{00000000-0005-0000-0000-0000C7480000}"/>
    <cellStyle name="Standard 4 2 4 2 2 4 2 2" xfId="3211" xr:uid="{00000000-0005-0000-0000-0000C8480000}"/>
    <cellStyle name="Standard 4 2 4 2 2 4 2 2 2" xfId="3212" xr:uid="{00000000-0005-0000-0000-0000C9480000}"/>
    <cellStyle name="Standard 4 2 4 2 2 4 2 2 2 2" xfId="3213" xr:uid="{00000000-0005-0000-0000-0000CA480000}"/>
    <cellStyle name="Standard 4 2 4 2 2 4 2 2 2 2 2" xfId="15012" xr:uid="{00000000-0005-0000-0000-0000CB480000}"/>
    <cellStyle name="Standard 4 2 4 2 2 4 2 2 2 2 2 2" xfId="23011" xr:uid="{00000000-0005-0000-0000-0000CC480000}"/>
    <cellStyle name="Standard 4 2 4 2 2 4 2 2 2 2 2 2 2" xfId="44004" xr:uid="{1A8ACEA9-0E0B-48D9-82C7-5261A495C9CA}"/>
    <cellStyle name="Standard 4 2 4 2 2 4 2 2 2 2 2 3" xfId="36562" xr:uid="{6046971A-09AF-48EA-98DA-06545257BD97}"/>
    <cellStyle name="Standard 4 2 4 2 2 4 2 2 2 2 3" xfId="18766" xr:uid="{00000000-0005-0000-0000-0000CD480000}"/>
    <cellStyle name="Standard 4 2 4 2 2 4 2 2 2 2 3 2" xfId="40283" xr:uid="{0DFEF05F-F4FE-4517-A636-E671CB3250FC}"/>
    <cellStyle name="Standard 4 2 4 2 2 4 2 2 2 2 4" xfId="32838" xr:uid="{35A15875-1F4F-4D5D-B5A5-380886483DC5}"/>
    <cellStyle name="Standard 4 2 4 2 2 4 2 2 2 3" xfId="15011" xr:uid="{00000000-0005-0000-0000-0000CE480000}"/>
    <cellStyle name="Standard 4 2 4 2 2 4 2 2 2 3 2" xfId="23010" xr:uid="{00000000-0005-0000-0000-0000CF480000}"/>
    <cellStyle name="Standard 4 2 4 2 2 4 2 2 2 3 2 2" xfId="44003" xr:uid="{E504494E-3F6A-40ED-A714-0DF32070F042}"/>
    <cellStyle name="Standard 4 2 4 2 2 4 2 2 2 3 3" xfId="36561" xr:uid="{38EB9FB6-F12F-4839-A7D8-98ABA3471EA9}"/>
    <cellStyle name="Standard 4 2 4 2 2 4 2 2 2 4" xfId="18765" xr:uid="{00000000-0005-0000-0000-0000D0480000}"/>
    <cellStyle name="Standard 4 2 4 2 2 4 2 2 2 4 2" xfId="40282" xr:uid="{A94FE9F3-A033-4417-9035-D7077EDA4AFF}"/>
    <cellStyle name="Standard 4 2 4 2 2 4 2 2 2 5" xfId="32837" xr:uid="{98D6686E-0D14-4BEF-8BC7-C90543B174FA}"/>
    <cellStyle name="Standard 4 2 4 2 2 4 2 2 3" xfId="3214" xr:uid="{00000000-0005-0000-0000-0000D1480000}"/>
    <cellStyle name="Standard 4 2 4 2 2 4 2 2 3 2" xfId="15013" xr:uid="{00000000-0005-0000-0000-0000D2480000}"/>
    <cellStyle name="Standard 4 2 4 2 2 4 2 2 3 2 2" xfId="23012" xr:uid="{00000000-0005-0000-0000-0000D3480000}"/>
    <cellStyle name="Standard 4 2 4 2 2 4 2 2 3 2 2 2" xfId="44005" xr:uid="{E75D79F8-A214-4F0F-8765-D0DB7B8BF3CA}"/>
    <cellStyle name="Standard 4 2 4 2 2 4 2 2 3 2 3" xfId="36563" xr:uid="{D7BE548D-70F1-4FE5-8E7B-522C51E386F8}"/>
    <cellStyle name="Standard 4 2 4 2 2 4 2 2 3 3" xfId="18767" xr:uid="{00000000-0005-0000-0000-0000D4480000}"/>
    <cellStyle name="Standard 4 2 4 2 2 4 2 2 3 3 2" xfId="40284" xr:uid="{6F301560-146D-4EEB-A066-9305BC4E8314}"/>
    <cellStyle name="Standard 4 2 4 2 2 4 2 2 3 4" xfId="32839" xr:uid="{4298B98B-2CFD-419E-9D69-53DB5390CD98}"/>
    <cellStyle name="Standard 4 2 4 2 2 4 2 2 4" xfId="15010" xr:uid="{00000000-0005-0000-0000-0000D5480000}"/>
    <cellStyle name="Standard 4 2 4 2 2 4 2 2 4 2" xfId="23009" xr:uid="{00000000-0005-0000-0000-0000D6480000}"/>
    <cellStyle name="Standard 4 2 4 2 2 4 2 2 4 2 2" xfId="44002" xr:uid="{0D0CD86F-02CE-4EB6-BE68-E951A49A3470}"/>
    <cellStyle name="Standard 4 2 4 2 2 4 2 2 4 3" xfId="36560" xr:uid="{29C9E59C-1310-4529-BA96-C136F84F5C1E}"/>
    <cellStyle name="Standard 4 2 4 2 2 4 2 2 5" xfId="18764" xr:uid="{00000000-0005-0000-0000-0000D7480000}"/>
    <cellStyle name="Standard 4 2 4 2 2 4 2 2 5 2" xfId="40281" xr:uid="{93E14BF5-C3E1-440B-8661-01C5F5A78BD9}"/>
    <cellStyle name="Standard 4 2 4 2 2 4 2 2 6" xfId="32836" xr:uid="{02CE44C5-30B1-4682-9E5A-0C40607163ED}"/>
    <cellStyle name="Standard 4 2 4 2 2 4 2 3" xfId="3215" xr:uid="{00000000-0005-0000-0000-0000D8480000}"/>
    <cellStyle name="Standard 4 2 4 2 2 4 2 3 2" xfId="3216" xr:uid="{00000000-0005-0000-0000-0000D9480000}"/>
    <cellStyle name="Standard 4 2 4 2 2 4 2 3 2 2" xfId="15015" xr:uid="{00000000-0005-0000-0000-0000DA480000}"/>
    <cellStyle name="Standard 4 2 4 2 2 4 2 3 2 2 2" xfId="23014" xr:uid="{00000000-0005-0000-0000-0000DB480000}"/>
    <cellStyle name="Standard 4 2 4 2 2 4 2 3 2 2 2 2" xfId="44007" xr:uid="{EBAB71F3-0AE5-4920-8E43-51674B8AE7E0}"/>
    <cellStyle name="Standard 4 2 4 2 2 4 2 3 2 2 3" xfId="36565" xr:uid="{FAC58EE9-626B-4CE8-80DB-942DA3CBF87F}"/>
    <cellStyle name="Standard 4 2 4 2 2 4 2 3 2 3" xfId="18769" xr:uid="{00000000-0005-0000-0000-0000DC480000}"/>
    <cellStyle name="Standard 4 2 4 2 2 4 2 3 2 3 2" xfId="40286" xr:uid="{3A43C5C8-3B96-40D5-8549-C410A4C5BB71}"/>
    <cellStyle name="Standard 4 2 4 2 2 4 2 3 2 4" xfId="32841" xr:uid="{8263E6AC-60F9-4703-9308-A6343682745F}"/>
    <cellStyle name="Standard 4 2 4 2 2 4 2 3 3" xfId="15014" xr:uid="{00000000-0005-0000-0000-0000DD480000}"/>
    <cellStyle name="Standard 4 2 4 2 2 4 2 3 3 2" xfId="23013" xr:uid="{00000000-0005-0000-0000-0000DE480000}"/>
    <cellStyle name="Standard 4 2 4 2 2 4 2 3 3 2 2" xfId="44006" xr:uid="{CF75BFFA-7833-46FD-9B12-0D6425E3A56D}"/>
    <cellStyle name="Standard 4 2 4 2 2 4 2 3 3 3" xfId="36564" xr:uid="{BEDF80B9-4F4E-4A72-9D8A-9CB3286F73C8}"/>
    <cellStyle name="Standard 4 2 4 2 2 4 2 3 4" xfId="18768" xr:uid="{00000000-0005-0000-0000-0000DF480000}"/>
    <cellStyle name="Standard 4 2 4 2 2 4 2 3 4 2" xfId="40285" xr:uid="{56944FA4-38AE-495D-AD7E-3FC61851F9C0}"/>
    <cellStyle name="Standard 4 2 4 2 2 4 2 3 5" xfId="32840" xr:uid="{DF647C1F-FF23-4CCE-B47C-AF5BAA163871}"/>
    <cellStyle name="Standard 4 2 4 2 2 4 2 4" xfId="3217" xr:uid="{00000000-0005-0000-0000-0000E0480000}"/>
    <cellStyle name="Standard 4 2 4 2 2 4 2 4 2" xfId="15016" xr:uid="{00000000-0005-0000-0000-0000E1480000}"/>
    <cellStyle name="Standard 4 2 4 2 2 4 2 4 2 2" xfId="23015" xr:uid="{00000000-0005-0000-0000-0000E2480000}"/>
    <cellStyle name="Standard 4 2 4 2 2 4 2 4 2 2 2" xfId="44008" xr:uid="{2CB33E0F-DFA8-4C3E-81B1-D50E7019238D}"/>
    <cellStyle name="Standard 4 2 4 2 2 4 2 4 2 3" xfId="36566" xr:uid="{AD9C14F0-FE36-4A4F-B33D-F4F858C8AABF}"/>
    <cellStyle name="Standard 4 2 4 2 2 4 2 4 3" xfId="18770" xr:uid="{00000000-0005-0000-0000-0000E3480000}"/>
    <cellStyle name="Standard 4 2 4 2 2 4 2 4 3 2" xfId="40287" xr:uid="{183EED7C-57A9-4201-A2EF-213797DE1FA4}"/>
    <cellStyle name="Standard 4 2 4 2 2 4 2 4 4" xfId="32842" xr:uid="{F9568B50-2004-4296-89A6-A5A81FF99102}"/>
    <cellStyle name="Standard 4 2 4 2 2 4 2 5" xfId="15009" xr:uid="{00000000-0005-0000-0000-0000E4480000}"/>
    <cellStyle name="Standard 4 2 4 2 2 4 2 5 2" xfId="23008" xr:uid="{00000000-0005-0000-0000-0000E5480000}"/>
    <cellStyle name="Standard 4 2 4 2 2 4 2 5 2 2" xfId="44001" xr:uid="{E7A835EC-BE78-4568-A180-CEB23F04519E}"/>
    <cellStyle name="Standard 4 2 4 2 2 4 2 5 3" xfId="36559" xr:uid="{6CE57516-FD5E-4CCF-84C9-491836C63198}"/>
    <cellStyle name="Standard 4 2 4 2 2 4 2 6" xfId="18763" xr:uid="{00000000-0005-0000-0000-0000E6480000}"/>
    <cellStyle name="Standard 4 2 4 2 2 4 2 6 2" xfId="40280" xr:uid="{B457CE64-7193-4927-8F30-F239D16431B6}"/>
    <cellStyle name="Standard 4 2 4 2 2 4 2 7" xfId="32835" xr:uid="{4C3417CA-4F5C-404E-8D0A-F631D943D500}"/>
    <cellStyle name="Standard 4 2 4 2 2 4 3" xfId="3218" xr:uid="{00000000-0005-0000-0000-0000E7480000}"/>
    <cellStyle name="Standard 4 2 4 2 2 4 3 2" xfId="3219" xr:uid="{00000000-0005-0000-0000-0000E8480000}"/>
    <cellStyle name="Standard 4 2 4 2 2 4 3 2 2" xfId="3220" xr:uid="{00000000-0005-0000-0000-0000E9480000}"/>
    <cellStyle name="Standard 4 2 4 2 2 4 3 2 2 2" xfId="15019" xr:uid="{00000000-0005-0000-0000-0000EA480000}"/>
    <cellStyle name="Standard 4 2 4 2 2 4 3 2 2 2 2" xfId="23018" xr:uid="{00000000-0005-0000-0000-0000EB480000}"/>
    <cellStyle name="Standard 4 2 4 2 2 4 3 2 2 2 2 2" xfId="44011" xr:uid="{EABED10F-F5C7-4B4D-9A2E-E67A9E8A36A7}"/>
    <cellStyle name="Standard 4 2 4 2 2 4 3 2 2 2 3" xfId="36569" xr:uid="{CCDBD753-ABD5-451B-9601-1FD2A44872BF}"/>
    <cellStyle name="Standard 4 2 4 2 2 4 3 2 2 3" xfId="18773" xr:uid="{00000000-0005-0000-0000-0000EC480000}"/>
    <cellStyle name="Standard 4 2 4 2 2 4 3 2 2 3 2" xfId="40290" xr:uid="{DFAEA5AA-1B4B-4FEF-B8B8-B01684BC0387}"/>
    <cellStyle name="Standard 4 2 4 2 2 4 3 2 2 4" xfId="32845" xr:uid="{0D271F5E-4B3A-4DDC-A303-F398DDEEF68E}"/>
    <cellStyle name="Standard 4 2 4 2 2 4 3 2 3" xfId="15018" xr:uid="{00000000-0005-0000-0000-0000ED480000}"/>
    <cellStyle name="Standard 4 2 4 2 2 4 3 2 3 2" xfId="23017" xr:uid="{00000000-0005-0000-0000-0000EE480000}"/>
    <cellStyle name="Standard 4 2 4 2 2 4 3 2 3 2 2" xfId="44010" xr:uid="{AF1910CC-2737-4EDB-84D5-4CB6E419E530}"/>
    <cellStyle name="Standard 4 2 4 2 2 4 3 2 3 3" xfId="36568" xr:uid="{AE5C11BD-2C27-4BD6-A985-A776D2F2294F}"/>
    <cellStyle name="Standard 4 2 4 2 2 4 3 2 4" xfId="18772" xr:uid="{00000000-0005-0000-0000-0000EF480000}"/>
    <cellStyle name="Standard 4 2 4 2 2 4 3 2 4 2" xfId="40289" xr:uid="{BF3E3881-C57A-4E2C-A1B2-1C568CD446A7}"/>
    <cellStyle name="Standard 4 2 4 2 2 4 3 2 5" xfId="32844" xr:uid="{B517A102-E6EE-429D-A7CA-9C288335E83C}"/>
    <cellStyle name="Standard 4 2 4 2 2 4 3 3" xfId="3221" xr:uid="{00000000-0005-0000-0000-0000F0480000}"/>
    <cellStyle name="Standard 4 2 4 2 2 4 3 3 2" xfId="15020" xr:uid="{00000000-0005-0000-0000-0000F1480000}"/>
    <cellStyle name="Standard 4 2 4 2 2 4 3 3 2 2" xfId="23019" xr:uid="{00000000-0005-0000-0000-0000F2480000}"/>
    <cellStyle name="Standard 4 2 4 2 2 4 3 3 2 2 2" xfId="44012" xr:uid="{9E5B9579-8138-47A7-AB06-A3171B50E952}"/>
    <cellStyle name="Standard 4 2 4 2 2 4 3 3 2 3" xfId="36570" xr:uid="{EEC0655F-8F7C-49C3-8A45-3BD71EF93D1C}"/>
    <cellStyle name="Standard 4 2 4 2 2 4 3 3 3" xfId="18774" xr:uid="{00000000-0005-0000-0000-0000F3480000}"/>
    <cellStyle name="Standard 4 2 4 2 2 4 3 3 3 2" xfId="40291" xr:uid="{BA02AED9-30A9-429D-9E84-7D58946AE24D}"/>
    <cellStyle name="Standard 4 2 4 2 2 4 3 3 4" xfId="32846" xr:uid="{882767CB-E8F0-4DCD-9771-DB7CBDB96092}"/>
    <cellStyle name="Standard 4 2 4 2 2 4 3 4" xfId="15017" xr:uid="{00000000-0005-0000-0000-0000F4480000}"/>
    <cellStyle name="Standard 4 2 4 2 2 4 3 4 2" xfId="23016" xr:uid="{00000000-0005-0000-0000-0000F5480000}"/>
    <cellStyle name="Standard 4 2 4 2 2 4 3 4 2 2" xfId="44009" xr:uid="{54424F64-B399-4316-ACA8-75A6171819DF}"/>
    <cellStyle name="Standard 4 2 4 2 2 4 3 4 3" xfId="36567" xr:uid="{3BE7AF04-D61F-4483-A78C-7FF7348909DF}"/>
    <cellStyle name="Standard 4 2 4 2 2 4 3 5" xfId="18771" xr:uid="{00000000-0005-0000-0000-0000F6480000}"/>
    <cellStyle name="Standard 4 2 4 2 2 4 3 5 2" xfId="40288" xr:uid="{C727B333-7A76-4DBE-A7D0-2BA59C3FD343}"/>
    <cellStyle name="Standard 4 2 4 2 2 4 3 6" xfId="32843" xr:uid="{F205085D-20CF-455B-9B1A-DC658D5B6259}"/>
    <cellStyle name="Standard 4 2 4 2 2 4 4" xfId="3222" xr:uid="{00000000-0005-0000-0000-0000F7480000}"/>
    <cellStyle name="Standard 4 2 4 2 2 4 4 2" xfId="3223" xr:uid="{00000000-0005-0000-0000-0000F8480000}"/>
    <cellStyle name="Standard 4 2 4 2 2 4 4 2 2" xfId="15022" xr:uid="{00000000-0005-0000-0000-0000F9480000}"/>
    <cellStyle name="Standard 4 2 4 2 2 4 4 2 2 2" xfId="23021" xr:uid="{00000000-0005-0000-0000-0000FA480000}"/>
    <cellStyle name="Standard 4 2 4 2 2 4 4 2 2 2 2" xfId="44014" xr:uid="{2AA385BD-1E84-4D67-B0BC-098D360E7F16}"/>
    <cellStyle name="Standard 4 2 4 2 2 4 4 2 2 3" xfId="36572" xr:uid="{B901092E-D013-4AF8-9D14-1B013AADC54F}"/>
    <cellStyle name="Standard 4 2 4 2 2 4 4 2 3" xfId="18776" xr:uid="{00000000-0005-0000-0000-0000FB480000}"/>
    <cellStyle name="Standard 4 2 4 2 2 4 4 2 3 2" xfId="40293" xr:uid="{65991B85-15C2-445F-B659-A6C268054910}"/>
    <cellStyle name="Standard 4 2 4 2 2 4 4 2 4" xfId="32848" xr:uid="{F886615F-1902-46C6-805C-B93346BFA30C}"/>
    <cellStyle name="Standard 4 2 4 2 2 4 4 3" xfId="15021" xr:uid="{00000000-0005-0000-0000-0000FC480000}"/>
    <cellStyle name="Standard 4 2 4 2 2 4 4 3 2" xfId="23020" xr:uid="{00000000-0005-0000-0000-0000FD480000}"/>
    <cellStyle name="Standard 4 2 4 2 2 4 4 3 2 2" xfId="44013" xr:uid="{657B3905-0ECE-424F-A5CD-16980088695E}"/>
    <cellStyle name="Standard 4 2 4 2 2 4 4 3 3" xfId="36571" xr:uid="{FCEE0176-25D0-47AE-8BBB-3E85A4371823}"/>
    <cellStyle name="Standard 4 2 4 2 2 4 4 4" xfId="18775" xr:uid="{00000000-0005-0000-0000-0000FE480000}"/>
    <cellStyle name="Standard 4 2 4 2 2 4 4 4 2" xfId="40292" xr:uid="{D90E6D99-C313-44C6-8C95-D7EC8809122E}"/>
    <cellStyle name="Standard 4 2 4 2 2 4 4 5" xfId="32847" xr:uid="{748EC894-BEB8-4FF3-BDF9-0F6517B2955E}"/>
    <cellStyle name="Standard 4 2 4 2 2 4 5" xfId="3224" xr:uid="{00000000-0005-0000-0000-0000FF480000}"/>
    <cellStyle name="Standard 4 2 4 2 2 4 5 2" xfId="15023" xr:uid="{00000000-0005-0000-0000-000000490000}"/>
    <cellStyle name="Standard 4 2 4 2 2 4 5 2 2" xfId="23022" xr:uid="{00000000-0005-0000-0000-000001490000}"/>
    <cellStyle name="Standard 4 2 4 2 2 4 5 2 2 2" xfId="44015" xr:uid="{8B1ADDF6-C5AA-49B9-B361-DF2A71C161A7}"/>
    <cellStyle name="Standard 4 2 4 2 2 4 5 2 3" xfId="36573" xr:uid="{525E3724-60CC-4638-8F1A-298DF12D5C57}"/>
    <cellStyle name="Standard 4 2 4 2 2 4 5 3" xfId="18777" xr:uid="{00000000-0005-0000-0000-000002490000}"/>
    <cellStyle name="Standard 4 2 4 2 2 4 5 3 2" xfId="40294" xr:uid="{60D61419-EB5E-4130-B8DF-BD3A03EA9829}"/>
    <cellStyle name="Standard 4 2 4 2 2 4 5 4" xfId="32849" xr:uid="{195D2758-C97C-4E9E-AAA2-FF3002BAB18B}"/>
    <cellStyle name="Standard 4 2 4 2 2 4 6" xfId="15008" xr:uid="{00000000-0005-0000-0000-000003490000}"/>
    <cellStyle name="Standard 4 2 4 2 2 4 6 2" xfId="23007" xr:uid="{00000000-0005-0000-0000-000004490000}"/>
    <cellStyle name="Standard 4 2 4 2 2 4 6 2 2" xfId="44000" xr:uid="{3E8E21CA-3B76-4281-8BC0-9DFA20EDC405}"/>
    <cellStyle name="Standard 4 2 4 2 2 4 6 3" xfId="36558" xr:uid="{B89D1AFB-C545-4AFB-BA7C-0BDB81DB11C2}"/>
    <cellStyle name="Standard 4 2 4 2 2 4 7" xfId="18762" xr:uid="{00000000-0005-0000-0000-000005490000}"/>
    <cellStyle name="Standard 4 2 4 2 2 4 7 2" xfId="40279" xr:uid="{D4EAE862-65FD-42A0-803D-7BED243ADDFE}"/>
    <cellStyle name="Standard 4 2 4 2 2 4 8" xfId="32834" xr:uid="{7396AE5E-89AF-49E4-B1D2-348A754DF846}"/>
    <cellStyle name="Standard 4 2 4 2 2 5" xfId="3225" xr:uid="{00000000-0005-0000-0000-000006490000}"/>
    <cellStyle name="Standard 4 2 4 2 2 5 2" xfId="3226" xr:uid="{00000000-0005-0000-0000-000007490000}"/>
    <cellStyle name="Standard 4 2 4 2 2 5 2 2" xfId="3227" xr:uid="{00000000-0005-0000-0000-000008490000}"/>
    <cellStyle name="Standard 4 2 4 2 2 5 2 2 2" xfId="3228" xr:uid="{00000000-0005-0000-0000-000009490000}"/>
    <cellStyle name="Standard 4 2 4 2 2 5 2 2 2 2" xfId="15027" xr:uid="{00000000-0005-0000-0000-00000A490000}"/>
    <cellStyle name="Standard 4 2 4 2 2 5 2 2 2 2 2" xfId="23026" xr:uid="{00000000-0005-0000-0000-00000B490000}"/>
    <cellStyle name="Standard 4 2 4 2 2 5 2 2 2 2 2 2" xfId="44019" xr:uid="{2C95FBE6-4BF8-4F58-8E88-F91E704EFEB1}"/>
    <cellStyle name="Standard 4 2 4 2 2 5 2 2 2 2 3" xfId="36577" xr:uid="{97DCD51C-D4EC-4C89-BB74-C94C2BA21151}"/>
    <cellStyle name="Standard 4 2 4 2 2 5 2 2 2 3" xfId="18781" xr:uid="{00000000-0005-0000-0000-00000C490000}"/>
    <cellStyle name="Standard 4 2 4 2 2 5 2 2 2 3 2" xfId="40298" xr:uid="{61037374-AE5C-4D42-99CA-BC0A38FDFBA7}"/>
    <cellStyle name="Standard 4 2 4 2 2 5 2 2 2 4" xfId="32853" xr:uid="{5866DB06-4C60-405A-845B-962EEDE682D1}"/>
    <cellStyle name="Standard 4 2 4 2 2 5 2 2 3" xfId="15026" xr:uid="{00000000-0005-0000-0000-00000D490000}"/>
    <cellStyle name="Standard 4 2 4 2 2 5 2 2 3 2" xfId="23025" xr:uid="{00000000-0005-0000-0000-00000E490000}"/>
    <cellStyle name="Standard 4 2 4 2 2 5 2 2 3 2 2" xfId="44018" xr:uid="{7232EDDB-30C1-47F9-B468-9F4300DBED6C}"/>
    <cellStyle name="Standard 4 2 4 2 2 5 2 2 3 3" xfId="36576" xr:uid="{3FFC3A62-6FAF-45A1-8B6D-5781BBD1AC23}"/>
    <cellStyle name="Standard 4 2 4 2 2 5 2 2 4" xfId="18780" xr:uid="{00000000-0005-0000-0000-00000F490000}"/>
    <cellStyle name="Standard 4 2 4 2 2 5 2 2 4 2" xfId="40297" xr:uid="{E0BA13F5-4FD0-4818-9202-5C10BD395CE9}"/>
    <cellStyle name="Standard 4 2 4 2 2 5 2 2 5" xfId="32852" xr:uid="{E69BD2B5-CD00-4CB6-B3C3-E2C455C8B0C0}"/>
    <cellStyle name="Standard 4 2 4 2 2 5 2 3" xfId="3229" xr:uid="{00000000-0005-0000-0000-000010490000}"/>
    <cellStyle name="Standard 4 2 4 2 2 5 2 3 2" xfId="15028" xr:uid="{00000000-0005-0000-0000-000011490000}"/>
    <cellStyle name="Standard 4 2 4 2 2 5 2 3 2 2" xfId="23027" xr:uid="{00000000-0005-0000-0000-000012490000}"/>
    <cellStyle name="Standard 4 2 4 2 2 5 2 3 2 2 2" xfId="44020" xr:uid="{8823AAF2-7F36-48C0-B537-EF5A0E971440}"/>
    <cellStyle name="Standard 4 2 4 2 2 5 2 3 2 3" xfId="36578" xr:uid="{DD1A1E64-F116-4BF5-9F52-B79B601DAFFA}"/>
    <cellStyle name="Standard 4 2 4 2 2 5 2 3 3" xfId="18782" xr:uid="{00000000-0005-0000-0000-000013490000}"/>
    <cellStyle name="Standard 4 2 4 2 2 5 2 3 3 2" xfId="40299" xr:uid="{48BF62AE-E181-4D8E-95ED-6E30C501B994}"/>
    <cellStyle name="Standard 4 2 4 2 2 5 2 3 4" xfId="32854" xr:uid="{EF7AC045-926D-4285-8013-358696B7A2AD}"/>
    <cellStyle name="Standard 4 2 4 2 2 5 2 4" xfId="15025" xr:uid="{00000000-0005-0000-0000-000014490000}"/>
    <cellStyle name="Standard 4 2 4 2 2 5 2 4 2" xfId="23024" xr:uid="{00000000-0005-0000-0000-000015490000}"/>
    <cellStyle name="Standard 4 2 4 2 2 5 2 4 2 2" xfId="44017" xr:uid="{528799DF-3541-4CBD-B76C-DB9AAB047693}"/>
    <cellStyle name="Standard 4 2 4 2 2 5 2 4 3" xfId="36575" xr:uid="{D1ECF63C-40B5-4964-BA35-609DF93CEC0B}"/>
    <cellStyle name="Standard 4 2 4 2 2 5 2 5" xfId="18779" xr:uid="{00000000-0005-0000-0000-000016490000}"/>
    <cellStyle name="Standard 4 2 4 2 2 5 2 5 2" xfId="40296" xr:uid="{DFE4E943-EFD5-4BB0-87F3-195574D9BCD1}"/>
    <cellStyle name="Standard 4 2 4 2 2 5 2 6" xfId="32851" xr:uid="{B47831A5-305F-453B-9077-3D035714F97C}"/>
    <cellStyle name="Standard 4 2 4 2 2 5 3" xfId="3230" xr:uid="{00000000-0005-0000-0000-000017490000}"/>
    <cellStyle name="Standard 4 2 4 2 2 5 3 2" xfId="3231" xr:uid="{00000000-0005-0000-0000-000018490000}"/>
    <cellStyle name="Standard 4 2 4 2 2 5 3 2 2" xfId="15030" xr:uid="{00000000-0005-0000-0000-000019490000}"/>
    <cellStyle name="Standard 4 2 4 2 2 5 3 2 2 2" xfId="23029" xr:uid="{00000000-0005-0000-0000-00001A490000}"/>
    <cellStyle name="Standard 4 2 4 2 2 5 3 2 2 2 2" xfId="44022" xr:uid="{5A2853E3-D727-401D-833E-5A0395F44108}"/>
    <cellStyle name="Standard 4 2 4 2 2 5 3 2 2 3" xfId="36580" xr:uid="{8003D169-2634-4458-9492-A60F87895157}"/>
    <cellStyle name="Standard 4 2 4 2 2 5 3 2 3" xfId="18784" xr:uid="{00000000-0005-0000-0000-00001B490000}"/>
    <cellStyle name="Standard 4 2 4 2 2 5 3 2 3 2" xfId="40301" xr:uid="{4985ADF5-274F-4A7B-8936-AFA2FBEC21EB}"/>
    <cellStyle name="Standard 4 2 4 2 2 5 3 2 4" xfId="32856" xr:uid="{99DEDF16-BF2E-40D4-AC08-84CF6536F3B9}"/>
    <cellStyle name="Standard 4 2 4 2 2 5 3 3" xfId="15029" xr:uid="{00000000-0005-0000-0000-00001C490000}"/>
    <cellStyle name="Standard 4 2 4 2 2 5 3 3 2" xfId="23028" xr:uid="{00000000-0005-0000-0000-00001D490000}"/>
    <cellStyle name="Standard 4 2 4 2 2 5 3 3 2 2" xfId="44021" xr:uid="{8F7A054C-0316-4861-AC7A-3D8D12A9251F}"/>
    <cellStyle name="Standard 4 2 4 2 2 5 3 3 3" xfId="36579" xr:uid="{CD143C8F-9E7D-4EC2-B108-AC08EC171DCC}"/>
    <cellStyle name="Standard 4 2 4 2 2 5 3 4" xfId="18783" xr:uid="{00000000-0005-0000-0000-00001E490000}"/>
    <cellStyle name="Standard 4 2 4 2 2 5 3 4 2" xfId="40300" xr:uid="{E2E002E8-A6C2-4F98-B589-415DC7BA452D}"/>
    <cellStyle name="Standard 4 2 4 2 2 5 3 5" xfId="32855" xr:uid="{3B5A32C3-FC8E-4386-898A-967B3AD031CE}"/>
    <cellStyle name="Standard 4 2 4 2 2 5 4" xfId="3232" xr:uid="{00000000-0005-0000-0000-00001F490000}"/>
    <cellStyle name="Standard 4 2 4 2 2 5 4 2" xfId="15031" xr:uid="{00000000-0005-0000-0000-000020490000}"/>
    <cellStyle name="Standard 4 2 4 2 2 5 4 2 2" xfId="23030" xr:uid="{00000000-0005-0000-0000-000021490000}"/>
    <cellStyle name="Standard 4 2 4 2 2 5 4 2 2 2" xfId="44023" xr:uid="{562DFF9F-9359-432E-9E92-B57ECB727EC5}"/>
    <cellStyle name="Standard 4 2 4 2 2 5 4 2 3" xfId="36581" xr:uid="{F7617404-C983-4CC8-81ED-FBE98A994B07}"/>
    <cellStyle name="Standard 4 2 4 2 2 5 4 3" xfId="18785" xr:uid="{00000000-0005-0000-0000-000022490000}"/>
    <cellStyle name="Standard 4 2 4 2 2 5 4 3 2" xfId="40302" xr:uid="{FA91BD4D-D5C5-4C11-B16E-CDE42F6376F3}"/>
    <cellStyle name="Standard 4 2 4 2 2 5 4 4" xfId="32857" xr:uid="{7C4C71D5-FC9A-48C3-AA1A-C0F033F6AE39}"/>
    <cellStyle name="Standard 4 2 4 2 2 5 5" xfId="15024" xr:uid="{00000000-0005-0000-0000-000023490000}"/>
    <cellStyle name="Standard 4 2 4 2 2 5 5 2" xfId="23023" xr:uid="{00000000-0005-0000-0000-000024490000}"/>
    <cellStyle name="Standard 4 2 4 2 2 5 5 2 2" xfId="44016" xr:uid="{43E113EB-A734-4DE3-9F9B-F23114DB58BB}"/>
    <cellStyle name="Standard 4 2 4 2 2 5 5 3" xfId="36574" xr:uid="{604D85C2-259E-4E11-98CA-2C3171F6E672}"/>
    <cellStyle name="Standard 4 2 4 2 2 5 6" xfId="18778" xr:uid="{00000000-0005-0000-0000-000025490000}"/>
    <cellStyle name="Standard 4 2 4 2 2 5 6 2" xfId="40295" xr:uid="{B901831D-640A-455C-ACF3-067A1C9E3298}"/>
    <cellStyle name="Standard 4 2 4 2 2 5 7" xfId="32850" xr:uid="{706768D2-2160-42E8-8337-45BE97AD8A51}"/>
    <cellStyle name="Standard 4 2 4 2 2 6" xfId="3233" xr:uid="{00000000-0005-0000-0000-000026490000}"/>
    <cellStyle name="Standard 4 2 4 2 2 6 2" xfId="3234" xr:uid="{00000000-0005-0000-0000-000027490000}"/>
    <cellStyle name="Standard 4 2 4 2 2 6 2 2" xfId="3235" xr:uid="{00000000-0005-0000-0000-000028490000}"/>
    <cellStyle name="Standard 4 2 4 2 2 6 2 2 2" xfId="15034" xr:uid="{00000000-0005-0000-0000-000029490000}"/>
    <cellStyle name="Standard 4 2 4 2 2 6 2 2 2 2" xfId="23033" xr:uid="{00000000-0005-0000-0000-00002A490000}"/>
    <cellStyle name="Standard 4 2 4 2 2 6 2 2 2 2 2" xfId="44026" xr:uid="{A626AE4C-AC34-42A1-83DF-022EC163E18D}"/>
    <cellStyle name="Standard 4 2 4 2 2 6 2 2 2 3" xfId="36584" xr:uid="{A6A7068A-044A-459A-8601-FEFB1BAF1985}"/>
    <cellStyle name="Standard 4 2 4 2 2 6 2 2 3" xfId="18788" xr:uid="{00000000-0005-0000-0000-00002B490000}"/>
    <cellStyle name="Standard 4 2 4 2 2 6 2 2 3 2" xfId="40305" xr:uid="{74D83E21-A086-429D-BC4A-235C8AE02D5E}"/>
    <cellStyle name="Standard 4 2 4 2 2 6 2 2 4" xfId="32860" xr:uid="{909E9B15-7740-4DBB-925C-1AB27427B96C}"/>
    <cellStyle name="Standard 4 2 4 2 2 6 2 3" xfId="15033" xr:uid="{00000000-0005-0000-0000-00002C490000}"/>
    <cellStyle name="Standard 4 2 4 2 2 6 2 3 2" xfId="23032" xr:uid="{00000000-0005-0000-0000-00002D490000}"/>
    <cellStyle name="Standard 4 2 4 2 2 6 2 3 2 2" xfId="44025" xr:uid="{77A90910-1441-444E-964A-5A7A885E2AD8}"/>
    <cellStyle name="Standard 4 2 4 2 2 6 2 3 3" xfId="36583" xr:uid="{3AC5A5B8-13F4-4494-ACEB-C30E99E54D63}"/>
    <cellStyle name="Standard 4 2 4 2 2 6 2 4" xfId="18787" xr:uid="{00000000-0005-0000-0000-00002E490000}"/>
    <cellStyle name="Standard 4 2 4 2 2 6 2 4 2" xfId="40304" xr:uid="{2069DD3E-A91B-433E-B97A-FBB187F1580B}"/>
    <cellStyle name="Standard 4 2 4 2 2 6 2 5" xfId="32859" xr:uid="{F3EA967E-600F-4A65-AE91-AE4FDF2FB4C7}"/>
    <cellStyle name="Standard 4 2 4 2 2 6 3" xfId="3236" xr:uid="{00000000-0005-0000-0000-00002F490000}"/>
    <cellStyle name="Standard 4 2 4 2 2 6 3 2" xfId="15035" xr:uid="{00000000-0005-0000-0000-000030490000}"/>
    <cellStyle name="Standard 4 2 4 2 2 6 3 2 2" xfId="23034" xr:uid="{00000000-0005-0000-0000-000031490000}"/>
    <cellStyle name="Standard 4 2 4 2 2 6 3 2 2 2" xfId="44027" xr:uid="{D23F6C15-9ADB-4E51-B82A-21BD5BBB67D0}"/>
    <cellStyle name="Standard 4 2 4 2 2 6 3 2 3" xfId="36585" xr:uid="{C832E5F8-7C51-4AEF-BCD2-FF5088854AED}"/>
    <cellStyle name="Standard 4 2 4 2 2 6 3 3" xfId="18789" xr:uid="{00000000-0005-0000-0000-000032490000}"/>
    <cellStyle name="Standard 4 2 4 2 2 6 3 3 2" xfId="40306" xr:uid="{3F5CAD2A-3626-42DC-9BFD-610033E89213}"/>
    <cellStyle name="Standard 4 2 4 2 2 6 3 4" xfId="32861" xr:uid="{42F95D38-189D-44ED-BBE0-7397FD02BEE5}"/>
    <cellStyle name="Standard 4 2 4 2 2 6 4" xfId="15032" xr:uid="{00000000-0005-0000-0000-000033490000}"/>
    <cellStyle name="Standard 4 2 4 2 2 6 4 2" xfId="23031" xr:uid="{00000000-0005-0000-0000-000034490000}"/>
    <cellStyle name="Standard 4 2 4 2 2 6 4 2 2" xfId="44024" xr:uid="{107C3B2E-BF47-4212-BE53-3A758493DACA}"/>
    <cellStyle name="Standard 4 2 4 2 2 6 4 3" xfId="36582" xr:uid="{A557C1CC-E6A5-4588-86A8-C4C2AD62FE3F}"/>
    <cellStyle name="Standard 4 2 4 2 2 6 5" xfId="18786" xr:uid="{00000000-0005-0000-0000-000035490000}"/>
    <cellStyle name="Standard 4 2 4 2 2 6 5 2" xfId="40303" xr:uid="{6BE41FBB-A03C-446D-830B-A146924BBABD}"/>
    <cellStyle name="Standard 4 2 4 2 2 6 6" xfId="32858" xr:uid="{09A748BF-3ADF-419A-8D48-3AB723BEE99D}"/>
    <cellStyle name="Standard 4 2 4 2 2 7" xfId="3237" xr:uid="{00000000-0005-0000-0000-000036490000}"/>
    <cellStyle name="Standard 4 2 4 2 2 7 2" xfId="3238" xr:uid="{00000000-0005-0000-0000-000037490000}"/>
    <cellStyle name="Standard 4 2 4 2 2 7 2 2" xfId="15037" xr:uid="{00000000-0005-0000-0000-000038490000}"/>
    <cellStyle name="Standard 4 2 4 2 2 7 2 2 2" xfId="23036" xr:uid="{00000000-0005-0000-0000-000039490000}"/>
    <cellStyle name="Standard 4 2 4 2 2 7 2 2 2 2" xfId="44029" xr:uid="{A9141F9C-BE3A-47ED-B010-33AEC7A0C9B4}"/>
    <cellStyle name="Standard 4 2 4 2 2 7 2 2 3" xfId="36587" xr:uid="{E0E913B6-686A-460D-BCAF-6A41B61C5F7B}"/>
    <cellStyle name="Standard 4 2 4 2 2 7 2 3" xfId="18791" xr:uid="{00000000-0005-0000-0000-00003A490000}"/>
    <cellStyle name="Standard 4 2 4 2 2 7 2 3 2" xfId="40308" xr:uid="{F3A3A8CB-FE0F-444A-9C8B-908612B34BDB}"/>
    <cellStyle name="Standard 4 2 4 2 2 7 2 4" xfId="32863" xr:uid="{72306B0F-73B6-443A-91B1-134CDFB33456}"/>
    <cellStyle name="Standard 4 2 4 2 2 7 3" xfId="15036" xr:uid="{00000000-0005-0000-0000-00003B490000}"/>
    <cellStyle name="Standard 4 2 4 2 2 7 3 2" xfId="23035" xr:uid="{00000000-0005-0000-0000-00003C490000}"/>
    <cellStyle name="Standard 4 2 4 2 2 7 3 2 2" xfId="44028" xr:uid="{912AF158-947D-4F64-8D08-14698916E887}"/>
    <cellStyle name="Standard 4 2 4 2 2 7 3 3" xfId="36586" xr:uid="{8D2DFE07-388F-41FE-8E6A-A72DF196A020}"/>
    <cellStyle name="Standard 4 2 4 2 2 7 4" xfId="18790" xr:uid="{00000000-0005-0000-0000-00003D490000}"/>
    <cellStyle name="Standard 4 2 4 2 2 7 4 2" xfId="40307" xr:uid="{2B889957-FCBD-4991-AA43-EEEB6F375219}"/>
    <cellStyle name="Standard 4 2 4 2 2 7 5" xfId="32862" xr:uid="{94B48267-5642-4024-A87E-4F9EA8627421}"/>
    <cellStyle name="Standard 4 2 4 2 2 8" xfId="3239" xr:uid="{00000000-0005-0000-0000-00003E490000}"/>
    <cellStyle name="Standard 4 2 4 2 2 8 2" xfId="15038" xr:uid="{00000000-0005-0000-0000-00003F490000}"/>
    <cellStyle name="Standard 4 2 4 2 2 8 2 2" xfId="23037" xr:uid="{00000000-0005-0000-0000-000040490000}"/>
    <cellStyle name="Standard 4 2 4 2 2 8 2 2 2" xfId="44030" xr:uid="{5ADE5833-51E5-4597-9E30-D33DB1B07C9E}"/>
    <cellStyle name="Standard 4 2 4 2 2 8 2 3" xfId="36588" xr:uid="{EE737F6B-62D1-44D4-8EB1-EFEA7C1CB14A}"/>
    <cellStyle name="Standard 4 2 4 2 2 8 3" xfId="18792" xr:uid="{00000000-0005-0000-0000-000041490000}"/>
    <cellStyle name="Standard 4 2 4 2 2 8 3 2" xfId="40309" xr:uid="{5F285986-12C0-480B-9590-7B9CEF536B7B}"/>
    <cellStyle name="Standard 4 2 4 2 2 8 4" xfId="32864" xr:uid="{2C25545B-2225-428C-AD58-479E08205336}"/>
    <cellStyle name="Standard 4 2 4 2 2 9" xfId="14943" xr:uid="{00000000-0005-0000-0000-000042490000}"/>
    <cellStyle name="Standard 4 2 4 2 2 9 2" xfId="22942" xr:uid="{00000000-0005-0000-0000-000043490000}"/>
    <cellStyle name="Standard 4 2 4 2 2 9 2 2" xfId="43935" xr:uid="{02ACC0B9-54BA-4B6A-A199-C0D4827FB215}"/>
    <cellStyle name="Standard 4 2 4 2 2 9 3" xfId="36493" xr:uid="{FADC6C86-DBF7-45ED-8106-7ED8A619AE8C}"/>
    <cellStyle name="Standard 4 2 4 2 3" xfId="3240" xr:uid="{00000000-0005-0000-0000-000044490000}"/>
    <cellStyle name="Standard 4 2 4 2 3 10" xfId="32865" xr:uid="{64396BA8-3BC4-4404-83E3-83FFA61143D6}"/>
    <cellStyle name="Standard 4 2 4 2 3 2" xfId="3241" xr:uid="{00000000-0005-0000-0000-000045490000}"/>
    <cellStyle name="Standard 4 2 4 2 3 2 2" xfId="3242" xr:uid="{00000000-0005-0000-0000-000046490000}"/>
    <cellStyle name="Standard 4 2 4 2 3 2 2 2" xfId="3243" xr:uid="{00000000-0005-0000-0000-000047490000}"/>
    <cellStyle name="Standard 4 2 4 2 3 2 2 2 2" xfId="3244" xr:uid="{00000000-0005-0000-0000-000048490000}"/>
    <cellStyle name="Standard 4 2 4 2 3 2 2 2 2 2" xfId="3245" xr:uid="{00000000-0005-0000-0000-000049490000}"/>
    <cellStyle name="Standard 4 2 4 2 3 2 2 2 2 2 2" xfId="15044" xr:uid="{00000000-0005-0000-0000-00004A490000}"/>
    <cellStyle name="Standard 4 2 4 2 3 2 2 2 2 2 2 2" xfId="23043" xr:uid="{00000000-0005-0000-0000-00004B490000}"/>
    <cellStyle name="Standard 4 2 4 2 3 2 2 2 2 2 2 2 2" xfId="44036" xr:uid="{BF3A512E-1E4D-481F-AB21-EFF74063EB08}"/>
    <cellStyle name="Standard 4 2 4 2 3 2 2 2 2 2 2 3" xfId="36594" xr:uid="{5A7CF749-ACB5-442C-BD99-905D2FB77024}"/>
    <cellStyle name="Standard 4 2 4 2 3 2 2 2 2 2 3" xfId="18798" xr:uid="{00000000-0005-0000-0000-00004C490000}"/>
    <cellStyle name="Standard 4 2 4 2 3 2 2 2 2 2 3 2" xfId="40315" xr:uid="{38BD46F7-8F42-4E81-A010-5E04E3AEAE48}"/>
    <cellStyle name="Standard 4 2 4 2 3 2 2 2 2 2 4" xfId="32870" xr:uid="{C33DDBD2-0428-4358-8599-410BFCECE9D1}"/>
    <cellStyle name="Standard 4 2 4 2 3 2 2 2 2 3" xfId="15043" xr:uid="{00000000-0005-0000-0000-00004D490000}"/>
    <cellStyle name="Standard 4 2 4 2 3 2 2 2 2 3 2" xfId="23042" xr:uid="{00000000-0005-0000-0000-00004E490000}"/>
    <cellStyle name="Standard 4 2 4 2 3 2 2 2 2 3 2 2" xfId="44035" xr:uid="{BC49C38F-A4FF-43B7-A562-92F8055D7F75}"/>
    <cellStyle name="Standard 4 2 4 2 3 2 2 2 2 3 3" xfId="36593" xr:uid="{03F70FF3-79B5-4C2B-BA31-4FCDF89200A7}"/>
    <cellStyle name="Standard 4 2 4 2 3 2 2 2 2 4" xfId="18797" xr:uid="{00000000-0005-0000-0000-00004F490000}"/>
    <cellStyle name="Standard 4 2 4 2 3 2 2 2 2 4 2" xfId="40314" xr:uid="{BDCBDE4D-CA40-4BF6-8181-604F46D7D0B8}"/>
    <cellStyle name="Standard 4 2 4 2 3 2 2 2 2 5" xfId="32869" xr:uid="{3F56DA55-363D-42B3-BA75-B373747F0633}"/>
    <cellStyle name="Standard 4 2 4 2 3 2 2 2 3" xfId="3246" xr:uid="{00000000-0005-0000-0000-000050490000}"/>
    <cellStyle name="Standard 4 2 4 2 3 2 2 2 3 2" xfId="15045" xr:uid="{00000000-0005-0000-0000-000051490000}"/>
    <cellStyle name="Standard 4 2 4 2 3 2 2 2 3 2 2" xfId="23044" xr:uid="{00000000-0005-0000-0000-000052490000}"/>
    <cellStyle name="Standard 4 2 4 2 3 2 2 2 3 2 2 2" xfId="44037" xr:uid="{7B625E5B-0451-4317-A3FB-FCFF0527097D}"/>
    <cellStyle name="Standard 4 2 4 2 3 2 2 2 3 2 3" xfId="36595" xr:uid="{3BF6B6C7-E505-46F7-9BD4-BA7F24422E16}"/>
    <cellStyle name="Standard 4 2 4 2 3 2 2 2 3 3" xfId="18799" xr:uid="{00000000-0005-0000-0000-000053490000}"/>
    <cellStyle name="Standard 4 2 4 2 3 2 2 2 3 3 2" xfId="40316" xr:uid="{AA5248A1-06E1-4C8C-98C9-885569BB186D}"/>
    <cellStyle name="Standard 4 2 4 2 3 2 2 2 3 4" xfId="32871" xr:uid="{04B0EB97-B40A-4F8E-BA9B-66384309FCDF}"/>
    <cellStyle name="Standard 4 2 4 2 3 2 2 2 4" xfId="15042" xr:uid="{00000000-0005-0000-0000-000054490000}"/>
    <cellStyle name="Standard 4 2 4 2 3 2 2 2 4 2" xfId="23041" xr:uid="{00000000-0005-0000-0000-000055490000}"/>
    <cellStyle name="Standard 4 2 4 2 3 2 2 2 4 2 2" xfId="44034" xr:uid="{E52B3F2C-8652-4220-899E-4E7531EE60A9}"/>
    <cellStyle name="Standard 4 2 4 2 3 2 2 2 4 3" xfId="36592" xr:uid="{16F83BEA-7900-48D1-A8EA-959A98C855FB}"/>
    <cellStyle name="Standard 4 2 4 2 3 2 2 2 5" xfId="18796" xr:uid="{00000000-0005-0000-0000-000056490000}"/>
    <cellStyle name="Standard 4 2 4 2 3 2 2 2 5 2" xfId="40313" xr:uid="{D933D0BF-2505-4105-A026-D30AD021FCEF}"/>
    <cellStyle name="Standard 4 2 4 2 3 2 2 2 6" xfId="32868" xr:uid="{2DC51D26-8341-4E44-B720-FC19908C867E}"/>
    <cellStyle name="Standard 4 2 4 2 3 2 2 3" xfId="3247" xr:uid="{00000000-0005-0000-0000-000057490000}"/>
    <cellStyle name="Standard 4 2 4 2 3 2 2 3 2" xfId="3248" xr:uid="{00000000-0005-0000-0000-000058490000}"/>
    <cellStyle name="Standard 4 2 4 2 3 2 2 3 2 2" xfId="15047" xr:uid="{00000000-0005-0000-0000-000059490000}"/>
    <cellStyle name="Standard 4 2 4 2 3 2 2 3 2 2 2" xfId="23046" xr:uid="{00000000-0005-0000-0000-00005A490000}"/>
    <cellStyle name="Standard 4 2 4 2 3 2 2 3 2 2 2 2" xfId="44039" xr:uid="{E71EEB35-CFF0-4052-BDE2-4915F8AF43FE}"/>
    <cellStyle name="Standard 4 2 4 2 3 2 2 3 2 2 3" xfId="36597" xr:uid="{D7EA1C6E-B82D-486A-9556-B1BFAE927D26}"/>
    <cellStyle name="Standard 4 2 4 2 3 2 2 3 2 3" xfId="18801" xr:uid="{00000000-0005-0000-0000-00005B490000}"/>
    <cellStyle name="Standard 4 2 4 2 3 2 2 3 2 3 2" xfId="40318" xr:uid="{0D21D859-4927-4A17-8EB4-7BB164574959}"/>
    <cellStyle name="Standard 4 2 4 2 3 2 2 3 2 4" xfId="32873" xr:uid="{173ACD1F-1AA7-4109-91C4-4770BAC64669}"/>
    <cellStyle name="Standard 4 2 4 2 3 2 2 3 3" xfId="15046" xr:uid="{00000000-0005-0000-0000-00005C490000}"/>
    <cellStyle name="Standard 4 2 4 2 3 2 2 3 3 2" xfId="23045" xr:uid="{00000000-0005-0000-0000-00005D490000}"/>
    <cellStyle name="Standard 4 2 4 2 3 2 2 3 3 2 2" xfId="44038" xr:uid="{4C8E36AC-3C8C-433E-92D8-188B8FCA5268}"/>
    <cellStyle name="Standard 4 2 4 2 3 2 2 3 3 3" xfId="36596" xr:uid="{0DC7E3B5-08F7-4830-866B-DDFD37479A3D}"/>
    <cellStyle name="Standard 4 2 4 2 3 2 2 3 4" xfId="18800" xr:uid="{00000000-0005-0000-0000-00005E490000}"/>
    <cellStyle name="Standard 4 2 4 2 3 2 2 3 4 2" xfId="40317" xr:uid="{D110E3EB-8CB9-4AE4-89BA-A5395D2146F6}"/>
    <cellStyle name="Standard 4 2 4 2 3 2 2 3 5" xfId="32872" xr:uid="{EC99D8E3-A3D6-4F28-975A-F87F0986C742}"/>
    <cellStyle name="Standard 4 2 4 2 3 2 2 4" xfId="3249" xr:uid="{00000000-0005-0000-0000-00005F490000}"/>
    <cellStyle name="Standard 4 2 4 2 3 2 2 4 2" xfId="15048" xr:uid="{00000000-0005-0000-0000-000060490000}"/>
    <cellStyle name="Standard 4 2 4 2 3 2 2 4 2 2" xfId="23047" xr:uid="{00000000-0005-0000-0000-000061490000}"/>
    <cellStyle name="Standard 4 2 4 2 3 2 2 4 2 2 2" xfId="44040" xr:uid="{058918D7-BDF5-4AA5-93A7-ACC7EE78BED6}"/>
    <cellStyle name="Standard 4 2 4 2 3 2 2 4 2 3" xfId="36598" xr:uid="{FE5F049A-094D-466A-9A77-A9250B19BDEC}"/>
    <cellStyle name="Standard 4 2 4 2 3 2 2 4 3" xfId="18802" xr:uid="{00000000-0005-0000-0000-000062490000}"/>
    <cellStyle name="Standard 4 2 4 2 3 2 2 4 3 2" xfId="40319" xr:uid="{B4CB2CC6-0F25-42D9-977E-A256CECAD873}"/>
    <cellStyle name="Standard 4 2 4 2 3 2 2 4 4" xfId="32874" xr:uid="{8EC5D1CB-F793-4984-B265-4A506A1EBC63}"/>
    <cellStyle name="Standard 4 2 4 2 3 2 2 5" xfId="15041" xr:uid="{00000000-0005-0000-0000-000063490000}"/>
    <cellStyle name="Standard 4 2 4 2 3 2 2 5 2" xfId="23040" xr:uid="{00000000-0005-0000-0000-000064490000}"/>
    <cellStyle name="Standard 4 2 4 2 3 2 2 5 2 2" xfId="44033" xr:uid="{57327565-3B3D-4719-A101-72D9A89DC7BE}"/>
    <cellStyle name="Standard 4 2 4 2 3 2 2 5 3" xfId="36591" xr:uid="{E9CDA92C-D418-466F-A1F2-92101BB9D7A1}"/>
    <cellStyle name="Standard 4 2 4 2 3 2 2 6" xfId="18795" xr:uid="{00000000-0005-0000-0000-000065490000}"/>
    <cellStyle name="Standard 4 2 4 2 3 2 2 6 2" xfId="40312" xr:uid="{86440326-AEE4-4A84-A96D-84FE764B2D49}"/>
    <cellStyle name="Standard 4 2 4 2 3 2 2 7" xfId="32867" xr:uid="{A4A4A9E4-0E3A-441C-971A-3D836CE17294}"/>
    <cellStyle name="Standard 4 2 4 2 3 2 3" xfId="3250" xr:uid="{00000000-0005-0000-0000-000066490000}"/>
    <cellStyle name="Standard 4 2 4 2 3 2 3 2" xfId="3251" xr:uid="{00000000-0005-0000-0000-000067490000}"/>
    <cellStyle name="Standard 4 2 4 2 3 2 3 2 2" xfId="3252" xr:uid="{00000000-0005-0000-0000-000068490000}"/>
    <cellStyle name="Standard 4 2 4 2 3 2 3 2 2 2" xfId="15051" xr:uid="{00000000-0005-0000-0000-000069490000}"/>
    <cellStyle name="Standard 4 2 4 2 3 2 3 2 2 2 2" xfId="23050" xr:uid="{00000000-0005-0000-0000-00006A490000}"/>
    <cellStyle name="Standard 4 2 4 2 3 2 3 2 2 2 2 2" xfId="44043" xr:uid="{053111D3-5382-420C-BE0D-A20341994701}"/>
    <cellStyle name="Standard 4 2 4 2 3 2 3 2 2 2 3" xfId="36601" xr:uid="{A8DDC548-A72A-4C60-8CFE-1BC70F21A3C7}"/>
    <cellStyle name="Standard 4 2 4 2 3 2 3 2 2 3" xfId="18805" xr:uid="{00000000-0005-0000-0000-00006B490000}"/>
    <cellStyle name="Standard 4 2 4 2 3 2 3 2 2 3 2" xfId="40322" xr:uid="{B2D0840E-18AA-4D55-ACD1-16C2A75ADA0F}"/>
    <cellStyle name="Standard 4 2 4 2 3 2 3 2 2 4" xfId="32877" xr:uid="{A907CDCD-97AB-430F-AC9C-AE74E15DBA2D}"/>
    <cellStyle name="Standard 4 2 4 2 3 2 3 2 3" xfId="15050" xr:uid="{00000000-0005-0000-0000-00006C490000}"/>
    <cellStyle name="Standard 4 2 4 2 3 2 3 2 3 2" xfId="23049" xr:uid="{00000000-0005-0000-0000-00006D490000}"/>
    <cellStyle name="Standard 4 2 4 2 3 2 3 2 3 2 2" xfId="44042" xr:uid="{DED193FA-ED31-4FF0-8CA0-F46D638117AC}"/>
    <cellStyle name="Standard 4 2 4 2 3 2 3 2 3 3" xfId="36600" xr:uid="{E3960394-720E-48D0-A0BC-F363DE81F2F0}"/>
    <cellStyle name="Standard 4 2 4 2 3 2 3 2 4" xfId="18804" xr:uid="{00000000-0005-0000-0000-00006E490000}"/>
    <cellStyle name="Standard 4 2 4 2 3 2 3 2 4 2" xfId="40321" xr:uid="{7D09739F-F3BF-4D89-A59B-30B92E8D4C2C}"/>
    <cellStyle name="Standard 4 2 4 2 3 2 3 2 5" xfId="32876" xr:uid="{5A5A95B3-E692-470F-B336-A5F241698FD8}"/>
    <cellStyle name="Standard 4 2 4 2 3 2 3 3" xfId="3253" xr:uid="{00000000-0005-0000-0000-00006F490000}"/>
    <cellStyle name="Standard 4 2 4 2 3 2 3 3 2" xfId="15052" xr:uid="{00000000-0005-0000-0000-000070490000}"/>
    <cellStyle name="Standard 4 2 4 2 3 2 3 3 2 2" xfId="23051" xr:uid="{00000000-0005-0000-0000-000071490000}"/>
    <cellStyle name="Standard 4 2 4 2 3 2 3 3 2 2 2" xfId="44044" xr:uid="{9B335CEA-CB68-4CD9-B188-9813C2FB12A6}"/>
    <cellStyle name="Standard 4 2 4 2 3 2 3 3 2 3" xfId="36602" xr:uid="{FBCEB972-A432-443D-83C1-0C29E14B8D07}"/>
    <cellStyle name="Standard 4 2 4 2 3 2 3 3 3" xfId="18806" xr:uid="{00000000-0005-0000-0000-000072490000}"/>
    <cellStyle name="Standard 4 2 4 2 3 2 3 3 3 2" xfId="40323" xr:uid="{09B0863D-71C2-4578-8988-BA58D31D63B3}"/>
    <cellStyle name="Standard 4 2 4 2 3 2 3 3 4" xfId="32878" xr:uid="{7E1E856F-AFB1-4034-A593-C9FD14C44ADC}"/>
    <cellStyle name="Standard 4 2 4 2 3 2 3 4" xfId="15049" xr:uid="{00000000-0005-0000-0000-000073490000}"/>
    <cellStyle name="Standard 4 2 4 2 3 2 3 4 2" xfId="23048" xr:uid="{00000000-0005-0000-0000-000074490000}"/>
    <cellStyle name="Standard 4 2 4 2 3 2 3 4 2 2" xfId="44041" xr:uid="{91504426-BE06-47C9-AB4E-48A2FBB53AF7}"/>
    <cellStyle name="Standard 4 2 4 2 3 2 3 4 3" xfId="36599" xr:uid="{31898592-4CFB-4507-A42F-CD8C6EB3AA53}"/>
    <cellStyle name="Standard 4 2 4 2 3 2 3 5" xfId="18803" xr:uid="{00000000-0005-0000-0000-000075490000}"/>
    <cellStyle name="Standard 4 2 4 2 3 2 3 5 2" xfId="40320" xr:uid="{A9B699EE-E520-4625-86FA-DE408A8E1503}"/>
    <cellStyle name="Standard 4 2 4 2 3 2 3 6" xfId="32875" xr:uid="{012A22CC-1F77-4B78-B542-39EA094CF43F}"/>
    <cellStyle name="Standard 4 2 4 2 3 2 4" xfId="3254" xr:uid="{00000000-0005-0000-0000-000076490000}"/>
    <cellStyle name="Standard 4 2 4 2 3 2 4 2" xfId="3255" xr:uid="{00000000-0005-0000-0000-000077490000}"/>
    <cellStyle name="Standard 4 2 4 2 3 2 4 2 2" xfId="15054" xr:uid="{00000000-0005-0000-0000-000078490000}"/>
    <cellStyle name="Standard 4 2 4 2 3 2 4 2 2 2" xfId="23053" xr:uid="{00000000-0005-0000-0000-000079490000}"/>
    <cellStyle name="Standard 4 2 4 2 3 2 4 2 2 2 2" xfId="44046" xr:uid="{93D9A73B-2CE8-4757-882B-875240F08ADB}"/>
    <cellStyle name="Standard 4 2 4 2 3 2 4 2 2 3" xfId="36604" xr:uid="{40B545D7-4156-4EE5-A450-9A42F4BB49B4}"/>
    <cellStyle name="Standard 4 2 4 2 3 2 4 2 3" xfId="18808" xr:uid="{00000000-0005-0000-0000-00007A490000}"/>
    <cellStyle name="Standard 4 2 4 2 3 2 4 2 3 2" xfId="40325" xr:uid="{00DDB87F-4B89-4398-A497-84CA9DC7ED88}"/>
    <cellStyle name="Standard 4 2 4 2 3 2 4 2 4" xfId="32880" xr:uid="{9BEB3FA9-56EA-405B-BEAF-12BD83A1B9D6}"/>
    <cellStyle name="Standard 4 2 4 2 3 2 4 3" xfId="15053" xr:uid="{00000000-0005-0000-0000-00007B490000}"/>
    <cellStyle name="Standard 4 2 4 2 3 2 4 3 2" xfId="23052" xr:uid="{00000000-0005-0000-0000-00007C490000}"/>
    <cellStyle name="Standard 4 2 4 2 3 2 4 3 2 2" xfId="44045" xr:uid="{1A7915F6-4B8A-4783-A50A-22838D03ABC9}"/>
    <cellStyle name="Standard 4 2 4 2 3 2 4 3 3" xfId="36603" xr:uid="{30A35EEE-0007-409A-A565-8BC4CE67084E}"/>
    <cellStyle name="Standard 4 2 4 2 3 2 4 4" xfId="18807" xr:uid="{00000000-0005-0000-0000-00007D490000}"/>
    <cellStyle name="Standard 4 2 4 2 3 2 4 4 2" xfId="40324" xr:uid="{9E07F3C5-780F-4DE4-9829-BC5E4542FBE1}"/>
    <cellStyle name="Standard 4 2 4 2 3 2 4 5" xfId="32879" xr:uid="{29E57754-140F-4697-AB36-61D72DA9D13F}"/>
    <cellStyle name="Standard 4 2 4 2 3 2 5" xfId="3256" xr:uid="{00000000-0005-0000-0000-00007E490000}"/>
    <cellStyle name="Standard 4 2 4 2 3 2 5 2" xfId="15055" xr:uid="{00000000-0005-0000-0000-00007F490000}"/>
    <cellStyle name="Standard 4 2 4 2 3 2 5 2 2" xfId="23054" xr:uid="{00000000-0005-0000-0000-000080490000}"/>
    <cellStyle name="Standard 4 2 4 2 3 2 5 2 2 2" xfId="44047" xr:uid="{52DDCAE1-D2AE-41B0-8D55-5AD806C3AEAF}"/>
    <cellStyle name="Standard 4 2 4 2 3 2 5 2 3" xfId="36605" xr:uid="{AF320C63-C14B-41A5-8683-49C76889249D}"/>
    <cellStyle name="Standard 4 2 4 2 3 2 5 3" xfId="18809" xr:uid="{00000000-0005-0000-0000-000081490000}"/>
    <cellStyle name="Standard 4 2 4 2 3 2 5 3 2" xfId="40326" xr:uid="{B77F3E25-4760-44CC-A338-DDCD464D9075}"/>
    <cellStyle name="Standard 4 2 4 2 3 2 5 4" xfId="32881" xr:uid="{7599D8D3-4D37-4BB6-922F-66292D47F785}"/>
    <cellStyle name="Standard 4 2 4 2 3 2 6" xfId="15040" xr:uid="{00000000-0005-0000-0000-000082490000}"/>
    <cellStyle name="Standard 4 2 4 2 3 2 6 2" xfId="23039" xr:uid="{00000000-0005-0000-0000-000083490000}"/>
    <cellStyle name="Standard 4 2 4 2 3 2 6 2 2" xfId="44032" xr:uid="{921E5CBF-9EA5-4BCC-9937-C7AA5BB8D443}"/>
    <cellStyle name="Standard 4 2 4 2 3 2 6 3" xfId="36590" xr:uid="{A336D02E-86AF-4951-B2BF-9A123E542A50}"/>
    <cellStyle name="Standard 4 2 4 2 3 2 7" xfId="18794" xr:uid="{00000000-0005-0000-0000-000084490000}"/>
    <cellStyle name="Standard 4 2 4 2 3 2 7 2" xfId="40311" xr:uid="{D96A0E66-0769-46E5-B1F1-387CFDC5D38F}"/>
    <cellStyle name="Standard 4 2 4 2 3 2 8" xfId="32866" xr:uid="{CBCBA1AE-55D5-41AD-99A6-D4DB7775D90B}"/>
    <cellStyle name="Standard 4 2 4 2 3 3" xfId="3257" xr:uid="{00000000-0005-0000-0000-000085490000}"/>
    <cellStyle name="Standard 4 2 4 2 3 3 2" xfId="3258" xr:uid="{00000000-0005-0000-0000-000086490000}"/>
    <cellStyle name="Standard 4 2 4 2 3 3 2 2" xfId="3259" xr:uid="{00000000-0005-0000-0000-000087490000}"/>
    <cellStyle name="Standard 4 2 4 2 3 3 2 2 2" xfId="3260" xr:uid="{00000000-0005-0000-0000-000088490000}"/>
    <cellStyle name="Standard 4 2 4 2 3 3 2 2 2 2" xfId="3261" xr:uid="{00000000-0005-0000-0000-000089490000}"/>
    <cellStyle name="Standard 4 2 4 2 3 3 2 2 2 2 2" xfId="15060" xr:uid="{00000000-0005-0000-0000-00008A490000}"/>
    <cellStyle name="Standard 4 2 4 2 3 3 2 2 2 2 2 2" xfId="23059" xr:uid="{00000000-0005-0000-0000-00008B490000}"/>
    <cellStyle name="Standard 4 2 4 2 3 3 2 2 2 2 2 2 2" xfId="44052" xr:uid="{7E559DB9-819B-494C-8189-37B655460C03}"/>
    <cellStyle name="Standard 4 2 4 2 3 3 2 2 2 2 2 3" xfId="36610" xr:uid="{2F8FEDB9-39A6-40DC-891E-7859FF26D143}"/>
    <cellStyle name="Standard 4 2 4 2 3 3 2 2 2 2 3" xfId="18814" xr:uid="{00000000-0005-0000-0000-00008C490000}"/>
    <cellStyle name="Standard 4 2 4 2 3 3 2 2 2 2 3 2" xfId="40331" xr:uid="{40DC4388-57CD-4A90-B881-6E7FAC40C389}"/>
    <cellStyle name="Standard 4 2 4 2 3 3 2 2 2 2 4" xfId="32886" xr:uid="{4768DA6A-46BD-42DC-8A91-AA3AEB9FB065}"/>
    <cellStyle name="Standard 4 2 4 2 3 3 2 2 2 3" xfId="15059" xr:uid="{00000000-0005-0000-0000-00008D490000}"/>
    <cellStyle name="Standard 4 2 4 2 3 3 2 2 2 3 2" xfId="23058" xr:uid="{00000000-0005-0000-0000-00008E490000}"/>
    <cellStyle name="Standard 4 2 4 2 3 3 2 2 2 3 2 2" xfId="44051" xr:uid="{04C81894-F6C5-4521-9011-3AAAAA0BD105}"/>
    <cellStyle name="Standard 4 2 4 2 3 3 2 2 2 3 3" xfId="36609" xr:uid="{821337B6-6D94-4F30-988B-739AE8158E72}"/>
    <cellStyle name="Standard 4 2 4 2 3 3 2 2 2 4" xfId="18813" xr:uid="{00000000-0005-0000-0000-00008F490000}"/>
    <cellStyle name="Standard 4 2 4 2 3 3 2 2 2 4 2" xfId="40330" xr:uid="{BB011948-1F0F-4415-952E-CB8FC6EE35C1}"/>
    <cellStyle name="Standard 4 2 4 2 3 3 2 2 2 5" xfId="32885" xr:uid="{BC3F6E19-12CC-4DBE-9BF4-09DB567FA69C}"/>
    <cellStyle name="Standard 4 2 4 2 3 3 2 2 3" xfId="3262" xr:uid="{00000000-0005-0000-0000-000090490000}"/>
    <cellStyle name="Standard 4 2 4 2 3 3 2 2 3 2" xfId="15061" xr:uid="{00000000-0005-0000-0000-000091490000}"/>
    <cellStyle name="Standard 4 2 4 2 3 3 2 2 3 2 2" xfId="23060" xr:uid="{00000000-0005-0000-0000-000092490000}"/>
    <cellStyle name="Standard 4 2 4 2 3 3 2 2 3 2 2 2" xfId="44053" xr:uid="{DAF54B10-5197-46C1-B7ED-81B2FF383E56}"/>
    <cellStyle name="Standard 4 2 4 2 3 3 2 2 3 2 3" xfId="36611" xr:uid="{320738E2-BCAB-4937-B066-A63883C47C1F}"/>
    <cellStyle name="Standard 4 2 4 2 3 3 2 2 3 3" xfId="18815" xr:uid="{00000000-0005-0000-0000-000093490000}"/>
    <cellStyle name="Standard 4 2 4 2 3 3 2 2 3 3 2" xfId="40332" xr:uid="{F2578733-649C-44E5-8E8F-2950F0034339}"/>
    <cellStyle name="Standard 4 2 4 2 3 3 2 2 3 4" xfId="32887" xr:uid="{0D36BD7D-96EB-4719-9887-51B2766F5B5D}"/>
    <cellStyle name="Standard 4 2 4 2 3 3 2 2 4" xfId="15058" xr:uid="{00000000-0005-0000-0000-000094490000}"/>
    <cellStyle name="Standard 4 2 4 2 3 3 2 2 4 2" xfId="23057" xr:uid="{00000000-0005-0000-0000-000095490000}"/>
    <cellStyle name="Standard 4 2 4 2 3 3 2 2 4 2 2" xfId="44050" xr:uid="{239F2AFE-00BD-40BA-92E9-7B793ED7451E}"/>
    <cellStyle name="Standard 4 2 4 2 3 3 2 2 4 3" xfId="36608" xr:uid="{D9C8620A-B284-44F2-878A-A4EA944B31E0}"/>
    <cellStyle name="Standard 4 2 4 2 3 3 2 2 5" xfId="18812" xr:uid="{00000000-0005-0000-0000-000096490000}"/>
    <cellStyle name="Standard 4 2 4 2 3 3 2 2 5 2" xfId="40329" xr:uid="{63ED5609-CCE2-46A7-9FEF-1113E73ADFC6}"/>
    <cellStyle name="Standard 4 2 4 2 3 3 2 2 6" xfId="32884" xr:uid="{AC5FE979-4E7E-4115-9652-86FEA854116A}"/>
    <cellStyle name="Standard 4 2 4 2 3 3 2 3" xfId="3263" xr:uid="{00000000-0005-0000-0000-000097490000}"/>
    <cellStyle name="Standard 4 2 4 2 3 3 2 3 2" xfId="3264" xr:uid="{00000000-0005-0000-0000-000098490000}"/>
    <cellStyle name="Standard 4 2 4 2 3 3 2 3 2 2" xfId="15063" xr:uid="{00000000-0005-0000-0000-000099490000}"/>
    <cellStyle name="Standard 4 2 4 2 3 3 2 3 2 2 2" xfId="23062" xr:uid="{00000000-0005-0000-0000-00009A490000}"/>
    <cellStyle name="Standard 4 2 4 2 3 3 2 3 2 2 2 2" xfId="44055" xr:uid="{A8D37E8E-67B6-4696-8EE8-C7CFA9A6B7DC}"/>
    <cellStyle name="Standard 4 2 4 2 3 3 2 3 2 2 3" xfId="36613" xr:uid="{6CA0D114-39A1-419C-B5A7-CB831B1306F8}"/>
    <cellStyle name="Standard 4 2 4 2 3 3 2 3 2 3" xfId="18817" xr:uid="{00000000-0005-0000-0000-00009B490000}"/>
    <cellStyle name="Standard 4 2 4 2 3 3 2 3 2 3 2" xfId="40334" xr:uid="{44029494-1B57-4739-B71A-1CEEF4F4316A}"/>
    <cellStyle name="Standard 4 2 4 2 3 3 2 3 2 4" xfId="32889" xr:uid="{3D20192D-71CD-4DB7-BA1D-130C1D435B97}"/>
    <cellStyle name="Standard 4 2 4 2 3 3 2 3 3" xfId="15062" xr:uid="{00000000-0005-0000-0000-00009C490000}"/>
    <cellStyle name="Standard 4 2 4 2 3 3 2 3 3 2" xfId="23061" xr:uid="{00000000-0005-0000-0000-00009D490000}"/>
    <cellStyle name="Standard 4 2 4 2 3 3 2 3 3 2 2" xfId="44054" xr:uid="{24530D96-D354-4990-AF8E-2D42012C81E1}"/>
    <cellStyle name="Standard 4 2 4 2 3 3 2 3 3 3" xfId="36612" xr:uid="{B960EFFB-C873-42CF-956E-7880B683D698}"/>
    <cellStyle name="Standard 4 2 4 2 3 3 2 3 4" xfId="18816" xr:uid="{00000000-0005-0000-0000-00009E490000}"/>
    <cellStyle name="Standard 4 2 4 2 3 3 2 3 4 2" xfId="40333" xr:uid="{06E32265-AE83-4088-AC0B-511E3FEEE4C5}"/>
    <cellStyle name="Standard 4 2 4 2 3 3 2 3 5" xfId="32888" xr:uid="{8799D3DF-E161-4EB2-B338-5EA2A3D6237D}"/>
    <cellStyle name="Standard 4 2 4 2 3 3 2 4" xfId="3265" xr:uid="{00000000-0005-0000-0000-00009F490000}"/>
    <cellStyle name="Standard 4 2 4 2 3 3 2 4 2" xfId="15064" xr:uid="{00000000-0005-0000-0000-0000A0490000}"/>
    <cellStyle name="Standard 4 2 4 2 3 3 2 4 2 2" xfId="23063" xr:uid="{00000000-0005-0000-0000-0000A1490000}"/>
    <cellStyle name="Standard 4 2 4 2 3 3 2 4 2 2 2" xfId="44056" xr:uid="{73194386-C93F-4ED7-A875-CCB271FA0145}"/>
    <cellStyle name="Standard 4 2 4 2 3 3 2 4 2 3" xfId="36614" xr:uid="{07E59E4A-16EB-4637-AB18-18E9CA95AEEA}"/>
    <cellStyle name="Standard 4 2 4 2 3 3 2 4 3" xfId="18818" xr:uid="{00000000-0005-0000-0000-0000A2490000}"/>
    <cellStyle name="Standard 4 2 4 2 3 3 2 4 3 2" xfId="40335" xr:uid="{267B618D-F92E-443D-818F-D3160087113C}"/>
    <cellStyle name="Standard 4 2 4 2 3 3 2 4 4" xfId="32890" xr:uid="{35875387-DC6A-481E-9B2B-194770694EC9}"/>
    <cellStyle name="Standard 4 2 4 2 3 3 2 5" xfId="15057" xr:uid="{00000000-0005-0000-0000-0000A3490000}"/>
    <cellStyle name="Standard 4 2 4 2 3 3 2 5 2" xfId="23056" xr:uid="{00000000-0005-0000-0000-0000A4490000}"/>
    <cellStyle name="Standard 4 2 4 2 3 3 2 5 2 2" xfId="44049" xr:uid="{A732E8AE-D347-4AAF-AF2B-2E5E683B1282}"/>
    <cellStyle name="Standard 4 2 4 2 3 3 2 5 3" xfId="36607" xr:uid="{A7A840D1-D268-41B0-8CBF-4280D78DA67E}"/>
    <cellStyle name="Standard 4 2 4 2 3 3 2 6" xfId="18811" xr:uid="{00000000-0005-0000-0000-0000A5490000}"/>
    <cellStyle name="Standard 4 2 4 2 3 3 2 6 2" xfId="40328" xr:uid="{6E42F07D-2D26-4614-900A-CE3E5B0CA1C9}"/>
    <cellStyle name="Standard 4 2 4 2 3 3 2 7" xfId="32883" xr:uid="{A0162512-C8CF-4E33-B5D1-FA7F05C09AE2}"/>
    <cellStyle name="Standard 4 2 4 2 3 3 3" xfId="3266" xr:uid="{00000000-0005-0000-0000-0000A6490000}"/>
    <cellStyle name="Standard 4 2 4 2 3 3 3 2" xfId="3267" xr:uid="{00000000-0005-0000-0000-0000A7490000}"/>
    <cellStyle name="Standard 4 2 4 2 3 3 3 2 2" xfId="3268" xr:uid="{00000000-0005-0000-0000-0000A8490000}"/>
    <cellStyle name="Standard 4 2 4 2 3 3 3 2 2 2" xfId="15067" xr:uid="{00000000-0005-0000-0000-0000A9490000}"/>
    <cellStyle name="Standard 4 2 4 2 3 3 3 2 2 2 2" xfId="23066" xr:uid="{00000000-0005-0000-0000-0000AA490000}"/>
    <cellStyle name="Standard 4 2 4 2 3 3 3 2 2 2 2 2" xfId="44059" xr:uid="{A9EB2F7C-8F29-4FE7-9F39-BBF65BD54951}"/>
    <cellStyle name="Standard 4 2 4 2 3 3 3 2 2 2 3" xfId="36617" xr:uid="{22C0B050-779A-4CFB-832F-D09C2BECA269}"/>
    <cellStyle name="Standard 4 2 4 2 3 3 3 2 2 3" xfId="18821" xr:uid="{00000000-0005-0000-0000-0000AB490000}"/>
    <cellStyle name="Standard 4 2 4 2 3 3 3 2 2 3 2" xfId="40338" xr:uid="{7535544B-9106-48CD-BCDE-78982AA10D44}"/>
    <cellStyle name="Standard 4 2 4 2 3 3 3 2 2 4" xfId="32893" xr:uid="{E7291D85-34F6-4E0C-8C6E-8514AF616B7C}"/>
    <cellStyle name="Standard 4 2 4 2 3 3 3 2 3" xfId="15066" xr:uid="{00000000-0005-0000-0000-0000AC490000}"/>
    <cellStyle name="Standard 4 2 4 2 3 3 3 2 3 2" xfId="23065" xr:uid="{00000000-0005-0000-0000-0000AD490000}"/>
    <cellStyle name="Standard 4 2 4 2 3 3 3 2 3 2 2" xfId="44058" xr:uid="{C4044289-74A3-4BCC-8819-337C99373DA7}"/>
    <cellStyle name="Standard 4 2 4 2 3 3 3 2 3 3" xfId="36616" xr:uid="{4A0E5C60-9137-4ADC-9474-DB80A53B8A65}"/>
    <cellStyle name="Standard 4 2 4 2 3 3 3 2 4" xfId="18820" xr:uid="{00000000-0005-0000-0000-0000AE490000}"/>
    <cellStyle name="Standard 4 2 4 2 3 3 3 2 4 2" xfId="40337" xr:uid="{E9BFB1C8-B6D5-4C3C-99BC-BCD3FA8748A8}"/>
    <cellStyle name="Standard 4 2 4 2 3 3 3 2 5" xfId="32892" xr:uid="{567E7113-E2F3-4C64-A8D0-1A1DA0922410}"/>
    <cellStyle name="Standard 4 2 4 2 3 3 3 3" xfId="3269" xr:uid="{00000000-0005-0000-0000-0000AF490000}"/>
    <cellStyle name="Standard 4 2 4 2 3 3 3 3 2" xfId="15068" xr:uid="{00000000-0005-0000-0000-0000B0490000}"/>
    <cellStyle name="Standard 4 2 4 2 3 3 3 3 2 2" xfId="23067" xr:uid="{00000000-0005-0000-0000-0000B1490000}"/>
    <cellStyle name="Standard 4 2 4 2 3 3 3 3 2 2 2" xfId="44060" xr:uid="{2F794363-5583-416F-8523-F6F0442CBB4D}"/>
    <cellStyle name="Standard 4 2 4 2 3 3 3 3 2 3" xfId="36618" xr:uid="{5813AD54-E3B6-48B7-BBFD-96A2850AD76C}"/>
    <cellStyle name="Standard 4 2 4 2 3 3 3 3 3" xfId="18822" xr:uid="{00000000-0005-0000-0000-0000B2490000}"/>
    <cellStyle name="Standard 4 2 4 2 3 3 3 3 3 2" xfId="40339" xr:uid="{4E29A73A-A4EE-4D6E-8413-282318DEE185}"/>
    <cellStyle name="Standard 4 2 4 2 3 3 3 3 4" xfId="32894" xr:uid="{135880ED-BDDF-4D6A-B34D-925823D1979B}"/>
    <cellStyle name="Standard 4 2 4 2 3 3 3 4" xfId="15065" xr:uid="{00000000-0005-0000-0000-0000B3490000}"/>
    <cellStyle name="Standard 4 2 4 2 3 3 3 4 2" xfId="23064" xr:uid="{00000000-0005-0000-0000-0000B4490000}"/>
    <cellStyle name="Standard 4 2 4 2 3 3 3 4 2 2" xfId="44057" xr:uid="{D3C50BC7-E569-4937-8ED1-E9E4F0023F1E}"/>
    <cellStyle name="Standard 4 2 4 2 3 3 3 4 3" xfId="36615" xr:uid="{A62903AC-4F89-4F73-B3CC-2A9C0946BE34}"/>
    <cellStyle name="Standard 4 2 4 2 3 3 3 5" xfId="18819" xr:uid="{00000000-0005-0000-0000-0000B5490000}"/>
    <cellStyle name="Standard 4 2 4 2 3 3 3 5 2" xfId="40336" xr:uid="{5A07D75E-18DA-4932-9A96-81D428DFAB74}"/>
    <cellStyle name="Standard 4 2 4 2 3 3 3 6" xfId="32891" xr:uid="{74D5BB1F-EC49-4247-BBA2-699C3B4FD40F}"/>
    <cellStyle name="Standard 4 2 4 2 3 3 4" xfId="3270" xr:uid="{00000000-0005-0000-0000-0000B6490000}"/>
    <cellStyle name="Standard 4 2 4 2 3 3 4 2" xfId="3271" xr:uid="{00000000-0005-0000-0000-0000B7490000}"/>
    <cellStyle name="Standard 4 2 4 2 3 3 4 2 2" xfId="15070" xr:uid="{00000000-0005-0000-0000-0000B8490000}"/>
    <cellStyle name="Standard 4 2 4 2 3 3 4 2 2 2" xfId="23069" xr:uid="{00000000-0005-0000-0000-0000B9490000}"/>
    <cellStyle name="Standard 4 2 4 2 3 3 4 2 2 2 2" xfId="44062" xr:uid="{E5F4EAED-E37A-4FB1-95B9-77284C8511FD}"/>
    <cellStyle name="Standard 4 2 4 2 3 3 4 2 2 3" xfId="36620" xr:uid="{CD1DB418-4EAC-4546-A7D7-D6E5BEBB3210}"/>
    <cellStyle name="Standard 4 2 4 2 3 3 4 2 3" xfId="18824" xr:uid="{00000000-0005-0000-0000-0000BA490000}"/>
    <cellStyle name="Standard 4 2 4 2 3 3 4 2 3 2" xfId="40341" xr:uid="{DA7D30A4-B2E5-456F-8D1C-832D88E2B4C4}"/>
    <cellStyle name="Standard 4 2 4 2 3 3 4 2 4" xfId="32896" xr:uid="{72F6185C-7CC3-4F9A-A784-7447192F56FD}"/>
    <cellStyle name="Standard 4 2 4 2 3 3 4 3" xfId="15069" xr:uid="{00000000-0005-0000-0000-0000BB490000}"/>
    <cellStyle name="Standard 4 2 4 2 3 3 4 3 2" xfId="23068" xr:uid="{00000000-0005-0000-0000-0000BC490000}"/>
    <cellStyle name="Standard 4 2 4 2 3 3 4 3 2 2" xfId="44061" xr:uid="{D5417642-9585-4949-834D-18B84B9D6FC5}"/>
    <cellStyle name="Standard 4 2 4 2 3 3 4 3 3" xfId="36619" xr:uid="{8F0D1843-20AF-4CD2-8FC6-AE85C89AC36A}"/>
    <cellStyle name="Standard 4 2 4 2 3 3 4 4" xfId="18823" xr:uid="{00000000-0005-0000-0000-0000BD490000}"/>
    <cellStyle name="Standard 4 2 4 2 3 3 4 4 2" xfId="40340" xr:uid="{3BD88569-3973-48E2-9C48-CDAA6BFF82D8}"/>
    <cellStyle name="Standard 4 2 4 2 3 3 4 5" xfId="32895" xr:uid="{4941D62F-692D-420C-B23A-683E437E6969}"/>
    <cellStyle name="Standard 4 2 4 2 3 3 5" xfId="3272" xr:uid="{00000000-0005-0000-0000-0000BE490000}"/>
    <cellStyle name="Standard 4 2 4 2 3 3 5 2" xfId="15071" xr:uid="{00000000-0005-0000-0000-0000BF490000}"/>
    <cellStyle name="Standard 4 2 4 2 3 3 5 2 2" xfId="23070" xr:uid="{00000000-0005-0000-0000-0000C0490000}"/>
    <cellStyle name="Standard 4 2 4 2 3 3 5 2 2 2" xfId="44063" xr:uid="{9A8A64E5-CACC-444A-9118-01329AFB4495}"/>
    <cellStyle name="Standard 4 2 4 2 3 3 5 2 3" xfId="36621" xr:uid="{933465E2-A1A6-4195-82BC-E6941CF5BAA0}"/>
    <cellStyle name="Standard 4 2 4 2 3 3 5 3" xfId="18825" xr:uid="{00000000-0005-0000-0000-0000C1490000}"/>
    <cellStyle name="Standard 4 2 4 2 3 3 5 3 2" xfId="40342" xr:uid="{8D69AC0F-FE9A-4ABD-8A14-87AB9A110BAF}"/>
    <cellStyle name="Standard 4 2 4 2 3 3 5 4" xfId="32897" xr:uid="{8E4E1FA3-F665-4B86-A49D-E04FC605298A}"/>
    <cellStyle name="Standard 4 2 4 2 3 3 6" xfId="15056" xr:uid="{00000000-0005-0000-0000-0000C2490000}"/>
    <cellStyle name="Standard 4 2 4 2 3 3 6 2" xfId="23055" xr:uid="{00000000-0005-0000-0000-0000C3490000}"/>
    <cellStyle name="Standard 4 2 4 2 3 3 6 2 2" xfId="44048" xr:uid="{ACE6C627-85FD-48BA-BF97-6D264CFBFAB7}"/>
    <cellStyle name="Standard 4 2 4 2 3 3 6 3" xfId="36606" xr:uid="{D6B53A65-2687-4C83-ACBD-0DB149A34091}"/>
    <cellStyle name="Standard 4 2 4 2 3 3 7" xfId="18810" xr:uid="{00000000-0005-0000-0000-0000C4490000}"/>
    <cellStyle name="Standard 4 2 4 2 3 3 7 2" xfId="40327" xr:uid="{3AABB810-3D7C-410D-888D-620D2136CC8D}"/>
    <cellStyle name="Standard 4 2 4 2 3 3 8" xfId="32882" xr:uid="{1BE12AB8-7AA1-4A76-A79C-4E64904F6355}"/>
    <cellStyle name="Standard 4 2 4 2 3 4" xfId="3273" xr:uid="{00000000-0005-0000-0000-0000C5490000}"/>
    <cellStyle name="Standard 4 2 4 2 3 4 2" xfId="3274" xr:uid="{00000000-0005-0000-0000-0000C6490000}"/>
    <cellStyle name="Standard 4 2 4 2 3 4 2 2" xfId="3275" xr:uid="{00000000-0005-0000-0000-0000C7490000}"/>
    <cellStyle name="Standard 4 2 4 2 3 4 2 2 2" xfId="3276" xr:uid="{00000000-0005-0000-0000-0000C8490000}"/>
    <cellStyle name="Standard 4 2 4 2 3 4 2 2 2 2" xfId="15075" xr:uid="{00000000-0005-0000-0000-0000C9490000}"/>
    <cellStyle name="Standard 4 2 4 2 3 4 2 2 2 2 2" xfId="23074" xr:uid="{00000000-0005-0000-0000-0000CA490000}"/>
    <cellStyle name="Standard 4 2 4 2 3 4 2 2 2 2 2 2" xfId="44067" xr:uid="{39ACAFF8-14F3-44AF-994D-B8D215034E59}"/>
    <cellStyle name="Standard 4 2 4 2 3 4 2 2 2 2 3" xfId="36625" xr:uid="{51B2BE54-EF28-478F-8691-2C3C2431035B}"/>
    <cellStyle name="Standard 4 2 4 2 3 4 2 2 2 3" xfId="18829" xr:uid="{00000000-0005-0000-0000-0000CB490000}"/>
    <cellStyle name="Standard 4 2 4 2 3 4 2 2 2 3 2" xfId="40346" xr:uid="{E2677D87-FA69-4D7E-A384-7222F57978B8}"/>
    <cellStyle name="Standard 4 2 4 2 3 4 2 2 2 4" xfId="32901" xr:uid="{773D4596-20BC-4F3C-9F9D-678CC6FB09EE}"/>
    <cellStyle name="Standard 4 2 4 2 3 4 2 2 3" xfId="15074" xr:uid="{00000000-0005-0000-0000-0000CC490000}"/>
    <cellStyle name="Standard 4 2 4 2 3 4 2 2 3 2" xfId="23073" xr:uid="{00000000-0005-0000-0000-0000CD490000}"/>
    <cellStyle name="Standard 4 2 4 2 3 4 2 2 3 2 2" xfId="44066" xr:uid="{B3487A0B-1168-419A-974F-89CDCA63C0DD}"/>
    <cellStyle name="Standard 4 2 4 2 3 4 2 2 3 3" xfId="36624" xr:uid="{70CC7287-2650-4236-8404-355350827CDC}"/>
    <cellStyle name="Standard 4 2 4 2 3 4 2 2 4" xfId="18828" xr:uid="{00000000-0005-0000-0000-0000CE490000}"/>
    <cellStyle name="Standard 4 2 4 2 3 4 2 2 4 2" xfId="40345" xr:uid="{C04476F8-1849-43A7-9C5A-978524AE7FAD}"/>
    <cellStyle name="Standard 4 2 4 2 3 4 2 2 5" xfId="32900" xr:uid="{7E911864-92B2-43E3-8E10-1110CE8C182F}"/>
    <cellStyle name="Standard 4 2 4 2 3 4 2 3" xfId="3277" xr:uid="{00000000-0005-0000-0000-0000CF490000}"/>
    <cellStyle name="Standard 4 2 4 2 3 4 2 3 2" xfId="15076" xr:uid="{00000000-0005-0000-0000-0000D0490000}"/>
    <cellStyle name="Standard 4 2 4 2 3 4 2 3 2 2" xfId="23075" xr:uid="{00000000-0005-0000-0000-0000D1490000}"/>
    <cellStyle name="Standard 4 2 4 2 3 4 2 3 2 2 2" xfId="44068" xr:uid="{F54EFCCD-D9D3-4F2A-861B-76C7A675F6A4}"/>
    <cellStyle name="Standard 4 2 4 2 3 4 2 3 2 3" xfId="36626" xr:uid="{C432DB68-5F27-42F4-9600-314BD395000B}"/>
    <cellStyle name="Standard 4 2 4 2 3 4 2 3 3" xfId="18830" xr:uid="{00000000-0005-0000-0000-0000D2490000}"/>
    <cellStyle name="Standard 4 2 4 2 3 4 2 3 3 2" xfId="40347" xr:uid="{F6C5090F-9740-4D29-9E63-BE2C1BC3DFA4}"/>
    <cellStyle name="Standard 4 2 4 2 3 4 2 3 4" xfId="32902" xr:uid="{E0286218-E29A-4522-BCD8-B84748C69003}"/>
    <cellStyle name="Standard 4 2 4 2 3 4 2 4" xfId="15073" xr:uid="{00000000-0005-0000-0000-0000D3490000}"/>
    <cellStyle name="Standard 4 2 4 2 3 4 2 4 2" xfId="23072" xr:uid="{00000000-0005-0000-0000-0000D4490000}"/>
    <cellStyle name="Standard 4 2 4 2 3 4 2 4 2 2" xfId="44065" xr:uid="{7A29EF3D-3A98-488C-B305-B08FCD42EA21}"/>
    <cellStyle name="Standard 4 2 4 2 3 4 2 4 3" xfId="36623" xr:uid="{B96673DB-C7BA-4CDE-BB70-21D875B89EE6}"/>
    <cellStyle name="Standard 4 2 4 2 3 4 2 5" xfId="18827" xr:uid="{00000000-0005-0000-0000-0000D5490000}"/>
    <cellStyle name="Standard 4 2 4 2 3 4 2 5 2" xfId="40344" xr:uid="{6B842EA5-8A9A-4A60-A1A5-47F54DD35AE6}"/>
    <cellStyle name="Standard 4 2 4 2 3 4 2 6" xfId="32899" xr:uid="{1593D7FF-C951-4582-A1BF-47B71F7622EB}"/>
    <cellStyle name="Standard 4 2 4 2 3 4 3" xfId="3278" xr:uid="{00000000-0005-0000-0000-0000D6490000}"/>
    <cellStyle name="Standard 4 2 4 2 3 4 3 2" xfId="3279" xr:uid="{00000000-0005-0000-0000-0000D7490000}"/>
    <cellStyle name="Standard 4 2 4 2 3 4 3 2 2" xfId="15078" xr:uid="{00000000-0005-0000-0000-0000D8490000}"/>
    <cellStyle name="Standard 4 2 4 2 3 4 3 2 2 2" xfId="23077" xr:uid="{00000000-0005-0000-0000-0000D9490000}"/>
    <cellStyle name="Standard 4 2 4 2 3 4 3 2 2 2 2" xfId="44070" xr:uid="{C2D98784-3E69-45A1-8F66-17B19C7EA01F}"/>
    <cellStyle name="Standard 4 2 4 2 3 4 3 2 2 3" xfId="36628" xr:uid="{48190AC2-DF3F-4DD9-9638-CB1E43487F79}"/>
    <cellStyle name="Standard 4 2 4 2 3 4 3 2 3" xfId="18832" xr:uid="{00000000-0005-0000-0000-0000DA490000}"/>
    <cellStyle name="Standard 4 2 4 2 3 4 3 2 3 2" xfId="40349" xr:uid="{F5D2BE0F-FEBC-44FF-97D8-5841672E8DCD}"/>
    <cellStyle name="Standard 4 2 4 2 3 4 3 2 4" xfId="32904" xr:uid="{F0A92D2A-E619-45B7-9B41-7BD38A81A98B}"/>
    <cellStyle name="Standard 4 2 4 2 3 4 3 3" xfId="15077" xr:uid="{00000000-0005-0000-0000-0000DB490000}"/>
    <cellStyle name="Standard 4 2 4 2 3 4 3 3 2" xfId="23076" xr:uid="{00000000-0005-0000-0000-0000DC490000}"/>
    <cellStyle name="Standard 4 2 4 2 3 4 3 3 2 2" xfId="44069" xr:uid="{FC71DF95-84AD-4C96-954C-0A1147649387}"/>
    <cellStyle name="Standard 4 2 4 2 3 4 3 3 3" xfId="36627" xr:uid="{EF9674F9-BE4C-479E-84FD-0EB6C405F21B}"/>
    <cellStyle name="Standard 4 2 4 2 3 4 3 4" xfId="18831" xr:uid="{00000000-0005-0000-0000-0000DD490000}"/>
    <cellStyle name="Standard 4 2 4 2 3 4 3 4 2" xfId="40348" xr:uid="{9E1536FA-AA07-4F56-A3B6-D1167193DD11}"/>
    <cellStyle name="Standard 4 2 4 2 3 4 3 5" xfId="32903" xr:uid="{86CD5372-C3B8-47B1-97C9-2FD9E7E508D3}"/>
    <cellStyle name="Standard 4 2 4 2 3 4 4" xfId="3280" xr:uid="{00000000-0005-0000-0000-0000DE490000}"/>
    <cellStyle name="Standard 4 2 4 2 3 4 4 2" xfId="15079" xr:uid="{00000000-0005-0000-0000-0000DF490000}"/>
    <cellStyle name="Standard 4 2 4 2 3 4 4 2 2" xfId="23078" xr:uid="{00000000-0005-0000-0000-0000E0490000}"/>
    <cellStyle name="Standard 4 2 4 2 3 4 4 2 2 2" xfId="44071" xr:uid="{15DD6006-F764-40D8-866B-69B0D0C65C77}"/>
    <cellStyle name="Standard 4 2 4 2 3 4 4 2 3" xfId="36629" xr:uid="{723920E6-F7F4-4C6A-8100-3901DAD40FCF}"/>
    <cellStyle name="Standard 4 2 4 2 3 4 4 3" xfId="18833" xr:uid="{00000000-0005-0000-0000-0000E1490000}"/>
    <cellStyle name="Standard 4 2 4 2 3 4 4 3 2" xfId="40350" xr:uid="{5146E4CC-70A6-49E1-9A92-EE548491295D}"/>
    <cellStyle name="Standard 4 2 4 2 3 4 4 4" xfId="32905" xr:uid="{B8BF432B-82BE-4232-AA50-173304DA8FE9}"/>
    <cellStyle name="Standard 4 2 4 2 3 4 5" xfId="15072" xr:uid="{00000000-0005-0000-0000-0000E2490000}"/>
    <cellStyle name="Standard 4 2 4 2 3 4 5 2" xfId="23071" xr:uid="{00000000-0005-0000-0000-0000E3490000}"/>
    <cellStyle name="Standard 4 2 4 2 3 4 5 2 2" xfId="44064" xr:uid="{E126A653-B89C-4E3E-B2F1-111268C40A17}"/>
    <cellStyle name="Standard 4 2 4 2 3 4 5 3" xfId="36622" xr:uid="{CFB47777-D53D-4303-9850-9A548AAFE1DC}"/>
    <cellStyle name="Standard 4 2 4 2 3 4 6" xfId="18826" xr:uid="{00000000-0005-0000-0000-0000E4490000}"/>
    <cellStyle name="Standard 4 2 4 2 3 4 6 2" xfId="40343" xr:uid="{C2E73EE1-5690-4003-9A5D-84B601609111}"/>
    <cellStyle name="Standard 4 2 4 2 3 4 7" xfId="32898" xr:uid="{20176C89-FEED-47A0-B972-8E923881EE6E}"/>
    <cellStyle name="Standard 4 2 4 2 3 5" xfId="3281" xr:uid="{00000000-0005-0000-0000-0000E5490000}"/>
    <cellStyle name="Standard 4 2 4 2 3 5 2" xfId="3282" xr:uid="{00000000-0005-0000-0000-0000E6490000}"/>
    <cellStyle name="Standard 4 2 4 2 3 5 2 2" xfId="3283" xr:uid="{00000000-0005-0000-0000-0000E7490000}"/>
    <cellStyle name="Standard 4 2 4 2 3 5 2 2 2" xfId="15082" xr:uid="{00000000-0005-0000-0000-0000E8490000}"/>
    <cellStyle name="Standard 4 2 4 2 3 5 2 2 2 2" xfId="23081" xr:uid="{00000000-0005-0000-0000-0000E9490000}"/>
    <cellStyle name="Standard 4 2 4 2 3 5 2 2 2 2 2" xfId="44074" xr:uid="{0C72A606-60FE-430E-9599-F44B5784AAD0}"/>
    <cellStyle name="Standard 4 2 4 2 3 5 2 2 2 3" xfId="36632" xr:uid="{C407456E-EBAA-429D-86B2-1B46A8DA4E71}"/>
    <cellStyle name="Standard 4 2 4 2 3 5 2 2 3" xfId="18836" xr:uid="{00000000-0005-0000-0000-0000EA490000}"/>
    <cellStyle name="Standard 4 2 4 2 3 5 2 2 3 2" xfId="40353" xr:uid="{E75AEDEF-ACEF-4BB1-BD51-57BE0C0F606A}"/>
    <cellStyle name="Standard 4 2 4 2 3 5 2 2 4" xfId="32908" xr:uid="{AD0B3EE0-AD1C-4BCC-944B-3FC5F5A38649}"/>
    <cellStyle name="Standard 4 2 4 2 3 5 2 3" xfId="15081" xr:uid="{00000000-0005-0000-0000-0000EB490000}"/>
    <cellStyle name="Standard 4 2 4 2 3 5 2 3 2" xfId="23080" xr:uid="{00000000-0005-0000-0000-0000EC490000}"/>
    <cellStyle name="Standard 4 2 4 2 3 5 2 3 2 2" xfId="44073" xr:uid="{EA6451B7-88BA-4DB1-959B-DA1BBC589C5D}"/>
    <cellStyle name="Standard 4 2 4 2 3 5 2 3 3" xfId="36631" xr:uid="{C3C7D1BB-3E64-4890-8243-B5EF350B4648}"/>
    <cellStyle name="Standard 4 2 4 2 3 5 2 4" xfId="18835" xr:uid="{00000000-0005-0000-0000-0000ED490000}"/>
    <cellStyle name="Standard 4 2 4 2 3 5 2 4 2" xfId="40352" xr:uid="{BBBB6CFC-91DD-4B46-A75E-6A4D63DF646B}"/>
    <cellStyle name="Standard 4 2 4 2 3 5 2 5" xfId="32907" xr:uid="{227D8894-372C-4DA6-A5A2-8E3B1D2A3C32}"/>
    <cellStyle name="Standard 4 2 4 2 3 5 3" xfId="3284" xr:uid="{00000000-0005-0000-0000-0000EE490000}"/>
    <cellStyle name="Standard 4 2 4 2 3 5 3 2" xfId="15083" xr:uid="{00000000-0005-0000-0000-0000EF490000}"/>
    <cellStyle name="Standard 4 2 4 2 3 5 3 2 2" xfId="23082" xr:uid="{00000000-0005-0000-0000-0000F0490000}"/>
    <cellStyle name="Standard 4 2 4 2 3 5 3 2 2 2" xfId="44075" xr:uid="{BFAC6266-DA2D-41FC-B0D7-F0740F991113}"/>
    <cellStyle name="Standard 4 2 4 2 3 5 3 2 3" xfId="36633" xr:uid="{4721DD92-7A0C-4F7B-8CA2-92D9F2BF7EAE}"/>
    <cellStyle name="Standard 4 2 4 2 3 5 3 3" xfId="18837" xr:uid="{00000000-0005-0000-0000-0000F1490000}"/>
    <cellStyle name="Standard 4 2 4 2 3 5 3 3 2" xfId="40354" xr:uid="{8968DAE4-0D73-45C1-B056-6AF2C2E4265D}"/>
    <cellStyle name="Standard 4 2 4 2 3 5 3 4" xfId="32909" xr:uid="{1F2A0B90-C38E-4575-9D89-90834C1486AC}"/>
    <cellStyle name="Standard 4 2 4 2 3 5 4" xfId="15080" xr:uid="{00000000-0005-0000-0000-0000F2490000}"/>
    <cellStyle name="Standard 4 2 4 2 3 5 4 2" xfId="23079" xr:uid="{00000000-0005-0000-0000-0000F3490000}"/>
    <cellStyle name="Standard 4 2 4 2 3 5 4 2 2" xfId="44072" xr:uid="{2B0347D8-5086-4A55-A779-B0655F3E253A}"/>
    <cellStyle name="Standard 4 2 4 2 3 5 4 3" xfId="36630" xr:uid="{C3665AE9-3E1C-4BEC-BACF-259601B108DE}"/>
    <cellStyle name="Standard 4 2 4 2 3 5 5" xfId="18834" xr:uid="{00000000-0005-0000-0000-0000F4490000}"/>
    <cellStyle name="Standard 4 2 4 2 3 5 5 2" xfId="40351" xr:uid="{C7E484E9-C7CA-45FA-AF61-E0F1202F6387}"/>
    <cellStyle name="Standard 4 2 4 2 3 5 6" xfId="32906" xr:uid="{45E3470F-950B-4E7F-9ABC-134F8FA94C46}"/>
    <cellStyle name="Standard 4 2 4 2 3 6" xfId="3285" xr:uid="{00000000-0005-0000-0000-0000F5490000}"/>
    <cellStyle name="Standard 4 2 4 2 3 6 2" xfId="3286" xr:uid="{00000000-0005-0000-0000-0000F6490000}"/>
    <cellStyle name="Standard 4 2 4 2 3 6 2 2" xfId="15085" xr:uid="{00000000-0005-0000-0000-0000F7490000}"/>
    <cellStyle name="Standard 4 2 4 2 3 6 2 2 2" xfId="23084" xr:uid="{00000000-0005-0000-0000-0000F8490000}"/>
    <cellStyle name="Standard 4 2 4 2 3 6 2 2 2 2" xfId="44077" xr:uid="{2EBEBEAC-88A4-48A0-AAA8-CDFA1603E7FC}"/>
    <cellStyle name="Standard 4 2 4 2 3 6 2 2 3" xfId="36635" xr:uid="{BBB589BC-0D6C-4B0E-BDFE-AE6DB8EECCA2}"/>
    <cellStyle name="Standard 4 2 4 2 3 6 2 3" xfId="18839" xr:uid="{00000000-0005-0000-0000-0000F9490000}"/>
    <cellStyle name="Standard 4 2 4 2 3 6 2 3 2" xfId="40356" xr:uid="{0EF02C26-5E3D-4EFA-B6F6-C247543983E8}"/>
    <cellStyle name="Standard 4 2 4 2 3 6 2 4" xfId="32911" xr:uid="{7809AEEE-AA89-41BD-8477-792565F70026}"/>
    <cellStyle name="Standard 4 2 4 2 3 6 3" xfId="15084" xr:uid="{00000000-0005-0000-0000-0000FA490000}"/>
    <cellStyle name="Standard 4 2 4 2 3 6 3 2" xfId="23083" xr:uid="{00000000-0005-0000-0000-0000FB490000}"/>
    <cellStyle name="Standard 4 2 4 2 3 6 3 2 2" xfId="44076" xr:uid="{CAED34FA-C253-46A4-BC13-5D6C595250A7}"/>
    <cellStyle name="Standard 4 2 4 2 3 6 3 3" xfId="36634" xr:uid="{0F42B871-5B2E-4F16-AD08-652D2CB059BB}"/>
    <cellStyle name="Standard 4 2 4 2 3 6 4" xfId="18838" xr:uid="{00000000-0005-0000-0000-0000FC490000}"/>
    <cellStyle name="Standard 4 2 4 2 3 6 4 2" xfId="40355" xr:uid="{E62C2FE4-E361-4F47-93BC-886521AC766F}"/>
    <cellStyle name="Standard 4 2 4 2 3 6 5" xfId="32910" xr:uid="{F1F7B795-5C31-4FBD-9232-09F49C8B3DF2}"/>
    <cellStyle name="Standard 4 2 4 2 3 7" xfId="3287" xr:uid="{00000000-0005-0000-0000-0000FD490000}"/>
    <cellStyle name="Standard 4 2 4 2 3 7 2" xfId="15086" xr:uid="{00000000-0005-0000-0000-0000FE490000}"/>
    <cellStyle name="Standard 4 2 4 2 3 7 2 2" xfId="23085" xr:uid="{00000000-0005-0000-0000-0000FF490000}"/>
    <cellStyle name="Standard 4 2 4 2 3 7 2 2 2" xfId="44078" xr:uid="{07ADA6D4-0F4E-4489-A120-031C43A6CB40}"/>
    <cellStyle name="Standard 4 2 4 2 3 7 2 3" xfId="36636" xr:uid="{434EA22F-BDA1-486F-B2AC-F1B8D41C80B7}"/>
    <cellStyle name="Standard 4 2 4 2 3 7 3" xfId="18840" xr:uid="{00000000-0005-0000-0000-0000004A0000}"/>
    <cellStyle name="Standard 4 2 4 2 3 7 3 2" xfId="40357" xr:uid="{6B43FCF7-0AD7-4B04-A7F2-08DD85CA4D55}"/>
    <cellStyle name="Standard 4 2 4 2 3 7 4" xfId="32912" xr:uid="{D7792E4B-0ABA-4517-85FD-22CA0A65E399}"/>
    <cellStyle name="Standard 4 2 4 2 3 8" xfId="15039" xr:uid="{00000000-0005-0000-0000-0000014A0000}"/>
    <cellStyle name="Standard 4 2 4 2 3 8 2" xfId="23038" xr:uid="{00000000-0005-0000-0000-0000024A0000}"/>
    <cellStyle name="Standard 4 2 4 2 3 8 2 2" xfId="44031" xr:uid="{691882CF-3B13-449B-867A-02352CFDF9C6}"/>
    <cellStyle name="Standard 4 2 4 2 3 8 3" xfId="36589" xr:uid="{0DC2F496-3541-4332-9DD7-7E9E2470D951}"/>
    <cellStyle name="Standard 4 2 4 2 3 9" xfId="18793" xr:uid="{00000000-0005-0000-0000-0000034A0000}"/>
    <cellStyle name="Standard 4 2 4 2 3 9 2" xfId="40310" xr:uid="{725C6211-C0E3-4A86-B0BE-8F69B7494A42}"/>
    <cellStyle name="Standard 4 2 4 2 4" xfId="3288" xr:uid="{00000000-0005-0000-0000-0000044A0000}"/>
    <cellStyle name="Standard 4 2 4 2 4 2" xfId="3289" xr:uid="{00000000-0005-0000-0000-0000054A0000}"/>
    <cellStyle name="Standard 4 2 4 2 4 2 2" xfId="3290" xr:uid="{00000000-0005-0000-0000-0000064A0000}"/>
    <cellStyle name="Standard 4 2 4 2 4 2 2 2" xfId="3291" xr:uid="{00000000-0005-0000-0000-0000074A0000}"/>
    <cellStyle name="Standard 4 2 4 2 4 2 2 2 2" xfId="3292" xr:uid="{00000000-0005-0000-0000-0000084A0000}"/>
    <cellStyle name="Standard 4 2 4 2 4 2 2 2 2 2" xfId="15091" xr:uid="{00000000-0005-0000-0000-0000094A0000}"/>
    <cellStyle name="Standard 4 2 4 2 4 2 2 2 2 2 2" xfId="23090" xr:uid="{00000000-0005-0000-0000-00000A4A0000}"/>
    <cellStyle name="Standard 4 2 4 2 4 2 2 2 2 2 2 2" xfId="44083" xr:uid="{A37647E7-3DD9-4877-AE3C-C66EB2137BC7}"/>
    <cellStyle name="Standard 4 2 4 2 4 2 2 2 2 2 3" xfId="36641" xr:uid="{594FDD94-FE7C-4800-B62C-4A2365865A23}"/>
    <cellStyle name="Standard 4 2 4 2 4 2 2 2 2 3" xfId="18845" xr:uid="{00000000-0005-0000-0000-00000B4A0000}"/>
    <cellStyle name="Standard 4 2 4 2 4 2 2 2 2 3 2" xfId="40362" xr:uid="{C86645CA-70AE-4DCA-87C1-E7410CEEED0C}"/>
    <cellStyle name="Standard 4 2 4 2 4 2 2 2 2 4" xfId="32917" xr:uid="{6455904C-BAD7-4EAB-81DA-7D1990FBD3D7}"/>
    <cellStyle name="Standard 4 2 4 2 4 2 2 2 3" xfId="15090" xr:uid="{00000000-0005-0000-0000-00000C4A0000}"/>
    <cellStyle name="Standard 4 2 4 2 4 2 2 2 3 2" xfId="23089" xr:uid="{00000000-0005-0000-0000-00000D4A0000}"/>
    <cellStyle name="Standard 4 2 4 2 4 2 2 2 3 2 2" xfId="44082" xr:uid="{3F0FE62C-64E8-48D6-9558-C15C6237B48C}"/>
    <cellStyle name="Standard 4 2 4 2 4 2 2 2 3 3" xfId="36640" xr:uid="{024ABDBB-3736-4DDA-95A0-32976B200F68}"/>
    <cellStyle name="Standard 4 2 4 2 4 2 2 2 4" xfId="18844" xr:uid="{00000000-0005-0000-0000-00000E4A0000}"/>
    <cellStyle name="Standard 4 2 4 2 4 2 2 2 4 2" xfId="40361" xr:uid="{0EAFD229-EFAB-4283-B64B-B60801BEF9A6}"/>
    <cellStyle name="Standard 4 2 4 2 4 2 2 2 5" xfId="32916" xr:uid="{C9F0D609-32A0-46D4-B7F4-3BD43ECEE3D4}"/>
    <cellStyle name="Standard 4 2 4 2 4 2 2 3" xfId="3293" xr:uid="{00000000-0005-0000-0000-00000F4A0000}"/>
    <cellStyle name="Standard 4 2 4 2 4 2 2 3 2" xfId="15092" xr:uid="{00000000-0005-0000-0000-0000104A0000}"/>
    <cellStyle name="Standard 4 2 4 2 4 2 2 3 2 2" xfId="23091" xr:uid="{00000000-0005-0000-0000-0000114A0000}"/>
    <cellStyle name="Standard 4 2 4 2 4 2 2 3 2 2 2" xfId="44084" xr:uid="{939FB452-5FED-402E-BF43-543D624C074F}"/>
    <cellStyle name="Standard 4 2 4 2 4 2 2 3 2 3" xfId="36642" xr:uid="{DF4AE8B7-8D73-4AA6-A72C-E568B2432E95}"/>
    <cellStyle name="Standard 4 2 4 2 4 2 2 3 3" xfId="18846" xr:uid="{00000000-0005-0000-0000-0000124A0000}"/>
    <cellStyle name="Standard 4 2 4 2 4 2 2 3 3 2" xfId="40363" xr:uid="{18B11397-D47A-4EB5-A5D9-AC8E8B2C031B}"/>
    <cellStyle name="Standard 4 2 4 2 4 2 2 3 4" xfId="32918" xr:uid="{DA883164-8FAA-486F-BEE7-F04A6BF82418}"/>
    <cellStyle name="Standard 4 2 4 2 4 2 2 4" xfId="15089" xr:uid="{00000000-0005-0000-0000-0000134A0000}"/>
    <cellStyle name="Standard 4 2 4 2 4 2 2 4 2" xfId="23088" xr:uid="{00000000-0005-0000-0000-0000144A0000}"/>
    <cellStyle name="Standard 4 2 4 2 4 2 2 4 2 2" xfId="44081" xr:uid="{3480A3C2-3FEA-49D0-A25D-5C578DEFFA32}"/>
    <cellStyle name="Standard 4 2 4 2 4 2 2 4 3" xfId="36639" xr:uid="{D5DE1711-C614-4F88-B330-35BE2FD07E4A}"/>
    <cellStyle name="Standard 4 2 4 2 4 2 2 5" xfId="18843" xr:uid="{00000000-0005-0000-0000-0000154A0000}"/>
    <cellStyle name="Standard 4 2 4 2 4 2 2 5 2" xfId="40360" xr:uid="{1E217575-8F9F-4E50-BCE9-96056F423DB7}"/>
    <cellStyle name="Standard 4 2 4 2 4 2 2 6" xfId="32915" xr:uid="{8ADB94C8-27E5-4908-B3F0-4EEBEFC1AA6E}"/>
    <cellStyle name="Standard 4 2 4 2 4 2 3" xfId="3294" xr:uid="{00000000-0005-0000-0000-0000164A0000}"/>
    <cellStyle name="Standard 4 2 4 2 4 2 3 2" xfId="3295" xr:uid="{00000000-0005-0000-0000-0000174A0000}"/>
    <cellStyle name="Standard 4 2 4 2 4 2 3 2 2" xfId="15094" xr:uid="{00000000-0005-0000-0000-0000184A0000}"/>
    <cellStyle name="Standard 4 2 4 2 4 2 3 2 2 2" xfId="23093" xr:uid="{00000000-0005-0000-0000-0000194A0000}"/>
    <cellStyle name="Standard 4 2 4 2 4 2 3 2 2 2 2" xfId="44086" xr:uid="{2960AC4F-B86A-4605-94B6-B544C6EB3CF7}"/>
    <cellStyle name="Standard 4 2 4 2 4 2 3 2 2 3" xfId="36644" xr:uid="{53586BA1-34B3-4A09-8250-E0484CC87FFA}"/>
    <cellStyle name="Standard 4 2 4 2 4 2 3 2 3" xfId="18848" xr:uid="{00000000-0005-0000-0000-00001A4A0000}"/>
    <cellStyle name="Standard 4 2 4 2 4 2 3 2 3 2" xfId="40365" xr:uid="{D7CF6D7D-CE27-4A77-9793-B22CAE0FF1FF}"/>
    <cellStyle name="Standard 4 2 4 2 4 2 3 2 4" xfId="32920" xr:uid="{84F4FB1E-BA67-4CE0-B494-5C969FB9376F}"/>
    <cellStyle name="Standard 4 2 4 2 4 2 3 3" xfId="15093" xr:uid="{00000000-0005-0000-0000-00001B4A0000}"/>
    <cellStyle name="Standard 4 2 4 2 4 2 3 3 2" xfId="23092" xr:uid="{00000000-0005-0000-0000-00001C4A0000}"/>
    <cellStyle name="Standard 4 2 4 2 4 2 3 3 2 2" xfId="44085" xr:uid="{696B4083-A3ED-4517-A67A-A14638D2D2F9}"/>
    <cellStyle name="Standard 4 2 4 2 4 2 3 3 3" xfId="36643" xr:uid="{CABE6CE6-0500-4E23-9BC6-D496362FC44F}"/>
    <cellStyle name="Standard 4 2 4 2 4 2 3 4" xfId="18847" xr:uid="{00000000-0005-0000-0000-00001D4A0000}"/>
    <cellStyle name="Standard 4 2 4 2 4 2 3 4 2" xfId="40364" xr:uid="{8625C6C2-974D-4907-83FC-F1BBA88A18EC}"/>
    <cellStyle name="Standard 4 2 4 2 4 2 3 5" xfId="32919" xr:uid="{C351A801-7B3E-4316-9585-92B98C82CEFF}"/>
    <cellStyle name="Standard 4 2 4 2 4 2 4" xfId="3296" xr:uid="{00000000-0005-0000-0000-00001E4A0000}"/>
    <cellStyle name="Standard 4 2 4 2 4 2 4 2" xfId="15095" xr:uid="{00000000-0005-0000-0000-00001F4A0000}"/>
    <cellStyle name="Standard 4 2 4 2 4 2 4 2 2" xfId="23094" xr:uid="{00000000-0005-0000-0000-0000204A0000}"/>
    <cellStyle name="Standard 4 2 4 2 4 2 4 2 2 2" xfId="44087" xr:uid="{3D554AA0-89E2-486B-A41B-C43C501BBD64}"/>
    <cellStyle name="Standard 4 2 4 2 4 2 4 2 3" xfId="36645" xr:uid="{9F718656-65D6-4952-A9F9-5FDD72B1439F}"/>
    <cellStyle name="Standard 4 2 4 2 4 2 4 3" xfId="18849" xr:uid="{00000000-0005-0000-0000-0000214A0000}"/>
    <cellStyle name="Standard 4 2 4 2 4 2 4 3 2" xfId="40366" xr:uid="{FF449028-27F8-4B50-8A57-B8F9477FA67D}"/>
    <cellStyle name="Standard 4 2 4 2 4 2 4 4" xfId="32921" xr:uid="{C3390E75-0204-46A7-AF56-F76E443A042B}"/>
    <cellStyle name="Standard 4 2 4 2 4 2 5" xfId="15088" xr:uid="{00000000-0005-0000-0000-0000224A0000}"/>
    <cellStyle name="Standard 4 2 4 2 4 2 5 2" xfId="23087" xr:uid="{00000000-0005-0000-0000-0000234A0000}"/>
    <cellStyle name="Standard 4 2 4 2 4 2 5 2 2" xfId="44080" xr:uid="{EFB486A0-B868-48A8-A672-1E2A1D98D8C7}"/>
    <cellStyle name="Standard 4 2 4 2 4 2 5 3" xfId="36638" xr:uid="{1D9FA4E3-1452-407D-9EE7-391BFF0D261F}"/>
    <cellStyle name="Standard 4 2 4 2 4 2 6" xfId="18842" xr:uid="{00000000-0005-0000-0000-0000244A0000}"/>
    <cellStyle name="Standard 4 2 4 2 4 2 6 2" xfId="40359" xr:uid="{4389DACA-BE2F-47B4-A59F-DD8BD62D6304}"/>
    <cellStyle name="Standard 4 2 4 2 4 2 7" xfId="32914" xr:uid="{0CA13BCD-E2DA-44D1-8685-2D6EFD9502F2}"/>
    <cellStyle name="Standard 4 2 4 2 4 3" xfId="3297" xr:uid="{00000000-0005-0000-0000-0000254A0000}"/>
    <cellStyle name="Standard 4 2 4 2 4 3 2" xfId="3298" xr:uid="{00000000-0005-0000-0000-0000264A0000}"/>
    <cellStyle name="Standard 4 2 4 2 4 3 2 2" xfId="3299" xr:uid="{00000000-0005-0000-0000-0000274A0000}"/>
    <cellStyle name="Standard 4 2 4 2 4 3 2 2 2" xfId="15098" xr:uid="{00000000-0005-0000-0000-0000284A0000}"/>
    <cellStyle name="Standard 4 2 4 2 4 3 2 2 2 2" xfId="23097" xr:uid="{00000000-0005-0000-0000-0000294A0000}"/>
    <cellStyle name="Standard 4 2 4 2 4 3 2 2 2 2 2" xfId="44090" xr:uid="{882F581F-69C9-41CD-B866-2FBE04A8F148}"/>
    <cellStyle name="Standard 4 2 4 2 4 3 2 2 2 3" xfId="36648" xr:uid="{0863B025-2436-4098-A736-CEBD45B490A9}"/>
    <cellStyle name="Standard 4 2 4 2 4 3 2 2 3" xfId="18852" xr:uid="{00000000-0005-0000-0000-00002A4A0000}"/>
    <cellStyle name="Standard 4 2 4 2 4 3 2 2 3 2" xfId="40369" xr:uid="{8172FAAC-7D3E-4321-BB4B-4EBA75222C8D}"/>
    <cellStyle name="Standard 4 2 4 2 4 3 2 2 4" xfId="32924" xr:uid="{32A312D0-F449-43C6-BAA7-30448D9ED22E}"/>
    <cellStyle name="Standard 4 2 4 2 4 3 2 3" xfId="15097" xr:uid="{00000000-0005-0000-0000-00002B4A0000}"/>
    <cellStyle name="Standard 4 2 4 2 4 3 2 3 2" xfId="23096" xr:uid="{00000000-0005-0000-0000-00002C4A0000}"/>
    <cellStyle name="Standard 4 2 4 2 4 3 2 3 2 2" xfId="44089" xr:uid="{B732E6A8-0AB0-4831-89A4-D66BD937DF03}"/>
    <cellStyle name="Standard 4 2 4 2 4 3 2 3 3" xfId="36647" xr:uid="{92CD5FDC-03DD-467B-B10F-E1064D44DB59}"/>
    <cellStyle name="Standard 4 2 4 2 4 3 2 4" xfId="18851" xr:uid="{00000000-0005-0000-0000-00002D4A0000}"/>
    <cellStyle name="Standard 4 2 4 2 4 3 2 4 2" xfId="40368" xr:uid="{B003ABF0-62CA-4B5F-9457-7FF20D264DF9}"/>
    <cellStyle name="Standard 4 2 4 2 4 3 2 5" xfId="32923" xr:uid="{863465EE-96CE-4F25-AEA2-D900134DEF70}"/>
    <cellStyle name="Standard 4 2 4 2 4 3 3" xfId="3300" xr:uid="{00000000-0005-0000-0000-00002E4A0000}"/>
    <cellStyle name="Standard 4 2 4 2 4 3 3 2" xfId="15099" xr:uid="{00000000-0005-0000-0000-00002F4A0000}"/>
    <cellStyle name="Standard 4 2 4 2 4 3 3 2 2" xfId="23098" xr:uid="{00000000-0005-0000-0000-0000304A0000}"/>
    <cellStyle name="Standard 4 2 4 2 4 3 3 2 2 2" xfId="44091" xr:uid="{9BBCF039-DEDE-495C-A888-271C532DCE57}"/>
    <cellStyle name="Standard 4 2 4 2 4 3 3 2 3" xfId="36649" xr:uid="{6831E39D-F3D4-4D6A-BB4D-BBB22295321D}"/>
    <cellStyle name="Standard 4 2 4 2 4 3 3 3" xfId="18853" xr:uid="{00000000-0005-0000-0000-0000314A0000}"/>
    <cellStyle name="Standard 4 2 4 2 4 3 3 3 2" xfId="40370" xr:uid="{805415DB-E735-47EA-8A9F-2DE1E846C946}"/>
    <cellStyle name="Standard 4 2 4 2 4 3 3 4" xfId="32925" xr:uid="{89717722-C6A0-48E7-AA70-B4766B08BFB9}"/>
    <cellStyle name="Standard 4 2 4 2 4 3 4" xfId="15096" xr:uid="{00000000-0005-0000-0000-0000324A0000}"/>
    <cellStyle name="Standard 4 2 4 2 4 3 4 2" xfId="23095" xr:uid="{00000000-0005-0000-0000-0000334A0000}"/>
    <cellStyle name="Standard 4 2 4 2 4 3 4 2 2" xfId="44088" xr:uid="{755210C0-1BAF-4975-B0BF-DC7ED1D508E6}"/>
    <cellStyle name="Standard 4 2 4 2 4 3 4 3" xfId="36646" xr:uid="{414C5F22-8DD1-4EF6-8829-5CA1C4255769}"/>
    <cellStyle name="Standard 4 2 4 2 4 3 5" xfId="18850" xr:uid="{00000000-0005-0000-0000-0000344A0000}"/>
    <cellStyle name="Standard 4 2 4 2 4 3 5 2" xfId="40367" xr:uid="{2EFBD80F-4DEA-4CB9-9CC9-36999BAFA259}"/>
    <cellStyle name="Standard 4 2 4 2 4 3 6" xfId="32922" xr:uid="{107613B1-2B9A-4225-9842-F79C2F09701F}"/>
    <cellStyle name="Standard 4 2 4 2 4 4" xfId="3301" xr:uid="{00000000-0005-0000-0000-0000354A0000}"/>
    <cellStyle name="Standard 4 2 4 2 4 4 2" xfId="3302" xr:uid="{00000000-0005-0000-0000-0000364A0000}"/>
    <cellStyle name="Standard 4 2 4 2 4 4 2 2" xfId="15101" xr:uid="{00000000-0005-0000-0000-0000374A0000}"/>
    <cellStyle name="Standard 4 2 4 2 4 4 2 2 2" xfId="23100" xr:uid="{00000000-0005-0000-0000-0000384A0000}"/>
    <cellStyle name="Standard 4 2 4 2 4 4 2 2 2 2" xfId="44093" xr:uid="{0A17EFD3-4520-47BE-B6E3-052EE3FACF6E}"/>
    <cellStyle name="Standard 4 2 4 2 4 4 2 2 3" xfId="36651" xr:uid="{9F189DB1-D0B6-4FB3-8396-FE2833B51AF8}"/>
    <cellStyle name="Standard 4 2 4 2 4 4 2 3" xfId="18855" xr:uid="{00000000-0005-0000-0000-0000394A0000}"/>
    <cellStyle name="Standard 4 2 4 2 4 4 2 3 2" xfId="40372" xr:uid="{32BC54A5-48AB-44AA-A6F2-8273A628268D}"/>
    <cellStyle name="Standard 4 2 4 2 4 4 2 4" xfId="32927" xr:uid="{D9CACA3E-098A-4241-95A8-160B7C6C68A4}"/>
    <cellStyle name="Standard 4 2 4 2 4 4 3" xfId="15100" xr:uid="{00000000-0005-0000-0000-00003A4A0000}"/>
    <cellStyle name="Standard 4 2 4 2 4 4 3 2" xfId="23099" xr:uid="{00000000-0005-0000-0000-00003B4A0000}"/>
    <cellStyle name="Standard 4 2 4 2 4 4 3 2 2" xfId="44092" xr:uid="{82FDA38B-DB88-40A6-AB41-2DB10980F18A}"/>
    <cellStyle name="Standard 4 2 4 2 4 4 3 3" xfId="36650" xr:uid="{41CC1E37-4423-4C01-9B5F-E0E366870928}"/>
    <cellStyle name="Standard 4 2 4 2 4 4 4" xfId="18854" xr:uid="{00000000-0005-0000-0000-00003C4A0000}"/>
    <cellStyle name="Standard 4 2 4 2 4 4 4 2" xfId="40371" xr:uid="{41A791A3-B478-4280-B7AC-03736ED3DE05}"/>
    <cellStyle name="Standard 4 2 4 2 4 4 5" xfId="32926" xr:uid="{88BA3B28-83D0-487D-98E3-E11EF892A3EA}"/>
    <cellStyle name="Standard 4 2 4 2 4 5" xfId="3303" xr:uid="{00000000-0005-0000-0000-00003D4A0000}"/>
    <cellStyle name="Standard 4 2 4 2 4 5 2" xfId="15102" xr:uid="{00000000-0005-0000-0000-00003E4A0000}"/>
    <cellStyle name="Standard 4 2 4 2 4 5 2 2" xfId="23101" xr:uid="{00000000-0005-0000-0000-00003F4A0000}"/>
    <cellStyle name="Standard 4 2 4 2 4 5 2 2 2" xfId="44094" xr:uid="{976E2B6D-B1E4-4A7C-91B6-3408AD7DE5D2}"/>
    <cellStyle name="Standard 4 2 4 2 4 5 2 3" xfId="36652" xr:uid="{A1345FA7-DC0C-43FB-AD4F-3DFE1D4FAAA4}"/>
    <cellStyle name="Standard 4 2 4 2 4 5 3" xfId="18856" xr:uid="{00000000-0005-0000-0000-0000404A0000}"/>
    <cellStyle name="Standard 4 2 4 2 4 5 3 2" xfId="40373" xr:uid="{5D6B3A6F-6D3B-48D5-B41D-35448DC7F52D}"/>
    <cellStyle name="Standard 4 2 4 2 4 5 4" xfId="32928" xr:uid="{FCCEDCDB-9A7D-40E5-A4E3-DA44B69783D8}"/>
    <cellStyle name="Standard 4 2 4 2 4 6" xfId="15087" xr:uid="{00000000-0005-0000-0000-0000414A0000}"/>
    <cellStyle name="Standard 4 2 4 2 4 6 2" xfId="23086" xr:uid="{00000000-0005-0000-0000-0000424A0000}"/>
    <cellStyle name="Standard 4 2 4 2 4 6 2 2" xfId="44079" xr:uid="{A1DEDE17-400D-4C08-BCAC-3253FF79C5DA}"/>
    <cellStyle name="Standard 4 2 4 2 4 6 3" xfId="36637" xr:uid="{47A9AC5F-5513-4E77-826B-F715FC78F81F}"/>
    <cellStyle name="Standard 4 2 4 2 4 7" xfId="18841" xr:uid="{00000000-0005-0000-0000-0000434A0000}"/>
    <cellStyle name="Standard 4 2 4 2 4 7 2" xfId="40358" xr:uid="{E0F4D137-5F8D-46CB-9E96-4AE210831F16}"/>
    <cellStyle name="Standard 4 2 4 2 4 8" xfId="32913" xr:uid="{E4ED5AB8-6A81-4A56-AFB6-65ADD7B41D50}"/>
    <cellStyle name="Standard 4 2 4 2 5" xfId="3304" xr:uid="{00000000-0005-0000-0000-0000444A0000}"/>
    <cellStyle name="Standard 4 2 4 2 5 2" xfId="3305" xr:uid="{00000000-0005-0000-0000-0000454A0000}"/>
    <cellStyle name="Standard 4 2 4 2 5 2 2" xfId="3306" xr:uid="{00000000-0005-0000-0000-0000464A0000}"/>
    <cellStyle name="Standard 4 2 4 2 5 2 2 2" xfId="3307" xr:uid="{00000000-0005-0000-0000-0000474A0000}"/>
    <cellStyle name="Standard 4 2 4 2 5 2 2 2 2" xfId="3308" xr:uid="{00000000-0005-0000-0000-0000484A0000}"/>
    <cellStyle name="Standard 4 2 4 2 5 2 2 2 2 2" xfId="15107" xr:uid="{00000000-0005-0000-0000-0000494A0000}"/>
    <cellStyle name="Standard 4 2 4 2 5 2 2 2 2 2 2" xfId="23106" xr:uid="{00000000-0005-0000-0000-00004A4A0000}"/>
    <cellStyle name="Standard 4 2 4 2 5 2 2 2 2 2 2 2" xfId="44099" xr:uid="{BD8D96B2-D43C-47B7-A191-9069F7254996}"/>
    <cellStyle name="Standard 4 2 4 2 5 2 2 2 2 2 3" xfId="36657" xr:uid="{0F9AF338-A639-4449-A57B-73CD2F85026A}"/>
    <cellStyle name="Standard 4 2 4 2 5 2 2 2 2 3" xfId="18861" xr:uid="{00000000-0005-0000-0000-00004B4A0000}"/>
    <cellStyle name="Standard 4 2 4 2 5 2 2 2 2 3 2" xfId="40378" xr:uid="{40178D00-05D3-4A2C-84DC-255D2A9A88F4}"/>
    <cellStyle name="Standard 4 2 4 2 5 2 2 2 2 4" xfId="32933" xr:uid="{AB9BEF45-96DB-47DF-96FE-7EFE3E6F55E0}"/>
    <cellStyle name="Standard 4 2 4 2 5 2 2 2 3" xfId="15106" xr:uid="{00000000-0005-0000-0000-00004C4A0000}"/>
    <cellStyle name="Standard 4 2 4 2 5 2 2 2 3 2" xfId="23105" xr:uid="{00000000-0005-0000-0000-00004D4A0000}"/>
    <cellStyle name="Standard 4 2 4 2 5 2 2 2 3 2 2" xfId="44098" xr:uid="{0D48A957-C06F-466B-9DF1-ADB2B85479F5}"/>
    <cellStyle name="Standard 4 2 4 2 5 2 2 2 3 3" xfId="36656" xr:uid="{49B424A1-A0CE-4C6D-953A-5DD3B19976C5}"/>
    <cellStyle name="Standard 4 2 4 2 5 2 2 2 4" xfId="18860" xr:uid="{00000000-0005-0000-0000-00004E4A0000}"/>
    <cellStyle name="Standard 4 2 4 2 5 2 2 2 4 2" xfId="40377" xr:uid="{5F59AD78-DD04-441C-85BB-32A941BB6CEB}"/>
    <cellStyle name="Standard 4 2 4 2 5 2 2 2 5" xfId="32932" xr:uid="{D919E029-1261-4D5F-B138-D9B756EC78FE}"/>
    <cellStyle name="Standard 4 2 4 2 5 2 2 3" xfId="3309" xr:uid="{00000000-0005-0000-0000-00004F4A0000}"/>
    <cellStyle name="Standard 4 2 4 2 5 2 2 3 2" xfId="15108" xr:uid="{00000000-0005-0000-0000-0000504A0000}"/>
    <cellStyle name="Standard 4 2 4 2 5 2 2 3 2 2" xfId="23107" xr:uid="{00000000-0005-0000-0000-0000514A0000}"/>
    <cellStyle name="Standard 4 2 4 2 5 2 2 3 2 2 2" xfId="44100" xr:uid="{686E29B8-8ED4-4EAD-993A-A8B5BA15CA88}"/>
    <cellStyle name="Standard 4 2 4 2 5 2 2 3 2 3" xfId="36658" xr:uid="{2D7664F4-0FFA-493E-AA51-2906ADD68C91}"/>
    <cellStyle name="Standard 4 2 4 2 5 2 2 3 3" xfId="18862" xr:uid="{00000000-0005-0000-0000-0000524A0000}"/>
    <cellStyle name="Standard 4 2 4 2 5 2 2 3 3 2" xfId="40379" xr:uid="{32CA2DA3-2A65-4AF4-8234-410EFACEB869}"/>
    <cellStyle name="Standard 4 2 4 2 5 2 2 3 4" xfId="32934" xr:uid="{B7BC9A51-3422-499A-B580-820D77CDB2CD}"/>
    <cellStyle name="Standard 4 2 4 2 5 2 2 4" xfId="15105" xr:uid="{00000000-0005-0000-0000-0000534A0000}"/>
    <cellStyle name="Standard 4 2 4 2 5 2 2 4 2" xfId="23104" xr:uid="{00000000-0005-0000-0000-0000544A0000}"/>
    <cellStyle name="Standard 4 2 4 2 5 2 2 4 2 2" xfId="44097" xr:uid="{5B287FA5-D9B0-4DCE-8C82-CC039EBA9F38}"/>
    <cellStyle name="Standard 4 2 4 2 5 2 2 4 3" xfId="36655" xr:uid="{8CED0ED8-7435-49D2-A452-467CA36C76EE}"/>
    <cellStyle name="Standard 4 2 4 2 5 2 2 5" xfId="18859" xr:uid="{00000000-0005-0000-0000-0000554A0000}"/>
    <cellStyle name="Standard 4 2 4 2 5 2 2 5 2" xfId="40376" xr:uid="{24D981F9-2665-4D05-81A1-21389500A8B1}"/>
    <cellStyle name="Standard 4 2 4 2 5 2 2 6" xfId="32931" xr:uid="{5FC19B56-66C4-487F-AF21-E5D1D503B8E2}"/>
    <cellStyle name="Standard 4 2 4 2 5 2 3" xfId="3310" xr:uid="{00000000-0005-0000-0000-0000564A0000}"/>
    <cellStyle name="Standard 4 2 4 2 5 2 3 2" xfId="3311" xr:uid="{00000000-0005-0000-0000-0000574A0000}"/>
    <cellStyle name="Standard 4 2 4 2 5 2 3 2 2" xfId="15110" xr:uid="{00000000-0005-0000-0000-0000584A0000}"/>
    <cellStyle name="Standard 4 2 4 2 5 2 3 2 2 2" xfId="23109" xr:uid="{00000000-0005-0000-0000-0000594A0000}"/>
    <cellStyle name="Standard 4 2 4 2 5 2 3 2 2 2 2" xfId="44102" xr:uid="{CB919DC2-EBCA-465D-B684-B544CC607A1C}"/>
    <cellStyle name="Standard 4 2 4 2 5 2 3 2 2 3" xfId="36660" xr:uid="{7B6331CB-80EB-419A-AAB8-30ED54B7362B}"/>
    <cellStyle name="Standard 4 2 4 2 5 2 3 2 3" xfId="18864" xr:uid="{00000000-0005-0000-0000-00005A4A0000}"/>
    <cellStyle name="Standard 4 2 4 2 5 2 3 2 3 2" xfId="40381" xr:uid="{CDE55DA2-85D5-427B-9557-815783C66C95}"/>
    <cellStyle name="Standard 4 2 4 2 5 2 3 2 4" xfId="32936" xr:uid="{0BB3EAE9-143A-4AD7-B1B5-91642884565D}"/>
    <cellStyle name="Standard 4 2 4 2 5 2 3 3" xfId="15109" xr:uid="{00000000-0005-0000-0000-00005B4A0000}"/>
    <cellStyle name="Standard 4 2 4 2 5 2 3 3 2" xfId="23108" xr:uid="{00000000-0005-0000-0000-00005C4A0000}"/>
    <cellStyle name="Standard 4 2 4 2 5 2 3 3 2 2" xfId="44101" xr:uid="{419B3C96-310D-4F3C-8865-0E69B4FC048F}"/>
    <cellStyle name="Standard 4 2 4 2 5 2 3 3 3" xfId="36659" xr:uid="{DCF6EAD2-3FAC-4B5D-811F-0B57FE66639D}"/>
    <cellStyle name="Standard 4 2 4 2 5 2 3 4" xfId="18863" xr:uid="{00000000-0005-0000-0000-00005D4A0000}"/>
    <cellStyle name="Standard 4 2 4 2 5 2 3 4 2" xfId="40380" xr:uid="{7D6E2C04-8A3B-4930-8224-48D97BEA1BD1}"/>
    <cellStyle name="Standard 4 2 4 2 5 2 3 5" xfId="32935" xr:uid="{180FCB87-55A5-4C7B-8EA3-2EDBC926F19F}"/>
    <cellStyle name="Standard 4 2 4 2 5 2 4" xfId="3312" xr:uid="{00000000-0005-0000-0000-00005E4A0000}"/>
    <cellStyle name="Standard 4 2 4 2 5 2 4 2" xfId="15111" xr:uid="{00000000-0005-0000-0000-00005F4A0000}"/>
    <cellStyle name="Standard 4 2 4 2 5 2 4 2 2" xfId="23110" xr:uid="{00000000-0005-0000-0000-0000604A0000}"/>
    <cellStyle name="Standard 4 2 4 2 5 2 4 2 2 2" xfId="44103" xr:uid="{BFC4DF39-FC16-4ABE-AC10-3A4E8CFFF802}"/>
    <cellStyle name="Standard 4 2 4 2 5 2 4 2 3" xfId="36661" xr:uid="{8E3DBAB6-03D6-4738-9F4C-857BDADAE252}"/>
    <cellStyle name="Standard 4 2 4 2 5 2 4 3" xfId="18865" xr:uid="{00000000-0005-0000-0000-0000614A0000}"/>
    <cellStyle name="Standard 4 2 4 2 5 2 4 3 2" xfId="40382" xr:uid="{04DF261C-80C3-457A-AE4E-C78E74F4E90B}"/>
    <cellStyle name="Standard 4 2 4 2 5 2 4 4" xfId="32937" xr:uid="{1BBC63C9-962A-43F2-964D-00F568ADDB6A}"/>
    <cellStyle name="Standard 4 2 4 2 5 2 5" xfId="15104" xr:uid="{00000000-0005-0000-0000-0000624A0000}"/>
    <cellStyle name="Standard 4 2 4 2 5 2 5 2" xfId="23103" xr:uid="{00000000-0005-0000-0000-0000634A0000}"/>
    <cellStyle name="Standard 4 2 4 2 5 2 5 2 2" xfId="44096" xr:uid="{4623B983-A36B-48BB-898C-64B8F98C0D60}"/>
    <cellStyle name="Standard 4 2 4 2 5 2 5 3" xfId="36654" xr:uid="{2F73A872-4698-4EF5-AB3C-BF857B482BA9}"/>
    <cellStyle name="Standard 4 2 4 2 5 2 6" xfId="18858" xr:uid="{00000000-0005-0000-0000-0000644A0000}"/>
    <cellStyle name="Standard 4 2 4 2 5 2 6 2" xfId="40375" xr:uid="{2C368B78-8DAF-427B-84C5-86A5DB88FAF2}"/>
    <cellStyle name="Standard 4 2 4 2 5 2 7" xfId="32930" xr:uid="{8198BB63-E5EF-4603-8CA0-4B970A6B1D01}"/>
    <cellStyle name="Standard 4 2 4 2 5 3" xfId="3313" xr:uid="{00000000-0005-0000-0000-0000654A0000}"/>
    <cellStyle name="Standard 4 2 4 2 5 3 2" xfId="3314" xr:uid="{00000000-0005-0000-0000-0000664A0000}"/>
    <cellStyle name="Standard 4 2 4 2 5 3 2 2" xfId="3315" xr:uid="{00000000-0005-0000-0000-0000674A0000}"/>
    <cellStyle name="Standard 4 2 4 2 5 3 2 2 2" xfId="15114" xr:uid="{00000000-0005-0000-0000-0000684A0000}"/>
    <cellStyle name="Standard 4 2 4 2 5 3 2 2 2 2" xfId="23113" xr:uid="{00000000-0005-0000-0000-0000694A0000}"/>
    <cellStyle name="Standard 4 2 4 2 5 3 2 2 2 2 2" xfId="44106" xr:uid="{3E58137C-86A1-4460-843C-A7CC09E87C86}"/>
    <cellStyle name="Standard 4 2 4 2 5 3 2 2 2 3" xfId="36664" xr:uid="{5BA7948C-C0DF-45CE-B387-A555435A918E}"/>
    <cellStyle name="Standard 4 2 4 2 5 3 2 2 3" xfId="18868" xr:uid="{00000000-0005-0000-0000-00006A4A0000}"/>
    <cellStyle name="Standard 4 2 4 2 5 3 2 2 3 2" xfId="40385" xr:uid="{81EC6ED2-8043-45E2-B17B-DC7D0932D2E8}"/>
    <cellStyle name="Standard 4 2 4 2 5 3 2 2 4" xfId="32940" xr:uid="{6D914CF5-CC13-4494-AB7D-49F2D60F82AE}"/>
    <cellStyle name="Standard 4 2 4 2 5 3 2 3" xfId="15113" xr:uid="{00000000-0005-0000-0000-00006B4A0000}"/>
    <cellStyle name="Standard 4 2 4 2 5 3 2 3 2" xfId="23112" xr:uid="{00000000-0005-0000-0000-00006C4A0000}"/>
    <cellStyle name="Standard 4 2 4 2 5 3 2 3 2 2" xfId="44105" xr:uid="{75576022-C34C-4131-BE06-1847261C909D}"/>
    <cellStyle name="Standard 4 2 4 2 5 3 2 3 3" xfId="36663" xr:uid="{14E896E1-854A-435E-ACA7-BC7961A0E73E}"/>
    <cellStyle name="Standard 4 2 4 2 5 3 2 4" xfId="18867" xr:uid="{00000000-0005-0000-0000-00006D4A0000}"/>
    <cellStyle name="Standard 4 2 4 2 5 3 2 4 2" xfId="40384" xr:uid="{9543FA01-5600-4E05-BA33-2C0639F51BE9}"/>
    <cellStyle name="Standard 4 2 4 2 5 3 2 5" xfId="32939" xr:uid="{435EA1FD-7CD5-4778-980C-C752C6B07A0E}"/>
    <cellStyle name="Standard 4 2 4 2 5 3 3" xfId="3316" xr:uid="{00000000-0005-0000-0000-00006E4A0000}"/>
    <cellStyle name="Standard 4 2 4 2 5 3 3 2" xfId="15115" xr:uid="{00000000-0005-0000-0000-00006F4A0000}"/>
    <cellStyle name="Standard 4 2 4 2 5 3 3 2 2" xfId="23114" xr:uid="{00000000-0005-0000-0000-0000704A0000}"/>
    <cellStyle name="Standard 4 2 4 2 5 3 3 2 2 2" xfId="44107" xr:uid="{EF1DE036-C271-4D03-B325-4B740E89F4B0}"/>
    <cellStyle name="Standard 4 2 4 2 5 3 3 2 3" xfId="36665" xr:uid="{6D2C7307-7F82-498C-8844-91E4E1C0C3F2}"/>
    <cellStyle name="Standard 4 2 4 2 5 3 3 3" xfId="18869" xr:uid="{00000000-0005-0000-0000-0000714A0000}"/>
    <cellStyle name="Standard 4 2 4 2 5 3 3 3 2" xfId="40386" xr:uid="{1E5A54D7-94C2-4721-A2E3-D78B9255C2DF}"/>
    <cellStyle name="Standard 4 2 4 2 5 3 3 4" xfId="32941" xr:uid="{A837F1EA-7F80-418F-9F76-611907E8DB69}"/>
    <cellStyle name="Standard 4 2 4 2 5 3 4" xfId="15112" xr:uid="{00000000-0005-0000-0000-0000724A0000}"/>
    <cellStyle name="Standard 4 2 4 2 5 3 4 2" xfId="23111" xr:uid="{00000000-0005-0000-0000-0000734A0000}"/>
    <cellStyle name="Standard 4 2 4 2 5 3 4 2 2" xfId="44104" xr:uid="{CA6B2C45-FA09-42CD-995B-DF75C88ABDA6}"/>
    <cellStyle name="Standard 4 2 4 2 5 3 4 3" xfId="36662" xr:uid="{69C16BC6-4D89-4F66-A009-60D5E3A97208}"/>
    <cellStyle name="Standard 4 2 4 2 5 3 5" xfId="18866" xr:uid="{00000000-0005-0000-0000-0000744A0000}"/>
    <cellStyle name="Standard 4 2 4 2 5 3 5 2" xfId="40383" xr:uid="{E2EC1F91-B3D2-4E31-947A-957E6602BE39}"/>
    <cellStyle name="Standard 4 2 4 2 5 3 6" xfId="32938" xr:uid="{2DEB06C6-5DD9-4DF5-A782-0C0CD73B35C2}"/>
    <cellStyle name="Standard 4 2 4 2 5 4" xfId="3317" xr:uid="{00000000-0005-0000-0000-0000754A0000}"/>
    <cellStyle name="Standard 4 2 4 2 5 4 2" xfId="3318" xr:uid="{00000000-0005-0000-0000-0000764A0000}"/>
    <cellStyle name="Standard 4 2 4 2 5 4 2 2" xfId="15117" xr:uid="{00000000-0005-0000-0000-0000774A0000}"/>
    <cellStyle name="Standard 4 2 4 2 5 4 2 2 2" xfId="23116" xr:uid="{00000000-0005-0000-0000-0000784A0000}"/>
    <cellStyle name="Standard 4 2 4 2 5 4 2 2 2 2" xfId="44109" xr:uid="{71128008-9F83-4D59-820C-458652AAF02B}"/>
    <cellStyle name="Standard 4 2 4 2 5 4 2 2 3" xfId="36667" xr:uid="{FADE0228-09C2-4AA5-83D5-FBB1FCFBB3D3}"/>
    <cellStyle name="Standard 4 2 4 2 5 4 2 3" xfId="18871" xr:uid="{00000000-0005-0000-0000-0000794A0000}"/>
    <cellStyle name="Standard 4 2 4 2 5 4 2 3 2" xfId="40388" xr:uid="{874EFD73-1C7E-441C-887E-D209F1D503AA}"/>
    <cellStyle name="Standard 4 2 4 2 5 4 2 4" xfId="32943" xr:uid="{36F999A0-9C6A-492B-8974-329CF90CEBDF}"/>
    <cellStyle name="Standard 4 2 4 2 5 4 3" xfId="15116" xr:uid="{00000000-0005-0000-0000-00007A4A0000}"/>
    <cellStyle name="Standard 4 2 4 2 5 4 3 2" xfId="23115" xr:uid="{00000000-0005-0000-0000-00007B4A0000}"/>
    <cellStyle name="Standard 4 2 4 2 5 4 3 2 2" xfId="44108" xr:uid="{4AD952E4-A759-4339-9B75-A06990D40652}"/>
    <cellStyle name="Standard 4 2 4 2 5 4 3 3" xfId="36666" xr:uid="{43DCCEDF-C0A2-4CCF-87E9-250566EA6C89}"/>
    <cellStyle name="Standard 4 2 4 2 5 4 4" xfId="18870" xr:uid="{00000000-0005-0000-0000-00007C4A0000}"/>
    <cellStyle name="Standard 4 2 4 2 5 4 4 2" xfId="40387" xr:uid="{0EF12896-1F18-4147-A7D8-6DB15835A379}"/>
    <cellStyle name="Standard 4 2 4 2 5 4 5" xfId="32942" xr:uid="{8228B3DD-480C-4B80-9E61-EB7FBA930CA8}"/>
    <cellStyle name="Standard 4 2 4 2 5 5" xfId="3319" xr:uid="{00000000-0005-0000-0000-00007D4A0000}"/>
    <cellStyle name="Standard 4 2 4 2 5 5 2" xfId="15118" xr:uid="{00000000-0005-0000-0000-00007E4A0000}"/>
    <cellStyle name="Standard 4 2 4 2 5 5 2 2" xfId="23117" xr:uid="{00000000-0005-0000-0000-00007F4A0000}"/>
    <cellStyle name="Standard 4 2 4 2 5 5 2 2 2" xfId="44110" xr:uid="{5392B996-B255-4E87-9707-834D0D055502}"/>
    <cellStyle name="Standard 4 2 4 2 5 5 2 3" xfId="36668" xr:uid="{0682835B-B9A6-4C9B-83BD-277A6260806D}"/>
    <cellStyle name="Standard 4 2 4 2 5 5 3" xfId="18872" xr:uid="{00000000-0005-0000-0000-0000804A0000}"/>
    <cellStyle name="Standard 4 2 4 2 5 5 3 2" xfId="40389" xr:uid="{FDFDBCDD-4722-407C-B8C3-0595E245F735}"/>
    <cellStyle name="Standard 4 2 4 2 5 5 4" xfId="32944" xr:uid="{192D3422-2088-4B38-81FA-990BC08DAA83}"/>
    <cellStyle name="Standard 4 2 4 2 5 6" xfId="15103" xr:uid="{00000000-0005-0000-0000-0000814A0000}"/>
    <cellStyle name="Standard 4 2 4 2 5 6 2" xfId="23102" xr:uid="{00000000-0005-0000-0000-0000824A0000}"/>
    <cellStyle name="Standard 4 2 4 2 5 6 2 2" xfId="44095" xr:uid="{B336653A-72B1-4416-8088-F3C997B8EB7C}"/>
    <cellStyle name="Standard 4 2 4 2 5 6 3" xfId="36653" xr:uid="{5F1B80F3-6447-483A-A788-2E88CC228B03}"/>
    <cellStyle name="Standard 4 2 4 2 5 7" xfId="18857" xr:uid="{00000000-0005-0000-0000-0000834A0000}"/>
    <cellStyle name="Standard 4 2 4 2 5 7 2" xfId="40374" xr:uid="{70DA6607-282A-4555-AD3C-1BEBAA877E22}"/>
    <cellStyle name="Standard 4 2 4 2 5 8" xfId="32929" xr:uid="{2423189A-7205-49CD-89D9-D12F5A6D9534}"/>
    <cellStyle name="Standard 4 2 4 2 6" xfId="3320" xr:uid="{00000000-0005-0000-0000-0000844A0000}"/>
    <cellStyle name="Standard 4 2 4 2 6 2" xfId="3321" xr:uid="{00000000-0005-0000-0000-0000854A0000}"/>
    <cellStyle name="Standard 4 2 4 2 6 2 2" xfId="3322" xr:uid="{00000000-0005-0000-0000-0000864A0000}"/>
    <cellStyle name="Standard 4 2 4 2 6 2 2 2" xfId="3323" xr:uid="{00000000-0005-0000-0000-0000874A0000}"/>
    <cellStyle name="Standard 4 2 4 2 6 2 2 2 2" xfId="15122" xr:uid="{00000000-0005-0000-0000-0000884A0000}"/>
    <cellStyle name="Standard 4 2 4 2 6 2 2 2 2 2" xfId="23121" xr:uid="{00000000-0005-0000-0000-0000894A0000}"/>
    <cellStyle name="Standard 4 2 4 2 6 2 2 2 2 2 2" xfId="44114" xr:uid="{DA4EF59D-0771-406E-A9EF-BEEE1868868B}"/>
    <cellStyle name="Standard 4 2 4 2 6 2 2 2 2 3" xfId="36672" xr:uid="{02E028F4-3465-4552-BE26-C5B21E465EF7}"/>
    <cellStyle name="Standard 4 2 4 2 6 2 2 2 3" xfId="18876" xr:uid="{00000000-0005-0000-0000-00008A4A0000}"/>
    <cellStyle name="Standard 4 2 4 2 6 2 2 2 3 2" xfId="40393" xr:uid="{960BFBF8-3C44-459C-81E4-C08DE1C9FECB}"/>
    <cellStyle name="Standard 4 2 4 2 6 2 2 2 4" xfId="32948" xr:uid="{F2830F58-7E64-4D16-A932-48508B189CDF}"/>
    <cellStyle name="Standard 4 2 4 2 6 2 2 3" xfId="15121" xr:uid="{00000000-0005-0000-0000-00008B4A0000}"/>
    <cellStyle name="Standard 4 2 4 2 6 2 2 3 2" xfId="23120" xr:uid="{00000000-0005-0000-0000-00008C4A0000}"/>
    <cellStyle name="Standard 4 2 4 2 6 2 2 3 2 2" xfId="44113" xr:uid="{EDDF6EAE-AADE-4E75-A0F8-1A71D0440BBC}"/>
    <cellStyle name="Standard 4 2 4 2 6 2 2 3 3" xfId="36671" xr:uid="{BF351CF0-488F-4932-8D00-FCF5285BBD0C}"/>
    <cellStyle name="Standard 4 2 4 2 6 2 2 4" xfId="18875" xr:uid="{00000000-0005-0000-0000-00008D4A0000}"/>
    <cellStyle name="Standard 4 2 4 2 6 2 2 4 2" xfId="40392" xr:uid="{1546D11D-C558-430D-A16F-7DCB1EE75D2F}"/>
    <cellStyle name="Standard 4 2 4 2 6 2 2 5" xfId="32947" xr:uid="{C87F7EE3-5636-49BC-B024-B329E35D5B02}"/>
    <cellStyle name="Standard 4 2 4 2 6 2 3" xfId="3324" xr:uid="{00000000-0005-0000-0000-00008E4A0000}"/>
    <cellStyle name="Standard 4 2 4 2 6 2 3 2" xfId="15123" xr:uid="{00000000-0005-0000-0000-00008F4A0000}"/>
    <cellStyle name="Standard 4 2 4 2 6 2 3 2 2" xfId="23122" xr:uid="{00000000-0005-0000-0000-0000904A0000}"/>
    <cellStyle name="Standard 4 2 4 2 6 2 3 2 2 2" xfId="44115" xr:uid="{5F23867C-EEB3-44C2-B5CD-52A218B9A123}"/>
    <cellStyle name="Standard 4 2 4 2 6 2 3 2 3" xfId="36673" xr:uid="{91FA4A93-7227-4405-8889-9CD6AC28C4C8}"/>
    <cellStyle name="Standard 4 2 4 2 6 2 3 3" xfId="18877" xr:uid="{00000000-0005-0000-0000-0000914A0000}"/>
    <cellStyle name="Standard 4 2 4 2 6 2 3 3 2" xfId="40394" xr:uid="{1E259D5A-245B-46AF-AA8B-2FFE9076AB51}"/>
    <cellStyle name="Standard 4 2 4 2 6 2 3 4" xfId="32949" xr:uid="{B6DDA86E-779F-4E85-A436-7035149AF440}"/>
    <cellStyle name="Standard 4 2 4 2 6 2 4" xfId="15120" xr:uid="{00000000-0005-0000-0000-0000924A0000}"/>
    <cellStyle name="Standard 4 2 4 2 6 2 4 2" xfId="23119" xr:uid="{00000000-0005-0000-0000-0000934A0000}"/>
    <cellStyle name="Standard 4 2 4 2 6 2 4 2 2" xfId="44112" xr:uid="{D1645C77-0956-4912-96CE-40ED4D18902B}"/>
    <cellStyle name="Standard 4 2 4 2 6 2 4 3" xfId="36670" xr:uid="{9D52B7EC-04A6-4271-960B-85ADF85CCAB8}"/>
    <cellStyle name="Standard 4 2 4 2 6 2 5" xfId="18874" xr:uid="{00000000-0005-0000-0000-0000944A0000}"/>
    <cellStyle name="Standard 4 2 4 2 6 2 5 2" xfId="40391" xr:uid="{61BB9E77-D4CA-4181-8CC0-5986D40E6B7D}"/>
    <cellStyle name="Standard 4 2 4 2 6 2 6" xfId="32946" xr:uid="{B5DE0EA3-94F1-4CC6-A365-F6A519D48646}"/>
    <cellStyle name="Standard 4 2 4 2 6 3" xfId="3325" xr:uid="{00000000-0005-0000-0000-0000954A0000}"/>
    <cellStyle name="Standard 4 2 4 2 6 3 2" xfId="3326" xr:uid="{00000000-0005-0000-0000-0000964A0000}"/>
    <cellStyle name="Standard 4 2 4 2 6 3 2 2" xfId="15125" xr:uid="{00000000-0005-0000-0000-0000974A0000}"/>
    <cellStyle name="Standard 4 2 4 2 6 3 2 2 2" xfId="23124" xr:uid="{00000000-0005-0000-0000-0000984A0000}"/>
    <cellStyle name="Standard 4 2 4 2 6 3 2 2 2 2" xfId="44117" xr:uid="{F4EBEF54-32FC-461A-BA91-E4360B1B9DD9}"/>
    <cellStyle name="Standard 4 2 4 2 6 3 2 2 3" xfId="36675" xr:uid="{661993E9-6734-4123-9D93-77AC85C2896D}"/>
    <cellStyle name="Standard 4 2 4 2 6 3 2 3" xfId="18879" xr:uid="{00000000-0005-0000-0000-0000994A0000}"/>
    <cellStyle name="Standard 4 2 4 2 6 3 2 3 2" xfId="40396" xr:uid="{694C3BAF-20E0-47C7-A39B-23D5EBC8AC90}"/>
    <cellStyle name="Standard 4 2 4 2 6 3 2 4" xfId="32951" xr:uid="{85DD303F-EFBD-4929-831B-097F70BEB1E0}"/>
    <cellStyle name="Standard 4 2 4 2 6 3 3" xfId="15124" xr:uid="{00000000-0005-0000-0000-00009A4A0000}"/>
    <cellStyle name="Standard 4 2 4 2 6 3 3 2" xfId="23123" xr:uid="{00000000-0005-0000-0000-00009B4A0000}"/>
    <cellStyle name="Standard 4 2 4 2 6 3 3 2 2" xfId="44116" xr:uid="{0D41EBF1-3626-460C-AEBA-BF0E6AC2BE44}"/>
    <cellStyle name="Standard 4 2 4 2 6 3 3 3" xfId="36674" xr:uid="{2E310368-FCA9-4789-BCE0-FAB0F5B1B9B6}"/>
    <cellStyle name="Standard 4 2 4 2 6 3 4" xfId="18878" xr:uid="{00000000-0005-0000-0000-00009C4A0000}"/>
    <cellStyle name="Standard 4 2 4 2 6 3 4 2" xfId="40395" xr:uid="{6275F70E-1726-4217-9035-A5BDC58CBD10}"/>
    <cellStyle name="Standard 4 2 4 2 6 3 5" xfId="32950" xr:uid="{B16C8F2D-D6D2-4E58-873A-FCE91F7B1396}"/>
    <cellStyle name="Standard 4 2 4 2 6 4" xfId="3327" xr:uid="{00000000-0005-0000-0000-00009D4A0000}"/>
    <cellStyle name="Standard 4 2 4 2 6 4 2" xfId="15126" xr:uid="{00000000-0005-0000-0000-00009E4A0000}"/>
    <cellStyle name="Standard 4 2 4 2 6 4 2 2" xfId="23125" xr:uid="{00000000-0005-0000-0000-00009F4A0000}"/>
    <cellStyle name="Standard 4 2 4 2 6 4 2 2 2" xfId="44118" xr:uid="{367062B2-01A1-4B56-93B0-965049228751}"/>
    <cellStyle name="Standard 4 2 4 2 6 4 2 3" xfId="36676" xr:uid="{4677BAAC-21F5-44DB-AE15-9EC58D955507}"/>
    <cellStyle name="Standard 4 2 4 2 6 4 3" xfId="18880" xr:uid="{00000000-0005-0000-0000-0000A04A0000}"/>
    <cellStyle name="Standard 4 2 4 2 6 4 3 2" xfId="40397" xr:uid="{8733EC62-94EE-4181-903B-27E629A64270}"/>
    <cellStyle name="Standard 4 2 4 2 6 4 4" xfId="32952" xr:uid="{96D7477A-4B0D-4F12-8A7F-430FBE100D58}"/>
    <cellStyle name="Standard 4 2 4 2 6 5" xfId="15119" xr:uid="{00000000-0005-0000-0000-0000A14A0000}"/>
    <cellStyle name="Standard 4 2 4 2 6 5 2" xfId="23118" xr:uid="{00000000-0005-0000-0000-0000A24A0000}"/>
    <cellStyle name="Standard 4 2 4 2 6 5 2 2" xfId="44111" xr:uid="{41B009CF-A7B3-4A84-9B75-38E4F8ACDF0B}"/>
    <cellStyle name="Standard 4 2 4 2 6 5 3" xfId="36669" xr:uid="{D7533B5E-53B6-476E-A792-779FEDCA0D68}"/>
    <cellStyle name="Standard 4 2 4 2 6 6" xfId="18873" xr:uid="{00000000-0005-0000-0000-0000A34A0000}"/>
    <cellStyle name="Standard 4 2 4 2 6 6 2" xfId="40390" xr:uid="{6260A991-6B4F-4DAF-9177-615D6BAE6509}"/>
    <cellStyle name="Standard 4 2 4 2 6 7" xfId="32945" xr:uid="{F9A3B504-AB27-43AB-BABE-EE87B0BBA652}"/>
    <cellStyle name="Standard 4 2 4 2 7" xfId="3328" xr:uid="{00000000-0005-0000-0000-0000A44A0000}"/>
    <cellStyle name="Standard 4 2 4 2 7 2" xfId="3329" xr:uid="{00000000-0005-0000-0000-0000A54A0000}"/>
    <cellStyle name="Standard 4 2 4 2 7 2 2" xfId="3330" xr:uid="{00000000-0005-0000-0000-0000A64A0000}"/>
    <cellStyle name="Standard 4 2 4 2 7 2 2 2" xfId="15129" xr:uid="{00000000-0005-0000-0000-0000A74A0000}"/>
    <cellStyle name="Standard 4 2 4 2 7 2 2 2 2" xfId="23128" xr:uid="{00000000-0005-0000-0000-0000A84A0000}"/>
    <cellStyle name="Standard 4 2 4 2 7 2 2 2 2 2" xfId="44121" xr:uid="{E32EAC9D-DE4E-4BA3-A5EA-23CEF81D34C5}"/>
    <cellStyle name="Standard 4 2 4 2 7 2 2 2 3" xfId="36679" xr:uid="{E48F51FE-6437-4E18-9EAA-E067EFF586CE}"/>
    <cellStyle name="Standard 4 2 4 2 7 2 2 3" xfId="18883" xr:uid="{00000000-0005-0000-0000-0000A94A0000}"/>
    <cellStyle name="Standard 4 2 4 2 7 2 2 3 2" xfId="40400" xr:uid="{B32AC3EC-C5FD-48F2-B706-DBB767A7EBE8}"/>
    <cellStyle name="Standard 4 2 4 2 7 2 2 4" xfId="32955" xr:uid="{C2ED6735-3731-4BBB-A59E-7D740A62B3B1}"/>
    <cellStyle name="Standard 4 2 4 2 7 2 3" xfId="15128" xr:uid="{00000000-0005-0000-0000-0000AA4A0000}"/>
    <cellStyle name="Standard 4 2 4 2 7 2 3 2" xfId="23127" xr:uid="{00000000-0005-0000-0000-0000AB4A0000}"/>
    <cellStyle name="Standard 4 2 4 2 7 2 3 2 2" xfId="44120" xr:uid="{BD61E7F8-57A1-4402-82AA-4245627F65E2}"/>
    <cellStyle name="Standard 4 2 4 2 7 2 3 3" xfId="36678" xr:uid="{236508D7-AFAF-4B2E-9CA7-6617A68E7057}"/>
    <cellStyle name="Standard 4 2 4 2 7 2 4" xfId="18882" xr:uid="{00000000-0005-0000-0000-0000AC4A0000}"/>
    <cellStyle name="Standard 4 2 4 2 7 2 4 2" xfId="40399" xr:uid="{2D90FEC4-6EA3-46FB-9DA3-79F4E711DF30}"/>
    <cellStyle name="Standard 4 2 4 2 7 2 5" xfId="32954" xr:uid="{7A82931D-2BF2-4FCE-8C9E-D1BBFB71C946}"/>
    <cellStyle name="Standard 4 2 4 2 7 3" xfId="3331" xr:uid="{00000000-0005-0000-0000-0000AD4A0000}"/>
    <cellStyle name="Standard 4 2 4 2 7 3 2" xfId="15130" xr:uid="{00000000-0005-0000-0000-0000AE4A0000}"/>
    <cellStyle name="Standard 4 2 4 2 7 3 2 2" xfId="23129" xr:uid="{00000000-0005-0000-0000-0000AF4A0000}"/>
    <cellStyle name="Standard 4 2 4 2 7 3 2 2 2" xfId="44122" xr:uid="{DCCF63F0-6C71-46C2-87A3-0E66B4B55AA9}"/>
    <cellStyle name="Standard 4 2 4 2 7 3 2 3" xfId="36680" xr:uid="{E3FA1908-8A18-46DE-9CC0-C24EA76F2EE7}"/>
    <cellStyle name="Standard 4 2 4 2 7 3 3" xfId="18884" xr:uid="{00000000-0005-0000-0000-0000B04A0000}"/>
    <cellStyle name="Standard 4 2 4 2 7 3 3 2" xfId="40401" xr:uid="{B80E6092-F290-44F8-A744-3433247E017E}"/>
    <cellStyle name="Standard 4 2 4 2 7 3 4" xfId="32956" xr:uid="{A18D3D04-5308-4B5C-AA47-7B1A46F32C22}"/>
    <cellStyle name="Standard 4 2 4 2 7 4" xfId="15127" xr:uid="{00000000-0005-0000-0000-0000B14A0000}"/>
    <cellStyle name="Standard 4 2 4 2 7 4 2" xfId="23126" xr:uid="{00000000-0005-0000-0000-0000B24A0000}"/>
    <cellStyle name="Standard 4 2 4 2 7 4 2 2" xfId="44119" xr:uid="{DAE75C81-D36D-4B07-A2FF-280B63FE7815}"/>
    <cellStyle name="Standard 4 2 4 2 7 4 3" xfId="36677" xr:uid="{417D4465-B883-42AC-A49A-9438FB7426FC}"/>
    <cellStyle name="Standard 4 2 4 2 7 5" xfId="18881" xr:uid="{00000000-0005-0000-0000-0000B34A0000}"/>
    <cellStyle name="Standard 4 2 4 2 7 5 2" xfId="40398" xr:uid="{1F236EC8-7194-4038-A5ED-883F86DAC273}"/>
    <cellStyle name="Standard 4 2 4 2 7 6" xfId="32953" xr:uid="{02D2579E-6DBF-49CE-B791-B373DE886708}"/>
    <cellStyle name="Standard 4 2 4 2 8" xfId="3332" xr:uid="{00000000-0005-0000-0000-0000B44A0000}"/>
    <cellStyle name="Standard 4 2 4 2 8 2" xfId="3333" xr:uid="{00000000-0005-0000-0000-0000B54A0000}"/>
    <cellStyle name="Standard 4 2 4 2 8 2 2" xfId="15132" xr:uid="{00000000-0005-0000-0000-0000B64A0000}"/>
    <cellStyle name="Standard 4 2 4 2 8 2 2 2" xfId="23131" xr:uid="{00000000-0005-0000-0000-0000B74A0000}"/>
    <cellStyle name="Standard 4 2 4 2 8 2 2 2 2" xfId="44124" xr:uid="{016FF52A-3C42-47A5-B55C-0C3D37F0816A}"/>
    <cellStyle name="Standard 4 2 4 2 8 2 2 3" xfId="36682" xr:uid="{2375322B-0E12-4DBB-9FFE-AC626CD545AE}"/>
    <cellStyle name="Standard 4 2 4 2 8 2 3" xfId="18886" xr:uid="{00000000-0005-0000-0000-0000B84A0000}"/>
    <cellStyle name="Standard 4 2 4 2 8 2 3 2" xfId="40403" xr:uid="{385C46D5-6A47-4A25-A8C5-F6C81881BCD9}"/>
    <cellStyle name="Standard 4 2 4 2 8 2 4" xfId="32958" xr:uid="{F8038B19-ADDA-4412-9717-8706F410CAFD}"/>
    <cellStyle name="Standard 4 2 4 2 8 3" xfId="15131" xr:uid="{00000000-0005-0000-0000-0000B94A0000}"/>
    <cellStyle name="Standard 4 2 4 2 8 3 2" xfId="23130" xr:uid="{00000000-0005-0000-0000-0000BA4A0000}"/>
    <cellStyle name="Standard 4 2 4 2 8 3 2 2" xfId="44123" xr:uid="{34D98E06-AEE7-4C8E-B42A-0513F089E019}"/>
    <cellStyle name="Standard 4 2 4 2 8 3 3" xfId="36681" xr:uid="{848E0C43-D575-4246-99ED-7EAC3637EF19}"/>
    <cellStyle name="Standard 4 2 4 2 8 4" xfId="18885" xr:uid="{00000000-0005-0000-0000-0000BB4A0000}"/>
    <cellStyle name="Standard 4 2 4 2 8 4 2" xfId="40402" xr:uid="{71677CC2-ABAA-471C-B30E-2F1AB436AB1F}"/>
    <cellStyle name="Standard 4 2 4 2 8 5" xfId="32957" xr:uid="{35A162E9-CBA9-4B7C-8B14-DACEDADED587}"/>
    <cellStyle name="Standard 4 2 4 2 9" xfId="3334" xr:uid="{00000000-0005-0000-0000-0000BC4A0000}"/>
    <cellStyle name="Standard 4 2 4 2 9 2" xfId="15133" xr:uid="{00000000-0005-0000-0000-0000BD4A0000}"/>
    <cellStyle name="Standard 4 2 4 2 9 2 2" xfId="23132" xr:uid="{00000000-0005-0000-0000-0000BE4A0000}"/>
    <cellStyle name="Standard 4 2 4 2 9 2 2 2" xfId="44125" xr:uid="{2BCABB55-A2FF-4870-9FB0-7E5BBE4716C8}"/>
    <cellStyle name="Standard 4 2 4 2 9 2 3" xfId="36683" xr:uid="{F71C738E-1477-49FB-9578-1E658883B119}"/>
    <cellStyle name="Standard 4 2 4 2 9 3" xfId="18887" xr:uid="{00000000-0005-0000-0000-0000BF4A0000}"/>
    <cellStyle name="Standard 4 2 4 2 9 3 2" xfId="40404" xr:uid="{8C66DEED-3CDB-48E5-AFA5-8C2287024D84}"/>
    <cellStyle name="Standard 4 2 4 2 9 4" xfId="32959" xr:uid="{0BADA6CA-ADF9-4E44-B87D-637039B8C9FA}"/>
    <cellStyle name="Standard 4 2 4 3" xfId="3335" xr:uid="{00000000-0005-0000-0000-0000C04A0000}"/>
    <cellStyle name="Standard 4 2 4 3 10" xfId="18888" xr:uid="{00000000-0005-0000-0000-0000C14A0000}"/>
    <cellStyle name="Standard 4 2 4 3 10 2" xfId="40405" xr:uid="{A4BA78F2-CC64-433C-8D5D-76B9EFD030B1}"/>
    <cellStyle name="Standard 4 2 4 3 11" xfId="32960" xr:uid="{E150CF30-F7E6-42D5-A435-69B74FB62949}"/>
    <cellStyle name="Standard 4 2 4 3 2" xfId="3336" xr:uid="{00000000-0005-0000-0000-0000C24A0000}"/>
    <cellStyle name="Standard 4 2 4 3 2 10" xfId="32961" xr:uid="{2675FA3E-4A11-4235-B8B5-972D64621188}"/>
    <cellStyle name="Standard 4 2 4 3 2 2" xfId="3337" xr:uid="{00000000-0005-0000-0000-0000C34A0000}"/>
    <cellStyle name="Standard 4 2 4 3 2 2 2" xfId="3338" xr:uid="{00000000-0005-0000-0000-0000C44A0000}"/>
    <cellStyle name="Standard 4 2 4 3 2 2 2 2" xfId="3339" xr:uid="{00000000-0005-0000-0000-0000C54A0000}"/>
    <cellStyle name="Standard 4 2 4 3 2 2 2 2 2" xfId="3340" xr:uid="{00000000-0005-0000-0000-0000C64A0000}"/>
    <cellStyle name="Standard 4 2 4 3 2 2 2 2 2 2" xfId="3341" xr:uid="{00000000-0005-0000-0000-0000C74A0000}"/>
    <cellStyle name="Standard 4 2 4 3 2 2 2 2 2 2 2" xfId="15140" xr:uid="{00000000-0005-0000-0000-0000C84A0000}"/>
    <cellStyle name="Standard 4 2 4 3 2 2 2 2 2 2 2 2" xfId="23139" xr:uid="{00000000-0005-0000-0000-0000C94A0000}"/>
    <cellStyle name="Standard 4 2 4 3 2 2 2 2 2 2 2 2 2" xfId="44132" xr:uid="{FE71BEF0-37E4-447F-9E07-880FF6B9E444}"/>
    <cellStyle name="Standard 4 2 4 3 2 2 2 2 2 2 2 3" xfId="36690" xr:uid="{7192690B-6650-4370-BE90-26DEF3E4C0A4}"/>
    <cellStyle name="Standard 4 2 4 3 2 2 2 2 2 2 3" xfId="18894" xr:uid="{00000000-0005-0000-0000-0000CA4A0000}"/>
    <cellStyle name="Standard 4 2 4 3 2 2 2 2 2 2 3 2" xfId="40411" xr:uid="{F07D3DFB-EFC9-46C7-965C-015AB1567BA4}"/>
    <cellStyle name="Standard 4 2 4 3 2 2 2 2 2 2 4" xfId="32966" xr:uid="{05F0A4BF-6AE3-4073-BDD1-1B7D8C4E9058}"/>
    <cellStyle name="Standard 4 2 4 3 2 2 2 2 2 3" xfId="15139" xr:uid="{00000000-0005-0000-0000-0000CB4A0000}"/>
    <cellStyle name="Standard 4 2 4 3 2 2 2 2 2 3 2" xfId="23138" xr:uid="{00000000-0005-0000-0000-0000CC4A0000}"/>
    <cellStyle name="Standard 4 2 4 3 2 2 2 2 2 3 2 2" xfId="44131" xr:uid="{E4E4AA58-7093-4624-A3AF-BC31DB9D6D37}"/>
    <cellStyle name="Standard 4 2 4 3 2 2 2 2 2 3 3" xfId="36689" xr:uid="{76EEB322-A499-47F0-8DC6-E9A00EB92D8A}"/>
    <cellStyle name="Standard 4 2 4 3 2 2 2 2 2 4" xfId="18893" xr:uid="{00000000-0005-0000-0000-0000CD4A0000}"/>
    <cellStyle name="Standard 4 2 4 3 2 2 2 2 2 4 2" xfId="40410" xr:uid="{41C892D1-05C1-4563-AFC3-B1DD4A1CADDD}"/>
    <cellStyle name="Standard 4 2 4 3 2 2 2 2 2 5" xfId="32965" xr:uid="{B7453872-5829-4F12-8923-8CED7958EE9A}"/>
    <cellStyle name="Standard 4 2 4 3 2 2 2 2 3" xfId="3342" xr:uid="{00000000-0005-0000-0000-0000CE4A0000}"/>
    <cellStyle name="Standard 4 2 4 3 2 2 2 2 3 2" xfId="15141" xr:uid="{00000000-0005-0000-0000-0000CF4A0000}"/>
    <cellStyle name="Standard 4 2 4 3 2 2 2 2 3 2 2" xfId="23140" xr:uid="{00000000-0005-0000-0000-0000D04A0000}"/>
    <cellStyle name="Standard 4 2 4 3 2 2 2 2 3 2 2 2" xfId="44133" xr:uid="{7EEC8359-2051-46F0-8131-0413BD3B7063}"/>
    <cellStyle name="Standard 4 2 4 3 2 2 2 2 3 2 3" xfId="36691" xr:uid="{7040B44A-3AC7-4FB4-A05F-ED1D1BBCEE5F}"/>
    <cellStyle name="Standard 4 2 4 3 2 2 2 2 3 3" xfId="18895" xr:uid="{00000000-0005-0000-0000-0000D14A0000}"/>
    <cellStyle name="Standard 4 2 4 3 2 2 2 2 3 3 2" xfId="40412" xr:uid="{C96F80E2-819F-47F6-873D-CA35FF2A9640}"/>
    <cellStyle name="Standard 4 2 4 3 2 2 2 2 3 4" xfId="32967" xr:uid="{3FABEAFF-703C-4868-AA47-634583C4576E}"/>
    <cellStyle name="Standard 4 2 4 3 2 2 2 2 4" xfId="15138" xr:uid="{00000000-0005-0000-0000-0000D24A0000}"/>
    <cellStyle name="Standard 4 2 4 3 2 2 2 2 4 2" xfId="23137" xr:uid="{00000000-0005-0000-0000-0000D34A0000}"/>
    <cellStyle name="Standard 4 2 4 3 2 2 2 2 4 2 2" xfId="44130" xr:uid="{5D00110F-2168-408A-9DDE-377034EC736B}"/>
    <cellStyle name="Standard 4 2 4 3 2 2 2 2 4 3" xfId="36688" xr:uid="{9DD6E1D1-3CFD-4C45-A5EE-3A91B3F5C684}"/>
    <cellStyle name="Standard 4 2 4 3 2 2 2 2 5" xfId="18892" xr:uid="{00000000-0005-0000-0000-0000D44A0000}"/>
    <cellStyle name="Standard 4 2 4 3 2 2 2 2 5 2" xfId="40409" xr:uid="{68351528-DB4C-484F-B548-FDBA351DAC0B}"/>
    <cellStyle name="Standard 4 2 4 3 2 2 2 2 6" xfId="32964" xr:uid="{124F9529-D139-4ECC-ACFB-20CE60E6037C}"/>
    <cellStyle name="Standard 4 2 4 3 2 2 2 3" xfId="3343" xr:uid="{00000000-0005-0000-0000-0000D54A0000}"/>
    <cellStyle name="Standard 4 2 4 3 2 2 2 3 2" xfId="3344" xr:uid="{00000000-0005-0000-0000-0000D64A0000}"/>
    <cellStyle name="Standard 4 2 4 3 2 2 2 3 2 2" xfId="15143" xr:uid="{00000000-0005-0000-0000-0000D74A0000}"/>
    <cellStyle name="Standard 4 2 4 3 2 2 2 3 2 2 2" xfId="23142" xr:uid="{00000000-0005-0000-0000-0000D84A0000}"/>
    <cellStyle name="Standard 4 2 4 3 2 2 2 3 2 2 2 2" xfId="44135" xr:uid="{12FDE5DD-841C-4D62-A91B-12FF4A4C857E}"/>
    <cellStyle name="Standard 4 2 4 3 2 2 2 3 2 2 3" xfId="36693" xr:uid="{8232528A-1D19-46C9-9E7D-966C639C947E}"/>
    <cellStyle name="Standard 4 2 4 3 2 2 2 3 2 3" xfId="18897" xr:uid="{00000000-0005-0000-0000-0000D94A0000}"/>
    <cellStyle name="Standard 4 2 4 3 2 2 2 3 2 3 2" xfId="40414" xr:uid="{3E1E7BEA-EC05-4EFB-A0C4-C512BCAECA8D}"/>
    <cellStyle name="Standard 4 2 4 3 2 2 2 3 2 4" xfId="32969" xr:uid="{17F0DC09-6F52-4F30-B260-FBA93D6E36D9}"/>
    <cellStyle name="Standard 4 2 4 3 2 2 2 3 3" xfId="15142" xr:uid="{00000000-0005-0000-0000-0000DA4A0000}"/>
    <cellStyle name="Standard 4 2 4 3 2 2 2 3 3 2" xfId="23141" xr:uid="{00000000-0005-0000-0000-0000DB4A0000}"/>
    <cellStyle name="Standard 4 2 4 3 2 2 2 3 3 2 2" xfId="44134" xr:uid="{ACF01A31-6CA6-412B-BF7D-A9C344967947}"/>
    <cellStyle name="Standard 4 2 4 3 2 2 2 3 3 3" xfId="36692" xr:uid="{10D00933-1E5C-4E2B-B169-FE06312093F2}"/>
    <cellStyle name="Standard 4 2 4 3 2 2 2 3 4" xfId="18896" xr:uid="{00000000-0005-0000-0000-0000DC4A0000}"/>
    <cellStyle name="Standard 4 2 4 3 2 2 2 3 4 2" xfId="40413" xr:uid="{2AB2CCA4-7094-4CEA-8D3F-C02A526B8A09}"/>
    <cellStyle name="Standard 4 2 4 3 2 2 2 3 5" xfId="32968" xr:uid="{327B3203-77EB-4EB3-BFCB-FE0BEEF7AF91}"/>
    <cellStyle name="Standard 4 2 4 3 2 2 2 4" xfId="3345" xr:uid="{00000000-0005-0000-0000-0000DD4A0000}"/>
    <cellStyle name="Standard 4 2 4 3 2 2 2 4 2" xfId="15144" xr:uid="{00000000-0005-0000-0000-0000DE4A0000}"/>
    <cellStyle name="Standard 4 2 4 3 2 2 2 4 2 2" xfId="23143" xr:uid="{00000000-0005-0000-0000-0000DF4A0000}"/>
    <cellStyle name="Standard 4 2 4 3 2 2 2 4 2 2 2" xfId="44136" xr:uid="{20BABEDD-9D1D-40AD-B4DB-45395D14E0F3}"/>
    <cellStyle name="Standard 4 2 4 3 2 2 2 4 2 3" xfId="36694" xr:uid="{54B7E8D3-48EC-4E0B-BEF7-053380D59AF3}"/>
    <cellStyle name="Standard 4 2 4 3 2 2 2 4 3" xfId="18898" xr:uid="{00000000-0005-0000-0000-0000E04A0000}"/>
    <cellStyle name="Standard 4 2 4 3 2 2 2 4 3 2" xfId="40415" xr:uid="{DF92634F-C60D-4E9F-A07F-7D9DF9FD148F}"/>
    <cellStyle name="Standard 4 2 4 3 2 2 2 4 4" xfId="32970" xr:uid="{59CD16BA-9590-4A17-9519-30908B061A4A}"/>
    <cellStyle name="Standard 4 2 4 3 2 2 2 5" xfId="15137" xr:uid="{00000000-0005-0000-0000-0000E14A0000}"/>
    <cellStyle name="Standard 4 2 4 3 2 2 2 5 2" xfId="23136" xr:uid="{00000000-0005-0000-0000-0000E24A0000}"/>
    <cellStyle name="Standard 4 2 4 3 2 2 2 5 2 2" xfId="44129" xr:uid="{CE61CC9C-609A-4ED9-8464-65437C244040}"/>
    <cellStyle name="Standard 4 2 4 3 2 2 2 5 3" xfId="36687" xr:uid="{A9E1DD44-B56C-41E6-B4E3-7BD461DA671A}"/>
    <cellStyle name="Standard 4 2 4 3 2 2 2 6" xfId="18891" xr:uid="{00000000-0005-0000-0000-0000E34A0000}"/>
    <cellStyle name="Standard 4 2 4 3 2 2 2 6 2" xfId="40408" xr:uid="{DA583683-FE3C-4AD5-9FBA-444A983BC395}"/>
    <cellStyle name="Standard 4 2 4 3 2 2 2 7" xfId="32963" xr:uid="{EB9E2140-DBDF-47EC-A84D-3B52C3F8A248}"/>
    <cellStyle name="Standard 4 2 4 3 2 2 3" xfId="3346" xr:uid="{00000000-0005-0000-0000-0000E44A0000}"/>
    <cellStyle name="Standard 4 2 4 3 2 2 3 2" xfId="3347" xr:uid="{00000000-0005-0000-0000-0000E54A0000}"/>
    <cellStyle name="Standard 4 2 4 3 2 2 3 2 2" xfId="3348" xr:uid="{00000000-0005-0000-0000-0000E64A0000}"/>
    <cellStyle name="Standard 4 2 4 3 2 2 3 2 2 2" xfId="15147" xr:uid="{00000000-0005-0000-0000-0000E74A0000}"/>
    <cellStyle name="Standard 4 2 4 3 2 2 3 2 2 2 2" xfId="23146" xr:uid="{00000000-0005-0000-0000-0000E84A0000}"/>
    <cellStyle name="Standard 4 2 4 3 2 2 3 2 2 2 2 2" xfId="44139" xr:uid="{52A5EC7B-D066-4109-AAC1-30ED621E9D19}"/>
    <cellStyle name="Standard 4 2 4 3 2 2 3 2 2 2 3" xfId="36697" xr:uid="{819F0AE6-7F66-4443-8307-71B324B1910E}"/>
    <cellStyle name="Standard 4 2 4 3 2 2 3 2 2 3" xfId="18901" xr:uid="{00000000-0005-0000-0000-0000E94A0000}"/>
    <cellStyle name="Standard 4 2 4 3 2 2 3 2 2 3 2" xfId="40418" xr:uid="{443ED314-64B9-463A-BAB0-4ACE9891208F}"/>
    <cellStyle name="Standard 4 2 4 3 2 2 3 2 2 4" xfId="32973" xr:uid="{6DC17508-6D2B-498D-BC56-749F484A25BB}"/>
    <cellStyle name="Standard 4 2 4 3 2 2 3 2 3" xfId="15146" xr:uid="{00000000-0005-0000-0000-0000EA4A0000}"/>
    <cellStyle name="Standard 4 2 4 3 2 2 3 2 3 2" xfId="23145" xr:uid="{00000000-0005-0000-0000-0000EB4A0000}"/>
    <cellStyle name="Standard 4 2 4 3 2 2 3 2 3 2 2" xfId="44138" xr:uid="{ED5D1A7E-72F5-4CD8-93F4-D022D690A0D9}"/>
    <cellStyle name="Standard 4 2 4 3 2 2 3 2 3 3" xfId="36696" xr:uid="{8AABA942-797D-4D35-A7E9-835348CF0114}"/>
    <cellStyle name="Standard 4 2 4 3 2 2 3 2 4" xfId="18900" xr:uid="{00000000-0005-0000-0000-0000EC4A0000}"/>
    <cellStyle name="Standard 4 2 4 3 2 2 3 2 4 2" xfId="40417" xr:uid="{02E9AD66-CDF6-4C5B-AC32-0BCD3AAD49C8}"/>
    <cellStyle name="Standard 4 2 4 3 2 2 3 2 5" xfId="32972" xr:uid="{8186EFF7-7B62-4F2D-832F-61014E4AE3F2}"/>
    <cellStyle name="Standard 4 2 4 3 2 2 3 3" xfId="3349" xr:uid="{00000000-0005-0000-0000-0000ED4A0000}"/>
    <cellStyle name="Standard 4 2 4 3 2 2 3 3 2" xfId="15148" xr:uid="{00000000-0005-0000-0000-0000EE4A0000}"/>
    <cellStyle name="Standard 4 2 4 3 2 2 3 3 2 2" xfId="23147" xr:uid="{00000000-0005-0000-0000-0000EF4A0000}"/>
    <cellStyle name="Standard 4 2 4 3 2 2 3 3 2 2 2" xfId="44140" xr:uid="{8E78F86D-7CCB-4516-B582-A2534C4D4E76}"/>
    <cellStyle name="Standard 4 2 4 3 2 2 3 3 2 3" xfId="36698" xr:uid="{2E3B26D8-4158-4F1F-855E-9F63BFB57142}"/>
    <cellStyle name="Standard 4 2 4 3 2 2 3 3 3" xfId="18902" xr:uid="{00000000-0005-0000-0000-0000F04A0000}"/>
    <cellStyle name="Standard 4 2 4 3 2 2 3 3 3 2" xfId="40419" xr:uid="{2F1976F2-39D1-4AA3-889B-751F743720CC}"/>
    <cellStyle name="Standard 4 2 4 3 2 2 3 3 4" xfId="32974" xr:uid="{B2764BFF-2556-47FC-B5B3-9E043128ED2A}"/>
    <cellStyle name="Standard 4 2 4 3 2 2 3 4" xfId="15145" xr:uid="{00000000-0005-0000-0000-0000F14A0000}"/>
    <cellStyle name="Standard 4 2 4 3 2 2 3 4 2" xfId="23144" xr:uid="{00000000-0005-0000-0000-0000F24A0000}"/>
    <cellStyle name="Standard 4 2 4 3 2 2 3 4 2 2" xfId="44137" xr:uid="{6B12B6FC-6373-4611-98FA-D17AF7FAE05F}"/>
    <cellStyle name="Standard 4 2 4 3 2 2 3 4 3" xfId="36695" xr:uid="{7796C3EA-7768-48E7-8AE7-376A4EEF5226}"/>
    <cellStyle name="Standard 4 2 4 3 2 2 3 5" xfId="18899" xr:uid="{00000000-0005-0000-0000-0000F34A0000}"/>
    <cellStyle name="Standard 4 2 4 3 2 2 3 5 2" xfId="40416" xr:uid="{A571BD48-58B0-4B1C-91C9-8D1D414D9BBA}"/>
    <cellStyle name="Standard 4 2 4 3 2 2 3 6" xfId="32971" xr:uid="{1BF09E22-40C2-4D2F-926E-D0AB83C50FEE}"/>
    <cellStyle name="Standard 4 2 4 3 2 2 4" xfId="3350" xr:uid="{00000000-0005-0000-0000-0000F44A0000}"/>
    <cellStyle name="Standard 4 2 4 3 2 2 4 2" xfId="3351" xr:uid="{00000000-0005-0000-0000-0000F54A0000}"/>
    <cellStyle name="Standard 4 2 4 3 2 2 4 2 2" xfId="15150" xr:uid="{00000000-0005-0000-0000-0000F64A0000}"/>
    <cellStyle name="Standard 4 2 4 3 2 2 4 2 2 2" xfId="23149" xr:uid="{00000000-0005-0000-0000-0000F74A0000}"/>
    <cellStyle name="Standard 4 2 4 3 2 2 4 2 2 2 2" xfId="44142" xr:uid="{1EDDC46F-9EB9-407D-85F4-31D36603E7E2}"/>
    <cellStyle name="Standard 4 2 4 3 2 2 4 2 2 3" xfId="36700" xr:uid="{CC6F639E-2320-4CD2-920F-F2FAE4767338}"/>
    <cellStyle name="Standard 4 2 4 3 2 2 4 2 3" xfId="18904" xr:uid="{00000000-0005-0000-0000-0000F84A0000}"/>
    <cellStyle name="Standard 4 2 4 3 2 2 4 2 3 2" xfId="40421" xr:uid="{3D7BA6AF-EEDC-4C12-B114-A686EDEB2BF1}"/>
    <cellStyle name="Standard 4 2 4 3 2 2 4 2 4" xfId="32976" xr:uid="{BD5600A7-BD6F-4CBC-8EA5-3C938A7D6049}"/>
    <cellStyle name="Standard 4 2 4 3 2 2 4 3" xfId="15149" xr:uid="{00000000-0005-0000-0000-0000F94A0000}"/>
    <cellStyle name="Standard 4 2 4 3 2 2 4 3 2" xfId="23148" xr:uid="{00000000-0005-0000-0000-0000FA4A0000}"/>
    <cellStyle name="Standard 4 2 4 3 2 2 4 3 2 2" xfId="44141" xr:uid="{5520C471-4D31-4C18-9D01-5967270020DA}"/>
    <cellStyle name="Standard 4 2 4 3 2 2 4 3 3" xfId="36699" xr:uid="{3B10E248-7DA9-45BA-87A2-DF272B31F385}"/>
    <cellStyle name="Standard 4 2 4 3 2 2 4 4" xfId="18903" xr:uid="{00000000-0005-0000-0000-0000FB4A0000}"/>
    <cellStyle name="Standard 4 2 4 3 2 2 4 4 2" xfId="40420" xr:uid="{B45C9E6C-35C2-43C6-B8BD-17567376F977}"/>
    <cellStyle name="Standard 4 2 4 3 2 2 4 5" xfId="32975" xr:uid="{FEC267E0-C7DA-4257-809E-14768182830F}"/>
    <cellStyle name="Standard 4 2 4 3 2 2 5" xfId="3352" xr:uid="{00000000-0005-0000-0000-0000FC4A0000}"/>
    <cellStyle name="Standard 4 2 4 3 2 2 5 2" xfId="15151" xr:uid="{00000000-0005-0000-0000-0000FD4A0000}"/>
    <cellStyle name="Standard 4 2 4 3 2 2 5 2 2" xfId="23150" xr:uid="{00000000-0005-0000-0000-0000FE4A0000}"/>
    <cellStyle name="Standard 4 2 4 3 2 2 5 2 2 2" xfId="44143" xr:uid="{2853922A-62CC-4F4D-917B-7EC633C46D53}"/>
    <cellStyle name="Standard 4 2 4 3 2 2 5 2 3" xfId="36701" xr:uid="{8EC06A6E-6C04-4F25-88E0-11F472C0BB2A}"/>
    <cellStyle name="Standard 4 2 4 3 2 2 5 3" xfId="18905" xr:uid="{00000000-0005-0000-0000-0000FF4A0000}"/>
    <cellStyle name="Standard 4 2 4 3 2 2 5 3 2" xfId="40422" xr:uid="{0BBAEC1F-5F3E-44B5-878A-176FE8DA33CC}"/>
    <cellStyle name="Standard 4 2 4 3 2 2 5 4" xfId="32977" xr:uid="{E09EC339-C6E6-42E3-B422-1A8C6E5ADB75}"/>
    <cellStyle name="Standard 4 2 4 3 2 2 6" xfId="15136" xr:uid="{00000000-0005-0000-0000-0000004B0000}"/>
    <cellStyle name="Standard 4 2 4 3 2 2 6 2" xfId="23135" xr:uid="{00000000-0005-0000-0000-0000014B0000}"/>
    <cellStyle name="Standard 4 2 4 3 2 2 6 2 2" xfId="44128" xr:uid="{033FED2B-9738-4AB5-B52E-B4C1F61DC864}"/>
    <cellStyle name="Standard 4 2 4 3 2 2 6 3" xfId="36686" xr:uid="{E2284B9B-F1E1-40D0-B1FD-1680E0303D4E}"/>
    <cellStyle name="Standard 4 2 4 3 2 2 7" xfId="18890" xr:uid="{00000000-0005-0000-0000-0000024B0000}"/>
    <cellStyle name="Standard 4 2 4 3 2 2 7 2" xfId="40407" xr:uid="{FD237EF2-67C8-4390-B3C6-F3AFD3847DCE}"/>
    <cellStyle name="Standard 4 2 4 3 2 2 8" xfId="32962" xr:uid="{CD3C2DCC-3F4E-442B-B911-421D5166A648}"/>
    <cellStyle name="Standard 4 2 4 3 2 3" xfId="3353" xr:uid="{00000000-0005-0000-0000-0000034B0000}"/>
    <cellStyle name="Standard 4 2 4 3 2 3 2" xfId="3354" xr:uid="{00000000-0005-0000-0000-0000044B0000}"/>
    <cellStyle name="Standard 4 2 4 3 2 3 2 2" xfId="3355" xr:uid="{00000000-0005-0000-0000-0000054B0000}"/>
    <cellStyle name="Standard 4 2 4 3 2 3 2 2 2" xfId="3356" xr:uid="{00000000-0005-0000-0000-0000064B0000}"/>
    <cellStyle name="Standard 4 2 4 3 2 3 2 2 2 2" xfId="3357" xr:uid="{00000000-0005-0000-0000-0000074B0000}"/>
    <cellStyle name="Standard 4 2 4 3 2 3 2 2 2 2 2" xfId="15156" xr:uid="{00000000-0005-0000-0000-0000084B0000}"/>
    <cellStyle name="Standard 4 2 4 3 2 3 2 2 2 2 2 2" xfId="23155" xr:uid="{00000000-0005-0000-0000-0000094B0000}"/>
    <cellStyle name="Standard 4 2 4 3 2 3 2 2 2 2 2 2 2" xfId="44148" xr:uid="{B050ABA3-5C90-403F-B034-705B8190E55F}"/>
    <cellStyle name="Standard 4 2 4 3 2 3 2 2 2 2 2 3" xfId="36706" xr:uid="{81FBF08C-AFB5-4E5D-976C-2A82E26E70DC}"/>
    <cellStyle name="Standard 4 2 4 3 2 3 2 2 2 2 3" xfId="18910" xr:uid="{00000000-0005-0000-0000-00000A4B0000}"/>
    <cellStyle name="Standard 4 2 4 3 2 3 2 2 2 2 3 2" xfId="40427" xr:uid="{E46C061F-D4F8-45A7-BC60-358DD3E1C8B3}"/>
    <cellStyle name="Standard 4 2 4 3 2 3 2 2 2 2 4" xfId="32982" xr:uid="{1D8ADA2A-60B9-4BA4-B5F8-DB598AFFDB28}"/>
    <cellStyle name="Standard 4 2 4 3 2 3 2 2 2 3" xfId="15155" xr:uid="{00000000-0005-0000-0000-00000B4B0000}"/>
    <cellStyle name="Standard 4 2 4 3 2 3 2 2 2 3 2" xfId="23154" xr:uid="{00000000-0005-0000-0000-00000C4B0000}"/>
    <cellStyle name="Standard 4 2 4 3 2 3 2 2 2 3 2 2" xfId="44147" xr:uid="{A1A09FB6-DD3E-4132-AE84-6D5BA8AA8B38}"/>
    <cellStyle name="Standard 4 2 4 3 2 3 2 2 2 3 3" xfId="36705" xr:uid="{697B7BF4-E74C-42AC-B184-103027ED9157}"/>
    <cellStyle name="Standard 4 2 4 3 2 3 2 2 2 4" xfId="18909" xr:uid="{00000000-0005-0000-0000-00000D4B0000}"/>
    <cellStyle name="Standard 4 2 4 3 2 3 2 2 2 4 2" xfId="40426" xr:uid="{3C8A0CF2-7AA7-4B7B-9786-4221684CDE76}"/>
    <cellStyle name="Standard 4 2 4 3 2 3 2 2 2 5" xfId="32981" xr:uid="{932F40A3-16A0-41CE-9BC2-457406C1693E}"/>
    <cellStyle name="Standard 4 2 4 3 2 3 2 2 3" xfId="3358" xr:uid="{00000000-0005-0000-0000-00000E4B0000}"/>
    <cellStyle name="Standard 4 2 4 3 2 3 2 2 3 2" xfId="15157" xr:uid="{00000000-0005-0000-0000-00000F4B0000}"/>
    <cellStyle name="Standard 4 2 4 3 2 3 2 2 3 2 2" xfId="23156" xr:uid="{00000000-0005-0000-0000-0000104B0000}"/>
    <cellStyle name="Standard 4 2 4 3 2 3 2 2 3 2 2 2" xfId="44149" xr:uid="{627E7740-22E7-44F6-B980-D6A1423F1DDD}"/>
    <cellStyle name="Standard 4 2 4 3 2 3 2 2 3 2 3" xfId="36707" xr:uid="{7D13BAE9-7ACB-4309-8200-389E3F2E4AC9}"/>
    <cellStyle name="Standard 4 2 4 3 2 3 2 2 3 3" xfId="18911" xr:uid="{00000000-0005-0000-0000-0000114B0000}"/>
    <cellStyle name="Standard 4 2 4 3 2 3 2 2 3 3 2" xfId="40428" xr:uid="{CBC5E00E-6A38-4174-85CD-A15A162DA2EE}"/>
    <cellStyle name="Standard 4 2 4 3 2 3 2 2 3 4" xfId="32983" xr:uid="{0191538C-9A40-45B4-8181-6FD66ED45946}"/>
    <cellStyle name="Standard 4 2 4 3 2 3 2 2 4" xfId="15154" xr:uid="{00000000-0005-0000-0000-0000124B0000}"/>
    <cellStyle name="Standard 4 2 4 3 2 3 2 2 4 2" xfId="23153" xr:uid="{00000000-0005-0000-0000-0000134B0000}"/>
    <cellStyle name="Standard 4 2 4 3 2 3 2 2 4 2 2" xfId="44146" xr:uid="{FD59C4A0-C980-49E6-A895-F92AAF906F17}"/>
    <cellStyle name="Standard 4 2 4 3 2 3 2 2 4 3" xfId="36704" xr:uid="{20AD4080-7356-4882-93F1-A73B89863549}"/>
    <cellStyle name="Standard 4 2 4 3 2 3 2 2 5" xfId="18908" xr:uid="{00000000-0005-0000-0000-0000144B0000}"/>
    <cellStyle name="Standard 4 2 4 3 2 3 2 2 5 2" xfId="40425" xr:uid="{732FAC18-485E-4043-BB8C-72869B56F328}"/>
    <cellStyle name="Standard 4 2 4 3 2 3 2 2 6" xfId="32980" xr:uid="{4A7309BF-5F57-4696-B572-99C03D1003D7}"/>
    <cellStyle name="Standard 4 2 4 3 2 3 2 3" xfId="3359" xr:uid="{00000000-0005-0000-0000-0000154B0000}"/>
    <cellStyle name="Standard 4 2 4 3 2 3 2 3 2" xfId="3360" xr:uid="{00000000-0005-0000-0000-0000164B0000}"/>
    <cellStyle name="Standard 4 2 4 3 2 3 2 3 2 2" xfId="15159" xr:uid="{00000000-0005-0000-0000-0000174B0000}"/>
    <cellStyle name="Standard 4 2 4 3 2 3 2 3 2 2 2" xfId="23158" xr:uid="{00000000-0005-0000-0000-0000184B0000}"/>
    <cellStyle name="Standard 4 2 4 3 2 3 2 3 2 2 2 2" xfId="44151" xr:uid="{F1039FDD-00EB-428E-9059-DC1BF16AF7EA}"/>
    <cellStyle name="Standard 4 2 4 3 2 3 2 3 2 2 3" xfId="36709" xr:uid="{37E7C8F1-C0B1-428C-B63A-3CC9C23CF23D}"/>
    <cellStyle name="Standard 4 2 4 3 2 3 2 3 2 3" xfId="18913" xr:uid="{00000000-0005-0000-0000-0000194B0000}"/>
    <cellStyle name="Standard 4 2 4 3 2 3 2 3 2 3 2" xfId="40430" xr:uid="{2A71162D-8595-4627-A813-88A7A7E669A0}"/>
    <cellStyle name="Standard 4 2 4 3 2 3 2 3 2 4" xfId="32985" xr:uid="{DD077EF5-8825-4E33-8600-9F5BA6221854}"/>
    <cellStyle name="Standard 4 2 4 3 2 3 2 3 3" xfId="15158" xr:uid="{00000000-0005-0000-0000-00001A4B0000}"/>
    <cellStyle name="Standard 4 2 4 3 2 3 2 3 3 2" xfId="23157" xr:uid="{00000000-0005-0000-0000-00001B4B0000}"/>
    <cellStyle name="Standard 4 2 4 3 2 3 2 3 3 2 2" xfId="44150" xr:uid="{024A49FB-BC11-43DF-A9FF-8A3E61C8D80D}"/>
    <cellStyle name="Standard 4 2 4 3 2 3 2 3 3 3" xfId="36708" xr:uid="{9077996D-7237-415C-9035-14EB85D5650E}"/>
    <cellStyle name="Standard 4 2 4 3 2 3 2 3 4" xfId="18912" xr:uid="{00000000-0005-0000-0000-00001C4B0000}"/>
    <cellStyle name="Standard 4 2 4 3 2 3 2 3 4 2" xfId="40429" xr:uid="{B1E76B72-7401-4BD3-B5F9-6102BF280BD9}"/>
    <cellStyle name="Standard 4 2 4 3 2 3 2 3 5" xfId="32984" xr:uid="{FDC8276D-DA2B-4F7E-AD32-D5E096F1B1D2}"/>
    <cellStyle name="Standard 4 2 4 3 2 3 2 4" xfId="3361" xr:uid="{00000000-0005-0000-0000-00001D4B0000}"/>
    <cellStyle name="Standard 4 2 4 3 2 3 2 4 2" xfId="15160" xr:uid="{00000000-0005-0000-0000-00001E4B0000}"/>
    <cellStyle name="Standard 4 2 4 3 2 3 2 4 2 2" xfId="23159" xr:uid="{00000000-0005-0000-0000-00001F4B0000}"/>
    <cellStyle name="Standard 4 2 4 3 2 3 2 4 2 2 2" xfId="44152" xr:uid="{D1A5E515-66DE-4674-ACBE-D8346C7DD68C}"/>
    <cellStyle name="Standard 4 2 4 3 2 3 2 4 2 3" xfId="36710" xr:uid="{54EA4B5C-B0FF-42F5-852A-1332F1AC6E1F}"/>
    <cellStyle name="Standard 4 2 4 3 2 3 2 4 3" xfId="18914" xr:uid="{00000000-0005-0000-0000-0000204B0000}"/>
    <cellStyle name="Standard 4 2 4 3 2 3 2 4 3 2" xfId="40431" xr:uid="{362F28AE-859E-4CBD-B45E-5120E3B86621}"/>
    <cellStyle name="Standard 4 2 4 3 2 3 2 4 4" xfId="32986" xr:uid="{B19C9296-BA75-4E87-9866-D1D527A530F5}"/>
    <cellStyle name="Standard 4 2 4 3 2 3 2 5" xfId="15153" xr:uid="{00000000-0005-0000-0000-0000214B0000}"/>
    <cellStyle name="Standard 4 2 4 3 2 3 2 5 2" xfId="23152" xr:uid="{00000000-0005-0000-0000-0000224B0000}"/>
    <cellStyle name="Standard 4 2 4 3 2 3 2 5 2 2" xfId="44145" xr:uid="{4C8B71D1-9160-4FB2-A8E8-8200472C3C58}"/>
    <cellStyle name="Standard 4 2 4 3 2 3 2 5 3" xfId="36703" xr:uid="{56CE8E4D-5941-4742-9CF4-92425CD56DC4}"/>
    <cellStyle name="Standard 4 2 4 3 2 3 2 6" xfId="18907" xr:uid="{00000000-0005-0000-0000-0000234B0000}"/>
    <cellStyle name="Standard 4 2 4 3 2 3 2 6 2" xfId="40424" xr:uid="{5BB7F967-0860-4282-9B57-4FF9F901C35B}"/>
    <cellStyle name="Standard 4 2 4 3 2 3 2 7" xfId="32979" xr:uid="{ABA1D563-863A-4B50-88B4-B72C2BC279B5}"/>
    <cellStyle name="Standard 4 2 4 3 2 3 3" xfId="3362" xr:uid="{00000000-0005-0000-0000-0000244B0000}"/>
    <cellStyle name="Standard 4 2 4 3 2 3 3 2" xfId="3363" xr:uid="{00000000-0005-0000-0000-0000254B0000}"/>
    <cellStyle name="Standard 4 2 4 3 2 3 3 2 2" xfId="3364" xr:uid="{00000000-0005-0000-0000-0000264B0000}"/>
    <cellStyle name="Standard 4 2 4 3 2 3 3 2 2 2" xfId="15163" xr:uid="{00000000-0005-0000-0000-0000274B0000}"/>
    <cellStyle name="Standard 4 2 4 3 2 3 3 2 2 2 2" xfId="23162" xr:uid="{00000000-0005-0000-0000-0000284B0000}"/>
    <cellStyle name="Standard 4 2 4 3 2 3 3 2 2 2 2 2" xfId="44155" xr:uid="{4AB3C832-857B-4C92-B1F3-4BB915B56074}"/>
    <cellStyle name="Standard 4 2 4 3 2 3 3 2 2 2 3" xfId="36713" xr:uid="{88236997-8086-47B8-BABF-D52DD6E53ABE}"/>
    <cellStyle name="Standard 4 2 4 3 2 3 3 2 2 3" xfId="18917" xr:uid="{00000000-0005-0000-0000-0000294B0000}"/>
    <cellStyle name="Standard 4 2 4 3 2 3 3 2 2 3 2" xfId="40434" xr:uid="{3A271236-036E-46EC-B50E-F65210DD067A}"/>
    <cellStyle name="Standard 4 2 4 3 2 3 3 2 2 4" xfId="32989" xr:uid="{A6624CC1-DC1B-4D3C-9666-ED28B8A08BB6}"/>
    <cellStyle name="Standard 4 2 4 3 2 3 3 2 3" xfId="15162" xr:uid="{00000000-0005-0000-0000-00002A4B0000}"/>
    <cellStyle name="Standard 4 2 4 3 2 3 3 2 3 2" xfId="23161" xr:uid="{00000000-0005-0000-0000-00002B4B0000}"/>
    <cellStyle name="Standard 4 2 4 3 2 3 3 2 3 2 2" xfId="44154" xr:uid="{C42430D8-D7B7-48A5-9187-1C26ADA8EC04}"/>
    <cellStyle name="Standard 4 2 4 3 2 3 3 2 3 3" xfId="36712" xr:uid="{5E3475A7-7D60-4607-8628-1CAB7519DF55}"/>
    <cellStyle name="Standard 4 2 4 3 2 3 3 2 4" xfId="18916" xr:uid="{00000000-0005-0000-0000-00002C4B0000}"/>
    <cellStyle name="Standard 4 2 4 3 2 3 3 2 4 2" xfId="40433" xr:uid="{EB221CC6-1D83-4904-917D-B9A195FA93B4}"/>
    <cellStyle name="Standard 4 2 4 3 2 3 3 2 5" xfId="32988" xr:uid="{7D4C12CA-0498-48BA-A49F-90D20F4B61EC}"/>
    <cellStyle name="Standard 4 2 4 3 2 3 3 3" xfId="3365" xr:uid="{00000000-0005-0000-0000-00002D4B0000}"/>
    <cellStyle name="Standard 4 2 4 3 2 3 3 3 2" xfId="15164" xr:uid="{00000000-0005-0000-0000-00002E4B0000}"/>
    <cellStyle name="Standard 4 2 4 3 2 3 3 3 2 2" xfId="23163" xr:uid="{00000000-0005-0000-0000-00002F4B0000}"/>
    <cellStyle name="Standard 4 2 4 3 2 3 3 3 2 2 2" xfId="44156" xr:uid="{A08FCCE4-8D28-4519-9483-073AF90AC7A7}"/>
    <cellStyle name="Standard 4 2 4 3 2 3 3 3 2 3" xfId="36714" xr:uid="{E61B8625-8E85-47BF-AC91-ABC50183266C}"/>
    <cellStyle name="Standard 4 2 4 3 2 3 3 3 3" xfId="18918" xr:uid="{00000000-0005-0000-0000-0000304B0000}"/>
    <cellStyle name="Standard 4 2 4 3 2 3 3 3 3 2" xfId="40435" xr:uid="{E4C0C3F6-781A-4DB0-8BCF-4D5113266CD8}"/>
    <cellStyle name="Standard 4 2 4 3 2 3 3 3 4" xfId="32990" xr:uid="{8B65BE32-6CA8-44A3-BBD9-9BAA77FBB23F}"/>
    <cellStyle name="Standard 4 2 4 3 2 3 3 4" xfId="15161" xr:uid="{00000000-0005-0000-0000-0000314B0000}"/>
    <cellStyle name="Standard 4 2 4 3 2 3 3 4 2" xfId="23160" xr:uid="{00000000-0005-0000-0000-0000324B0000}"/>
    <cellStyle name="Standard 4 2 4 3 2 3 3 4 2 2" xfId="44153" xr:uid="{96F5E1A1-9473-46ED-917D-15172412A9F7}"/>
    <cellStyle name="Standard 4 2 4 3 2 3 3 4 3" xfId="36711" xr:uid="{72217C5B-8513-4821-9227-D504881DE158}"/>
    <cellStyle name="Standard 4 2 4 3 2 3 3 5" xfId="18915" xr:uid="{00000000-0005-0000-0000-0000334B0000}"/>
    <cellStyle name="Standard 4 2 4 3 2 3 3 5 2" xfId="40432" xr:uid="{AEA7B616-571A-437F-8915-AEC2CBF0DBBD}"/>
    <cellStyle name="Standard 4 2 4 3 2 3 3 6" xfId="32987" xr:uid="{7EFD03C2-140B-4CA6-A624-EFFEC4616F61}"/>
    <cellStyle name="Standard 4 2 4 3 2 3 4" xfId="3366" xr:uid="{00000000-0005-0000-0000-0000344B0000}"/>
    <cellStyle name="Standard 4 2 4 3 2 3 4 2" xfId="3367" xr:uid="{00000000-0005-0000-0000-0000354B0000}"/>
    <cellStyle name="Standard 4 2 4 3 2 3 4 2 2" xfId="15166" xr:uid="{00000000-0005-0000-0000-0000364B0000}"/>
    <cellStyle name="Standard 4 2 4 3 2 3 4 2 2 2" xfId="23165" xr:uid="{00000000-0005-0000-0000-0000374B0000}"/>
    <cellStyle name="Standard 4 2 4 3 2 3 4 2 2 2 2" xfId="44158" xr:uid="{207542B9-869E-4EF0-979A-4006D0FBC64F}"/>
    <cellStyle name="Standard 4 2 4 3 2 3 4 2 2 3" xfId="36716" xr:uid="{2E299CFA-6F36-423D-994C-0C21BD7A0EB2}"/>
    <cellStyle name="Standard 4 2 4 3 2 3 4 2 3" xfId="18920" xr:uid="{00000000-0005-0000-0000-0000384B0000}"/>
    <cellStyle name="Standard 4 2 4 3 2 3 4 2 3 2" xfId="40437" xr:uid="{C90B2F30-D8E8-4E21-B34B-138B6D69CEBF}"/>
    <cellStyle name="Standard 4 2 4 3 2 3 4 2 4" xfId="32992" xr:uid="{3D3B2858-CDB3-4A24-ACB3-81BB956805AC}"/>
    <cellStyle name="Standard 4 2 4 3 2 3 4 3" xfId="15165" xr:uid="{00000000-0005-0000-0000-0000394B0000}"/>
    <cellStyle name="Standard 4 2 4 3 2 3 4 3 2" xfId="23164" xr:uid="{00000000-0005-0000-0000-00003A4B0000}"/>
    <cellStyle name="Standard 4 2 4 3 2 3 4 3 2 2" xfId="44157" xr:uid="{BCFFFF5E-838E-4C15-99BB-8014700B4891}"/>
    <cellStyle name="Standard 4 2 4 3 2 3 4 3 3" xfId="36715" xr:uid="{3117329A-573E-418E-9BD2-E82906C1CA2B}"/>
    <cellStyle name="Standard 4 2 4 3 2 3 4 4" xfId="18919" xr:uid="{00000000-0005-0000-0000-00003B4B0000}"/>
    <cellStyle name="Standard 4 2 4 3 2 3 4 4 2" xfId="40436" xr:uid="{DDF81C9A-73B5-4E8B-AF19-6EAF5D9D70B7}"/>
    <cellStyle name="Standard 4 2 4 3 2 3 4 5" xfId="32991" xr:uid="{A2FE103C-786F-4EC8-8127-E74D2E40CE6C}"/>
    <cellStyle name="Standard 4 2 4 3 2 3 5" xfId="3368" xr:uid="{00000000-0005-0000-0000-00003C4B0000}"/>
    <cellStyle name="Standard 4 2 4 3 2 3 5 2" xfId="15167" xr:uid="{00000000-0005-0000-0000-00003D4B0000}"/>
    <cellStyle name="Standard 4 2 4 3 2 3 5 2 2" xfId="23166" xr:uid="{00000000-0005-0000-0000-00003E4B0000}"/>
    <cellStyle name="Standard 4 2 4 3 2 3 5 2 2 2" xfId="44159" xr:uid="{B20B9E8E-93C8-43C4-827D-2054188E0D25}"/>
    <cellStyle name="Standard 4 2 4 3 2 3 5 2 3" xfId="36717" xr:uid="{2ADD868E-4348-41CE-90F4-C2E93978306A}"/>
    <cellStyle name="Standard 4 2 4 3 2 3 5 3" xfId="18921" xr:uid="{00000000-0005-0000-0000-00003F4B0000}"/>
    <cellStyle name="Standard 4 2 4 3 2 3 5 3 2" xfId="40438" xr:uid="{E6CCAFD0-AF73-4CB6-8DBB-41C7BF8ABC25}"/>
    <cellStyle name="Standard 4 2 4 3 2 3 5 4" xfId="32993" xr:uid="{DC35F5ED-A597-4A82-BBCE-CBE6F4064055}"/>
    <cellStyle name="Standard 4 2 4 3 2 3 6" xfId="15152" xr:uid="{00000000-0005-0000-0000-0000404B0000}"/>
    <cellStyle name="Standard 4 2 4 3 2 3 6 2" xfId="23151" xr:uid="{00000000-0005-0000-0000-0000414B0000}"/>
    <cellStyle name="Standard 4 2 4 3 2 3 6 2 2" xfId="44144" xr:uid="{CC51156F-CD3A-4F42-9D58-FE576626DBAF}"/>
    <cellStyle name="Standard 4 2 4 3 2 3 6 3" xfId="36702" xr:uid="{343ABB86-D6E9-4C3F-B9C8-2B40D30C641D}"/>
    <cellStyle name="Standard 4 2 4 3 2 3 7" xfId="18906" xr:uid="{00000000-0005-0000-0000-0000424B0000}"/>
    <cellStyle name="Standard 4 2 4 3 2 3 7 2" xfId="40423" xr:uid="{6D014612-F21E-4248-B242-237FB21073D9}"/>
    <cellStyle name="Standard 4 2 4 3 2 3 8" xfId="32978" xr:uid="{C5E48872-4C24-4CE6-B05E-44D1831ED243}"/>
    <cellStyle name="Standard 4 2 4 3 2 4" xfId="3369" xr:uid="{00000000-0005-0000-0000-0000434B0000}"/>
    <cellStyle name="Standard 4 2 4 3 2 4 2" xfId="3370" xr:uid="{00000000-0005-0000-0000-0000444B0000}"/>
    <cellStyle name="Standard 4 2 4 3 2 4 2 2" xfId="3371" xr:uid="{00000000-0005-0000-0000-0000454B0000}"/>
    <cellStyle name="Standard 4 2 4 3 2 4 2 2 2" xfId="3372" xr:uid="{00000000-0005-0000-0000-0000464B0000}"/>
    <cellStyle name="Standard 4 2 4 3 2 4 2 2 2 2" xfId="15171" xr:uid="{00000000-0005-0000-0000-0000474B0000}"/>
    <cellStyle name="Standard 4 2 4 3 2 4 2 2 2 2 2" xfId="23170" xr:uid="{00000000-0005-0000-0000-0000484B0000}"/>
    <cellStyle name="Standard 4 2 4 3 2 4 2 2 2 2 2 2" xfId="44163" xr:uid="{71633E11-95F0-4FAB-9B83-EA213F865775}"/>
    <cellStyle name="Standard 4 2 4 3 2 4 2 2 2 2 3" xfId="36721" xr:uid="{7EA92C3D-D5C8-48BB-907C-3151A0507023}"/>
    <cellStyle name="Standard 4 2 4 3 2 4 2 2 2 3" xfId="18925" xr:uid="{00000000-0005-0000-0000-0000494B0000}"/>
    <cellStyle name="Standard 4 2 4 3 2 4 2 2 2 3 2" xfId="40442" xr:uid="{22AB6C7F-2B98-4DF5-B021-609FD255F949}"/>
    <cellStyle name="Standard 4 2 4 3 2 4 2 2 2 4" xfId="32997" xr:uid="{437B2763-49EA-4E7F-A74B-58C87959C649}"/>
    <cellStyle name="Standard 4 2 4 3 2 4 2 2 3" xfId="15170" xr:uid="{00000000-0005-0000-0000-00004A4B0000}"/>
    <cellStyle name="Standard 4 2 4 3 2 4 2 2 3 2" xfId="23169" xr:uid="{00000000-0005-0000-0000-00004B4B0000}"/>
    <cellStyle name="Standard 4 2 4 3 2 4 2 2 3 2 2" xfId="44162" xr:uid="{7F451BBA-2807-4A24-8AD4-0F0659DA7B27}"/>
    <cellStyle name="Standard 4 2 4 3 2 4 2 2 3 3" xfId="36720" xr:uid="{42282A34-FF4B-4865-A381-4E7C7D62DB3C}"/>
    <cellStyle name="Standard 4 2 4 3 2 4 2 2 4" xfId="18924" xr:uid="{00000000-0005-0000-0000-00004C4B0000}"/>
    <cellStyle name="Standard 4 2 4 3 2 4 2 2 4 2" xfId="40441" xr:uid="{05D08996-AFAB-43C0-B933-7506B359AB5D}"/>
    <cellStyle name="Standard 4 2 4 3 2 4 2 2 5" xfId="32996" xr:uid="{DCD142AC-E85A-4FD0-A6D3-682BCF726CFF}"/>
    <cellStyle name="Standard 4 2 4 3 2 4 2 3" xfId="3373" xr:uid="{00000000-0005-0000-0000-00004D4B0000}"/>
    <cellStyle name="Standard 4 2 4 3 2 4 2 3 2" xfId="15172" xr:uid="{00000000-0005-0000-0000-00004E4B0000}"/>
    <cellStyle name="Standard 4 2 4 3 2 4 2 3 2 2" xfId="23171" xr:uid="{00000000-0005-0000-0000-00004F4B0000}"/>
    <cellStyle name="Standard 4 2 4 3 2 4 2 3 2 2 2" xfId="44164" xr:uid="{ADC2177A-0C0E-46FF-B633-47D143E5EA8A}"/>
    <cellStyle name="Standard 4 2 4 3 2 4 2 3 2 3" xfId="36722" xr:uid="{DA5EC699-CDBB-4B29-9F9A-5B285816FB38}"/>
    <cellStyle name="Standard 4 2 4 3 2 4 2 3 3" xfId="18926" xr:uid="{00000000-0005-0000-0000-0000504B0000}"/>
    <cellStyle name="Standard 4 2 4 3 2 4 2 3 3 2" xfId="40443" xr:uid="{24A8F872-9C55-4B85-961E-A1C988402FBA}"/>
    <cellStyle name="Standard 4 2 4 3 2 4 2 3 4" xfId="32998" xr:uid="{CA8E8B06-B2AD-4583-B06F-3911E98AC4B2}"/>
    <cellStyle name="Standard 4 2 4 3 2 4 2 4" xfId="15169" xr:uid="{00000000-0005-0000-0000-0000514B0000}"/>
    <cellStyle name="Standard 4 2 4 3 2 4 2 4 2" xfId="23168" xr:uid="{00000000-0005-0000-0000-0000524B0000}"/>
    <cellStyle name="Standard 4 2 4 3 2 4 2 4 2 2" xfId="44161" xr:uid="{409F8ED1-BFDB-4B6C-B547-DE2A9542CA77}"/>
    <cellStyle name="Standard 4 2 4 3 2 4 2 4 3" xfId="36719" xr:uid="{8F5A493D-E708-4E22-AA6D-BB4008FBF82E}"/>
    <cellStyle name="Standard 4 2 4 3 2 4 2 5" xfId="18923" xr:uid="{00000000-0005-0000-0000-0000534B0000}"/>
    <cellStyle name="Standard 4 2 4 3 2 4 2 5 2" xfId="40440" xr:uid="{0A2C493E-1F44-43C1-AA60-B76A365D6747}"/>
    <cellStyle name="Standard 4 2 4 3 2 4 2 6" xfId="32995" xr:uid="{F83C9DA4-AAF3-46C8-8595-D3E913EEFF77}"/>
    <cellStyle name="Standard 4 2 4 3 2 4 3" xfId="3374" xr:uid="{00000000-0005-0000-0000-0000544B0000}"/>
    <cellStyle name="Standard 4 2 4 3 2 4 3 2" xfId="3375" xr:uid="{00000000-0005-0000-0000-0000554B0000}"/>
    <cellStyle name="Standard 4 2 4 3 2 4 3 2 2" xfId="15174" xr:uid="{00000000-0005-0000-0000-0000564B0000}"/>
    <cellStyle name="Standard 4 2 4 3 2 4 3 2 2 2" xfId="23173" xr:uid="{00000000-0005-0000-0000-0000574B0000}"/>
    <cellStyle name="Standard 4 2 4 3 2 4 3 2 2 2 2" xfId="44166" xr:uid="{B5C177CD-21AF-45A5-9DA3-807923D191E7}"/>
    <cellStyle name="Standard 4 2 4 3 2 4 3 2 2 3" xfId="36724" xr:uid="{7E48B6C7-9C4B-4BBB-9063-25C762742A2E}"/>
    <cellStyle name="Standard 4 2 4 3 2 4 3 2 3" xfId="18928" xr:uid="{00000000-0005-0000-0000-0000584B0000}"/>
    <cellStyle name="Standard 4 2 4 3 2 4 3 2 3 2" xfId="40445" xr:uid="{CF473C1F-EB50-4D9B-A795-D56400080C48}"/>
    <cellStyle name="Standard 4 2 4 3 2 4 3 2 4" xfId="33000" xr:uid="{94927916-2FD5-4854-905C-74336445301B}"/>
    <cellStyle name="Standard 4 2 4 3 2 4 3 3" xfId="15173" xr:uid="{00000000-0005-0000-0000-0000594B0000}"/>
    <cellStyle name="Standard 4 2 4 3 2 4 3 3 2" xfId="23172" xr:uid="{00000000-0005-0000-0000-00005A4B0000}"/>
    <cellStyle name="Standard 4 2 4 3 2 4 3 3 2 2" xfId="44165" xr:uid="{23A230A5-65C0-457F-BEDD-FAAEC67D7498}"/>
    <cellStyle name="Standard 4 2 4 3 2 4 3 3 3" xfId="36723" xr:uid="{33BB0FEA-68A0-4939-B492-6A5487001979}"/>
    <cellStyle name="Standard 4 2 4 3 2 4 3 4" xfId="18927" xr:uid="{00000000-0005-0000-0000-00005B4B0000}"/>
    <cellStyle name="Standard 4 2 4 3 2 4 3 4 2" xfId="40444" xr:uid="{C37DD76E-DA16-491E-9411-556D13B57DE3}"/>
    <cellStyle name="Standard 4 2 4 3 2 4 3 5" xfId="32999" xr:uid="{67E2DDA7-D055-4AC6-8095-62A7DBB74739}"/>
    <cellStyle name="Standard 4 2 4 3 2 4 4" xfId="3376" xr:uid="{00000000-0005-0000-0000-00005C4B0000}"/>
    <cellStyle name="Standard 4 2 4 3 2 4 4 2" xfId="15175" xr:uid="{00000000-0005-0000-0000-00005D4B0000}"/>
    <cellStyle name="Standard 4 2 4 3 2 4 4 2 2" xfId="23174" xr:uid="{00000000-0005-0000-0000-00005E4B0000}"/>
    <cellStyle name="Standard 4 2 4 3 2 4 4 2 2 2" xfId="44167" xr:uid="{AA0BF0DF-3CF6-42F7-A04A-711FA458A281}"/>
    <cellStyle name="Standard 4 2 4 3 2 4 4 2 3" xfId="36725" xr:uid="{9CBBFFA8-3E3D-42C9-8FD8-C907F78088C7}"/>
    <cellStyle name="Standard 4 2 4 3 2 4 4 3" xfId="18929" xr:uid="{00000000-0005-0000-0000-00005F4B0000}"/>
    <cellStyle name="Standard 4 2 4 3 2 4 4 3 2" xfId="40446" xr:uid="{4A1ED542-325A-4453-886D-469C609E15BA}"/>
    <cellStyle name="Standard 4 2 4 3 2 4 4 4" xfId="33001" xr:uid="{A206D562-FC39-4AE1-8E4F-F5B2B05CFCE3}"/>
    <cellStyle name="Standard 4 2 4 3 2 4 5" xfId="15168" xr:uid="{00000000-0005-0000-0000-0000604B0000}"/>
    <cellStyle name="Standard 4 2 4 3 2 4 5 2" xfId="23167" xr:uid="{00000000-0005-0000-0000-0000614B0000}"/>
    <cellStyle name="Standard 4 2 4 3 2 4 5 2 2" xfId="44160" xr:uid="{2301C182-9726-4B67-9536-CCD5C04EF427}"/>
    <cellStyle name="Standard 4 2 4 3 2 4 5 3" xfId="36718" xr:uid="{FBADC1F0-D4CA-4D61-A08A-69BAE6CD9DCE}"/>
    <cellStyle name="Standard 4 2 4 3 2 4 6" xfId="18922" xr:uid="{00000000-0005-0000-0000-0000624B0000}"/>
    <cellStyle name="Standard 4 2 4 3 2 4 6 2" xfId="40439" xr:uid="{B489F4DF-BB54-406A-8D84-0F982A4B58D0}"/>
    <cellStyle name="Standard 4 2 4 3 2 4 7" xfId="32994" xr:uid="{7A8FC6FE-F7E9-48A2-9815-619E2366BCA0}"/>
    <cellStyle name="Standard 4 2 4 3 2 5" xfId="3377" xr:uid="{00000000-0005-0000-0000-0000634B0000}"/>
    <cellStyle name="Standard 4 2 4 3 2 5 2" xfId="3378" xr:uid="{00000000-0005-0000-0000-0000644B0000}"/>
    <cellStyle name="Standard 4 2 4 3 2 5 2 2" xfId="3379" xr:uid="{00000000-0005-0000-0000-0000654B0000}"/>
    <cellStyle name="Standard 4 2 4 3 2 5 2 2 2" xfId="15178" xr:uid="{00000000-0005-0000-0000-0000664B0000}"/>
    <cellStyle name="Standard 4 2 4 3 2 5 2 2 2 2" xfId="23177" xr:uid="{00000000-0005-0000-0000-0000674B0000}"/>
    <cellStyle name="Standard 4 2 4 3 2 5 2 2 2 2 2" xfId="44170" xr:uid="{37DF8853-8441-4121-BB2D-E5182753E103}"/>
    <cellStyle name="Standard 4 2 4 3 2 5 2 2 2 3" xfId="36728" xr:uid="{FC6EDC6C-53D5-4FAA-B2CA-13C37F34EFF7}"/>
    <cellStyle name="Standard 4 2 4 3 2 5 2 2 3" xfId="18932" xr:uid="{00000000-0005-0000-0000-0000684B0000}"/>
    <cellStyle name="Standard 4 2 4 3 2 5 2 2 3 2" xfId="40449" xr:uid="{51E7C86F-A08D-4963-84C9-7AF12A8216ED}"/>
    <cellStyle name="Standard 4 2 4 3 2 5 2 2 4" xfId="33004" xr:uid="{E48D16DC-8753-4CF2-9DCB-8975BBC2A076}"/>
    <cellStyle name="Standard 4 2 4 3 2 5 2 3" xfId="15177" xr:uid="{00000000-0005-0000-0000-0000694B0000}"/>
    <cellStyle name="Standard 4 2 4 3 2 5 2 3 2" xfId="23176" xr:uid="{00000000-0005-0000-0000-00006A4B0000}"/>
    <cellStyle name="Standard 4 2 4 3 2 5 2 3 2 2" xfId="44169" xr:uid="{2CC5D5D4-B607-42AC-B900-9F5ACF3294E3}"/>
    <cellStyle name="Standard 4 2 4 3 2 5 2 3 3" xfId="36727" xr:uid="{85437676-EB26-44AD-AC6B-944E76BA2D84}"/>
    <cellStyle name="Standard 4 2 4 3 2 5 2 4" xfId="18931" xr:uid="{00000000-0005-0000-0000-00006B4B0000}"/>
    <cellStyle name="Standard 4 2 4 3 2 5 2 4 2" xfId="40448" xr:uid="{853016BA-A2B2-4E69-9538-BB6CD59031C0}"/>
    <cellStyle name="Standard 4 2 4 3 2 5 2 5" xfId="33003" xr:uid="{1955E44E-6235-4007-8069-CD6EA00DD5C5}"/>
    <cellStyle name="Standard 4 2 4 3 2 5 3" xfId="3380" xr:uid="{00000000-0005-0000-0000-00006C4B0000}"/>
    <cellStyle name="Standard 4 2 4 3 2 5 3 2" xfId="15179" xr:uid="{00000000-0005-0000-0000-00006D4B0000}"/>
    <cellStyle name="Standard 4 2 4 3 2 5 3 2 2" xfId="23178" xr:uid="{00000000-0005-0000-0000-00006E4B0000}"/>
    <cellStyle name="Standard 4 2 4 3 2 5 3 2 2 2" xfId="44171" xr:uid="{4249C2B5-C79F-40DC-B5BC-6D5DCA8DE30F}"/>
    <cellStyle name="Standard 4 2 4 3 2 5 3 2 3" xfId="36729" xr:uid="{8F367B3E-0723-434E-9FD3-9E4D322C9C8A}"/>
    <cellStyle name="Standard 4 2 4 3 2 5 3 3" xfId="18933" xr:uid="{00000000-0005-0000-0000-00006F4B0000}"/>
    <cellStyle name="Standard 4 2 4 3 2 5 3 3 2" xfId="40450" xr:uid="{051CD4D9-B0FD-4BCA-9446-3736137BCC51}"/>
    <cellStyle name="Standard 4 2 4 3 2 5 3 4" xfId="33005" xr:uid="{08CFF277-6D5E-432F-AEB7-3947D599C843}"/>
    <cellStyle name="Standard 4 2 4 3 2 5 4" xfId="15176" xr:uid="{00000000-0005-0000-0000-0000704B0000}"/>
    <cellStyle name="Standard 4 2 4 3 2 5 4 2" xfId="23175" xr:uid="{00000000-0005-0000-0000-0000714B0000}"/>
    <cellStyle name="Standard 4 2 4 3 2 5 4 2 2" xfId="44168" xr:uid="{8F9889A1-5787-49F2-867E-0A0A46C8BE65}"/>
    <cellStyle name="Standard 4 2 4 3 2 5 4 3" xfId="36726" xr:uid="{55E879FE-0705-43C4-BAE1-F0C7FF3AEA0B}"/>
    <cellStyle name="Standard 4 2 4 3 2 5 5" xfId="18930" xr:uid="{00000000-0005-0000-0000-0000724B0000}"/>
    <cellStyle name="Standard 4 2 4 3 2 5 5 2" xfId="40447" xr:uid="{60AAC245-411B-4E03-A54A-9DE69075AB43}"/>
    <cellStyle name="Standard 4 2 4 3 2 5 6" xfId="33002" xr:uid="{026AE8A4-3D16-4B06-8FAA-B57A6F18B8BF}"/>
    <cellStyle name="Standard 4 2 4 3 2 6" xfId="3381" xr:uid="{00000000-0005-0000-0000-0000734B0000}"/>
    <cellStyle name="Standard 4 2 4 3 2 6 2" xfId="3382" xr:uid="{00000000-0005-0000-0000-0000744B0000}"/>
    <cellStyle name="Standard 4 2 4 3 2 6 2 2" xfId="15181" xr:uid="{00000000-0005-0000-0000-0000754B0000}"/>
    <cellStyle name="Standard 4 2 4 3 2 6 2 2 2" xfId="23180" xr:uid="{00000000-0005-0000-0000-0000764B0000}"/>
    <cellStyle name="Standard 4 2 4 3 2 6 2 2 2 2" xfId="44173" xr:uid="{EA241948-4EA2-4544-84E8-225AA3754D21}"/>
    <cellStyle name="Standard 4 2 4 3 2 6 2 2 3" xfId="36731" xr:uid="{CC7A8870-96C7-4043-BB2B-BE5DDA57423C}"/>
    <cellStyle name="Standard 4 2 4 3 2 6 2 3" xfId="18935" xr:uid="{00000000-0005-0000-0000-0000774B0000}"/>
    <cellStyle name="Standard 4 2 4 3 2 6 2 3 2" xfId="40452" xr:uid="{38E46170-4A56-47D0-BD29-F490D3E423B8}"/>
    <cellStyle name="Standard 4 2 4 3 2 6 2 4" xfId="33007" xr:uid="{4DEC136D-0089-4386-8C51-61535FE46469}"/>
    <cellStyle name="Standard 4 2 4 3 2 6 3" xfId="15180" xr:uid="{00000000-0005-0000-0000-0000784B0000}"/>
    <cellStyle name="Standard 4 2 4 3 2 6 3 2" xfId="23179" xr:uid="{00000000-0005-0000-0000-0000794B0000}"/>
    <cellStyle name="Standard 4 2 4 3 2 6 3 2 2" xfId="44172" xr:uid="{B6C6212F-DCB3-45E0-A62F-061F6390D493}"/>
    <cellStyle name="Standard 4 2 4 3 2 6 3 3" xfId="36730" xr:uid="{C2B3FCD2-6517-48A8-B520-D907E7DD00AE}"/>
    <cellStyle name="Standard 4 2 4 3 2 6 4" xfId="18934" xr:uid="{00000000-0005-0000-0000-00007A4B0000}"/>
    <cellStyle name="Standard 4 2 4 3 2 6 4 2" xfId="40451" xr:uid="{64A51AA0-5717-4FFB-8D28-5F091584814B}"/>
    <cellStyle name="Standard 4 2 4 3 2 6 5" xfId="33006" xr:uid="{9608E5DE-696F-40F9-BABF-408CB8A8136D}"/>
    <cellStyle name="Standard 4 2 4 3 2 7" xfId="3383" xr:uid="{00000000-0005-0000-0000-00007B4B0000}"/>
    <cellStyle name="Standard 4 2 4 3 2 7 2" xfId="15182" xr:uid="{00000000-0005-0000-0000-00007C4B0000}"/>
    <cellStyle name="Standard 4 2 4 3 2 7 2 2" xfId="23181" xr:uid="{00000000-0005-0000-0000-00007D4B0000}"/>
    <cellStyle name="Standard 4 2 4 3 2 7 2 2 2" xfId="44174" xr:uid="{BF462909-9B50-4BBC-B447-0E1315FA39E8}"/>
    <cellStyle name="Standard 4 2 4 3 2 7 2 3" xfId="36732" xr:uid="{284D296A-C34F-4CD9-92AB-0669A3C2C4F4}"/>
    <cellStyle name="Standard 4 2 4 3 2 7 3" xfId="18936" xr:uid="{00000000-0005-0000-0000-00007E4B0000}"/>
    <cellStyle name="Standard 4 2 4 3 2 7 3 2" xfId="40453" xr:uid="{C25F09A9-BBE9-4E45-B1FF-286BC65454ED}"/>
    <cellStyle name="Standard 4 2 4 3 2 7 4" xfId="33008" xr:uid="{99CD5C06-907F-4391-AEE3-9BF317E7BA4E}"/>
    <cellStyle name="Standard 4 2 4 3 2 8" xfId="15135" xr:uid="{00000000-0005-0000-0000-00007F4B0000}"/>
    <cellStyle name="Standard 4 2 4 3 2 8 2" xfId="23134" xr:uid="{00000000-0005-0000-0000-0000804B0000}"/>
    <cellStyle name="Standard 4 2 4 3 2 8 2 2" xfId="44127" xr:uid="{8D970131-9CF4-42E5-AD2E-D6E66B9E80B4}"/>
    <cellStyle name="Standard 4 2 4 3 2 8 3" xfId="36685" xr:uid="{4EB25F30-8280-459A-BE9E-61A959145DB8}"/>
    <cellStyle name="Standard 4 2 4 3 2 9" xfId="18889" xr:uid="{00000000-0005-0000-0000-0000814B0000}"/>
    <cellStyle name="Standard 4 2 4 3 2 9 2" xfId="40406" xr:uid="{D038FA4F-A4B4-466C-A419-ECD97A53DBE6}"/>
    <cellStyle name="Standard 4 2 4 3 3" xfId="3384" xr:uid="{00000000-0005-0000-0000-0000824B0000}"/>
    <cellStyle name="Standard 4 2 4 3 3 2" xfId="3385" xr:uid="{00000000-0005-0000-0000-0000834B0000}"/>
    <cellStyle name="Standard 4 2 4 3 3 2 2" xfId="3386" xr:uid="{00000000-0005-0000-0000-0000844B0000}"/>
    <cellStyle name="Standard 4 2 4 3 3 2 2 2" xfId="3387" xr:uid="{00000000-0005-0000-0000-0000854B0000}"/>
    <cellStyle name="Standard 4 2 4 3 3 2 2 2 2" xfId="3388" xr:uid="{00000000-0005-0000-0000-0000864B0000}"/>
    <cellStyle name="Standard 4 2 4 3 3 2 2 2 2 2" xfId="15187" xr:uid="{00000000-0005-0000-0000-0000874B0000}"/>
    <cellStyle name="Standard 4 2 4 3 3 2 2 2 2 2 2" xfId="23186" xr:uid="{00000000-0005-0000-0000-0000884B0000}"/>
    <cellStyle name="Standard 4 2 4 3 3 2 2 2 2 2 2 2" xfId="44179" xr:uid="{8B486748-8E5A-490B-8A67-03601D68BD73}"/>
    <cellStyle name="Standard 4 2 4 3 3 2 2 2 2 2 3" xfId="36737" xr:uid="{04C2ED05-BD36-48EF-B96B-6418E42CFFD9}"/>
    <cellStyle name="Standard 4 2 4 3 3 2 2 2 2 3" xfId="18941" xr:uid="{00000000-0005-0000-0000-0000894B0000}"/>
    <cellStyle name="Standard 4 2 4 3 3 2 2 2 2 3 2" xfId="40458" xr:uid="{A31447A3-43D5-4E2C-A914-70E361DD6F3D}"/>
    <cellStyle name="Standard 4 2 4 3 3 2 2 2 2 4" xfId="33013" xr:uid="{601463DE-6C71-48C6-8E5B-A38746A69AB6}"/>
    <cellStyle name="Standard 4 2 4 3 3 2 2 2 3" xfId="15186" xr:uid="{00000000-0005-0000-0000-00008A4B0000}"/>
    <cellStyle name="Standard 4 2 4 3 3 2 2 2 3 2" xfId="23185" xr:uid="{00000000-0005-0000-0000-00008B4B0000}"/>
    <cellStyle name="Standard 4 2 4 3 3 2 2 2 3 2 2" xfId="44178" xr:uid="{8C2663C2-AA50-4728-897C-3B0A87577C8F}"/>
    <cellStyle name="Standard 4 2 4 3 3 2 2 2 3 3" xfId="36736" xr:uid="{0F2C6738-E770-4F8E-BF79-F752058A6473}"/>
    <cellStyle name="Standard 4 2 4 3 3 2 2 2 4" xfId="18940" xr:uid="{00000000-0005-0000-0000-00008C4B0000}"/>
    <cellStyle name="Standard 4 2 4 3 3 2 2 2 4 2" xfId="40457" xr:uid="{187022CF-E8A9-4E5D-9B8B-5E6A23749C56}"/>
    <cellStyle name="Standard 4 2 4 3 3 2 2 2 5" xfId="33012" xr:uid="{4BA58B5D-9853-4287-8D0B-203ECE0ED419}"/>
    <cellStyle name="Standard 4 2 4 3 3 2 2 3" xfId="3389" xr:uid="{00000000-0005-0000-0000-00008D4B0000}"/>
    <cellStyle name="Standard 4 2 4 3 3 2 2 3 2" xfId="15188" xr:uid="{00000000-0005-0000-0000-00008E4B0000}"/>
    <cellStyle name="Standard 4 2 4 3 3 2 2 3 2 2" xfId="23187" xr:uid="{00000000-0005-0000-0000-00008F4B0000}"/>
    <cellStyle name="Standard 4 2 4 3 3 2 2 3 2 2 2" xfId="44180" xr:uid="{EA0139C0-9A88-4715-A996-834F074ECF54}"/>
    <cellStyle name="Standard 4 2 4 3 3 2 2 3 2 3" xfId="36738" xr:uid="{6E00CE88-F6D5-4608-9B97-7A859643DAB6}"/>
    <cellStyle name="Standard 4 2 4 3 3 2 2 3 3" xfId="18942" xr:uid="{00000000-0005-0000-0000-0000904B0000}"/>
    <cellStyle name="Standard 4 2 4 3 3 2 2 3 3 2" xfId="40459" xr:uid="{4C4D6AC6-5606-47E8-A49F-9E3D4F831ED6}"/>
    <cellStyle name="Standard 4 2 4 3 3 2 2 3 4" xfId="33014" xr:uid="{24E0CFA7-AFA6-4E34-BBAC-F0EB844C0574}"/>
    <cellStyle name="Standard 4 2 4 3 3 2 2 4" xfId="15185" xr:uid="{00000000-0005-0000-0000-0000914B0000}"/>
    <cellStyle name="Standard 4 2 4 3 3 2 2 4 2" xfId="23184" xr:uid="{00000000-0005-0000-0000-0000924B0000}"/>
    <cellStyle name="Standard 4 2 4 3 3 2 2 4 2 2" xfId="44177" xr:uid="{73093EFE-9A5C-4507-96FA-1EFAD7ADAE8E}"/>
    <cellStyle name="Standard 4 2 4 3 3 2 2 4 3" xfId="36735" xr:uid="{A2981D0F-478B-41D6-B4E6-0D9766C183EE}"/>
    <cellStyle name="Standard 4 2 4 3 3 2 2 5" xfId="18939" xr:uid="{00000000-0005-0000-0000-0000934B0000}"/>
    <cellStyle name="Standard 4 2 4 3 3 2 2 5 2" xfId="40456" xr:uid="{007CE3CA-9968-433E-8310-9CC450F0C439}"/>
    <cellStyle name="Standard 4 2 4 3 3 2 2 6" xfId="33011" xr:uid="{F0917EA4-F926-4E88-839C-3BD3657C5B57}"/>
    <cellStyle name="Standard 4 2 4 3 3 2 3" xfId="3390" xr:uid="{00000000-0005-0000-0000-0000944B0000}"/>
    <cellStyle name="Standard 4 2 4 3 3 2 3 2" xfId="3391" xr:uid="{00000000-0005-0000-0000-0000954B0000}"/>
    <cellStyle name="Standard 4 2 4 3 3 2 3 2 2" xfId="15190" xr:uid="{00000000-0005-0000-0000-0000964B0000}"/>
    <cellStyle name="Standard 4 2 4 3 3 2 3 2 2 2" xfId="23189" xr:uid="{00000000-0005-0000-0000-0000974B0000}"/>
    <cellStyle name="Standard 4 2 4 3 3 2 3 2 2 2 2" xfId="44182" xr:uid="{C6AA8A0D-7C84-4E04-BC5D-839BBBC42928}"/>
    <cellStyle name="Standard 4 2 4 3 3 2 3 2 2 3" xfId="36740" xr:uid="{A334C330-8D18-4929-BBD1-3C954638DBC3}"/>
    <cellStyle name="Standard 4 2 4 3 3 2 3 2 3" xfId="18944" xr:uid="{00000000-0005-0000-0000-0000984B0000}"/>
    <cellStyle name="Standard 4 2 4 3 3 2 3 2 3 2" xfId="40461" xr:uid="{956C17B9-A68B-4FD2-812C-A615E804ACC2}"/>
    <cellStyle name="Standard 4 2 4 3 3 2 3 2 4" xfId="33016" xr:uid="{6F3119C0-9D8C-4860-87B9-05B217956AE3}"/>
    <cellStyle name="Standard 4 2 4 3 3 2 3 3" xfId="15189" xr:uid="{00000000-0005-0000-0000-0000994B0000}"/>
    <cellStyle name="Standard 4 2 4 3 3 2 3 3 2" xfId="23188" xr:uid="{00000000-0005-0000-0000-00009A4B0000}"/>
    <cellStyle name="Standard 4 2 4 3 3 2 3 3 2 2" xfId="44181" xr:uid="{300AC8C4-C07A-41FF-A8CB-99BF16F5C25F}"/>
    <cellStyle name="Standard 4 2 4 3 3 2 3 3 3" xfId="36739" xr:uid="{62DC6308-7775-4A75-A308-C792EE3FCDEA}"/>
    <cellStyle name="Standard 4 2 4 3 3 2 3 4" xfId="18943" xr:uid="{00000000-0005-0000-0000-00009B4B0000}"/>
    <cellStyle name="Standard 4 2 4 3 3 2 3 4 2" xfId="40460" xr:uid="{47F3D4DC-75A6-42FE-B434-EDF10019DC4B}"/>
    <cellStyle name="Standard 4 2 4 3 3 2 3 5" xfId="33015" xr:uid="{EECAFA30-B6BC-4738-ACB2-0A59548C07A7}"/>
    <cellStyle name="Standard 4 2 4 3 3 2 4" xfId="3392" xr:uid="{00000000-0005-0000-0000-00009C4B0000}"/>
    <cellStyle name="Standard 4 2 4 3 3 2 4 2" xfId="15191" xr:uid="{00000000-0005-0000-0000-00009D4B0000}"/>
    <cellStyle name="Standard 4 2 4 3 3 2 4 2 2" xfId="23190" xr:uid="{00000000-0005-0000-0000-00009E4B0000}"/>
    <cellStyle name="Standard 4 2 4 3 3 2 4 2 2 2" xfId="44183" xr:uid="{96E5F852-F694-452F-A15E-89F2C76AED9D}"/>
    <cellStyle name="Standard 4 2 4 3 3 2 4 2 3" xfId="36741" xr:uid="{EBB55998-744B-4E60-873D-42F12A3D8939}"/>
    <cellStyle name="Standard 4 2 4 3 3 2 4 3" xfId="18945" xr:uid="{00000000-0005-0000-0000-00009F4B0000}"/>
    <cellStyle name="Standard 4 2 4 3 3 2 4 3 2" xfId="40462" xr:uid="{A25A0904-69EE-4204-8B3E-23A62C54FCA0}"/>
    <cellStyle name="Standard 4 2 4 3 3 2 4 4" xfId="33017" xr:uid="{EC405960-8976-4C24-883A-02BFD50A39B7}"/>
    <cellStyle name="Standard 4 2 4 3 3 2 5" xfId="15184" xr:uid="{00000000-0005-0000-0000-0000A04B0000}"/>
    <cellStyle name="Standard 4 2 4 3 3 2 5 2" xfId="23183" xr:uid="{00000000-0005-0000-0000-0000A14B0000}"/>
    <cellStyle name="Standard 4 2 4 3 3 2 5 2 2" xfId="44176" xr:uid="{5AA06229-2408-498C-A5F2-A737D7AD2ECB}"/>
    <cellStyle name="Standard 4 2 4 3 3 2 5 3" xfId="36734" xr:uid="{29EFBFDD-2DD6-404E-BACD-E7CF6C8E779B}"/>
    <cellStyle name="Standard 4 2 4 3 3 2 6" xfId="18938" xr:uid="{00000000-0005-0000-0000-0000A24B0000}"/>
    <cellStyle name="Standard 4 2 4 3 3 2 6 2" xfId="40455" xr:uid="{0906846B-E68E-4671-959E-9E300AFC1A65}"/>
    <cellStyle name="Standard 4 2 4 3 3 2 7" xfId="33010" xr:uid="{D503B55A-5B4B-45FD-920D-646FF9BD8932}"/>
    <cellStyle name="Standard 4 2 4 3 3 3" xfId="3393" xr:uid="{00000000-0005-0000-0000-0000A34B0000}"/>
    <cellStyle name="Standard 4 2 4 3 3 3 2" xfId="3394" xr:uid="{00000000-0005-0000-0000-0000A44B0000}"/>
    <cellStyle name="Standard 4 2 4 3 3 3 2 2" xfId="3395" xr:uid="{00000000-0005-0000-0000-0000A54B0000}"/>
    <cellStyle name="Standard 4 2 4 3 3 3 2 2 2" xfId="15194" xr:uid="{00000000-0005-0000-0000-0000A64B0000}"/>
    <cellStyle name="Standard 4 2 4 3 3 3 2 2 2 2" xfId="23193" xr:uid="{00000000-0005-0000-0000-0000A74B0000}"/>
    <cellStyle name="Standard 4 2 4 3 3 3 2 2 2 2 2" xfId="44186" xr:uid="{97D2CA6E-D5EE-42EB-81F8-D4E01ED3A1DB}"/>
    <cellStyle name="Standard 4 2 4 3 3 3 2 2 2 3" xfId="36744" xr:uid="{EEFCD145-0E85-4CEB-A79F-B2FC2F9DCA1C}"/>
    <cellStyle name="Standard 4 2 4 3 3 3 2 2 3" xfId="18948" xr:uid="{00000000-0005-0000-0000-0000A84B0000}"/>
    <cellStyle name="Standard 4 2 4 3 3 3 2 2 3 2" xfId="40465" xr:uid="{58D72EB6-DC13-431B-8143-E6EAFB7800B2}"/>
    <cellStyle name="Standard 4 2 4 3 3 3 2 2 4" xfId="33020" xr:uid="{482A4019-05F7-4D19-9268-B9B03B64047B}"/>
    <cellStyle name="Standard 4 2 4 3 3 3 2 3" xfId="15193" xr:uid="{00000000-0005-0000-0000-0000A94B0000}"/>
    <cellStyle name="Standard 4 2 4 3 3 3 2 3 2" xfId="23192" xr:uid="{00000000-0005-0000-0000-0000AA4B0000}"/>
    <cellStyle name="Standard 4 2 4 3 3 3 2 3 2 2" xfId="44185" xr:uid="{989C27D6-3FBB-4A00-8138-E8154F7903A4}"/>
    <cellStyle name="Standard 4 2 4 3 3 3 2 3 3" xfId="36743" xr:uid="{1F0B218E-3088-4D58-A3B3-47B2664CB97C}"/>
    <cellStyle name="Standard 4 2 4 3 3 3 2 4" xfId="18947" xr:uid="{00000000-0005-0000-0000-0000AB4B0000}"/>
    <cellStyle name="Standard 4 2 4 3 3 3 2 4 2" xfId="40464" xr:uid="{D04AC777-1B51-49DE-877F-9B960EC6B71A}"/>
    <cellStyle name="Standard 4 2 4 3 3 3 2 5" xfId="33019" xr:uid="{0D86866F-6183-4E0F-B04F-5F4115086A40}"/>
    <cellStyle name="Standard 4 2 4 3 3 3 3" xfId="3396" xr:uid="{00000000-0005-0000-0000-0000AC4B0000}"/>
    <cellStyle name="Standard 4 2 4 3 3 3 3 2" xfId="15195" xr:uid="{00000000-0005-0000-0000-0000AD4B0000}"/>
    <cellStyle name="Standard 4 2 4 3 3 3 3 2 2" xfId="23194" xr:uid="{00000000-0005-0000-0000-0000AE4B0000}"/>
    <cellStyle name="Standard 4 2 4 3 3 3 3 2 2 2" xfId="44187" xr:uid="{D8081E1D-D281-40D5-AAF1-0FCB850B8B1F}"/>
    <cellStyle name="Standard 4 2 4 3 3 3 3 2 3" xfId="36745" xr:uid="{D168A5F9-8345-4D75-9C05-172D8640C72E}"/>
    <cellStyle name="Standard 4 2 4 3 3 3 3 3" xfId="18949" xr:uid="{00000000-0005-0000-0000-0000AF4B0000}"/>
    <cellStyle name="Standard 4 2 4 3 3 3 3 3 2" xfId="40466" xr:uid="{515AE949-E472-4242-8716-FD7E5CA43632}"/>
    <cellStyle name="Standard 4 2 4 3 3 3 3 4" xfId="33021" xr:uid="{42155D59-0132-421A-9EB8-E5304EB07132}"/>
    <cellStyle name="Standard 4 2 4 3 3 3 4" xfId="15192" xr:uid="{00000000-0005-0000-0000-0000B04B0000}"/>
    <cellStyle name="Standard 4 2 4 3 3 3 4 2" xfId="23191" xr:uid="{00000000-0005-0000-0000-0000B14B0000}"/>
    <cellStyle name="Standard 4 2 4 3 3 3 4 2 2" xfId="44184" xr:uid="{987A0213-0AE5-4A88-A134-4E03157C6F25}"/>
    <cellStyle name="Standard 4 2 4 3 3 3 4 3" xfId="36742" xr:uid="{389FD37B-FE42-4CCA-9554-CB8A3811789A}"/>
    <cellStyle name="Standard 4 2 4 3 3 3 5" xfId="18946" xr:uid="{00000000-0005-0000-0000-0000B24B0000}"/>
    <cellStyle name="Standard 4 2 4 3 3 3 5 2" xfId="40463" xr:uid="{B3842795-5A2C-4D3D-8CCE-0D28CEBC2D70}"/>
    <cellStyle name="Standard 4 2 4 3 3 3 6" xfId="33018" xr:uid="{092CBFC0-05BE-4DED-B96C-A36889F68BE7}"/>
    <cellStyle name="Standard 4 2 4 3 3 4" xfId="3397" xr:uid="{00000000-0005-0000-0000-0000B34B0000}"/>
    <cellStyle name="Standard 4 2 4 3 3 4 2" xfId="3398" xr:uid="{00000000-0005-0000-0000-0000B44B0000}"/>
    <cellStyle name="Standard 4 2 4 3 3 4 2 2" xfId="15197" xr:uid="{00000000-0005-0000-0000-0000B54B0000}"/>
    <cellStyle name="Standard 4 2 4 3 3 4 2 2 2" xfId="23196" xr:uid="{00000000-0005-0000-0000-0000B64B0000}"/>
    <cellStyle name="Standard 4 2 4 3 3 4 2 2 2 2" xfId="44189" xr:uid="{09696070-23D8-411B-BE59-A69931AED646}"/>
    <cellStyle name="Standard 4 2 4 3 3 4 2 2 3" xfId="36747" xr:uid="{EEBFC929-AC9B-40B3-936C-DFC6A951353A}"/>
    <cellStyle name="Standard 4 2 4 3 3 4 2 3" xfId="18951" xr:uid="{00000000-0005-0000-0000-0000B74B0000}"/>
    <cellStyle name="Standard 4 2 4 3 3 4 2 3 2" xfId="40468" xr:uid="{D9B4F320-495E-41AB-BF0A-52527CC0FC2A}"/>
    <cellStyle name="Standard 4 2 4 3 3 4 2 4" xfId="33023" xr:uid="{6E097C6E-7551-48ED-9C8D-6A8CCDA1B412}"/>
    <cellStyle name="Standard 4 2 4 3 3 4 3" xfId="15196" xr:uid="{00000000-0005-0000-0000-0000B84B0000}"/>
    <cellStyle name="Standard 4 2 4 3 3 4 3 2" xfId="23195" xr:uid="{00000000-0005-0000-0000-0000B94B0000}"/>
    <cellStyle name="Standard 4 2 4 3 3 4 3 2 2" xfId="44188" xr:uid="{6F4F4A67-BDA1-4DBD-B549-9355C51D5000}"/>
    <cellStyle name="Standard 4 2 4 3 3 4 3 3" xfId="36746" xr:uid="{41B58034-8C1A-49AF-A28F-E5AB8BACF9AC}"/>
    <cellStyle name="Standard 4 2 4 3 3 4 4" xfId="18950" xr:uid="{00000000-0005-0000-0000-0000BA4B0000}"/>
    <cellStyle name="Standard 4 2 4 3 3 4 4 2" xfId="40467" xr:uid="{417785EE-17C3-43D2-800D-0A307D6D018B}"/>
    <cellStyle name="Standard 4 2 4 3 3 4 5" xfId="33022" xr:uid="{B18BC4A2-7F60-4505-B578-AE983F04CE39}"/>
    <cellStyle name="Standard 4 2 4 3 3 5" xfId="3399" xr:uid="{00000000-0005-0000-0000-0000BB4B0000}"/>
    <cellStyle name="Standard 4 2 4 3 3 5 2" xfId="15198" xr:uid="{00000000-0005-0000-0000-0000BC4B0000}"/>
    <cellStyle name="Standard 4 2 4 3 3 5 2 2" xfId="23197" xr:uid="{00000000-0005-0000-0000-0000BD4B0000}"/>
    <cellStyle name="Standard 4 2 4 3 3 5 2 2 2" xfId="44190" xr:uid="{800904A9-90D3-4FF2-AFA7-D0A8A3EAD790}"/>
    <cellStyle name="Standard 4 2 4 3 3 5 2 3" xfId="36748" xr:uid="{181653B9-9469-4169-B73E-490C787BC2D9}"/>
    <cellStyle name="Standard 4 2 4 3 3 5 3" xfId="18952" xr:uid="{00000000-0005-0000-0000-0000BE4B0000}"/>
    <cellStyle name="Standard 4 2 4 3 3 5 3 2" xfId="40469" xr:uid="{A6EB0975-AEBE-48A4-B0D8-D916ECB0728B}"/>
    <cellStyle name="Standard 4 2 4 3 3 5 4" xfId="33024" xr:uid="{BDFCB2E9-A020-4C14-B4D6-E194DCF57D65}"/>
    <cellStyle name="Standard 4 2 4 3 3 6" xfId="15183" xr:uid="{00000000-0005-0000-0000-0000BF4B0000}"/>
    <cellStyle name="Standard 4 2 4 3 3 6 2" xfId="23182" xr:uid="{00000000-0005-0000-0000-0000C04B0000}"/>
    <cellStyle name="Standard 4 2 4 3 3 6 2 2" xfId="44175" xr:uid="{2F97E27D-015F-46E6-A594-A8F453F7C8DC}"/>
    <cellStyle name="Standard 4 2 4 3 3 6 3" xfId="36733" xr:uid="{326BDE17-2067-4555-B4AA-3AE6A49F4872}"/>
    <cellStyle name="Standard 4 2 4 3 3 7" xfId="18937" xr:uid="{00000000-0005-0000-0000-0000C14B0000}"/>
    <cellStyle name="Standard 4 2 4 3 3 7 2" xfId="40454" xr:uid="{19049274-79BE-4E2E-B4FD-684553347CF7}"/>
    <cellStyle name="Standard 4 2 4 3 3 8" xfId="33009" xr:uid="{ECA258E6-2993-43BC-94EA-D6C2E2FAEEAB}"/>
    <cellStyle name="Standard 4 2 4 3 4" xfId="3400" xr:uid="{00000000-0005-0000-0000-0000C24B0000}"/>
    <cellStyle name="Standard 4 2 4 3 4 2" xfId="3401" xr:uid="{00000000-0005-0000-0000-0000C34B0000}"/>
    <cellStyle name="Standard 4 2 4 3 4 2 2" xfId="3402" xr:uid="{00000000-0005-0000-0000-0000C44B0000}"/>
    <cellStyle name="Standard 4 2 4 3 4 2 2 2" xfId="3403" xr:uid="{00000000-0005-0000-0000-0000C54B0000}"/>
    <cellStyle name="Standard 4 2 4 3 4 2 2 2 2" xfId="3404" xr:uid="{00000000-0005-0000-0000-0000C64B0000}"/>
    <cellStyle name="Standard 4 2 4 3 4 2 2 2 2 2" xfId="15203" xr:uid="{00000000-0005-0000-0000-0000C74B0000}"/>
    <cellStyle name="Standard 4 2 4 3 4 2 2 2 2 2 2" xfId="23202" xr:uid="{00000000-0005-0000-0000-0000C84B0000}"/>
    <cellStyle name="Standard 4 2 4 3 4 2 2 2 2 2 2 2" xfId="44195" xr:uid="{C32A048D-41F3-442A-811E-84E13205C740}"/>
    <cellStyle name="Standard 4 2 4 3 4 2 2 2 2 2 3" xfId="36753" xr:uid="{3ED869A9-B934-4AEB-8FB4-8DCC6C5B9EDA}"/>
    <cellStyle name="Standard 4 2 4 3 4 2 2 2 2 3" xfId="18957" xr:uid="{00000000-0005-0000-0000-0000C94B0000}"/>
    <cellStyle name="Standard 4 2 4 3 4 2 2 2 2 3 2" xfId="40474" xr:uid="{27C67DB1-C5E9-48DD-9444-200789C76E35}"/>
    <cellStyle name="Standard 4 2 4 3 4 2 2 2 2 4" xfId="33029" xr:uid="{D52CD167-CA3A-4B79-92B1-03A87B48219B}"/>
    <cellStyle name="Standard 4 2 4 3 4 2 2 2 3" xfId="15202" xr:uid="{00000000-0005-0000-0000-0000CA4B0000}"/>
    <cellStyle name="Standard 4 2 4 3 4 2 2 2 3 2" xfId="23201" xr:uid="{00000000-0005-0000-0000-0000CB4B0000}"/>
    <cellStyle name="Standard 4 2 4 3 4 2 2 2 3 2 2" xfId="44194" xr:uid="{5195DEF0-FF66-44D5-9A6B-B45AC312D876}"/>
    <cellStyle name="Standard 4 2 4 3 4 2 2 2 3 3" xfId="36752" xr:uid="{A4531C61-7DBC-4FAE-A8C6-10B2EE45D6FA}"/>
    <cellStyle name="Standard 4 2 4 3 4 2 2 2 4" xfId="18956" xr:uid="{00000000-0005-0000-0000-0000CC4B0000}"/>
    <cellStyle name="Standard 4 2 4 3 4 2 2 2 4 2" xfId="40473" xr:uid="{69CEA511-1246-4833-BE1D-1F19C14D16B8}"/>
    <cellStyle name="Standard 4 2 4 3 4 2 2 2 5" xfId="33028" xr:uid="{F747BDA6-D72C-45BF-8237-39E954BAE628}"/>
    <cellStyle name="Standard 4 2 4 3 4 2 2 3" xfId="3405" xr:uid="{00000000-0005-0000-0000-0000CD4B0000}"/>
    <cellStyle name="Standard 4 2 4 3 4 2 2 3 2" xfId="15204" xr:uid="{00000000-0005-0000-0000-0000CE4B0000}"/>
    <cellStyle name="Standard 4 2 4 3 4 2 2 3 2 2" xfId="23203" xr:uid="{00000000-0005-0000-0000-0000CF4B0000}"/>
    <cellStyle name="Standard 4 2 4 3 4 2 2 3 2 2 2" xfId="44196" xr:uid="{605D614B-7D27-4544-ABC3-8F14CEA370F4}"/>
    <cellStyle name="Standard 4 2 4 3 4 2 2 3 2 3" xfId="36754" xr:uid="{A4B48997-014B-444C-92AD-9938634CCEB5}"/>
    <cellStyle name="Standard 4 2 4 3 4 2 2 3 3" xfId="18958" xr:uid="{00000000-0005-0000-0000-0000D04B0000}"/>
    <cellStyle name="Standard 4 2 4 3 4 2 2 3 3 2" xfId="40475" xr:uid="{56937D05-D4F1-4284-B64D-6DB5E06E56E8}"/>
    <cellStyle name="Standard 4 2 4 3 4 2 2 3 4" xfId="33030" xr:uid="{96843046-79DF-4B7D-89A4-EC0C9AF62E70}"/>
    <cellStyle name="Standard 4 2 4 3 4 2 2 4" xfId="15201" xr:uid="{00000000-0005-0000-0000-0000D14B0000}"/>
    <cellStyle name="Standard 4 2 4 3 4 2 2 4 2" xfId="23200" xr:uid="{00000000-0005-0000-0000-0000D24B0000}"/>
    <cellStyle name="Standard 4 2 4 3 4 2 2 4 2 2" xfId="44193" xr:uid="{E9381F65-E65F-4558-AA81-99D14C81747E}"/>
    <cellStyle name="Standard 4 2 4 3 4 2 2 4 3" xfId="36751" xr:uid="{C0CE3127-CBAE-4D14-93D2-2EE27822359F}"/>
    <cellStyle name="Standard 4 2 4 3 4 2 2 5" xfId="18955" xr:uid="{00000000-0005-0000-0000-0000D34B0000}"/>
    <cellStyle name="Standard 4 2 4 3 4 2 2 5 2" xfId="40472" xr:uid="{1CF2AA3B-18AA-4427-9084-E51AD61668CC}"/>
    <cellStyle name="Standard 4 2 4 3 4 2 2 6" xfId="33027" xr:uid="{0A560488-1C1C-4B2D-9EA2-8A053A36050A}"/>
    <cellStyle name="Standard 4 2 4 3 4 2 3" xfId="3406" xr:uid="{00000000-0005-0000-0000-0000D44B0000}"/>
    <cellStyle name="Standard 4 2 4 3 4 2 3 2" xfId="3407" xr:uid="{00000000-0005-0000-0000-0000D54B0000}"/>
    <cellStyle name="Standard 4 2 4 3 4 2 3 2 2" xfId="15206" xr:uid="{00000000-0005-0000-0000-0000D64B0000}"/>
    <cellStyle name="Standard 4 2 4 3 4 2 3 2 2 2" xfId="23205" xr:uid="{00000000-0005-0000-0000-0000D74B0000}"/>
    <cellStyle name="Standard 4 2 4 3 4 2 3 2 2 2 2" xfId="44198" xr:uid="{AA2520D7-0319-4217-BE0C-A2DEA038C5A2}"/>
    <cellStyle name="Standard 4 2 4 3 4 2 3 2 2 3" xfId="36756" xr:uid="{9CDA03A2-0796-4706-8AB6-2F4E0FD29A55}"/>
    <cellStyle name="Standard 4 2 4 3 4 2 3 2 3" xfId="18960" xr:uid="{00000000-0005-0000-0000-0000D84B0000}"/>
    <cellStyle name="Standard 4 2 4 3 4 2 3 2 3 2" xfId="40477" xr:uid="{2C35AA7B-833E-4442-8FAF-46AB9CBDB336}"/>
    <cellStyle name="Standard 4 2 4 3 4 2 3 2 4" xfId="33032" xr:uid="{E1C0116A-D1F2-464D-97D0-D75079A6E3CE}"/>
    <cellStyle name="Standard 4 2 4 3 4 2 3 3" xfId="15205" xr:uid="{00000000-0005-0000-0000-0000D94B0000}"/>
    <cellStyle name="Standard 4 2 4 3 4 2 3 3 2" xfId="23204" xr:uid="{00000000-0005-0000-0000-0000DA4B0000}"/>
    <cellStyle name="Standard 4 2 4 3 4 2 3 3 2 2" xfId="44197" xr:uid="{B4EF3905-0B23-4C85-BAAC-6DCCD6FD0ACD}"/>
    <cellStyle name="Standard 4 2 4 3 4 2 3 3 3" xfId="36755" xr:uid="{2522A1FE-6A7A-4B4E-80A6-278EEB1EDC11}"/>
    <cellStyle name="Standard 4 2 4 3 4 2 3 4" xfId="18959" xr:uid="{00000000-0005-0000-0000-0000DB4B0000}"/>
    <cellStyle name="Standard 4 2 4 3 4 2 3 4 2" xfId="40476" xr:uid="{4558452E-2B9F-4097-A6E5-6E6ACCAE58D3}"/>
    <cellStyle name="Standard 4 2 4 3 4 2 3 5" xfId="33031" xr:uid="{D8040CBF-2630-4E5C-9E5A-AA65F58CEED4}"/>
    <cellStyle name="Standard 4 2 4 3 4 2 4" xfId="3408" xr:uid="{00000000-0005-0000-0000-0000DC4B0000}"/>
    <cellStyle name="Standard 4 2 4 3 4 2 4 2" xfId="15207" xr:uid="{00000000-0005-0000-0000-0000DD4B0000}"/>
    <cellStyle name="Standard 4 2 4 3 4 2 4 2 2" xfId="23206" xr:uid="{00000000-0005-0000-0000-0000DE4B0000}"/>
    <cellStyle name="Standard 4 2 4 3 4 2 4 2 2 2" xfId="44199" xr:uid="{0BB742BB-0D07-4255-9930-360DA7C1BFCB}"/>
    <cellStyle name="Standard 4 2 4 3 4 2 4 2 3" xfId="36757" xr:uid="{CE8E0339-FBCE-425B-BD68-A473F4F7539D}"/>
    <cellStyle name="Standard 4 2 4 3 4 2 4 3" xfId="18961" xr:uid="{00000000-0005-0000-0000-0000DF4B0000}"/>
    <cellStyle name="Standard 4 2 4 3 4 2 4 3 2" xfId="40478" xr:uid="{851BA862-E0AE-4689-8D71-E7C5137371BC}"/>
    <cellStyle name="Standard 4 2 4 3 4 2 4 4" xfId="33033" xr:uid="{B4EB5F78-AED1-4335-AA7C-4FF172A4F132}"/>
    <cellStyle name="Standard 4 2 4 3 4 2 5" xfId="15200" xr:uid="{00000000-0005-0000-0000-0000E04B0000}"/>
    <cellStyle name="Standard 4 2 4 3 4 2 5 2" xfId="23199" xr:uid="{00000000-0005-0000-0000-0000E14B0000}"/>
    <cellStyle name="Standard 4 2 4 3 4 2 5 2 2" xfId="44192" xr:uid="{E26DEAB6-C7DB-41F4-A365-09E9EB20AED9}"/>
    <cellStyle name="Standard 4 2 4 3 4 2 5 3" xfId="36750" xr:uid="{45B87BDB-FDF2-45B4-8B85-2DBD378CC5D9}"/>
    <cellStyle name="Standard 4 2 4 3 4 2 6" xfId="18954" xr:uid="{00000000-0005-0000-0000-0000E24B0000}"/>
    <cellStyle name="Standard 4 2 4 3 4 2 6 2" xfId="40471" xr:uid="{3B4521AB-3E1E-45C0-84A5-70D58BE94B5F}"/>
    <cellStyle name="Standard 4 2 4 3 4 2 7" xfId="33026" xr:uid="{7B5AB7D9-539E-4D9F-B646-CAC08134F92A}"/>
    <cellStyle name="Standard 4 2 4 3 4 3" xfId="3409" xr:uid="{00000000-0005-0000-0000-0000E34B0000}"/>
    <cellStyle name="Standard 4 2 4 3 4 3 2" xfId="3410" xr:uid="{00000000-0005-0000-0000-0000E44B0000}"/>
    <cellStyle name="Standard 4 2 4 3 4 3 2 2" xfId="3411" xr:uid="{00000000-0005-0000-0000-0000E54B0000}"/>
    <cellStyle name="Standard 4 2 4 3 4 3 2 2 2" xfId="15210" xr:uid="{00000000-0005-0000-0000-0000E64B0000}"/>
    <cellStyle name="Standard 4 2 4 3 4 3 2 2 2 2" xfId="23209" xr:uid="{00000000-0005-0000-0000-0000E74B0000}"/>
    <cellStyle name="Standard 4 2 4 3 4 3 2 2 2 2 2" xfId="44202" xr:uid="{A13B0809-F725-4ABB-83D8-A52EA4ECA72A}"/>
    <cellStyle name="Standard 4 2 4 3 4 3 2 2 2 3" xfId="36760" xr:uid="{9EADA6EE-39B5-424A-AF59-0505C94521C5}"/>
    <cellStyle name="Standard 4 2 4 3 4 3 2 2 3" xfId="18964" xr:uid="{00000000-0005-0000-0000-0000E84B0000}"/>
    <cellStyle name="Standard 4 2 4 3 4 3 2 2 3 2" xfId="40481" xr:uid="{6B942C2F-08B6-4B1E-BE49-9E23C125E280}"/>
    <cellStyle name="Standard 4 2 4 3 4 3 2 2 4" xfId="33036" xr:uid="{D2501845-2786-4152-8D65-C69A2CCBBE69}"/>
    <cellStyle name="Standard 4 2 4 3 4 3 2 3" xfId="15209" xr:uid="{00000000-0005-0000-0000-0000E94B0000}"/>
    <cellStyle name="Standard 4 2 4 3 4 3 2 3 2" xfId="23208" xr:uid="{00000000-0005-0000-0000-0000EA4B0000}"/>
    <cellStyle name="Standard 4 2 4 3 4 3 2 3 2 2" xfId="44201" xr:uid="{BA9531E2-9429-4E49-9983-C6138AA3476C}"/>
    <cellStyle name="Standard 4 2 4 3 4 3 2 3 3" xfId="36759" xr:uid="{AB51411D-2A16-4B19-A7AF-CD7588B73916}"/>
    <cellStyle name="Standard 4 2 4 3 4 3 2 4" xfId="18963" xr:uid="{00000000-0005-0000-0000-0000EB4B0000}"/>
    <cellStyle name="Standard 4 2 4 3 4 3 2 4 2" xfId="40480" xr:uid="{6FE49402-0676-418B-A63B-2D40F4EA038B}"/>
    <cellStyle name="Standard 4 2 4 3 4 3 2 5" xfId="33035" xr:uid="{941D8BE1-0EFE-4B9D-828B-09C481BA0098}"/>
    <cellStyle name="Standard 4 2 4 3 4 3 3" xfId="3412" xr:uid="{00000000-0005-0000-0000-0000EC4B0000}"/>
    <cellStyle name="Standard 4 2 4 3 4 3 3 2" xfId="15211" xr:uid="{00000000-0005-0000-0000-0000ED4B0000}"/>
    <cellStyle name="Standard 4 2 4 3 4 3 3 2 2" xfId="23210" xr:uid="{00000000-0005-0000-0000-0000EE4B0000}"/>
    <cellStyle name="Standard 4 2 4 3 4 3 3 2 2 2" xfId="44203" xr:uid="{831ADF84-899A-429E-939F-2E35B751EA38}"/>
    <cellStyle name="Standard 4 2 4 3 4 3 3 2 3" xfId="36761" xr:uid="{DCFACD37-FC8C-440D-A4C7-340ABD889B1F}"/>
    <cellStyle name="Standard 4 2 4 3 4 3 3 3" xfId="18965" xr:uid="{00000000-0005-0000-0000-0000EF4B0000}"/>
    <cellStyle name="Standard 4 2 4 3 4 3 3 3 2" xfId="40482" xr:uid="{6B4724F4-49D5-4C15-9A7F-A6AB13177F65}"/>
    <cellStyle name="Standard 4 2 4 3 4 3 3 4" xfId="33037" xr:uid="{3F4DAF00-3A41-48DB-ADCF-C1F8EDA7C8A5}"/>
    <cellStyle name="Standard 4 2 4 3 4 3 4" xfId="15208" xr:uid="{00000000-0005-0000-0000-0000F04B0000}"/>
    <cellStyle name="Standard 4 2 4 3 4 3 4 2" xfId="23207" xr:uid="{00000000-0005-0000-0000-0000F14B0000}"/>
    <cellStyle name="Standard 4 2 4 3 4 3 4 2 2" xfId="44200" xr:uid="{B38098BA-D9AE-477F-A3D2-033ABD1B8434}"/>
    <cellStyle name="Standard 4 2 4 3 4 3 4 3" xfId="36758" xr:uid="{12A2CD77-7BB0-4A3F-8189-543EF3963B04}"/>
    <cellStyle name="Standard 4 2 4 3 4 3 5" xfId="18962" xr:uid="{00000000-0005-0000-0000-0000F24B0000}"/>
    <cellStyle name="Standard 4 2 4 3 4 3 5 2" xfId="40479" xr:uid="{9199FBD1-D928-4E37-AD90-2858AF772267}"/>
    <cellStyle name="Standard 4 2 4 3 4 3 6" xfId="33034" xr:uid="{69F33F94-7332-4D8A-8C7C-658D82D8A5FD}"/>
    <cellStyle name="Standard 4 2 4 3 4 4" xfId="3413" xr:uid="{00000000-0005-0000-0000-0000F34B0000}"/>
    <cellStyle name="Standard 4 2 4 3 4 4 2" xfId="3414" xr:uid="{00000000-0005-0000-0000-0000F44B0000}"/>
    <cellStyle name="Standard 4 2 4 3 4 4 2 2" xfId="15213" xr:uid="{00000000-0005-0000-0000-0000F54B0000}"/>
    <cellStyle name="Standard 4 2 4 3 4 4 2 2 2" xfId="23212" xr:uid="{00000000-0005-0000-0000-0000F64B0000}"/>
    <cellStyle name="Standard 4 2 4 3 4 4 2 2 2 2" xfId="44205" xr:uid="{7236CF3E-98C5-4EF7-9338-EC6D65780096}"/>
    <cellStyle name="Standard 4 2 4 3 4 4 2 2 3" xfId="36763" xr:uid="{51FD5C94-3419-460F-8776-ED2D77EDF4E2}"/>
    <cellStyle name="Standard 4 2 4 3 4 4 2 3" xfId="18967" xr:uid="{00000000-0005-0000-0000-0000F74B0000}"/>
    <cellStyle name="Standard 4 2 4 3 4 4 2 3 2" xfId="40484" xr:uid="{1D8FA37D-AE01-4B67-AD32-648364935A6F}"/>
    <cellStyle name="Standard 4 2 4 3 4 4 2 4" xfId="33039" xr:uid="{DFACF29C-98D4-4F6C-A1DD-EFF347068090}"/>
    <cellStyle name="Standard 4 2 4 3 4 4 3" xfId="15212" xr:uid="{00000000-0005-0000-0000-0000F84B0000}"/>
    <cellStyle name="Standard 4 2 4 3 4 4 3 2" xfId="23211" xr:uid="{00000000-0005-0000-0000-0000F94B0000}"/>
    <cellStyle name="Standard 4 2 4 3 4 4 3 2 2" xfId="44204" xr:uid="{09B7BA51-B352-493C-BC95-7216799A0F04}"/>
    <cellStyle name="Standard 4 2 4 3 4 4 3 3" xfId="36762" xr:uid="{178BCE36-63AA-480C-8A55-54F09D9343F8}"/>
    <cellStyle name="Standard 4 2 4 3 4 4 4" xfId="18966" xr:uid="{00000000-0005-0000-0000-0000FA4B0000}"/>
    <cellStyle name="Standard 4 2 4 3 4 4 4 2" xfId="40483" xr:uid="{168D9184-38B3-47F9-9F83-B80FDCF0B7B3}"/>
    <cellStyle name="Standard 4 2 4 3 4 4 5" xfId="33038" xr:uid="{15E9037E-FFE7-495C-B09E-94EF812CB7FE}"/>
    <cellStyle name="Standard 4 2 4 3 4 5" xfId="3415" xr:uid="{00000000-0005-0000-0000-0000FB4B0000}"/>
    <cellStyle name="Standard 4 2 4 3 4 5 2" xfId="15214" xr:uid="{00000000-0005-0000-0000-0000FC4B0000}"/>
    <cellStyle name="Standard 4 2 4 3 4 5 2 2" xfId="23213" xr:uid="{00000000-0005-0000-0000-0000FD4B0000}"/>
    <cellStyle name="Standard 4 2 4 3 4 5 2 2 2" xfId="44206" xr:uid="{BD745F91-B104-4143-BA94-A0A37488E300}"/>
    <cellStyle name="Standard 4 2 4 3 4 5 2 3" xfId="36764" xr:uid="{58AC995E-9B5C-41CE-BCB0-D31525AAABE2}"/>
    <cellStyle name="Standard 4 2 4 3 4 5 3" xfId="18968" xr:uid="{00000000-0005-0000-0000-0000FE4B0000}"/>
    <cellStyle name="Standard 4 2 4 3 4 5 3 2" xfId="40485" xr:uid="{4D099AA6-844C-49D8-B196-FCC34E2CDA3A}"/>
    <cellStyle name="Standard 4 2 4 3 4 5 4" xfId="33040" xr:uid="{83DA7D9B-88A1-4DDD-A6BE-60B92D794438}"/>
    <cellStyle name="Standard 4 2 4 3 4 6" xfId="15199" xr:uid="{00000000-0005-0000-0000-0000FF4B0000}"/>
    <cellStyle name="Standard 4 2 4 3 4 6 2" xfId="23198" xr:uid="{00000000-0005-0000-0000-0000004C0000}"/>
    <cellStyle name="Standard 4 2 4 3 4 6 2 2" xfId="44191" xr:uid="{03965C62-9445-468E-86DA-1E1B64B91B55}"/>
    <cellStyle name="Standard 4 2 4 3 4 6 3" xfId="36749" xr:uid="{2E0FC725-FB78-4D83-ACF8-C13335E04D85}"/>
    <cellStyle name="Standard 4 2 4 3 4 7" xfId="18953" xr:uid="{00000000-0005-0000-0000-0000014C0000}"/>
    <cellStyle name="Standard 4 2 4 3 4 7 2" xfId="40470" xr:uid="{500F8AA0-9F60-4970-96F5-F68C552AC08B}"/>
    <cellStyle name="Standard 4 2 4 3 4 8" xfId="33025" xr:uid="{34908182-DEF0-45E4-B656-A217DCACE2D9}"/>
    <cellStyle name="Standard 4 2 4 3 5" xfId="3416" xr:uid="{00000000-0005-0000-0000-0000024C0000}"/>
    <cellStyle name="Standard 4 2 4 3 5 2" xfId="3417" xr:uid="{00000000-0005-0000-0000-0000034C0000}"/>
    <cellStyle name="Standard 4 2 4 3 5 2 2" xfId="3418" xr:uid="{00000000-0005-0000-0000-0000044C0000}"/>
    <cellStyle name="Standard 4 2 4 3 5 2 2 2" xfId="3419" xr:uid="{00000000-0005-0000-0000-0000054C0000}"/>
    <cellStyle name="Standard 4 2 4 3 5 2 2 2 2" xfId="15218" xr:uid="{00000000-0005-0000-0000-0000064C0000}"/>
    <cellStyle name="Standard 4 2 4 3 5 2 2 2 2 2" xfId="23217" xr:uid="{00000000-0005-0000-0000-0000074C0000}"/>
    <cellStyle name="Standard 4 2 4 3 5 2 2 2 2 2 2" xfId="44210" xr:uid="{63C916CA-6F29-49C2-966E-89BA126B410F}"/>
    <cellStyle name="Standard 4 2 4 3 5 2 2 2 2 3" xfId="36768" xr:uid="{5F7D7931-C43F-4161-A8E0-99F6E99DDCC9}"/>
    <cellStyle name="Standard 4 2 4 3 5 2 2 2 3" xfId="18972" xr:uid="{00000000-0005-0000-0000-0000084C0000}"/>
    <cellStyle name="Standard 4 2 4 3 5 2 2 2 3 2" xfId="40489" xr:uid="{1E7D0E16-20D7-4696-875B-BD006FED6D53}"/>
    <cellStyle name="Standard 4 2 4 3 5 2 2 2 4" xfId="33044" xr:uid="{C2653ECF-C69D-473C-A19E-8BB204510E37}"/>
    <cellStyle name="Standard 4 2 4 3 5 2 2 3" xfId="15217" xr:uid="{00000000-0005-0000-0000-0000094C0000}"/>
    <cellStyle name="Standard 4 2 4 3 5 2 2 3 2" xfId="23216" xr:uid="{00000000-0005-0000-0000-00000A4C0000}"/>
    <cellStyle name="Standard 4 2 4 3 5 2 2 3 2 2" xfId="44209" xr:uid="{F45E1033-A554-4629-8544-71A37B099F9F}"/>
    <cellStyle name="Standard 4 2 4 3 5 2 2 3 3" xfId="36767" xr:uid="{79B46A41-C1AD-4706-A72E-E08B3C15F8F4}"/>
    <cellStyle name="Standard 4 2 4 3 5 2 2 4" xfId="18971" xr:uid="{00000000-0005-0000-0000-00000B4C0000}"/>
    <cellStyle name="Standard 4 2 4 3 5 2 2 4 2" xfId="40488" xr:uid="{ACBBB313-8CAB-421A-A65E-AEBF7BF27576}"/>
    <cellStyle name="Standard 4 2 4 3 5 2 2 5" xfId="33043" xr:uid="{718D5A38-97C7-44D9-B7CD-6479CF6A2EF4}"/>
    <cellStyle name="Standard 4 2 4 3 5 2 3" xfId="3420" xr:uid="{00000000-0005-0000-0000-00000C4C0000}"/>
    <cellStyle name="Standard 4 2 4 3 5 2 3 2" xfId="15219" xr:uid="{00000000-0005-0000-0000-00000D4C0000}"/>
    <cellStyle name="Standard 4 2 4 3 5 2 3 2 2" xfId="23218" xr:uid="{00000000-0005-0000-0000-00000E4C0000}"/>
    <cellStyle name="Standard 4 2 4 3 5 2 3 2 2 2" xfId="44211" xr:uid="{92FA6C3F-785E-48B9-BA4B-006AB32ED87B}"/>
    <cellStyle name="Standard 4 2 4 3 5 2 3 2 3" xfId="36769" xr:uid="{0DBC7681-BE84-46B9-9652-AD43D5E7E3BE}"/>
    <cellStyle name="Standard 4 2 4 3 5 2 3 3" xfId="18973" xr:uid="{00000000-0005-0000-0000-00000F4C0000}"/>
    <cellStyle name="Standard 4 2 4 3 5 2 3 3 2" xfId="40490" xr:uid="{3F77609E-85CD-4684-AF75-56D0FA8E1461}"/>
    <cellStyle name="Standard 4 2 4 3 5 2 3 4" xfId="33045" xr:uid="{672EDD01-5212-42B4-972F-8AAB42519057}"/>
    <cellStyle name="Standard 4 2 4 3 5 2 4" xfId="15216" xr:uid="{00000000-0005-0000-0000-0000104C0000}"/>
    <cellStyle name="Standard 4 2 4 3 5 2 4 2" xfId="23215" xr:uid="{00000000-0005-0000-0000-0000114C0000}"/>
    <cellStyle name="Standard 4 2 4 3 5 2 4 2 2" xfId="44208" xr:uid="{BC88154E-0972-494F-B182-46158BB97FB4}"/>
    <cellStyle name="Standard 4 2 4 3 5 2 4 3" xfId="36766" xr:uid="{E3BD5A1A-5978-4330-9E67-614FC7EF5024}"/>
    <cellStyle name="Standard 4 2 4 3 5 2 5" xfId="18970" xr:uid="{00000000-0005-0000-0000-0000124C0000}"/>
    <cellStyle name="Standard 4 2 4 3 5 2 5 2" xfId="40487" xr:uid="{51BB9AB9-42AC-4417-9B0C-C07D4311E2C2}"/>
    <cellStyle name="Standard 4 2 4 3 5 2 6" xfId="33042" xr:uid="{4F623CB9-F5E0-46DE-85A0-D093EB9021B5}"/>
    <cellStyle name="Standard 4 2 4 3 5 3" xfId="3421" xr:uid="{00000000-0005-0000-0000-0000134C0000}"/>
    <cellStyle name="Standard 4 2 4 3 5 3 2" xfId="3422" xr:uid="{00000000-0005-0000-0000-0000144C0000}"/>
    <cellStyle name="Standard 4 2 4 3 5 3 2 2" xfId="15221" xr:uid="{00000000-0005-0000-0000-0000154C0000}"/>
    <cellStyle name="Standard 4 2 4 3 5 3 2 2 2" xfId="23220" xr:uid="{00000000-0005-0000-0000-0000164C0000}"/>
    <cellStyle name="Standard 4 2 4 3 5 3 2 2 2 2" xfId="44213" xr:uid="{C7684DB8-C361-48BF-9E26-7B21D1819DFE}"/>
    <cellStyle name="Standard 4 2 4 3 5 3 2 2 3" xfId="36771" xr:uid="{4B5E0A9C-BC00-47C5-A949-1E7C9973094B}"/>
    <cellStyle name="Standard 4 2 4 3 5 3 2 3" xfId="18975" xr:uid="{00000000-0005-0000-0000-0000174C0000}"/>
    <cellStyle name="Standard 4 2 4 3 5 3 2 3 2" xfId="40492" xr:uid="{98BD23B9-502E-4E26-BE73-58AEFF5EBDD2}"/>
    <cellStyle name="Standard 4 2 4 3 5 3 2 4" xfId="33047" xr:uid="{EF6323E2-92E2-4030-B657-E19EABE4CF5C}"/>
    <cellStyle name="Standard 4 2 4 3 5 3 3" xfId="15220" xr:uid="{00000000-0005-0000-0000-0000184C0000}"/>
    <cellStyle name="Standard 4 2 4 3 5 3 3 2" xfId="23219" xr:uid="{00000000-0005-0000-0000-0000194C0000}"/>
    <cellStyle name="Standard 4 2 4 3 5 3 3 2 2" xfId="44212" xr:uid="{5C0C6B85-8207-41EA-A6B9-421524BB3DCE}"/>
    <cellStyle name="Standard 4 2 4 3 5 3 3 3" xfId="36770" xr:uid="{0B2ADFCB-7EAD-4BE6-BB76-FEC217034FA3}"/>
    <cellStyle name="Standard 4 2 4 3 5 3 4" xfId="18974" xr:uid="{00000000-0005-0000-0000-00001A4C0000}"/>
    <cellStyle name="Standard 4 2 4 3 5 3 4 2" xfId="40491" xr:uid="{FCF93005-50E5-4B22-8FBD-7372B14CCA17}"/>
    <cellStyle name="Standard 4 2 4 3 5 3 5" xfId="33046" xr:uid="{31C33D3B-BC21-4BC6-BC70-AC1E60845450}"/>
    <cellStyle name="Standard 4 2 4 3 5 4" xfId="3423" xr:uid="{00000000-0005-0000-0000-00001B4C0000}"/>
    <cellStyle name="Standard 4 2 4 3 5 4 2" xfId="15222" xr:uid="{00000000-0005-0000-0000-00001C4C0000}"/>
    <cellStyle name="Standard 4 2 4 3 5 4 2 2" xfId="23221" xr:uid="{00000000-0005-0000-0000-00001D4C0000}"/>
    <cellStyle name="Standard 4 2 4 3 5 4 2 2 2" xfId="44214" xr:uid="{B0E36E71-0B91-4FC7-9D87-BBA2AE9146F1}"/>
    <cellStyle name="Standard 4 2 4 3 5 4 2 3" xfId="36772" xr:uid="{ED34BB38-789E-4322-8479-7D3214EE268F}"/>
    <cellStyle name="Standard 4 2 4 3 5 4 3" xfId="18976" xr:uid="{00000000-0005-0000-0000-00001E4C0000}"/>
    <cellStyle name="Standard 4 2 4 3 5 4 3 2" xfId="40493" xr:uid="{62016A15-2F18-498C-BF65-7AAB916F38F8}"/>
    <cellStyle name="Standard 4 2 4 3 5 4 4" xfId="33048" xr:uid="{F5FA710A-2F89-4FC4-A259-B5F697E87DF5}"/>
    <cellStyle name="Standard 4 2 4 3 5 5" xfId="15215" xr:uid="{00000000-0005-0000-0000-00001F4C0000}"/>
    <cellStyle name="Standard 4 2 4 3 5 5 2" xfId="23214" xr:uid="{00000000-0005-0000-0000-0000204C0000}"/>
    <cellStyle name="Standard 4 2 4 3 5 5 2 2" xfId="44207" xr:uid="{658F7303-AAAA-4C8C-93E7-D886F1259BEB}"/>
    <cellStyle name="Standard 4 2 4 3 5 5 3" xfId="36765" xr:uid="{9C465228-FC8E-4EE1-B599-22703384F61B}"/>
    <cellStyle name="Standard 4 2 4 3 5 6" xfId="18969" xr:uid="{00000000-0005-0000-0000-0000214C0000}"/>
    <cellStyle name="Standard 4 2 4 3 5 6 2" xfId="40486" xr:uid="{8EB60AD2-7CEA-4539-B9ED-1B8E91DF5F44}"/>
    <cellStyle name="Standard 4 2 4 3 5 7" xfId="33041" xr:uid="{EA8B8F6A-8647-443A-9DF1-44878D18B05B}"/>
    <cellStyle name="Standard 4 2 4 3 6" xfId="3424" xr:uid="{00000000-0005-0000-0000-0000224C0000}"/>
    <cellStyle name="Standard 4 2 4 3 6 2" xfId="3425" xr:uid="{00000000-0005-0000-0000-0000234C0000}"/>
    <cellStyle name="Standard 4 2 4 3 6 2 2" xfId="3426" xr:uid="{00000000-0005-0000-0000-0000244C0000}"/>
    <cellStyle name="Standard 4 2 4 3 6 2 2 2" xfId="15225" xr:uid="{00000000-0005-0000-0000-0000254C0000}"/>
    <cellStyle name="Standard 4 2 4 3 6 2 2 2 2" xfId="23224" xr:uid="{00000000-0005-0000-0000-0000264C0000}"/>
    <cellStyle name="Standard 4 2 4 3 6 2 2 2 2 2" xfId="44217" xr:uid="{11394BF7-672A-4ED2-9B84-9E66AE0CA1A4}"/>
    <cellStyle name="Standard 4 2 4 3 6 2 2 2 3" xfId="36775" xr:uid="{40D87FDF-72AD-47E9-AEA3-F3DAD8AA5840}"/>
    <cellStyle name="Standard 4 2 4 3 6 2 2 3" xfId="18979" xr:uid="{00000000-0005-0000-0000-0000274C0000}"/>
    <cellStyle name="Standard 4 2 4 3 6 2 2 3 2" xfId="40496" xr:uid="{C83D960A-6C27-40FC-B866-9D3985D677FB}"/>
    <cellStyle name="Standard 4 2 4 3 6 2 2 4" xfId="33051" xr:uid="{132190D0-3304-469D-9544-DF4408E30F7B}"/>
    <cellStyle name="Standard 4 2 4 3 6 2 3" xfId="15224" xr:uid="{00000000-0005-0000-0000-0000284C0000}"/>
    <cellStyle name="Standard 4 2 4 3 6 2 3 2" xfId="23223" xr:uid="{00000000-0005-0000-0000-0000294C0000}"/>
    <cellStyle name="Standard 4 2 4 3 6 2 3 2 2" xfId="44216" xr:uid="{15B67C42-021D-43B3-94EC-EF81155E7FE3}"/>
    <cellStyle name="Standard 4 2 4 3 6 2 3 3" xfId="36774" xr:uid="{DBBF5A64-1C43-4451-9B59-F5196107BE70}"/>
    <cellStyle name="Standard 4 2 4 3 6 2 4" xfId="18978" xr:uid="{00000000-0005-0000-0000-00002A4C0000}"/>
    <cellStyle name="Standard 4 2 4 3 6 2 4 2" xfId="40495" xr:uid="{43848011-1385-42DC-8C9E-CECF39A97342}"/>
    <cellStyle name="Standard 4 2 4 3 6 2 5" xfId="33050" xr:uid="{E63152C1-60D2-43F9-80A8-8B234FC69BCF}"/>
    <cellStyle name="Standard 4 2 4 3 6 3" xfId="3427" xr:uid="{00000000-0005-0000-0000-00002B4C0000}"/>
    <cellStyle name="Standard 4 2 4 3 6 3 2" xfId="15226" xr:uid="{00000000-0005-0000-0000-00002C4C0000}"/>
    <cellStyle name="Standard 4 2 4 3 6 3 2 2" xfId="23225" xr:uid="{00000000-0005-0000-0000-00002D4C0000}"/>
    <cellStyle name="Standard 4 2 4 3 6 3 2 2 2" xfId="44218" xr:uid="{14C830B0-3909-422B-9978-A3755C4BC309}"/>
    <cellStyle name="Standard 4 2 4 3 6 3 2 3" xfId="36776" xr:uid="{5BAA2B48-50BE-46B4-8AFE-8FE5283179EE}"/>
    <cellStyle name="Standard 4 2 4 3 6 3 3" xfId="18980" xr:uid="{00000000-0005-0000-0000-00002E4C0000}"/>
    <cellStyle name="Standard 4 2 4 3 6 3 3 2" xfId="40497" xr:uid="{18218A60-D750-463B-8088-0343FF759EF8}"/>
    <cellStyle name="Standard 4 2 4 3 6 3 4" xfId="33052" xr:uid="{3E578C8B-06AC-42BB-A7C0-6C597D954708}"/>
    <cellStyle name="Standard 4 2 4 3 6 4" xfId="15223" xr:uid="{00000000-0005-0000-0000-00002F4C0000}"/>
    <cellStyle name="Standard 4 2 4 3 6 4 2" xfId="23222" xr:uid="{00000000-0005-0000-0000-0000304C0000}"/>
    <cellStyle name="Standard 4 2 4 3 6 4 2 2" xfId="44215" xr:uid="{28C65DF2-E116-4777-A9C6-77FDA8AAE3F0}"/>
    <cellStyle name="Standard 4 2 4 3 6 4 3" xfId="36773" xr:uid="{D6AFFB0E-304B-402C-9671-73EF123185EE}"/>
    <cellStyle name="Standard 4 2 4 3 6 5" xfId="18977" xr:uid="{00000000-0005-0000-0000-0000314C0000}"/>
    <cellStyle name="Standard 4 2 4 3 6 5 2" xfId="40494" xr:uid="{AE9966F2-2728-4ADE-9B1E-97C0CAFBB9A3}"/>
    <cellStyle name="Standard 4 2 4 3 6 6" xfId="33049" xr:uid="{1FB0AA3E-5AC8-4461-97C9-C937B4E24A38}"/>
    <cellStyle name="Standard 4 2 4 3 7" xfId="3428" xr:uid="{00000000-0005-0000-0000-0000324C0000}"/>
    <cellStyle name="Standard 4 2 4 3 7 2" xfId="3429" xr:uid="{00000000-0005-0000-0000-0000334C0000}"/>
    <cellStyle name="Standard 4 2 4 3 7 2 2" xfId="15228" xr:uid="{00000000-0005-0000-0000-0000344C0000}"/>
    <cellStyle name="Standard 4 2 4 3 7 2 2 2" xfId="23227" xr:uid="{00000000-0005-0000-0000-0000354C0000}"/>
    <cellStyle name="Standard 4 2 4 3 7 2 2 2 2" xfId="44220" xr:uid="{D3FF9911-BB15-41B2-9C6B-95B35181B392}"/>
    <cellStyle name="Standard 4 2 4 3 7 2 2 3" xfId="36778" xr:uid="{AC4AB56C-B277-4FCB-B370-AACF95FFDF84}"/>
    <cellStyle name="Standard 4 2 4 3 7 2 3" xfId="18982" xr:uid="{00000000-0005-0000-0000-0000364C0000}"/>
    <cellStyle name="Standard 4 2 4 3 7 2 3 2" xfId="40499" xr:uid="{B50E011F-1F65-4F5B-897C-D584B5D7248B}"/>
    <cellStyle name="Standard 4 2 4 3 7 2 4" xfId="33054" xr:uid="{B954B1BC-61A8-47E8-A5EB-03A71306B915}"/>
    <cellStyle name="Standard 4 2 4 3 7 3" xfId="15227" xr:uid="{00000000-0005-0000-0000-0000374C0000}"/>
    <cellStyle name="Standard 4 2 4 3 7 3 2" xfId="23226" xr:uid="{00000000-0005-0000-0000-0000384C0000}"/>
    <cellStyle name="Standard 4 2 4 3 7 3 2 2" xfId="44219" xr:uid="{8D0C98D6-8731-4760-A4BA-1C7902FD7B33}"/>
    <cellStyle name="Standard 4 2 4 3 7 3 3" xfId="36777" xr:uid="{A1DA8569-5757-4ED8-9775-512113234D2E}"/>
    <cellStyle name="Standard 4 2 4 3 7 4" xfId="18981" xr:uid="{00000000-0005-0000-0000-0000394C0000}"/>
    <cellStyle name="Standard 4 2 4 3 7 4 2" xfId="40498" xr:uid="{CBF54978-ADB3-4AD4-884A-73A267A50097}"/>
    <cellStyle name="Standard 4 2 4 3 7 5" xfId="33053" xr:uid="{EA7C82FB-F401-4D13-970A-CCC0D72389A1}"/>
    <cellStyle name="Standard 4 2 4 3 8" xfId="3430" xr:uid="{00000000-0005-0000-0000-00003A4C0000}"/>
    <cellStyle name="Standard 4 2 4 3 8 2" xfId="15229" xr:uid="{00000000-0005-0000-0000-00003B4C0000}"/>
    <cellStyle name="Standard 4 2 4 3 8 2 2" xfId="23228" xr:uid="{00000000-0005-0000-0000-00003C4C0000}"/>
    <cellStyle name="Standard 4 2 4 3 8 2 2 2" xfId="44221" xr:uid="{C3E502E5-151A-4771-8BEA-6B8B2253E430}"/>
    <cellStyle name="Standard 4 2 4 3 8 2 3" xfId="36779" xr:uid="{FB6A1889-6BD4-497C-9971-A83029FCDA5E}"/>
    <cellStyle name="Standard 4 2 4 3 8 3" xfId="18983" xr:uid="{00000000-0005-0000-0000-00003D4C0000}"/>
    <cellStyle name="Standard 4 2 4 3 8 3 2" xfId="40500" xr:uid="{1D5F40D9-A792-45A6-A148-87419CC94A8A}"/>
    <cellStyle name="Standard 4 2 4 3 8 4" xfId="33055" xr:uid="{7D465367-DB7F-4365-861A-B4EB7AC22CF5}"/>
    <cellStyle name="Standard 4 2 4 3 9" xfId="15134" xr:uid="{00000000-0005-0000-0000-00003E4C0000}"/>
    <cellStyle name="Standard 4 2 4 3 9 2" xfId="23133" xr:uid="{00000000-0005-0000-0000-00003F4C0000}"/>
    <cellStyle name="Standard 4 2 4 3 9 2 2" xfId="44126" xr:uid="{D4822E8B-A61A-463C-AA23-7953489BE2B4}"/>
    <cellStyle name="Standard 4 2 4 3 9 3" xfId="36684" xr:uid="{D5D90D7D-F5F8-4801-994F-32C5A44A63E5}"/>
    <cellStyle name="Standard 4 2 4 4" xfId="3431" xr:uid="{00000000-0005-0000-0000-0000404C0000}"/>
    <cellStyle name="Standard 4 2 4 4 10" xfId="33056" xr:uid="{6E828D31-9ED8-491B-B0AC-119E32E400A3}"/>
    <cellStyle name="Standard 4 2 4 4 2" xfId="3432" xr:uid="{00000000-0005-0000-0000-0000414C0000}"/>
    <cellStyle name="Standard 4 2 4 4 2 2" xfId="3433" xr:uid="{00000000-0005-0000-0000-0000424C0000}"/>
    <cellStyle name="Standard 4 2 4 4 2 2 2" xfId="3434" xr:uid="{00000000-0005-0000-0000-0000434C0000}"/>
    <cellStyle name="Standard 4 2 4 4 2 2 2 2" xfId="3435" xr:uid="{00000000-0005-0000-0000-0000444C0000}"/>
    <cellStyle name="Standard 4 2 4 4 2 2 2 2 2" xfId="3436" xr:uid="{00000000-0005-0000-0000-0000454C0000}"/>
    <cellStyle name="Standard 4 2 4 4 2 2 2 2 2 2" xfId="15235" xr:uid="{00000000-0005-0000-0000-0000464C0000}"/>
    <cellStyle name="Standard 4 2 4 4 2 2 2 2 2 2 2" xfId="23234" xr:uid="{00000000-0005-0000-0000-0000474C0000}"/>
    <cellStyle name="Standard 4 2 4 4 2 2 2 2 2 2 2 2" xfId="44227" xr:uid="{4F35DC1E-1007-475E-969E-CB7B972A841D}"/>
    <cellStyle name="Standard 4 2 4 4 2 2 2 2 2 2 3" xfId="36785" xr:uid="{7AE07DC6-5189-4EB6-B729-1A9ACF284058}"/>
    <cellStyle name="Standard 4 2 4 4 2 2 2 2 2 3" xfId="18989" xr:uid="{00000000-0005-0000-0000-0000484C0000}"/>
    <cellStyle name="Standard 4 2 4 4 2 2 2 2 2 3 2" xfId="40506" xr:uid="{B7317F5E-10B0-4CCC-8237-67CED5848560}"/>
    <cellStyle name="Standard 4 2 4 4 2 2 2 2 2 4" xfId="33061" xr:uid="{631F0E37-3C8B-476D-906E-E000FA5EC104}"/>
    <cellStyle name="Standard 4 2 4 4 2 2 2 2 3" xfId="15234" xr:uid="{00000000-0005-0000-0000-0000494C0000}"/>
    <cellStyle name="Standard 4 2 4 4 2 2 2 2 3 2" xfId="23233" xr:uid="{00000000-0005-0000-0000-00004A4C0000}"/>
    <cellStyle name="Standard 4 2 4 4 2 2 2 2 3 2 2" xfId="44226" xr:uid="{3FAA6328-34FF-4A37-B2E7-F25A989F34F0}"/>
    <cellStyle name="Standard 4 2 4 4 2 2 2 2 3 3" xfId="36784" xr:uid="{39F5358E-6207-4BA8-A614-91652BB1F421}"/>
    <cellStyle name="Standard 4 2 4 4 2 2 2 2 4" xfId="18988" xr:uid="{00000000-0005-0000-0000-00004B4C0000}"/>
    <cellStyle name="Standard 4 2 4 4 2 2 2 2 4 2" xfId="40505" xr:uid="{6D0E9EB3-57A9-4F62-A9CC-3212D2ABB10F}"/>
    <cellStyle name="Standard 4 2 4 4 2 2 2 2 5" xfId="33060" xr:uid="{16E50DB8-A63A-48C0-B299-089983076D40}"/>
    <cellStyle name="Standard 4 2 4 4 2 2 2 3" xfId="3437" xr:uid="{00000000-0005-0000-0000-00004C4C0000}"/>
    <cellStyle name="Standard 4 2 4 4 2 2 2 3 2" xfId="15236" xr:uid="{00000000-0005-0000-0000-00004D4C0000}"/>
    <cellStyle name="Standard 4 2 4 4 2 2 2 3 2 2" xfId="23235" xr:uid="{00000000-0005-0000-0000-00004E4C0000}"/>
    <cellStyle name="Standard 4 2 4 4 2 2 2 3 2 2 2" xfId="44228" xr:uid="{E95DAE4D-45EE-46D6-A970-984C33BC2917}"/>
    <cellStyle name="Standard 4 2 4 4 2 2 2 3 2 3" xfId="36786" xr:uid="{4DC379CF-D368-4C7A-8D2A-864FA0E114BB}"/>
    <cellStyle name="Standard 4 2 4 4 2 2 2 3 3" xfId="18990" xr:uid="{00000000-0005-0000-0000-00004F4C0000}"/>
    <cellStyle name="Standard 4 2 4 4 2 2 2 3 3 2" xfId="40507" xr:uid="{29695FE7-75D0-4A2D-AD24-698B6CD6B7B4}"/>
    <cellStyle name="Standard 4 2 4 4 2 2 2 3 4" xfId="33062" xr:uid="{BBBBBDA6-3FE2-4E6B-9302-40788D0076FE}"/>
    <cellStyle name="Standard 4 2 4 4 2 2 2 4" xfId="15233" xr:uid="{00000000-0005-0000-0000-0000504C0000}"/>
    <cellStyle name="Standard 4 2 4 4 2 2 2 4 2" xfId="23232" xr:uid="{00000000-0005-0000-0000-0000514C0000}"/>
    <cellStyle name="Standard 4 2 4 4 2 2 2 4 2 2" xfId="44225" xr:uid="{44D54F46-77A8-4EFB-A1C9-F86866868D21}"/>
    <cellStyle name="Standard 4 2 4 4 2 2 2 4 3" xfId="36783" xr:uid="{B17234B5-66CB-4502-A548-FDB93161C659}"/>
    <cellStyle name="Standard 4 2 4 4 2 2 2 5" xfId="18987" xr:uid="{00000000-0005-0000-0000-0000524C0000}"/>
    <cellStyle name="Standard 4 2 4 4 2 2 2 5 2" xfId="40504" xr:uid="{312C11A5-4404-492A-A8B9-4FE77090662E}"/>
    <cellStyle name="Standard 4 2 4 4 2 2 2 6" xfId="33059" xr:uid="{76EA2397-31AC-4845-A470-A3075FE93416}"/>
    <cellStyle name="Standard 4 2 4 4 2 2 3" xfId="3438" xr:uid="{00000000-0005-0000-0000-0000534C0000}"/>
    <cellStyle name="Standard 4 2 4 4 2 2 3 2" xfId="3439" xr:uid="{00000000-0005-0000-0000-0000544C0000}"/>
    <cellStyle name="Standard 4 2 4 4 2 2 3 2 2" xfId="15238" xr:uid="{00000000-0005-0000-0000-0000554C0000}"/>
    <cellStyle name="Standard 4 2 4 4 2 2 3 2 2 2" xfId="23237" xr:uid="{00000000-0005-0000-0000-0000564C0000}"/>
    <cellStyle name="Standard 4 2 4 4 2 2 3 2 2 2 2" xfId="44230" xr:uid="{F99C7EF0-18BF-4AB7-8906-9DB87782A00E}"/>
    <cellStyle name="Standard 4 2 4 4 2 2 3 2 2 3" xfId="36788" xr:uid="{531F84C8-939D-4298-9DEC-B736347DF3F7}"/>
    <cellStyle name="Standard 4 2 4 4 2 2 3 2 3" xfId="18992" xr:uid="{00000000-0005-0000-0000-0000574C0000}"/>
    <cellStyle name="Standard 4 2 4 4 2 2 3 2 3 2" xfId="40509" xr:uid="{EA8F93D3-157B-4E96-8148-E95B33E07C2B}"/>
    <cellStyle name="Standard 4 2 4 4 2 2 3 2 4" xfId="33064" xr:uid="{FD2AA8E7-0662-48F3-B7D3-3B7D6A5A68A9}"/>
    <cellStyle name="Standard 4 2 4 4 2 2 3 3" xfId="15237" xr:uid="{00000000-0005-0000-0000-0000584C0000}"/>
    <cellStyle name="Standard 4 2 4 4 2 2 3 3 2" xfId="23236" xr:uid="{00000000-0005-0000-0000-0000594C0000}"/>
    <cellStyle name="Standard 4 2 4 4 2 2 3 3 2 2" xfId="44229" xr:uid="{655BB6B8-7354-4E5B-A50A-50E5F02BA39F}"/>
    <cellStyle name="Standard 4 2 4 4 2 2 3 3 3" xfId="36787" xr:uid="{98A3BD1E-F896-4479-9490-B650A6A1F713}"/>
    <cellStyle name="Standard 4 2 4 4 2 2 3 4" xfId="18991" xr:uid="{00000000-0005-0000-0000-00005A4C0000}"/>
    <cellStyle name="Standard 4 2 4 4 2 2 3 4 2" xfId="40508" xr:uid="{5AFA5E71-94A1-4949-A038-F331518CCA61}"/>
    <cellStyle name="Standard 4 2 4 4 2 2 3 5" xfId="33063" xr:uid="{728AF1C4-AA90-4DC6-8357-81F958CB0629}"/>
    <cellStyle name="Standard 4 2 4 4 2 2 4" xfId="3440" xr:uid="{00000000-0005-0000-0000-00005B4C0000}"/>
    <cellStyle name="Standard 4 2 4 4 2 2 4 2" xfId="15239" xr:uid="{00000000-0005-0000-0000-00005C4C0000}"/>
    <cellStyle name="Standard 4 2 4 4 2 2 4 2 2" xfId="23238" xr:uid="{00000000-0005-0000-0000-00005D4C0000}"/>
    <cellStyle name="Standard 4 2 4 4 2 2 4 2 2 2" xfId="44231" xr:uid="{967A9C99-EDA1-4D77-BD43-4486FC48D183}"/>
    <cellStyle name="Standard 4 2 4 4 2 2 4 2 3" xfId="36789" xr:uid="{CA0AA5BD-E0C1-49A2-BB5F-0C2F8329CF91}"/>
    <cellStyle name="Standard 4 2 4 4 2 2 4 3" xfId="18993" xr:uid="{00000000-0005-0000-0000-00005E4C0000}"/>
    <cellStyle name="Standard 4 2 4 4 2 2 4 3 2" xfId="40510" xr:uid="{92492D6C-3669-4151-AE3F-2024071007EC}"/>
    <cellStyle name="Standard 4 2 4 4 2 2 4 4" xfId="33065" xr:uid="{B73621A0-3BEC-47B5-8813-B1C5D262374E}"/>
    <cellStyle name="Standard 4 2 4 4 2 2 5" xfId="15232" xr:uid="{00000000-0005-0000-0000-00005F4C0000}"/>
    <cellStyle name="Standard 4 2 4 4 2 2 5 2" xfId="23231" xr:uid="{00000000-0005-0000-0000-0000604C0000}"/>
    <cellStyle name="Standard 4 2 4 4 2 2 5 2 2" xfId="44224" xr:uid="{87E75E60-5C69-4B3A-B436-59098AE7AB1C}"/>
    <cellStyle name="Standard 4 2 4 4 2 2 5 3" xfId="36782" xr:uid="{3A4043D7-18AD-4886-8E86-46540F4010F2}"/>
    <cellStyle name="Standard 4 2 4 4 2 2 6" xfId="18986" xr:uid="{00000000-0005-0000-0000-0000614C0000}"/>
    <cellStyle name="Standard 4 2 4 4 2 2 6 2" xfId="40503" xr:uid="{D712DEB4-CDB3-4835-93E9-31343BE5C75A}"/>
    <cellStyle name="Standard 4 2 4 4 2 2 7" xfId="33058" xr:uid="{05E76176-EE61-4A72-8598-9DE8F1687D4E}"/>
    <cellStyle name="Standard 4 2 4 4 2 3" xfId="3441" xr:uid="{00000000-0005-0000-0000-0000624C0000}"/>
    <cellStyle name="Standard 4 2 4 4 2 3 2" xfId="3442" xr:uid="{00000000-0005-0000-0000-0000634C0000}"/>
    <cellStyle name="Standard 4 2 4 4 2 3 2 2" xfId="3443" xr:uid="{00000000-0005-0000-0000-0000644C0000}"/>
    <cellStyle name="Standard 4 2 4 4 2 3 2 2 2" xfId="15242" xr:uid="{00000000-0005-0000-0000-0000654C0000}"/>
    <cellStyle name="Standard 4 2 4 4 2 3 2 2 2 2" xfId="23241" xr:uid="{00000000-0005-0000-0000-0000664C0000}"/>
    <cellStyle name="Standard 4 2 4 4 2 3 2 2 2 2 2" xfId="44234" xr:uid="{6C4A321E-810D-4E2A-9E30-11B7216A173E}"/>
    <cellStyle name="Standard 4 2 4 4 2 3 2 2 2 3" xfId="36792" xr:uid="{E2630E93-398A-4C9B-BF7B-0E2744740135}"/>
    <cellStyle name="Standard 4 2 4 4 2 3 2 2 3" xfId="18996" xr:uid="{00000000-0005-0000-0000-0000674C0000}"/>
    <cellStyle name="Standard 4 2 4 4 2 3 2 2 3 2" xfId="40513" xr:uid="{B535B9B4-05FA-404C-B1FC-2D43D39B831E}"/>
    <cellStyle name="Standard 4 2 4 4 2 3 2 2 4" xfId="33068" xr:uid="{BB8DE463-F542-4439-8306-3BB1B264BC68}"/>
    <cellStyle name="Standard 4 2 4 4 2 3 2 3" xfId="15241" xr:uid="{00000000-0005-0000-0000-0000684C0000}"/>
    <cellStyle name="Standard 4 2 4 4 2 3 2 3 2" xfId="23240" xr:uid="{00000000-0005-0000-0000-0000694C0000}"/>
    <cellStyle name="Standard 4 2 4 4 2 3 2 3 2 2" xfId="44233" xr:uid="{DA2DC334-6CE0-4C66-99AE-88B3E7D6C422}"/>
    <cellStyle name="Standard 4 2 4 4 2 3 2 3 3" xfId="36791" xr:uid="{B197B728-CCCC-491F-9857-0408EE8C1F96}"/>
    <cellStyle name="Standard 4 2 4 4 2 3 2 4" xfId="18995" xr:uid="{00000000-0005-0000-0000-00006A4C0000}"/>
    <cellStyle name="Standard 4 2 4 4 2 3 2 4 2" xfId="40512" xr:uid="{2F74108D-23CE-4E19-A065-143196B41408}"/>
    <cellStyle name="Standard 4 2 4 4 2 3 2 5" xfId="33067" xr:uid="{9D90B1A6-CB94-4C51-AAFD-081EEDFEEC7C}"/>
    <cellStyle name="Standard 4 2 4 4 2 3 3" xfId="3444" xr:uid="{00000000-0005-0000-0000-00006B4C0000}"/>
    <cellStyle name="Standard 4 2 4 4 2 3 3 2" xfId="15243" xr:uid="{00000000-0005-0000-0000-00006C4C0000}"/>
    <cellStyle name="Standard 4 2 4 4 2 3 3 2 2" xfId="23242" xr:uid="{00000000-0005-0000-0000-00006D4C0000}"/>
    <cellStyle name="Standard 4 2 4 4 2 3 3 2 2 2" xfId="44235" xr:uid="{A46EE3E1-2B11-414F-9FD7-2BFDB8967C8F}"/>
    <cellStyle name="Standard 4 2 4 4 2 3 3 2 3" xfId="36793" xr:uid="{FD3FF623-3E6C-431A-AE51-B84490DF1A06}"/>
    <cellStyle name="Standard 4 2 4 4 2 3 3 3" xfId="18997" xr:uid="{00000000-0005-0000-0000-00006E4C0000}"/>
    <cellStyle name="Standard 4 2 4 4 2 3 3 3 2" xfId="40514" xr:uid="{F7295FCD-AE81-4307-BC99-99F1762BC7E0}"/>
    <cellStyle name="Standard 4 2 4 4 2 3 3 4" xfId="33069" xr:uid="{E5DB3907-A93B-402A-9BA6-B1A82B68D1D5}"/>
    <cellStyle name="Standard 4 2 4 4 2 3 4" xfId="15240" xr:uid="{00000000-0005-0000-0000-00006F4C0000}"/>
    <cellStyle name="Standard 4 2 4 4 2 3 4 2" xfId="23239" xr:uid="{00000000-0005-0000-0000-0000704C0000}"/>
    <cellStyle name="Standard 4 2 4 4 2 3 4 2 2" xfId="44232" xr:uid="{5DF0C91E-E168-47E0-BEE9-9B519345C759}"/>
    <cellStyle name="Standard 4 2 4 4 2 3 4 3" xfId="36790" xr:uid="{D535BCD6-CB1A-4B10-9FB1-42AD49465B40}"/>
    <cellStyle name="Standard 4 2 4 4 2 3 5" xfId="18994" xr:uid="{00000000-0005-0000-0000-0000714C0000}"/>
    <cellStyle name="Standard 4 2 4 4 2 3 5 2" xfId="40511" xr:uid="{94402511-A6A2-4E1C-B5DC-7215F3447E21}"/>
    <cellStyle name="Standard 4 2 4 4 2 3 6" xfId="33066" xr:uid="{C598A913-AA1A-48EB-9048-1C3307DB3DA1}"/>
    <cellStyle name="Standard 4 2 4 4 2 4" xfId="3445" xr:uid="{00000000-0005-0000-0000-0000724C0000}"/>
    <cellStyle name="Standard 4 2 4 4 2 4 2" xfId="3446" xr:uid="{00000000-0005-0000-0000-0000734C0000}"/>
    <cellStyle name="Standard 4 2 4 4 2 4 2 2" xfId="15245" xr:uid="{00000000-0005-0000-0000-0000744C0000}"/>
    <cellStyle name="Standard 4 2 4 4 2 4 2 2 2" xfId="23244" xr:uid="{00000000-0005-0000-0000-0000754C0000}"/>
    <cellStyle name="Standard 4 2 4 4 2 4 2 2 2 2" xfId="44237" xr:uid="{B2FA280D-6BD2-4C54-84FF-387DF8DF085F}"/>
    <cellStyle name="Standard 4 2 4 4 2 4 2 2 3" xfId="36795" xr:uid="{E4640270-4E7D-451E-8058-65C99BC17DC0}"/>
    <cellStyle name="Standard 4 2 4 4 2 4 2 3" xfId="18999" xr:uid="{00000000-0005-0000-0000-0000764C0000}"/>
    <cellStyle name="Standard 4 2 4 4 2 4 2 3 2" xfId="40516" xr:uid="{A617AEC6-0153-4D6D-A49A-C883F6628B73}"/>
    <cellStyle name="Standard 4 2 4 4 2 4 2 4" xfId="33071" xr:uid="{E26A90DA-CAD8-4816-8D6E-D2F6C0ECC5D5}"/>
    <cellStyle name="Standard 4 2 4 4 2 4 3" xfId="15244" xr:uid="{00000000-0005-0000-0000-0000774C0000}"/>
    <cellStyle name="Standard 4 2 4 4 2 4 3 2" xfId="23243" xr:uid="{00000000-0005-0000-0000-0000784C0000}"/>
    <cellStyle name="Standard 4 2 4 4 2 4 3 2 2" xfId="44236" xr:uid="{E88871CA-05EF-4D42-B453-7C93DC89712E}"/>
    <cellStyle name="Standard 4 2 4 4 2 4 3 3" xfId="36794" xr:uid="{52B803D7-F936-4108-B981-181432A9D0A1}"/>
    <cellStyle name="Standard 4 2 4 4 2 4 4" xfId="18998" xr:uid="{00000000-0005-0000-0000-0000794C0000}"/>
    <cellStyle name="Standard 4 2 4 4 2 4 4 2" xfId="40515" xr:uid="{6E9E568D-91FE-4A49-A6D8-3AEA3D24FF9D}"/>
    <cellStyle name="Standard 4 2 4 4 2 4 5" xfId="33070" xr:uid="{51C48D46-35CE-4748-852E-D41D70F5E424}"/>
    <cellStyle name="Standard 4 2 4 4 2 5" xfId="3447" xr:uid="{00000000-0005-0000-0000-00007A4C0000}"/>
    <cellStyle name="Standard 4 2 4 4 2 5 2" xfId="15246" xr:uid="{00000000-0005-0000-0000-00007B4C0000}"/>
    <cellStyle name="Standard 4 2 4 4 2 5 2 2" xfId="23245" xr:uid="{00000000-0005-0000-0000-00007C4C0000}"/>
    <cellStyle name="Standard 4 2 4 4 2 5 2 2 2" xfId="44238" xr:uid="{918CC92D-62C4-46B9-9EE6-11F487918970}"/>
    <cellStyle name="Standard 4 2 4 4 2 5 2 3" xfId="36796" xr:uid="{D25E2E3F-EF46-438F-B784-7E9457B64C4E}"/>
    <cellStyle name="Standard 4 2 4 4 2 5 3" xfId="19000" xr:uid="{00000000-0005-0000-0000-00007D4C0000}"/>
    <cellStyle name="Standard 4 2 4 4 2 5 3 2" xfId="40517" xr:uid="{F3E07748-0D94-430C-8934-791A3901A9AA}"/>
    <cellStyle name="Standard 4 2 4 4 2 5 4" xfId="33072" xr:uid="{B8A121F1-2BC3-4C69-94AE-4583B9DE5259}"/>
    <cellStyle name="Standard 4 2 4 4 2 6" xfId="15231" xr:uid="{00000000-0005-0000-0000-00007E4C0000}"/>
    <cellStyle name="Standard 4 2 4 4 2 6 2" xfId="23230" xr:uid="{00000000-0005-0000-0000-00007F4C0000}"/>
    <cellStyle name="Standard 4 2 4 4 2 6 2 2" xfId="44223" xr:uid="{11959DAF-9D1B-48F9-9866-BD08F11987B4}"/>
    <cellStyle name="Standard 4 2 4 4 2 6 3" xfId="36781" xr:uid="{E98C0D26-3191-467F-B8AD-F86AAC745216}"/>
    <cellStyle name="Standard 4 2 4 4 2 7" xfId="18985" xr:uid="{00000000-0005-0000-0000-0000804C0000}"/>
    <cellStyle name="Standard 4 2 4 4 2 7 2" xfId="40502" xr:uid="{CF029DAE-A01D-4441-B9A4-1C968204B75E}"/>
    <cellStyle name="Standard 4 2 4 4 2 8" xfId="33057" xr:uid="{92FFDFB4-2C0D-4789-8DAD-7652686982AD}"/>
    <cellStyle name="Standard 4 2 4 4 3" xfId="3448" xr:uid="{00000000-0005-0000-0000-0000814C0000}"/>
    <cellStyle name="Standard 4 2 4 4 3 2" xfId="3449" xr:uid="{00000000-0005-0000-0000-0000824C0000}"/>
    <cellStyle name="Standard 4 2 4 4 3 2 2" xfId="3450" xr:uid="{00000000-0005-0000-0000-0000834C0000}"/>
    <cellStyle name="Standard 4 2 4 4 3 2 2 2" xfId="3451" xr:uid="{00000000-0005-0000-0000-0000844C0000}"/>
    <cellStyle name="Standard 4 2 4 4 3 2 2 2 2" xfId="3452" xr:uid="{00000000-0005-0000-0000-0000854C0000}"/>
    <cellStyle name="Standard 4 2 4 4 3 2 2 2 2 2" xfId="15251" xr:uid="{00000000-0005-0000-0000-0000864C0000}"/>
    <cellStyle name="Standard 4 2 4 4 3 2 2 2 2 2 2" xfId="23250" xr:uid="{00000000-0005-0000-0000-0000874C0000}"/>
    <cellStyle name="Standard 4 2 4 4 3 2 2 2 2 2 2 2" xfId="44243" xr:uid="{21922FE4-3550-431C-ABD4-D344677A6ED8}"/>
    <cellStyle name="Standard 4 2 4 4 3 2 2 2 2 2 3" xfId="36801" xr:uid="{74365C60-F9F3-4D03-ABE8-F1556EA1DE1F}"/>
    <cellStyle name="Standard 4 2 4 4 3 2 2 2 2 3" xfId="19005" xr:uid="{00000000-0005-0000-0000-0000884C0000}"/>
    <cellStyle name="Standard 4 2 4 4 3 2 2 2 2 3 2" xfId="40522" xr:uid="{04D0903A-51A3-4237-BC5D-DCBAF369422D}"/>
    <cellStyle name="Standard 4 2 4 4 3 2 2 2 2 4" xfId="33077" xr:uid="{10504850-CEDA-4D88-AF14-10B241ECE58D}"/>
    <cellStyle name="Standard 4 2 4 4 3 2 2 2 3" xfId="15250" xr:uid="{00000000-0005-0000-0000-0000894C0000}"/>
    <cellStyle name="Standard 4 2 4 4 3 2 2 2 3 2" xfId="23249" xr:uid="{00000000-0005-0000-0000-00008A4C0000}"/>
    <cellStyle name="Standard 4 2 4 4 3 2 2 2 3 2 2" xfId="44242" xr:uid="{1A9C6BA2-6FAA-4EC1-B62C-75CC0291CCFC}"/>
    <cellStyle name="Standard 4 2 4 4 3 2 2 2 3 3" xfId="36800" xr:uid="{5C96749A-AB19-419A-8F6F-BF21F8D60604}"/>
    <cellStyle name="Standard 4 2 4 4 3 2 2 2 4" xfId="19004" xr:uid="{00000000-0005-0000-0000-00008B4C0000}"/>
    <cellStyle name="Standard 4 2 4 4 3 2 2 2 4 2" xfId="40521" xr:uid="{85BF3426-CE5C-4301-8627-DB37338CD9C7}"/>
    <cellStyle name="Standard 4 2 4 4 3 2 2 2 5" xfId="33076" xr:uid="{59A0BFC7-2AE3-47E1-BA38-965A3E4BC6F5}"/>
    <cellStyle name="Standard 4 2 4 4 3 2 2 3" xfId="3453" xr:uid="{00000000-0005-0000-0000-00008C4C0000}"/>
    <cellStyle name="Standard 4 2 4 4 3 2 2 3 2" xfId="15252" xr:uid="{00000000-0005-0000-0000-00008D4C0000}"/>
    <cellStyle name="Standard 4 2 4 4 3 2 2 3 2 2" xfId="23251" xr:uid="{00000000-0005-0000-0000-00008E4C0000}"/>
    <cellStyle name="Standard 4 2 4 4 3 2 2 3 2 2 2" xfId="44244" xr:uid="{C0457152-465F-4869-8D0E-7B3D47163FC5}"/>
    <cellStyle name="Standard 4 2 4 4 3 2 2 3 2 3" xfId="36802" xr:uid="{DF658B99-5462-4031-9427-D4D9A3126790}"/>
    <cellStyle name="Standard 4 2 4 4 3 2 2 3 3" xfId="19006" xr:uid="{00000000-0005-0000-0000-00008F4C0000}"/>
    <cellStyle name="Standard 4 2 4 4 3 2 2 3 3 2" xfId="40523" xr:uid="{E40F4E23-AD6E-4FB0-8128-9E373CD9AA90}"/>
    <cellStyle name="Standard 4 2 4 4 3 2 2 3 4" xfId="33078" xr:uid="{FBE7E126-3155-40CB-A405-BBAAC42EAABA}"/>
    <cellStyle name="Standard 4 2 4 4 3 2 2 4" xfId="15249" xr:uid="{00000000-0005-0000-0000-0000904C0000}"/>
    <cellStyle name="Standard 4 2 4 4 3 2 2 4 2" xfId="23248" xr:uid="{00000000-0005-0000-0000-0000914C0000}"/>
    <cellStyle name="Standard 4 2 4 4 3 2 2 4 2 2" xfId="44241" xr:uid="{9D6CEC44-55EF-4BC0-8281-3E946AF90B65}"/>
    <cellStyle name="Standard 4 2 4 4 3 2 2 4 3" xfId="36799" xr:uid="{4AA60073-4FB2-4328-93EC-3836268370BC}"/>
    <cellStyle name="Standard 4 2 4 4 3 2 2 5" xfId="19003" xr:uid="{00000000-0005-0000-0000-0000924C0000}"/>
    <cellStyle name="Standard 4 2 4 4 3 2 2 5 2" xfId="40520" xr:uid="{57520B58-0667-4062-9FFB-4C248B9BA1C5}"/>
    <cellStyle name="Standard 4 2 4 4 3 2 2 6" xfId="33075" xr:uid="{5ABB1E80-2756-48C2-A07C-95410519D275}"/>
    <cellStyle name="Standard 4 2 4 4 3 2 3" xfId="3454" xr:uid="{00000000-0005-0000-0000-0000934C0000}"/>
    <cellStyle name="Standard 4 2 4 4 3 2 3 2" xfId="3455" xr:uid="{00000000-0005-0000-0000-0000944C0000}"/>
    <cellStyle name="Standard 4 2 4 4 3 2 3 2 2" xfId="15254" xr:uid="{00000000-0005-0000-0000-0000954C0000}"/>
    <cellStyle name="Standard 4 2 4 4 3 2 3 2 2 2" xfId="23253" xr:uid="{00000000-0005-0000-0000-0000964C0000}"/>
    <cellStyle name="Standard 4 2 4 4 3 2 3 2 2 2 2" xfId="44246" xr:uid="{743DE7EA-2315-4BC8-8C24-6C212CD10874}"/>
    <cellStyle name="Standard 4 2 4 4 3 2 3 2 2 3" xfId="36804" xr:uid="{EFFE7BA8-768B-4F99-81AA-9AC69C74463D}"/>
    <cellStyle name="Standard 4 2 4 4 3 2 3 2 3" xfId="19008" xr:uid="{00000000-0005-0000-0000-0000974C0000}"/>
    <cellStyle name="Standard 4 2 4 4 3 2 3 2 3 2" xfId="40525" xr:uid="{F12108EC-B3A5-49DA-A541-2B472A9E3597}"/>
    <cellStyle name="Standard 4 2 4 4 3 2 3 2 4" xfId="33080" xr:uid="{2EA00E11-EFA5-4F07-8801-9E1837FEABF4}"/>
    <cellStyle name="Standard 4 2 4 4 3 2 3 3" xfId="15253" xr:uid="{00000000-0005-0000-0000-0000984C0000}"/>
    <cellStyle name="Standard 4 2 4 4 3 2 3 3 2" xfId="23252" xr:uid="{00000000-0005-0000-0000-0000994C0000}"/>
    <cellStyle name="Standard 4 2 4 4 3 2 3 3 2 2" xfId="44245" xr:uid="{1F4D87BF-DA05-412B-8099-5A442505A465}"/>
    <cellStyle name="Standard 4 2 4 4 3 2 3 3 3" xfId="36803" xr:uid="{C0E78E2C-4800-4FE0-9B0D-A77D7DB97005}"/>
    <cellStyle name="Standard 4 2 4 4 3 2 3 4" xfId="19007" xr:uid="{00000000-0005-0000-0000-00009A4C0000}"/>
    <cellStyle name="Standard 4 2 4 4 3 2 3 4 2" xfId="40524" xr:uid="{21AB1D6D-2193-443B-907B-F28CF07445F6}"/>
    <cellStyle name="Standard 4 2 4 4 3 2 3 5" xfId="33079" xr:uid="{25D532BB-3A3E-44B8-ADAC-9EED43F930C2}"/>
    <cellStyle name="Standard 4 2 4 4 3 2 4" xfId="3456" xr:uid="{00000000-0005-0000-0000-00009B4C0000}"/>
    <cellStyle name="Standard 4 2 4 4 3 2 4 2" xfId="15255" xr:uid="{00000000-0005-0000-0000-00009C4C0000}"/>
    <cellStyle name="Standard 4 2 4 4 3 2 4 2 2" xfId="23254" xr:uid="{00000000-0005-0000-0000-00009D4C0000}"/>
    <cellStyle name="Standard 4 2 4 4 3 2 4 2 2 2" xfId="44247" xr:uid="{28516A8D-F3DC-4256-BC82-2AAA28682622}"/>
    <cellStyle name="Standard 4 2 4 4 3 2 4 2 3" xfId="36805" xr:uid="{1B25CB5D-9093-41B4-8EAD-A16092DFF485}"/>
    <cellStyle name="Standard 4 2 4 4 3 2 4 3" xfId="19009" xr:uid="{00000000-0005-0000-0000-00009E4C0000}"/>
    <cellStyle name="Standard 4 2 4 4 3 2 4 3 2" xfId="40526" xr:uid="{9506C0F3-96A1-41A3-9C42-05EFFC543703}"/>
    <cellStyle name="Standard 4 2 4 4 3 2 4 4" xfId="33081" xr:uid="{4FE0E5E4-1425-4469-B127-62A57E6A58EE}"/>
    <cellStyle name="Standard 4 2 4 4 3 2 5" xfId="15248" xr:uid="{00000000-0005-0000-0000-00009F4C0000}"/>
    <cellStyle name="Standard 4 2 4 4 3 2 5 2" xfId="23247" xr:uid="{00000000-0005-0000-0000-0000A04C0000}"/>
    <cellStyle name="Standard 4 2 4 4 3 2 5 2 2" xfId="44240" xr:uid="{A4AACE64-CA8B-40F0-A1BD-5F1612B5721C}"/>
    <cellStyle name="Standard 4 2 4 4 3 2 5 3" xfId="36798" xr:uid="{01A82025-533D-455D-8409-E8A201B7C607}"/>
    <cellStyle name="Standard 4 2 4 4 3 2 6" xfId="19002" xr:uid="{00000000-0005-0000-0000-0000A14C0000}"/>
    <cellStyle name="Standard 4 2 4 4 3 2 6 2" xfId="40519" xr:uid="{21C63D1A-6DAF-467B-AF00-18F71D698D6F}"/>
    <cellStyle name="Standard 4 2 4 4 3 2 7" xfId="33074" xr:uid="{36ADFD2D-2AC9-4B9F-8D8D-C01F59AC2864}"/>
    <cellStyle name="Standard 4 2 4 4 3 3" xfId="3457" xr:uid="{00000000-0005-0000-0000-0000A24C0000}"/>
    <cellStyle name="Standard 4 2 4 4 3 3 2" xfId="3458" xr:uid="{00000000-0005-0000-0000-0000A34C0000}"/>
    <cellStyle name="Standard 4 2 4 4 3 3 2 2" xfId="3459" xr:uid="{00000000-0005-0000-0000-0000A44C0000}"/>
    <cellStyle name="Standard 4 2 4 4 3 3 2 2 2" xfId="15258" xr:uid="{00000000-0005-0000-0000-0000A54C0000}"/>
    <cellStyle name="Standard 4 2 4 4 3 3 2 2 2 2" xfId="23257" xr:uid="{00000000-0005-0000-0000-0000A64C0000}"/>
    <cellStyle name="Standard 4 2 4 4 3 3 2 2 2 2 2" xfId="44250" xr:uid="{1D0E22A9-8AA2-4ECA-A2EE-BD997CCE57BD}"/>
    <cellStyle name="Standard 4 2 4 4 3 3 2 2 2 3" xfId="36808" xr:uid="{96E1BC46-4A24-499D-95CB-ACD8C78625D7}"/>
    <cellStyle name="Standard 4 2 4 4 3 3 2 2 3" xfId="19012" xr:uid="{00000000-0005-0000-0000-0000A74C0000}"/>
    <cellStyle name="Standard 4 2 4 4 3 3 2 2 3 2" xfId="40529" xr:uid="{88D9F615-B227-4971-9377-4A104180C4DE}"/>
    <cellStyle name="Standard 4 2 4 4 3 3 2 2 4" xfId="33084" xr:uid="{AF9212C6-B243-4BF6-8E71-3C3DD0E6CEAE}"/>
    <cellStyle name="Standard 4 2 4 4 3 3 2 3" xfId="15257" xr:uid="{00000000-0005-0000-0000-0000A84C0000}"/>
    <cellStyle name="Standard 4 2 4 4 3 3 2 3 2" xfId="23256" xr:uid="{00000000-0005-0000-0000-0000A94C0000}"/>
    <cellStyle name="Standard 4 2 4 4 3 3 2 3 2 2" xfId="44249" xr:uid="{49271891-B565-4043-ACAE-592F4750A8E5}"/>
    <cellStyle name="Standard 4 2 4 4 3 3 2 3 3" xfId="36807" xr:uid="{050BDB45-5A0B-45DC-B05B-4CB85AB31C97}"/>
    <cellStyle name="Standard 4 2 4 4 3 3 2 4" xfId="19011" xr:uid="{00000000-0005-0000-0000-0000AA4C0000}"/>
    <cellStyle name="Standard 4 2 4 4 3 3 2 4 2" xfId="40528" xr:uid="{D5A593DC-3AC6-4AC2-A264-9819EE13891A}"/>
    <cellStyle name="Standard 4 2 4 4 3 3 2 5" xfId="33083" xr:uid="{45903505-895B-4DEE-9CCE-72D0BA9493AA}"/>
    <cellStyle name="Standard 4 2 4 4 3 3 3" xfId="3460" xr:uid="{00000000-0005-0000-0000-0000AB4C0000}"/>
    <cellStyle name="Standard 4 2 4 4 3 3 3 2" xfId="15259" xr:uid="{00000000-0005-0000-0000-0000AC4C0000}"/>
    <cellStyle name="Standard 4 2 4 4 3 3 3 2 2" xfId="23258" xr:uid="{00000000-0005-0000-0000-0000AD4C0000}"/>
    <cellStyle name="Standard 4 2 4 4 3 3 3 2 2 2" xfId="44251" xr:uid="{395407E4-8AA6-4343-9B16-1243C7ECE666}"/>
    <cellStyle name="Standard 4 2 4 4 3 3 3 2 3" xfId="36809" xr:uid="{4A8A7ACC-0038-483A-A2C3-5D77E5BEFEA2}"/>
    <cellStyle name="Standard 4 2 4 4 3 3 3 3" xfId="19013" xr:uid="{00000000-0005-0000-0000-0000AE4C0000}"/>
    <cellStyle name="Standard 4 2 4 4 3 3 3 3 2" xfId="40530" xr:uid="{3CFC0A3B-A76C-4A3B-AEFF-7AE493E9EA69}"/>
    <cellStyle name="Standard 4 2 4 4 3 3 3 4" xfId="33085" xr:uid="{A502DDCB-1EBF-4FFB-9F92-0CF0609611BE}"/>
    <cellStyle name="Standard 4 2 4 4 3 3 4" xfId="15256" xr:uid="{00000000-0005-0000-0000-0000AF4C0000}"/>
    <cellStyle name="Standard 4 2 4 4 3 3 4 2" xfId="23255" xr:uid="{00000000-0005-0000-0000-0000B04C0000}"/>
    <cellStyle name="Standard 4 2 4 4 3 3 4 2 2" xfId="44248" xr:uid="{6A44451D-2423-4628-BB5D-FFBEBE816D8B}"/>
    <cellStyle name="Standard 4 2 4 4 3 3 4 3" xfId="36806" xr:uid="{2E6E2DEF-DBE8-49DC-AC05-7EC463BAAC55}"/>
    <cellStyle name="Standard 4 2 4 4 3 3 5" xfId="19010" xr:uid="{00000000-0005-0000-0000-0000B14C0000}"/>
    <cellStyle name="Standard 4 2 4 4 3 3 5 2" xfId="40527" xr:uid="{AE701EA5-B165-42F5-9853-7907B7B1BE8B}"/>
    <cellStyle name="Standard 4 2 4 4 3 3 6" xfId="33082" xr:uid="{49D47584-4E13-4B41-95C3-FE5F9FE459C0}"/>
    <cellStyle name="Standard 4 2 4 4 3 4" xfId="3461" xr:uid="{00000000-0005-0000-0000-0000B24C0000}"/>
    <cellStyle name="Standard 4 2 4 4 3 4 2" xfId="3462" xr:uid="{00000000-0005-0000-0000-0000B34C0000}"/>
    <cellStyle name="Standard 4 2 4 4 3 4 2 2" xfId="15261" xr:uid="{00000000-0005-0000-0000-0000B44C0000}"/>
    <cellStyle name="Standard 4 2 4 4 3 4 2 2 2" xfId="23260" xr:uid="{00000000-0005-0000-0000-0000B54C0000}"/>
    <cellStyle name="Standard 4 2 4 4 3 4 2 2 2 2" xfId="44253" xr:uid="{6EA0CA15-0F6A-4932-A8C1-A5820A5003BF}"/>
    <cellStyle name="Standard 4 2 4 4 3 4 2 2 3" xfId="36811" xr:uid="{F16383CE-6F8A-4B63-98D9-2050C68F1EC8}"/>
    <cellStyle name="Standard 4 2 4 4 3 4 2 3" xfId="19015" xr:uid="{00000000-0005-0000-0000-0000B64C0000}"/>
    <cellStyle name="Standard 4 2 4 4 3 4 2 3 2" xfId="40532" xr:uid="{8A64B5A0-DC6F-4C32-B3E0-B412482B2AA2}"/>
    <cellStyle name="Standard 4 2 4 4 3 4 2 4" xfId="33087" xr:uid="{7FD7DD77-8220-4DED-BA81-2733F7E6C5B1}"/>
    <cellStyle name="Standard 4 2 4 4 3 4 3" xfId="15260" xr:uid="{00000000-0005-0000-0000-0000B74C0000}"/>
    <cellStyle name="Standard 4 2 4 4 3 4 3 2" xfId="23259" xr:uid="{00000000-0005-0000-0000-0000B84C0000}"/>
    <cellStyle name="Standard 4 2 4 4 3 4 3 2 2" xfId="44252" xr:uid="{30A6D926-DEB9-4011-8A06-34EE8B685275}"/>
    <cellStyle name="Standard 4 2 4 4 3 4 3 3" xfId="36810" xr:uid="{FC29E6E4-D47A-4C07-8587-7FD1FD615E4D}"/>
    <cellStyle name="Standard 4 2 4 4 3 4 4" xfId="19014" xr:uid="{00000000-0005-0000-0000-0000B94C0000}"/>
    <cellStyle name="Standard 4 2 4 4 3 4 4 2" xfId="40531" xr:uid="{11903781-9661-4C91-B1A6-E6DC26AF07E2}"/>
    <cellStyle name="Standard 4 2 4 4 3 4 5" xfId="33086" xr:uid="{F690E2FC-C645-428C-A8AD-9E745B935CBE}"/>
    <cellStyle name="Standard 4 2 4 4 3 5" xfId="3463" xr:uid="{00000000-0005-0000-0000-0000BA4C0000}"/>
    <cellStyle name="Standard 4 2 4 4 3 5 2" xfId="15262" xr:uid="{00000000-0005-0000-0000-0000BB4C0000}"/>
    <cellStyle name="Standard 4 2 4 4 3 5 2 2" xfId="23261" xr:uid="{00000000-0005-0000-0000-0000BC4C0000}"/>
    <cellStyle name="Standard 4 2 4 4 3 5 2 2 2" xfId="44254" xr:uid="{6226EFCF-A11E-4027-A49A-4BE30920037D}"/>
    <cellStyle name="Standard 4 2 4 4 3 5 2 3" xfId="36812" xr:uid="{0A603D0E-5015-4F01-87F7-EF7E967E8A11}"/>
    <cellStyle name="Standard 4 2 4 4 3 5 3" xfId="19016" xr:uid="{00000000-0005-0000-0000-0000BD4C0000}"/>
    <cellStyle name="Standard 4 2 4 4 3 5 3 2" xfId="40533" xr:uid="{38BAF226-0CC7-45A6-9CF8-9F599E11242E}"/>
    <cellStyle name="Standard 4 2 4 4 3 5 4" xfId="33088" xr:uid="{D87D5BE8-8133-4CA6-9676-1F676FDED7F6}"/>
    <cellStyle name="Standard 4 2 4 4 3 6" xfId="15247" xr:uid="{00000000-0005-0000-0000-0000BE4C0000}"/>
    <cellStyle name="Standard 4 2 4 4 3 6 2" xfId="23246" xr:uid="{00000000-0005-0000-0000-0000BF4C0000}"/>
    <cellStyle name="Standard 4 2 4 4 3 6 2 2" xfId="44239" xr:uid="{67496D25-790E-43A6-BFD6-E5D925A1D788}"/>
    <cellStyle name="Standard 4 2 4 4 3 6 3" xfId="36797" xr:uid="{1E4559D3-F50D-4C32-9D61-991AE9D6F05B}"/>
    <cellStyle name="Standard 4 2 4 4 3 7" xfId="19001" xr:uid="{00000000-0005-0000-0000-0000C04C0000}"/>
    <cellStyle name="Standard 4 2 4 4 3 7 2" xfId="40518" xr:uid="{066A15BD-C960-4673-8F74-AA808D7A3D76}"/>
    <cellStyle name="Standard 4 2 4 4 3 8" xfId="33073" xr:uid="{2F7241B7-10CB-40FD-A916-47DF7B52CF5C}"/>
    <cellStyle name="Standard 4 2 4 4 4" xfId="3464" xr:uid="{00000000-0005-0000-0000-0000C14C0000}"/>
    <cellStyle name="Standard 4 2 4 4 4 2" xfId="3465" xr:uid="{00000000-0005-0000-0000-0000C24C0000}"/>
    <cellStyle name="Standard 4 2 4 4 4 2 2" xfId="3466" xr:uid="{00000000-0005-0000-0000-0000C34C0000}"/>
    <cellStyle name="Standard 4 2 4 4 4 2 2 2" xfId="3467" xr:uid="{00000000-0005-0000-0000-0000C44C0000}"/>
    <cellStyle name="Standard 4 2 4 4 4 2 2 2 2" xfId="15266" xr:uid="{00000000-0005-0000-0000-0000C54C0000}"/>
    <cellStyle name="Standard 4 2 4 4 4 2 2 2 2 2" xfId="23265" xr:uid="{00000000-0005-0000-0000-0000C64C0000}"/>
    <cellStyle name="Standard 4 2 4 4 4 2 2 2 2 2 2" xfId="44258" xr:uid="{83108FC9-7275-4C0E-9E76-CDC5F33F4501}"/>
    <cellStyle name="Standard 4 2 4 4 4 2 2 2 2 3" xfId="36816" xr:uid="{91A17193-103E-4F91-8E26-95933EF085E3}"/>
    <cellStyle name="Standard 4 2 4 4 4 2 2 2 3" xfId="19020" xr:uid="{00000000-0005-0000-0000-0000C74C0000}"/>
    <cellStyle name="Standard 4 2 4 4 4 2 2 2 3 2" xfId="40537" xr:uid="{E427A6D3-C526-4C1C-AE91-5EEFC3441782}"/>
    <cellStyle name="Standard 4 2 4 4 4 2 2 2 4" xfId="33092" xr:uid="{915F9FAF-BB53-4B11-BF7A-9A7325D42D70}"/>
    <cellStyle name="Standard 4 2 4 4 4 2 2 3" xfId="15265" xr:uid="{00000000-0005-0000-0000-0000C84C0000}"/>
    <cellStyle name="Standard 4 2 4 4 4 2 2 3 2" xfId="23264" xr:uid="{00000000-0005-0000-0000-0000C94C0000}"/>
    <cellStyle name="Standard 4 2 4 4 4 2 2 3 2 2" xfId="44257" xr:uid="{109CADEC-1D6E-45EB-8EB4-02E35C9CEE43}"/>
    <cellStyle name="Standard 4 2 4 4 4 2 2 3 3" xfId="36815" xr:uid="{2A4AE1B3-739C-4B99-A066-AC0752FC0A75}"/>
    <cellStyle name="Standard 4 2 4 4 4 2 2 4" xfId="19019" xr:uid="{00000000-0005-0000-0000-0000CA4C0000}"/>
    <cellStyle name="Standard 4 2 4 4 4 2 2 4 2" xfId="40536" xr:uid="{B7326B8F-AEEA-4BCB-975A-64F34256DDF1}"/>
    <cellStyle name="Standard 4 2 4 4 4 2 2 5" xfId="33091" xr:uid="{26C21C54-31B9-4BE8-98F3-D195FEEA22BC}"/>
    <cellStyle name="Standard 4 2 4 4 4 2 3" xfId="3468" xr:uid="{00000000-0005-0000-0000-0000CB4C0000}"/>
    <cellStyle name="Standard 4 2 4 4 4 2 3 2" xfId="15267" xr:uid="{00000000-0005-0000-0000-0000CC4C0000}"/>
    <cellStyle name="Standard 4 2 4 4 4 2 3 2 2" xfId="23266" xr:uid="{00000000-0005-0000-0000-0000CD4C0000}"/>
    <cellStyle name="Standard 4 2 4 4 4 2 3 2 2 2" xfId="44259" xr:uid="{4CE3893E-A8A8-4C4F-A8BD-FC5D47F78780}"/>
    <cellStyle name="Standard 4 2 4 4 4 2 3 2 3" xfId="36817" xr:uid="{A97C29D2-9098-4EDB-AC83-3783BE5386A8}"/>
    <cellStyle name="Standard 4 2 4 4 4 2 3 3" xfId="19021" xr:uid="{00000000-0005-0000-0000-0000CE4C0000}"/>
    <cellStyle name="Standard 4 2 4 4 4 2 3 3 2" xfId="40538" xr:uid="{59D8BC3A-B272-4773-A61A-1E3CDEFF6DD2}"/>
    <cellStyle name="Standard 4 2 4 4 4 2 3 4" xfId="33093" xr:uid="{FD6B2EBF-0B58-4482-AB44-BF735FC08151}"/>
    <cellStyle name="Standard 4 2 4 4 4 2 4" xfId="15264" xr:uid="{00000000-0005-0000-0000-0000CF4C0000}"/>
    <cellStyle name="Standard 4 2 4 4 4 2 4 2" xfId="23263" xr:uid="{00000000-0005-0000-0000-0000D04C0000}"/>
    <cellStyle name="Standard 4 2 4 4 4 2 4 2 2" xfId="44256" xr:uid="{4E7567E3-225C-4852-A9D9-B57E4DBA557D}"/>
    <cellStyle name="Standard 4 2 4 4 4 2 4 3" xfId="36814" xr:uid="{EC4077EB-AECD-4717-8138-5266B13E08A3}"/>
    <cellStyle name="Standard 4 2 4 4 4 2 5" xfId="19018" xr:uid="{00000000-0005-0000-0000-0000D14C0000}"/>
    <cellStyle name="Standard 4 2 4 4 4 2 5 2" xfId="40535" xr:uid="{4AE991A4-069F-4097-BBE8-350FF7166AF3}"/>
    <cellStyle name="Standard 4 2 4 4 4 2 6" xfId="33090" xr:uid="{B865E1B7-82C1-45B3-9520-393924A1A85B}"/>
    <cellStyle name="Standard 4 2 4 4 4 3" xfId="3469" xr:uid="{00000000-0005-0000-0000-0000D24C0000}"/>
    <cellStyle name="Standard 4 2 4 4 4 3 2" xfId="3470" xr:uid="{00000000-0005-0000-0000-0000D34C0000}"/>
    <cellStyle name="Standard 4 2 4 4 4 3 2 2" xfId="15269" xr:uid="{00000000-0005-0000-0000-0000D44C0000}"/>
    <cellStyle name="Standard 4 2 4 4 4 3 2 2 2" xfId="23268" xr:uid="{00000000-0005-0000-0000-0000D54C0000}"/>
    <cellStyle name="Standard 4 2 4 4 4 3 2 2 2 2" xfId="44261" xr:uid="{EA36C7E7-B2B0-4649-9F2B-640AEEEEAF63}"/>
    <cellStyle name="Standard 4 2 4 4 4 3 2 2 3" xfId="36819" xr:uid="{409200C2-5581-40C7-BD08-FA9E01B7E54B}"/>
    <cellStyle name="Standard 4 2 4 4 4 3 2 3" xfId="19023" xr:uid="{00000000-0005-0000-0000-0000D64C0000}"/>
    <cellStyle name="Standard 4 2 4 4 4 3 2 3 2" xfId="40540" xr:uid="{46FBD435-7CC9-4A1F-8C22-09BF67DEDC3B}"/>
    <cellStyle name="Standard 4 2 4 4 4 3 2 4" xfId="33095" xr:uid="{4C9D87A4-3900-4FC2-8018-6B1F48E3FACC}"/>
    <cellStyle name="Standard 4 2 4 4 4 3 3" xfId="15268" xr:uid="{00000000-0005-0000-0000-0000D74C0000}"/>
    <cellStyle name="Standard 4 2 4 4 4 3 3 2" xfId="23267" xr:uid="{00000000-0005-0000-0000-0000D84C0000}"/>
    <cellStyle name="Standard 4 2 4 4 4 3 3 2 2" xfId="44260" xr:uid="{BC1A9819-9CFE-43B4-AA73-1FB75F06C128}"/>
    <cellStyle name="Standard 4 2 4 4 4 3 3 3" xfId="36818" xr:uid="{8E46710E-28B6-4033-8D73-0F1B5536D57A}"/>
    <cellStyle name="Standard 4 2 4 4 4 3 4" xfId="19022" xr:uid="{00000000-0005-0000-0000-0000D94C0000}"/>
    <cellStyle name="Standard 4 2 4 4 4 3 4 2" xfId="40539" xr:uid="{12C1649E-3AE4-4777-B831-6B38CDC354D5}"/>
    <cellStyle name="Standard 4 2 4 4 4 3 5" xfId="33094" xr:uid="{0E8F44F3-867B-4066-BAD3-815E93216ED6}"/>
    <cellStyle name="Standard 4 2 4 4 4 4" xfId="3471" xr:uid="{00000000-0005-0000-0000-0000DA4C0000}"/>
    <cellStyle name="Standard 4 2 4 4 4 4 2" xfId="15270" xr:uid="{00000000-0005-0000-0000-0000DB4C0000}"/>
    <cellStyle name="Standard 4 2 4 4 4 4 2 2" xfId="23269" xr:uid="{00000000-0005-0000-0000-0000DC4C0000}"/>
    <cellStyle name="Standard 4 2 4 4 4 4 2 2 2" xfId="44262" xr:uid="{7BBB99F4-34A9-4F36-AA72-7F04FC4722A3}"/>
    <cellStyle name="Standard 4 2 4 4 4 4 2 3" xfId="36820" xr:uid="{E1FFAF75-988A-48E1-9BB6-65756970EBD3}"/>
    <cellStyle name="Standard 4 2 4 4 4 4 3" xfId="19024" xr:uid="{00000000-0005-0000-0000-0000DD4C0000}"/>
    <cellStyle name="Standard 4 2 4 4 4 4 3 2" xfId="40541" xr:uid="{110ECACB-39CC-4F53-B9A9-2EDD3AAED650}"/>
    <cellStyle name="Standard 4 2 4 4 4 4 4" xfId="33096" xr:uid="{D4BF4A1D-77EE-47FC-9F80-67FE7DB856A3}"/>
    <cellStyle name="Standard 4 2 4 4 4 5" xfId="15263" xr:uid="{00000000-0005-0000-0000-0000DE4C0000}"/>
    <cellStyle name="Standard 4 2 4 4 4 5 2" xfId="23262" xr:uid="{00000000-0005-0000-0000-0000DF4C0000}"/>
    <cellStyle name="Standard 4 2 4 4 4 5 2 2" xfId="44255" xr:uid="{27C3DD15-6F5E-485A-8B82-EA99C2C1BD04}"/>
    <cellStyle name="Standard 4 2 4 4 4 5 3" xfId="36813" xr:uid="{00DA38B1-9E13-4498-A565-3D539205087E}"/>
    <cellStyle name="Standard 4 2 4 4 4 6" xfId="19017" xr:uid="{00000000-0005-0000-0000-0000E04C0000}"/>
    <cellStyle name="Standard 4 2 4 4 4 6 2" xfId="40534" xr:uid="{0A3DF58B-8468-43B4-8A7E-01914C68C0FD}"/>
    <cellStyle name="Standard 4 2 4 4 4 7" xfId="33089" xr:uid="{8397A586-ED20-4432-B9B9-CFA98E35345D}"/>
    <cellStyle name="Standard 4 2 4 4 5" xfId="3472" xr:uid="{00000000-0005-0000-0000-0000E14C0000}"/>
    <cellStyle name="Standard 4 2 4 4 5 2" xfId="3473" xr:uid="{00000000-0005-0000-0000-0000E24C0000}"/>
    <cellStyle name="Standard 4 2 4 4 5 2 2" xfId="3474" xr:uid="{00000000-0005-0000-0000-0000E34C0000}"/>
    <cellStyle name="Standard 4 2 4 4 5 2 2 2" xfId="15273" xr:uid="{00000000-0005-0000-0000-0000E44C0000}"/>
    <cellStyle name="Standard 4 2 4 4 5 2 2 2 2" xfId="23272" xr:uid="{00000000-0005-0000-0000-0000E54C0000}"/>
    <cellStyle name="Standard 4 2 4 4 5 2 2 2 2 2" xfId="44265" xr:uid="{4F59C019-553F-453B-BBE6-E9B547792040}"/>
    <cellStyle name="Standard 4 2 4 4 5 2 2 2 3" xfId="36823" xr:uid="{674E380F-4B9D-49A0-B8B2-713E7DF3C1D8}"/>
    <cellStyle name="Standard 4 2 4 4 5 2 2 3" xfId="19027" xr:uid="{00000000-0005-0000-0000-0000E64C0000}"/>
    <cellStyle name="Standard 4 2 4 4 5 2 2 3 2" xfId="40544" xr:uid="{745E5985-F36F-44A3-8B43-3F980636D720}"/>
    <cellStyle name="Standard 4 2 4 4 5 2 2 4" xfId="33099" xr:uid="{B773199A-8200-4B9F-872F-9817ABD9BBEE}"/>
    <cellStyle name="Standard 4 2 4 4 5 2 3" xfId="15272" xr:uid="{00000000-0005-0000-0000-0000E74C0000}"/>
    <cellStyle name="Standard 4 2 4 4 5 2 3 2" xfId="23271" xr:uid="{00000000-0005-0000-0000-0000E84C0000}"/>
    <cellStyle name="Standard 4 2 4 4 5 2 3 2 2" xfId="44264" xr:uid="{5A0D27CD-F4CD-43C3-8089-A640CE436C3E}"/>
    <cellStyle name="Standard 4 2 4 4 5 2 3 3" xfId="36822" xr:uid="{EE6AF0F8-E373-448F-A0EE-2E4C592619EE}"/>
    <cellStyle name="Standard 4 2 4 4 5 2 4" xfId="19026" xr:uid="{00000000-0005-0000-0000-0000E94C0000}"/>
    <cellStyle name="Standard 4 2 4 4 5 2 4 2" xfId="40543" xr:uid="{5E7C6931-7D16-4C57-B050-0BF8C5455BA8}"/>
    <cellStyle name="Standard 4 2 4 4 5 2 5" xfId="33098" xr:uid="{5F607B7A-DD6E-4666-9D16-88F49E964495}"/>
    <cellStyle name="Standard 4 2 4 4 5 3" xfId="3475" xr:uid="{00000000-0005-0000-0000-0000EA4C0000}"/>
    <cellStyle name="Standard 4 2 4 4 5 3 2" xfId="15274" xr:uid="{00000000-0005-0000-0000-0000EB4C0000}"/>
    <cellStyle name="Standard 4 2 4 4 5 3 2 2" xfId="23273" xr:uid="{00000000-0005-0000-0000-0000EC4C0000}"/>
    <cellStyle name="Standard 4 2 4 4 5 3 2 2 2" xfId="44266" xr:uid="{A6B6CDAF-923D-48BF-A37B-94C7DD2019C7}"/>
    <cellStyle name="Standard 4 2 4 4 5 3 2 3" xfId="36824" xr:uid="{C0348401-F6C9-44D8-8C57-EE906E8E523F}"/>
    <cellStyle name="Standard 4 2 4 4 5 3 3" xfId="19028" xr:uid="{00000000-0005-0000-0000-0000ED4C0000}"/>
    <cellStyle name="Standard 4 2 4 4 5 3 3 2" xfId="40545" xr:uid="{C8FF740C-3E6F-4585-964D-C4FEF83D6BBB}"/>
    <cellStyle name="Standard 4 2 4 4 5 3 4" xfId="33100" xr:uid="{9D2509A5-20D3-462D-8889-7BE6BA6C2C40}"/>
    <cellStyle name="Standard 4 2 4 4 5 4" xfId="15271" xr:uid="{00000000-0005-0000-0000-0000EE4C0000}"/>
    <cellStyle name="Standard 4 2 4 4 5 4 2" xfId="23270" xr:uid="{00000000-0005-0000-0000-0000EF4C0000}"/>
    <cellStyle name="Standard 4 2 4 4 5 4 2 2" xfId="44263" xr:uid="{D104EBE9-7863-4132-A643-C46070B9EED9}"/>
    <cellStyle name="Standard 4 2 4 4 5 4 3" xfId="36821" xr:uid="{D5535DEB-34F6-4007-93A4-B60A520E6CC5}"/>
    <cellStyle name="Standard 4 2 4 4 5 5" xfId="19025" xr:uid="{00000000-0005-0000-0000-0000F04C0000}"/>
    <cellStyle name="Standard 4 2 4 4 5 5 2" xfId="40542" xr:uid="{4516CCC7-56FA-4370-8992-B6A59BF431D3}"/>
    <cellStyle name="Standard 4 2 4 4 5 6" xfId="33097" xr:uid="{7DC5B950-E659-4466-AD52-09BB61B8559C}"/>
    <cellStyle name="Standard 4 2 4 4 6" xfId="3476" xr:uid="{00000000-0005-0000-0000-0000F14C0000}"/>
    <cellStyle name="Standard 4 2 4 4 6 2" xfId="3477" xr:uid="{00000000-0005-0000-0000-0000F24C0000}"/>
    <cellStyle name="Standard 4 2 4 4 6 2 2" xfId="15276" xr:uid="{00000000-0005-0000-0000-0000F34C0000}"/>
    <cellStyle name="Standard 4 2 4 4 6 2 2 2" xfId="23275" xr:uid="{00000000-0005-0000-0000-0000F44C0000}"/>
    <cellStyle name="Standard 4 2 4 4 6 2 2 2 2" xfId="44268" xr:uid="{A965418A-D054-4BB0-9947-8718D307BC0E}"/>
    <cellStyle name="Standard 4 2 4 4 6 2 2 3" xfId="36826" xr:uid="{5259D7FF-1762-4939-A185-F40495B4DF78}"/>
    <cellStyle name="Standard 4 2 4 4 6 2 3" xfId="19030" xr:uid="{00000000-0005-0000-0000-0000F54C0000}"/>
    <cellStyle name="Standard 4 2 4 4 6 2 3 2" xfId="40547" xr:uid="{88FFB093-C8C7-47AA-B9FC-97D7C168E61E}"/>
    <cellStyle name="Standard 4 2 4 4 6 2 4" xfId="33102" xr:uid="{38ECC4A8-ADE4-431B-8A41-36630B1FB4BB}"/>
    <cellStyle name="Standard 4 2 4 4 6 3" xfId="15275" xr:uid="{00000000-0005-0000-0000-0000F64C0000}"/>
    <cellStyle name="Standard 4 2 4 4 6 3 2" xfId="23274" xr:uid="{00000000-0005-0000-0000-0000F74C0000}"/>
    <cellStyle name="Standard 4 2 4 4 6 3 2 2" xfId="44267" xr:uid="{7A96CE89-1766-468B-8DD5-E3148881DFA0}"/>
    <cellStyle name="Standard 4 2 4 4 6 3 3" xfId="36825" xr:uid="{90215F9D-7C56-444D-BE79-400E96BC361D}"/>
    <cellStyle name="Standard 4 2 4 4 6 4" xfId="19029" xr:uid="{00000000-0005-0000-0000-0000F84C0000}"/>
    <cellStyle name="Standard 4 2 4 4 6 4 2" xfId="40546" xr:uid="{1FFF9416-1031-4E4D-B3ED-4F7AE76AC09C}"/>
    <cellStyle name="Standard 4 2 4 4 6 5" xfId="33101" xr:uid="{70DF3177-0BD3-47DC-A055-BA2200F6D291}"/>
    <cellStyle name="Standard 4 2 4 4 7" xfId="3478" xr:uid="{00000000-0005-0000-0000-0000F94C0000}"/>
    <cellStyle name="Standard 4 2 4 4 7 2" xfId="15277" xr:uid="{00000000-0005-0000-0000-0000FA4C0000}"/>
    <cellStyle name="Standard 4 2 4 4 7 2 2" xfId="23276" xr:uid="{00000000-0005-0000-0000-0000FB4C0000}"/>
    <cellStyle name="Standard 4 2 4 4 7 2 2 2" xfId="44269" xr:uid="{D0ED3E64-7D92-4021-B108-9C6CBFEC8044}"/>
    <cellStyle name="Standard 4 2 4 4 7 2 3" xfId="36827" xr:uid="{317D746B-B82F-4173-83FB-5BC0602B8DFB}"/>
    <cellStyle name="Standard 4 2 4 4 7 3" xfId="19031" xr:uid="{00000000-0005-0000-0000-0000FC4C0000}"/>
    <cellStyle name="Standard 4 2 4 4 7 3 2" xfId="40548" xr:uid="{D3488745-3D8B-4713-A65D-2C53580DA1B8}"/>
    <cellStyle name="Standard 4 2 4 4 7 4" xfId="33103" xr:uid="{DA4BBE09-F898-4ED5-9588-5792F3CF8F3C}"/>
    <cellStyle name="Standard 4 2 4 4 8" xfId="15230" xr:uid="{00000000-0005-0000-0000-0000FD4C0000}"/>
    <cellStyle name="Standard 4 2 4 4 8 2" xfId="23229" xr:uid="{00000000-0005-0000-0000-0000FE4C0000}"/>
    <cellStyle name="Standard 4 2 4 4 8 2 2" xfId="44222" xr:uid="{4E9EF798-3BC4-467B-9B07-C8E4ED745C2B}"/>
    <cellStyle name="Standard 4 2 4 4 8 3" xfId="36780" xr:uid="{3C7768FA-FB17-441C-99BD-C16AF55C1C71}"/>
    <cellStyle name="Standard 4 2 4 4 9" xfId="18984" xr:uid="{00000000-0005-0000-0000-0000FF4C0000}"/>
    <cellStyle name="Standard 4 2 4 4 9 2" xfId="40501" xr:uid="{C9A23410-1B9A-4990-8F45-77421E5BDD72}"/>
    <cellStyle name="Standard 4 2 4 5" xfId="3479" xr:uid="{00000000-0005-0000-0000-0000004D0000}"/>
    <cellStyle name="Standard 4 2 4 5 2" xfId="3480" xr:uid="{00000000-0005-0000-0000-0000014D0000}"/>
    <cellStyle name="Standard 4 2 4 5 2 2" xfId="3481" xr:uid="{00000000-0005-0000-0000-0000024D0000}"/>
    <cellStyle name="Standard 4 2 4 5 2 2 2" xfId="3482" xr:uid="{00000000-0005-0000-0000-0000034D0000}"/>
    <cellStyle name="Standard 4 2 4 5 2 2 2 2" xfId="3483" xr:uid="{00000000-0005-0000-0000-0000044D0000}"/>
    <cellStyle name="Standard 4 2 4 5 2 2 2 2 2" xfId="15282" xr:uid="{00000000-0005-0000-0000-0000054D0000}"/>
    <cellStyle name="Standard 4 2 4 5 2 2 2 2 2 2" xfId="23281" xr:uid="{00000000-0005-0000-0000-0000064D0000}"/>
    <cellStyle name="Standard 4 2 4 5 2 2 2 2 2 2 2" xfId="44274" xr:uid="{C7C0C032-29A6-4CB6-9881-957DAE02CD6C}"/>
    <cellStyle name="Standard 4 2 4 5 2 2 2 2 2 3" xfId="36832" xr:uid="{4A1DF39D-F055-42FC-B31B-EB96799E5023}"/>
    <cellStyle name="Standard 4 2 4 5 2 2 2 2 3" xfId="19036" xr:uid="{00000000-0005-0000-0000-0000074D0000}"/>
    <cellStyle name="Standard 4 2 4 5 2 2 2 2 3 2" xfId="40553" xr:uid="{D9522A78-8FAF-4184-B29A-C82A6AE36D46}"/>
    <cellStyle name="Standard 4 2 4 5 2 2 2 2 4" xfId="33108" xr:uid="{38810CB3-C4A3-4319-BB46-F757FC6D8037}"/>
    <cellStyle name="Standard 4 2 4 5 2 2 2 3" xfId="15281" xr:uid="{00000000-0005-0000-0000-0000084D0000}"/>
    <cellStyle name="Standard 4 2 4 5 2 2 2 3 2" xfId="23280" xr:uid="{00000000-0005-0000-0000-0000094D0000}"/>
    <cellStyle name="Standard 4 2 4 5 2 2 2 3 2 2" xfId="44273" xr:uid="{C57C31E0-0532-4D3F-845C-E89664BAC679}"/>
    <cellStyle name="Standard 4 2 4 5 2 2 2 3 3" xfId="36831" xr:uid="{32934010-3832-45BC-8380-403BE288CBFF}"/>
    <cellStyle name="Standard 4 2 4 5 2 2 2 4" xfId="19035" xr:uid="{00000000-0005-0000-0000-00000A4D0000}"/>
    <cellStyle name="Standard 4 2 4 5 2 2 2 4 2" xfId="40552" xr:uid="{638803D2-7AE3-466D-85DB-DA62D87D0706}"/>
    <cellStyle name="Standard 4 2 4 5 2 2 2 5" xfId="33107" xr:uid="{F2115E01-37E1-450F-AFE3-4EE1D8315566}"/>
    <cellStyle name="Standard 4 2 4 5 2 2 3" xfId="3484" xr:uid="{00000000-0005-0000-0000-00000B4D0000}"/>
    <cellStyle name="Standard 4 2 4 5 2 2 3 2" xfId="15283" xr:uid="{00000000-0005-0000-0000-00000C4D0000}"/>
    <cellStyle name="Standard 4 2 4 5 2 2 3 2 2" xfId="23282" xr:uid="{00000000-0005-0000-0000-00000D4D0000}"/>
    <cellStyle name="Standard 4 2 4 5 2 2 3 2 2 2" xfId="44275" xr:uid="{AF541ABE-E3AA-41A0-8F04-735AF1290485}"/>
    <cellStyle name="Standard 4 2 4 5 2 2 3 2 3" xfId="36833" xr:uid="{735C254B-AF79-4E28-8109-662316B9E280}"/>
    <cellStyle name="Standard 4 2 4 5 2 2 3 3" xfId="19037" xr:uid="{00000000-0005-0000-0000-00000E4D0000}"/>
    <cellStyle name="Standard 4 2 4 5 2 2 3 3 2" xfId="40554" xr:uid="{3F6C1569-71FB-4128-B51D-CBC9091E4FA5}"/>
    <cellStyle name="Standard 4 2 4 5 2 2 3 4" xfId="33109" xr:uid="{F4F4F94C-0339-4BD3-A056-4B0395370095}"/>
    <cellStyle name="Standard 4 2 4 5 2 2 4" xfId="15280" xr:uid="{00000000-0005-0000-0000-00000F4D0000}"/>
    <cellStyle name="Standard 4 2 4 5 2 2 4 2" xfId="23279" xr:uid="{00000000-0005-0000-0000-0000104D0000}"/>
    <cellStyle name="Standard 4 2 4 5 2 2 4 2 2" xfId="44272" xr:uid="{98C74B75-37B2-4507-B0D6-01F9BDD7E49E}"/>
    <cellStyle name="Standard 4 2 4 5 2 2 4 3" xfId="36830" xr:uid="{BF58941A-0798-4BEB-8191-1EDD329154AD}"/>
    <cellStyle name="Standard 4 2 4 5 2 2 5" xfId="19034" xr:uid="{00000000-0005-0000-0000-0000114D0000}"/>
    <cellStyle name="Standard 4 2 4 5 2 2 5 2" xfId="40551" xr:uid="{792575E1-876B-4BF8-A4DA-04DF0D27AE27}"/>
    <cellStyle name="Standard 4 2 4 5 2 2 6" xfId="33106" xr:uid="{A3275FB5-6C9C-4355-A9BC-375F54B24A33}"/>
    <cellStyle name="Standard 4 2 4 5 2 3" xfId="3485" xr:uid="{00000000-0005-0000-0000-0000124D0000}"/>
    <cellStyle name="Standard 4 2 4 5 2 3 2" xfId="3486" xr:uid="{00000000-0005-0000-0000-0000134D0000}"/>
    <cellStyle name="Standard 4 2 4 5 2 3 2 2" xfId="15285" xr:uid="{00000000-0005-0000-0000-0000144D0000}"/>
    <cellStyle name="Standard 4 2 4 5 2 3 2 2 2" xfId="23284" xr:uid="{00000000-0005-0000-0000-0000154D0000}"/>
    <cellStyle name="Standard 4 2 4 5 2 3 2 2 2 2" xfId="44277" xr:uid="{427B0630-42BF-45AA-B339-3564BFAD0C80}"/>
    <cellStyle name="Standard 4 2 4 5 2 3 2 2 3" xfId="36835" xr:uid="{BEEE77FA-C0F5-44FD-B24D-AA3AD636FAD3}"/>
    <cellStyle name="Standard 4 2 4 5 2 3 2 3" xfId="19039" xr:uid="{00000000-0005-0000-0000-0000164D0000}"/>
    <cellStyle name="Standard 4 2 4 5 2 3 2 3 2" xfId="40556" xr:uid="{98324E6E-8281-4CF1-B13F-7E221859CAC5}"/>
    <cellStyle name="Standard 4 2 4 5 2 3 2 4" xfId="33111" xr:uid="{77B74377-C395-41AD-B161-CD6A5FA88D14}"/>
    <cellStyle name="Standard 4 2 4 5 2 3 3" xfId="15284" xr:uid="{00000000-0005-0000-0000-0000174D0000}"/>
    <cellStyle name="Standard 4 2 4 5 2 3 3 2" xfId="23283" xr:uid="{00000000-0005-0000-0000-0000184D0000}"/>
    <cellStyle name="Standard 4 2 4 5 2 3 3 2 2" xfId="44276" xr:uid="{65592F24-8090-4AF1-82AD-1D530D522E18}"/>
    <cellStyle name="Standard 4 2 4 5 2 3 3 3" xfId="36834" xr:uid="{00BA3723-FF57-456A-99D1-29AABDF81783}"/>
    <cellStyle name="Standard 4 2 4 5 2 3 4" xfId="19038" xr:uid="{00000000-0005-0000-0000-0000194D0000}"/>
    <cellStyle name="Standard 4 2 4 5 2 3 4 2" xfId="40555" xr:uid="{D0AC5FE5-93F7-4C2A-B995-8CF50B6F51D3}"/>
    <cellStyle name="Standard 4 2 4 5 2 3 5" xfId="33110" xr:uid="{77047717-BB8A-43AF-9385-EEF3C978D4C2}"/>
    <cellStyle name="Standard 4 2 4 5 2 4" xfId="3487" xr:uid="{00000000-0005-0000-0000-00001A4D0000}"/>
    <cellStyle name="Standard 4 2 4 5 2 4 2" xfId="15286" xr:uid="{00000000-0005-0000-0000-00001B4D0000}"/>
    <cellStyle name="Standard 4 2 4 5 2 4 2 2" xfId="23285" xr:uid="{00000000-0005-0000-0000-00001C4D0000}"/>
    <cellStyle name="Standard 4 2 4 5 2 4 2 2 2" xfId="44278" xr:uid="{D8013573-2A00-4714-A9E3-231DB48784AA}"/>
    <cellStyle name="Standard 4 2 4 5 2 4 2 3" xfId="36836" xr:uid="{27410D43-AC73-4C61-A4E6-71BC05C6D5AE}"/>
    <cellStyle name="Standard 4 2 4 5 2 4 3" xfId="19040" xr:uid="{00000000-0005-0000-0000-00001D4D0000}"/>
    <cellStyle name="Standard 4 2 4 5 2 4 3 2" xfId="40557" xr:uid="{E875C6AD-925A-4050-8595-B3A78AA33453}"/>
    <cellStyle name="Standard 4 2 4 5 2 4 4" xfId="33112" xr:uid="{DABDE6E3-F900-4F0F-811C-D4BAA90D9860}"/>
    <cellStyle name="Standard 4 2 4 5 2 5" xfId="15279" xr:uid="{00000000-0005-0000-0000-00001E4D0000}"/>
    <cellStyle name="Standard 4 2 4 5 2 5 2" xfId="23278" xr:uid="{00000000-0005-0000-0000-00001F4D0000}"/>
    <cellStyle name="Standard 4 2 4 5 2 5 2 2" xfId="44271" xr:uid="{EC73F56B-3019-498B-8E09-C2E874E58DF2}"/>
    <cellStyle name="Standard 4 2 4 5 2 5 3" xfId="36829" xr:uid="{9C9D44F7-CBA7-4F0E-B8BB-CE9EDE70F72E}"/>
    <cellStyle name="Standard 4 2 4 5 2 6" xfId="19033" xr:uid="{00000000-0005-0000-0000-0000204D0000}"/>
    <cellStyle name="Standard 4 2 4 5 2 6 2" xfId="40550" xr:uid="{F91DFE84-6F72-4F1D-8565-96FEE0258BCA}"/>
    <cellStyle name="Standard 4 2 4 5 2 7" xfId="33105" xr:uid="{C1127E7C-8E4D-4948-B1DF-C7541946EAAD}"/>
    <cellStyle name="Standard 4 2 4 5 3" xfId="3488" xr:uid="{00000000-0005-0000-0000-0000214D0000}"/>
    <cellStyle name="Standard 4 2 4 5 3 2" xfId="3489" xr:uid="{00000000-0005-0000-0000-0000224D0000}"/>
    <cellStyle name="Standard 4 2 4 5 3 2 2" xfId="3490" xr:uid="{00000000-0005-0000-0000-0000234D0000}"/>
    <cellStyle name="Standard 4 2 4 5 3 2 2 2" xfId="15289" xr:uid="{00000000-0005-0000-0000-0000244D0000}"/>
    <cellStyle name="Standard 4 2 4 5 3 2 2 2 2" xfId="23288" xr:uid="{00000000-0005-0000-0000-0000254D0000}"/>
    <cellStyle name="Standard 4 2 4 5 3 2 2 2 2 2" xfId="44281" xr:uid="{B3C7AAF3-2E07-4E2E-88F6-7AAFDB7A4426}"/>
    <cellStyle name="Standard 4 2 4 5 3 2 2 2 3" xfId="36839" xr:uid="{26C3A4A8-9220-4938-B420-997D10689924}"/>
    <cellStyle name="Standard 4 2 4 5 3 2 2 3" xfId="19043" xr:uid="{00000000-0005-0000-0000-0000264D0000}"/>
    <cellStyle name="Standard 4 2 4 5 3 2 2 3 2" xfId="40560" xr:uid="{60C58E49-5053-49B1-8EE6-D2B920F5D02C}"/>
    <cellStyle name="Standard 4 2 4 5 3 2 2 4" xfId="33115" xr:uid="{26653DF7-BF05-41CC-89FF-39A13BD74CBD}"/>
    <cellStyle name="Standard 4 2 4 5 3 2 3" xfId="15288" xr:uid="{00000000-0005-0000-0000-0000274D0000}"/>
    <cellStyle name="Standard 4 2 4 5 3 2 3 2" xfId="23287" xr:uid="{00000000-0005-0000-0000-0000284D0000}"/>
    <cellStyle name="Standard 4 2 4 5 3 2 3 2 2" xfId="44280" xr:uid="{6302F27B-CF33-45AB-8D8D-C4B54B513AE5}"/>
    <cellStyle name="Standard 4 2 4 5 3 2 3 3" xfId="36838" xr:uid="{9E773B1B-B01B-45B0-9C42-2220C7E8EF73}"/>
    <cellStyle name="Standard 4 2 4 5 3 2 4" xfId="19042" xr:uid="{00000000-0005-0000-0000-0000294D0000}"/>
    <cellStyle name="Standard 4 2 4 5 3 2 4 2" xfId="40559" xr:uid="{19322D47-DE35-4A4D-ACF9-63CA89B7A5B9}"/>
    <cellStyle name="Standard 4 2 4 5 3 2 5" xfId="33114" xr:uid="{C041C274-FA76-4F0E-9143-7C2DE515C246}"/>
    <cellStyle name="Standard 4 2 4 5 3 3" xfId="3491" xr:uid="{00000000-0005-0000-0000-00002A4D0000}"/>
    <cellStyle name="Standard 4 2 4 5 3 3 2" xfId="15290" xr:uid="{00000000-0005-0000-0000-00002B4D0000}"/>
    <cellStyle name="Standard 4 2 4 5 3 3 2 2" xfId="23289" xr:uid="{00000000-0005-0000-0000-00002C4D0000}"/>
    <cellStyle name="Standard 4 2 4 5 3 3 2 2 2" xfId="44282" xr:uid="{F2C93FCA-DCA8-4DB3-A7B1-9E1122F24DD4}"/>
    <cellStyle name="Standard 4 2 4 5 3 3 2 3" xfId="36840" xr:uid="{D11CEB44-E7DA-4232-A00E-295BC28A5F5D}"/>
    <cellStyle name="Standard 4 2 4 5 3 3 3" xfId="19044" xr:uid="{00000000-0005-0000-0000-00002D4D0000}"/>
    <cellStyle name="Standard 4 2 4 5 3 3 3 2" xfId="40561" xr:uid="{BDDE66F0-FA70-4C93-881D-DDF69A571ADB}"/>
    <cellStyle name="Standard 4 2 4 5 3 3 4" xfId="33116" xr:uid="{7BCAE52F-0DA5-4307-B6F6-DC2C3BA3C662}"/>
    <cellStyle name="Standard 4 2 4 5 3 4" xfId="15287" xr:uid="{00000000-0005-0000-0000-00002E4D0000}"/>
    <cellStyle name="Standard 4 2 4 5 3 4 2" xfId="23286" xr:uid="{00000000-0005-0000-0000-00002F4D0000}"/>
    <cellStyle name="Standard 4 2 4 5 3 4 2 2" xfId="44279" xr:uid="{ECB6D9D6-F104-4344-BBF4-ADB95ABADA71}"/>
    <cellStyle name="Standard 4 2 4 5 3 4 3" xfId="36837" xr:uid="{BB35848F-7121-4FD6-9198-9D3C5D5787B8}"/>
    <cellStyle name="Standard 4 2 4 5 3 5" xfId="19041" xr:uid="{00000000-0005-0000-0000-0000304D0000}"/>
    <cellStyle name="Standard 4 2 4 5 3 5 2" xfId="40558" xr:uid="{5838EEB4-C471-43D1-825C-B27302FABF76}"/>
    <cellStyle name="Standard 4 2 4 5 3 6" xfId="33113" xr:uid="{4E036DD0-BBA1-4D9C-BD14-F2EEC8E1F936}"/>
    <cellStyle name="Standard 4 2 4 5 4" xfId="3492" xr:uid="{00000000-0005-0000-0000-0000314D0000}"/>
    <cellStyle name="Standard 4 2 4 5 4 2" xfId="3493" xr:uid="{00000000-0005-0000-0000-0000324D0000}"/>
    <cellStyle name="Standard 4 2 4 5 4 2 2" xfId="15292" xr:uid="{00000000-0005-0000-0000-0000334D0000}"/>
    <cellStyle name="Standard 4 2 4 5 4 2 2 2" xfId="23291" xr:uid="{00000000-0005-0000-0000-0000344D0000}"/>
    <cellStyle name="Standard 4 2 4 5 4 2 2 2 2" xfId="44284" xr:uid="{D192F82F-7F47-4A32-B824-6A1F32286DAB}"/>
    <cellStyle name="Standard 4 2 4 5 4 2 2 3" xfId="36842" xr:uid="{ED0381BE-1044-4EEE-BEC7-B9BA5BE6F928}"/>
    <cellStyle name="Standard 4 2 4 5 4 2 3" xfId="19046" xr:uid="{00000000-0005-0000-0000-0000354D0000}"/>
    <cellStyle name="Standard 4 2 4 5 4 2 3 2" xfId="40563" xr:uid="{0ACE02BA-2E5C-44FF-B335-FDF04572A5DA}"/>
    <cellStyle name="Standard 4 2 4 5 4 2 4" xfId="33118" xr:uid="{FA315CF1-EC52-49B5-984E-BF7EC0AFE5A5}"/>
    <cellStyle name="Standard 4 2 4 5 4 3" xfId="15291" xr:uid="{00000000-0005-0000-0000-0000364D0000}"/>
    <cellStyle name="Standard 4 2 4 5 4 3 2" xfId="23290" xr:uid="{00000000-0005-0000-0000-0000374D0000}"/>
    <cellStyle name="Standard 4 2 4 5 4 3 2 2" xfId="44283" xr:uid="{B44F9ED4-EF96-4CE8-9E47-AC260BE2E957}"/>
    <cellStyle name="Standard 4 2 4 5 4 3 3" xfId="36841" xr:uid="{35D73E8B-31B2-4DB2-9C77-AC4F5ABC3E58}"/>
    <cellStyle name="Standard 4 2 4 5 4 4" xfId="19045" xr:uid="{00000000-0005-0000-0000-0000384D0000}"/>
    <cellStyle name="Standard 4 2 4 5 4 4 2" xfId="40562" xr:uid="{5F370C09-B66B-4FFE-9BE5-71DB6756696B}"/>
    <cellStyle name="Standard 4 2 4 5 4 5" xfId="33117" xr:uid="{303DF224-A0B2-4820-A6EA-C01067E637FD}"/>
    <cellStyle name="Standard 4 2 4 5 5" xfId="3494" xr:uid="{00000000-0005-0000-0000-0000394D0000}"/>
    <cellStyle name="Standard 4 2 4 5 5 2" xfId="15293" xr:uid="{00000000-0005-0000-0000-00003A4D0000}"/>
    <cellStyle name="Standard 4 2 4 5 5 2 2" xfId="23292" xr:uid="{00000000-0005-0000-0000-00003B4D0000}"/>
    <cellStyle name="Standard 4 2 4 5 5 2 2 2" xfId="44285" xr:uid="{3DB12F01-ACFB-4A06-9724-3D1DAB802E3C}"/>
    <cellStyle name="Standard 4 2 4 5 5 2 3" xfId="36843" xr:uid="{71944F9C-C48D-44D6-A5D6-649BF554B021}"/>
    <cellStyle name="Standard 4 2 4 5 5 3" xfId="19047" xr:uid="{00000000-0005-0000-0000-00003C4D0000}"/>
    <cellStyle name="Standard 4 2 4 5 5 3 2" xfId="40564" xr:uid="{E99F60B5-21F5-4FAE-BC4E-D1FA712C848A}"/>
    <cellStyle name="Standard 4 2 4 5 5 4" xfId="33119" xr:uid="{B9ACEC13-BA0E-49A1-B80F-A566C79F6A21}"/>
    <cellStyle name="Standard 4 2 4 5 6" xfId="15278" xr:uid="{00000000-0005-0000-0000-00003D4D0000}"/>
    <cellStyle name="Standard 4 2 4 5 6 2" xfId="23277" xr:uid="{00000000-0005-0000-0000-00003E4D0000}"/>
    <cellStyle name="Standard 4 2 4 5 6 2 2" xfId="44270" xr:uid="{EDABFB84-F186-4C05-9A2F-4C1C60586F51}"/>
    <cellStyle name="Standard 4 2 4 5 6 3" xfId="36828" xr:uid="{3DE15F53-33A9-438C-A098-7AD3EE65C169}"/>
    <cellStyle name="Standard 4 2 4 5 7" xfId="19032" xr:uid="{00000000-0005-0000-0000-00003F4D0000}"/>
    <cellStyle name="Standard 4 2 4 5 7 2" xfId="40549" xr:uid="{8ED01B0C-74F1-4952-9CC2-8EB4DEBC4AAE}"/>
    <cellStyle name="Standard 4 2 4 5 8" xfId="33104" xr:uid="{871E8083-B6B2-4BCD-8E35-67351462DACA}"/>
    <cellStyle name="Standard 4 2 4 6" xfId="3495" xr:uid="{00000000-0005-0000-0000-0000404D0000}"/>
    <cellStyle name="Standard 4 2 4 6 2" xfId="3496" xr:uid="{00000000-0005-0000-0000-0000414D0000}"/>
    <cellStyle name="Standard 4 2 4 6 2 2" xfId="3497" xr:uid="{00000000-0005-0000-0000-0000424D0000}"/>
    <cellStyle name="Standard 4 2 4 6 2 2 2" xfId="3498" xr:uid="{00000000-0005-0000-0000-0000434D0000}"/>
    <cellStyle name="Standard 4 2 4 6 2 2 2 2" xfId="3499" xr:uid="{00000000-0005-0000-0000-0000444D0000}"/>
    <cellStyle name="Standard 4 2 4 6 2 2 2 2 2" xfId="15298" xr:uid="{00000000-0005-0000-0000-0000454D0000}"/>
    <cellStyle name="Standard 4 2 4 6 2 2 2 2 2 2" xfId="23297" xr:uid="{00000000-0005-0000-0000-0000464D0000}"/>
    <cellStyle name="Standard 4 2 4 6 2 2 2 2 2 2 2" xfId="44290" xr:uid="{AA59934E-E88B-4F2A-8CB0-D1179CE973B8}"/>
    <cellStyle name="Standard 4 2 4 6 2 2 2 2 2 3" xfId="36848" xr:uid="{16A5BB1F-A618-4C2A-A873-2CCB19D3D3C3}"/>
    <cellStyle name="Standard 4 2 4 6 2 2 2 2 3" xfId="19052" xr:uid="{00000000-0005-0000-0000-0000474D0000}"/>
    <cellStyle name="Standard 4 2 4 6 2 2 2 2 3 2" xfId="40569" xr:uid="{FF9D9D01-178E-465F-B167-A19986CA9CA4}"/>
    <cellStyle name="Standard 4 2 4 6 2 2 2 2 4" xfId="33124" xr:uid="{9BD25784-7B53-4D9C-99E8-B0BD1C905133}"/>
    <cellStyle name="Standard 4 2 4 6 2 2 2 3" xfId="15297" xr:uid="{00000000-0005-0000-0000-0000484D0000}"/>
    <cellStyle name="Standard 4 2 4 6 2 2 2 3 2" xfId="23296" xr:uid="{00000000-0005-0000-0000-0000494D0000}"/>
    <cellStyle name="Standard 4 2 4 6 2 2 2 3 2 2" xfId="44289" xr:uid="{5B4149BA-3D23-44A6-92BC-399BA22928CE}"/>
    <cellStyle name="Standard 4 2 4 6 2 2 2 3 3" xfId="36847" xr:uid="{8DA13FD3-E6A9-440A-9FCC-6C257DA27D92}"/>
    <cellStyle name="Standard 4 2 4 6 2 2 2 4" xfId="19051" xr:uid="{00000000-0005-0000-0000-00004A4D0000}"/>
    <cellStyle name="Standard 4 2 4 6 2 2 2 4 2" xfId="40568" xr:uid="{6F018722-6BFF-4E1B-BB9D-20FCA2A3B996}"/>
    <cellStyle name="Standard 4 2 4 6 2 2 2 5" xfId="33123" xr:uid="{7BE35AFF-F768-4312-8D36-DF47F2D78722}"/>
    <cellStyle name="Standard 4 2 4 6 2 2 3" xfId="3500" xr:uid="{00000000-0005-0000-0000-00004B4D0000}"/>
    <cellStyle name="Standard 4 2 4 6 2 2 3 2" xfId="15299" xr:uid="{00000000-0005-0000-0000-00004C4D0000}"/>
    <cellStyle name="Standard 4 2 4 6 2 2 3 2 2" xfId="23298" xr:uid="{00000000-0005-0000-0000-00004D4D0000}"/>
    <cellStyle name="Standard 4 2 4 6 2 2 3 2 2 2" xfId="44291" xr:uid="{F72C35BD-1F9B-4413-A2B1-3145B3062AD6}"/>
    <cellStyle name="Standard 4 2 4 6 2 2 3 2 3" xfId="36849" xr:uid="{9F0485E0-378F-40C9-8619-E5FF81D0B6F5}"/>
    <cellStyle name="Standard 4 2 4 6 2 2 3 3" xfId="19053" xr:uid="{00000000-0005-0000-0000-00004E4D0000}"/>
    <cellStyle name="Standard 4 2 4 6 2 2 3 3 2" xfId="40570" xr:uid="{9D63F6C8-6DBF-44CD-BA22-80983A50C0F8}"/>
    <cellStyle name="Standard 4 2 4 6 2 2 3 4" xfId="33125" xr:uid="{650565BB-CA98-4A8B-B6ED-A9E64947D78D}"/>
    <cellStyle name="Standard 4 2 4 6 2 2 4" xfId="15296" xr:uid="{00000000-0005-0000-0000-00004F4D0000}"/>
    <cellStyle name="Standard 4 2 4 6 2 2 4 2" xfId="23295" xr:uid="{00000000-0005-0000-0000-0000504D0000}"/>
    <cellStyle name="Standard 4 2 4 6 2 2 4 2 2" xfId="44288" xr:uid="{B1BDBD97-6D39-476C-8768-428BE25E7572}"/>
    <cellStyle name="Standard 4 2 4 6 2 2 4 3" xfId="36846" xr:uid="{DBEA79D5-B27A-4E9A-A9BC-33CB957CFEBE}"/>
    <cellStyle name="Standard 4 2 4 6 2 2 5" xfId="19050" xr:uid="{00000000-0005-0000-0000-0000514D0000}"/>
    <cellStyle name="Standard 4 2 4 6 2 2 5 2" xfId="40567" xr:uid="{A9808BAF-F356-4980-94FB-002A5DF12BCB}"/>
    <cellStyle name="Standard 4 2 4 6 2 2 6" xfId="33122" xr:uid="{CA5B7A11-1644-4D2A-AE6D-C575B45B704D}"/>
    <cellStyle name="Standard 4 2 4 6 2 3" xfId="3501" xr:uid="{00000000-0005-0000-0000-0000524D0000}"/>
    <cellStyle name="Standard 4 2 4 6 2 3 2" xfId="3502" xr:uid="{00000000-0005-0000-0000-0000534D0000}"/>
    <cellStyle name="Standard 4 2 4 6 2 3 2 2" xfId="15301" xr:uid="{00000000-0005-0000-0000-0000544D0000}"/>
    <cellStyle name="Standard 4 2 4 6 2 3 2 2 2" xfId="23300" xr:uid="{00000000-0005-0000-0000-0000554D0000}"/>
    <cellStyle name="Standard 4 2 4 6 2 3 2 2 2 2" xfId="44293" xr:uid="{8B57D58D-7195-4C01-B984-1CA2A82F5171}"/>
    <cellStyle name="Standard 4 2 4 6 2 3 2 2 3" xfId="36851" xr:uid="{A6E34DF1-68EC-4729-BE2D-2180A4952C02}"/>
    <cellStyle name="Standard 4 2 4 6 2 3 2 3" xfId="19055" xr:uid="{00000000-0005-0000-0000-0000564D0000}"/>
    <cellStyle name="Standard 4 2 4 6 2 3 2 3 2" xfId="40572" xr:uid="{48574DE7-CB36-4B29-9207-DB9476171800}"/>
    <cellStyle name="Standard 4 2 4 6 2 3 2 4" xfId="33127" xr:uid="{E64DF20C-F829-4776-BEB7-2637477A715B}"/>
    <cellStyle name="Standard 4 2 4 6 2 3 3" xfId="15300" xr:uid="{00000000-0005-0000-0000-0000574D0000}"/>
    <cellStyle name="Standard 4 2 4 6 2 3 3 2" xfId="23299" xr:uid="{00000000-0005-0000-0000-0000584D0000}"/>
    <cellStyle name="Standard 4 2 4 6 2 3 3 2 2" xfId="44292" xr:uid="{294D4158-876E-4BC6-BE71-DB08B6C9F04A}"/>
    <cellStyle name="Standard 4 2 4 6 2 3 3 3" xfId="36850" xr:uid="{CF7F5060-57C3-4EE5-9B73-CF0F0CCCCEC4}"/>
    <cellStyle name="Standard 4 2 4 6 2 3 4" xfId="19054" xr:uid="{00000000-0005-0000-0000-0000594D0000}"/>
    <cellStyle name="Standard 4 2 4 6 2 3 4 2" xfId="40571" xr:uid="{63CB9EC5-37C3-4E07-9397-BC3A922FC112}"/>
    <cellStyle name="Standard 4 2 4 6 2 3 5" xfId="33126" xr:uid="{A64A340B-8507-46D5-8DAD-75FA375DB7DF}"/>
    <cellStyle name="Standard 4 2 4 6 2 4" xfId="3503" xr:uid="{00000000-0005-0000-0000-00005A4D0000}"/>
    <cellStyle name="Standard 4 2 4 6 2 4 2" xfId="15302" xr:uid="{00000000-0005-0000-0000-00005B4D0000}"/>
    <cellStyle name="Standard 4 2 4 6 2 4 2 2" xfId="23301" xr:uid="{00000000-0005-0000-0000-00005C4D0000}"/>
    <cellStyle name="Standard 4 2 4 6 2 4 2 2 2" xfId="44294" xr:uid="{091D502A-CB1F-4E00-ADE2-E460E1CABF84}"/>
    <cellStyle name="Standard 4 2 4 6 2 4 2 3" xfId="36852" xr:uid="{751DE9AC-6510-45F0-A6E0-7A1DA30775A4}"/>
    <cellStyle name="Standard 4 2 4 6 2 4 3" xfId="19056" xr:uid="{00000000-0005-0000-0000-00005D4D0000}"/>
    <cellStyle name="Standard 4 2 4 6 2 4 3 2" xfId="40573" xr:uid="{B2524FBB-2515-41A3-AD35-79A90765EB85}"/>
    <cellStyle name="Standard 4 2 4 6 2 4 4" xfId="33128" xr:uid="{69A3AF13-29C1-4925-AFCB-01878E6D96F1}"/>
    <cellStyle name="Standard 4 2 4 6 2 5" xfId="15295" xr:uid="{00000000-0005-0000-0000-00005E4D0000}"/>
    <cellStyle name="Standard 4 2 4 6 2 5 2" xfId="23294" xr:uid="{00000000-0005-0000-0000-00005F4D0000}"/>
    <cellStyle name="Standard 4 2 4 6 2 5 2 2" xfId="44287" xr:uid="{46B34FBC-7D71-429B-B45F-39FB6FA0C584}"/>
    <cellStyle name="Standard 4 2 4 6 2 5 3" xfId="36845" xr:uid="{9DAADE55-F5D5-43BB-B356-E94328E937BE}"/>
    <cellStyle name="Standard 4 2 4 6 2 6" xfId="19049" xr:uid="{00000000-0005-0000-0000-0000604D0000}"/>
    <cellStyle name="Standard 4 2 4 6 2 6 2" xfId="40566" xr:uid="{FC4E16A8-E951-461F-8C10-FA0B052DD954}"/>
    <cellStyle name="Standard 4 2 4 6 2 7" xfId="33121" xr:uid="{8DDB9524-6884-4014-8464-FAE6B0DEEB2A}"/>
    <cellStyle name="Standard 4 2 4 6 3" xfId="3504" xr:uid="{00000000-0005-0000-0000-0000614D0000}"/>
    <cellStyle name="Standard 4 2 4 6 3 2" xfId="3505" xr:uid="{00000000-0005-0000-0000-0000624D0000}"/>
    <cellStyle name="Standard 4 2 4 6 3 2 2" xfId="3506" xr:uid="{00000000-0005-0000-0000-0000634D0000}"/>
    <cellStyle name="Standard 4 2 4 6 3 2 2 2" xfId="15305" xr:uid="{00000000-0005-0000-0000-0000644D0000}"/>
    <cellStyle name="Standard 4 2 4 6 3 2 2 2 2" xfId="23304" xr:uid="{00000000-0005-0000-0000-0000654D0000}"/>
    <cellStyle name="Standard 4 2 4 6 3 2 2 2 2 2" xfId="44297" xr:uid="{EEB24CB1-4910-421C-9525-FA0FF9F8391E}"/>
    <cellStyle name="Standard 4 2 4 6 3 2 2 2 3" xfId="36855" xr:uid="{001034A9-2C55-4BFE-84B6-644BD79A7070}"/>
    <cellStyle name="Standard 4 2 4 6 3 2 2 3" xfId="19059" xr:uid="{00000000-0005-0000-0000-0000664D0000}"/>
    <cellStyle name="Standard 4 2 4 6 3 2 2 3 2" xfId="40576" xr:uid="{935ECAC1-6B9A-4F69-A19D-0634EB8961B0}"/>
    <cellStyle name="Standard 4 2 4 6 3 2 2 4" xfId="33131" xr:uid="{488A7049-ADD6-45D1-A825-F86C92FB3ADB}"/>
    <cellStyle name="Standard 4 2 4 6 3 2 3" xfId="15304" xr:uid="{00000000-0005-0000-0000-0000674D0000}"/>
    <cellStyle name="Standard 4 2 4 6 3 2 3 2" xfId="23303" xr:uid="{00000000-0005-0000-0000-0000684D0000}"/>
    <cellStyle name="Standard 4 2 4 6 3 2 3 2 2" xfId="44296" xr:uid="{EFE0E854-8DF8-4705-A46E-AE5247344ECF}"/>
    <cellStyle name="Standard 4 2 4 6 3 2 3 3" xfId="36854" xr:uid="{D89613CD-AEAF-4D86-B397-11E8AACED3F8}"/>
    <cellStyle name="Standard 4 2 4 6 3 2 4" xfId="19058" xr:uid="{00000000-0005-0000-0000-0000694D0000}"/>
    <cellStyle name="Standard 4 2 4 6 3 2 4 2" xfId="40575" xr:uid="{F3B38B19-930E-40C4-B3F5-43623CB781E5}"/>
    <cellStyle name="Standard 4 2 4 6 3 2 5" xfId="33130" xr:uid="{1EE38DC7-6AC0-4913-AE8D-3206E574947A}"/>
    <cellStyle name="Standard 4 2 4 6 3 3" xfId="3507" xr:uid="{00000000-0005-0000-0000-00006A4D0000}"/>
    <cellStyle name="Standard 4 2 4 6 3 3 2" xfId="15306" xr:uid="{00000000-0005-0000-0000-00006B4D0000}"/>
    <cellStyle name="Standard 4 2 4 6 3 3 2 2" xfId="23305" xr:uid="{00000000-0005-0000-0000-00006C4D0000}"/>
    <cellStyle name="Standard 4 2 4 6 3 3 2 2 2" xfId="44298" xr:uid="{89ECE1D6-8749-4E2C-AF1B-B9087CA3C2F1}"/>
    <cellStyle name="Standard 4 2 4 6 3 3 2 3" xfId="36856" xr:uid="{DD6EF776-5765-4BF3-8B14-80DE8BE907FD}"/>
    <cellStyle name="Standard 4 2 4 6 3 3 3" xfId="19060" xr:uid="{00000000-0005-0000-0000-00006D4D0000}"/>
    <cellStyle name="Standard 4 2 4 6 3 3 3 2" xfId="40577" xr:uid="{121D626F-4D7B-485D-B946-4D7B67235E6B}"/>
    <cellStyle name="Standard 4 2 4 6 3 3 4" xfId="33132" xr:uid="{5B4725AE-EEF2-4CC2-8AFF-2F70E0E047A1}"/>
    <cellStyle name="Standard 4 2 4 6 3 4" xfId="15303" xr:uid="{00000000-0005-0000-0000-00006E4D0000}"/>
    <cellStyle name="Standard 4 2 4 6 3 4 2" xfId="23302" xr:uid="{00000000-0005-0000-0000-00006F4D0000}"/>
    <cellStyle name="Standard 4 2 4 6 3 4 2 2" xfId="44295" xr:uid="{0D48ED65-524E-4DDA-8983-03DCBF923FD5}"/>
    <cellStyle name="Standard 4 2 4 6 3 4 3" xfId="36853" xr:uid="{C1C52C78-FB17-4CCE-8A63-686A6DBDC08D}"/>
    <cellStyle name="Standard 4 2 4 6 3 5" xfId="19057" xr:uid="{00000000-0005-0000-0000-0000704D0000}"/>
    <cellStyle name="Standard 4 2 4 6 3 5 2" xfId="40574" xr:uid="{7B94AD8A-BBF4-467E-A6A0-968E019DEFD2}"/>
    <cellStyle name="Standard 4 2 4 6 3 6" xfId="33129" xr:uid="{89FC2F5D-9BF6-46CF-B1F1-C2FD3180EE7B}"/>
    <cellStyle name="Standard 4 2 4 6 4" xfId="3508" xr:uid="{00000000-0005-0000-0000-0000714D0000}"/>
    <cellStyle name="Standard 4 2 4 6 4 2" xfId="3509" xr:uid="{00000000-0005-0000-0000-0000724D0000}"/>
    <cellStyle name="Standard 4 2 4 6 4 2 2" xfId="15308" xr:uid="{00000000-0005-0000-0000-0000734D0000}"/>
    <cellStyle name="Standard 4 2 4 6 4 2 2 2" xfId="23307" xr:uid="{00000000-0005-0000-0000-0000744D0000}"/>
    <cellStyle name="Standard 4 2 4 6 4 2 2 2 2" xfId="44300" xr:uid="{A82F8A69-02AA-42A1-9272-9FA96486AE05}"/>
    <cellStyle name="Standard 4 2 4 6 4 2 2 3" xfId="36858" xr:uid="{F3CE165E-01A5-44F1-BFCC-83CB4F8CDF16}"/>
    <cellStyle name="Standard 4 2 4 6 4 2 3" xfId="19062" xr:uid="{00000000-0005-0000-0000-0000754D0000}"/>
    <cellStyle name="Standard 4 2 4 6 4 2 3 2" xfId="40579" xr:uid="{DB26A2A4-24D4-4D0F-A369-4372B948680D}"/>
    <cellStyle name="Standard 4 2 4 6 4 2 4" xfId="33134" xr:uid="{338A7C36-1D12-46CC-9394-CCFF56519023}"/>
    <cellStyle name="Standard 4 2 4 6 4 3" xfId="15307" xr:uid="{00000000-0005-0000-0000-0000764D0000}"/>
    <cellStyle name="Standard 4 2 4 6 4 3 2" xfId="23306" xr:uid="{00000000-0005-0000-0000-0000774D0000}"/>
    <cellStyle name="Standard 4 2 4 6 4 3 2 2" xfId="44299" xr:uid="{51560CD6-EEDC-43AA-A44E-6DAFD581F5D0}"/>
    <cellStyle name="Standard 4 2 4 6 4 3 3" xfId="36857" xr:uid="{210EC174-3C18-44CA-A431-AD2B317BA365}"/>
    <cellStyle name="Standard 4 2 4 6 4 4" xfId="19061" xr:uid="{00000000-0005-0000-0000-0000784D0000}"/>
    <cellStyle name="Standard 4 2 4 6 4 4 2" xfId="40578" xr:uid="{B94E95E8-9AA9-4086-91F1-BFE7561D49CF}"/>
    <cellStyle name="Standard 4 2 4 6 4 5" xfId="33133" xr:uid="{966EB6C4-1AAF-4517-9423-A55FCDCAF038}"/>
    <cellStyle name="Standard 4 2 4 6 5" xfId="3510" xr:uid="{00000000-0005-0000-0000-0000794D0000}"/>
    <cellStyle name="Standard 4 2 4 6 5 2" xfId="15309" xr:uid="{00000000-0005-0000-0000-00007A4D0000}"/>
    <cellStyle name="Standard 4 2 4 6 5 2 2" xfId="23308" xr:uid="{00000000-0005-0000-0000-00007B4D0000}"/>
    <cellStyle name="Standard 4 2 4 6 5 2 2 2" xfId="44301" xr:uid="{5F3C5FB1-667E-4B03-BFDA-A118502DC7F9}"/>
    <cellStyle name="Standard 4 2 4 6 5 2 3" xfId="36859" xr:uid="{B9D1DA8C-A326-471D-8D5E-50EEC395C730}"/>
    <cellStyle name="Standard 4 2 4 6 5 3" xfId="19063" xr:uid="{00000000-0005-0000-0000-00007C4D0000}"/>
    <cellStyle name="Standard 4 2 4 6 5 3 2" xfId="40580" xr:uid="{C0271E8E-133A-4395-8776-3931867D0C6F}"/>
    <cellStyle name="Standard 4 2 4 6 5 4" xfId="33135" xr:uid="{906C1428-916D-474E-A25C-0487CF0994DE}"/>
    <cellStyle name="Standard 4 2 4 6 6" xfId="15294" xr:uid="{00000000-0005-0000-0000-00007D4D0000}"/>
    <cellStyle name="Standard 4 2 4 6 6 2" xfId="23293" xr:uid="{00000000-0005-0000-0000-00007E4D0000}"/>
    <cellStyle name="Standard 4 2 4 6 6 2 2" xfId="44286" xr:uid="{9A37D6F0-1FB8-4AFA-BC10-B02B52C466DF}"/>
    <cellStyle name="Standard 4 2 4 6 6 3" xfId="36844" xr:uid="{05E91771-5859-4F67-92B7-E374C4EE93E5}"/>
    <cellStyle name="Standard 4 2 4 6 7" xfId="19048" xr:uid="{00000000-0005-0000-0000-00007F4D0000}"/>
    <cellStyle name="Standard 4 2 4 6 7 2" xfId="40565" xr:uid="{501FD777-51FD-4787-8209-588666E76400}"/>
    <cellStyle name="Standard 4 2 4 6 8" xfId="33120" xr:uid="{9E9E5A75-240E-4FD8-A5D2-DA0C83BAC1A3}"/>
    <cellStyle name="Standard 4 2 4 7" xfId="3511" xr:uid="{00000000-0005-0000-0000-0000804D0000}"/>
    <cellStyle name="Standard 4 2 4 7 2" xfId="3512" xr:uid="{00000000-0005-0000-0000-0000814D0000}"/>
    <cellStyle name="Standard 4 2 4 7 2 2" xfId="3513" xr:uid="{00000000-0005-0000-0000-0000824D0000}"/>
    <cellStyle name="Standard 4 2 4 7 2 2 2" xfId="3514" xr:uid="{00000000-0005-0000-0000-0000834D0000}"/>
    <cellStyle name="Standard 4 2 4 7 2 2 2 2" xfId="15313" xr:uid="{00000000-0005-0000-0000-0000844D0000}"/>
    <cellStyle name="Standard 4 2 4 7 2 2 2 2 2" xfId="23312" xr:uid="{00000000-0005-0000-0000-0000854D0000}"/>
    <cellStyle name="Standard 4 2 4 7 2 2 2 2 2 2" xfId="44305" xr:uid="{4EF511AE-5C89-4D05-97BF-218291BC9EFF}"/>
    <cellStyle name="Standard 4 2 4 7 2 2 2 2 3" xfId="36863" xr:uid="{C23777C2-4B2E-44D9-A533-E779C9783C9C}"/>
    <cellStyle name="Standard 4 2 4 7 2 2 2 3" xfId="19067" xr:uid="{00000000-0005-0000-0000-0000864D0000}"/>
    <cellStyle name="Standard 4 2 4 7 2 2 2 3 2" xfId="40584" xr:uid="{A44CB13C-33D3-4C32-9516-8A6E7A51AFDE}"/>
    <cellStyle name="Standard 4 2 4 7 2 2 2 4" xfId="33139" xr:uid="{C1D05D3B-F84D-4B66-81C8-635430A7F7CE}"/>
    <cellStyle name="Standard 4 2 4 7 2 2 3" xfId="15312" xr:uid="{00000000-0005-0000-0000-0000874D0000}"/>
    <cellStyle name="Standard 4 2 4 7 2 2 3 2" xfId="23311" xr:uid="{00000000-0005-0000-0000-0000884D0000}"/>
    <cellStyle name="Standard 4 2 4 7 2 2 3 2 2" xfId="44304" xr:uid="{3398CFCB-5722-47F0-B2E0-DA382054E5FC}"/>
    <cellStyle name="Standard 4 2 4 7 2 2 3 3" xfId="36862" xr:uid="{0CCA461C-21E2-44FC-A1D5-E23AB37031AB}"/>
    <cellStyle name="Standard 4 2 4 7 2 2 4" xfId="19066" xr:uid="{00000000-0005-0000-0000-0000894D0000}"/>
    <cellStyle name="Standard 4 2 4 7 2 2 4 2" xfId="40583" xr:uid="{183BE0D0-6B64-4853-991A-06F45D9FA2CC}"/>
    <cellStyle name="Standard 4 2 4 7 2 2 5" xfId="33138" xr:uid="{634B3FF8-A33E-4E4C-8FA8-4378E81CCC80}"/>
    <cellStyle name="Standard 4 2 4 7 2 3" xfId="3515" xr:uid="{00000000-0005-0000-0000-00008A4D0000}"/>
    <cellStyle name="Standard 4 2 4 7 2 3 2" xfId="15314" xr:uid="{00000000-0005-0000-0000-00008B4D0000}"/>
    <cellStyle name="Standard 4 2 4 7 2 3 2 2" xfId="23313" xr:uid="{00000000-0005-0000-0000-00008C4D0000}"/>
    <cellStyle name="Standard 4 2 4 7 2 3 2 2 2" xfId="44306" xr:uid="{80E89529-D4D8-4259-B413-7E81EC9B995E}"/>
    <cellStyle name="Standard 4 2 4 7 2 3 2 3" xfId="36864" xr:uid="{50A6294C-A218-4492-BADB-8567EE5CEA22}"/>
    <cellStyle name="Standard 4 2 4 7 2 3 3" xfId="19068" xr:uid="{00000000-0005-0000-0000-00008D4D0000}"/>
    <cellStyle name="Standard 4 2 4 7 2 3 3 2" xfId="40585" xr:uid="{3AE77A33-B06F-4563-B1F1-17188C053DB4}"/>
    <cellStyle name="Standard 4 2 4 7 2 3 4" xfId="33140" xr:uid="{9FE21196-3C7E-4414-95C0-A241812E8AEF}"/>
    <cellStyle name="Standard 4 2 4 7 2 4" xfId="15311" xr:uid="{00000000-0005-0000-0000-00008E4D0000}"/>
    <cellStyle name="Standard 4 2 4 7 2 4 2" xfId="23310" xr:uid="{00000000-0005-0000-0000-00008F4D0000}"/>
    <cellStyle name="Standard 4 2 4 7 2 4 2 2" xfId="44303" xr:uid="{6D4CF763-CED2-4730-BE53-809CC139A79E}"/>
    <cellStyle name="Standard 4 2 4 7 2 4 3" xfId="36861" xr:uid="{0A32600F-471C-4584-9078-78F0ECD9DC66}"/>
    <cellStyle name="Standard 4 2 4 7 2 5" xfId="19065" xr:uid="{00000000-0005-0000-0000-0000904D0000}"/>
    <cellStyle name="Standard 4 2 4 7 2 5 2" xfId="40582" xr:uid="{B33BBB46-DB90-46A3-ADF5-8EA6476336C5}"/>
    <cellStyle name="Standard 4 2 4 7 2 6" xfId="33137" xr:uid="{D5E75330-FF46-40B9-B67E-D36CBA82BF08}"/>
    <cellStyle name="Standard 4 2 4 7 3" xfId="3516" xr:uid="{00000000-0005-0000-0000-0000914D0000}"/>
    <cellStyle name="Standard 4 2 4 7 3 2" xfId="3517" xr:uid="{00000000-0005-0000-0000-0000924D0000}"/>
    <cellStyle name="Standard 4 2 4 7 3 2 2" xfId="15316" xr:uid="{00000000-0005-0000-0000-0000934D0000}"/>
    <cellStyle name="Standard 4 2 4 7 3 2 2 2" xfId="23315" xr:uid="{00000000-0005-0000-0000-0000944D0000}"/>
    <cellStyle name="Standard 4 2 4 7 3 2 2 2 2" xfId="44308" xr:uid="{6D374993-259B-4E36-8B3A-2A984936B961}"/>
    <cellStyle name="Standard 4 2 4 7 3 2 2 3" xfId="36866" xr:uid="{DCBE730A-F8CA-4B8F-A561-F02C7FC8598E}"/>
    <cellStyle name="Standard 4 2 4 7 3 2 3" xfId="19070" xr:uid="{00000000-0005-0000-0000-0000954D0000}"/>
    <cellStyle name="Standard 4 2 4 7 3 2 3 2" xfId="40587" xr:uid="{4A8420D7-B7E1-4643-88D7-F43A9BB38E4A}"/>
    <cellStyle name="Standard 4 2 4 7 3 2 4" xfId="33142" xr:uid="{4220985A-E5D7-49B5-B988-AB6346828494}"/>
    <cellStyle name="Standard 4 2 4 7 3 3" xfId="15315" xr:uid="{00000000-0005-0000-0000-0000964D0000}"/>
    <cellStyle name="Standard 4 2 4 7 3 3 2" xfId="23314" xr:uid="{00000000-0005-0000-0000-0000974D0000}"/>
    <cellStyle name="Standard 4 2 4 7 3 3 2 2" xfId="44307" xr:uid="{5E41F624-20BB-4573-BC27-6DA1A9AF55BE}"/>
    <cellStyle name="Standard 4 2 4 7 3 3 3" xfId="36865" xr:uid="{700CF129-69D7-470F-A326-6274DDA8365D}"/>
    <cellStyle name="Standard 4 2 4 7 3 4" xfId="19069" xr:uid="{00000000-0005-0000-0000-0000984D0000}"/>
    <cellStyle name="Standard 4 2 4 7 3 4 2" xfId="40586" xr:uid="{B6C2F810-002F-430E-B2E7-677BE1EC76C2}"/>
    <cellStyle name="Standard 4 2 4 7 3 5" xfId="33141" xr:uid="{F5599963-C83F-4E15-976D-4D4B8F968B5F}"/>
    <cellStyle name="Standard 4 2 4 7 4" xfId="3518" xr:uid="{00000000-0005-0000-0000-0000994D0000}"/>
    <cellStyle name="Standard 4 2 4 7 4 2" xfId="15317" xr:uid="{00000000-0005-0000-0000-00009A4D0000}"/>
    <cellStyle name="Standard 4 2 4 7 4 2 2" xfId="23316" xr:uid="{00000000-0005-0000-0000-00009B4D0000}"/>
    <cellStyle name="Standard 4 2 4 7 4 2 2 2" xfId="44309" xr:uid="{F7D2F48F-56B7-48DF-9980-21AD80770C5F}"/>
    <cellStyle name="Standard 4 2 4 7 4 2 3" xfId="36867" xr:uid="{6700C569-D7BD-46FD-BA5E-C9A4B40AD76F}"/>
    <cellStyle name="Standard 4 2 4 7 4 3" xfId="19071" xr:uid="{00000000-0005-0000-0000-00009C4D0000}"/>
    <cellStyle name="Standard 4 2 4 7 4 3 2" xfId="40588" xr:uid="{17041203-FD13-4BCE-8995-A86570BFAE8B}"/>
    <cellStyle name="Standard 4 2 4 7 4 4" xfId="33143" xr:uid="{7CA88569-7700-40FE-B4BF-B4BE8294FAF2}"/>
    <cellStyle name="Standard 4 2 4 7 5" xfId="15310" xr:uid="{00000000-0005-0000-0000-00009D4D0000}"/>
    <cellStyle name="Standard 4 2 4 7 5 2" xfId="23309" xr:uid="{00000000-0005-0000-0000-00009E4D0000}"/>
    <cellStyle name="Standard 4 2 4 7 5 2 2" xfId="44302" xr:uid="{CD3DDC73-F7A5-4AD5-80D6-2AC9B6C3CE0C}"/>
    <cellStyle name="Standard 4 2 4 7 5 3" xfId="36860" xr:uid="{6CEA32D1-85F9-4082-A6F3-A7AC6D1874E3}"/>
    <cellStyle name="Standard 4 2 4 7 6" xfId="19064" xr:uid="{00000000-0005-0000-0000-00009F4D0000}"/>
    <cellStyle name="Standard 4 2 4 7 6 2" xfId="40581" xr:uid="{D3AF9D1C-B5CE-447F-B4EF-F4635CD494E6}"/>
    <cellStyle name="Standard 4 2 4 7 7" xfId="33136" xr:uid="{9AB8FA25-3616-42E7-B0EE-2D683DB9145C}"/>
    <cellStyle name="Standard 4 2 4 8" xfId="3519" xr:uid="{00000000-0005-0000-0000-0000A04D0000}"/>
    <cellStyle name="Standard 4 2 4 8 2" xfId="3520" xr:uid="{00000000-0005-0000-0000-0000A14D0000}"/>
    <cellStyle name="Standard 4 2 4 8 2 2" xfId="3521" xr:uid="{00000000-0005-0000-0000-0000A24D0000}"/>
    <cellStyle name="Standard 4 2 4 8 2 2 2" xfId="15320" xr:uid="{00000000-0005-0000-0000-0000A34D0000}"/>
    <cellStyle name="Standard 4 2 4 8 2 2 2 2" xfId="23319" xr:uid="{00000000-0005-0000-0000-0000A44D0000}"/>
    <cellStyle name="Standard 4 2 4 8 2 2 2 2 2" xfId="44312" xr:uid="{1263E5F9-66A2-4504-AD25-2A309942565A}"/>
    <cellStyle name="Standard 4 2 4 8 2 2 2 3" xfId="36870" xr:uid="{C74DCA54-0BB8-4748-92B6-AE68179B4545}"/>
    <cellStyle name="Standard 4 2 4 8 2 2 3" xfId="19074" xr:uid="{00000000-0005-0000-0000-0000A54D0000}"/>
    <cellStyle name="Standard 4 2 4 8 2 2 3 2" xfId="40591" xr:uid="{FA7FC238-6ABB-49AD-A05F-BD9B61798D1E}"/>
    <cellStyle name="Standard 4 2 4 8 2 2 4" xfId="33146" xr:uid="{BC364485-16AF-4FE7-A538-9D5BA4150DF0}"/>
    <cellStyle name="Standard 4 2 4 8 2 3" xfId="15319" xr:uid="{00000000-0005-0000-0000-0000A64D0000}"/>
    <cellStyle name="Standard 4 2 4 8 2 3 2" xfId="23318" xr:uid="{00000000-0005-0000-0000-0000A74D0000}"/>
    <cellStyle name="Standard 4 2 4 8 2 3 2 2" xfId="44311" xr:uid="{501EC0FF-3270-475F-BAB4-EB6C1D91A1C8}"/>
    <cellStyle name="Standard 4 2 4 8 2 3 3" xfId="36869" xr:uid="{65385107-58B4-444F-9E22-D6201DE48E51}"/>
    <cellStyle name="Standard 4 2 4 8 2 4" xfId="19073" xr:uid="{00000000-0005-0000-0000-0000A84D0000}"/>
    <cellStyle name="Standard 4 2 4 8 2 4 2" xfId="40590" xr:uid="{A9264547-D380-4E8D-9EF1-FE1D040DA326}"/>
    <cellStyle name="Standard 4 2 4 8 2 5" xfId="33145" xr:uid="{46C901DD-59C0-4AB4-AA12-01D5B5B14D91}"/>
    <cellStyle name="Standard 4 2 4 8 3" xfId="3522" xr:uid="{00000000-0005-0000-0000-0000A94D0000}"/>
    <cellStyle name="Standard 4 2 4 8 3 2" xfId="15321" xr:uid="{00000000-0005-0000-0000-0000AA4D0000}"/>
    <cellStyle name="Standard 4 2 4 8 3 2 2" xfId="23320" xr:uid="{00000000-0005-0000-0000-0000AB4D0000}"/>
    <cellStyle name="Standard 4 2 4 8 3 2 2 2" xfId="44313" xr:uid="{DD47A306-DF8F-4600-9C12-6A06B462FD2F}"/>
    <cellStyle name="Standard 4 2 4 8 3 2 3" xfId="36871" xr:uid="{95DBC860-6957-4419-8344-63F4AB9F890A}"/>
    <cellStyle name="Standard 4 2 4 8 3 3" xfId="19075" xr:uid="{00000000-0005-0000-0000-0000AC4D0000}"/>
    <cellStyle name="Standard 4 2 4 8 3 3 2" xfId="40592" xr:uid="{4DB71146-B1EB-41F6-B437-C3FCC9E3AFC5}"/>
    <cellStyle name="Standard 4 2 4 8 3 4" xfId="33147" xr:uid="{5C44E8C2-FD0D-4D72-AA3C-9201CF8D4756}"/>
    <cellStyle name="Standard 4 2 4 8 4" xfId="15318" xr:uid="{00000000-0005-0000-0000-0000AD4D0000}"/>
    <cellStyle name="Standard 4 2 4 8 4 2" xfId="23317" xr:uid="{00000000-0005-0000-0000-0000AE4D0000}"/>
    <cellStyle name="Standard 4 2 4 8 4 2 2" xfId="44310" xr:uid="{AB21CD76-CC42-46BA-9C21-1FA68D62A558}"/>
    <cellStyle name="Standard 4 2 4 8 4 3" xfId="36868" xr:uid="{832C5B0C-6CC2-44FD-AA5C-9A6E8571FFFC}"/>
    <cellStyle name="Standard 4 2 4 8 5" xfId="19072" xr:uid="{00000000-0005-0000-0000-0000AF4D0000}"/>
    <cellStyle name="Standard 4 2 4 8 5 2" xfId="40589" xr:uid="{9BA9EC3E-2B52-4B4E-B2B8-F50AA7D35D2C}"/>
    <cellStyle name="Standard 4 2 4 8 6" xfId="33144" xr:uid="{17E050DB-2BAB-40D6-97F7-3718EC5D0BCA}"/>
    <cellStyle name="Standard 4 2 4 9" xfId="3523" xr:uid="{00000000-0005-0000-0000-0000B04D0000}"/>
    <cellStyle name="Standard 4 2 4 9 2" xfId="3524" xr:uid="{00000000-0005-0000-0000-0000B14D0000}"/>
    <cellStyle name="Standard 4 2 4 9 2 2" xfId="15323" xr:uid="{00000000-0005-0000-0000-0000B24D0000}"/>
    <cellStyle name="Standard 4 2 4 9 2 2 2" xfId="23322" xr:uid="{00000000-0005-0000-0000-0000B34D0000}"/>
    <cellStyle name="Standard 4 2 4 9 2 2 2 2" xfId="44315" xr:uid="{2C31DAFE-F170-4EED-A860-729A1EEEC1FF}"/>
    <cellStyle name="Standard 4 2 4 9 2 2 3" xfId="36873" xr:uid="{3456E79A-FBF9-4DE6-B8EF-5AB4BB889409}"/>
    <cellStyle name="Standard 4 2 4 9 2 3" xfId="19077" xr:uid="{00000000-0005-0000-0000-0000B44D0000}"/>
    <cellStyle name="Standard 4 2 4 9 2 3 2" xfId="40594" xr:uid="{CE999DFC-EC58-4DDC-94D4-E7F28A7F7DBE}"/>
    <cellStyle name="Standard 4 2 4 9 2 4" xfId="33149" xr:uid="{5E2BBAA3-C77B-48AD-B0DB-8942987334DB}"/>
    <cellStyle name="Standard 4 2 4 9 3" xfId="15322" xr:uid="{00000000-0005-0000-0000-0000B54D0000}"/>
    <cellStyle name="Standard 4 2 4 9 3 2" xfId="23321" xr:uid="{00000000-0005-0000-0000-0000B64D0000}"/>
    <cellStyle name="Standard 4 2 4 9 3 2 2" xfId="44314" xr:uid="{E80E1BFD-3D77-4215-9587-4EEB4528508E}"/>
    <cellStyle name="Standard 4 2 4 9 3 3" xfId="36872" xr:uid="{09175609-93E9-428F-AB9C-476B7E6F14B5}"/>
    <cellStyle name="Standard 4 2 4 9 4" xfId="19076" xr:uid="{00000000-0005-0000-0000-0000B74D0000}"/>
    <cellStyle name="Standard 4 2 4 9 4 2" xfId="40593" xr:uid="{54820F8D-8077-45C7-B43D-D490305A4388}"/>
    <cellStyle name="Standard 4 2 4 9 5" xfId="33148" xr:uid="{40A3D2BE-5D8E-420B-B520-62AF8A6A3CD0}"/>
    <cellStyle name="Standard 4 2 5" xfId="3525" xr:uid="{00000000-0005-0000-0000-0000B84D0000}"/>
    <cellStyle name="Standard 4 2 5 10" xfId="15324" xr:uid="{00000000-0005-0000-0000-0000B94D0000}"/>
    <cellStyle name="Standard 4 2 5 10 2" xfId="23323" xr:uid="{00000000-0005-0000-0000-0000BA4D0000}"/>
    <cellStyle name="Standard 4 2 5 10 2 2" xfId="44316" xr:uid="{5E8231C5-AA66-4A80-9344-0CA5B0A8042D}"/>
    <cellStyle name="Standard 4 2 5 10 3" xfId="36874" xr:uid="{18E24349-3B93-4D30-8E36-20D2A50E1DCC}"/>
    <cellStyle name="Standard 4 2 5 11" xfId="19078" xr:uid="{00000000-0005-0000-0000-0000BB4D0000}"/>
    <cellStyle name="Standard 4 2 5 11 2" xfId="40595" xr:uid="{05AFC651-CD40-4847-BBFF-98622D75ED74}"/>
    <cellStyle name="Standard 4 2 5 12" xfId="33150" xr:uid="{CFCE0F3C-8910-4FA5-AA8E-EE7413CF9C23}"/>
    <cellStyle name="Standard 4 2 5 2" xfId="3526" xr:uid="{00000000-0005-0000-0000-0000BC4D0000}"/>
    <cellStyle name="Standard 4 2 5 2 10" xfId="19079" xr:uid="{00000000-0005-0000-0000-0000BD4D0000}"/>
    <cellStyle name="Standard 4 2 5 2 10 2" xfId="40596" xr:uid="{3B40060C-45DB-4301-8E68-77ED7383F7F4}"/>
    <cellStyle name="Standard 4 2 5 2 11" xfId="33151" xr:uid="{D7BF1280-DBAA-4FCA-BC9E-C02716B6EEDA}"/>
    <cellStyle name="Standard 4 2 5 2 2" xfId="3527" xr:uid="{00000000-0005-0000-0000-0000BE4D0000}"/>
    <cellStyle name="Standard 4 2 5 2 2 10" xfId="33152" xr:uid="{9C00F651-FA7C-4D80-A1B3-B2DE87C2A733}"/>
    <cellStyle name="Standard 4 2 5 2 2 2" xfId="3528" xr:uid="{00000000-0005-0000-0000-0000BF4D0000}"/>
    <cellStyle name="Standard 4 2 5 2 2 2 2" xfId="3529" xr:uid="{00000000-0005-0000-0000-0000C04D0000}"/>
    <cellStyle name="Standard 4 2 5 2 2 2 2 2" xfId="3530" xr:uid="{00000000-0005-0000-0000-0000C14D0000}"/>
    <cellStyle name="Standard 4 2 5 2 2 2 2 2 2" xfId="3531" xr:uid="{00000000-0005-0000-0000-0000C24D0000}"/>
    <cellStyle name="Standard 4 2 5 2 2 2 2 2 2 2" xfId="3532" xr:uid="{00000000-0005-0000-0000-0000C34D0000}"/>
    <cellStyle name="Standard 4 2 5 2 2 2 2 2 2 2 2" xfId="15331" xr:uid="{00000000-0005-0000-0000-0000C44D0000}"/>
    <cellStyle name="Standard 4 2 5 2 2 2 2 2 2 2 2 2" xfId="23330" xr:uid="{00000000-0005-0000-0000-0000C54D0000}"/>
    <cellStyle name="Standard 4 2 5 2 2 2 2 2 2 2 2 2 2" xfId="44323" xr:uid="{825BE2C6-DD4A-4BC0-9172-3CC53A3182C1}"/>
    <cellStyle name="Standard 4 2 5 2 2 2 2 2 2 2 2 3" xfId="36881" xr:uid="{C95EDBCF-7D0B-446B-B4AC-CAA36F26AB46}"/>
    <cellStyle name="Standard 4 2 5 2 2 2 2 2 2 2 3" xfId="19085" xr:uid="{00000000-0005-0000-0000-0000C64D0000}"/>
    <cellStyle name="Standard 4 2 5 2 2 2 2 2 2 2 3 2" xfId="40602" xr:uid="{2D400ECD-C981-4EEB-8EC2-A34B8BD1D0DE}"/>
    <cellStyle name="Standard 4 2 5 2 2 2 2 2 2 2 4" xfId="33157" xr:uid="{0406BFFE-A448-4A2C-BD2E-8D36A0E147AC}"/>
    <cellStyle name="Standard 4 2 5 2 2 2 2 2 2 3" xfId="15330" xr:uid="{00000000-0005-0000-0000-0000C74D0000}"/>
    <cellStyle name="Standard 4 2 5 2 2 2 2 2 2 3 2" xfId="23329" xr:uid="{00000000-0005-0000-0000-0000C84D0000}"/>
    <cellStyle name="Standard 4 2 5 2 2 2 2 2 2 3 2 2" xfId="44322" xr:uid="{B7248F3A-FD86-4A19-838A-5E849CB8630E}"/>
    <cellStyle name="Standard 4 2 5 2 2 2 2 2 2 3 3" xfId="36880" xr:uid="{7D876FCD-E00A-4A07-B6AF-1EBE6C94F6B2}"/>
    <cellStyle name="Standard 4 2 5 2 2 2 2 2 2 4" xfId="19084" xr:uid="{00000000-0005-0000-0000-0000C94D0000}"/>
    <cellStyle name="Standard 4 2 5 2 2 2 2 2 2 4 2" xfId="40601" xr:uid="{CACB1E6C-17D5-4A8B-9B09-837BA4649E62}"/>
    <cellStyle name="Standard 4 2 5 2 2 2 2 2 2 5" xfId="33156" xr:uid="{6CF2F170-C6FD-4B66-8BC5-8EE38CEEC5B6}"/>
    <cellStyle name="Standard 4 2 5 2 2 2 2 2 3" xfId="3533" xr:uid="{00000000-0005-0000-0000-0000CA4D0000}"/>
    <cellStyle name="Standard 4 2 5 2 2 2 2 2 3 2" xfId="15332" xr:uid="{00000000-0005-0000-0000-0000CB4D0000}"/>
    <cellStyle name="Standard 4 2 5 2 2 2 2 2 3 2 2" xfId="23331" xr:uid="{00000000-0005-0000-0000-0000CC4D0000}"/>
    <cellStyle name="Standard 4 2 5 2 2 2 2 2 3 2 2 2" xfId="44324" xr:uid="{0B0491F9-76B4-4EAE-80BF-7D35D1C28F90}"/>
    <cellStyle name="Standard 4 2 5 2 2 2 2 2 3 2 3" xfId="36882" xr:uid="{BFF87394-227A-4A43-B418-708DA1B9FED0}"/>
    <cellStyle name="Standard 4 2 5 2 2 2 2 2 3 3" xfId="19086" xr:uid="{00000000-0005-0000-0000-0000CD4D0000}"/>
    <cellStyle name="Standard 4 2 5 2 2 2 2 2 3 3 2" xfId="40603" xr:uid="{43C370C2-81B6-45BB-A96C-2B09E72FE6B5}"/>
    <cellStyle name="Standard 4 2 5 2 2 2 2 2 3 4" xfId="33158" xr:uid="{71C25F18-960B-4D86-B86E-607B487434EC}"/>
    <cellStyle name="Standard 4 2 5 2 2 2 2 2 4" xfId="15329" xr:uid="{00000000-0005-0000-0000-0000CE4D0000}"/>
    <cellStyle name="Standard 4 2 5 2 2 2 2 2 4 2" xfId="23328" xr:uid="{00000000-0005-0000-0000-0000CF4D0000}"/>
    <cellStyle name="Standard 4 2 5 2 2 2 2 2 4 2 2" xfId="44321" xr:uid="{9A4B3165-1B8E-4DDB-92BF-3C9E1FC546ED}"/>
    <cellStyle name="Standard 4 2 5 2 2 2 2 2 4 3" xfId="36879" xr:uid="{0BC85B20-2392-4097-86A1-6F561F611003}"/>
    <cellStyle name="Standard 4 2 5 2 2 2 2 2 5" xfId="19083" xr:uid="{00000000-0005-0000-0000-0000D04D0000}"/>
    <cellStyle name="Standard 4 2 5 2 2 2 2 2 5 2" xfId="40600" xr:uid="{2382DA7F-893D-4D8C-94DC-C2E8677CC070}"/>
    <cellStyle name="Standard 4 2 5 2 2 2 2 2 6" xfId="33155" xr:uid="{F8F28D9D-E0EE-4D31-B5E3-0249233442B3}"/>
    <cellStyle name="Standard 4 2 5 2 2 2 2 3" xfId="3534" xr:uid="{00000000-0005-0000-0000-0000D14D0000}"/>
    <cellStyle name="Standard 4 2 5 2 2 2 2 3 2" xfId="3535" xr:uid="{00000000-0005-0000-0000-0000D24D0000}"/>
    <cellStyle name="Standard 4 2 5 2 2 2 2 3 2 2" xfId="15334" xr:uid="{00000000-0005-0000-0000-0000D34D0000}"/>
    <cellStyle name="Standard 4 2 5 2 2 2 2 3 2 2 2" xfId="23333" xr:uid="{00000000-0005-0000-0000-0000D44D0000}"/>
    <cellStyle name="Standard 4 2 5 2 2 2 2 3 2 2 2 2" xfId="44326" xr:uid="{18220A7B-1210-483B-9678-D2F52661BA11}"/>
    <cellStyle name="Standard 4 2 5 2 2 2 2 3 2 2 3" xfId="36884" xr:uid="{1AFE1A5C-2D47-43E7-858E-711D15E0614C}"/>
    <cellStyle name="Standard 4 2 5 2 2 2 2 3 2 3" xfId="19088" xr:uid="{00000000-0005-0000-0000-0000D54D0000}"/>
    <cellStyle name="Standard 4 2 5 2 2 2 2 3 2 3 2" xfId="40605" xr:uid="{E871CC81-2DC7-478D-872F-669EC81FA35D}"/>
    <cellStyle name="Standard 4 2 5 2 2 2 2 3 2 4" xfId="33160" xr:uid="{9077FC71-1424-4599-AFCE-6AC5289F411C}"/>
    <cellStyle name="Standard 4 2 5 2 2 2 2 3 3" xfId="15333" xr:uid="{00000000-0005-0000-0000-0000D64D0000}"/>
    <cellStyle name="Standard 4 2 5 2 2 2 2 3 3 2" xfId="23332" xr:uid="{00000000-0005-0000-0000-0000D74D0000}"/>
    <cellStyle name="Standard 4 2 5 2 2 2 2 3 3 2 2" xfId="44325" xr:uid="{CFC511CF-3397-48CE-AEDE-0B5EAF3D1716}"/>
    <cellStyle name="Standard 4 2 5 2 2 2 2 3 3 3" xfId="36883" xr:uid="{EADB80D5-58F2-473C-835B-AAD8895C5E67}"/>
    <cellStyle name="Standard 4 2 5 2 2 2 2 3 4" xfId="19087" xr:uid="{00000000-0005-0000-0000-0000D84D0000}"/>
    <cellStyle name="Standard 4 2 5 2 2 2 2 3 4 2" xfId="40604" xr:uid="{260D77F6-3721-4B6F-89B0-F2AAC560EAEF}"/>
    <cellStyle name="Standard 4 2 5 2 2 2 2 3 5" xfId="33159" xr:uid="{5A3CDAE2-77DC-459D-93CD-EDE92702748F}"/>
    <cellStyle name="Standard 4 2 5 2 2 2 2 4" xfId="3536" xr:uid="{00000000-0005-0000-0000-0000D94D0000}"/>
    <cellStyle name="Standard 4 2 5 2 2 2 2 4 2" xfId="15335" xr:uid="{00000000-0005-0000-0000-0000DA4D0000}"/>
    <cellStyle name="Standard 4 2 5 2 2 2 2 4 2 2" xfId="23334" xr:uid="{00000000-0005-0000-0000-0000DB4D0000}"/>
    <cellStyle name="Standard 4 2 5 2 2 2 2 4 2 2 2" xfId="44327" xr:uid="{61D23135-C8AC-4CE5-907B-C0DCDAFC8A32}"/>
    <cellStyle name="Standard 4 2 5 2 2 2 2 4 2 3" xfId="36885" xr:uid="{98570111-6060-4725-A8E4-DC57686355EB}"/>
    <cellStyle name="Standard 4 2 5 2 2 2 2 4 3" xfId="19089" xr:uid="{00000000-0005-0000-0000-0000DC4D0000}"/>
    <cellStyle name="Standard 4 2 5 2 2 2 2 4 3 2" xfId="40606" xr:uid="{6AB67316-0F21-4EEE-A7BE-F4551661FD6C}"/>
    <cellStyle name="Standard 4 2 5 2 2 2 2 4 4" xfId="33161" xr:uid="{1ACC185B-2D65-4A52-9365-3BEB3621BC19}"/>
    <cellStyle name="Standard 4 2 5 2 2 2 2 5" xfId="15328" xr:uid="{00000000-0005-0000-0000-0000DD4D0000}"/>
    <cellStyle name="Standard 4 2 5 2 2 2 2 5 2" xfId="23327" xr:uid="{00000000-0005-0000-0000-0000DE4D0000}"/>
    <cellStyle name="Standard 4 2 5 2 2 2 2 5 2 2" xfId="44320" xr:uid="{6C686310-06AA-4193-9922-06ABB7C8790C}"/>
    <cellStyle name="Standard 4 2 5 2 2 2 2 5 3" xfId="36878" xr:uid="{E5CC8EA3-8795-4EE5-9807-1FCA059789EA}"/>
    <cellStyle name="Standard 4 2 5 2 2 2 2 6" xfId="19082" xr:uid="{00000000-0005-0000-0000-0000DF4D0000}"/>
    <cellStyle name="Standard 4 2 5 2 2 2 2 6 2" xfId="40599" xr:uid="{E7BA5842-9E3E-466E-A691-A918341A24BF}"/>
    <cellStyle name="Standard 4 2 5 2 2 2 2 7" xfId="33154" xr:uid="{80D82A1E-01AA-4AEE-9F05-FECA641319FD}"/>
    <cellStyle name="Standard 4 2 5 2 2 2 3" xfId="3537" xr:uid="{00000000-0005-0000-0000-0000E04D0000}"/>
    <cellStyle name="Standard 4 2 5 2 2 2 3 2" xfId="3538" xr:uid="{00000000-0005-0000-0000-0000E14D0000}"/>
    <cellStyle name="Standard 4 2 5 2 2 2 3 2 2" xfId="3539" xr:uid="{00000000-0005-0000-0000-0000E24D0000}"/>
    <cellStyle name="Standard 4 2 5 2 2 2 3 2 2 2" xfId="15338" xr:uid="{00000000-0005-0000-0000-0000E34D0000}"/>
    <cellStyle name="Standard 4 2 5 2 2 2 3 2 2 2 2" xfId="23337" xr:uid="{00000000-0005-0000-0000-0000E44D0000}"/>
    <cellStyle name="Standard 4 2 5 2 2 2 3 2 2 2 2 2" xfId="44330" xr:uid="{BA03B91A-76D5-4471-8591-69234F32A032}"/>
    <cellStyle name="Standard 4 2 5 2 2 2 3 2 2 2 3" xfId="36888" xr:uid="{012F1C9E-AB83-453E-88D2-88B8D42229C0}"/>
    <cellStyle name="Standard 4 2 5 2 2 2 3 2 2 3" xfId="19092" xr:uid="{00000000-0005-0000-0000-0000E54D0000}"/>
    <cellStyle name="Standard 4 2 5 2 2 2 3 2 2 3 2" xfId="40609" xr:uid="{F61A2A97-6AF8-4074-9FC8-190A377389E5}"/>
    <cellStyle name="Standard 4 2 5 2 2 2 3 2 2 4" xfId="33164" xr:uid="{6AF61BC4-9782-4A2D-8586-87D9F6A6870A}"/>
    <cellStyle name="Standard 4 2 5 2 2 2 3 2 3" xfId="15337" xr:uid="{00000000-0005-0000-0000-0000E64D0000}"/>
    <cellStyle name="Standard 4 2 5 2 2 2 3 2 3 2" xfId="23336" xr:uid="{00000000-0005-0000-0000-0000E74D0000}"/>
    <cellStyle name="Standard 4 2 5 2 2 2 3 2 3 2 2" xfId="44329" xr:uid="{5D054FCB-B2BB-49C0-9781-550275449668}"/>
    <cellStyle name="Standard 4 2 5 2 2 2 3 2 3 3" xfId="36887" xr:uid="{42E8EADE-6AC9-43F2-9E55-775F5DB91F01}"/>
    <cellStyle name="Standard 4 2 5 2 2 2 3 2 4" xfId="19091" xr:uid="{00000000-0005-0000-0000-0000E84D0000}"/>
    <cellStyle name="Standard 4 2 5 2 2 2 3 2 4 2" xfId="40608" xr:uid="{E2757ABE-152B-4DF3-9E40-C51D1CD0743C}"/>
    <cellStyle name="Standard 4 2 5 2 2 2 3 2 5" xfId="33163" xr:uid="{DFF49502-B7C6-488B-BDB9-97FCC0537795}"/>
    <cellStyle name="Standard 4 2 5 2 2 2 3 3" xfId="3540" xr:uid="{00000000-0005-0000-0000-0000E94D0000}"/>
    <cellStyle name="Standard 4 2 5 2 2 2 3 3 2" xfId="15339" xr:uid="{00000000-0005-0000-0000-0000EA4D0000}"/>
    <cellStyle name="Standard 4 2 5 2 2 2 3 3 2 2" xfId="23338" xr:uid="{00000000-0005-0000-0000-0000EB4D0000}"/>
    <cellStyle name="Standard 4 2 5 2 2 2 3 3 2 2 2" xfId="44331" xr:uid="{32FC8860-05B7-4DA5-9F5C-ADD0A1A1755E}"/>
    <cellStyle name="Standard 4 2 5 2 2 2 3 3 2 3" xfId="36889" xr:uid="{F954C4CF-3810-44C8-8624-C23F10A11E34}"/>
    <cellStyle name="Standard 4 2 5 2 2 2 3 3 3" xfId="19093" xr:uid="{00000000-0005-0000-0000-0000EC4D0000}"/>
    <cellStyle name="Standard 4 2 5 2 2 2 3 3 3 2" xfId="40610" xr:uid="{485F6CCD-82A6-48F5-A5AC-7E2472A19236}"/>
    <cellStyle name="Standard 4 2 5 2 2 2 3 3 4" xfId="33165" xr:uid="{21F784C6-B39E-49CB-A1FA-35180587DA94}"/>
    <cellStyle name="Standard 4 2 5 2 2 2 3 4" xfId="15336" xr:uid="{00000000-0005-0000-0000-0000ED4D0000}"/>
    <cellStyle name="Standard 4 2 5 2 2 2 3 4 2" xfId="23335" xr:uid="{00000000-0005-0000-0000-0000EE4D0000}"/>
    <cellStyle name="Standard 4 2 5 2 2 2 3 4 2 2" xfId="44328" xr:uid="{482BFE5B-0E32-4E39-A417-1A4316CD9FD4}"/>
    <cellStyle name="Standard 4 2 5 2 2 2 3 4 3" xfId="36886" xr:uid="{A73695FA-E670-4DEC-909A-D9593C4775B4}"/>
    <cellStyle name="Standard 4 2 5 2 2 2 3 5" xfId="19090" xr:uid="{00000000-0005-0000-0000-0000EF4D0000}"/>
    <cellStyle name="Standard 4 2 5 2 2 2 3 5 2" xfId="40607" xr:uid="{566B114A-E622-496B-AC99-0748729EBC47}"/>
    <cellStyle name="Standard 4 2 5 2 2 2 3 6" xfId="33162" xr:uid="{2C6A4E59-67CF-4DB7-B52B-E568B6A44157}"/>
    <cellStyle name="Standard 4 2 5 2 2 2 4" xfId="3541" xr:uid="{00000000-0005-0000-0000-0000F04D0000}"/>
    <cellStyle name="Standard 4 2 5 2 2 2 4 2" xfId="3542" xr:uid="{00000000-0005-0000-0000-0000F14D0000}"/>
    <cellStyle name="Standard 4 2 5 2 2 2 4 2 2" xfId="15341" xr:uid="{00000000-0005-0000-0000-0000F24D0000}"/>
    <cellStyle name="Standard 4 2 5 2 2 2 4 2 2 2" xfId="23340" xr:uid="{00000000-0005-0000-0000-0000F34D0000}"/>
    <cellStyle name="Standard 4 2 5 2 2 2 4 2 2 2 2" xfId="44333" xr:uid="{106C0E0D-2588-49DA-8578-CAACEAC81C43}"/>
    <cellStyle name="Standard 4 2 5 2 2 2 4 2 2 3" xfId="36891" xr:uid="{E1E674BE-541B-4329-8CA3-D83EEAFEBBCA}"/>
    <cellStyle name="Standard 4 2 5 2 2 2 4 2 3" xfId="19095" xr:uid="{00000000-0005-0000-0000-0000F44D0000}"/>
    <cellStyle name="Standard 4 2 5 2 2 2 4 2 3 2" xfId="40612" xr:uid="{16F51780-E23B-4157-867B-B2F8C5C6D229}"/>
    <cellStyle name="Standard 4 2 5 2 2 2 4 2 4" xfId="33167" xr:uid="{0BF21554-A015-4E89-8FC5-924B75DB64DF}"/>
    <cellStyle name="Standard 4 2 5 2 2 2 4 3" xfId="15340" xr:uid="{00000000-0005-0000-0000-0000F54D0000}"/>
    <cellStyle name="Standard 4 2 5 2 2 2 4 3 2" xfId="23339" xr:uid="{00000000-0005-0000-0000-0000F64D0000}"/>
    <cellStyle name="Standard 4 2 5 2 2 2 4 3 2 2" xfId="44332" xr:uid="{DF311A35-0CF0-46A4-8702-34C6D5079CE2}"/>
    <cellStyle name="Standard 4 2 5 2 2 2 4 3 3" xfId="36890" xr:uid="{7C5D18E5-CECD-4F6C-9ABD-073395FC1787}"/>
    <cellStyle name="Standard 4 2 5 2 2 2 4 4" xfId="19094" xr:uid="{00000000-0005-0000-0000-0000F74D0000}"/>
    <cellStyle name="Standard 4 2 5 2 2 2 4 4 2" xfId="40611" xr:uid="{7E6DAFF1-387F-43B8-A27A-43DAD925C2FF}"/>
    <cellStyle name="Standard 4 2 5 2 2 2 4 5" xfId="33166" xr:uid="{0E0104CF-DD55-498C-BE38-FA36CC7BC5A1}"/>
    <cellStyle name="Standard 4 2 5 2 2 2 5" xfId="3543" xr:uid="{00000000-0005-0000-0000-0000F84D0000}"/>
    <cellStyle name="Standard 4 2 5 2 2 2 5 2" xfId="15342" xr:uid="{00000000-0005-0000-0000-0000F94D0000}"/>
    <cellStyle name="Standard 4 2 5 2 2 2 5 2 2" xfId="23341" xr:uid="{00000000-0005-0000-0000-0000FA4D0000}"/>
    <cellStyle name="Standard 4 2 5 2 2 2 5 2 2 2" xfId="44334" xr:uid="{99764922-7AC7-4D20-93FE-33DE3685D4A9}"/>
    <cellStyle name="Standard 4 2 5 2 2 2 5 2 3" xfId="36892" xr:uid="{AC8BDC1F-CDE9-4598-A2F5-6150AC7A2B20}"/>
    <cellStyle name="Standard 4 2 5 2 2 2 5 3" xfId="19096" xr:uid="{00000000-0005-0000-0000-0000FB4D0000}"/>
    <cellStyle name="Standard 4 2 5 2 2 2 5 3 2" xfId="40613" xr:uid="{1186F57A-73AF-4484-BD20-8A9635E5F04C}"/>
    <cellStyle name="Standard 4 2 5 2 2 2 5 4" xfId="33168" xr:uid="{B08EF295-2A1E-4DDC-BE1E-8B341F7C305B}"/>
    <cellStyle name="Standard 4 2 5 2 2 2 6" xfId="15327" xr:uid="{00000000-0005-0000-0000-0000FC4D0000}"/>
    <cellStyle name="Standard 4 2 5 2 2 2 6 2" xfId="23326" xr:uid="{00000000-0005-0000-0000-0000FD4D0000}"/>
    <cellStyle name="Standard 4 2 5 2 2 2 6 2 2" xfId="44319" xr:uid="{1EB0DAC3-765F-4235-AC86-8D7A4D971A3A}"/>
    <cellStyle name="Standard 4 2 5 2 2 2 6 3" xfId="36877" xr:uid="{67E64E72-EB1E-49B3-8CB9-AF9078BA4B8A}"/>
    <cellStyle name="Standard 4 2 5 2 2 2 7" xfId="19081" xr:uid="{00000000-0005-0000-0000-0000FE4D0000}"/>
    <cellStyle name="Standard 4 2 5 2 2 2 7 2" xfId="40598" xr:uid="{4C4D232F-6ED0-4ACA-9D59-E14D277E0D13}"/>
    <cellStyle name="Standard 4 2 5 2 2 2 8" xfId="33153" xr:uid="{1CB7EA5B-7ACF-4DAF-91E7-5CCC9E19BC6E}"/>
    <cellStyle name="Standard 4 2 5 2 2 3" xfId="3544" xr:uid="{00000000-0005-0000-0000-0000FF4D0000}"/>
    <cellStyle name="Standard 4 2 5 2 2 3 2" xfId="3545" xr:uid="{00000000-0005-0000-0000-0000004E0000}"/>
    <cellStyle name="Standard 4 2 5 2 2 3 2 2" xfId="3546" xr:uid="{00000000-0005-0000-0000-0000014E0000}"/>
    <cellStyle name="Standard 4 2 5 2 2 3 2 2 2" xfId="3547" xr:uid="{00000000-0005-0000-0000-0000024E0000}"/>
    <cellStyle name="Standard 4 2 5 2 2 3 2 2 2 2" xfId="3548" xr:uid="{00000000-0005-0000-0000-0000034E0000}"/>
    <cellStyle name="Standard 4 2 5 2 2 3 2 2 2 2 2" xfId="15347" xr:uid="{00000000-0005-0000-0000-0000044E0000}"/>
    <cellStyle name="Standard 4 2 5 2 2 3 2 2 2 2 2 2" xfId="23346" xr:uid="{00000000-0005-0000-0000-0000054E0000}"/>
    <cellStyle name="Standard 4 2 5 2 2 3 2 2 2 2 2 2 2" xfId="44339" xr:uid="{CD4B3B86-848A-4968-8BB5-16F64A27CC0A}"/>
    <cellStyle name="Standard 4 2 5 2 2 3 2 2 2 2 2 3" xfId="36897" xr:uid="{8F89F7B5-6FA0-496C-85EA-B62A25E545D2}"/>
    <cellStyle name="Standard 4 2 5 2 2 3 2 2 2 2 3" xfId="19101" xr:uid="{00000000-0005-0000-0000-0000064E0000}"/>
    <cellStyle name="Standard 4 2 5 2 2 3 2 2 2 2 3 2" xfId="40618" xr:uid="{966C7324-8B7A-4C5B-98F5-4AF5AB4695AB}"/>
    <cellStyle name="Standard 4 2 5 2 2 3 2 2 2 2 4" xfId="33173" xr:uid="{020B0E84-633F-4088-8AD5-D1C45819857F}"/>
    <cellStyle name="Standard 4 2 5 2 2 3 2 2 2 3" xfId="15346" xr:uid="{00000000-0005-0000-0000-0000074E0000}"/>
    <cellStyle name="Standard 4 2 5 2 2 3 2 2 2 3 2" xfId="23345" xr:uid="{00000000-0005-0000-0000-0000084E0000}"/>
    <cellStyle name="Standard 4 2 5 2 2 3 2 2 2 3 2 2" xfId="44338" xr:uid="{371878CA-29AB-43EF-9A44-8CBA6866A5EC}"/>
    <cellStyle name="Standard 4 2 5 2 2 3 2 2 2 3 3" xfId="36896" xr:uid="{5321D78B-7AE1-4533-A787-B8C2E1029307}"/>
    <cellStyle name="Standard 4 2 5 2 2 3 2 2 2 4" xfId="19100" xr:uid="{00000000-0005-0000-0000-0000094E0000}"/>
    <cellStyle name="Standard 4 2 5 2 2 3 2 2 2 4 2" xfId="40617" xr:uid="{4FB34F3F-486F-4BAA-BE7F-956B1C66AAD9}"/>
    <cellStyle name="Standard 4 2 5 2 2 3 2 2 2 5" xfId="33172" xr:uid="{191CA858-D564-427A-813B-9FFE73746436}"/>
    <cellStyle name="Standard 4 2 5 2 2 3 2 2 3" xfId="3549" xr:uid="{00000000-0005-0000-0000-00000A4E0000}"/>
    <cellStyle name="Standard 4 2 5 2 2 3 2 2 3 2" xfId="15348" xr:uid="{00000000-0005-0000-0000-00000B4E0000}"/>
    <cellStyle name="Standard 4 2 5 2 2 3 2 2 3 2 2" xfId="23347" xr:uid="{00000000-0005-0000-0000-00000C4E0000}"/>
    <cellStyle name="Standard 4 2 5 2 2 3 2 2 3 2 2 2" xfId="44340" xr:uid="{7EF7FB66-4667-4008-B9DE-1F548DE569C2}"/>
    <cellStyle name="Standard 4 2 5 2 2 3 2 2 3 2 3" xfId="36898" xr:uid="{CB919E83-B033-4938-AD6F-F701D10CAB50}"/>
    <cellStyle name="Standard 4 2 5 2 2 3 2 2 3 3" xfId="19102" xr:uid="{00000000-0005-0000-0000-00000D4E0000}"/>
    <cellStyle name="Standard 4 2 5 2 2 3 2 2 3 3 2" xfId="40619" xr:uid="{88CC5E09-ED62-440F-BD33-2537BFA41605}"/>
    <cellStyle name="Standard 4 2 5 2 2 3 2 2 3 4" xfId="33174" xr:uid="{90B6FF9A-717E-4720-910B-DA1594EA0978}"/>
    <cellStyle name="Standard 4 2 5 2 2 3 2 2 4" xfId="15345" xr:uid="{00000000-0005-0000-0000-00000E4E0000}"/>
    <cellStyle name="Standard 4 2 5 2 2 3 2 2 4 2" xfId="23344" xr:uid="{00000000-0005-0000-0000-00000F4E0000}"/>
    <cellStyle name="Standard 4 2 5 2 2 3 2 2 4 2 2" xfId="44337" xr:uid="{CB414733-B30A-427C-A64B-A6DA7F7C920F}"/>
    <cellStyle name="Standard 4 2 5 2 2 3 2 2 4 3" xfId="36895" xr:uid="{45D761D2-F26F-411F-B430-5578BDCDA1D6}"/>
    <cellStyle name="Standard 4 2 5 2 2 3 2 2 5" xfId="19099" xr:uid="{00000000-0005-0000-0000-0000104E0000}"/>
    <cellStyle name="Standard 4 2 5 2 2 3 2 2 5 2" xfId="40616" xr:uid="{B22A5495-C5E8-474A-B539-6FCBE8030B35}"/>
    <cellStyle name="Standard 4 2 5 2 2 3 2 2 6" xfId="33171" xr:uid="{1F65C8FB-5A96-4212-9159-28900C93F14A}"/>
    <cellStyle name="Standard 4 2 5 2 2 3 2 3" xfId="3550" xr:uid="{00000000-0005-0000-0000-0000114E0000}"/>
    <cellStyle name="Standard 4 2 5 2 2 3 2 3 2" xfId="3551" xr:uid="{00000000-0005-0000-0000-0000124E0000}"/>
    <cellStyle name="Standard 4 2 5 2 2 3 2 3 2 2" xfId="15350" xr:uid="{00000000-0005-0000-0000-0000134E0000}"/>
    <cellStyle name="Standard 4 2 5 2 2 3 2 3 2 2 2" xfId="23349" xr:uid="{00000000-0005-0000-0000-0000144E0000}"/>
    <cellStyle name="Standard 4 2 5 2 2 3 2 3 2 2 2 2" xfId="44342" xr:uid="{3B4C3628-026B-4EEB-B345-C72033FD627F}"/>
    <cellStyle name="Standard 4 2 5 2 2 3 2 3 2 2 3" xfId="36900" xr:uid="{8D7AFA97-B612-4B58-A1E4-86332143CD28}"/>
    <cellStyle name="Standard 4 2 5 2 2 3 2 3 2 3" xfId="19104" xr:uid="{00000000-0005-0000-0000-0000154E0000}"/>
    <cellStyle name="Standard 4 2 5 2 2 3 2 3 2 3 2" xfId="40621" xr:uid="{55C13ED7-4B46-4526-B946-ABF796F4BBEA}"/>
    <cellStyle name="Standard 4 2 5 2 2 3 2 3 2 4" xfId="33176" xr:uid="{2ADAA116-5DE9-45E0-A74B-0B5052E89C73}"/>
    <cellStyle name="Standard 4 2 5 2 2 3 2 3 3" xfId="15349" xr:uid="{00000000-0005-0000-0000-0000164E0000}"/>
    <cellStyle name="Standard 4 2 5 2 2 3 2 3 3 2" xfId="23348" xr:uid="{00000000-0005-0000-0000-0000174E0000}"/>
    <cellStyle name="Standard 4 2 5 2 2 3 2 3 3 2 2" xfId="44341" xr:uid="{76055380-58F5-42E0-BD7C-0CAF90803918}"/>
    <cellStyle name="Standard 4 2 5 2 2 3 2 3 3 3" xfId="36899" xr:uid="{E8385E07-3B18-4929-89AC-A9F81F719CF1}"/>
    <cellStyle name="Standard 4 2 5 2 2 3 2 3 4" xfId="19103" xr:uid="{00000000-0005-0000-0000-0000184E0000}"/>
    <cellStyle name="Standard 4 2 5 2 2 3 2 3 4 2" xfId="40620" xr:uid="{948312DD-60D6-49EC-BC80-9A9235618F44}"/>
    <cellStyle name="Standard 4 2 5 2 2 3 2 3 5" xfId="33175" xr:uid="{510DA5C6-70C8-4DE0-8850-926F457BA76F}"/>
    <cellStyle name="Standard 4 2 5 2 2 3 2 4" xfId="3552" xr:uid="{00000000-0005-0000-0000-0000194E0000}"/>
    <cellStyle name="Standard 4 2 5 2 2 3 2 4 2" xfId="15351" xr:uid="{00000000-0005-0000-0000-00001A4E0000}"/>
    <cellStyle name="Standard 4 2 5 2 2 3 2 4 2 2" xfId="23350" xr:uid="{00000000-0005-0000-0000-00001B4E0000}"/>
    <cellStyle name="Standard 4 2 5 2 2 3 2 4 2 2 2" xfId="44343" xr:uid="{0189D0AB-78FC-40B8-BCDE-B9EC93C20ED9}"/>
    <cellStyle name="Standard 4 2 5 2 2 3 2 4 2 3" xfId="36901" xr:uid="{04500020-E2CF-4A69-A713-4463E98B1E3E}"/>
    <cellStyle name="Standard 4 2 5 2 2 3 2 4 3" xfId="19105" xr:uid="{00000000-0005-0000-0000-00001C4E0000}"/>
    <cellStyle name="Standard 4 2 5 2 2 3 2 4 3 2" xfId="40622" xr:uid="{37EA0FDE-656B-4877-9A64-3FEA34A94E84}"/>
    <cellStyle name="Standard 4 2 5 2 2 3 2 4 4" xfId="33177" xr:uid="{91C87C0D-AE36-439B-B7EB-9D4B14C2D04F}"/>
    <cellStyle name="Standard 4 2 5 2 2 3 2 5" xfId="15344" xr:uid="{00000000-0005-0000-0000-00001D4E0000}"/>
    <cellStyle name="Standard 4 2 5 2 2 3 2 5 2" xfId="23343" xr:uid="{00000000-0005-0000-0000-00001E4E0000}"/>
    <cellStyle name="Standard 4 2 5 2 2 3 2 5 2 2" xfId="44336" xr:uid="{3E4E736B-88D8-4899-96E0-AB61F6EAFAF8}"/>
    <cellStyle name="Standard 4 2 5 2 2 3 2 5 3" xfId="36894" xr:uid="{23AAD7BB-09D3-4B90-928C-6C0510BAD6FC}"/>
    <cellStyle name="Standard 4 2 5 2 2 3 2 6" xfId="19098" xr:uid="{00000000-0005-0000-0000-00001F4E0000}"/>
    <cellStyle name="Standard 4 2 5 2 2 3 2 6 2" xfId="40615" xr:uid="{34E8840A-CD36-4B1C-B8B6-BD7881DA8C3F}"/>
    <cellStyle name="Standard 4 2 5 2 2 3 2 7" xfId="33170" xr:uid="{BD9E8047-3AD4-4852-B352-739EA730F34A}"/>
    <cellStyle name="Standard 4 2 5 2 2 3 3" xfId="3553" xr:uid="{00000000-0005-0000-0000-0000204E0000}"/>
    <cellStyle name="Standard 4 2 5 2 2 3 3 2" xfId="3554" xr:uid="{00000000-0005-0000-0000-0000214E0000}"/>
    <cellStyle name="Standard 4 2 5 2 2 3 3 2 2" xfId="3555" xr:uid="{00000000-0005-0000-0000-0000224E0000}"/>
    <cellStyle name="Standard 4 2 5 2 2 3 3 2 2 2" xfId="15354" xr:uid="{00000000-0005-0000-0000-0000234E0000}"/>
    <cellStyle name="Standard 4 2 5 2 2 3 3 2 2 2 2" xfId="23353" xr:uid="{00000000-0005-0000-0000-0000244E0000}"/>
    <cellStyle name="Standard 4 2 5 2 2 3 3 2 2 2 2 2" xfId="44346" xr:uid="{418DD263-45E8-4454-8810-4EC5613E9D08}"/>
    <cellStyle name="Standard 4 2 5 2 2 3 3 2 2 2 3" xfId="36904" xr:uid="{0AC4056A-59BB-4638-A9C0-F1254DBA3C83}"/>
    <cellStyle name="Standard 4 2 5 2 2 3 3 2 2 3" xfId="19108" xr:uid="{00000000-0005-0000-0000-0000254E0000}"/>
    <cellStyle name="Standard 4 2 5 2 2 3 3 2 2 3 2" xfId="40625" xr:uid="{DB131CD2-E0B9-4E7B-980D-AA7772F393FC}"/>
    <cellStyle name="Standard 4 2 5 2 2 3 3 2 2 4" xfId="33180" xr:uid="{BD454AE4-FC2E-4101-A1A2-FED0D2DBBEA2}"/>
    <cellStyle name="Standard 4 2 5 2 2 3 3 2 3" xfId="15353" xr:uid="{00000000-0005-0000-0000-0000264E0000}"/>
    <cellStyle name="Standard 4 2 5 2 2 3 3 2 3 2" xfId="23352" xr:uid="{00000000-0005-0000-0000-0000274E0000}"/>
    <cellStyle name="Standard 4 2 5 2 2 3 3 2 3 2 2" xfId="44345" xr:uid="{5EA433E1-76ED-4831-A283-2CF54147574C}"/>
    <cellStyle name="Standard 4 2 5 2 2 3 3 2 3 3" xfId="36903" xr:uid="{55E562C6-48BE-4065-8A93-0B775B137CCF}"/>
    <cellStyle name="Standard 4 2 5 2 2 3 3 2 4" xfId="19107" xr:uid="{00000000-0005-0000-0000-0000284E0000}"/>
    <cellStyle name="Standard 4 2 5 2 2 3 3 2 4 2" xfId="40624" xr:uid="{07AB2FFC-C262-4796-8142-5680F27B890A}"/>
    <cellStyle name="Standard 4 2 5 2 2 3 3 2 5" xfId="33179" xr:uid="{3EB7CAB0-74B2-4D64-BE8C-9729301EA8C7}"/>
    <cellStyle name="Standard 4 2 5 2 2 3 3 3" xfId="3556" xr:uid="{00000000-0005-0000-0000-0000294E0000}"/>
    <cellStyle name="Standard 4 2 5 2 2 3 3 3 2" xfId="15355" xr:uid="{00000000-0005-0000-0000-00002A4E0000}"/>
    <cellStyle name="Standard 4 2 5 2 2 3 3 3 2 2" xfId="23354" xr:uid="{00000000-0005-0000-0000-00002B4E0000}"/>
    <cellStyle name="Standard 4 2 5 2 2 3 3 3 2 2 2" xfId="44347" xr:uid="{52CF5C78-9918-444E-9C6C-0291F7C60F54}"/>
    <cellStyle name="Standard 4 2 5 2 2 3 3 3 2 3" xfId="36905" xr:uid="{390646B9-BA5E-40E4-8CB0-AD3F35A8B89C}"/>
    <cellStyle name="Standard 4 2 5 2 2 3 3 3 3" xfId="19109" xr:uid="{00000000-0005-0000-0000-00002C4E0000}"/>
    <cellStyle name="Standard 4 2 5 2 2 3 3 3 3 2" xfId="40626" xr:uid="{ADA93F86-08F0-4A46-90AC-67F59197B603}"/>
    <cellStyle name="Standard 4 2 5 2 2 3 3 3 4" xfId="33181" xr:uid="{EC6848B9-3D76-4971-BEBF-80E797FA53BD}"/>
    <cellStyle name="Standard 4 2 5 2 2 3 3 4" xfId="15352" xr:uid="{00000000-0005-0000-0000-00002D4E0000}"/>
    <cellStyle name="Standard 4 2 5 2 2 3 3 4 2" xfId="23351" xr:uid="{00000000-0005-0000-0000-00002E4E0000}"/>
    <cellStyle name="Standard 4 2 5 2 2 3 3 4 2 2" xfId="44344" xr:uid="{01EB1558-14CD-49C9-881E-EB9C0634A9D1}"/>
    <cellStyle name="Standard 4 2 5 2 2 3 3 4 3" xfId="36902" xr:uid="{68466C8A-169B-475F-8FF3-E110A3011376}"/>
    <cellStyle name="Standard 4 2 5 2 2 3 3 5" xfId="19106" xr:uid="{00000000-0005-0000-0000-00002F4E0000}"/>
    <cellStyle name="Standard 4 2 5 2 2 3 3 5 2" xfId="40623" xr:uid="{D901BD04-32E5-4229-9500-6C3309E1DF0B}"/>
    <cellStyle name="Standard 4 2 5 2 2 3 3 6" xfId="33178" xr:uid="{60228C81-ADD2-4E9B-8F43-63D1A9703E67}"/>
    <cellStyle name="Standard 4 2 5 2 2 3 4" xfId="3557" xr:uid="{00000000-0005-0000-0000-0000304E0000}"/>
    <cellStyle name="Standard 4 2 5 2 2 3 4 2" xfId="3558" xr:uid="{00000000-0005-0000-0000-0000314E0000}"/>
    <cellStyle name="Standard 4 2 5 2 2 3 4 2 2" xfId="15357" xr:uid="{00000000-0005-0000-0000-0000324E0000}"/>
    <cellStyle name="Standard 4 2 5 2 2 3 4 2 2 2" xfId="23356" xr:uid="{00000000-0005-0000-0000-0000334E0000}"/>
    <cellStyle name="Standard 4 2 5 2 2 3 4 2 2 2 2" xfId="44349" xr:uid="{427D1628-3418-4DCF-B204-A337446E36F1}"/>
    <cellStyle name="Standard 4 2 5 2 2 3 4 2 2 3" xfId="36907" xr:uid="{CA7A94A7-BE29-4AB0-9F84-8A7A2814F949}"/>
    <cellStyle name="Standard 4 2 5 2 2 3 4 2 3" xfId="19111" xr:uid="{00000000-0005-0000-0000-0000344E0000}"/>
    <cellStyle name="Standard 4 2 5 2 2 3 4 2 3 2" xfId="40628" xr:uid="{1D64FFAF-1DB7-48D3-AD74-2B8E9E97B101}"/>
    <cellStyle name="Standard 4 2 5 2 2 3 4 2 4" xfId="33183" xr:uid="{16ECCDDE-FB33-4745-961D-03A1ED232A44}"/>
    <cellStyle name="Standard 4 2 5 2 2 3 4 3" xfId="15356" xr:uid="{00000000-0005-0000-0000-0000354E0000}"/>
    <cellStyle name="Standard 4 2 5 2 2 3 4 3 2" xfId="23355" xr:uid="{00000000-0005-0000-0000-0000364E0000}"/>
    <cellStyle name="Standard 4 2 5 2 2 3 4 3 2 2" xfId="44348" xr:uid="{6A4468AA-BF1E-4ADC-90BA-341A9FF854A0}"/>
    <cellStyle name="Standard 4 2 5 2 2 3 4 3 3" xfId="36906" xr:uid="{3E316022-5B20-47F6-B024-D69078B990D7}"/>
    <cellStyle name="Standard 4 2 5 2 2 3 4 4" xfId="19110" xr:uid="{00000000-0005-0000-0000-0000374E0000}"/>
    <cellStyle name="Standard 4 2 5 2 2 3 4 4 2" xfId="40627" xr:uid="{F1EAB7DA-5C43-4EAD-BF81-3724A0785C73}"/>
    <cellStyle name="Standard 4 2 5 2 2 3 4 5" xfId="33182" xr:uid="{971466F6-1CB6-4124-B79E-E9C45E169595}"/>
    <cellStyle name="Standard 4 2 5 2 2 3 5" xfId="3559" xr:uid="{00000000-0005-0000-0000-0000384E0000}"/>
    <cellStyle name="Standard 4 2 5 2 2 3 5 2" xfId="15358" xr:uid="{00000000-0005-0000-0000-0000394E0000}"/>
    <cellStyle name="Standard 4 2 5 2 2 3 5 2 2" xfId="23357" xr:uid="{00000000-0005-0000-0000-00003A4E0000}"/>
    <cellStyle name="Standard 4 2 5 2 2 3 5 2 2 2" xfId="44350" xr:uid="{65BB84D4-8CAD-4532-BF6C-0B6C3EE83FDA}"/>
    <cellStyle name="Standard 4 2 5 2 2 3 5 2 3" xfId="36908" xr:uid="{F98CB1E2-2B2E-41DB-B88C-100A8A76A9DE}"/>
    <cellStyle name="Standard 4 2 5 2 2 3 5 3" xfId="19112" xr:uid="{00000000-0005-0000-0000-00003B4E0000}"/>
    <cellStyle name="Standard 4 2 5 2 2 3 5 3 2" xfId="40629" xr:uid="{79AEB535-1347-4662-9D2A-A60F1E0AB25D}"/>
    <cellStyle name="Standard 4 2 5 2 2 3 5 4" xfId="33184" xr:uid="{E6A01F28-3738-463D-8383-39446A6C471B}"/>
    <cellStyle name="Standard 4 2 5 2 2 3 6" xfId="15343" xr:uid="{00000000-0005-0000-0000-00003C4E0000}"/>
    <cellStyle name="Standard 4 2 5 2 2 3 6 2" xfId="23342" xr:uid="{00000000-0005-0000-0000-00003D4E0000}"/>
    <cellStyle name="Standard 4 2 5 2 2 3 6 2 2" xfId="44335" xr:uid="{177D502A-1CDA-4611-91F7-E6A0F5E84924}"/>
    <cellStyle name="Standard 4 2 5 2 2 3 6 3" xfId="36893" xr:uid="{C253330A-C3FB-4E1E-A484-40A022E40FD2}"/>
    <cellStyle name="Standard 4 2 5 2 2 3 7" xfId="19097" xr:uid="{00000000-0005-0000-0000-00003E4E0000}"/>
    <cellStyle name="Standard 4 2 5 2 2 3 7 2" xfId="40614" xr:uid="{FA8C4960-FD12-4021-9F41-8E7DA955504B}"/>
    <cellStyle name="Standard 4 2 5 2 2 3 8" xfId="33169" xr:uid="{700EBA23-616C-43D2-893D-1F5D858209C7}"/>
    <cellStyle name="Standard 4 2 5 2 2 4" xfId="3560" xr:uid="{00000000-0005-0000-0000-00003F4E0000}"/>
    <cellStyle name="Standard 4 2 5 2 2 4 2" xfId="3561" xr:uid="{00000000-0005-0000-0000-0000404E0000}"/>
    <cellStyle name="Standard 4 2 5 2 2 4 2 2" xfId="3562" xr:uid="{00000000-0005-0000-0000-0000414E0000}"/>
    <cellStyle name="Standard 4 2 5 2 2 4 2 2 2" xfId="3563" xr:uid="{00000000-0005-0000-0000-0000424E0000}"/>
    <cellStyle name="Standard 4 2 5 2 2 4 2 2 2 2" xfId="15362" xr:uid="{00000000-0005-0000-0000-0000434E0000}"/>
    <cellStyle name="Standard 4 2 5 2 2 4 2 2 2 2 2" xfId="23361" xr:uid="{00000000-0005-0000-0000-0000444E0000}"/>
    <cellStyle name="Standard 4 2 5 2 2 4 2 2 2 2 2 2" xfId="44354" xr:uid="{633C5A12-7B11-435F-B3F5-C49E28D2F3F4}"/>
    <cellStyle name="Standard 4 2 5 2 2 4 2 2 2 2 3" xfId="36912" xr:uid="{E023ED92-AD1D-4699-8C1D-2AB12C705B61}"/>
    <cellStyle name="Standard 4 2 5 2 2 4 2 2 2 3" xfId="19116" xr:uid="{00000000-0005-0000-0000-0000454E0000}"/>
    <cellStyle name="Standard 4 2 5 2 2 4 2 2 2 3 2" xfId="40633" xr:uid="{90550992-7C9E-474A-AC3C-EDF310D02042}"/>
    <cellStyle name="Standard 4 2 5 2 2 4 2 2 2 4" xfId="33188" xr:uid="{1D2BC85C-06D4-4FFC-ADD6-76D4C03BC4D7}"/>
    <cellStyle name="Standard 4 2 5 2 2 4 2 2 3" xfId="15361" xr:uid="{00000000-0005-0000-0000-0000464E0000}"/>
    <cellStyle name="Standard 4 2 5 2 2 4 2 2 3 2" xfId="23360" xr:uid="{00000000-0005-0000-0000-0000474E0000}"/>
    <cellStyle name="Standard 4 2 5 2 2 4 2 2 3 2 2" xfId="44353" xr:uid="{A618AD71-843B-4563-9896-FA8D3C7D756A}"/>
    <cellStyle name="Standard 4 2 5 2 2 4 2 2 3 3" xfId="36911" xr:uid="{8D55A787-34A4-49AB-8796-AA86F56D3067}"/>
    <cellStyle name="Standard 4 2 5 2 2 4 2 2 4" xfId="19115" xr:uid="{00000000-0005-0000-0000-0000484E0000}"/>
    <cellStyle name="Standard 4 2 5 2 2 4 2 2 4 2" xfId="40632" xr:uid="{6FBC72B3-091A-4728-AA40-8E9EC3D55660}"/>
    <cellStyle name="Standard 4 2 5 2 2 4 2 2 5" xfId="33187" xr:uid="{C6B77B36-E526-4346-B4CA-3C3EB1540BAE}"/>
    <cellStyle name="Standard 4 2 5 2 2 4 2 3" xfId="3564" xr:uid="{00000000-0005-0000-0000-0000494E0000}"/>
    <cellStyle name="Standard 4 2 5 2 2 4 2 3 2" xfId="15363" xr:uid="{00000000-0005-0000-0000-00004A4E0000}"/>
    <cellStyle name="Standard 4 2 5 2 2 4 2 3 2 2" xfId="23362" xr:uid="{00000000-0005-0000-0000-00004B4E0000}"/>
    <cellStyle name="Standard 4 2 5 2 2 4 2 3 2 2 2" xfId="44355" xr:uid="{E8CCF868-92D9-4D1C-9FCC-14E40AB4B488}"/>
    <cellStyle name="Standard 4 2 5 2 2 4 2 3 2 3" xfId="36913" xr:uid="{48348131-CAB2-496A-BC35-196E0963B28D}"/>
    <cellStyle name="Standard 4 2 5 2 2 4 2 3 3" xfId="19117" xr:uid="{00000000-0005-0000-0000-00004C4E0000}"/>
    <cellStyle name="Standard 4 2 5 2 2 4 2 3 3 2" xfId="40634" xr:uid="{79DBBB81-4A9F-452D-8308-780DD1FFF59B}"/>
    <cellStyle name="Standard 4 2 5 2 2 4 2 3 4" xfId="33189" xr:uid="{41C15898-DC0F-49B6-9EBF-ED3A7E2D1D70}"/>
    <cellStyle name="Standard 4 2 5 2 2 4 2 4" xfId="15360" xr:uid="{00000000-0005-0000-0000-00004D4E0000}"/>
    <cellStyle name="Standard 4 2 5 2 2 4 2 4 2" xfId="23359" xr:uid="{00000000-0005-0000-0000-00004E4E0000}"/>
    <cellStyle name="Standard 4 2 5 2 2 4 2 4 2 2" xfId="44352" xr:uid="{DF59E2E6-BB8A-493E-8EFD-3C1E2408A3F6}"/>
    <cellStyle name="Standard 4 2 5 2 2 4 2 4 3" xfId="36910" xr:uid="{51B13BCF-1BC3-4D3F-B290-7811520F8B34}"/>
    <cellStyle name="Standard 4 2 5 2 2 4 2 5" xfId="19114" xr:uid="{00000000-0005-0000-0000-00004F4E0000}"/>
    <cellStyle name="Standard 4 2 5 2 2 4 2 5 2" xfId="40631" xr:uid="{BCE7C675-A35F-4448-9729-FDF07BC937ED}"/>
    <cellStyle name="Standard 4 2 5 2 2 4 2 6" xfId="33186" xr:uid="{11DA5940-0B66-4B85-8A1B-815B79D584B6}"/>
    <cellStyle name="Standard 4 2 5 2 2 4 3" xfId="3565" xr:uid="{00000000-0005-0000-0000-0000504E0000}"/>
    <cellStyle name="Standard 4 2 5 2 2 4 3 2" xfId="3566" xr:uid="{00000000-0005-0000-0000-0000514E0000}"/>
    <cellStyle name="Standard 4 2 5 2 2 4 3 2 2" xfId="15365" xr:uid="{00000000-0005-0000-0000-0000524E0000}"/>
    <cellStyle name="Standard 4 2 5 2 2 4 3 2 2 2" xfId="23364" xr:uid="{00000000-0005-0000-0000-0000534E0000}"/>
    <cellStyle name="Standard 4 2 5 2 2 4 3 2 2 2 2" xfId="44357" xr:uid="{7132DEA8-82FC-47C0-B17A-6CD046304829}"/>
    <cellStyle name="Standard 4 2 5 2 2 4 3 2 2 3" xfId="36915" xr:uid="{921CFC2E-E883-40C0-8F50-2153E593AC43}"/>
    <cellStyle name="Standard 4 2 5 2 2 4 3 2 3" xfId="19119" xr:uid="{00000000-0005-0000-0000-0000544E0000}"/>
    <cellStyle name="Standard 4 2 5 2 2 4 3 2 3 2" xfId="40636" xr:uid="{F427BD28-F614-4D29-8322-FAA879AD36FB}"/>
    <cellStyle name="Standard 4 2 5 2 2 4 3 2 4" xfId="33191" xr:uid="{798F9136-4DEC-493C-BCF2-16238DA4F73A}"/>
    <cellStyle name="Standard 4 2 5 2 2 4 3 3" xfId="15364" xr:uid="{00000000-0005-0000-0000-0000554E0000}"/>
    <cellStyle name="Standard 4 2 5 2 2 4 3 3 2" xfId="23363" xr:uid="{00000000-0005-0000-0000-0000564E0000}"/>
    <cellStyle name="Standard 4 2 5 2 2 4 3 3 2 2" xfId="44356" xr:uid="{38E0379A-386C-45E1-9D7D-8A3D7453D710}"/>
    <cellStyle name="Standard 4 2 5 2 2 4 3 3 3" xfId="36914" xr:uid="{75353D6D-0914-4983-AA94-A371CE2E587E}"/>
    <cellStyle name="Standard 4 2 5 2 2 4 3 4" xfId="19118" xr:uid="{00000000-0005-0000-0000-0000574E0000}"/>
    <cellStyle name="Standard 4 2 5 2 2 4 3 4 2" xfId="40635" xr:uid="{E870A3FC-AF4A-49AF-81EC-E36B31E9758D}"/>
    <cellStyle name="Standard 4 2 5 2 2 4 3 5" xfId="33190" xr:uid="{CB47600F-5626-4240-8C16-B136DE2A1868}"/>
    <cellStyle name="Standard 4 2 5 2 2 4 4" xfId="3567" xr:uid="{00000000-0005-0000-0000-0000584E0000}"/>
    <cellStyle name="Standard 4 2 5 2 2 4 4 2" xfId="15366" xr:uid="{00000000-0005-0000-0000-0000594E0000}"/>
    <cellStyle name="Standard 4 2 5 2 2 4 4 2 2" xfId="23365" xr:uid="{00000000-0005-0000-0000-00005A4E0000}"/>
    <cellStyle name="Standard 4 2 5 2 2 4 4 2 2 2" xfId="44358" xr:uid="{298D7D6E-C364-4353-BDE2-7C51196DC51F}"/>
    <cellStyle name="Standard 4 2 5 2 2 4 4 2 3" xfId="36916" xr:uid="{24B5BA93-0E46-4D16-8941-254DFC85FD3C}"/>
    <cellStyle name="Standard 4 2 5 2 2 4 4 3" xfId="19120" xr:uid="{00000000-0005-0000-0000-00005B4E0000}"/>
    <cellStyle name="Standard 4 2 5 2 2 4 4 3 2" xfId="40637" xr:uid="{D6A876F1-FE0C-4D77-9E34-DAEC216DA1B5}"/>
    <cellStyle name="Standard 4 2 5 2 2 4 4 4" xfId="33192" xr:uid="{51C134AF-DDF1-49DF-9DD0-17D54A051F27}"/>
    <cellStyle name="Standard 4 2 5 2 2 4 5" xfId="15359" xr:uid="{00000000-0005-0000-0000-00005C4E0000}"/>
    <cellStyle name="Standard 4 2 5 2 2 4 5 2" xfId="23358" xr:uid="{00000000-0005-0000-0000-00005D4E0000}"/>
    <cellStyle name="Standard 4 2 5 2 2 4 5 2 2" xfId="44351" xr:uid="{6C60B1F4-7355-4D0A-A2F7-FDA024FA5A09}"/>
    <cellStyle name="Standard 4 2 5 2 2 4 5 3" xfId="36909" xr:uid="{7084EFC0-6A1E-4AA7-88FD-2169366BC6B9}"/>
    <cellStyle name="Standard 4 2 5 2 2 4 6" xfId="19113" xr:uid="{00000000-0005-0000-0000-00005E4E0000}"/>
    <cellStyle name="Standard 4 2 5 2 2 4 6 2" xfId="40630" xr:uid="{B9E2C4D2-DAB7-476D-A1AC-DD4FADE2034E}"/>
    <cellStyle name="Standard 4 2 5 2 2 4 7" xfId="33185" xr:uid="{9F012393-A443-42BA-B972-00D9846172AA}"/>
    <cellStyle name="Standard 4 2 5 2 2 5" xfId="3568" xr:uid="{00000000-0005-0000-0000-00005F4E0000}"/>
    <cellStyle name="Standard 4 2 5 2 2 5 2" xfId="3569" xr:uid="{00000000-0005-0000-0000-0000604E0000}"/>
    <cellStyle name="Standard 4 2 5 2 2 5 2 2" xfId="3570" xr:uid="{00000000-0005-0000-0000-0000614E0000}"/>
    <cellStyle name="Standard 4 2 5 2 2 5 2 2 2" xfId="15369" xr:uid="{00000000-0005-0000-0000-0000624E0000}"/>
    <cellStyle name="Standard 4 2 5 2 2 5 2 2 2 2" xfId="23368" xr:uid="{00000000-0005-0000-0000-0000634E0000}"/>
    <cellStyle name="Standard 4 2 5 2 2 5 2 2 2 2 2" xfId="44361" xr:uid="{4FB813F4-5F9C-4138-861D-7CE35D8E3D5C}"/>
    <cellStyle name="Standard 4 2 5 2 2 5 2 2 2 3" xfId="36919" xr:uid="{50CC936A-4B63-46B4-8D32-48C0567A5FFB}"/>
    <cellStyle name="Standard 4 2 5 2 2 5 2 2 3" xfId="19123" xr:uid="{00000000-0005-0000-0000-0000644E0000}"/>
    <cellStyle name="Standard 4 2 5 2 2 5 2 2 3 2" xfId="40640" xr:uid="{87761B23-94AE-4612-922B-1519C6232A32}"/>
    <cellStyle name="Standard 4 2 5 2 2 5 2 2 4" xfId="33195" xr:uid="{294E77E2-EAEB-4004-865C-8479DB031B7F}"/>
    <cellStyle name="Standard 4 2 5 2 2 5 2 3" xfId="15368" xr:uid="{00000000-0005-0000-0000-0000654E0000}"/>
    <cellStyle name="Standard 4 2 5 2 2 5 2 3 2" xfId="23367" xr:uid="{00000000-0005-0000-0000-0000664E0000}"/>
    <cellStyle name="Standard 4 2 5 2 2 5 2 3 2 2" xfId="44360" xr:uid="{2BB52A0F-831E-4916-B1F3-DC31F9EAC7B4}"/>
    <cellStyle name="Standard 4 2 5 2 2 5 2 3 3" xfId="36918" xr:uid="{5BB3F23C-1C65-423E-9E4B-DC94DF3E642F}"/>
    <cellStyle name="Standard 4 2 5 2 2 5 2 4" xfId="19122" xr:uid="{00000000-0005-0000-0000-0000674E0000}"/>
    <cellStyle name="Standard 4 2 5 2 2 5 2 4 2" xfId="40639" xr:uid="{5C41DDED-D55C-4DCE-AA21-D9232E94600A}"/>
    <cellStyle name="Standard 4 2 5 2 2 5 2 5" xfId="33194" xr:uid="{7B8A2AE4-101F-4444-A8CF-96A4C4A9DCF1}"/>
    <cellStyle name="Standard 4 2 5 2 2 5 3" xfId="3571" xr:uid="{00000000-0005-0000-0000-0000684E0000}"/>
    <cellStyle name="Standard 4 2 5 2 2 5 3 2" xfId="15370" xr:uid="{00000000-0005-0000-0000-0000694E0000}"/>
    <cellStyle name="Standard 4 2 5 2 2 5 3 2 2" xfId="23369" xr:uid="{00000000-0005-0000-0000-00006A4E0000}"/>
    <cellStyle name="Standard 4 2 5 2 2 5 3 2 2 2" xfId="44362" xr:uid="{14C91E71-53D2-4950-9766-B1FEF0CF7B56}"/>
    <cellStyle name="Standard 4 2 5 2 2 5 3 2 3" xfId="36920" xr:uid="{B9F6A52E-C941-4125-8EB7-7B8B1871FD22}"/>
    <cellStyle name="Standard 4 2 5 2 2 5 3 3" xfId="19124" xr:uid="{00000000-0005-0000-0000-00006B4E0000}"/>
    <cellStyle name="Standard 4 2 5 2 2 5 3 3 2" xfId="40641" xr:uid="{BD71DC0E-0026-40A8-A57D-BCADB1C91F5A}"/>
    <cellStyle name="Standard 4 2 5 2 2 5 3 4" xfId="33196" xr:uid="{54FF7951-6AEF-4156-B7F2-E72CE2C6F700}"/>
    <cellStyle name="Standard 4 2 5 2 2 5 4" xfId="15367" xr:uid="{00000000-0005-0000-0000-00006C4E0000}"/>
    <cellStyle name="Standard 4 2 5 2 2 5 4 2" xfId="23366" xr:uid="{00000000-0005-0000-0000-00006D4E0000}"/>
    <cellStyle name="Standard 4 2 5 2 2 5 4 2 2" xfId="44359" xr:uid="{6A3BF9FD-BFD1-4387-BBB3-3F483A23E5F2}"/>
    <cellStyle name="Standard 4 2 5 2 2 5 4 3" xfId="36917" xr:uid="{96E0454F-6311-40BD-B5E7-2387AA1AD0F4}"/>
    <cellStyle name="Standard 4 2 5 2 2 5 5" xfId="19121" xr:uid="{00000000-0005-0000-0000-00006E4E0000}"/>
    <cellStyle name="Standard 4 2 5 2 2 5 5 2" xfId="40638" xr:uid="{B9DC84CC-C994-4DEB-B5CF-279FC0161D5C}"/>
    <cellStyle name="Standard 4 2 5 2 2 5 6" xfId="33193" xr:uid="{C1324BC0-FDB6-4898-9411-CC31E78E3781}"/>
    <cellStyle name="Standard 4 2 5 2 2 6" xfId="3572" xr:uid="{00000000-0005-0000-0000-00006F4E0000}"/>
    <cellStyle name="Standard 4 2 5 2 2 6 2" xfId="3573" xr:uid="{00000000-0005-0000-0000-0000704E0000}"/>
    <cellStyle name="Standard 4 2 5 2 2 6 2 2" xfId="15372" xr:uid="{00000000-0005-0000-0000-0000714E0000}"/>
    <cellStyle name="Standard 4 2 5 2 2 6 2 2 2" xfId="23371" xr:uid="{00000000-0005-0000-0000-0000724E0000}"/>
    <cellStyle name="Standard 4 2 5 2 2 6 2 2 2 2" xfId="44364" xr:uid="{497B099F-EDD0-49EA-BA0D-DA8B5716E2F1}"/>
    <cellStyle name="Standard 4 2 5 2 2 6 2 2 3" xfId="36922" xr:uid="{472C6D0E-B1C8-48B6-9130-D520D988419B}"/>
    <cellStyle name="Standard 4 2 5 2 2 6 2 3" xfId="19126" xr:uid="{00000000-0005-0000-0000-0000734E0000}"/>
    <cellStyle name="Standard 4 2 5 2 2 6 2 3 2" xfId="40643" xr:uid="{34D6E6DF-B830-4DED-87C3-2FAB62497705}"/>
    <cellStyle name="Standard 4 2 5 2 2 6 2 4" xfId="33198" xr:uid="{6E7B6516-EDCC-4CC0-94BE-8355CD4834C4}"/>
    <cellStyle name="Standard 4 2 5 2 2 6 3" xfId="15371" xr:uid="{00000000-0005-0000-0000-0000744E0000}"/>
    <cellStyle name="Standard 4 2 5 2 2 6 3 2" xfId="23370" xr:uid="{00000000-0005-0000-0000-0000754E0000}"/>
    <cellStyle name="Standard 4 2 5 2 2 6 3 2 2" xfId="44363" xr:uid="{04A2D59F-F56E-4B14-BC22-95D4BAA43FEA}"/>
    <cellStyle name="Standard 4 2 5 2 2 6 3 3" xfId="36921" xr:uid="{256885CD-46F2-46DC-833B-9698BDB0FDA1}"/>
    <cellStyle name="Standard 4 2 5 2 2 6 4" xfId="19125" xr:uid="{00000000-0005-0000-0000-0000764E0000}"/>
    <cellStyle name="Standard 4 2 5 2 2 6 4 2" xfId="40642" xr:uid="{09191B23-CD99-419E-BF93-BE5568C2BCBB}"/>
    <cellStyle name="Standard 4 2 5 2 2 6 5" xfId="33197" xr:uid="{0CCD46E5-7BCE-49EA-A282-4DC96C9739CA}"/>
    <cellStyle name="Standard 4 2 5 2 2 7" xfId="3574" xr:uid="{00000000-0005-0000-0000-0000774E0000}"/>
    <cellStyle name="Standard 4 2 5 2 2 7 2" xfId="15373" xr:uid="{00000000-0005-0000-0000-0000784E0000}"/>
    <cellStyle name="Standard 4 2 5 2 2 7 2 2" xfId="23372" xr:uid="{00000000-0005-0000-0000-0000794E0000}"/>
    <cellStyle name="Standard 4 2 5 2 2 7 2 2 2" xfId="44365" xr:uid="{753D1155-94E1-4BA1-BF7C-82C2C04E0F82}"/>
    <cellStyle name="Standard 4 2 5 2 2 7 2 3" xfId="36923" xr:uid="{DBC65FB9-45A5-4AC8-928F-AC7614214FF3}"/>
    <cellStyle name="Standard 4 2 5 2 2 7 3" xfId="19127" xr:uid="{00000000-0005-0000-0000-00007A4E0000}"/>
    <cellStyle name="Standard 4 2 5 2 2 7 3 2" xfId="40644" xr:uid="{CA0DFC6D-8850-46F4-8C4B-D52FFBECCD83}"/>
    <cellStyle name="Standard 4 2 5 2 2 7 4" xfId="33199" xr:uid="{91308F6E-BC68-43EE-9B9F-A50E1D306628}"/>
    <cellStyle name="Standard 4 2 5 2 2 8" xfId="15326" xr:uid="{00000000-0005-0000-0000-00007B4E0000}"/>
    <cellStyle name="Standard 4 2 5 2 2 8 2" xfId="23325" xr:uid="{00000000-0005-0000-0000-00007C4E0000}"/>
    <cellStyle name="Standard 4 2 5 2 2 8 2 2" xfId="44318" xr:uid="{CEDD0C22-74E2-407D-B2C4-46A7BA23FBBC}"/>
    <cellStyle name="Standard 4 2 5 2 2 8 3" xfId="36876" xr:uid="{63C9C2ED-84F5-4C1F-9DC7-43A370874F77}"/>
    <cellStyle name="Standard 4 2 5 2 2 9" xfId="19080" xr:uid="{00000000-0005-0000-0000-00007D4E0000}"/>
    <cellStyle name="Standard 4 2 5 2 2 9 2" xfId="40597" xr:uid="{2844BE89-9E93-46AA-8C4D-169327F86D6C}"/>
    <cellStyle name="Standard 4 2 5 2 3" xfId="3575" xr:uid="{00000000-0005-0000-0000-00007E4E0000}"/>
    <cellStyle name="Standard 4 2 5 2 3 2" xfId="3576" xr:uid="{00000000-0005-0000-0000-00007F4E0000}"/>
    <cellStyle name="Standard 4 2 5 2 3 2 2" xfId="3577" xr:uid="{00000000-0005-0000-0000-0000804E0000}"/>
    <cellStyle name="Standard 4 2 5 2 3 2 2 2" xfId="3578" xr:uid="{00000000-0005-0000-0000-0000814E0000}"/>
    <cellStyle name="Standard 4 2 5 2 3 2 2 2 2" xfId="3579" xr:uid="{00000000-0005-0000-0000-0000824E0000}"/>
    <cellStyle name="Standard 4 2 5 2 3 2 2 2 2 2" xfId="15378" xr:uid="{00000000-0005-0000-0000-0000834E0000}"/>
    <cellStyle name="Standard 4 2 5 2 3 2 2 2 2 2 2" xfId="23377" xr:uid="{00000000-0005-0000-0000-0000844E0000}"/>
    <cellStyle name="Standard 4 2 5 2 3 2 2 2 2 2 2 2" xfId="44370" xr:uid="{556BA926-EF84-4693-BC6C-168BF07AFC3F}"/>
    <cellStyle name="Standard 4 2 5 2 3 2 2 2 2 2 3" xfId="36928" xr:uid="{E9DA7562-2C8C-47D7-B2B3-2323F35F591F}"/>
    <cellStyle name="Standard 4 2 5 2 3 2 2 2 2 3" xfId="19132" xr:uid="{00000000-0005-0000-0000-0000854E0000}"/>
    <cellStyle name="Standard 4 2 5 2 3 2 2 2 2 3 2" xfId="40649" xr:uid="{5ACC57BC-4CCC-450D-8437-71B61EDDC4DE}"/>
    <cellStyle name="Standard 4 2 5 2 3 2 2 2 2 4" xfId="33204" xr:uid="{FD5280D3-DF5D-43C3-B784-59425B37F8E7}"/>
    <cellStyle name="Standard 4 2 5 2 3 2 2 2 3" xfId="15377" xr:uid="{00000000-0005-0000-0000-0000864E0000}"/>
    <cellStyle name="Standard 4 2 5 2 3 2 2 2 3 2" xfId="23376" xr:uid="{00000000-0005-0000-0000-0000874E0000}"/>
    <cellStyle name="Standard 4 2 5 2 3 2 2 2 3 2 2" xfId="44369" xr:uid="{344D6600-F7E7-4686-A71D-12448C5460FA}"/>
    <cellStyle name="Standard 4 2 5 2 3 2 2 2 3 3" xfId="36927" xr:uid="{06BD67E6-B5C3-4191-A256-963ACC25FCBC}"/>
    <cellStyle name="Standard 4 2 5 2 3 2 2 2 4" xfId="19131" xr:uid="{00000000-0005-0000-0000-0000884E0000}"/>
    <cellStyle name="Standard 4 2 5 2 3 2 2 2 4 2" xfId="40648" xr:uid="{B1969A38-09CB-40B6-9656-F243EBABDB31}"/>
    <cellStyle name="Standard 4 2 5 2 3 2 2 2 5" xfId="33203" xr:uid="{B0D44FE7-1A7F-4EFB-8227-5888D7CE2B15}"/>
    <cellStyle name="Standard 4 2 5 2 3 2 2 3" xfId="3580" xr:uid="{00000000-0005-0000-0000-0000894E0000}"/>
    <cellStyle name="Standard 4 2 5 2 3 2 2 3 2" xfId="15379" xr:uid="{00000000-0005-0000-0000-00008A4E0000}"/>
    <cellStyle name="Standard 4 2 5 2 3 2 2 3 2 2" xfId="23378" xr:uid="{00000000-0005-0000-0000-00008B4E0000}"/>
    <cellStyle name="Standard 4 2 5 2 3 2 2 3 2 2 2" xfId="44371" xr:uid="{67185208-E424-4E9F-BA2D-0EB92988F159}"/>
    <cellStyle name="Standard 4 2 5 2 3 2 2 3 2 3" xfId="36929" xr:uid="{2F1370A7-FEA1-4390-B565-C2B8F23F906E}"/>
    <cellStyle name="Standard 4 2 5 2 3 2 2 3 3" xfId="19133" xr:uid="{00000000-0005-0000-0000-00008C4E0000}"/>
    <cellStyle name="Standard 4 2 5 2 3 2 2 3 3 2" xfId="40650" xr:uid="{91A9185A-1189-40A1-BF3F-6DC520B876E5}"/>
    <cellStyle name="Standard 4 2 5 2 3 2 2 3 4" xfId="33205" xr:uid="{44EE61D8-09CD-453A-8F90-33F4C054233A}"/>
    <cellStyle name="Standard 4 2 5 2 3 2 2 4" xfId="15376" xr:uid="{00000000-0005-0000-0000-00008D4E0000}"/>
    <cellStyle name="Standard 4 2 5 2 3 2 2 4 2" xfId="23375" xr:uid="{00000000-0005-0000-0000-00008E4E0000}"/>
    <cellStyle name="Standard 4 2 5 2 3 2 2 4 2 2" xfId="44368" xr:uid="{26369138-2C06-4A81-9924-732583554311}"/>
    <cellStyle name="Standard 4 2 5 2 3 2 2 4 3" xfId="36926" xr:uid="{E7E7E0BB-C67C-4889-9842-14BE6DDB3760}"/>
    <cellStyle name="Standard 4 2 5 2 3 2 2 5" xfId="19130" xr:uid="{00000000-0005-0000-0000-00008F4E0000}"/>
    <cellStyle name="Standard 4 2 5 2 3 2 2 5 2" xfId="40647" xr:uid="{A41D356E-5470-48C8-AA7A-3A89325FC3B6}"/>
    <cellStyle name="Standard 4 2 5 2 3 2 2 6" xfId="33202" xr:uid="{FF9AB6A1-B4DB-4276-BE21-D9BA9374F35E}"/>
    <cellStyle name="Standard 4 2 5 2 3 2 3" xfId="3581" xr:uid="{00000000-0005-0000-0000-0000904E0000}"/>
    <cellStyle name="Standard 4 2 5 2 3 2 3 2" xfId="3582" xr:uid="{00000000-0005-0000-0000-0000914E0000}"/>
    <cellStyle name="Standard 4 2 5 2 3 2 3 2 2" xfId="15381" xr:uid="{00000000-0005-0000-0000-0000924E0000}"/>
    <cellStyle name="Standard 4 2 5 2 3 2 3 2 2 2" xfId="23380" xr:uid="{00000000-0005-0000-0000-0000934E0000}"/>
    <cellStyle name="Standard 4 2 5 2 3 2 3 2 2 2 2" xfId="44373" xr:uid="{0F436D06-AFEA-410F-B60B-3789387CF0D3}"/>
    <cellStyle name="Standard 4 2 5 2 3 2 3 2 2 3" xfId="36931" xr:uid="{13F61DA7-063C-41C0-A3C0-CC342ED8539C}"/>
    <cellStyle name="Standard 4 2 5 2 3 2 3 2 3" xfId="19135" xr:uid="{00000000-0005-0000-0000-0000944E0000}"/>
    <cellStyle name="Standard 4 2 5 2 3 2 3 2 3 2" xfId="40652" xr:uid="{29781C25-F644-469F-B7F5-A7AF3E200A3A}"/>
    <cellStyle name="Standard 4 2 5 2 3 2 3 2 4" xfId="33207" xr:uid="{C17DFB35-E99D-46BB-A9E0-99CAD2E0980D}"/>
    <cellStyle name="Standard 4 2 5 2 3 2 3 3" xfId="15380" xr:uid="{00000000-0005-0000-0000-0000954E0000}"/>
    <cellStyle name="Standard 4 2 5 2 3 2 3 3 2" xfId="23379" xr:uid="{00000000-0005-0000-0000-0000964E0000}"/>
    <cellStyle name="Standard 4 2 5 2 3 2 3 3 2 2" xfId="44372" xr:uid="{3B4491B2-011C-49D1-9A8F-68A9E9FEBD39}"/>
    <cellStyle name="Standard 4 2 5 2 3 2 3 3 3" xfId="36930" xr:uid="{D3014B54-8751-4AD3-BEBE-E59FEACBEEB8}"/>
    <cellStyle name="Standard 4 2 5 2 3 2 3 4" xfId="19134" xr:uid="{00000000-0005-0000-0000-0000974E0000}"/>
    <cellStyle name="Standard 4 2 5 2 3 2 3 4 2" xfId="40651" xr:uid="{27DC9677-F598-4C8C-9643-E2D192163C47}"/>
    <cellStyle name="Standard 4 2 5 2 3 2 3 5" xfId="33206" xr:uid="{71C06B66-1729-4DC1-8DBB-0AD2AAA0A19E}"/>
    <cellStyle name="Standard 4 2 5 2 3 2 4" xfId="3583" xr:uid="{00000000-0005-0000-0000-0000984E0000}"/>
    <cellStyle name="Standard 4 2 5 2 3 2 4 2" xfId="15382" xr:uid="{00000000-0005-0000-0000-0000994E0000}"/>
    <cellStyle name="Standard 4 2 5 2 3 2 4 2 2" xfId="23381" xr:uid="{00000000-0005-0000-0000-00009A4E0000}"/>
    <cellStyle name="Standard 4 2 5 2 3 2 4 2 2 2" xfId="44374" xr:uid="{E0EE6554-B989-4B96-81B0-F07F5E59A5BF}"/>
    <cellStyle name="Standard 4 2 5 2 3 2 4 2 3" xfId="36932" xr:uid="{0AFA8938-FB76-4D65-B9DC-348D2B3400EC}"/>
    <cellStyle name="Standard 4 2 5 2 3 2 4 3" xfId="19136" xr:uid="{00000000-0005-0000-0000-00009B4E0000}"/>
    <cellStyle name="Standard 4 2 5 2 3 2 4 3 2" xfId="40653" xr:uid="{C8B5C5BD-F87F-470D-80B7-33C9DC641348}"/>
    <cellStyle name="Standard 4 2 5 2 3 2 4 4" xfId="33208" xr:uid="{68D21587-6A4C-46AF-9A77-E5C41AED452A}"/>
    <cellStyle name="Standard 4 2 5 2 3 2 5" xfId="15375" xr:uid="{00000000-0005-0000-0000-00009C4E0000}"/>
    <cellStyle name="Standard 4 2 5 2 3 2 5 2" xfId="23374" xr:uid="{00000000-0005-0000-0000-00009D4E0000}"/>
    <cellStyle name="Standard 4 2 5 2 3 2 5 2 2" xfId="44367" xr:uid="{92113BD5-10E9-4DD8-83C8-5B2C307AC072}"/>
    <cellStyle name="Standard 4 2 5 2 3 2 5 3" xfId="36925" xr:uid="{457CADAD-AF47-49D8-8521-D06961480ABF}"/>
    <cellStyle name="Standard 4 2 5 2 3 2 6" xfId="19129" xr:uid="{00000000-0005-0000-0000-00009E4E0000}"/>
    <cellStyle name="Standard 4 2 5 2 3 2 6 2" xfId="40646" xr:uid="{14A0A29D-A5D5-40F6-98F7-9D75A493C7BA}"/>
    <cellStyle name="Standard 4 2 5 2 3 2 7" xfId="33201" xr:uid="{1274C9CE-F658-4E90-A022-C378A4620BF6}"/>
    <cellStyle name="Standard 4 2 5 2 3 3" xfId="3584" xr:uid="{00000000-0005-0000-0000-00009F4E0000}"/>
    <cellStyle name="Standard 4 2 5 2 3 3 2" xfId="3585" xr:uid="{00000000-0005-0000-0000-0000A04E0000}"/>
    <cellStyle name="Standard 4 2 5 2 3 3 2 2" xfId="3586" xr:uid="{00000000-0005-0000-0000-0000A14E0000}"/>
    <cellStyle name="Standard 4 2 5 2 3 3 2 2 2" xfId="15385" xr:uid="{00000000-0005-0000-0000-0000A24E0000}"/>
    <cellStyle name="Standard 4 2 5 2 3 3 2 2 2 2" xfId="23384" xr:uid="{00000000-0005-0000-0000-0000A34E0000}"/>
    <cellStyle name="Standard 4 2 5 2 3 3 2 2 2 2 2" xfId="44377" xr:uid="{B86C8E20-78D2-45F6-8941-5F8D1F61F5A9}"/>
    <cellStyle name="Standard 4 2 5 2 3 3 2 2 2 3" xfId="36935" xr:uid="{FC6C1AF8-E262-47F8-91B5-E75ECC6DE780}"/>
    <cellStyle name="Standard 4 2 5 2 3 3 2 2 3" xfId="19139" xr:uid="{00000000-0005-0000-0000-0000A44E0000}"/>
    <cellStyle name="Standard 4 2 5 2 3 3 2 2 3 2" xfId="40656" xr:uid="{A3633587-F0FA-48A9-BCAE-57A9794DCC2F}"/>
    <cellStyle name="Standard 4 2 5 2 3 3 2 2 4" xfId="33211" xr:uid="{688A003D-58D7-437C-9E21-C6669ABF9F35}"/>
    <cellStyle name="Standard 4 2 5 2 3 3 2 3" xfId="15384" xr:uid="{00000000-0005-0000-0000-0000A54E0000}"/>
    <cellStyle name="Standard 4 2 5 2 3 3 2 3 2" xfId="23383" xr:uid="{00000000-0005-0000-0000-0000A64E0000}"/>
    <cellStyle name="Standard 4 2 5 2 3 3 2 3 2 2" xfId="44376" xr:uid="{804D8C6C-082F-4FB9-9CA3-61524DEA8CC5}"/>
    <cellStyle name="Standard 4 2 5 2 3 3 2 3 3" xfId="36934" xr:uid="{9DDD3C35-30EA-4140-95F3-221A2A2254EE}"/>
    <cellStyle name="Standard 4 2 5 2 3 3 2 4" xfId="19138" xr:uid="{00000000-0005-0000-0000-0000A74E0000}"/>
    <cellStyle name="Standard 4 2 5 2 3 3 2 4 2" xfId="40655" xr:uid="{196DCFA7-F0C3-48C1-A19C-F9A245C09D24}"/>
    <cellStyle name="Standard 4 2 5 2 3 3 2 5" xfId="33210" xr:uid="{B207F610-953E-4B93-B7D0-7054CED49F2D}"/>
    <cellStyle name="Standard 4 2 5 2 3 3 3" xfId="3587" xr:uid="{00000000-0005-0000-0000-0000A84E0000}"/>
    <cellStyle name="Standard 4 2 5 2 3 3 3 2" xfId="15386" xr:uid="{00000000-0005-0000-0000-0000A94E0000}"/>
    <cellStyle name="Standard 4 2 5 2 3 3 3 2 2" xfId="23385" xr:uid="{00000000-0005-0000-0000-0000AA4E0000}"/>
    <cellStyle name="Standard 4 2 5 2 3 3 3 2 2 2" xfId="44378" xr:uid="{2C82365A-A7AF-47AA-975B-10F65423A477}"/>
    <cellStyle name="Standard 4 2 5 2 3 3 3 2 3" xfId="36936" xr:uid="{11F3D583-4672-45EA-B3D6-E5AD48DD93F7}"/>
    <cellStyle name="Standard 4 2 5 2 3 3 3 3" xfId="19140" xr:uid="{00000000-0005-0000-0000-0000AB4E0000}"/>
    <cellStyle name="Standard 4 2 5 2 3 3 3 3 2" xfId="40657" xr:uid="{0D7DB5FA-42B3-4B2E-9275-FED88F8F5BEF}"/>
    <cellStyle name="Standard 4 2 5 2 3 3 3 4" xfId="33212" xr:uid="{3F1E2C53-C014-4C3A-B52F-615070C45ABF}"/>
    <cellStyle name="Standard 4 2 5 2 3 3 4" xfId="15383" xr:uid="{00000000-0005-0000-0000-0000AC4E0000}"/>
    <cellStyle name="Standard 4 2 5 2 3 3 4 2" xfId="23382" xr:uid="{00000000-0005-0000-0000-0000AD4E0000}"/>
    <cellStyle name="Standard 4 2 5 2 3 3 4 2 2" xfId="44375" xr:uid="{9D52D6F8-B5EB-4E66-82E1-852474CC408A}"/>
    <cellStyle name="Standard 4 2 5 2 3 3 4 3" xfId="36933" xr:uid="{A7194B41-87C9-457F-B68A-60A95BDD781C}"/>
    <cellStyle name="Standard 4 2 5 2 3 3 5" xfId="19137" xr:uid="{00000000-0005-0000-0000-0000AE4E0000}"/>
    <cellStyle name="Standard 4 2 5 2 3 3 5 2" xfId="40654" xr:uid="{40BF47C6-E1D0-4E54-BEB5-17F0B02FE54B}"/>
    <cellStyle name="Standard 4 2 5 2 3 3 6" xfId="33209" xr:uid="{449D93FF-4E9E-45D4-AFFD-915E557A8CA6}"/>
    <cellStyle name="Standard 4 2 5 2 3 4" xfId="3588" xr:uid="{00000000-0005-0000-0000-0000AF4E0000}"/>
    <cellStyle name="Standard 4 2 5 2 3 4 2" xfId="3589" xr:uid="{00000000-0005-0000-0000-0000B04E0000}"/>
    <cellStyle name="Standard 4 2 5 2 3 4 2 2" xfId="15388" xr:uid="{00000000-0005-0000-0000-0000B14E0000}"/>
    <cellStyle name="Standard 4 2 5 2 3 4 2 2 2" xfId="23387" xr:uid="{00000000-0005-0000-0000-0000B24E0000}"/>
    <cellStyle name="Standard 4 2 5 2 3 4 2 2 2 2" xfId="44380" xr:uid="{19C73441-ADDF-488B-A617-53562A29D79D}"/>
    <cellStyle name="Standard 4 2 5 2 3 4 2 2 3" xfId="36938" xr:uid="{3DF5331C-862C-47A9-B5F1-8146B50DC3F2}"/>
    <cellStyle name="Standard 4 2 5 2 3 4 2 3" xfId="19142" xr:uid="{00000000-0005-0000-0000-0000B34E0000}"/>
    <cellStyle name="Standard 4 2 5 2 3 4 2 3 2" xfId="40659" xr:uid="{7ED5BEDA-247F-404F-A636-CAEAD6013133}"/>
    <cellStyle name="Standard 4 2 5 2 3 4 2 4" xfId="33214" xr:uid="{4980B849-8407-43E2-82AB-2F9DB04CF7B7}"/>
    <cellStyle name="Standard 4 2 5 2 3 4 3" xfId="15387" xr:uid="{00000000-0005-0000-0000-0000B44E0000}"/>
    <cellStyle name="Standard 4 2 5 2 3 4 3 2" xfId="23386" xr:uid="{00000000-0005-0000-0000-0000B54E0000}"/>
    <cellStyle name="Standard 4 2 5 2 3 4 3 2 2" xfId="44379" xr:uid="{9BC16E90-F6CD-4D04-9ED5-7AF4F9F726CD}"/>
    <cellStyle name="Standard 4 2 5 2 3 4 3 3" xfId="36937" xr:uid="{4F6B8FF2-4836-4055-9ADD-697C52F194BA}"/>
    <cellStyle name="Standard 4 2 5 2 3 4 4" xfId="19141" xr:uid="{00000000-0005-0000-0000-0000B64E0000}"/>
    <cellStyle name="Standard 4 2 5 2 3 4 4 2" xfId="40658" xr:uid="{9D5C1154-8D15-44A7-8297-470A607A0688}"/>
    <cellStyle name="Standard 4 2 5 2 3 4 5" xfId="33213" xr:uid="{077B4F04-6B86-4B80-AFA0-F8768C04319D}"/>
    <cellStyle name="Standard 4 2 5 2 3 5" xfId="3590" xr:uid="{00000000-0005-0000-0000-0000B74E0000}"/>
    <cellStyle name="Standard 4 2 5 2 3 5 2" xfId="15389" xr:uid="{00000000-0005-0000-0000-0000B84E0000}"/>
    <cellStyle name="Standard 4 2 5 2 3 5 2 2" xfId="23388" xr:uid="{00000000-0005-0000-0000-0000B94E0000}"/>
    <cellStyle name="Standard 4 2 5 2 3 5 2 2 2" xfId="44381" xr:uid="{FCDB2B59-082A-4194-9B7B-01B1EC5D074E}"/>
    <cellStyle name="Standard 4 2 5 2 3 5 2 3" xfId="36939" xr:uid="{EA339E62-EB0C-48F9-9551-932FF69B9C58}"/>
    <cellStyle name="Standard 4 2 5 2 3 5 3" xfId="19143" xr:uid="{00000000-0005-0000-0000-0000BA4E0000}"/>
    <cellStyle name="Standard 4 2 5 2 3 5 3 2" xfId="40660" xr:uid="{5548B768-A270-4B12-A7A8-A9C0BDDAF37F}"/>
    <cellStyle name="Standard 4 2 5 2 3 5 4" xfId="33215" xr:uid="{0C752985-682B-40B1-883A-807E7AFCF7D0}"/>
    <cellStyle name="Standard 4 2 5 2 3 6" xfId="15374" xr:uid="{00000000-0005-0000-0000-0000BB4E0000}"/>
    <cellStyle name="Standard 4 2 5 2 3 6 2" xfId="23373" xr:uid="{00000000-0005-0000-0000-0000BC4E0000}"/>
    <cellStyle name="Standard 4 2 5 2 3 6 2 2" xfId="44366" xr:uid="{9AA3ACB5-48B3-4B8F-8A00-8A69A2C416FD}"/>
    <cellStyle name="Standard 4 2 5 2 3 6 3" xfId="36924" xr:uid="{7C267825-92A6-405C-A491-86942AA57FA6}"/>
    <cellStyle name="Standard 4 2 5 2 3 7" xfId="19128" xr:uid="{00000000-0005-0000-0000-0000BD4E0000}"/>
    <cellStyle name="Standard 4 2 5 2 3 7 2" xfId="40645" xr:uid="{F4DD5766-2B67-486A-B0AE-CFF40223C359}"/>
    <cellStyle name="Standard 4 2 5 2 3 8" xfId="33200" xr:uid="{90E3186F-72AC-4CF2-AE12-49FDCFCED75A}"/>
    <cellStyle name="Standard 4 2 5 2 4" xfId="3591" xr:uid="{00000000-0005-0000-0000-0000BE4E0000}"/>
    <cellStyle name="Standard 4 2 5 2 4 2" xfId="3592" xr:uid="{00000000-0005-0000-0000-0000BF4E0000}"/>
    <cellStyle name="Standard 4 2 5 2 4 2 2" xfId="3593" xr:uid="{00000000-0005-0000-0000-0000C04E0000}"/>
    <cellStyle name="Standard 4 2 5 2 4 2 2 2" xfId="3594" xr:uid="{00000000-0005-0000-0000-0000C14E0000}"/>
    <cellStyle name="Standard 4 2 5 2 4 2 2 2 2" xfId="3595" xr:uid="{00000000-0005-0000-0000-0000C24E0000}"/>
    <cellStyle name="Standard 4 2 5 2 4 2 2 2 2 2" xfId="15394" xr:uid="{00000000-0005-0000-0000-0000C34E0000}"/>
    <cellStyle name="Standard 4 2 5 2 4 2 2 2 2 2 2" xfId="23393" xr:uid="{00000000-0005-0000-0000-0000C44E0000}"/>
    <cellStyle name="Standard 4 2 5 2 4 2 2 2 2 2 2 2" xfId="44386" xr:uid="{DFCBE921-5229-4AB7-967F-74260005E79A}"/>
    <cellStyle name="Standard 4 2 5 2 4 2 2 2 2 2 3" xfId="36944" xr:uid="{18DC6194-641B-4D3E-9A08-802ABD2F9B0A}"/>
    <cellStyle name="Standard 4 2 5 2 4 2 2 2 2 3" xfId="19148" xr:uid="{00000000-0005-0000-0000-0000C54E0000}"/>
    <cellStyle name="Standard 4 2 5 2 4 2 2 2 2 3 2" xfId="40665" xr:uid="{F759D847-D993-4BFB-9341-A33D6831D4E5}"/>
    <cellStyle name="Standard 4 2 5 2 4 2 2 2 2 4" xfId="33220" xr:uid="{6D2E4F3F-38B7-43C4-9832-D901767A1250}"/>
    <cellStyle name="Standard 4 2 5 2 4 2 2 2 3" xfId="15393" xr:uid="{00000000-0005-0000-0000-0000C64E0000}"/>
    <cellStyle name="Standard 4 2 5 2 4 2 2 2 3 2" xfId="23392" xr:uid="{00000000-0005-0000-0000-0000C74E0000}"/>
    <cellStyle name="Standard 4 2 5 2 4 2 2 2 3 2 2" xfId="44385" xr:uid="{D843AF29-0948-40EE-91AC-5AC3F540002D}"/>
    <cellStyle name="Standard 4 2 5 2 4 2 2 2 3 3" xfId="36943" xr:uid="{02DD02AA-AC4E-493F-8F80-AC0744C56424}"/>
    <cellStyle name="Standard 4 2 5 2 4 2 2 2 4" xfId="19147" xr:uid="{00000000-0005-0000-0000-0000C84E0000}"/>
    <cellStyle name="Standard 4 2 5 2 4 2 2 2 4 2" xfId="40664" xr:uid="{808FDDEB-DB95-415F-9216-6656B5B74439}"/>
    <cellStyle name="Standard 4 2 5 2 4 2 2 2 5" xfId="33219" xr:uid="{0725A68B-708C-4967-B45D-B6777E78321E}"/>
    <cellStyle name="Standard 4 2 5 2 4 2 2 3" xfId="3596" xr:uid="{00000000-0005-0000-0000-0000C94E0000}"/>
    <cellStyle name="Standard 4 2 5 2 4 2 2 3 2" xfId="15395" xr:uid="{00000000-0005-0000-0000-0000CA4E0000}"/>
    <cellStyle name="Standard 4 2 5 2 4 2 2 3 2 2" xfId="23394" xr:uid="{00000000-0005-0000-0000-0000CB4E0000}"/>
    <cellStyle name="Standard 4 2 5 2 4 2 2 3 2 2 2" xfId="44387" xr:uid="{19BB4A8D-A02D-478B-ADA9-9B18597D6A74}"/>
    <cellStyle name="Standard 4 2 5 2 4 2 2 3 2 3" xfId="36945" xr:uid="{DD8F0C4F-B214-45C5-886D-69B0817CA1C7}"/>
    <cellStyle name="Standard 4 2 5 2 4 2 2 3 3" xfId="19149" xr:uid="{00000000-0005-0000-0000-0000CC4E0000}"/>
    <cellStyle name="Standard 4 2 5 2 4 2 2 3 3 2" xfId="40666" xr:uid="{1E9E4C36-35BF-4719-A9C0-D086F683E9A8}"/>
    <cellStyle name="Standard 4 2 5 2 4 2 2 3 4" xfId="33221" xr:uid="{92001FBC-0AC9-4F99-8D01-F16EE1CA5360}"/>
    <cellStyle name="Standard 4 2 5 2 4 2 2 4" xfId="15392" xr:uid="{00000000-0005-0000-0000-0000CD4E0000}"/>
    <cellStyle name="Standard 4 2 5 2 4 2 2 4 2" xfId="23391" xr:uid="{00000000-0005-0000-0000-0000CE4E0000}"/>
    <cellStyle name="Standard 4 2 5 2 4 2 2 4 2 2" xfId="44384" xr:uid="{93116C76-CE83-4BC9-93C4-9DDCD5091853}"/>
    <cellStyle name="Standard 4 2 5 2 4 2 2 4 3" xfId="36942" xr:uid="{710C5B90-680A-4F8E-A74F-2ED712C5326E}"/>
    <cellStyle name="Standard 4 2 5 2 4 2 2 5" xfId="19146" xr:uid="{00000000-0005-0000-0000-0000CF4E0000}"/>
    <cellStyle name="Standard 4 2 5 2 4 2 2 5 2" xfId="40663" xr:uid="{E2CD6815-BEFC-4A49-94D8-EC137D4C8584}"/>
    <cellStyle name="Standard 4 2 5 2 4 2 2 6" xfId="33218" xr:uid="{E202EFE8-85FD-4E3F-B6A0-EE539D032F66}"/>
    <cellStyle name="Standard 4 2 5 2 4 2 3" xfId="3597" xr:uid="{00000000-0005-0000-0000-0000D04E0000}"/>
    <cellStyle name="Standard 4 2 5 2 4 2 3 2" xfId="3598" xr:uid="{00000000-0005-0000-0000-0000D14E0000}"/>
    <cellStyle name="Standard 4 2 5 2 4 2 3 2 2" xfId="15397" xr:uid="{00000000-0005-0000-0000-0000D24E0000}"/>
    <cellStyle name="Standard 4 2 5 2 4 2 3 2 2 2" xfId="23396" xr:uid="{00000000-0005-0000-0000-0000D34E0000}"/>
    <cellStyle name="Standard 4 2 5 2 4 2 3 2 2 2 2" xfId="44389" xr:uid="{C7A919D3-A8E1-48A0-ADD2-44DC4E233196}"/>
    <cellStyle name="Standard 4 2 5 2 4 2 3 2 2 3" xfId="36947" xr:uid="{D53B70EB-D570-4A49-9FE9-765881390CF9}"/>
    <cellStyle name="Standard 4 2 5 2 4 2 3 2 3" xfId="19151" xr:uid="{00000000-0005-0000-0000-0000D44E0000}"/>
    <cellStyle name="Standard 4 2 5 2 4 2 3 2 3 2" xfId="40668" xr:uid="{F7320A39-2128-43A7-8E4B-6CC5E81D263A}"/>
    <cellStyle name="Standard 4 2 5 2 4 2 3 2 4" xfId="33223" xr:uid="{F185AB7A-3A64-456F-B75B-8C5CC8B4A250}"/>
    <cellStyle name="Standard 4 2 5 2 4 2 3 3" xfId="15396" xr:uid="{00000000-0005-0000-0000-0000D54E0000}"/>
    <cellStyle name="Standard 4 2 5 2 4 2 3 3 2" xfId="23395" xr:uid="{00000000-0005-0000-0000-0000D64E0000}"/>
    <cellStyle name="Standard 4 2 5 2 4 2 3 3 2 2" xfId="44388" xr:uid="{513FB9C0-D1B4-458F-AB11-5A6234660CCC}"/>
    <cellStyle name="Standard 4 2 5 2 4 2 3 3 3" xfId="36946" xr:uid="{515409D0-C7AF-4673-A1D6-4F2A79EC5D65}"/>
    <cellStyle name="Standard 4 2 5 2 4 2 3 4" xfId="19150" xr:uid="{00000000-0005-0000-0000-0000D74E0000}"/>
    <cellStyle name="Standard 4 2 5 2 4 2 3 4 2" xfId="40667" xr:uid="{FB6A4938-1217-496E-9FFE-3D0290CA2982}"/>
    <cellStyle name="Standard 4 2 5 2 4 2 3 5" xfId="33222" xr:uid="{AC80BB9F-3A74-4105-8C96-0DC73A5F2BE0}"/>
    <cellStyle name="Standard 4 2 5 2 4 2 4" xfId="3599" xr:uid="{00000000-0005-0000-0000-0000D84E0000}"/>
    <cellStyle name="Standard 4 2 5 2 4 2 4 2" xfId="15398" xr:uid="{00000000-0005-0000-0000-0000D94E0000}"/>
    <cellStyle name="Standard 4 2 5 2 4 2 4 2 2" xfId="23397" xr:uid="{00000000-0005-0000-0000-0000DA4E0000}"/>
    <cellStyle name="Standard 4 2 5 2 4 2 4 2 2 2" xfId="44390" xr:uid="{F95D5EEF-2B50-4F34-B749-1DA2B72BDA8D}"/>
    <cellStyle name="Standard 4 2 5 2 4 2 4 2 3" xfId="36948" xr:uid="{8B857BBA-AB6D-41E4-ACC4-8D525ABFE5A7}"/>
    <cellStyle name="Standard 4 2 5 2 4 2 4 3" xfId="19152" xr:uid="{00000000-0005-0000-0000-0000DB4E0000}"/>
    <cellStyle name="Standard 4 2 5 2 4 2 4 3 2" xfId="40669" xr:uid="{E508A227-6587-4F38-8077-8F7975ABE50D}"/>
    <cellStyle name="Standard 4 2 5 2 4 2 4 4" xfId="33224" xr:uid="{47CAD349-0B41-4E3D-8D85-0F998735F2EB}"/>
    <cellStyle name="Standard 4 2 5 2 4 2 5" xfId="15391" xr:uid="{00000000-0005-0000-0000-0000DC4E0000}"/>
    <cellStyle name="Standard 4 2 5 2 4 2 5 2" xfId="23390" xr:uid="{00000000-0005-0000-0000-0000DD4E0000}"/>
    <cellStyle name="Standard 4 2 5 2 4 2 5 2 2" xfId="44383" xr:uid="{8391BFB2-A049-4DD1-AEDC-EB02318454A7}"/>
    <cellStyle name="Standard 4 2 5 2 4 2 5 3" xfId="36941" xr:uid="{5E625B08-6491-4B6B-A51C-49C94F6FC749}"/>
    <cellStyle name="Standard 4 2 5 2 4 2 6" xfId="19145" xr:uid="{00000000-0005-0000-0000-0000DE4E0000}"/>
    <cellStyle name="Standard 4 2 5 2 4 2 6 2" xfId="40662" xr:uid="{4A15B3AA-4B35-45D0-891F-EE6E7E6C7E99}"/>
    <cellStyle name="Standard 4 2 5 2 4 2 7" xfId="33217" xr:uid="{3260CD46-B222-4B6D-9097-F529BAC6C581}"/>
    <cellStyle name="Standard 4 2 5 2 4 3" xfId="3600" xr:uid="{00000000-0005-0000-0000-0000DF4E0000}"/>
    <cellStyle name="Standard 4 2 5 2 4 3 2" xfId="3601" xr:uid="{00000000-0005-0000-0000-0000E04E0000}"/>
    <cellStyle name="Standard 4 2 5 2 4 3 2 2" xfId="3602" xr:uid="{00000000-0005-0000-0000-0000E14E0000}"/>
    <cellStyle name="Standard 4 2 5 2 4 3 2 2 2" xfId="15401" xr:uid="{00000000-0005-0000-0000-0000E24E0000}"/>
    <cellStyle name="Standard 4 2 5 2 4 3 2 2 2 2" xfId="23400" xr:uid="{00000000-0005-0000-0000-0000E34E0000}"/>
    <cellStyle name="Standard 4 2 5 2 4 3 2 2 2 2 2" xfId="44393" xr:uid="{17198D75-8BFC-4579-ADA3-25E54747D027}"/>
    <cellStyle name="Standard 4 2 5 2 4 3 2 2 2 3" xfId="36951" xr:uid="{6B903A62-B572-48C0-9E97-D642FFCE4AA7}"/>
    <cellStyle name="Standard 4 2 5 2 4 3 2 2 3" xfId="19155" xr:uid="{00000000-0005-0000-0000-0000E44E0000}"/>
    <cellStyle name="Standard 4 2 5 2 4 3 2 2 3 2" xfId="40672" xr:uid="{BAADB61F-60DB-4F1B-AA33-21077EFAD7B8}"/>
    <cellStyle name="Standard 4 2 5 2 4 3 2 2 4" xfId="33227" xr:uid="{58540059-D08E-4938-A244-EBD51EC20403}"/>
    <cellStyle name="Standard 4 2 5 2 4 3 2 3" xfId="15400" xr:uid="{00000000-0005-0000-0000-0000E54E0000}"/>
    <cellStyle name="Standard 4 2 5 2 4 3 2 3 2" xfId="23399" xr:uid="{00000000-0005-0000-0000-0000E64E0000}"/>
    <cellStyle name="Standard 4 2 5 2 4 3 2 3 2 2" xfId="44392" xr:uid="{81578D7B-B144-49F3-96D4-19462DF36073}"/>
    <cellStyle name="Standard 4 2 5 2 4 3 2 3 3" xfId="36950" xr:uid="{CCB6E79E-3A35-46EE-9E3D-FCD53D82FD8B}"/>
    <cellStyle name="Standard 4 2 5 2 4 3 2 4" xfId="19154" xr:uid="{00000000-0005-0000-0000-0000E74E0000}"/>
    <cellStyle name="Standard 4 2 5 2 4 3 2 4 2" xfId="40671" xr:uid="{E9FEB6ED-C0B7-464F-B919-49ADB875EC76}"/>
    <cellStyle name="Standard 4 2 5 2 4 3 2 5" xfId="33226" xr:uid="{25B8FF82-5F75-483F-A4EC-77798FF23954}"/>
    <cellStyle name="Standard 4 2 5 2 4 3 3" xfId="3603" xr:uid="{00000000-0005-0000-0000-0000E84E0000}"/>
    <cellStyle name="Standard 4 2 5 2 4 3 3 2" xfId="15402" xr:uid="{00000000-0005-0000-0000-0000E94E0000}"/>
    <cellStyle name="Standard 4 2 5 2 4 3 3 2 2" xfId="23401" xr:uid="{00000000-0005-0000-0000-0000EA4E0000}"/>
    <cellStyle name="Standard 4 2 5 2 4 3 3 2 2 2" xfId="44394" xr:uid="{3D8AE67C-DA1D-44F3-8650-97A3F3509EC6}"/>
    <cellStyle name="Standard 4 2 5 2 4 3 3 2 3" xfId="36952" xr:uid="{7A7C2A16-D2E8-4295-B632-9C3C5B75561E}"/>
    <cellStyle name="Standard 4 2 5 2 4 3 3 3" xfId="19156" xr:uid="{00000000-0005-0000-0000-0000EB4E0000}"/>
    <cellStyle name="Standard 4 2 5 2 4 3 3 3 2" xfId="40673" xr:uid="{06A5BD83-F625-4372-BE38-F504DCBA3924}"/>
    <cellStyle name="Standard 4 2 5 2 4 3 3 4" xfId="33228" xr:uid="{55C5515F-AA04-4075-851C-8AFCF7F57322}"/>
    <cellStyle name="Standard 4 2 5 2 4 3 4" xfId="15399" xr:uid="{00000000-0005-0000-0000-0000EC4E0000}"/>
    <cellStyle name="Standard 4 2 5 2 4 3 4 2" xfId="23398" xr:uid="{00000000-0005-0000-0000-0000ED4E0000}"/>
    <cellStyle name="Standard 4 2 5 2 4 3 4 2 2" xfId="44391" xr:uid="{9FFE8162-5659-456F-8530-8B93B6BCF093}"/>
    <cellStyle name="Standard 4 2 5 2 4 3 4 3" xfId="36949" xr:uid="{BDC99E66-AE7B-490A-9303-1FCBCC888329}"/>
    <cellStyle name="Standard 4 2 5 2 4 3 5" xfId="19153" xr:uid="{00000000-0005-0000-0000-0000EE4E0000}"/>
    <cellStyle name="Standard 4 2 5 2 4 3 5 2" xfId="40670" xr:uid="{412D7F8F-1128-4C01-B914-8392E222BD05}"/>
    <cellStyle name="Standard 4 2 5 2 4 3 6" xfId="33225" xr:uid="{8E04F5F2-634F-4B5B-A141-285B27F9E3B6}"/>
    <cellStyle name="Standard 4 2 5 2 4 4" xfId="3604" xr:uid="{00000000-0005-0000-0000-0000EF4E0000}"/>
    <cellStyle name="Standard 4 2 5 2 4 4 2" xfId="3605" xr:uid="{00000000-0005-0000-0000-0000F04E0000}"/>
    <cellStyle name="Standard 4 2 5 2 4 4 2 2" xfId="15404" xr:uid="{00000000-0005-0000-0000-0000F14E0000}"/>
    <cellStyle name="Standard 4 2 5 2 4 4 2 2 2" xfId="23403" xr:uid="{00000000-0005-0000-0000-0000F24E0000}"/>
    <cellStyle name="Standard 4 2 5 2 4 4 2 2 2 2" xfId="44396" xr:uid="{4D75EFFA-A15F-4C0B-9222-859B0B6B3D46}"/>
    <cellStyle name="Standard 4 2 5 2 4 4 2 2 3" xfId="36954" xr:uid="{31E0127B-8493-4112-B5AF-97D9E03A6FCE}"/>
    <cellStyle name="Standard 4 2 5 2 4 4 2 3" xfId="19158" xr:uid="{00000000-0005-0000-0000-0000F34E0000}"/>
    <cellStyle name="Standard 4 2 5 2 4 4 2 3 2" xfId="40675" xr:uid="{59E1DDE6-BC10-4A81-B2DB-A9D9CFA9FBD6}"/>
    <cellStyle name="Standard 4 2 5 2 4 4 2 4" xfId="33230" xr:uid="{5078FA99-12EB-42FB-8548-B17163A05FF7}"/>
    <cellStyle name="Standard 4 2 5 2 4 4 3" xfId="15403" xr:uid="{00000000-0005-0000-0000-0000F44E0000}"/>
    <cellStyle name="Standard 4 2 5 2 4 4 3 2" xfId="23402" xr:uid="{00000000-0005-0000-0000-0000F54E0000}"/>
    <cellStyle name="Standard 4 2 5 2 4 4 3 2 2" xfId="44395" xr:uid="{5D81BAFF-3CD2-4D1B-9B3B-7AD658690D34}"/>
    <cellStyle name="Standard 4 2 5 2 4 4 3 3" xfId="36953" xr:uid="{0F9A311A-FC2F-4957-B617-6995FFE46F7F}"/>
    <cellStyle name="Standard 4 2 5 2 4 4 4" xfId="19157" xr:uid="{00000000-0005-0000-0000-0000F64E0000}"/>
    <cellStyle name="Standard 4 2 5 2 4 4 4 2" xfId="40674" xr:uid="{0FBAD355-B10F-44C7-B501-6FCB05B8AFB4}"/>
    <cellStyle name="Standard 4 2 5 2 4 4 5" xfId="33229" xr:uid="{FCE18ED9-FE04-419E-AC97-B1500E9178C2}"/>
    <cellStyle name="Standard 4 2 5 2 4 5" xfId="3606" xr:uid="{00000000-0005-0000-0000-0000F74E0000}"/>
    <cellStyle name="Standard 4 2 5 2 4 5 2" xfId="15405" xr:uid="{00000000-0005-0000-0000-0000F84E0000}"/>
    <cellStyle name="Standard 4 2 5 2 4 5 2 2" xfId="23404" xr:uid="{00000000-0005-0000-0000-0000F94E0000}"/>
    <cellStyle name="Standard 4 2 5 2 4 5 2 2 2" xfId="44397" xr:uid="{30F147CA-1723-41E6-9771-2F813A05F476}"/>
    <cellStyle name="Standard 4 2 5 2 4 5 2 3" xfId="36955" xr:uid="{1D50C5F5-48BB-4110-A354-2A97599189CD}"/>
    <cellStyle name="Standard 4 2 5 2 4 5 3" xfId="19159" xr:uid="{00000000-0005-0000-0000-0000FA4E0000}"/>
    <cellStyle name="Standard 4 2 5 2 4 5 3 2" xfId="40676" xr:uid="{CE3A15FD-5C18-47D3-8F0C-F7258B1E1D81}"/>
    <cellStyle name="Standard 4 2 5 2 4 5 4" xfId="33231" xr:uid="{49DE2AAB-FAC9-44A8-BB21-790BFB286B34}"/>
    <cellStyle name="Standard 4 2 5 2 4 6" xfId="15390" xr:uid="{00000000-0005-0000-0000-0000FB4E0000}"/>
    <cellStyle name="Standard 4 2 5 2 4 6 2" xfId="23389" xr:uid="{00000000-0005-0000-0000-0000FC4E0000}"/>
    <cellStyle name="Standard 4 2 5 2 4 6 2 2" xfId="44382" xr:uid="{430585C7-F399-4A7C-8A95-6FB88627C508}"/>
    <cellStyle name="Standard 4 2 5 2 4 6 3" xfId="36940" xr:uid="{0AB785E1-970C-4465-B038-2C0A9E785971}"/>
    <cellStyle name="Standard 4 2 5 2 4 7" xfId="19144" xr:uid="{00000000-0005-0000-0000-0000FD4E0000}"/>
    <cellStyle name="Standard 4 2 5 2 4 7 2" xfId="40661" xr:uid="{0022E8DB-F24C-4294-8DED-4F22D58E629B}"/>
    <cellStyle name="Standard 4 2 5 2 4 8" xfId="33216" xr:uid="{75896854-AF20-4C25-B98C-69FC9D4E6526}"/>
    <cellStyle name="Standard 4 2 5 2 5" xfId="3607" xr:uid="{00000000-0005-0000-0000-0000FE4E0000}"/>
    <cellStyle name="Standard 4 2 5 2 5 2" xfId="3608" xr:uid="{00000000-0005-0000-0000-0000FF4E0000}"/>
    <cellStyle name="Standard 4 2 5 2 5 2 2" xfId="3609" xr:uid="{00000000-0005-0000-0000-0000004F0000}"/>
    <cellStyle name="Standard 4 2 5 2 5 2 2 2" xfId="3610" xr:uid="{00000000-0005-0000-0000-0000014F0000}"/>
    <cellStyle name="Standard 4 2 5 2 5 2 2 2 2" xfId="15409" xr:uid="{00000000-0005-0000-0000-0000024F0000}"/>
    <cellStyle name="Standard 4 2 5 2 5 2 2 2 2 2" xfId="23408" xr:uid="{00000000-0005-0000-0000-0000034F0000}"/>
    <cellStyle name="Standard 4 2 5 2 5 2 2 2 2 2 2" xfId="44401" xr:uid="{5248779F-9C4D-4848-9F03-8EC558EBBC1B}"/>
    <cellStyle name="Standard 4 2 5 2 5 2 2 2 2 3" xfId="36959" xr:uid="{C5A12BB6-7914-4918-A572-68C4488FC460}"/>
    <cellStyle name="Standard 4 2 5 2 5 2 2 2 3" xfId="19163" xr:uid="{00000000-0005-0000-0000-0000044F0000}"/>
    <cellStyle name="Standard 4 2 5 2 5 2 2 2 3 2" xfId="40680" xr:uid="{3AACF4A2-EB7B-4A66-8499-EEE380F8B678}"/>
    <cellStyle name="Standard 4 2 5 2 5 2 2 2 4" xfId="33235" xr:uid="{42502190-24AE-4F32-810D-29DD8080F444}"/>
    <cellStyle name="Standard 4 2 5 2 5 2 2 3" xfId="15408" xr:uid="{00000000-0005-0000-0000-0000054F0000}"/>
    <cellStyle name="Standard 4 2 5 2 5 2 2 3 2" xfId="23407" xr:uid="{00000000-0005-0000-0000-0000064F0000}"/>
    <cellStyle name="Standard 4 2 5 2 5 2 2 3 2 2" xfId="44400" xr:uid="{154E7E80-BAB6-40CC-864D-FE006BCFFCA8}"/>
    <cellStyle name="Standard 4 2 5 2 5 2 2 3 3" xfId="36958" xr:uid="{B46B0403-DC2C-437D-8CEF-AC664EE97E9B}"/>
    <cellStyle name="Standard 4 2 5 2 5 2 2 4" xfId="19162" xr:uid="{00000000-0005-0000-0000-0000074F0000}"/>
    <cellStyle name="Standard 4 2 5 2 5 2 2 4 2" xfId="40679" xr:uid="{C4D05116-19CB-4484-84DC-3A471A2CCF57}"/>
    <cellStyle name="Standard 4 2 5 2 5 2 2 5" xfId="33234" xr:uid="{49ED20D0-DFAC-45A3-8379-55372BC3869C}"/>
    <cellStyle name="Standard 4 2 5 2 5 2 3" xfId="3611" xr:uid="{00000000-0005-0000-0000-0000084F0000}"/>
    <cellStyle name="Standard 4 2 5 2 5 2 3 2" xfId="15410" xr:uid="{00000000-0005-0000-0000-0000094F0000}"/>
    <cellStyle name="Standard 4 2 5 2 5 2 3 2 2" xfId="23409" xr:uid="{00000000-0005-0000-0000-00000A4F0000}"/>
    <cellStyle name="Standard 4 2 5 2 5 2 3 2 2 2" xfId="44402" xr:uid="{C6BEA8F2-E85B-40FA-8F2C-FC55B87D21D9}"/>
    <cellStyle name="Standard 4 2 5 2 5 2 3 2 3" xfId="36960" xr:uid="{C8F7307A-3676-4DD5-9F97-E8777B65AC7D}"/>
    <cellStyle name="Standard 4 2 5 2 5 2 3 3" xfId="19164" xr:uid="{00000000-0005-0000-0000-00000B4F0000}"/>
    <cellStyle name="Standard 4 2 5 2 5 2 3 3 2" xfId="40681" xr:uid="{16951F54-684E-490F-97C2-EE0E514B3FF2}"/>
    <cellStyle name="Standard 4 2 5 2 5 2 3 4" xfId="33236" xr:uid="{AA962AC0-F594-46E6-BA89-CDB9D4BFCF3C}"/>
    <cellStyle name="Standard 4 2 5 2 5 2 4" xfId="15407" xr:uid="{00000000-0005-0000-0000-00000C4F0000}"/>
    <cellStyle name="Standard 4 2 5 2 5 2 4 2" xfId="23406" xr:uid="{00000000-0005-0000-0000-00000D4F0000}"/>
    <cellStyle name="Standard 4 2 5 2 5 2 4 2 2" xfId="44399" xr:uid="{D5E3A0BE-6059-40F7-A446-021F31CD143B}"/>
    <cellStyle name="Standard 4 2 5 2 5 2 4 3" xfId="36957" xr:uid="{7B7D2952-BA64-4DE2-A3F7-3864BBA78DB5}"/>
    <cellStyle name="Standard 4 2 5 2 5 2 5" xfId="19161" xr:uid="{00000000-0005-0000-0000-00000E4F0000}"/>
    <cellStyle name="Standard 4 2 5 2 5 2 5 2" xfId="40678" xr:uid="{549EBF98-6D59-404C-86E4-0CD776C5220F}"/>
    <cellStyle name="Standard 4 2 5 2 5 2 6" xfId="33233" xr:uid="{D7045AB9-2078-4CBF-8AEB-A02D59EAEFD0}"/>
    <cellStyle name="Standard 4 2 5 2 5 3" xfId="3612" xr:uid="{00000000-0005-0000-0000-00000F4F0000}"/>
    <cellStyle name="Standard 4 2 5 2 5 3 2" xfId="3613" xr:uid="{00000000-0005-0000-0000-0000104F0000}"/>
    <cellStyle name="Standard 4 2 5 2 5 3 2 2" xfId="15412" xr:uid="{00000000-0005-0000-0000-0000114F0000}"/>
    <cellStyle name="Standard 4 2 5 2 5 3 2 2 2" xfId="23411" xr:uid="{00000000-0005-0000-0000-0000124F0000}"/>
    <cellStyle name="Standard 4 2 5 2 5 3 2 2 2 2" xfId="44404" xr:uid="{87BAD7B4-7413-47E6-A983-C4B50BCA85D0}"/>
    <cellStyle name="Standard 4 2 5 2 5 3 2 2 3" xfId="36962" xr:uid="{5E342364-C5E4-4357-813C-E8B7EA8AD09C}"/>
    <cellStyle name="Standard 4 2 5 2 5 3 2 3" xfId="19166" xr:uid="{00000000-0005-0000-0000-0000134F0000}"/>
    <cellStyle name="Standard 4 2 5 2 5 3 2 3 2" xfId="40683" xr:uid="{14A9FB50-0483-4A1D-9151-9912411888A9}"/>
    <cellStyle name="Standard 4 2 5 2 5 3 2 4" xfId="33238" xr:uid="{E4C2FC2C-14BD-4E3F-BF4C-9D7F30E2F814}"/>
    <cellStyle name="Standard 4 2 5 2 5 3 3" xfId="15411" xr:uid="{00000000-0005-0000-0000-0000144F0000}"/>
    <cellStyle name="Standard 4 2 5 2 5 3 3 2" xfId="23410" xr:uid="{00000000-0005-0000-0000-0000154F0000}"/>
    <cellStyle name="Standard 4 2 5 2 5 3 3 2 2" xfId="44403" xr:uid="{3270EF56-6309-47DE-9B4C-98FD3D9C1973}"/>
    <cellStyle name="Standard 4 2 5 2 5 3 3 3" xfId="36961" xr:uid="{C751A71E-39AA-4FC6-A503-E290EA9960ED}"/>
    <cellStyle name="Standard 4 2 5 2 5 3 4" xfId="19165" xr:uid="{00000000-0005-0000-0000-0000164F0000}"/>
    <cellStyle name="Standard 4 2 5 2 5 3 4 2" xfId="40682" xr:uid="{8C2A4F51-BD60-4914-834D-659526A9DD2D}"/>
    <cellStyle name="Standard 4 2 5 2 5 3 5" xfId="33237" xr:uid="{5BE29EAC-ADE8-4E6F-9D25-C86585BAD2F2}"/>
    <cellStyle name="Standard 4 2 5 2 5 4" xfId="3614" xr:uid="{00000000-0005-0000-0000-0000174F0000}"/>
    <cellStyle name="Standard 4 2 5 2 5 4 2" xfId="15413" xr:uid="{00000000-0005-0000-0000-0000184F0000}"/>
    <cellStyle name="Standard 4 2 5 2 5 4 2 2" xfId="23412" xr:uid="{00000000-0005-0000-0000-0000194F0000}"/>
    <cellStyle name="Standard 4 2 5 2 5 4 2 2 2" xfId="44405" xr:uid="{3561808A-3D14-49E3-9EBA-CF0765BCB6BB}"/>
    <cellStyle name="Standard 4 2 5 2 5 4 2 3" xfId="36963" xr:uid="{A79CAC8F-BFF6-40B0-8DF0-C9011EC16215}"/>
    <cellStyle name="Standard 4 2 5 2 5 4 3" xfId="19167" xr:uid="{00000000-0005-0000-0000-00001A4F0000}"/>
    <cellStyle name="Standard 4 2 5 2 5 4 3 2" xfId="40684" xr:uid="{41BEACE9-C492-4C68-A3A4-05846475908F}"/>
    <cellStyle name="Standard 4 2 5 2 5 4 4" xfId="33239" xr:uid="{60CAE9DE-9C33-4459-BAEF-3BB6C52620E9}"/>
    <cellStyle name="Standard 4 2 5 2 5 5" xfId="15406" xr:uid="{00000000-0005-0000-0000-00001B4F0000}"/>
    <cellStyle name="Standard 4 2 5 2 5 5 2" xfId="23405" xr:uid="{00000000-0005-0000-0000-00001C4F0000}"/>
    <cellStyle name="Standard 4 2 5 2 5 5 2 2" xfId="44398" xr:uid="{6AF432EB-9496-4C0A-AFEC-00C2A4E4D32A}"/>
    <cellStyle name="Standard 4 2 5 2 5 5 3" xfId="36956" xr:uid="{D327B722-1B3D-4B8A-AF45-DD2CB812D8B6}"/>
    <cellStyle name="Standard 4 2 5 2 5 6" xfId="19160" xr:uid="{00000000-0005-0000-0000-00001D4F0000}"/>
    <cellStyle name="Standard 4 2 5 2 5 6 2" xfId="40677" xr:uid="{FE914022-4A51-414A-B7C5-C5443A2783ED}"/>
    <cellStyle name="Standard 4 2 5 2 5 7" xfId="33232" xr:uid="{2407AB9C-64EF-4ED9-ABB3-8EFD9FCDA1D6}"/>
    <cellStyle name="Standard 4 2 5 2 6" xfId="3615" xr:uid="{00000000-0005-0000-0000-00001E4F0000}"/>
    <cellStyle name="Standard 4 2 5 2 6 2" xfId="3616" xr:uid="{00000000-0005-0000-0000-00001F4F0000}"/>
    <cellStyle name="Standard 4 2 5 2 6 2 2" xfId="3617" xr:uid="{00000000-0005-0000-0000-0000204F0000}"/>
    <cellStyle name="Standard 4 2 5 2 6 2 2 2" xfId="15416" xr:uid="{00000000-0005-0000-0000-0000214F0000}"/>
    <cellStyle name="Standard 4 2 5 2 6 2 2 2 2" xfId="23415" xr:uid="{00000000-0005-0000-0000-0000224F0000}"/>
    <cellStyle name="Standard 4 2 5 2 6 2 2 2 2 2" xfId="44408" xr:uid="{4CE69F26-B582-4F0F-8B92-11C09ACA3499}"/>
    <cellStyle name="Standard 4 2 5 2 6 2 2 2 3" xfId="36966" xr:uid="{30ED2F6C-28CC-4E13-8947-5B4AA547799A}"/>
    <cellStyle name="Standard 4 2 5 2 6 2 2 3" xfId="19170" xr:uid="{00000000-0005-0000-0000-0000234F0000}"/>
    <cellStyle name="Standard 4 2 5 2 6 2 2 3 2" xfId="40687" xr:uid="{0FEDC1E6-EA96-4D7D-A59D-A085CCC4DCCF}"/>
    <cellStyle name="Standard 4 2 5 2 6 2 2 4" xfId="33242" xr:uid="{5B754EFB-8049-43F1-BE2B-66C8F19E8A33}"/>
    <cellStyle name="Standard 4 2 5 2 6 2 3" xfId="15415" xr:uid="{00000000-0005-0000-0000-0000244F0000}"/>
    <cellStyle name="Standard 4 2 5 2 6 2 3 2" xfId="23414" xr:uid="{00000000-0005-0000-0000-0000254F0000}"/>
    <cellStyle name="Standard 4 2 5 2 6 2 3 2 2" xfId="44407" xr:uid="{D8D8E055-FEC0-4080-B2C3-860475087B5F}"/>
    <cellStyle name="Standard 4 2 5 2 6 2 3 3" xfId="36965" xr:uid="{6A81D0DC-4159-4F22-A648-90877F686F71}"/>
    <cellStyle name="Standard 4 2 5 2 6 2 4" xfId="19169" xr:uid="{00000000-0005-0000-0000-0000264F0000}"/>
    <cellStyle name="Standard 4 2 5 2 6 2 4 2" xfId="40686" xr:uid="{19A8C3FD-7898-4F02-BE69-AA9F26F95B30}"/>
    <cellStyle name="Standard 4 2 5 2 6 2 5" xfId="33241" xr:uid="{E54739BE-39A6-40DC-93C2-F511C5E8CEDB}"/>
    <cellStyle name="Standard 4 2 5 2 6 3" xfId="3618" xr:uid="{00000000-0005-0000-0000-0000274F0000}"/>
    <cellStyle name="Standard 4 2 5 2 6 3 2" xfId="15417" xr:uid="{00000000-0005-0000-0000-0000284F0000}"/>
    <cellStyle name="Standard 4 2 5 2 6 3 2 2" xfId="23416" xr:uid="{00000000-0005-0000-0000-0000294F0000}"/>
    <cellStyle name="Standard 4 2 5 2 6 3 2 2 2" xfId="44409" xr:uid="{A3F79E1E-FFE5-4D45-B8A7-A2E7C791CE0C}"/>
    <cellStyle name="Standard 4 2 5 2 6 3 2 3" xfId="36967" xr:uid="{5F929B25-1B2D-4F5E-BD9D-FE3DFF2991E4}"/>
    <cellStyle name="Standard 4 2 5 2 6 3 3" xfId="19171" xr:uid="{00000000-0005-0000-0000-00002A4F0000}"/>
    <cellStyle name="Standard 4 2 5 2 6 3 3 2" xfId="40688" xr:uid="{04457DF5-BC35-45ED-9D43-ED87E53BF1B0}"/>
    <cellStyle name="Standard 4 2 5 2 6 3 4" xfId="33243" xr:uid="{F1D71836-B17A-47E2-90E1-6A04E27E854A}"/>
    <cellStyle name="Standard 4 2 5 2 6 4" xfId="15414" xr:uid="{00000000-0005-0000-0000-00002B4F0000}"/>
    <cellStyle name="Standard 4 2 5 2 6 4 2" xfId="23413" xr:uid="{00000000-0005-0000-0000-00002C4F0000}"/>
    <cellStyle name="Standard 4 2 5 2 6 4 2 2" xfId="44406" xr:uid="{120557A1-8766-4F80-9BFE-5E7DD2AAE97D}"/>
    <cellStyle name="Standard 4 2 5 2 6 4 3" xfId="36964" xr:uid="{3C3D393E-8F29-411A-B483-914E80E25187}"/>
    <cellStyle name="Standard 4 2 5 2 6 5" xfId="19168" xr:uid="{00000000-0005-0000-0000-00002D4F0000}"/>
    <cellStyle name="Standard 4 2 5 2 6 5 2" xfId="40685" xr:uid="{6AFCAFC4-6615-4D49-B734-966F9F976A51}"/>
    <cellStyle name="Standard 4 2 5 2 6 6" xfId="33240" xr:uid="{02A1E24C-D1F5-429F-9B88-FE3E43B15AA1}"/>
    <cellStyle name="Standard 4 2 5 2 7" xfId="3619" xr:uid="{00000000-0005-0000-0000-00002E4F0000}"/>
    <cellStyle name="Standard 4 2 5 2 7 2" xfId="3620" xr:uid="{00000000-0005-0000-0000-00002F4F0000}"/>
    <cellStyle name="Standard 4 2 5 2 7 2 2" xfId="15419" xr:uid="{00000000-0005-0000-0000-0000304F0000}"/>
    <cellStyle name="Standard 4 2 5 2 7 2 2 2" xfId="23418" xr:uid="{00000000-0005-0000-0000-0000314F0000}"/>
    <cellStyle name="Standard 4 2 5 2 7 2 2 2 2" xfId="44411" xr:uid="{A1DEC897-8341-429D-89B7-1D0EB4B1D829}"/>
    <cellStyle name="Standard 4 2 5 2 7 2 2 3" xfId="36969" xr:uid="{6FA262AF-286A-4741-BD6E-99F573205D46}"/>
    <cellStyle name="Standard 4 2 5 2 7 2 3" xfId="19173" xr:uid="{00000000-0005-0000-0000-0000324F0000}"/>
    <cellStyle name="Standard 4 2 5 2 7 2 3 2" xfId="40690" xr:uid="{30C5183E-4C8E-4053-B284-428994B18156}"/>
    <cellStyle name="Standard 4 2 5 2 7 2 4" xfId="33245" xr:uid="{B5BF3BE0-3649-4BD7-9435-C719A7A99AA8}"/>
    <cellStyle name="Standard 4 2 5 2 7 3" xfId="15418" xr:uid="{00000000-0005-0000-0000-0000334F0000}"/>
    <cellStyle name="Standard 4 2 5 2 7 3 2" xfId="23417" xr:uid="{00000000-0005-0000-0000-0000344F0000}"/>
    <cellStyle name="Standard 4 2 5 2 7 3 2 2" xfId="44410" xr:uid="{865C01CA-22D4-4F81-8C21-51E77913B743}"/>
    <cellStyle name="Standard 4 2 5 2 7 3 3" xfId="36968" xr:uid="{0D412138-0AD6-48C8-8CFC-7140023C7899}"/>
    <cellStyle name="Standard 4 2 5 2 7 4" xfId="19172" xr:uid="{00000000-0005-0000-0000-0000354F0000}"/>
    <cellStyle name="Standard 4 2 5 2 7 4 2" xfId="40689" xr:uid="{06D1502F-DBFD-45D1-AC87-5E415C72E879}"/>
    <cellStyle name="Standard 4 2 5 2 7 5" xfId="33244" xr:uid="{F3C001CA-1803-480C-8C5C-BB82C8BE321D}"/>
    <cellStyle name="Standard 4 2 5 2 8" xfId="3621" xr:uid="{00000000-0005-0000-0000-0000364F0000}"/>
    <cellStyle name="Standard 4 2 5 2 8 2" xfId="15420" xr:uid="{00000000-0005-0000-0000-0000374F0000}"/>
    <cellStyle name="Standard 4 2 5 2 8 2 2" xfId="23419" xr:uid="{00000000-0005-0000-0000-0000384F0000}"/>
    <cellStyle name="Standard 4 2 5 2 8 2 2 2" xfId="44412" xr:uid="{57F5E348-B9FB-4595-B3C9-2635A883E31D}"/>
    <cellStyle name="Standard 4 2 5 2 8 2 3" xfId="36970" xr:uid="{A4A5CFCE-4F40-4662-A6CD-F3F7C400898D}"/>
    <cellStyle name="Standard 4 2 5 2 8 3" xfId="19174" xr:uid="{00000000-0005-0000-0000-0000394F0000}"/>
    <cellStyle name="Standard 4 2 5 2 8 3 2" xfId="40691" xr:uid="{D95372C8-E7D4-4CD2-8F30-8EC5677DC08A}"/>
    <cellStyle name="Standard 4 2 5 2 8 4" xfId="33246" xr:uid="{002649EF-A571-4042-B638-89EC6704C3F5}"/>
    <cellStyle name="Standard 4 2 5 2 9" xfId="15325" xr:uid="{00000000-0005-0000-0000-00003A4F0000}"/>
    <cellStyle name="Standard 4 2 5 2 9 2" xfId="23324" xr:uid="{00000000-0005-0000-0000-00003B4F0000}"/>
    <cellStyle name="Standard 4 2 5 2 9 2 2" xfId="44317" xr:uid="{4C254341-52AA-45E5-A150-FA93EFBD1F42}"/>
    <cellStyle name="Standard 4 2 5 2 9 3" xfId="36875" xr:uid="{6525B7CC-BDBD-4C6B-86F4-E283BA7CFB00}"/>
    <cellStyle name="Standard 4 2 5 3" xfId="3622" xr:uid="{00000000-0005-0000-0000-00003C4F0000}"/>
    <cellStyle name="Standard 4 2 5 3 10" xfId="33247" xr:uid="{D07002C0-1568-4999-882E-646A28E615E6}"/>
    <cellStyle name="Standard 4 2 5 3 2" xfId="3623" xr:uid="{00000000-0005-0000-0000-00003D4F0000}"/>
    <cellStyle name="Standard 4 2 5 3 2 2" xfId="3624" xr:uid="{00000000-0005-0000-0000-00003E4F0000}"/>
    <cellStyle name="Standard 4 2 5 3 2 2 2" xfId="3625" xr:uid="{00000000-0005-0000-0000-00003F4F0000}"/>
    <cellStyle name="Standard 4 2 5 3 2 2 2 2" xfId="3626" xr:uid="{00000000-0005-0000-0000-0000404F0000}"/>
    <cellStyle name="Standard 4 2 5 3 2 2 2 2 2" xfId="3627" xr:uid="{00000000-0005-0000-0000-0000414F0000}"/>
    <cellStyle name="Standard 4 2 5 3 2 2 2 2 2 2" xfId="15426" xr:uid="{00000000-0005-0000-0000-0000424F0000}"/>
    <cellStyle name="Standard 4 2 5 3 2 2 2 2 2 2 2" xfId="23425" xr:uid="{00000000-0005-0000-0000-0000434F0000}"/>
    <cellStyle name="Standard 4 2 5 3 2 2 2 2 2 2 2 2" xfId="44418" xr:uid="{4FB66873-9BB6-4802-8CF3-09B50499AB97}"/>
    <cellStyle name="Standard 4 2 5 3 2 2 2 2 2 2 3" xfId="36976" xr:uid="{7DA89152-10E6-42D9-871B-2E7053A97B79}"/>
    <cellStyle name="Standard 4 2 5 3 2 2 2 2 2 3" xfId="19180" xr:uid="{00000000-0005-0000-0000-0000444F0000}"/>
    <cellStyle name="Standard 4 2 5 3 2 2 2 2 2 3 2" xfId="40697" xr:uid="{BC3EA457-9583-47E4-9558-C37252FADC37}"/>
    <cellStyle name="Standard 4 2 5 3 2 2 2 2 2 4" xfId="33252" xr:uid="{9933FDCD-012A-43E6-B7B0-738352BE092C}"/>
    <cellStyle name="Standard 4 2 5 3 2 2 2 2 3" xfId="15425" xr:uid="{00000000-0005-0000-0000-0000454F0000}"/>
    <cellStyle name="Standard 4 2 5 3 2 2 2 2 3 2" xfId="23424" xr:uid="{00000000-0005-0000-0000-0000464F0000}"/>
    <cellStyle name="Standard 4 2 5 3 2 2 2 2 3 2 2" xfId="44417" xr:uid="{4235CF51-7896-43B2-8806-C328334D894D}"/>
    <cellStyle name="Standard 4 2 5 3 2 2 2 2 3 3" xfId="36975" xr:uid="{0195B694-DE9D-417A-B97A-5473DFFE4C28}"/>
    <cellStyle name="Standard 4 2 5 3 2 2 2 2 4" xfId="19179" xr:uid="{00000000-0005-0000-0000-0000474F0000}"/>
    <cellStyle name="Standard 4 2 5 3 2 2 2 2 4 2" xfId="40696" xr:uid="{E4FD851D-1689-47AD-801A-F030F8C76283}"/>
    <cellStyle name="Standard 4 2 5 3 2 2 2 2 5" xfId="33251" xr:uid="{F29A0A36-CC40-478D-9FAA-20918CCC47B4}"/>
    <cellStyle name="Standard 4 2 5 3 2 2 2 3" xfId="3628" xr:uid="{00000000-0005-0000-0000-0000484F0000}"/>
    <cellStyle name="Standard 4 2 5 3 2 2 2 3 2" xfId="15427" xr:uid="{00000000-0005-0000-0000-0000494F0000}"/>
    <cellStyle name="Standard 4 2 5 3 2 2 2 3 2 2" xfId="23426" xr:uid="{00000000-0005-0000-0000-00004A4F0000}"/>
    <cellStyle name="Standard 4 2 5 3 2 2 2 3 2 2 2" xfId="44419" xr:uid="{3521610C-46D2-4210-A32E-C88C146D45B7}"/>
    <cellStyle name="Standard 4 2 5 3 2 2 2 3 2 3" xfId="36977" xr:uid="{A2E72044-1399-4D3C-A358-4566E3C3EA1C}"/>
    <cellStyle name="Standard 4 2 5 3 2 2 2 3 3" xfId="19181" xr:uid="{00000000-0005-0000-0000-00004B4F0000}"/>
    <cellStyle name="Standard 4 2 5 3 2 2 2 3 3 2" xfId="40698" xr:uid="{AD13E45C-4351-4765-A174-6F92B92202C2}"/>
    <cellStyle name="Standard 4 2 5 3 2 2 2 3 4" xfId="33253" xr:uid="{CA492B6F-FC1A-47EA-9DC7-11CC4828DBB3}"/>
    <cellStyle name="Standard 4 2 5 3 2 2 2 4" xfId="15424" xr:uid="{00000000-0005-0000-0000-00004C4F0000}"/>
    <cellStyle name="Standard 4 2 5 3 2 2 2 4 2" xfId="23423" xr:uid="{00000000-0005-0000-0000-00004D4F0000}"/>
    <cellStyle name="Standard 4 2 5 3 2 2 2 4 2 2" xfId="44416" xr:uid="{C7140392-CFAD-4E79-83CA-971253DD7948}"/>
    <cellStyle name="Standard 4 2 5 3 2 2 2 4 3" xfId="36974" xr:uid="{94514544-A491-4F5F-B1B8-83C3F5F997A3}"/>
    <cellStyle name="Standard 4 2 5 3 2 2 2 5" xfId="19178" xr:uid="{00000000-0005-0000-0000-00004E4F0000}"/>
    <cellStyle name="Standard 4 2 5 3 2 2 2 5 2" xfId="40695" xr:uid="{1931AE2B-8AE1-4D16-B3F3-EA0EED0A07DC}"/>
    <cellStyle name="Standard 4 2 5 3 2 2 2 6" xfId="33250" xr:uid="{9CB43782-2CFA-4BCE-B208-227DFAA110F6}"/>
    <cellStyle name="Standard 4 2 5 3 2 2 3" xfId="3629" xr:uid="{00000000-0005-0000-0000-00004F4F0000}"/>
    <cellStyle name="Standard 4 2 5 3 2 2 3 2" xfId="3630" xr:uid="{00000000-0005-0000-0000-0000504F0000}"/>
    <cellStyle name="Standard 4 2 5 3 2 2 3 2 2" xfId="15429" xr:uid="{00000000-0005-0000-0000-0000514F0000}"/>
    <cellStyle name="Standard 4 2 5 3 2 2 3 2 2 2" xfId="23428" xr:uid="{00000000-0005-0000-0000-0000524F0000}"/>
    <cellStyle name="Standard 4 2 5 3 2 2 3 2 2 2 2" xfId="44421" xr:uid="{656B5067-CAD8-462B-A12C-575B0D76A0D3}"/>
    <cellStyle name="Standard 4 2 5 3 2 2 3 2 2 3" xfId="36979" xr:uid="{A055EB81-C38E-416E-9384-02A40E0F8D42}"/>
    <cellStyle name="Standard 4 2 5 3 2 2 3 2 3" xfId="19183" xr:uid="{00000000-0005-0000-0000-0000534F0000}"/>
    <cellStyle name="Standard 4 2 5 3 2 2 3 2 3 2" xfId="40700" xr:uid="{E2D28FDF-6218-49FA-93CD-71DB237551CA}"/>
    <cellStyle name="Standard 4 2 5 3 2 2 3 2 4" xfId="33255" xr:uid="{A06093CA-C35B-4A94-8342-995D4EF5D123}"/>
    <cellStyle name="Standard 4 2 5 3 2 2 3 3" xfId="15428" xr:uid="{00000000-0005-0000-0000-0000544F0000}"/>
    <cellStyle name="Standard 4 2 5 3 2 2 3 3 2" xfId="23427" xr:uid="{00000000-0005-0000-0000-0000554F0000}"/>
    <cellStyle name="Standard 4 2 5 3 2 2 3 3 2 2" xfId="44420" xr:uid="{2378C73A-EA16-4918-B61C-0B13D594C40D}"/>
    <cellStyle name="Standard 4 2 5 3 2 2 3 3 3" xfId="36978" xr:uid="{D36B114A-F30D-42B3-93ED-EFF118EEEDB8}"/>
    <cellStyle name="Standard 4 2 5 3 2 2 3 4" xfId="19182" xr:uid="{00000000-0005-0000-0000-0000564F0000}"/>
    <cellStyle name="Standard 4 2 5 3 2 2 3 4 2" xfId="40699" xr:uid="{BB286CF8-764F-4E9F-BC8E-E5D192101A44}"/>
    <cellStyle name="Standard 4 2 5 3 2 2 3 5" xfId="33254" xr:uid="{AF7F051E-7C1C-42A0-8E19-93B970FA6793}"/>
    <cellStyle name="Standard 4 2 5 3 2 2 4" xfId="3631" xr:uid="{00000000-0005-0000-0000-0000574F0000}"/>
    <cellStyle name="Standard 4 2 5 3 2 2 4 2" xfId="15430" xr:uid="{00000000-0005-0000-0000-0000584F0000}"/>
    <cellStyle name="Standard 4 2 5 3 2 2 4 2 2" xfId="23429" xr:uid="{00000000-0005-0000-0000-0000594F0000}"/>
    <cellStyle name="Standard 4 2 5 3 2 2 4 2 2 2" xfId="44422" xr:uid="{439DC923-10A7-499C-8F91-40E1FC2EFAD7}"/>
    <cellStyle name="Standard 4 2 5 3 2 2 4 2 3" xfId="36980" xr:uid="{B54713B5-E732-49E9-9EC5-99B66CC19CF5}"/>
    <cellStyle name="Standard 4 2 5 3 2 2 4 3" xfId="19184" xr:uid="{00000000-0005-0000-0000-00005A4F0000}"/>
    <cellStyle name="Standard 4 2 5 3 2 2 4 3 2" xfId="40701" xr:uid="{E0F4F683-AEFE-45A8-BBF3-050FBD826F8A}"/>
    <cellStyle name="Standard 4 2 5 3 2 2 4 4" xfId="33256" xr:uid="{53FD658B-31E0-4ECA-949D-BB281640C8CF}"/>
    <cellStyle name="Standard 4 2 5 3 2 2 5" xfId="15423" xr:uid="{00000000-0005-0000-0000-00005B4F0000}"/>
    <cellStyle name="Standard 4 2 5 3 2 2 5 2" xfId="23422" xr:uid="{00000000-0005-0000-0000-00005C4F0000}"/>
    <cellStyle name="Standard 4 2 5 3 2 2 5 2 2" xfId="44415" xr:uid="{421CE145-E61C-4C83-9B29-66BF4E27028D}"/>
    <cellStyle name="Standard 4 2 5 3 2 2 5 3" xfId="36973" xr:uid="{50528D57-009D-4972-AB44-926256BAF216}"/>
    <cellStyle name="Standard 4 2 5 3 2 2 6" xfId="19177" xr:uid="{00000000-0005-0000-0000-00005D4F0000}"/>
    <cellStyle name="Standard 4 2 5 3 2 2 6 2" xfId="40694" xr:uid="{267B0140-9313-4D25-9627-8480EB118C28}"/>
    <cellStyle name="Standard 4 2 5 3 2 2 7" xfId="33249" xr:uid="{8A26F112-5236-45D9-9DD2-8FEC4BCFB849}"/>
    <cellStyle name="Standard 4 2 5 3 2 3" xfId="3632" xr:uid="{00000000-0005-0000-0000-00005E4F0000}"/>
    <cellStyle name="Standard 4 2 5 3 2 3 2" xfId="3633" xr:uid="{00000000-0005-0000-0000-00005F4F0000}"/>
    <cellStyle name="Standard 4 2 5 3 2 3 2 2" xfId="3634" xr:uid="{00000000-0005-0000-0000-0000604F0000}"/>
    <cellStyle name="Standard 4 2 5 3 2 3 2 2 2" xfId="15433" xr:uid="{00000000-0005-0000-0000-0000614F0000}"/>
    <cellStyle name="Standard 4 2 5 3 2 3 2 2 2 2" xfId="23432" xr:uid="{00000000-0005-0000-0000-0000624F0000}"/>
    <cellStyle name="Standard 4 2 5 3 2 3 2 2 2 2 2" xfId="44425" xr:uid="{6122B863-D2F3-4E9F-825D-E13CC298D7E4}"/>
    <cellStyle name="Standard 4 2 5 3 2 3 2 2 2 3" xfId="36983" xr:uid="{89455284-09B6-426A-9FBF-CC7464FFB55C}"/>
    <cellStyle name="Standard 4 2 5 3 2 3 2 2 3" xfId="19187" xr:uid="{00000000-0005-0000-0000-0000634F0000}"/>
    <cellStyle name="Standard 4 2 5 3 2 3 2 2 3 2" xfId="40704" xr:uid="{989BC61C-E457-4EEA-9BA2-2BC3576A32F2}"/>
    <cellStyle name="Standard 4 2 5 3 2 3 2 2 4" xfId="33259" xr:uid="{2100ACF1-21CB-44DD-92AC-B64797CE4B1A}"/>
    <cellStyle name="Standard 4 2 5 3 2 3 2 3" xfId="15432" xr:uid="{00000000-0005-0000-0000-0000644F0000}"/>
    <cellStyle name="Standard 4 2 5 3 2 3 2 3 2" xfId="23431" xr:uid="{00000000-0005-0000-0000-0000654F0000}"/>
    <cellStyle name="Standard 4 2 5 3 2 3 2 3 2 2" xfId="44424" xr:uid="{D3A552B4-A8FB-454F-A672-B837DB5EEF0A}"/>
    <cellStyle name="Standard 4 2 5 3 2 3 2 3 3" xfId="36982" xr:uid="{38473013-E372-4D38-BBFB-89F33ACE7E07}"/>
    <cellStyle name="Standard 4 2 5 3 2 3 2 4" xfId="19186" xr:uid="{00000000-0005-0000-0000-0000664F0000}"/>
    <cellStyle name="Standard 4 2 5 3 2 3 2 4 2" xfId="40703" xr:uid="{7463A8AB-9EB2-4587-B9D4-B00F1CA0BB20}"/>
    <cellStyle name="Standard 4 2 5 3 2 3 2 5" xfId="33258" xr:uid="{1F938A61-AA0E-4566-A67B-188F6AE73C8F}"/>
    <cellStyle name="Standard 4 2 5 3 2 3 3" xfId="3635" xr:uid="{00000000-0005-0000-0000-0000674F0000}"/>
    <cellStyle name="Standard 4 2 5 3 2 3 3 2" xfId="15434" xr:uid="{00000000-0005-0000-0000-0000684F0000}"/>
    <cellStyle name="Standard 4 2 5 3 2 3 3 2 2" xfId="23433" xr:uid="{00000000-0005-0000-0000-0000694F0000}"/>
    <cellStyle name="Standard 4 2 5 3 2 3 3 2 2 2" xfId="44426" xr:uid="{65CAC803-A01A-4FF1-8E3D-3D33FA3B763C}"/>
    <cellStyle name="Standard 4 2 5 3 2 3 3 2 3" xfId="36984" xr:uid="{0B7ECB1D-08BC-4607-AFE7-1E35C987C0FC}"/>
    <cellStyle name="Standard 4 2 5 3 2 3 3 3" xfId="19188" xr:uid="{00000000-0005-0000-0000-00006A4F0000}"/>
    <cellStyle name="Standard 4 2 5 3 2 3 3 3 2" xfId="40705" xr:uid="{FDB56E31-531D-4EF4-A832-F531A6AFF3E0}"/>
    <cellStyle name="Standard 4 2 5 3 2 3 3 4" xfId="33260" xr:uid="{60A5A586-8021-461A-A60A-5DAB97764A12}"/>
    <cellStyle name="Standard 4 2 5 3 2 3 4" xfId="15431" xr:uid="{00000000-0005-0000-0000-00006B4F0000}"/>
    <cellStyle name="Standard 4 2 5 3 2 3 4 2" xfId="23430" xr:uid="{00000000-0005-0000-0000-00006C4F0000}"/>
    <cellStyle name="Standard 4 2 5 3 2 3 4 2 2" xfId="44423" xr:uid="{AD949E0B-D55B-46B9-B6AC-44BF389440AB}"/>
    <cellStyle name="Standard 4 2 5 3 2 3 4 3" xfId="36981" xr:uid="{C45255CA-9485-4F01-AD10-AF69931A04F6}"/>
    <cellStyle name="Standard 4 2 5 3 2 3 5" xfId="19185" xr:uid="{00000000-0005-0000-0000-00006D4F0000}"/>
    <cellStyle name="Standard 4 2 5 3 2 3 5 2" xfId="40702" xr:uid="{E04416A2-D3AA-4E2E-B461-CA36CA32A508}"/>
    <cellStyle name="Standard 4 2 5 3 2 3 6" xfId="33257" xr:uid="{85831409-116E-4423-A152-6532BF1ABDC3}"/>
    <cellStyle name="Standard 4 2 5 3 2 4" xfId="3636" xr:uid="{00000000-0005-0000-0000-00006E4F0000}"/>
    <cellStyle name="Standard 4 2 5 3 2 4 2" xfId="3637" xr:uid="{00000000-0005-0000-0000-00006F4F0000}"/>
    <cellStyle name="Standard 4 2 5 3 2 4 2 2" xfId="15436" xr:uid="{00000000-0005-0000-0000-0000704F0000}"/>
    <cellStyle name="Standard 4 2 5 3 2 4 2 2 2" xfId="23435" xr:uid="{00000000-0005-0000-0000-0000714F0000}"/>
    <cellStyle name="Standard 4 2 5 3 2 4 2 2 2 2" xfId="44428" xr:uid="{5490A99C-3DDE-42C1-A008-FE8535391E46}"/>
    <cellStyle name="Standard 4 2 5 3 2 4 2 2 3" xfId="36986" xr:uid="{54C8437B-3329-48B5-8E4C-0CEAD71DBDDC}"/>
    <cellStyle name="Standard 4 2 5 3 2 4 2 3" xfId="19190" xr:uid="{00000000-0005-0000-0000-0000724F0000}"/>
    <cellStyle name="Standard 4 2 5 3 2 4 2 3 2" xfId="40707" xr:uid="{CC9590C5-7614-4FD2-A935-41E6AAA68884}"/>
    <cellStyle name="Standard 4 2 5 3 2 4 2 4" xfId="33262" xr:uid="{F1D4526D-601D-4379-9871-F71662E5DE02}"/>
    <cellStyle name="Standard 4 2 5 3 2 4 3" xfId="15435" xr:uid="{00000000-0005-0000-0000-0000734F0000}"/>
    <cellStyle name="Standard 4 2 5 3 2 4 3 2" xfId="23434" xr:uid="{00000000-0005-0000-0000-0000744F0000}"/>
    <cellStyle name="Standard 4 2 5 3 2 4 3 2 2" xfId="44427" xr:uid="{8271D633-DD25-405F-A226-6FCE024387CA}"/>
    <cellStyle name="Standard 4 2 5 3 2 4 3 3" xfId="36985" xr:uid="{5FB6FC7D-CC38-4141-8587-125A765E1CF4}"/>
    <cellStyle name="Standard 4 2 5 3 2 4 4" xfId="19189" xr:uid="{00000000-0005-0000-0000-0000754F0000}"/>
    <cellStyle name="Standard 4 2 5 3 2 4 4 2" xfId="40706" xr:uid="{79A14B2D-D638-4857-9622-1CCFD71989D5}"/>
    <cellStyle name="Standard 4 2 5 3 2 4 5" xfId="33261" xr:uid="{B919E676-0377-4D38-ABFA-95324E840CB2}"/>
    <cellStyle name="Standard 4 2 5 3 2 5" xfId="3638" xr:uid="{00000000-0005-0000-0000-0000764F0000}"/>
    <cellStyle name="Standard 4 2 5 3 2 5 2" xfId="15437" xr:uid="{00000000-0005-0000-0000-0000774F0000}"/>
    <cellStyle name="Standard 4 2 5 3 2 5 2 2" xfId="23436" xr:uid="{00000000-0005-0000-0000-0000784F0000}"/>
    <cellStyle name="Standard 4 2 5 3 2 5 2 2 2" xfId="44429" xr:uid="{0C83FA8D-8BA9-4E50-B154-042A0EB7BC07}"/>
    <cellStyle name="Standard 4 2 5 3 2 5 2 3" xfId="36987" xr:uid="{D95B1DE1-B5F0-47AA-946E-5E1FE4C170B3}"/>
    <cellStyle name="Standard 4 2 5 3 2 5 3" xfId="19191" xr:uid="{00000000-0005-0000-0000-0000794F0000}"/>
    <cellStyle name="Standard 4 2 5 3 2 5 3 2" xfId="40708" xr:uid="{E23265B3-99A8-493A-9453-998BE2AA3498}"/>
    <cellStyle name="Standard 4 2 5 3 2 5 4" xfId="33263" xr:uid="{FC1D7C4F-9C98-4207-81B9-ED52CB720BA9}"/>
    <cellStyle name="Standard 4 2 5 3 2 6" xfId="15422" xr:uid="{00000000-0005-0000-0000-00007A4F0000}"/>
    <cellStyle name="Standard 4 2 5 3 2 6 2" xfId="23421" xr:uid="{00000000-0005-0000-0000-00007B4F0000}"/>
    <cellStyle name="Standard 4 2 5 3 2 6 2 2" xfId="44414" xr:uid="{C81D7EAE-8DED-4F03-8F01-ECB023072786}"/>
    <cellStyle name="Standard 4 2 5 3 2 6 3" xfId="36972" xr:uid="{3BEB6406-E2A1-4587-97DA-3903B78163C3}"/>
    <cellStyle name="Standard 4 2 5 3 2 7" xfId="19176" xr:uid="{00000000-0005-0000-0000-00007C4F0000}"/>
    <cellStyle name="Standard 4 2 5 3 2 7 2" xfId="40693" xr:uid="{1F11817B-81EC-4CFF-B9AB-3B08DE866767}"/>
    <cellStyle name="Standard 4 2 5 3 2 8" xfId="33248" xr:uid="{FCDF4F8A-9558-4D7B-8494-CF5D0182035D}"/>
    <cellStyle name="Standard 4 2 5 3 3" xfId="3639" xr:uid="{00000000-0005-0000-0000-00007D4F0000}"/>
    <cellStyle name="Standard 4 2 5 3 3 2" xfId="3640" xr:uid="{00000000-0005-0000-0000-00007E4F0000}"/>
    <cellStyle name="Standard 4 2 5 3 3 2 2" xfId="3641" xr:uid="{00000000-0005-0000-0000-00007F4F0000}"/>
    <cellStyle name="Standard 4 2 5 3 3 2 2 2" xfId="3642" xr:uid="{00000000-0005-0000-0000-0000804F0000}"/>
    <cellStyle name="Standard 4 2 5 3 3 2 2 2 2" xfId="3643" xr:uid="{00000000-0005-0000-0000-0000814F0000}"/>
    <cellStyle name="Standard 4 2 5 3 3 2 2 2 2 2" xfId="15442" xr:uid="{00000000-0005-0000-0000-0000824F0000}"/>
    <cellStyle name="Standard 4 2 5 3 3 2 2 2 2 2 2" xfId="23441" xr:uid="{00000000-0005-0000-0000-0000834F0000}"/>
    <cellStyle name="Standard 4 2 5 3 3 2 2 2 2 2 2 2" xfId="44434" xr:uid="{C20F0A7F-0717-474D-A7B9-36714AF21B4A}"/>
    <cellStyle name="Standard 4 2 5 3 3 2 2 2 2 2 3" xfId="36992" xr:uid="{491F04B2-4B1E-47E7-8C25-41B9676D036A}"/>
    <cellStyle name="Standard 4 2 5 3 3 2 2 2 2 3" xfId="19196" xr:uid="{00000000-0005-0000-0000-0000844F0000}"/>
    <cellStyle name="Standard 4 2 5 3 3 2 2 2 2 3 2" xfId="40713" xr:uid="{463A1EC8-4001-4CA2-9D5F-0B2EC7C48ADB}"/>
    <cellStyle name="Standard 4 2 5 3 3 2 2 2 2 4" xfId="33268" xr:uid="{C3D09134-10C6-4BF4-90F6-34A2BD8BBA51}"/>
    <cellStyle name="Standard 4 2 5 3 3 2 2 2 3" xfId="15441" xr:uid="{00000000-0005-0000-0000-0000854F0000}"/>
    <cellStyle name="Standard 4 2 5 3 3 2 2 2 3 2" xfId="23440" xr:uid="{00000000-0005-0000-0000-0000864F0000}"/>
    <cellStyle name="Standard 4 2 5 3 3 2 2 2 3 2 2" xfId="44433" xr:uid="{C9F4A419-FA12-4B21-B48E-4A09811F846A}"/>
    <cellStyle name="Standard 4 2 5 3 3 2 2 2 3 3" xfId="36991" xr:uid="{953BFF25-BD38-4F73-9CF3-4C902F1C44CD}"/>
    <cellStyle name="Standard 4 2 5 3 3 2 2 2 4" xfId="19195" xr:uid="{00000000-0005-0000-0000-0000874F0000}"/>
    <cellStyle name="Standard 4 2 5 3 3 2 2 2 4 2" xfId="40712" xr:uid="{256AE034-9A14-42E2-BCA4-74F076127377}"/>
    <cellStyle name="Standard 4 2 5 3 3 2 2 2 5" xfId="33267" xr:uid="{D04E4906-DBED-4600-9371-6E7DC6430C3B}"/>
    <cellStyle name="Standard 4 2 5 3 3 2 2 3" xfId="3644" xr:uid="{00000000-0005-0000-0000-0000884F0000}"/>
    <cellStyle name="Standard 4 2 5 3 3 2 2 3 2" xfId="15443" xr:uid="{00000000-0005-0000-0000-0000894F0000}"/>
    <cellStyle name="Standard 4 2 5 3 3 2 2 3 2 2" xfId="23442" xr:uid="{00000000-0005-0000-0000-00008A4F0000}"/>
    <cellStyle name="Standard 4 2 5 3 3 2 2 3 2 2 2" xfId="44435" xr:uid="{E9033503-E3A4-485E-B874-5EB01C18DDD5}"/>
    <cellStyle name="Standard 4 2 5 3 3 2 2 3 2 3" xfId="36993" xr:uid="{1093F000-8FE4-42C5-BAC8-89E333F14CBC}"/>
    <cellStyle name="Standard 4 2 5 3 3 2 2 3 3" xfId="19197" xr:uid="{00000000-0005-0000-0000-00008B4F0000}"/>
    <cellStyle name="Standard 4 2 5 3 3 2 2 3 3 2" xfId="40714" xr:uid="{A060EF55-4B6C-4AD8-8FFE-CD31CB2F42B0}"/>
    <cellStyle name="Standard 4 2 5 3 3 2 2 3 4" xfId="33269" xr:uid="{3B3C389F-C9B2-45B1-9193-B332F752922A}"/>
    <cellStyle name="Standard 4 2 5 3 3 2 2 4" xfId="15440" xr:uid="{00000000-0005-0000-0000-00008C4F0000}"/>
    <cellStyle name="Standard 4 2 5 3 3 2 2 4 2" xfId="23439" xr:uid="{00000000-0005-0000-0000-00008D4F0000}"/>
    <cellStyle name="Standard 4 2 5 3 3 2 2 4 2 2" xfId="44432" xr:uid="{339E1975-80A7-4BC5-B121-F0E2A92111DA}"/>
    <cellStyle name="Standard 4 2 5 3 3 2 2 4 3" xfId="36990" xr:uid="{F66E8510-7C55-41BF-AF34-45CBFCF0D7FF}"/>
    <cellStyle name="Standard 4 2 5 3 3 2 2 5" xfId="19194" xr:uid="{00000000-0005-0000-0000-00008E4F0000}"/>
    <cellStyle name="Standard 4 2 5 3 3 2 2 5 2" xfId="40711" xr:uid="{69DC1FAF-0130-49D2-841B-CB567F4D2048}"/>
    <cellStyle name="Standard 4 2 5 3 3 2 2 6" xfId="33266" xr:uid="{2A060A08-14CD-4FC5-B591-D90BFAD3ADA7}"/>
    <cellStyle name="Standard 4 2 5 3 3 2 3" xfId="3645" xr:uid="{00000000-0005-0000-0000-00008F4F0000}"/>
    <cellStyle name="Standard 4 2 5 3 3 2 3 2" xfId="3646" xr:uid="{00000000-0005-0000-0000-0000904F0000}"/>
    <cellStyle name="Standard 4 2 5 3 3 2 3 2 2" xfId="15445" xr:uid="{00000000-0005-0000-0000-0000914F0000}"/>
    <cellStyle name="Standard 4 2 5 3 3 2 3 2 2 2" xfId="23444" xr:uid="{00000000-0005-0000-0000-0000924F0000}"/>
    <cellStyle name="Standard 4 2 5 3 3 2 3 2 2 2 2" xfId="44437" xr:uid="{5698C21C-B5C4-4B52-BFE7-9DF9AFCBCEAA}"/>
    <cellStyle name="Standard 4 2 5 3 3 2 3 2 2 3" xfId="36995" xr:uid="{9A5F0D78-B68C-443D-B118-50619C6A0559}"/>
    <cellStyle name="Standard 4 2 5 3 3 2 3 2 3" xfId="19199" xr:uid="{00000000-0005-0000-0000-0000934F0000}"/>
    <cellStyle name="Standard 4 2 5 3 3 2 3 2 3 2" xfId="40716" xr:uid="{0CCD12D3-14F1-4F47-8F75-E0DFCCDD81B2}"/>
    <cellStyle name="Standard 4 2 5 3 3 2 3 2 4" xfId="33271" xr:uid="{1597BA08-3C87-423A-8FCC-C9F5664AAFA4}"/>
    <cellStyle name="Standard 4 2 5 3 3 2 3 3" xfId="15444" xr:uid="{00000000-0005-0000-0000-0000944F0000}"/>
    <cellStyle name="Standard 4 2 5 3 3 2 3 3 2" xfId="23443" xr:uid="{00000000-0005-0000-0000-0000954F0000}"/>
    <cellStyle name="Standard 4 2 5 3 3 2 3 3 2 2" xfId="44436" xr:uid="{1EEF8F62-368F-4453-9640-BF288EE62EFB}"/>
    <cellStyle name="Standard 4 2 5 3 3 2 3 3 3" xfId="36994" xr:uid="{3369F007-1614-4407-B539-A7F28F0E2EA5}"/>
    <cellStyle name="Standard 4 2 5 3 3 2 3 4" xfId="19198" xr:uid="{00000000-0005-0000-0000-0000964F0000}"/>
    <cellStyle name="Standard 4 2 5 3 3 2 3 4 2" xfId="40715" xr:uid="{96BDC5DE-BA97-4D8F-8BA5-E1015B3F524C}"/>
    <cellStyle name="Standard 4 2 5 3 3 2 3 5" xfId="33270" xr:uid="{7563213E-6BD0-4B91-A322-82F38AF04F37}"/>
    <cellStyle name="Standard 4 2 5 3 3 2 4" xfId="3647" xr:uid="{00000000-0005-0000-0000-0000974F0000}"/>
    <cellStyle name="Standard 4 2 5 3 3 2 4 2" xfId="15446" xr:uid="{00000000-0005-0000-0000-0000984F0000}"/>
    <cellStyle name="Standard 4 2 5 3 3 2 4 2 2" xfId="23445" xr:uid="{00000000-0005-0000-0000-0000994F0000}"/>
    <cellStyle name="Standard 4 2 5 3 3 2 4 2 2 2" xfId="44438" xr:uid="{C3332F9C-1F90-41C9-B2EF-B8380DD64676}"/>
    <cellStyle name="Standard 4 2 5 3 3 2 4 2 3" xfId="36996" xr:uid="{D98749DC-F72E-4F82-8E50-C05E93D738D7}"/>
    <cellStyle name="Standard 4 2 5 3 3 2 4 3" xfId="19200" xr:uid="{00000000-0005-0000-0000-00009A4F0000}"/>
    <cellStyle name="Standard 4 2 5 3 3 2 4 3 2" xfId="40717" xr:uid="{E3B05F0F-CF98-4E75-9FB2-D44F72316BF7}"/>
    <cellStyle name="Standard 4 2 5 3 3 2 4 4" xfId="33272" xr:uid="{70B19EC7-3418-416B-A5BD-0E56869463C6}"/>
    <cellStyle name="Standard 4 2 5 3 3 2 5" xfId="15439" xr:uid="{00000000-0005-0000-0000-00009B4F0000}"/>
    <cellStyle name="Standard 4 2 5 3 3 2 5 2" xfId="23438" xr:uid="{00000000-0005-0000-0000-00009C4F0000}"/>
    <cellStyle name="Standard 4 2 5 3 3 2 5 2 2" xfId="44431" xr:uid="{4C866D7C-1EAF-45BA-B645-FE18FF87795C}"/>
    <cellStyle name="Standard 4 2 5 3 3 2 5 3" xfId="36989" xr:uid="{B576D38D-0287-4A48-A537-A54BBF6D81FF}"/>
    <cellStyle name="Standard 4 2 5 3 3 2 6" xfId="19193" xr:uid="{00000000-0005-0000-0000-00009D4F0000}"/>
    <cellStyle name="Standard 4 2 5 3 3 2 6 2" xfId="40710" xr:uid="{0AD85D46-884D-4A04-ADDF-5D8AA2A194BD}"/>
    <cellStyle name="Standard 4 2 5 3 3 2 7" xfId="33265" xr:uid="{AD6F6F92-9F6C-4ADC-A53A-A20BCE007961}"/>
    <cellStyle name="Standard 4 2 5 3 3 3" xfId="3648" xr:uid="{00000000-0005-0000-0000-00009E4F0000}"/>
    <cellStyle name="Standard 4 2 5 3 3 3 2" xfId="3649" xr:uid="{00000000-0005-0000-0000-00009F4F0000}"/>
    <cellStyle name="Standard 4 2 5 3 3 3 2 2" xfId="3650" xr:uid="{00000000-0005-0000-0000-0000A04F0000}"/>
    <cellStyle name="Standard 4 2 5 3 3 3 2 2 2" xfId="15449" xr:uid="{00000000-0005-0000-0000-0000A14F0000}"/>
    <cellStyle name="Standard 4 2 5 3 3 3 2 2 2 2" xfId="23448" xr:uid="{00000000-0005-0000-0000-0000A24F0000}"/>
    <cellStyle name="Standard 4 2 5 3 3 3 2 2 2 2 2" xfId="44441" xr:uid="{F5DD1AAD-9512-491F-A3A5-9EBBB98145C3}"/>
    <cellStyle name="Standard 4 2 5 3 3 3 2 2 2 3" xfId="36999" xr:uid="{580720F1-057D-41FB-9F4B-F83629739870}"/>
    <cellStyle name="Standard 4 2 5 3 3 3 2 2 3" xfId="19203" xr:uid="{00000000-0005-0000-0000-0000A34F0000}"/>
    <cellStyle name="Standard 4 2 5 3 3 3 2 2 3 2" xfId="40720" xr:uid="{11078B9E-E5C5-4BB8-B6C3-99014E94443C}"/>
    <cellStyle name="Standard 4 2 5 3 3 3 2 2 4" xfId="33275" xr:uid="{EE64EEF4-E8B6-410C-9590-E0F3ED1A6D52}"/>
    <cellStyle name="Standard 4 2 5 3 3 3 2 3" xfId="15448" xr:uid="{00000000-0005-0000-0000-0000A44F0000}"/>
    <cellStyle name="Standard 4 2 5 3 3 3 2 3 2" xfId="23447" xr:uid="{00000000-0005-0000-0000-0000A54F0000}"/>
    <cellStyle name="Standard 4 2 5 3 3 3 2 3 2 2" xfId="44440" xr:uid="{12C9A3DC-64A6-4BEE-B15F-004B947E8F3B}"/>
    <cellStyle name="Standard 4 2 5 3 3 3 2 3 3" xfId="36998" xr:uid="{D6167557-82B7-46C3-95BE-300CCE7B651E}"/>
    <cellStyle name="Standard 4 2 5 3 3 3 2 4" xfId="19202" xr:uid="{00000000-0005-0000-0000-0000A64F0000}"/>
    <cellStyle name="Standard 4 2 5 3 3 3 2 4 2" xfId="40719" xr:uid="{B4AB4101-A236-4895-B0AA-4E759F2A844C}"/>
    <cellStyle name="Standard 4 2 5 3 3 3 2 5" xfId="33274" xr:uid="{6BBA1988-9C43-41C3-A978-0C306BB78528}"/>
    <cellStyle name="Standard 4 2 5 3 3 3 3" xfId="3651" xr:uid="{00000000-0005-0000-0000-0000A74F0000}"/>
    <cellStyle name="Standard 4 2 5 3 3 3 3 2" xfId="15450" xr:uid="{00000000-0005-0000-0000-0000A84F0000}"/>
    <cellStyle name="Standard 4 2 5 3 3 3 3 2 2" xfId="23449" xr:uid="{00000000-0005-0000-0000-0000A94F0000}"/>
    <cellStyle name="Standard 4 2 5 3 3 3 3 2 2 2" xfId="44442" xr:uid="{99C19951-B1BC-4394-8E26-F8B860F57B51}"/>
    <cellStyle name="Standard 4 2 5 3 3 3 3 2 3" xfId="37000" xr:uid="{1061D74C-379C-4C32-A29B-EE2DDB7A429B}"/>
    <cellStyle name="Standard 4 2 5 3 3 3 3 3" xfId="19204" xr:uid="{00000000-0005-0000-0000-0000AA4F0000}"/>
    <cellStyle name="Standard 4 2 5 3 3 3 3 3 2" xfId="40721" xr:uid="{D3293206-1014-4358-8DC2-8EDCEABBE15A}"/>
    <cellStyle name="Standard 4 2 5 3 3 3 3 4" xfId="33276" xr:uid="{0E35EE27-5304-4BC5-AAFC-D9EA7C350D66}"/>
    <cellStyle name="Standard 4 2 5 3 3 3 4" xfId="15447" xr:uid="{00000000-0005-0000-0000-0000AB4F0000}"/>
    <cellStyle name="Standard 4 2 5 3 3 3 4 2" xfId="23446" xr:uid="{00000000-0005-0000-0000-0000AC4F0000}"/>
    <cellStyle name="Standard 4 2 5 3 3 3 4 2 2" xfId="44439" xr:uid="{B52C4E8C-284D-454D-84D3-0FAD438421C1}"/>
    <cellStyle name="Standard 4 2 5 3 3 3 4 3" xfId="36997" xr:uid="{1CDC9D94-17C9-4010-B4CE-F38AA357C794}"/>
    <cellStyle name="Standard 4 2 5 3 3 3 5" xfId="19201" xr:uid="{00000000-0005-0000-0000-0000AD4F0000}"/>
    <cellStyle name="Standard 4 2 5 3 3 3 5 2" xfId="40718" xr:uid="{517787D4-28C2-4AEF-AE74-21C8F1507A6A}"/>
    <cellStyle name="Standard 4 2 5 3 3 3 6" xfId="33273" xr:uid="{6A730F7D-77CE-484E-A6A6-6D22E2015A7E}"/>
    <cellStyle name="Standard 4 2 5 3 3 4" xfId="3652" xr:uid="{00000000-0005-0000-0000-0000AE4F0000}"/>
    <cellStyle name="Standard 4 2 5 3 3 4 2" xfId="3653" xr:uid="{00000000-0005-0000-0000-0000AF4F0000}"/>
    <cellStyle name="Standard 4 2 5 3 3 4 2 2" xfId="15452" xr:uid="{00000000-0005-0000-0000-0000B04F0000}"/>
    <cellStyle name="Standard 4 2 5 3 3 4 2 2 2" xfId="23451" xr:uid="{00000000-0005-0000-0000-0000B14F0000}"/>
    <cellStyle name="Standard 4 2 5 3 3 4 2 2 2 2" xfId="44444" xr:uid="{D1B85F76-7558-42B0-9804-5B87618F80DC}"/>
    <cellStyle name="Standard 4 2 5 3 3 4 2 2 3" xfId="37002" xr:uid="{AF0F106C-6EE0-418E-85D2-E29F1CDF4366}"/>
    <cellStyle name="Standard 4 2 5 3 3 4 2 3" xfId="19206" xr:uid="{00000000-0005-0000-0000-0000B24F0000}"/>
    <cellStyle name="Standard 4 2 5 3 3 4 2 3 2" xfId="40723" xr:uid="{0B306E51-EA49-46FE-B3CE-EAEF16AD0972}"/>
    <cellStyle name="Standard 4 2 5 3 3 4 2 4" xfId="33278" xr:uid="{129FB1C8-1BFF-4B3F-9AB8-5A9921FB91BA}"/>
    <cellStyle name="Standard 4 2 5 3 3 4 3" xfId="15451" xr:uid="{00000000-0005-0000-0000-0000B34F0000}"/>
    <cellStyle name="Standard 4 2 5 3 3 4 3 2" xfId="23450" xr:uid="{00000000-0005-0000-0000-0000B44F0000}"/>
    <cellStyle name="Standard 4 2 5 3 3 4 3 2 2" xfId="44443" xr:uid="{1CFFD3BB-F66F-4910-8B28-A46FCDC2E18E}"/>
    <cellStyle name="Standard 4 2 5 3 3 4 3 3" xfId="37001" xr:uid="{0FD9CFCF-47BE-4D12-BC25-AF1EEBB4934F}"/>
    <cellStyle name="Standard 4 2 5 3 3 4 4" xfId="19205" xr:uid="{00000000-0005-0000-0000-0000B54F0000}"/>
    <cellStyle name="Standard 4 2 5 3 3 4 4 2" xfId="40722" xr:uid="{33BA718D-0907-4715-903C-EC2367CF52EF}"/>
    <cellStyle name="Standard 4 2 5 3 3 4 5" xfId="33277" xr:uid="{F5253221-3006-4FF3-B821-51DB25F3B7CC}"/>
    <cellStyle name="Standard 4 2 5 3 3 5" xfId="3654" xr:uid="{00000000-0005-0000-0000-0000B64F0000}"/>
    <cellStyle name="Standard 4 2 5 3 3 5 2" xfId="15453" xr:uid="{00000000-0005-0000-0000-0000B74F0000}"/>
    <cellStyle name="Standard 4 2 5 3 3 5 2 2" xfId="23452" xr:uid="{00000000-0005-0000-0000-0000B84F0000}"/>
    <cellStyle name="Standard 4 2 5 3 3 5 2 2 2" xfId="44445" xr:uid="{87E84A12-8ACB-44DF-BEF3-AF2897EBD793}"/>
    <cellStyle name="Standard 4 2 5 3 3 5 2 3" xfId="37003" xr:uid="{CD623942-8728-4FE7-82C0-7CD16D25A3AB}"/>
    <cellStyle name="Standard 4 2 5 3 3 5 3" xfId="19207" xr:uid="{00000000-0005-0000-0000-0000B94F0000}"/>
    <cellStyle name="Standard 4 2 5 3 3 5 3 2" xfId="40724" xr:uid="{B1640AFB-8E95-415D-8B9B-68FA1CCBFB73}"/>
    <cellStyle name="Standard 4 2 5 3 3 5 4" xfId="33279" xr:uid="{312E74A6-7E54-4517-93CF-60E8AECDED50}"/>
    <cellStyle name="Standard 4 2 5 3 3 6" xfId="15438" xr:uid="{00000000-0005-0000-0000-0000BA4F0000}"/>
    <cellStyle name="Standard 4 2 5 3 3 6 2" xfId="23437" xr:uid="{00000000-0005-0000-0000-0000BB4F0000}"/>
    <cellStyle name="Standard 4 2 5 3 3 6 2 2" xfId="44430" xr:uid="{168F4912-6060-459F-8224-70B0F63D05B9}"/>
    <cellStyle name="Standard 4 2 5 3 3 6 3" xfId="36988" xr:uid="{57780435-4A33-4398-A988-16CCC01D00B7}"/>
    <cellStyle name="Standard 4 2 5 3 3 7" xfId="19192" xr:uid="{00000000-0005-0000-0000-0000BC4F0000}"/>
    <cellStyle name="Standard 4 2 5 3 3 7 2" xfId="40709" xr:uid="{5D949E44-759A-458B-934E-C7FFD5E048F8}"/>
    <cellStyle name="Standard 4 2 5 3 3 8" xfId="33264" xr:uid="{07B57900-3B2D-4AEA-ACF5-AAC1EEFF9DF0}"/>
    <cellStyle name="Standard 4 2 5 3 4" xfId="3655" xr:uid="{00000000-0005-0000-0000-0000BD4F0000}"/>
    <cellStyle name="Standard 4 2 5 3 4 2" xfId="3656" xr:uid="{00000000-0005-0000-0000-0000BE4F0000}"/>
    <cellStyle name="Standard 4 2 5 3 4 2 2" xfId="3657" xr:uid="{00000000-0005-0000-0000-0000BF4F0000}"/>
    <cellStyle name="Standard 4 2 5 3 4 2 2 2" xfId="3658" xr:uid="{00000000-0005-0000-0000-0000C04F0000}"/>
    <cellStyle name="Standard 4 2 5 3 4 2 2 2 2" xfId="15457" xr:uid="{00000000-0005-0000-0000-0000C14F0000}"/>
    <cellStyle name="Standard 4 2 5 3 4 2 2 2 2 2" xfId="23456" xr:uid="{00000000-0005-0000-0000-0000C24F0000}"/>
    <cellStyle name="Standard 4 2 5 3 4 2 2 2 2 2 2" xfId="44449" xr:uid="{711E1F99-76B8-4575-8E41-A6E2A7066117}"/>
    <cellStyle name="Standard 4 2 5 3 4 2 2 2 2 3" xfId="37007" xr:uid="{9BF85AA8-2875-4170-AB25-28938312BE30}"/>
    <cellStyle name="Standard 4 2 5 3 4 2 2 2 3" xfId="19211" xr:uid="{00000000-0005-0000-0000-0000C34F0000}"/>
    <cellStyle name="Standard 4 2 5 3 4 2 2 2 3 2" xfId="40728" xr:uid="{5B9657EC-3E81-4A67-B0BC-2FE570FBB155}"/>
    <cellStyle name="Standard 4 2 5 3 4 2 2 2 4" xfId="33283" xr:uid="{CCDE5F68-2D18-4D68-AB03-78E5552825F3}"/>
    <cellStyle name="Standard 4 2 5 3 4 2 2 3" xfId="15456" xr:uid="{00000000-0005-0000-0000-0000C44F0000}"/>
    <cellStyle name="Standard 4 2 5 3 4 2 2 3 2" xfId="23455" xr:uid="{00000000-0005-0000-0000-0000C54F0000}"/>
    <cellStyle name="Standard 4 2 5 3 4 2 2 3 2 2" xfId="44448" xr:uid="{600782FF-B1D5-4206-AA71-8F3103EF178B}"/>
    <cellStyle name="Standard 4 2 5 3 4 2 2 3 3" xfId="37006" xr:uid="{478C5B95-0247-4E68-B1FE-CDDFCBC84CCE}"/>
    <cellStyle name="Standard 4 2 5 3 4 2 2 4" xfId="19210" xr:uid="{00000000-0005-0000-0000-0000C64F0000}"/>
    <cellStyle name="Standard 4 2 5 3 4 2 2 4 2" xfId="40727" xr:uid="{B1D09DDE-8292-4B1F-91A1-E7BCDF1132EB}"/>
    <cellStyle name="Standard 4 2 5 3 4 2 2 5" xfId="33282" xr:uid="{F82FDFA0-AE23-4780-9166-098B102FFC0C}"/>
    <cellStyle name="Standard 4 2 5 3 4 2 3" xfId="3659" xr:uid="{00000000-0005-0000-0000-0000C74F0000}"/>
    <cellStyle name="Standard 4 2 5 3 4 2 3 2" xfId="15458" xr:uid="{00000000-0005-0000-0000-0000C84F0000}"/>
    <cellStyle name="Standard 4 2 5 3 4 2 3 2 2" xfId="23457" xr:uid="{00000000-0005-0000-0000-0000C94F0000}"/>
    <cellStyle name="Standard 4 2 5 3 4 2 3 2 2 2" xfId="44450" xr:uid="{A7E7E0E9-764B-45CB-8AF6-5DD30757941D}"/>
    <cellStyle name="Standard 4 2 5 3 4 2 3 2 3" xfId="37008" xr:uid="{D99E7F98-60AF-48EF-BA36-6004E9F19894}"/>
    <cellStyle name="Standard 4 2 5 3 4 2 3 3" xfId="19212" xr:uid="{00000000-0005-0000-0000-0000CA4F0000}"/>
    <cellStyle name="Standard 4 2 5 3 4 2 3 3 2" xfId="40729" xr:uid="{5336794C-B89F-43AA-AEFD-245B33EFAF20}"/>
    <cellStyle name="Standard 4 2 5 3 4 2 3 4" xfId="33284" xr:uid="{DAB473EE-BC85-4EC9-84F0-963E328EE3CA}"/>
    <cellStyle name="Standard 4 2 5 3 4 2 4" xfId="15455" xr:uid="{00000000-0005-0000-0000-0000CB4F0000}"/>
    <cellStyle name="Standard 4 2 5 3 4 2 4 2" xfId="23454" xr:uid="{00000000-0005-0000-0000-0000CC4F0000}"/>
    <cellStyle name="Standard 4 2 5 3 4 2 4 2 2" xfId="44447" xr:uid="{92AD04EB-5FFD-42EF-AAE8-26EB1A5738B5}"/>
    <cellStyle name="Standard 4 2 5 3 4 2 4 3" xfId="37005" xr:uid="{CEB106C2-DB64-42C5-A429-85C132ACDEC7}"/>
    <cellStyle name="Standard 4 2 5 3 4 2 5" xfId="19209" xr:uid="{00000000-0005-0000-0000-0000CD4F0000}"/>
    <cellStyle name="Standard 4 2 5 3 4 2 5 2" xfId="40726" xr:uid="{4B86EF83-92BE-4F0D-964F-74443470743E}"/>
    <cellStyle name="Standard 4 2 5 3 4 2 6" xfId="33281" xr:uid="{25407491-7D81-4199-BE6B-E3A337A3B04B}"/>
    <cellStyle name="Standard 4 2 5 3 4 3" xfId="3660" xr:uid="{00000000-0005-0000-0000-0000CE4F0000}"/>
    <cellStyle name="Standard 4 2 5 3 4 3 2" xfId="3661" xr:uid="{00000000-0005-0000-0000-0000CF4F0000}"/>
    <cellStyle name="Standard 4 2 5 3 4 3 2 2" xfId="15460" xr:uid="{00000000-0005-0000-0000-0000D04F0000}"/>
    <cellStyle name="Standard 4 2 5 3 4 3 2 2 2" xfId="23459" xr:uid="{00000000-0005-0000-0000-0000D14F0000}"/>
    <cellStyle name="Standard 4 2 5 3 4 3 2 2 2 2" xfId="44452" xr:uid="{249F7363-4272-4D93-89B9-C1FB3956D04F}"/>
    <cellStyle name="Standard 4 2 5 3 4 3 2 2 3" xfId="37010" xr:uid="{4E0FA29F-568D-455B-B13C-9E66AAACB8A0}"/>
    <cellStyle name="Standard 4 2 5 3 4 3 2 3" xfId="19214" xr:uid="{00000000-0005-0000-0000-0000D24F0000}"/>
    <cellStyle name="Standard 4 2 5 3 4 3 2 3 2" xfId="40731" xr:uid="{133C4297-CFF2-4BB5-930E-7E5239BAA317}"/>
    <cellStyle name="Standard 4 2 5 3 4 3 2 4" xfId="33286" xr:uid="{2AE7AA5E-9B05-49BA-8CC5-DFE4BAC408B4}"/>
    <cellStyle name="Standard 4 2 5 3 4 3 3" xfId="15459" xr:uid="{00000000-0005-0000-0000-0000D34F0000}"/>
    <cellStyle name="Standard 4 2 5 3 4 3 3 2" xfId="23458" xr:uid="{00000000-0005-0000-0000-0000D44F0000}"/>
    <cellStyle name="Standard 4 2 5 3 4 3 3 2 2" xfId="44451" xr:uid="{68C5BB41-5130-44A1-AE15-595DD176343C}"/>
    <cellStyle name="Standard 4 2 5 3 4 3 3 3" xfId="37009" xr:uid="{EE9807D2-EC51-42AF-AF34-52FB8EDB26EA}"/>
    <cellStyle name="Standard 4 2 5 3 4 3 4" xfId="19213" xr:uid="{00000000-0005-0000-0000-0000D54F0000}"/>
    <cellStyle name="Standard 4 2 5 3 4 3 4 2" xfId="40730" xr:uid="{D1F32940-24C8-4732-BC3D-43EBF5F9D9E0}"/>
    <cellStyle name="Standard 4 2 5 3 4 3 5" xfId="33285" xr:uid="{354F33F9-72C1-4ADF-980B-FF698CA3CB72}"/>
    <cellStyle name="Standard 4 2 5 3 4 4" xfId="3662" xr:uid="{00000000-0005-0000-0000-0000D64F0000}"/>
    <cellStyle name="Standard 4 2 5 3 4 4 2" xfId="15461" xr:uid="{00000000-0005-0000-0000-0000D74F0000}"/>
    <cellStyle name="Standard 4 2 5 3 4 4 2 2" xfId="23460" xr:uid="{00000000-0005-0000-0000-0000D84F0000}"/>
    <cellStyle name="Standard 4 2 5 3 4 4 2 2 2" xfId="44453" xr:uid="{249C04CD-C642-4258-985B-86089FDC83A9}"/>
    <cellStyle name="Standard 4 2 5 3 4 4 2 3" xfId="37011" xr:uid="{FF115A66-E9ED-42EC-A45E-9E05A4C5640A}"/>
    <cellStyle name="Standard 4 2 5 3 4 4 3" xfId="19215" xr:uid="{00000000-0005-0000-0000-0000D94F0000}"/>
    <cellStyle name="Standard 4 2 5 3 4 4 3 2" xfId="40732" xr:uid="{FF0F401F-FD28-487E-A8B8-B8592BFA0020}"/>
    <cellStyle name="Standard 4 2 5 3 4 4 4" xfId="33287" xr:uid="{D028A28F-504E-4C71-9CF4-B91F1CCECDD5}"/>
    <cellStyle name="Standard 4 2 5 3 4 5" xfId="15454" xr:uid="{00000000-0005-0000-0000-0000DA4F0000}"/>
    <cellStyle name="Standard 4 2 5 3 4 5 2" xfId="23453" xr:uid="{00000000-0005-0000-0000-0000DB4F0000}"/>
    <cellStyle name="Standard 4 2 5 3 4 5 2 2" xfId="44446" xr:uid="{2F7AE34F-0537-44B8-B032-D051F67691C7}"/>
    <cellStyle name="Standard 4 2 5 3 4 5 3" xfId="37004" xr:uid="{EABE7EAD-3767-4EEE-B052-6CA64D468EE7}"/>
    <cellStyle name="Standard 4 2 5 3 4 6" xfId="19208" xr:uid="{00000000-0005-0000-0000-0000DC4F0000}"/>
    <cellStyle name="Standard 4 2 5 3 4 6 2" xfId="40725" xr:uid="{80F8F623-0C44-44E8-8E22-AEDFF4DCC6B7}"/>
    <cellStyle name="Standard 4 2 5 3 4 7" xfId="33280" xr:uid="{3810FE27-D97E-4F7A-8978-7C6935AB144E}"/>
    <cellStyle name="Standard 4 2 5 3 5" xfId="3663" xr:uid="{00000000-0005-0000-0000-0000DD4F0000}"/>
    <cellStyle name="Standard 4 2 5 3 5 2" xfId="3664" xr:uid="{00000000-0005-0000-0000-0000DE4F0000}"/>
    <cellStyle name="Standard 4 2 5 3 5 2 2" xfId="3665" xr:uid="{00000000-0005-0000-0000-0000DF4F0000}"/>
    <cellStyle name="Standard 4 2 5 3 5 2 2 2" xfId="15464" xr:uid="{00000000-0005-0000-0000-0000E04F0000}"/>
    <cellStyle name="Standard 4 2 5 3 5 2 2 2 2" xfId="23463" xr:uid="{00000000-0005-0000-0000-0000E14F0000}"/>
    <cellStyle name="Standard 4 2 5 3 5 2 2 2 2 2" xfId="44456" xr:uid="{80BC3EA8-8FD9-4C0D-BD78-FDCFD23BD032}"/>
    <cellStyle name="Standard 4 2 5 3 5 2 2 2 3" xfId="37014" xr:uid="{8630F6FB-5720-4810-8841-23FBDA6349FB}"/>
    <cellStyle name="Standard 4 2 5 3 5 2 2 3" xfId="19218" xr:uid="{00000000-0005-0000-0000-0000E24F0000}"/>
    <cellStyle name="Standard 4 2 5 3 5 2 2 3 2" xfId="40735" xr:uid="{B0E86E6D-549F-4244-BF5C-99B2DDE25C6B}"/>
    <cellStyle name="Standard 4 2 5 3 5 2 2 4" xfId="33290" xr:uid="{244D018F-2FA0-4D51-A04C-E8BDD9D9CD8D}"/>
    <cellStyle name="Standard 4 2 5 3 5 2 3" xfId="15463" xr:uid="{00000000-0005-0000-0000-0000E34F0000}"/>
    <cellStyle name="Standard 4 2 5 3 5 2 3 2" xfId="23462" xr:uid="{00000000-0005-0000-0000-0000E44F0000}"/>
    <cellStyle name="Standard 4 2 5 3 5 2 3 2 2" xfId="44455" xr:uid="{8671E69A-5CAE-42A4-A046-A9BD6CE54FC3}"/>
    <cellStyle name="Standard 4 2 5 3 5 2 3 3" xfId="37013" xr:uid="{E42C0F0C-238B-44D7-AE89-1F23C579C015}"/>
    <cellStyle name="Standard 4 2 5 3 5 2 4" xfId="19217" xr:uid="{00000000-0005-0000-0000-0000E54F0000}"/>
    <cellStyle name="Standard 4 2 5 3 5 2 4 2" xfId="40734" xr:uid="{C52FE4C9-F3F5-4673-84AD-497EBC425986}"/>
    <cellStyle name="Standard 4 2 5 3 5 2 5" xfId="33289" xr:uid="{AA5A600D-8D45-4955-AD9D-4EF1CE4C875C}"/>
    <cellStyle name="Standard 4 2 5 3 5 3" xfId="3666" xr:uid="{00000000-0005-0000-0000-0000E64F0000}"/>
    <cellStyle name="Standard 4 2 5 3 5 3 2" xfId="15465" xr:uid="{00000000-0005-0000-0000-0000E74F0000}"/>
    <cellStyle name="Standard 4 2 5 3 5 3 2 2" xfId="23464" xr:uid="{00000000-0005-0000-0000-0000E84F0000}"/>
    <cellStyle name="Standard 4 2 5 3 5 3 2 2 2" xfId="44457" xr:uid="{FC7C5F4C-02D9-49A8-BF8F-54EBACE54A98}"/>
    <cellStyle name="Standard 4 2 5 3 5 3 2 3" xfId="37015" xr:uid="{4988FB30-E76A-4B56-8DDB-27AB95563564}"/>
    <cellStyle name="Standard 4 2 5 3 5 3 3" xfId="19219" xr:uid="{00000000-0005-0000-0000-0000E94F0000}"/>
    <cellStyle name="Standard 4 2 5 3 5 3 3 2" xfId="40736" xr:uid="{B925C6FB-4A40-4479-B52E-EB9185C6C520}"/>
    <cellStyle name="Standard 4 2 5 3 5 3 4" xfId="33291" xr:uid="{7FDC0781-069F-415D-A51C-EFE2AFF90356}"/>
    <cellStyle name="Standard 4 2 5 3 5 4" xfId="15462" xr:uid="{00000000-0005-0000-0000-0000EA4F0000}"/>
    <cellStyle name="Standard 4 2 5 3 5 4 2" xfId="23461" xr:uid="{00000000-0005-0000-0000-0000EB4F0000}"/>
    <cellStyle name="Standard 4 2 5 3 5 4 2 2" xfId="44454" xr:uid="{AAF3A83F-2D69-4C09-A379-5556CF8391D5}"/>
    <cellStyle name="Standard 4 2 5 3 5 4 3" xfId="37012" xr:uid="{FBCDBAE6-CAD7-430B-9EB8-AF821C70F0AE}"/>
    <cellStyle name="Standard 4 2 5 3 5 5" xfId="19216" xr:uid="{00000000-0005-0000-0000-0000EC4F0000}"/>
    <cellStyle name="Standard 4 2 5 3 5 5 2" xfId="40733" xr:uid="{18F8EE20-9179-42FB-A5AF-6F63732C2DDC}"/>
    <cellStyle name="Standard 4 2 5 3 5 6" xfId="33288" xr:uid="{E82B80C0-0B6C-482F-852F-F3FC5390A5CC}"/>
    <cellStyle name="Standard 4 2 5 3 6" xfId="3667" xr:uid="{00000000-0005-0000-0000-0000ED4F0000}"/>
    <cellStyle name="Standard 4 2 5 3 6 2" xfId="3668" xr:uid="{00000000-0005-0000-0000-0000EE4F0000}"/>
    <cellStyle name="Standard 4 2 5 3 6 2 2" xfId="15467" xr:uid="{00000000-0005-0000-0000-0000EF4F0000}"/>
    <cellStyle name="Standard 4 2 5 3 6 2 2 2" xfId="23466" xr:uid="{00000000-0005-0000-0000-0000F04F0000}"/>
    <cellStyle name="Standard 4 2 5 3 6 2 2 2 2" xfId="44459" xr:uid="{D6626CFA-5D39-4B49-A626-B49C4FA24596}"/>
    <cellStyle name="Standard 4 2 5 3 6 2 2 3" xfId="37017" xr:uid="{A831CA5F-5C07-4F3D-A5CC-EAD9A95F6B76}"/>
    <cellStyle name="Standard 4 2 5 3 6 2 3" xfId="19221" xr:uid="{00000000-0005-0000-0000-0000F14F0000}"/>
    <cellStyle name="Standard 4 2 5 3 6 2 3 2" xfId="40738" xr:uid="{CA2C6656-8153-490C-86F6-0C43ED470076}"/>
    <cellStyle name="Standard 4 2 5 3 6 2 4" xfId="33293" xr:uid="{D06AC81E-1505-4A62-ACC8-EE591EC07681}"/>
    <cellStyle name="Standard 4 2 5 3 6 3" xfId="15466" xr:uid="{00000000-0005-0000-0000-0000F24F0000}"/>
    <cellStyle name="Standard 4 2 5 3 6 3 2" xfId="23465" xr:uid="{00000000-0005-0000-0000-0000F34F0000}"/>
    <cellStyle name="Standard 4 2 5 3 6 3 2 2" xfId="44458" xr:uid="{8452FB71-9DF2-4BBB-AA14-F71F5A1711F9}"/>
    <cellStyle name="Standard 4 2 5 3 6 3 3" xfId="37016" xr:uid="{A7EC5905-F82F-4BB9-B395-2D79A569E851}"/>
    <cellStyle name="Standard 4 2 5 3 6 4" xfId="19220" xr:uid="{00000000-0005-0000-0000-0000F44F0000}"/>
    <cellStyle name="Standard 4 2 5 3 6 4 2" xfId="40737" xr:uid="{7DB35077-19E9-48D1-8F45-342ADF45CE49}"/>
    <cellStyle name="Standard 4 2 5 3 6 5" xfId="33292" xr:uid="{F67DA4DE-B44D-440E-A64F-CA896D7C7B6D}"/>
    <cellStyle name="Standard 4 2 5 3 7" xfId="3669" xr:uid="{00000000-0005-0000-0000-0000F54F0000}"/>
    <cellStyle name="Standard 4 2 5 3 7 2" xfId="15468" xr:uid="{00000000-0005-0000-0000-0000F64F0000}"/>
    <cellStyle name="Standard 4 2 5 3 7 2 2" xfId="23467" xr:uid="{00000000-0005-0000-0000-0000F74F0000}"/>
    <cellStyle name="Standard 4 2 5 3 7 2 2 2" xfId="44460" xr:uid="{BD1E40BC-335B-4099-B357-2DB110D5E333}"/>
    <cellStyle name="Standard 4 2 5 3 7 2 3" xfId="37018" xr:uid="{14D45C5E-63A8-4641-9DB4-49812C6124A7}"/>
    <cellStyle name="Standard 4 2 5 3 7 3" xfId="19222" xr:uid="{00000000-0005-0000-0000-0000F84F0000}"/>
    <cellStyle name="Standard 4 2 5 3 7 3 2" xfId="40739" xr:uid="{213BCC0C-C0AF-4006-A40F-59F461762D15}"/>
    <cellStyle name="Standard 4 2 5 3 7 4" xfId="33294" xr:uid="{57ECE678-F706-4072-BDF0-9B502B0D4ACE}"/>
    <cellStyle name="Standard 4 2 5 3 8" xfId="15421" xr:uid="{00000000-0005-0000-0000-0000F94F0000}"/>
    <cellStyle name="Standard 4 2 5 3 8 2" xfId="23420" xr:uid="{00000000-0005-0000-0000-0000FA4F0000}"/>
    <cellStyle name="Standard 4 2 5 3 8 2 2" xfId="44413" xr:uid="{7944FA2A-91AA-4DD9-A8E0-7FA0D24C393B}"/>
    <cellStyle name="Standard 4 2 5 3 8 3" xfId="36971" xr:uid="{8ECADA0E-433E-4ADE-80EA-0F33F6B9AABE}"/>
    <cellStyle name="Standard 4 2 5 3 9" xfId="19175" xr:uid="{00000000-0005-0000-0000-0000FB4F0000}"/>
    <cellStyle name="Standard 4 2 5 3 9 2" xfId="40692" xr:uid="{7AA1618F-9E04-4370-A14B-181991D7FC27}"/>
    <cellStyle name="Standard 4 2 5 4" xfId="3670" xr:uid="{00000000-0005-0000-0000-0000FC4F0000}"/>
    <cellStyle name="Standard 4 2 5 4 2" xfId="3671" xr:uid="{00000000-0005-0000-0000-0000FD4F0000}"/>
    <cellStyle name="Standard 4 2 5 4 2 2" xfId="3672" xr:uid="{00000000-0005-0000-0000-0000FE4F0000}"/>
    <cellStyle name="Standard 4 2 5 4 2 2 2" xfId="3673" xr:uid="{00000000-0005-0000-0000-0000FF4F0000}"/>
    <cellStyle name="Standard 4 2 5 4 2 2 2 2" xfId="3674" xr:uid="{00000000-0005-0000-0000-000000500000}"/>
    <cellStyle name="Standard 4 2 5 4 2 2 2 2 2" xfId="15473" xr:uid="{00000000-0005-0000-0000-000001500000}"/>
    <cellStyle name="Standard 4 2 5 4 2 2 2 2 2 2" xfId="23472" xr:uid="{00000000-0005-0000-0000-000002500000}"/>
    <cellStyle name="Standard 4 2 5 4 2 2 2 2 2 2 2" xfId="44465" xr:uid="{1F42470E-C110-4501-BFFA-4A4D1C8F54E1}"/>
    <cellStyle name="Standard 4 2 5 4 2 2 2 2 2 3" xfId="37023" xr:uid="{17F13C61-7F0D-41BD-816A-2239A9C2332C}"/>
    <cellStyle name="Standard 4 2 5 4 2 2 2 2 3" xfId="19227" xr:uid="{00000000-0005-0000-0000-000003500000}"/>
    <cellStyle name="Standard 4 2 5 4 2 2 2 2 3 2" xfId="40744" xr:uid="{38FEE5FB-2F9F-4A87-AE9D-10104766B5CD}"/>
    <cellStyle name="Standard 4 2 5 4 2 2 2 2 4" xfId="33299" xr:uid="{7A97AB1D-D883-41B9-9C8B-692BF553DE13}"/>
    <cellStyle name="Standard 4 2 5 4 2 2 2 3" xfId="15472" xr:uid="{00000000-0005-0000-0000-000004500000}"/>
    <cellStyle name="Standard 4 2 5 4 2 2 2 3 2" xfId="23471" xr:uid="{00000000-0005-0000-0000-000005500000}"/>
    <cellStyle name="Standard 4 2 5 4 2 2 2 3 2 2" xfId="44464" xr:uid="{339520B0-93C5-4638-9038-BD1B4EAB30D9}"/>
    <cellStyle name="Standard 4 2 5 4 2 2 2 3 3" xfId="37022" xr:uid="{EC53789B-60CE-4737-988E-310C09222665}"/>
    <cellStyle name="Standard 4 2 5 4 2 2 2 4" xfId="19226" xr:uid="{00000000-0005-0000-0000-000006500000}"/>
    <cellStyle name="Standard 4 2 5 4 2 2 2 4 2" xfId="40743" xr:uid="{4B47221E-F3B0-4061-AF3F-C6C856C36EC3}"/>
    <cellStyle name="Standard 4 2 5 4 2 2 2 5" xfId="33298" xr:uid="{CE2732B9-47DE-4264-A9CD-550956D7EB6F}"/>
    <cellStyle name="Standard 4 2 5 4 2 2 3" xfId="3675" xr:uid="{00000000-0005-0000-0000-000007500000}"/>
    <cellStyle name="Standard 4 2 5 4 2 2 3 2" xfId="15474" xr:uid="{00000000-0005-0000-0000-000008500000}"/>
    <cellStyle name="Standard 4 2 5 4 2 2 3 2 2" xfId="23473" xr:uid="{00000000-0005-0000-0000-000009500000}"/>
    <cellStyle name="Standard 4 2 5 4 2 2 3 2 2 2" xfId="44466" xr:uid="{8A3F2F47-D848-4501-B483-D51C60C25DD3}"/>
    <cellStyle name="Standard 4 2 5 4 2 2 3 2 3" xfId="37024" xr:uid="{B256DC88-21E9-4E8B-A786-783293339301}"/>
    <cellStyle name="Standard 4 2 5 4 2 2 3 3" xfId="19228" xr:uid="{00000000-0005-0000-0000-00000A500000}"/>
    <cellStyle name="Standard 4 2 5 4 2 2 3 3 2" xfId="40745" xr:uid="{2798BF21-F04C-4EAB-B299-AA045A0E07AC}"/>
    <cellStyle name="Standard 4 2 5 4 2 2 3 4" xfId="33300" xr:uid="{918E2B26-5F4F-462E-8EF0-BD6BBB9AF658}"/>
    <cellStyle name="Standard 4 2 5 4 2 2 4" xfId="15471" xr:uid="{00000000-0005-0000-0000-00000B500000}"/>
    <cellStyle name="Standard 4 2 5 4 2 2 4 2" xfId="23470" xr:uid="{00000000-0005-0000-0000-00000C500000}"/>
    <cellStyle name="Standard 4 2 5 4 2 2 4 2 2" xfId="44463" xr:uid="{771783AC-24A0-41B4-901F-6B4097E1D84E}"/>
    <cellStyle name="Standard 4 2 5 4 2 2 4 3" xfId="37021" xr:uid="{BADECDD4-F483-4325-80D5-DC3C2207B289}"/>
    <cellStyle name="Standard 4 2 5 4 2 2 5" xfId="19225" xr:uid="{00000000-0005-0000-0000-00000D500000}"/>
    <cellStyle name="Standard 4 2 5 4 2 2 5 2" xfId="40742" xr:uid="{ACF0AFD9-BE69-4FE5-9BAC-A7844EAB7CF4}"/>
    <cellStyle name="Standard 4 2 5 4 2 2 6" xfId="33297" xr:uid="{9C8213C9-8648-4B2E-9243-6A98765025B1}"/>
    <cellStyle name="Standard 4 2 5 4 2 3" xfId="3676" xr:uid="{00000000-0005-0000-0000-00000E500000}"/>
    <cellStyle name="Standard 4 2 5 4 2 3 2" xfId="3677" xr:uid="{00000000-0005-0000-0000-00000F500000}"/>
    <cellStyle name="Standard 4 2 5 4 2 3 2 2" xfId="15476" xr:uid="{00000000-0005-0000-0000-000010500000}"/>
    <cellStyle name="Standard 4 2 5 4 2 3 2 2 2" xfId="23475" xr:uid="{00000000-0005-0000-0000-000011500000}"/>
    <cellStyle name="Standard 4 2 5 4 2 3 2 2 2 2" xfId="44468" xr:uid="{AA1B16D3-B793-42CB-BDA9-9C0A9FD40BBD}"/>
    <cellStyle name="Standard 4 2 5 4 2 3 2 2 3" xfId="37026" xr:uid="{DA7F6E56-1DC6-46BD-A2DE-0807B7209C9E}"/>
    <cellStyle name="Standard 4 2 5 4 2 3 2 3" xfId="19230" xr:uid="{00000000-0005-0000-0000-000012500000}"/>
    <cellStyle name="Standard 4 2 5 4 2 3 2 3 2" xfId="40747" xr:uid="{7DEF58FD-7A40-4AB9-972B-0789F587B231}"/>
    <cellStyle name="Standard 4 2 5 4 2 3 2 4" xfId="33302" xr:uid="{F5EEC0BA-A16E-4E14-8E28-429742B2BF7C}"/>
    <cellStyle name="Standard 4 2 5 4 2 3 3" xfId="15475" xr:uid="{00000000-0005-0000-0000-000013500000}"/>
    <cellStyle name="Standard 4 2 5 4 2 3 3 2" xfId="23474" xr:uid="{00000000-0005-0000-0000-000014500000}"/>
    <cellStyle name="Standard 4 2 5 4 2 3 3 2 2" xfId="44467" xr:uid="{23F0329B-29B0-4C94-896D-2D8D311AAAE8}"/>
    <cellStyle name="Standard 4 2 5 4 2 3 3 3" xfId="37025" xr:uid="{218AE446-1E4A-44E5-B96C-8A9209175A83}"/>
    <cellStyle name="Standard 4 2 5 4 2 3 4" xfId="19229" xr:uid="{00000000-0005-0000-0000-000015500000}"/>
    <cellStyle name="Standard 4 2 5 4 2 3 4 2" xfId="40746" xr:uid="{078BAFA9-26A5-4F28-BE4D-B211FD0CC3B1}"/>
    <cellStyle name="Standard 4 2 5 4 2 3 5" xfId="33301" xr:uid="{64E7F041-F3FC-4D7B-B338-C64341004AB5}"/>
    <cellStyle name="Standard 4 2 5 4 2 4" xfId="3678" xr:uid="{00000000-0005-0000-0000-000016500000}"/>
    <cellStyle name="Standard 4 2 5 4 2 4 2" xfId="15477" xr:uid="{00000000-0005-0000-0000-000017500000}"/>
    <cellStyle name="Standard 4 2 5 4 2 4 2 2" xfId="23476" xr:uid="{00000000-0005-0000-0000-000018500000}"/>
    <cellStyle name="Standard 4 2 5 4 2 4 2 2 2" xfId="44469" xr:uid="{0684B2CD-F034-4C63-AC53-58BE7BA2954F}"/>
    <cellStyle name="Standard 4 2 5 4 2 4 2 3" xfId="37027" xr:uid="{C60A8AA2-FDC4-4F2F-A729-4B6AA2A4D5E5}"/>
    <cellStyle name="Standard 4 2 5 4 2 4 3" xfId="19231" xr:uid="{00000000-0005-0000-0000-000019500000}"/>
    <cellStyle name="Standard 4 2 5 4 2 4 3 2" xfId="40748" xr:uid="{FF76892F-C35F-4B7B-993C-B9DB0412D233}"/>
    <cellStyle name="Standard 4 2 5 4 2 4 4" xfId="33303" xr:uid="{A651B5E7-5A28-4980-A44E-2E4BF168139D}"/>
    <cellStyle name="Standard 4 2 5 4 2 5" xfId="15470" xr:uid="{00000000-0005-0000-0000-00001A500000}"/>
    <cellStyle name="Standard 4 2 5 4 2 5 2" xfId="23469" xr:uid="{00000000-0005-0000-0000-00001B500000}"/>
    <cellStyle name="Standard 4 2 5 4 2 5 2 2" xfId="44462" xr:uid="{CB1B9DC6-911F-433F-B595-18F8EFF0936A}"/>
    <cellStyle name="Standard 4 2 5 4 2 5 3" xfId="37020" xr:uid="{A53EB0DF-39A7-4B71-AF52-CCD09E9C48CA}"/>
    <cellStyle name="Standard 4 2 5 4 2 6" xfId="19224" xr:uid="{00000000-0005-0000-0000-00001C500000}"/>
    <cellStyle name="Standard 4 2 5 4 2 6 2" xfId="40741" xr:uid="{55BBF582-AF83-4B58-BC68-DDAD942EB65D}"/>
    <cellStyle name="Standard 4 2 5 4 2 7" xfId="33296" xr:uid="{5C8B6583-4EF5-4987-A799-3717B4401CFD}"/>
    <cellStyle name="Standard 4 2 5 4 3" xfId="3679" xr:uid="{00000000-0005-0000-0000-00001D500000}"/>
    <cellStyle name="Standard 4 2 5 4 3 2" xfId="3680" xr:uid="{00000000-0005-0000-0000-00001E500000}"/>
    <cellStyle name="Standard 4 2 5 4 3 2 2" xfId="3681" xr:uid="{00000000-0005-0000-0000-00001F500000}"/>
    <cellStyle name="Standard 4 2 5 4 3 2 2 2" xfId="15480" xr:uid="{00000000-0005-0000-0000-000020500000}"/>
    <cellStyle name="Standard 4 2 5 4 3 2 2 2 2" xfId="23479" xr:uid="{00000000-0005-0000-0000-000021500000}"/>
    <cellStyle name="Standard 4 2 5 4 3 2 2 2 2 2" xfId="44472" xr:uid="{F4D24790-9309-4634-825C-D6D19DEEEF85}"/>
    <cellStyle name="Standard 4 2 5 4 3 2 2 2 3" xfId="37030" xr:uid="{D4FF1DD1-0720-414C-8BB7-ADC3BDE903EA}"/>
    <cellStyle name="Standard 4 2 5 4 3 2 2 3" xfId="19234" xr:uid="{00000000-0005-0000-0000-000022500000}"/>
    <cellStyle name="Standard 4 2 5 4 3 2 2 3 2" xfId="40751" xr:uid="{B359EC10-0A88-4B4F-8D3B-70EAA119E37A}"/>
    <cellStyle name="Standard 4 2 5 4 3 2 2 4" xfId="33306" xr:uid="{0440C4AC-44EE-40B7-B861-C2ADF563153E}"/>
    <cellStyle name="Standard 4 2 5 4 3 2 3" xfId="15479" xr:uid="{00000000-0005-0000-0000-000023500000}"/>
    <cellStyle name="Standard 4 2 5 4 3 2 3 2" xfId="23478" xr:uid="{00000000-0005-0000-0000-000024500000}"/>
    <cellStyle name="Standard 4 2 5 4 3 2 3 2 2" xfId="44471" xr:uid="{90681A65-925A-4BC3-827E-B7BAAE97AFE3}"/>
    <cellStyle name="Standard 4 2 5 4 3 2 3 3" xfId="37029" xr:uid="{D5D49595-D1DD-435D-9A34-014BDD8961AB}"/>
    <cellStyle name="Standard 4 2 5 4 3 2 4" xfId="19233" xr:uid="{00000000-0005-0000-0000-000025500000}"/>
    <cellStyle name="Standard 4 2 5 4 3 2 4 2" xfId="40750" xr:uid="{6602B4EF-1813-4517-8DB7-C7D193B99BFF}"/>
    <cellStyle name="Standard 4 2 5 4 3 2 5" xfId="33305" xr:uid="{8EB017D1-64A0-47ED-A3A1-BC35EB44F6DB}"/>
    <cellStyle name="Standard 4 2 5 4 3 3" xfId="3682" xr:uid="{00000000-0005-0000-0000-000026500000}"/>
    <cellStyle name="Standard 4 2 5 4 3 3 2" xfId="15481" xr:uid="{00000000-0005-0000-0000-000027500000}"/>
    <cellStyle name="Standard 4 2 5 4 3 3 2 2" xfId="23480" xr:uid="{00000000-0005-0000-0000-000028500000}"/>
    <cellStyle name="Standard 4 2 5 4 3 3 2 2 2" xfId="44473" xr:uid="{A3DA4E6D-297C-48A0-B84F-3FBD523FC1C2}"/>
    <cellStyle name="Standard 4 2 5 4 3 3 2 3" xfId="37031" xr:uid="{5BA84D08-5C1C-428D-BE85-F2F5A181F579}"/>
    <cellStyle name="Standard 4 2 5 4 3 3 3" xfId="19235" xr:uid="{00000000-0005-0000-0000-000029500000}"/>
    <cellStyle name="Standard 4 2 5 4 3 3 3 2" xfId="40752" xr:uid="{DD30C5C5-4F5B-4819-9C72-9D06C171C911}"/>
    <cellStyle name="Standard 4 2 5 4 3 3 4" xfId="33307" xr:uid="{61674A92-1434-41D3-A959-1358BF5D7069}"/>
    <cellStyle name="Standard 4 2 5 4 3 4" xfId="15478" xr:uid="{00000000-0005-0000-0000-00002A500000}"/>
    <cellStyle name="Standard 4 2 5 4 3 4 2" xfId="23477" xr:uid="{00000000-0005-0000-0000-00002B500000}"/>
    <cellStyle name="Standard 4 2 5 4 3 4 2 2" xfId="44470" xr:uid="{FB279229-C83F-4C4B-A511-5408EA06870F}"/>
    <cellStyle name="Standard 4 2 5 4 3 4 3" xfId="37028" xr:uid="{61601ACB-C0CA-4B9F-9615-8CCD3C358CEB}"/>
    <cellStyle name="Standard 4 2 5 4 3 5" xfId="19232" xr:uid="{00000000-0005-0000-0000-00002C500000}"/>
    <cellStyle name="Standard 4 2 5 4 3 5 2" xfId="40749" xr:uid="{EFA773BE-E226-48BD-B653-9A67B0DC3407}"/>
    <cellStyle name="Standard 4 2 5 4 3 6" xfId="33304" xr:uid="{F311F5A9-BDA0-4247-9A37-A0010C40A163}"/>
    <cellStyle name="Standard 4 2 5 4 4" xfId="3683" xr:uid="{00000000-0005-0000-0000-00002D500000}"/>
    <cellStyle name="Standard 4 2 5 4 4 2" xfId="3684" xr:uid="{00000000-0005-0000-0000-00002E500000}"/>
    <cellStyle name="Standard 4 2 5 4 4 2 2" xfId="15483" xr:uid="{00000000-0005-0000-0000-00002F500000}"/>
    <cellStyle name="Standard 4 2 5 4 4 2 2 2" xfId="23482" xr:uid="{00000000-0005-0000-0000-000030500000}"/>
    <cellStyle name="Standard 4 2 5 4 4 2 2 2 2" xfId="44475" xr:uid="{19DD15CD-767A-440E-9632-0C3F059FA626}"/>
    <cellStyle name="Standard 4 2 5 4 4 2 2 3" xfId="37033" xr:uid="{62968644-41D0-40A9-AA29-54C84694CDD8}"/>
    <cellStyle name="Standard 4 2 5 4 4 2 3" xfId="19237" xr:uid="{00000000-0005-0000-0000-000031500000}"/>
    <cellStyle name="Standard 4 2 5 4 4 2 3 2" xfId="40754" xr:uid="{F81107F6-5F49-47D3-A16C-C63CF1D57285}"/>
    <cellStyle name="Standard 4 2 5 4 4 2 4" xfId="33309" xr:uid="{81931616-5EDD-4B95-A404-81903CA3514E}"/>
    <cellStyle name="Standard 4 2 5 4 4 3" xfId="15482" xr:uid="{00000000-0005-0000-0000-000032500000}"/>
    <cellStyle name="Standard 4 2 5 4 4 3 2" xfId="23481" xr:uid="{00000000-0005-0000-0000-000033500000}"/>
    <cellStyle name="Standard 4 2 5 4 4 3 2 2" xfId="44474" xr:uid="{172162E0-DAFA-44F4-9104-D005F49CA204}"/>
    <cellStyle name="Standard 4 2 5 4 4 3 3" xfId="37032" xr:uid="{BDD0099E-C9F2-4B1E-AE25-7EED4EA9F096}"/>
    <cellStyle name="Standard 4 2 5 4 4 4" xfId="19236" xr:uid="{00000000-0005-0000-0000-000034500000}"/>
    <cellStyle name="Standard 4 2 5 4 4 4 2" xfId="40753" xr:uid="{834023B3-04C2-4ACA-82CF-D937A01CED44}"/>
    <cellStyle name="Standard 4 2 5 4 4 5" xfId="33308" xr:uid="{E4BB69EA-0DFB-450C-B835-083067F3946D}"/>
    <cellStyle name="Standard 4 2 5 4 5" xfId="3685" xr:uid="{00000000-0005-0000-0000-000035500000}"/>
    <cellStyle name="Standard 4 2 5 4 5 2" xfId="15484" xr:uid="{00000000-0005-0000-0000-000036500000}"/>
    <cellStyle name="Standard 4 2 5 4 5 2 2" xfId="23483" xr:uid="{00000000-0005-0000-0000-000037500000}"/>
    <cellStyle name="Standard 4 2 5 4 5 2 2 2" xfId="44476" xr:uid="{7C519AD3-81DA-4E20-905B-DA349A113ED5}"/>
    <cellStyle name="Standard 4 2 5 4 5 2 3" xfId="37034" xr:uid="{75A8FED1-9921-48F3-9E6C-1F4D9BFD49B6}"/>
    <cellStyle name="Standard 4 2 5 4 5 3" xfId="19238" xr:uid="{00000000-0005-0000-0000-000038500000}"/>
    <cellStyle name="Standard 4 2 5 4 5 3 2" xfId="40755" xr:uid="{D1AD1792-2412-4A30-9BDF-4DA0651BF624}"/>
    <cellStyle name="Standard 4 2 5 4 5 4" xfId="33310" xr:uid="{20C340C4-A7E1-4F96-BD78-C8C94D5FF2F3}"/>
    <cellStyle name="Standard 4 2 5 4 6" xfId="15469" xr:uid="{00000000-0005-0000-0000-000039500000}"/>
    <cellStyle name="Standard 4 2 5 4 6 2" xfId="23468" xr:uid="{00000000-0005-0000-0000-00003A500000}"/>
    <cellStyle name="Standard 4 2 5 4 6 2 2" xfId="44461" xr:uid="{752E0248-26B4-486A-99A0-65D8F26EBDC2}"/>
    <cellStyle name="Standard 4 2 5 4 6 3" xfId="37019" xr:uid="{82B6AD6A-0B22-4F9E-BCFB-2B25EC48FC0E}"/>
    <cellStyle name="Standard 4 2 5 4 7" xfId="19223" xr:uid="{00000000-0005-0000-0000-00003B500000}"/>
    <cellStyle name="Standard 4 2 5 4 7 2" xfId="40740" xr:uid="{06155856-BEE5-4629-9AA1-910F4A616D9E}"/>
    <cellStyle name="Standard 4 2 5 4 8" xfId="33295" xr:uid="{0E4A2AC6-ECCA-461B-A8B2-E5BE263C41B3}"/>
    <cellStyle name="Standard 4 2 5 5" xfId="3686" xr:uid="{00000000-0005-0000-0000-00003C500000}"/>
    <cellStyle name="Standard 4 2 5 5 2" xfId="3687" xr:uid="{00000000-0005-0000-0000-00003D500000}"/>
    <cellStyle name="Standard 4 2 5 5 2 2" xfId="3688" xr:uid="{00000000-0005-0000-0000-00003E500000}"/>
    <cellStyle name="Standard 4 2 5 5 2 2 2" xfId="3689" xr:uid="{00000000-0005-0000-0000-00003F500000}"/>
    <cellStyle name="Standard 4 2 5 5 2 2 2 2" xfId="3690" xr:uid="{00000000-0005-0000-0000-000040500000}"/>
    <cellStyle name="Standard 4 2 5 5 2 2 2 2 2" xfId="15489" xr:uid="{00000000-0005-0000-0000-000041500000}"/>
    <cellStyle name="Standard 4 2 5 5 2 2 2 2 2 2" xfId="23488" xr:uid="{00000000-0005-0000-0000-000042500000}"/>
    <cellStyle name="Standard 4 2 5 5 2 2 2 2 2 2 2" xfId="44481" xr:uid="{CF2AA90D-5517-46B2-A354-9A2C6C057B6A}"/>
    <cellStyle name="Standard 4 2 5 5 2 2 2 2 2 3" xfId="37039" xr:uid="{5EBD9C95-18A7-4A9F-AB9B-C1629A6EEE83}"/>
    <cellStyle name="Standard 4 2 5 5 2 2 2 2 3" xfId="19243" xr:uid="{00000000-0005-0000-0000-000043500000}"/>
    <cellStyle name="Standard 4 2 5 5 2 2 2 2 3 2" xfId="40760" xr:uid="{1190FBCA-594D-4132-B796-A8EEDFE1A124}"/>
    <cellStyle name="Standard 4 2 5 5 2 2 2 2 4" xfId="33315" xr:uid="{94F7028E-CD3A-4E18-8AFB-6412B33F69CC}"/>
    <cellStyle name="Standard 4 2 5 5 2 2 2 3" xfId="15488" xr:uid="{00000000-0005-0000-0000-000044500000}"/>
    <cellStyle name="Standard 4 2 5 5 2 2 2 3 2" xfId="23487" xr:uid="{00000000-0005-0000-0000-000045500000}"/>
    <cellStyle name="Standard 4 2 5 5 2 2 2 3 2 2" xfId="44480" xr:uid="{5E08E61F-2650-491B-9879-2EA3F130CEC8}"/>
    <cellStyle name="Standard 4 2 5 5 2 2 2 3 3" xfId="37038" xr:uid="{4332F1F7-7F3D-46AC-8D36-8F5B8AAB853C}"/>
    <cellStyle name="Standard 4 2 5 5 2 2 2 4" xfId="19242" xr:uid="{00000000-0005-0000-0000-000046500000}"/>
    <cellStyle name="Standard 4 2 5 5 2 2 2 4 2" xfId="40759" xr:uid="{BE6871E8-8D73-46B6-BB15-70D1553878E4}"/>
    <cellStyle name="Standard 4 2 5 5 2 2 2 5" xfId="33314" xr:uid="{D637CE0D-6AFD-4037-8DCB-41C75976C1B1}"/>
    <cellStyle name="Standard 4 2 5 5 2 2 3" xfId="3691" xr:uid="{00000000-0005-0000-0000-000047500000}"/>
    <cellStyle name="Standard 4 2 5 5 2 2 3 2" xfId="15490" xr:uid="{00000000-0005-0000-0000-000048500000}"/>
    <cellStyle name="Standard 4 2 5 5 2 2 3 2 2" xfId="23489" xr:uid="{00000000-0005-0000-0000-000049500000}"/>
    <cellStyle name="Standard 4 2 5 5 2 2 3 2 2 2" xfId="44482" xr:uid="{8DBD1546-1541-40A1-9A45-C1C8D25D7A39}"/>
    <cellStyle name="Standard 4 2 5 5 2 2 3 2 3" xfId="37040" xr:uid="{EF4A828E-65FB-4FDC-B75B-613047D8947D}"/>
    <cellStyle name="Standard 4 2 5 5 2 2 3 3" xfId="19244" xr:uid="{00000000-0005-0000-0000-00004A500000}"/>
    <cellStyle name="Standard 4 2 5 5 2 2 3 3 2" xfId="40761" xr:uid="{4B951897-EED6-4B71-9CB9-3DAE13B2D15F}"/>
    <cellStyle name="Standard 4 2 5 5 2 2 3 4" xfId="33316" xr:uid="{0F04649F-75E8-46FB-B878-EC70802FF03E}"/>
    <cellStyle name="Standard 4 2 5 5 2 2 4" xfId="15487" xr:uid="{00000000-0005-0000-0000-00004B500000}"/>
    <cellStyle name="Standard 4 2 5 5 2 2 4 2" xfId="23486" xr:uid="{00000000-0005-0000-0000-00004C500000}"/>
    <cellStyle name="Standard 4 2 5 5 2 2 4 2 2" xfId="44479" xr:uid="{BEFBC429-715B-462F-8663-FF987229B3DD}"/>
    <cellStyle name="Standard 4 2 5 5 2 2 4 3" xfId="37037" xr:uid="{34AE7B4D-F1A8-4208-A1D4-E4B26ACBF932}"/>
    <cellStyle name="Standard 4 2 5 5 2 2 5" xfId="19241" xr:uid="{00000000-0005-0000-0000-00004D500000}"/>
    <cellStyle name="Standard 4 2 5 5 2 2 5 2" xfId="40758" xr:uid="{E617AC47-8C1B-4C16-8ADD-583A950C232F}"/>
    <cellStyle name="Standard 4 2 5 5 2 2 6" xfId="33313" xr:uid="{48B3008A-49C8-44BB-A3A0-705ED260E119}"/>
    <cellStyle name="Standard 4 2 5 5 2 3" xfId="3692" xr:uid="{00000000-0005-0000-0000-00004E500000}"/>
    <cellStyle name="Standard 4 2 5 5 2 3 2" xfId="3693" xr:uid="{00000000-0005-0000-0000-00004F500000}"/>
    <cellStyle name="Standard 4 2 5 5 2 3 2 2" xfId="15492" xr:uid="{00000000-0005-0000-0000-000050500000}"/>
    <cellStyle name="Standard 4 2 5 5 2 3 2 2 2" xfId="23491" xr:uid="{00000000-0005-0000-0000-000051500000}"/>
    <cellStyle name="Standard 4 2 5 5 2 3 2 2 2 2" xfId="44484" xr:uid="{D346B4A8-CBBC-4325-A53B-EC65B7E147BF}"/>
    <cellStyle name="Standard 4 2 5 5 2 3 2 2 3" xfId="37042" xr:uid="{E95A4918-0370-4CB7-80AF-0B3B6FACD3AF}"/>
    <cellStyle name="Standard 4 2 5 5 2 3 2 3" xfId="19246" xr:uid="{00000000-0005-0000-0000-000052500000}"/>
    <cellStyle name="Standard 4 2 5 5 2 3 2 3 2" xfId="40763" xr:uid="{2D3BEDC3-B40F-481D-AF25-8A1C76FED43F}"/>
    <cellStyle name="Standard 4 2 5 5 2 3 2 4" xfId="33318" xr:uid="{B3E1BBC0-1B2E-4BCE-96BE-97FFE02CDDEC}"/>
    <cellStyle name="Standard 4 2 5 5 2 3 3" xfId="15491" xr:uid="{00000000-0005-0000-0000-000053500000}"/>
    <cellStyle name="Standard 4 2 5 5 2 3 3 2" xfId="23490" xr:uid="{00000000-0005-0000-0000-000054500000}"/>
    <cellStyle name="Standard 4 2 5 5 2 3 3 2 2" xfId="44483" xr:uid="{16276201-B446-4352-BACB-6C8D51E34B8C}"/>
    <cellStyle name="Standard 4 2 5 5 2 3 3 3" xfId="37041" xr:uid="{774B42A3-AD5C-4032-927A-6ABA95DC48BB}"/>
    <cellStyle name="Standard 4 2 5 5 2 3 4" xfId="19245" xr:uid="{00000000-0005-0000-0000-000055500000}"/>
    <cellStyle name="Standard 4 2 5 5 2 3 4 2" xfId="40762" xr:uid="{47BCF1C3-09C9-4349-9CBE-C65824E911C9}"/>
    <cellStyle name="Standard 4 2 5 5 2 3 5" xfId="33317" xr:uid="{3A14B16D-1D5E-4AA3-9167-8A4F8F4D6EEF}"/>
    <cellStyle name="Standard 4 2 5 5 2 4" xfId="3694" xr:uid="{00000000-0005-0000-0000-000056500000}"/>
    <cellStyle name="Standard 4 2 5 5 2 4 2" xfId="15493" xr:uid="{00000000-0005-0000-0000-000057500000}"/>
    <cellStyle name="Standard 4 2 5 5 2 4 2 2" xfId="23492" xr:uid="{00000000-0005-0000-0000-000058500000}"/>
    <cellStyle name="Standard 4 2 5 5 2 4 2 2 2" xfId="44485" xr:uid="{8740A303-0905-4BCB-B335-4837E39DDAD1}"/>
    <cellStyle name="Standard 4 2 5 5 2 4 2 3" xfId="37043" xr:uid="{100933B5-D54F-4F70-9DC3-D3B6E6945D5E}"/>
    <cellStyle name="Standard 4 2 5 5 2 4 3" xfId="19247" xr:uid="{00000000-0005-0000-0000-000059500000}"/>
    <cellStyle name="Standard 4 2 5 5 2 4 3 2" xfId="40764" xr:uid="{84AA0EB2-3352-42EC-B28F-8696D358B7A0}"/>
    <cellStyle name="Standard 4 2 5 5 2 4 4" xfId="33319" xr:uid="{4A129C93-BF14-4318-8454-A7ECB341461D}"/>
    <cellStyle name="Standard 4 2 5 5 2 5" xfId="15486" xr:uid="{00000000-0005-0000-0000-00005A500000}"/>
    <cellStyle name="Standard 4 2 5 5 2 5 2" xfId="23485" xr:uid="{00000000-0005-0000-0000-00005B500000}"/>
    <cellStyle name="Standard 4 2 5 5 2 5 2 2" xfId="44478" xr:uid="{D8CCFFA1-F51B-40E8-8867-06E2AFD671DB}"/>
    <cellStyle name="Standard 4 2 5 5 2 5 3" xfId="37036" xr:uid="{D0A52923-DCAF-45D6-9CF9-74480FCAAAF8}"/>
    <cellStyle name="Standard 4 2 5 5 2 6" xfId="19240" xr:uid="{00000000-0005-0000-0000-00005C500000}"/>
    <cellStyle name="Standard 4 2 5 5 2 6 2" xfId="40757" xr:uid="{FE5C973D-C4E1-4551-A86F-CF75F4C0277A}"/>
    <cellStyle name="Standard 4 2 5 5 2 7" xfId="33312" xr:uid="{48B9C84F-F96E-4840-BF3B-45CD827414C8}"/>
    <cellStyle name="Standard 4 2 5 5 3" xfId="3695" xr:uid="{00000000-0005-0000-0000-00005D500000}"/>
    <cellStyle name="Standard 4 2 5 5 3 2" xfId="3696" xr:uid="{00000000-0005-0000-0000-00005E500000}"/>
    <cellStyle name="Standard 4 2 5 5 3 2 2" xfId="3697" xr:uid="{00000000-0005-0000-0000-00005F500000}"/>
    <cellStyle name="Standard 4 2 5 5 3 2 2 2" xfId="15496" xr:uid="{00000000-0005-0000-0000-000060500000}"/>
    <cellStyle name="Standard 4 2 5 5 3 2 2 2 2" xfId="23495" xr:uid="{00000000-0005-0000-0000-000061500000}"/>
    <cellStyle name="Standard 4 2 5 5 3 2 2 2 2 2" xfId="44488" xr:uid="{7833D708-1BE8-4A43-BAF2-FB4FCFAFA158}"/>
    <cellStyle name="Standard 4 2 5 5 3 2 2 2 3" xfId="37046" xr:uid="{F00B84E0-6569-483F-84FE-E60E7110006C}"/>
    <cellStyle name="Standard 4 2 5 5 3 2 2 3" xfId="19250" xr:uid="{00000000-0005-0000-0000-000062500000}"/>
    <cellStyle name="Standard 4 2 5 5 3 2 2 3 2" xfId="40767" xr:uid="{8EDAE8E4-EC33-4FFF-A63D-F832F0CCB596}"/>
    <cellStyle name="Standard 4 2 5 5 3 2 2 4" xfId="33322" xr:uid="{6FD932D7-18B6-4CDC-9357-5169611D632B}"/>
    <cellStyle name="Standard 4 2 5 5 3 2 3" xfId="15495" xr:uid="{00000000-0005-0000-0000-000063500000}"/>
    <cellStyle name="Standard 4 2 5 5 3 2 3 2" xfId="23494" xr:uid="{00000000-0005-0000-0000-000064500000}"/>
    <cellStyle name="Standard 4 2 5 5 3 2 3 2 2" xfId="44487" xr:uid="{C25B7D22-6FC3-4E76-A30A-63AF10A0E508}"/>
    <cellStyle name="Standard 4 2 5 5 3 2 3 3" xfId="37045" xr:uid="{4103170F-2846-41DE-A224-853F439EF375}"/>
    <cellStyle name="Standard 4 2 5 5 3 2 4" xfId="19249" xr:uid="{00000000-0005-0000-0000-000065500000}"/>
    <cellStyle name="Standard 4 2 5 5 3 2 4 2" xfId="40766" xr:uid="{CEAE1A90-AB97-4D2F-B4C8-F4426B6CCAC7}"/>
    <cellStyle name="Standard 4 2 5 5 3 2 5" xfId="33321" xr:uid="{5CA4A77F-9844-4587-9AC1-D83477C6FF31}"/>
    <cellStyle name="Standard 4 2 5 5 3 3" xfId="3698" xr:uid="{00000000-0005-0000-0000-000066500000}"/>
    <cellStyle name="Standard 4 2 5 5 3 3 2" xfId="15497" xr:uid="{00000000-0005-0000-0000-000067500000}"/>
    <cellStyle name="Standard 4 2 5 5 3 3 2 2" xfId="23496" xr:uid="{00000000-0005-0000-0000-000068500000}"/>
    <cellStyle name="Standard 4 2 5 5 3 3 2 2 2" xfId="44489" xr:uid="{D911E33C-BC13-467A-B77B-D3ED562759FB}"/>
    <cellStyle name="Standard 4 2 5 5 3 3 2 3" xfId="37047" xr:uid="{4F80ADC2-F8C4-4CA3-A722-AF54CAFEB416}"/>
    <cellStyle name="Standard 4 2 5 5 3 3 3" xfId="19251" xr:uid="{00000000-0005-0000-0000-000069500000}"/>
    <cellStyle name="Standard 4 2 5 5 3 3 3 2" xfId="40768" xr:uid="{E3BC53EF-2468-49E3-8248-DFE771E255B3}"/>
    <cellStyle name="Standard 4 2 5 5 3 3 4" xfId="33323" xr:uid="{D8C5CA57-45B6-4260-8D8D-3AC84E3E050C}"/>
    <cellStyle name="Standard 4 2 5 5 3 4" xfId="15494" xr:uid="{00000000-0005-0000-0000-00006A500000}"/>
    <cellStyle name="Standard 4 2 5 5 3 4 2" xfId="23493" xr:uid="{00000000-0005-0000-0000-00006B500000}"/>
    <cellStyle name="Standard 4 2 5 5 3 4 2 2" xfId="44486" xr:uid="{53649D94-1510-46C5-8222-028151C5F352}"/>
    <cellStyle name="Standard 4 2 5 5 3 4 3" xfId="37044" xr:uid="{84D26FB3-2050-4838-85FE-E712389F0913}"/>
    <cellStyle name="Standard 4 2 5 5 3 5" xfId="19248" xr:uid="{00000000-0005-0000-0000-00006C500000}"/>
    <cellStyle name="Standard 4 2 5 5 3 5 2" xfId="40765" xr:uid="{6C80E841-9B55-4C6D-8712-9C9B2E2FF6C9}"/>
    <cellStyle name="Standard 4 2 5 5 3 6" xfId="33320" xr:uid="{07FA8758-5558-4A27-A2C8-AA0375CC7D14}"/>
    <cellStyle name="Standard 4 2 5 5 4" xfId="3699" xr:uid="{00000000-0005-0000-0000-00006D500000}"/>
    <cellStyle name="Standard 4 2 5 5 4 2" xfId="3700" xr:uid="{00000000-0005-0000-0000-00006E500000}"/>
    <cellStyle name="Standard 4 2 5 5 4 2 2" xfId="15499" xr:uid="{00000000-0005-0000-0000-00006F500000}"/>
    <cellStyle name="Standard 4 2 5 5 4 2 2 2" xfId="23498" xr:uid="{00000000-0005-0000-0000-000070500000}"/>
    <cellStyle name="Standard 4 2 5 5 4 2 2 2 2" xfId="44491" xr:uid="{AA5771AC-2ECF-4387-9B30-D5B953B59231}"/>
    <cellStyle name="Standard 4 2 5 5 4 2 2 3" xfId="37049" xr:uid="{CCE4571E-6EFD-45FE-B931-D440C130A2A3}"/>
    <cellStyle name="Standard 4 2 5 5 4 2 3" xfId="19253" xr:uid="{00000000-0005-0000-0000-000071500000}"/>
    <cellStyle name="Standard 4 2 5 5 4 2 3 2" xfId="40770" xr:uid="{8AE7C415-AE0D-4587-A683-5CFA66C7815A}"/>
    <cellStyle name="Standard 4 2 5 5 4 2 4" xfId="33325" xr:uid="{C0A0E7D6-78EE-4935-A9C7-9FDC604BC6DD}"/>
    <cellStyle name="Standard 4 2 5 5 4 3" xfId="15498" xr:uid="{00000000-0005-0000-0000-000072500000}"/>
    <cellStyle name="Standard 4 2 5 5 4 3 2" xfId="23497" xr:uid="{00000000-0005-0000-0000-000073500000}"/>
    <cellStyle name="Standard 4 2 5 5 4 3 2 2" xfId="44490" xr:uid="{D37F8B00-2AEA-4B4D-8558-4EAF68EDA902}"/>
    <cellStyle name="Standard 4 2 5 5 4 3 3" xfId="37048" xr:uid="{9916CA34-F1E8-408F-9794-DEBAB6B159BC}"/>
    <cellStyle name="Standard 4 2 5 5 4 4" xfId="19252" xr:uid="{00000000-0005-0000-0000-000074500000}"/>
    <cellStyle name="Standard 4 2 5 5 4 4 2" xfId="40769" xr:uid="{8ABA0EFF-88A8-4D6D-B454-4533AD7013D5}"/>
    <cellStyle name="Standard 4 2 5 5 4 5" xfId="33324" xr:uid="{8985B76D-0669-491A-B63D-A633DC8FF842}"/>
    <cellStyle name="Standard 4 2 5 5 5" xfId="3701" xr:uid="{00000000-0005-0000-0000-000075500000}"/>
    <cellStyle name="Standard 4 2 5 5 5 2" xfId="15500" xr:uid="{00000000-0005-0000-0000-000076500000}"/>
    <cellStyle name="Standard 4 2 5 5 5 2 2" xfId="23499" xr:uid="{00000000-0005-0000-0000-000077500000}"/>
    <cellStyle name="Standard 4 2 5 5 5 2 2 2" xfId="44492" xr:uid="{CAAE414E-D380-4D85-A476-2BE85242B2CA}"/>
    <cellStyle name="Standard 4 2 5 5 5 2 3" xfId="37050" xr:uid="{89FD02B5-01E2-428A-ABC5-B54EEE88F032}"/>
    <cellStyle name="Standard 4 2 5 5 5 3" xfId="19254" xr:uid="{00000000-0005-0000-0000-000078500000}"/>
    <cellStyle name="Standard 4 2 5 5 5 3 2" xfId="40771" xr:uid="{59C524E4-FDB2-49C5-B99E-9F5560810893}"/>
    <cellStyle name="Standard 4 2 5 5 5 4" xfId="33326" xr:uid="{3A1F57DE-7D78-49F2-8975-5FBF2756888F}"/>
    <cellStyle name="Standard 4 2 5 5 6" xfId="15485" xr:uid="{00000000-0005-0000-0000-000079500000}"/>
    <cellStyle name="Standard 4 2 5 5 6 2" xfId="23484" xr:uid="{00000000-0005-0000-0000-00007A500000}"/>
    <cellStyle name="Standard 4 2 5 5 6 2 2" xfId="44477" xr:uid="{E67D5223-5C03-402E-B3F9-BE45F17E055B}"/>
    <cellStyle name="Standard 4 2 5 5 6 3" xfId="37035" xr:uid="{7E4FDD8C-D5D3-4DC6-BB97-E77384F0E70C}"/>
    <cellStyle name="Standard 4 2 5 5 7" xfId="19239" xr:uid="{00000000-0005-0000-0000-00007B500000}"/>
    <cellStyle name="Standard 4 2 5 5 7 2" xfId="40756" xr:uid="{075B4D2E-A501-432D-BEA0-BAAB30F3B61A}"/>
    <cellStyle name="Standard 4 2 5 5 8" xfId="33311" xr:uid="{370161E2-F4E5-4C48-BEA3-0C9F883CCEDA}"/>
    <cellStyle name="Standard 4 2 5 6" xfId="3702" xr:uid="{00000000-0005-0000-0000-00007C500000}"/>
    <cellStyle name="Standard 4 2 5 6 2" xfId="3703" xr:uid="{00000000-0005-0000-0000-00007D500000}"/>
    <cellStyle name="Standard 4 2 5 6 2 2" xfId="3704" xr:uid="{00000000-0005-0000-0000-00007E500000}"/>
    <cellStyle name="Standard 4 2 5 6 2 2 2" xfId="3705" xr:uid="{00000000-0005-0000-0000-00007F500000}"/>
    <cellStyle name="Standard 4 2 5 6 2 2 2 2" xfId="15504" xr:uid="{00000000-0005-0000-0000-000080500000}"/>
    <cellStyle name="Standard 4 2 5 6 2 2 2 2 2" xfId="23503" xr:uid="{00000000-0005-0000-0000-000081500000}"/>
    <cellStyle name="Standard 4 2 5 6 2 2 2 2 2 2" xfId="44496" xr:uid="{ED477F2F-B276-413A-839A-42E2E49144E6}"/>
    <cellStyle name="Standard 4 2 5 6 2 2 2 2 3" xfId="37054" xr:uid="{6D854395-3D22-44BE-B083-5D4AB7A56710}"/>
    <cellStyle name="Standard 4 2 5 6 2 2 2 3" xfId="19258" xr:uid="{00000000-0005-0000-0000-000082500000}"/>
    <cellStyle name="Standard 4 2 5 6 2 2 2 3 2" xfId="40775" xr:uid="{43A3C035-36F5-4E1F-813B-04C0FCE8FE1B}"/>
    <cellStyle name="Standard 4 2 5 6 2 2 2 4" xfId="33330" xr:uid="{755AE52F-1C07-4572-AEF8-1223E4FC60FB}"/>
    <cellStyle name="Standard 4 2 5 6 2 2 3" xfId="15503" xr:uid="{00000000-0005-0000-0000-000083500000}"/>
    <cellStyle name="Standard 4 2 5 6 2 2 3 2" xfId="23502" xr:uid="{00000000-0005-0000-0000-000084500000}"/>
    <cellStyle name="Standard 4 2 5 6 2 2 3 2 2" xfId="44495" xr:uid="{F8FD06D2-C480-4D36-87C3-083BA15729B7}"/>
    <cellStyle name="Standard 4 2 5 6 2 2 3 3" xfId="37053" xr:uid="{03CA5111-C212-4450-8988-C1F6148D1D12}"/>
    <cellStyle name="Standard 4 2 5 6 2 2 4" xfId="19257" xr:uid="{00000000-0005-0000-0000-000085500000}"/>
    <cellStyle name="Standard 4 2 5 6 2 2 4 2" xfId="40774" xr:uid="{828B355C-422B-4A66-A8A5-321E16B2357A}"/>
    <cellStyle name="Standard 4 2 5 6 2 2 5" xfId="33329" xr:uid="{2FF4C5D2-8382-49C2-B68E-1E40DD1554EC}"/>
    <cellStyle name="Standard 4 2 5 6 2 3" xfId="3706" xr:uid="{00000000-0005-0000-0000-000086500000}"/>
    <cellStyle name="Standard 4 2 5 6 2 3 2" xfId="15505" xr:uid="{00000000-0005-0000-0000-000087500000}"/>
    <cellStyle name="Standard 4 2 5 6 2 3 2 2" xfId="23504" xr:uid="{00000000-0005-0000-0000-000088500000}"/>
    <cellStyle name="Standard 4 2 5 6 2 3 2 2 2" xfId="44497" xr:uid="{87027511-0CAB-4BD7-AEF4-393E4A4A6E5B}"/>
    <cellStyle name="Standard 4 2 5 6 2 3 2 3" xfId="37055" xr:uid="{69CE1639-D089-479B-A830-7AFA5B4F5080}"/>
    <cellStyle name="Standard 4 2 5 6 2 3 3" xfId="19259" xr:uid="{00000000-0005-0000-0000-000089500000}"/>
    <cellStyle name="Standard 4 2 5 6 2 3 3 2" xfId="40776" xr:uid="{158EA3FE-6EB9-4E48-8746-D5234BA034F4}"/>
    <cellStyle name="Standard 4 2 5 6 2 3 4" xfId="33331" xr:uid="{45623F0B-2088-4807-9240-4A0215ACC730}"/>
    <cellStyle name="Standard 4 2 5 6 2 4" xfId="15502" xr:uid="{00000000-0005-0000-0000-00008A500000}"/>
    <cellStyle name="Standard 4 2 5 6 2 4 2" xfId="23501" xr:uid="{00000000-0005-0000-0000-00008B500000}"/>
    <cellStyle name="Standard 4 2 5 6 2 4 2 2" xfId="44494" xr:uid="{F15C2077-C72A-4287-AE7B-75B54CF38B58}"/>
    <cellStyle name="Standard 4 2 5 6 2 4 3" xfId="37052" xr:uid="{B179152D-E594-4EBA-8481-2B1C4CE19C65}"/>
    <cellStyle name="Standard 4 2 5 6 2 5" xfId="19256" xr:uid="{00000000-0005-0000-0000-00008C500000}"/>
    <cellStyle name="Standard 4 2 5 6 2 5 2" xfId="40773" xr:uid="{18BEA7C1-53EB-458B-A42E-973076F17C17}"/>
    <cellStyle name="Standard 4 2 5 6 2 6" xfId="33328" xr:uid="{B69296D0-ABDF-49ED-837E-63F99277CA91}"/>
    <cellStyle name="Standard 4 2 5 6 3" xfId="3707" xr:uid="{00000000-0005-0000-0000-00008D500000}"/>
    <cellStyle name="Standard 4 2 5 6 3 2" xfId="3708" xr:uid="{00000000-0005-0000-0000-00008E500000}"/>
    <cellStyle name="Standard 4 2 5 6 3 2 2" xfId="15507" xr:uid="{00000000-0005-0000-0000-00008F500000}"/>
    <cellStyle name="Standard 4 2 5 6 3 2 2 2" xfId="23506" xr:uid="{00000000-0005-0000-0000-000090500000}"/>
    <cellStyle name="Standard 4 2 5 6 3 2 2 2 2" xfId="44499" xr:uid="{396CA1C3-9B34-436F-9048-BBABD26F6224}"/>
    <cellStyle name="Standard 4 2 5 6 3 2 2 3" xfId="37057" xr:uid="{95859876-CAF5-42FE-9230-0C87A92B44EE}"/>
    <cellStyle name="Standard 4 2 5 6 3 2 3" xfId="19261" xr:uid="{00000000-0005-0000-0000-000091500000}"/>
    <cellStyle name="Standard 4 2 5 6 3 2 3 2" xfId="40778" xr:uid="{F5F2C38B-5615-4545-810E-BF68595A79A2}"/>
    <cellStyle name="Standard 4 2 5 6 3 2 4" xfId="33333" xr:uid="{BCDE2F72-05AB-4172-B4C4-00CC19C05257}"/>
    <cellStyle name="Standard 4 2 5 6 3 3" xfId="15506" xr:uid="{00000000-0005-0000-0000-000092500000}"/>
    <cellStyle name="Standard 4 2 5 6 3 3 2" xfId="23505" xr:uid="{00000000-0005-0000-0000-000093500000}"/>
    <cellStyle name="Standard 4 2 5 6 3 3 2 2" xfId="44498" xr:uid="{C4793E5B-4BD0-462E-82CF-F886B05973EF}"/>
    <cellStyle name="Standard 4 2 5 6 3 3 3" xfId="37056" xr:uid="{433654F6-3EF6-4D9D-A2A4-9968D9294F2F}"/>
    <cellStyle name="Standard 4 2 5 6 3 4" xfId="19260" xr:uid="{00000000-0005-0000-0000-000094500000}"/>
    <cellStyle name="Standard 4 2 5 6 3 4 2" xfId="40777" xr:uid="{1755F996-9DD9-4942-8CCC-418D7B5AB616}"/>
    <cellStyle name="Standard 4 2 5 6 3 5" xfId="33332" xr:uid="{359518DF-B9E3-4AB1-ACC0-8641A87E29A6}"/>
    <cellStyle name="Standard 4 2 5 6 4" xfId="3709" xr:uid="{00000000-0005-0000-0000-000095500000}"/>
    <cellStyle name="Standard 4 2 5 6 4 2" xfId="15508" xr:uid="{00000000-0005-0000-0000-000096500000}"/>
    <cellStyle name="Standard 4 2 5 6 4 2 2" xfId="23507" xr:uid="{00000000-0005-0000-0000-000097500000}"/>
    <cellStyle name="Standard 4 2 5 6 4 2 2 2" xfId="44500" xr:uid="{DB915B6F-4891-44B3-AF01-7F4711C56DE2}"/>
    <cellStyle name="Standard 4 2 5 6 4 2 3" xfId="37058" xr:uid="{7B633666-0792-44FD-BF43-98618D1BAB9B}"/>
    <cellStyle name="Standard 4 2 5 6 4 3" xfId="19262" xr:uid="{00000000-0005-0000-0000-000098500000}"/>
    <cellStyle name="Standard 4 2 5 6 4 3 2" xfId="40779" xr:uid="{8B6B4526-60E4-45EF-B38B-5806050875E2}"/>
    <cellStyle name="Standard 4 2 5 6 4 4" xfId="33334" xr:uid="{F1E1F727-D2DE-4F25-B135-4BBF5C2F45E1}"/>
    <cellStyle name="Standard 4 2 5 6 5" xfId="15501" xr:uid="{00000000-0005-0000-0000-000099500000}"/>
    <cellStyle name="Standard 4 2 5 6 5 2" xfId="23500" xr:uid="{00000000-0005-0000-0000-00009A500000}"/>
    <cellStyle name="Standard 4 2 5 6 5 2 2" xfId="44493" xr:uid="{AEF0462E-8B73-4FA2-81F0-F9C86F5217E8}"/>
    <cellStyle name="Standard 4 2 5 6 5 3" xfId="37051" xr:uid="{87A685B3-A542-40A7-8E85-6672604F6755}"/>
    <cellStyle name="Standard 4 2 5 6 6" xfId="19255" xr:uid="{00000000-0005-0000-0000-00009B500000}"/>
    <cellStyle name="Standard 4 2 5 6 6 2" xfId="40772" xr:uid="{F8092FBB-2CD4-457B-B922-E1F104768A87}"/>
    <cellStyle name="Standard 4 2 5 6 7" xfId="33327" xr:uid="{5F49CC06-3B6D-4C41-A7CD-9667ACD06156}"/>
    <cellStyle name="Standard 4 2 5 7" xfId="3710" xr:uid="{00000000-0005-0000-0000-00009C500000}"/>
    <cellStyle name="Standard 4 2 5 7 2" xfId="3711" xr:uid="{00000000-0005-0000-0000-00009D500000}"/>
    <cellStyle name="Standard 4 2 5 7 2 2" xfId="3712" xr:uid="{00000000-0005-0000-0000-00009E500000}"/>
    <cellStyle name="Standard 4 2 5 7 2 2 2" xfId="15511" xr:uid="{00000000-0005-0000-0000-00009F500000}"/>
    <cellStyle name="Standard 4 2 5 7 2 2 2 2" xfId="23510" xr:uid="{00000000-0005-0000-0000-0000A0500000}"/>
    <cellStyle name="Standard 4 2 5 7 2 2 2 2 2" xfId="44503" xr:uid="{6B1E6A53-349E-4CFA-8135-82A1EEE097D4}"/>
    <cellStyle name="Standard 4 2 5 7 2 2 2 3" xfId="37061" xr:uid="{A40CFBAA-748A-40BA-949E-FF648979B211}"/>
    <cellStyle name="Standard 4 2 5 7 2 2 3" xfId="19265" xr:uid="{00000000-0005-0000-0000-0000A1500000}"/>
    <cellStyle name="Standard 4 2 5 7 2 2 3 2" xfId="40782" xr:uid="{B0C0E062-BE81-4B7E-B583-21827D999137}"/>
    <cellStyle name="Standard 4 2 5 7 2 2 4" xfId="33337" xr:uid="{F08D4D1A-BD0C-4441-BE78-B447325D084E}"/>
    <cellStyle name="Standard 4 2 5 7 2 3" xfId="15510" xr:uid="{00000000-0005-0000-0000-0000A2500000}"/>
    <cellStyle name="Standard 4 2 5 7 2 3 2" xfId="23509" xr:uid="{00000000-0005-0000-0000-0000A3500000}"/>
    <cellStyle name="Standard 4 2 5 7 2 3 2 2" xfId="44502" xr:uid="{29425C5F-C086-456C-8D99-01D5ED01EF31}"/>
    <cellStyle name="Standard 4 2 5 7 2 3 3" xfId="37060" xr:uid="{55ED70B0-1541-427C-BBDB-AFD9E881FC94}"/>
    <cellStyle name="Standard 4 2 5 7 2 4" xfId="19264" xr:uid="{00000000-0005-0000-0000-0000A4500000}"/>
    <cellStyle name="Standard 4 2 5 7 2 4 2" xfId="40781" xr:uid="{4166C907-9F0E-4DCE-890A-0FDAC536681F}"/>
    <cellStyle name="Standard 4 2 5 7 2 5" xfId="33336" xr:uid="{F938BFD4-6B1A-4166-8CE7-FABBF85DE520}"/>
    <cellStyle name="Standard 4 2 5 7 3" xfId="3713" xr:uid="{00000000-0005-0000-0000-0000A5500000}"/>
    <cellStyle name="Standard 4 2 5 7 3 2" xfId="15512" xr:uid="{00000000-0005-0000-0000-0000A6500000}"/>
    <cellStyle name="Standard 4 2 5 7 3 2 2" xfId="23511" xr:uid="{00000000-0005-0000-0000-0000A7500000}"/>
    <cellStyle name="Standard 4 2 5 7 3 2 2 2" xfId="44504" xr:uid="{D46F18FB-BEE3-445A-948B-9F2C21971B64}"/>
    <cellStyle name="Standard 4 2 5 7 3 2 3" xfId="37062" xr:uid="{23BC6BE6-AAF1-4958-B182-14D90E181F52}"/>
    <cellStyle name="Standard 4 2 5 7 3 3" xfId="19266" xr:uid="{00000000-0005-0000-0000-0000A8500000}"/>
    <cellStyle name="Standard 4 2 5 7 3 3 2" xfId="40783" xr:uid="{C86AB4F9-9743-4CBC-BA0D-E424D0130FFE}"/>
    <cellStyle name="Standard 4 2 5 7 3 4" xfId="33338" xr:uid="{3F4094E1-6DCC-4365-A540-1E44CB6B8AD7}"/>
    <cellStyle name="Standard 4 2 5 7 4" xfId="15509" xr:uid="{00000000-0005-0000-0000-0000A9500000}"/>
    <cellStyle name="Standard 4 2 5 7 4 2" xfId="23508" xr:uid="{00000000-0005-0000-0000-0000AA500000}"/>
    <cellStyle name="Standard 4 2 5 7 4 2 2" xfId="44501" xr:uid="{5958628C-DA33-487C-8B45-997EC30E9397}"/>
    <cellStyle name="Standard 4 2 5 7 4 3" xfId="37059" xr:uid="{0F1F5D1D-F224-4C31-A0DA-27BDD587D214}"/>
    <cellStyle name="Standard 4 2 5 7 5" xfId="19263" xr:uid="{00000000-0005-0000-0000-0000AB500000}"/>
    <cellStyle name="Standard 4 2 5 7 5 2" xfId="40780" xr:uid="{9AFF3BB0-0A98-44A0-9998-5A1830C09934}"/>
    <cellStyle name="Standard 4 2 5 7 6" xfId="33335" xr:uid="{2B3EFFAC-8092-4309-950D-08ABC2C98C9A}"/>
    <cellStyle name="Standard 4 2 5 8" xfId="3714" xr:uid="{00000000-0005-0000-0000-0000AC500000}"/>
    <cellStyle name="Standard 4 2 5 8 2" xfId="3715" xr:uid="{00000000-0005-0000-0000-0000AD500000}"/>
    <cellStyle name="Standard 4 2 5 8 2 2" xfId="15514" xr:uid="{00000000-0005-0000-0000-0000AE500000}"/>
    <cellStyle name="Standard 4 2 5 8 2 2 2" xfId="23513" xr:uid="{00000000-0005-0000-0000-0000AF500000}"/>
    <cellStyle name="Standard 4 2 5 8 2 2 2 2" xfId="44506" xr:uid="{82BE383F-57CD-493B-9A37-1CECF99B2A1D}"/>
    <cellStyle name="Standard 4 2 5 8 2 2 3" xfId="37064" xr:uid="{61740E5A-8619-4E1F-9721-B5D6859DA03F}"/>
    <cellStyle name="Standard 4 2 5 8 2 3" xfId="19268" xr:uid="{00000000-0005-0000-0000-0000B0500000}"/>
    <cellStyle name="Standard 4 2 5 8 2 3 2" xfId="40785" xr:uid="{450431E8-5A11-413E-9BCE-0C92860DA8FC}"/>
    <cellStyle name="Standard 4 2 5 8 2 4" xfId="33340" xr:uid="{0EB2ECE7-C3B2-4B11-9FB2-E771333C0C94}"/>
    <cellStyle name="Standard 4 2 5 8 3" xfId="15513" xr:uid="{00000000-0005-0000-0000-0000B1500000}"/>
    <cellStyle name="Standard 4 2 5 8 3 2" xfId="23512" xr:uid="{00000000-0005-0000-0000-0000B2500000}"/>
    <cellStyle name="Standard 4 2 5 8 3 2 2" xfId="44505" xr:uid="{A4506E7F-7B1D-4031-B09A-61F363447C21}"/>
    <cellStyle name="Standard 4 2 5 8 3 3" xfId="37063" xr:uid="{5CED35E2-6E21-4FCD-B2B0-E9E74DEEC52A}"/>
    <cellStyle name="Standard 4 2 5 8 4" xfId="19267" xr:uid="{00000000-0005-0000-0000-0000B3500000}"/>
    <cellStyle name="Standard 4 2 5 8 4 2" xfId="40784" xr:uid="{4D82B1C8-88B1-4F8B-8143-A60A62CAE0FA}"/>
    <cellStyle name="Standard 4 2 5 8 5" xfId="33339" xr:uid="{DD77F0E8-F060-463F-8278-E6C92B13D7B1}"/>
    <cellStyle name="Standard 4 2 5 9" xfId="3716" xr:uid="{00000000-0005-0000-0000-0000B4500000}"/>
    <cellStyle name="Standard 4 2 5 9 2" xfId="15515" xr:uid="{00000000-0005-0000-0000-0000B5500000}"/>
    <cellStyle name="Standard 4 2 5 9 2 2" xfId="23514" xr:uid="{00000000-0005-0000-0000-0000B6500000}"/>
    <cellStyle name="Standard 4 2 5 9 2 2 2" xfId="44507" xr:uid="{023C6FDD-534A-42EA-9804-B73CD67220C6}"/>
    <cellStyle name="Standard 4 2 5 9 2 3" xfId="37065" xr:uid="{3E68A8CD-92CF-40EE-819A-E4D477D3AAB0}"/>
    <cellStyle name="Standard 4 2 5 9 3" xfId="19269" xr:uid="{00000000-0005-0000-0000-0000B7500000}"/>
    <cellStyle name="Standard 4 2 5 9 3 2" xfId="40786" xr:uid="{7D7BC16D-5495-4F10-90F5-43B094BA15E7}"/>
    <cellStyle name="Standard 4 2 5 9 4" xfId="33341" xr:uid="{E61B48F1-3004-4719-87E7-D60F692766C0}"/>
    <cellStyle name="Standard 4 2 6" xfId="3717" xr:uid="{00000000-0005-0000-0000-0000B8500000}"/>
    <cellStyle name="Standard 4 2 6 10" xfId="19270" xr:uid="{00000000-0005-0000-0000-0000B9500000}"/>
    <cellStyle name="Standard 4 2 6 10 2" xfId="40787" xr:uid="{BBB36661-02E7-4950-AD69-82B68D82D5D8}"/>
    <cellStyle name="Standard 4 2 6 11" xfId="33342" xr:uid="{CE92A7D4-3B7C-4D8B-9245-5D1A463A6783}"/>
    <cellStyle name="Standard 4 2 6 2" xfId="3718" xr:uid="{00000000-0005-0000-0000-0000BA500000}"/>
    <cellStyle name="Standard 4 2 6 2 10" xfId="33343" xr:uid="{FF090D74-936C-4103-AB3C-775A8ABBB279}"/>
    <cellStyle name="Standard 4 2 6 2 2" xfId="3719" xr:uid="{00000000-0005-0000-0000-0000BB500000}"/>
    <cellStyle name="Standard 4 2 6 2 2 2" xfId="3720" xr:uid="{00000000-0005-0000-0000-0000BC500000}"/>
    <cellStyle name="Standard 4 2 6 2 2 2 2" xfId="3721" xr:uid="{00000000-0005-0000-0000-0000BD500000}"/>
    <cellStyle name="Standard 4 2 6 2 2 2 2 2" xfId="3722" xr:uid="{00000000-0005-0000-0000-0000BE500000}"/>
    <cellStyle name="Standard 4 2 6 2 2 2 2 2 2" xfId="3723" xr:uid="{00000000-0005-0000-0000-0000BF500000}"/>
    <cellStyle name="Standard 4 2 6 2 2 2 2 2 2 2" xfId="15522" xr:uid="{00000000-0005-0000-0000-0000C0500000}"/>
    <cellStyle name="Standard 4 2 6 2 2 2 2 2 2 2 2" xfId="23521" xr:uid="{00000000-0005-0000-0000-0000C1500000}"/>
    <cellStyle name="Standard 4 2 6 2 2 2 2 2 2 2 2 2" xfId="44514" xr:uid="{3E2D6098-7EFB-4EE1-84F3-C3FA9E1BEEF9}"/>
    <cellStyle name="Standard 4 2 6 2 2 2 2 2 2 2 3" xfId="37072" xr:uid="{824B9B0A-6D67-4091-B005-AEB5F11F7F4B}"/>
    <cellStyle name="Standard 4 2 6 2 2 2 2 2 2 3" xfId="19276" xr:uid="{00000000-0005-0000-0000-0000C2500000}"/>
    <cellStyle name="Standard 4 2 6 2 2 2 2 2 2 3 2" xfId="40793" xr:uid="{2F666A96-503D-40D4-8A83-CA1ED1032673}"/>
    <cellStyle name="Standard 4 2 6 2 2 2 2 2 2 4" xfId="33348" xr:uid="{58F29A07-B997-4452-90D2-FE36201AE37D}"/>
    <cellStyle name="Standard 4 2 6 2 2 2 2 2 3" xfId="15521" xr:uid="{00000000-0005-0000-0000-0000C3500000}"/>
    <cellStyle name="Standard 4 2 6 2 2 2 2 2 3 2" xfId="23520" xr:uid="{00000000-0005-0000-0000-0000C4500000}"/>
    <cellStyle name="Standard 4 2 6 2 2 2 2 2 3 2 2" xfId="44513" xr:uid="{B34BDB56-4082-4244-A7B6-F82267CC81F2}"/>
    <cellStyle name="Standard 4 2 6 2 2 2 2 2 3 3" xfId="37071" xr:uid="{0DABB986-2B44-493A-8790-A4EF9537BB5A}"/>
    <cellStyle name="Standard 4 2 6 2 2 2 2 2 4" xfId="19275" xr:uid="{00000000-0005-0000-0000-0000C5500000}"/>
    <cellStyle name="Standard 4 2 6 2 2 2 2 2 4 2" xfId="40792" xr:uid="{358E0CBE-EDD1-4940-83C3-C0056603926E}"/>
    <cellStyle name="Standard 4 2 6 2 2 2 2 2 5" xfId="33347" xr:uid="{43860753-0E32-49E7-B46A-3DB48515ECBE}"/>
    <cellStyle name="Standard 4 2 6 2 2 2 2 3" xfId="3724" xr:uid="{00000000-0005-0000-0000-0000C6500000}"/>
    <cellStyle name="Standard 4 2 6 2 2 2 2 3 2" xfId="15523" xr:uid="{00000000-0005-0000-0000-0000C7500000}"/>
    <cellStyle name="Standard 4 2 6 2 2 2 2 3 2 2" xfId="23522" xr:uid="{00000000-0005-0000-0000-0000C8500000}"/>
    <cellStyle name="Standard 4 2 6 2 2 2 2 3 2 2 2" xfId="44515" xr:uid="{2341AFBC-BAE0-460C-A214-7A630D32D738}"/>
    <cellStyle name="Standard 4 2 6 2 2 2 2 3 2 3" xfId="37073" xr:uid="{71347A81-C9A6-4706-8ADB-5EEA6B38E65B}"/>
    <cellStyle name="Standard 4 2 6 2 2 2 2 3 3" xfId="19277" xr:uid="{00000000-0005-0000-0000-0000C9500000}"/>
    <cellStyle name="Standard 4 2 6 2 2 2 2 3 3 2" xfId="40794" xr:uid="{5FABF7AD-CA97-41C1-9CDF-124A34C9412F}"/>
    <cellStyle name="Standard 4 2 6 2 2 2 2 3 4" xfId="33349" xr:uid="{0E8B3979-D3AF-40A8-A459-E6EF1D9DFF5E}"/>
    <cellStyle name="Standard 4 2 6 2 2 2 2 4" xfId="15520" xr:uid="{00000000-0005-0000-0000-0000CA500000}"/>
    <cellStyle name="Standard 4 2 6 2 2 2 2 4 2" xfId="23519" xr:uid="{00000000-0005-0000-0000-0000CB500000}"/>
    <cellStyle name="Standard 4 2 6 2 2 2 2 4 2 2" xfId="44512" xr:uid="{BD443088-7BD9-4C2E-98A1-3D3CB898C938}"/>
    <cellStyle name="Standard 4 2 6 2 2 2 2 4 3" xfId="37070" xr:uid="{E2B49B6E-5EF0-4965-810D-BCF4D0DC7AF9}"/>
    <cellStyle name="Standard 4 2 6 2 2 2 2 5" xfId="19274" xr:uid="{00000000-0005-0000-0000-0000CC500000}"/>
    <cellStyle name="Standard 4 2 6 2 2 2 2 5 2" xfId="40791" xr:uid="{369A0530-F960-4643-A91C-74E0597D948D}"/>
    <cellStyle name="Standard 4 2 6 2 2 2 2 6" xfId="33346" xr:uid="{2F90F8AF-5783-4C32-A265-37175CF0F88E}"/>
    <cellStyle name="Standard 4 2 6 2 2 2 3" xfId="3725" xr:uid="{00000000-0005-0000-0000-0000CD500000}"/>
    <cellStyle name="Standard 4 2 6 2 2 2 3 2" xfId="3726" xr:uid="{00000000-0005-0000-0000-0000CE500000}"/>
    <cellStyle name="Standard 4 2 6 2 2 2 3 2 2" xfId="15525" xr:uid="{00000000-0005-0000-0000-0000CF500000}"/>
    <cellStyle name="Standard 4 2 6 2 2 2 3 2 2 2" xfId="23524" xr:uid="{00000000-0005-0000-0000-0000D0500000}"/>
    <cellStyle name="Standard 4 2 6 2 2 2 3 2 2 2 2" xfId="44517" xr:uid="{A965F614-4D3E-41FA-B856-11925BC3841D}"/>
    <cellStyle name="Standard 4 2 6 2 2 2 3 2 2 3" xfId="37075" xr:uid="{5D7E86BF-8296-4D54-84BB-318233FD6E17}"/>
    <cellStyle name="Standard 4 2 6 2 2 2 3 2 3" xfId="19279" xr:uid="{00000000-0005-0000-0000-0000D1500000}"/>
    <cellStyle name="Standard 4 2 6 2 2 2 3 2 3 2" xfId="40796" xr:uid="{7968CF1F-EAFF-451E-A789-E03EDE015C7B}"/>
    <cellStyle name="Standard 4 2 6 2 2 2 3 2 4" xfId="33351" xr:uid="{885B4184-7843-4B18-AFA2-828190D09315}"/>
    <cellStyle name="Standard 4 2 6 2 2 2 3 3" xfId="15524" xr:uid="{00000000-0005-0000-0000-0000D2500000}"/>
    <cellStyle name="Standard 4 2 6 2 2 2 3 3 2" xfId="23523" xr:uid="{00000000-0005-0000-0000-0000D3500000}"/>
    <cellStyle name="Standard 4 2 6 2 2 2 3 3 2 2" xfId="44516" xr:uid="{95CA78C8-FD7E-4014-BB24-77CEABFFEBCF}"/>
    <cellStyle name="Standard 4 2 6 2 2 2 3 3 3" xfId="37074" xr:uid="{BADD10C6-04F0-44B0-B47E-A6006EBBDB55}"/>
    <cellStyle name="Standard 4 2 6 2 2 2 3 4" xfId="19278" xr:uid="{00000000-0005-0000-0000-0000D4500000}"/>
    <cellStyle name="Standard 4 2 6 2 2 2 3 4 2" xfId="40795" xr:uid="{9FAD52FF-7BFE-42D1-BF14-E54E8242F288}"/>
    <cellStyle name="Standard 4 2 6 2 2 2 3 5" xfId="33350" xr:uid="{591B3520-1E47-47FC-9A93-99783F18FC67}"/>
    <cellStyle name="Standard 4 2 6 2 2 2 4" xfId="3727" xr:uid="{00000000-0005-0000-0000-0000D5500000}"/>
    <cellStyle name="Standard 4 2 6 2 2 2 4 2" xfId="15526" xr:uid="{00000000-0005-0000-0000-0000D6500000}"/>
    <cellStyle name="Standard 4 2 6 2 2 2 4 2 2" xfId="23525" xr:uid="{00000000-0005-0000-0000-0000D7500000}"/>
    <cellStyle name="Standard 4 2 6 2 2 2 4 2 2 2" xfId="44518" xr:uid="{639BBA54-FB6E-48D8-959A-71D4A05B161E}"/>
    <cellStyle name="Standard 4 2 6 2 2 2 4 2 3" xfId="37076" xr:uid="{58A5DEBF-DF27-4B6F-88DA-03DB2F88483E}"/>
    <cellStyle name="Standard 4 2 6 2 2 2 4 3" xfId="19280" xr:uid="{00000000-0005-0000-0000-0000D8500000}"/>
    <cellStyle name="Standard 4 2 6 2 2 2 4 3 2" xfId="40797" xr:uid="{D89EB12B-2DCA-4371-9520-17A29EBAF85A}"/>
    <cellStyle name="Standard 4 2 6 2 2 2 4 4" xfId="33352" xr:uid="{891D7D00-8CAD-4C57-A38F-FF09EDC38EDD}"/>
    <cellStyle name="Standard 4 2 6 2 2 2 5" xfId="15519" xr:uid="{00000000-0005-0000-0000-0000D9500000}"/>
    <cellStyle name="Standard 4 2 6 2 2 2 5 2" xfId="23518" xr:uid="{00000000-0005-0000-0000-0000DA500000}"/>
    <cellStyle name="Standard 4 2 6 2 2 2 5 2 2" xfId="44511" xr:uid="{9F263337-4197-478A-9624-4A015A556CA5}"/>
    <cellStyle name="Standard 4 2 6 2 2 2 5 3" xfId="37069" xr:uid="{A7DF0B4E-B5B5-420A-97F0-CF27C15D8D0D}"/>
    <cellStyle name="Standard 4 2 6 2 2 2 6" xfId="19273" xr:uid="{00000000-0005-0000-0000-0000DB500000}"/>
    <cellStyle name="Standard 4 2 6 2 2 2 6 2" xfId="40790" xr:uid="{5B41A597-20F8-4850-9F49-997BFCC50632}"/>
    <cellStyle name="Standard 4 2 6 2 2 2 7" xfId="33345" xr:uid="{D39BFE9F-040D-4241-B278-C69B772BF032}"/>
    <cellStyle name="Standard 4 2 6 2 2 3" xfId="3728" xr:uid="{00000000-0005-0000-0000-0000DC500000}"/>
    <cellStyle name="Standard 4 2 6 2 2 3 2" xfId="3729" xr:uid="{00000000-0005-0000-0000-0000DD500000}"/>
    <cellStyle name="Standard 4 2 6 2 2 3 2 2" xfId="3730" xr:uid="{00000000-0005-0000-0000-0000DE500000}"/>
    <cellStyle name="Standard 4 2 6 2 2 3 2 2 2" xfId="15529" xr:uid="{00000000-0005-0000-0000-0000DF500000}"/>
    <cellStyle name="Standard 4 2 6 2 2 3 2 2 2 2" xfId="23528" xr:uid="{00000000-0005-0000-0000-0000E0500000}"/>
    <cellStyle name="Standard 4 2 6 2 2 3 2 2 2 2 2" xfId="44521" xr:uid="{9A344A2D-EC77-4953-8DFD-D51D820C8832}"/>
    <cellStyle name="Standard 4 2 6 2 2 3 2 2 2 3" xfId="37079" xr:uid="{597E03F2-1952-48D6-974D-52DF20A3DE42}"/>
    <cellStyle name="Standard 4 2 6 2 2 3 2 2 3" xfId="19283" xr:uid="{00000000-0005-0000-0000-0000E1500000}"/>
    <cellStyle name="Standard 4 2 6 2 2 3 2 2 3 2" xfId="40800" xr:uid="{DBAB668A-8EDB-4E9A-80A2-78D14FE4908D}"/>
    <cellStyle name="Standard 4 2 6 2 2 3 2 2 4" xfId="33355" xr:uid="{42256406-83EB-47E2-8CA6-15D699F9500F}"/>
    <cellStyle name="Standard 4 2 6 2 2 3 2 3" xfId="15528" xr:uid="{00000000-0005-0000-0000-0000E2500000}"/>
    <cellStyle name="Standard 4 2 6 2 2 3 2 3 2" xfId="23527" xr:uid="{00000000-0005-0000-0000-0000E3500000}"/>
    <cellStyle name="Standard 4 2 6 2 2 3 2 3 2 2" xfId="44520" xr:uid="{99BE526A-F9D4-4BC3-9884-2A7FC4116E62}"/>
    <cellStyle name="Standard 4 2 6 2 2 3 2 3 3" xfId="37078" xr:uid="{FA09D50D-B820-4A5A-8CED-C63F6AFEB3B8}"/>
    <cellStyle name="Standard 4 2 6 2 2 3 2 4" xfId="19282" xr:uid="{00000000-0005-0000-0000-0000E4500000}"/>
    <cellStyle name="Standard 4 2 6 2 2 3 2 4 2" xfId="40799" xr:uid="{D34D5549-DCE5-4996-B888-F8ED6BDB248D}"/>
    <cellStyle name="Standard 4 2 6 2 2 3 2 5" xfId="33354" xr:uid="{C5865EAB-7DB6-456D-91D5-FAD112C5FCEA}"/>
    <cellStyle name="Standard 4 2 6 2 2 3 3" xfId="3731" xr:uid="{00000000-0005-0000-0000-0000E5500000}"/>
    <cellStyle name="Standard 4 2 6 2 2 3 3 2" xfId="15530" xr:uid="{00000000-0005-0000-0000-0000E6500000}"/>
    <cellStyle name="Standard 4 2 6 2 2 3 3 2 2" xfId="23529" xr:uid="{00000000-0005-0000-0000-0000E7500000}"/>
    <cellStyle name="Standard 4 2 6 2 2 3 3 2 2 2" xfId="44522" xr:uid="{4C9D14AC-8121-4474-BACF-88E2CDE1396B}"/>
    <cellStyle name="Standard 4 2 6 2 2 3 3 2 3" xfId="37080" xr:uid="{5519C035-EE4D-4DB1-89C3-9D8837CF01F5}"/>
    <cellStyle name="Standard 4 2 6 2 2 3 3 3" xfId="19284" xr:uid="{00000000-0005-0000-0000-0000E8500000}"/>
    <cellStyle name="Standard 4 2 6 2 2 3 3 3 2" xfId="40801" xr:uid="{C975746B-87E9-4B13-B18A-B65B6A897B6E}"/>
    <cellStyle name="Standard 4 2 6 2 2 3 3 4" xfId="33356" xr:uid="{305BC4B2-4088-43A5-B0A4-5A643D6FD033}"/>
    <cellStyle name="Standard 4 2 6 2 2 3 4" xfId="15527" xr:uid="{00000000-0005-0000-0000-0000E9500000}"/>
    <cellStyle name="Standard 4 2 6 2 2 3 4 2" xfId="23526" xr:uid="{00000000-0005-0000-0000-0000EA500000}"/>
    <cellStyle name="Standard 4 2 6 2 2 3 4 2 2" xfId="44519" xr:uid="{63A80636-B467-4BF2-A08B-47CAABA91FD4}"/>
    <cellStyle name="Standard 4 2 6 2 2 3 4 3" xfId="37077" xr:uid="{A9C0B7BA-2941-4F09-ABF8-FACE085D5667}"/>
    <cellStyle name="Standard 4 2 6 2 2 3 5" xfId="19281" xr:uid="{00000000-0005-0000-0000-0000EB500000}"/>
    <cellStyle name="Standard 4 2 6 2 2 3 5 2" xfId="40798" xr:uid="{E1039E68-9454-492D-863A-B5178E871EAA}"/>
    <cellStyle name="Standard 4 2 6 2 2 3 6" xfId="33353" xr:uid="{35817B19-6853-4CDF-A04A-5B2D97163F9B}"/>
    <cellStyle name="Standard 4 2 6 2 2 4" xfId="3732" xr:uid="{00000000-0005-0000-0000-0000EC500000}"/>
    <cellStyle name="Standard 4 2 6 2 2 4 2" xfId="3733" xr:uid="{00000000-0005-0000-0000-0000ED500000}"/>
    <cellStyle name="Standard 4 2 6 2 2 4 2 2" xfId="15532" xr:uid="{00000000-0005-0000-0000-0000EE500000}"/>
    <cellStyle name="Standard 4 2 6 2 2 4 2 2 2" xfId="23531" xr:uid="{00000000-0005-0000-0000-0000EF500000}"/>
    <cellStyle name="Standard 4 2 6 2 2 4 2 2 2 2" xfId="44524" xr:uid="{D1C3AF1C-68CF-4970-B40B-E4C956EE5BD7}"/>
    <cellStyle name="Standard 4 2 6 2 2 4 2 2 3" xfId="37082" xr:uid="{AED32107-2970-4901-9681-C965BAF2B1FE}"/>
    <cellStyle name="Standard 4 2 6 2 2 4 2 3" xfId="19286" xr:uid="{00000000-0005-0000-0000-0000F0500000}"/>
    <cellStyle name="Standard 4 2 6 2 2 4 2 3 2" xfId="40803" xr:uid="{FB43A684-EF97-4632-8C0F-62167AC7B07A}"/>
    <cellStyle name="Standard 4 2 6 2 2 4 2 4" xfId="33358" xr:uid="{F8477423-1DF2-42A5-BA83-C7EF626B3B84}"/>
    <cellStyle name="Standard 4 2 6 2 2 4 3" xfId="15531" xr:uid="{00000000-0005-0000-0000-0000F1500000}"/>
    <cellStyle name="Standard 4 2 6 2 2 4 3 2" xfId="23530" xr:uid="{00000000-0005-0000-0000-0000F2500000}"/>
    <cellStyle name="Standard 4 2 6 2 2 4 3 2 2" xfId="44523" xr:uid="{CB692A7C-BEE3-4465-94E0-AFDB731C36FC}"/>
    <cellStyle name="Standard 4 2 6 2 2 4 3 3" xfId="37081" xr:uid="{690D9A3E-FA03-4043-986E-C2AF8F36EEAF}"/>
    <cellStyle name="Standard 4 2 6 2 2 4 4" xfId="19285" xr:uid="{00000000-0005-0000-0000-0000F3500000}"/>
    <cellStyle name="Standard 4 2 6 2 2 4 4 2" xfId="40802" xr:uid="{2345B809-69C0-4F86-ADEC-5DFB25A89DBA}"/>
    <cellStyle name="Standard 4 2 6 2 2 4 5" xfId="33357" xr:uid="{97320DF3-EEBE-4F27-9EEE-1B2828FBCE88}"/>
    <cellStyle name="Standard 4 2 6 2 2 5" xfId="3734" xr:uid="{00000000-0005-0000-0000-0000F4500000}"/>
    <cellStyle name="Standard 4 2 6 2 2 5 2" xfId="15533" xr:uid="{00000000-0005-0000-0000-0000F5500000}"/>
    <cellStyle name="Standard 4 2 6 2 2 5 2 2" xfId="23532" xr:uid="{00000000-0005-0000-0000-0000F6500000}"/>
    <cellStyle name="Standard 4 2 6 2 2 5 2 2 2" xfId="44525" xr:uid="{5A048B2F-8846-4273-B990-FF1E1EDE251D}"/>
    <cellStyle name="Standard 4 2 6 2 2 5 2 3" xfId="37083" xr:uid="{3F45253A-5136-4830-A6AE-4B6DD13E41F2}"/>
    <cellStyle name="Standard 4 2 6 2 2 5 3" xfId="19287" xr:uid="{00000000-0005-0000-0000-0000F7500000}"/>
    <cellStyle name="Standard 4 2 6 2 2 5 3 2" xfId="40804" xr:uid="{7DEB4EE8-ADCF-4AA1-8436-D8F0D5683283}"/>
    <cellStyle name="Standard 4 2 6 2 2 5 4" xfId="33359" xr:uid="{06EF5EC8-FFF2-4367-BABB-151E1D9B7AD1}"/>
    <cellStyle name="Standard 4 2 6 2 2 6" xfId="15518" xr:uid="{00000000-0005-0000-0000-0000F8500000}"/>
    <cellStyle name="Standard 4 2 6 2 2 6 2" xfId="23517" xr:uid="{00000000-0005-0000-0000-0000F9500000}"/>
    <cellStyle name="Standard 4 2 6 2 2 6 2 2" xfId="44510" xr:uid="{4EF83EAD-1A7D-4A35-A40D-E1A577D5487A}"/>
    <cellStyle name="Standard 4 2 6 2 2 6 3" xfId="37068" xr:uid="{06684052-5FC3-4C86-96DE-E12030035568}"/>
    <cellStyle name="Standard 4 2 6 2 2 7" xfId="19272" xr:uid="{00000000-0005-0000-0000-0000FA500000}"/>
    <cellStyle name="Standard 4 2 6 2 2 7 2" xfId="40789" xr:uid="{969E3C64-0B99-4D9E-BB9E-19C1E665073F}"/>
    <cellStyle name="Standard 4 2 6 2 2 8" xfId="33344" xr:uid="{EEAAD83D-B22A-4A72-AE64-E002F4558314}"/>
    <cellStyle name="Standard 4 2 6 2 3" xfId="3735" xr:uid="{00000000-0005-0000-0000-0000FB500000}"/>
    <cellStyle name="Standard 4 2 6 2 3 2" xfId="3736" xr:uid="{00000000-0005-0000-0000-0000FC500000}"/>
    <cellStyle name="Standard 4 2 6 2 3 2 2" xfId="3737" xr:uid="{00000000-0005-0000-0000-0000FD500000}"/>
    <cellStyle name="Standard 4 2 6 2 3 2 2 2" xfId="3738" xr:uid="{00000000-0005-0000-0000-0000FE500000}"/>
    <cellStyle name="Standard 4 2 6 2 3 2 2 2 2" xfId="3739" xr:uid="{00000000-0005-0000-0000-0000FF500000}"/>
    <cellStyle name="Standard 4 2 6 2 3 2 2 2 2 2" xfId="15538" xr:uid="{00000000-0005-0000-0000-000000510000}"/>
    <cellStyle name="Standard 4 2 6 2 3 2 2 2 2 2 2" xfId="23537" xr:uid="{00000000-0005-0000-0000-000001510000}"/>
    <cellStyle name="Standard 4 2 6 2 3 2 2 2 2 2 2 2" xfId="44530" xr:uid="{05FB91D3-FB44-4448-9642-BB271A21AB3D}"/>
    <cellStyle name="Standard 4 2 6 2 3 2 2 2 2 2 3" xfId="37088" xr:uid="{0BD1A0C2-D34F-4F93-B0F2-C66FE00B7C00}"/>
    <cellStyle name="Standard 4 2 6 2 3 2 2 2 2 3" xfId="19292" xr:uid="{00000000-0005-0000-0000-000002510000}"/>
    <cellStyle name="Standard 4 2 6 2 3 2 2 2 2 3 2" xfId="40809" xr:uid="{AC588579-D300-4944-A6C2-C1F610BBBF63}"/>
    <cellStyle name="Standard 4 2 6 2 3 2 2 2 2 4" xfId="33364" xr:uid="{3158D2C2-C3A4-4764-B4E8-FF53D23BAD50}"/>
    <cellStyle name="Standard 4 2 6 2 3 2 2 2 3" xfId="15537" xr:uid="{00000000-0005-0000-0000-000003510000}"/>
    <cellStyle name="Standard 4 2 6 2 3 2 2 2 3 2" xfId="23536" xr:uid="{00000000-0005-0000-0000-000004510000}"/>
    <cellStyle name="Standard 4 2 6 2 3 2 2 2 3 2 2" xfId="44529" xr:uid="{BD8569F0-4448-4CBE-B8D2-56AE75891E84}"/>
    <cellStyle name="Standard 4 2 6 2 3 2 2 2 3 3" xfId="37087" xr:uid="{F10518E6-CD98-4BA1-8704-518FFCF5C767}"/>
    <cellStyle name="Standard 4 2 6 2 3 2 2 2 4" xfId="19291" xr:uid="{00000000-0005-0000-0000-000005510000}"/>
    <cellStyle name="Standard 4 2 6 2 3 2 2 2 4 2" xfId="40808" xr:uid="{B7E968BD-1A7F-4210-A912-18FC0A6026DA}"/>
    <cellStyle name="Standard 4 2 6 2 3 2 2 2 5" xfId="33363" xr:uid="{A2E045EA-20F1-4BAC-AAD4-98BC10C11DD3}"/>
    <cellStyle name="Standard 4 2 6 2 3 2 2 3" xfId="3740" xr:uid="{00000000-0005-0000-0000-000006510000}"/>
    <cellStyle name="Standard 4 2 6 2 3 2 2 3 2" xfId="15539" xr:uid="{00000000-0005-0000-0000-000007510000}"/>
    <cellStyle name="Standard 4 2 6 2 3 2 2 3 2 2" xfId="23538" xr:uid="{00000000-0005-0000-0000-000008510000}"/>
    <cellStyle name="Standard 4 2 6 2 3 2 2 3 2 2 2" xfId="44531" xr:uid="{7735D6FD-AF9A-441D-A4C1-A3DB4AAA2ED2}"/>
    <cellStyle name="Standard 4 2 6 2 3 2 2 3 2 3" xfId="37089" xr:uid="{02ED7804-9E96-4C59-B2F9-09FCFD3BC331}"/>
    <cellStyle name="Standard 4 2 6 2 3 2 2 3 3" xfId="19293" xr:uid="{00000000-0005-0000-0000-000009510000}"/>
    <cellStyle name="Standard 4 2 6 2 3 2 2 3 3 2" xfId="40810" xr:uid="{4CE64F3B-0335-495A-B555-7C18EB719DD2}"/>
    <cellStyle name="Standard 4 2 6 2 3 2 2 3 4" xfId="33365" xr:uid="{31490CE6-81A2-443C-9B24-A9D827FBA4F4}"/>
    <cellStyle name="Standard 4 2 6 2 3 2 2 4" xfId="15536" xr:uid="{00000000-0005-0000-0000-00000A510000}"/>
    <cellStyle name="Standard 4 2 6 2 3 2 2 4 2" xfId="23535" xr:uid="{00000000-0005-0000-0000-00000B510000}"/>
    <cellStyle name="Standard 4 2 6 2 3 2 2 4 2 2" xfId="44528" xr:uid="{5113BDF8-921D-4930-9034-B2BEB899EB72}"/>
    <cellStyle name="Standard 4 2 6 2 3 2 2 4 3" xfId="37086" xr:uid="{A27ED25B-3CDE-4891-91DB-93A380D5D799}"/>
    <cellStyle name="Standard 4 2 6 2 3 2 2 5" xfId="19290" xr:uid="{00000000-0005-0000-0000-00000C510000}"/>
    <cellStyle name="Standard 4 2 6 2 3 2 2 5 2" xfId="40807" xr:uid="{C67C8808-F3BE-4E1B-AC8E-E8E6AB4BC052}"/>
    <cellStyle name="Standard 4 2 6 2 3 2 2 6" xfId="33362" xr:uid="{591B8CF8-B79B-45A9-AF44-9BF09828DB2A}"/>
    <cellStyle name="Standard 4 2 6 2 3 2 3" xfId="3741" xr:uid="{00000000-0005-0000-0000-00000D510000}"/>
    <cellStyle name="Standard 4 2 6 2 3 2 3 2" xfId="3742" xr:uid="{00000000-0005-0000-0000-00000E510000}"/>
    <cellStyle name="Standard 4 2 6 2 3 2 3 2 2" xfId="15541" xr:uid="{00000000-0005-0000-0000-00000F510000}"/>
    <cellStyle name="Standard 4 2 6 2 3 2 3 2 2 2" xfId="23540" xr:uid="{00000000-0005-0000-0000-000010510000}"/>
    <cellStyle name="Standard 4 2 6 2 3 2 3 2 2 2 2" xfId="44533" xr:uid="{FCE9104E-1269-417F-90AE-B0528E3646D6}"/>
    <cellStyle name="Standard 4 2 6 2 3 2 3 2 2 3" xfId="37091" xr:uid="{E396291A-8226-4F80-9347-2AE4876ED369}"/>
    <cellStyle name="Standard 4 2 6 2 3 2 3 2 3" xfId="19295" xr:uid="{00000000-0005-0000-0000-000011510000}"/>
    <cellStyle name="Standard 4 2 6 2 3 2 3 2 3 2" xfId="40812" xr:uid="{9ACF260B-2433-45C9-924A-23A5BC60E8A4}"/>
    <cellStyle name="Standard 4 2 6 2 3 2 3 2 4" xfId="33367" xr:uid="{8140A221-AD94-4422-A7D7-9E8B5B71E5E2}"/>
    <cellStyle name="Standard 4 2 6 2 3 2 3 3" xfId="15540" xr:uid="{00000000-0005-0000-0000-000012510000}"/>
    <cellStyle name="Standard 4 2 6 2 3 2 3 3 2" xfId="23539" xr:uid="{00000000-0005-0000-0000-000013510000}"/>
    <cellStyle name="Standard 4 2 6 2 3 2 3 3 2 2" xfId="44532" xr:uid="{E7783A34-C4CA-46FB-BEDC-85C2812E0925}"/>
    <cellStyle name="Standard 4 2 6 2 3 2 3 3 3" xfId="37090" xr:uid="{85CED728-B1F7-44C6-AB38-8E85434FF22C}"/>
    <cellStyle name="Standard 4 2 6 2 3 2 3 4" xfId="19294" xr:uid="{00000000-0005-0000-0000-000014510000}"/>
    <cellStyle name="Standard 4 2 6 2 3 2 3 4 2" xfId="40811" xr:uid="{ED69A396-702D-4835-B2EE-ADF7C2450883}"/>
    <cellStyle name="Standard 4 2 6 2 3 2 3 5" xfId="33366" xr:uid="{324126E0-EC44-4EA2-B28A-E6703C78912B}"/>
    <cellStyle name="Standard 4 2 6 2 3 2 4" xfId="3743" xr:uid="{00000000-0005-0000-0000-000015510000}"/>
    <cellStyle name="Standard 4 2 6 2 3 2 4 2" xfId="15542" xr:uid="{00000000-0005-0000-0000-000016510000}"/>
    <cellStyle name="Standard 4 2 6 2 3 2 4 2 2" xfId="23541" xr:uid="{00000000-0005-0000-0000-000017510000}"/>
    <cellStyle name="Standard 4 2 6 2 3 2 4 2 2 2" xfId="44534" xr:uid="{AE610A37-FBBF-4B83-8BF0-62F5E861CF07}"/>
    <cellStyle name="Standard 4 2 6 2 3 2 4 2 3" xfId="37092" xr:uid="{5D611DB7-F259-400B-A4B9-DD3E59B0CDCD}"/>
    <cellStyle name="Standard 4 2 6 2 3 2 4 3" xfId="19296" xr:uid="{00000000-0005-0000-0000-000018510000}"/>
    <cellStyle name="Standard 4 2 6 2 3 2 4 3 2" xfId="40813" xr:uid="{176BF091-AE40-4443-9425-BA035747AC19}"/>
    <cellStyle name="Standard 4 2 6 2 3 2 4 4" xfId="33368" xr:uid="{AF1DCFD9-D24C-4471-9C27-1075067E9DDB}"/>
    <cellStyle name="Standard 4 2 6 2 3 2 5" xfId="15535" xr:uid="{00000000-0005-0000-0000-000019510000}"/>
    <cellStyle name="Standard 4 2 6 2 3 2 5 2" xfId="23534" xr:uid="{00000000-0005-0000-0000-00001A510000}"/>
    <cellStyle name="Standard 4 2 6 2 3 2 5 2 2" xfId="44527" xr:uid="{DB8027C7-0DCF-4944-B759-50F3135F8267}"/>
    <cellStyle name="Standard 4 2 6 2 3 2 5 3" xfId="37085" xr:uid="{F0ADD2DF-3E48-4820-8A50-E7DA3F00617A}"/>
    <cellStyle name="Standard 4 2 6 2 3 2 6" xfId="19289" xr:uid="{00000000-0005-0000-0000-00001B510000}"/>
    <cellStyle name="Standard 4 2 6 2 3 2 6 2" xfId="40806" xr:uid="{1049BCB0-51B9-4A92-A653-1336C72F005A}"/>
    <cellStyle name="Standard 4 2 6 2 3 2 7" xfId="33361" xr:uid="{C48FE40C-04D9-4300-A480-C5F9F0A7A64D}"/>
    <cellStyle name="Standard 4 2 6 2 3 3" xfId="3744" xr:uid="{00000000-0005-0000-0000-00001C510000}"/>
    <cellStyle name="Standard 4 2 6 2 3 3 2" xfId="3745" xr:uid="{00000000-0005-0000-0000-00001D510000}"/>
    <cellStyle name="Standard 4 2 6 2 3 3 2 2" xfId="3746" xr:uid="{00000000-0005-0000-0000-00001E510000}"/>
    <cellStyle name="Standard 4 2 6 2 3 3 2 2 2" xfId="15545" xr:uid="{00000000-0005-0000-0000-00001F510000}"/>
    <cellStyle name="Standard 4 2 6 2 3 3 2 2 2 2" xfId="23544" xr:uid="{00000000-0005-0000-0000-000020510000}"/>
    <cellStyle name="Standard 4 2 6 2 3 3 2 2 2 2 2" xfId="44537" xr:uid="{7C213CC9-4254-4918-903C-3E6CB7B3F99B}"/>
    <cellStyle name="Standard 4 2 6 2 3 3 2 2 2 3" xfId="37095" xr:uid="{CDDB90D6-73A9-449D-A04C-6467186FEADF}"/>
    <cellStyle name="Standard 4 2 6 2 3 3 2 2 3" xfId="19299" xr:uid="{00000000-0005-0000-0000-000021510000}"/>
    <cellStyle name="Standard 4 2 6 2 3 3 2 2 3 2" xfId="40816" xr:uid="{5E72017E-8E0B-43BB-858F-88B745B875E5}"/>
    <cellStyle name="Standard 4 2 6 2 3 3 2 2 4" xfId="33371" xr:uid="{F3F6186E-43EB-460A-912E-A8A36418A008}"/>
    <cellStyle name="Standard 4 2 6 2 3 3 2 3" xfId="15544" xr:uid="{00000000-0005-0000-0000-000022510000}"/>
    <cellStyle name="Standard 4 2 6 2 3 3 2 3 2" xfId="23543" xr:uid="{00000000-0005-0000-0000-000023510000}"/>
    <cellStyle name="Standard 4 2 6 2 3 3 2 3 2 2" xfId="44536" xr:uid="{4CA6D38B-C323-4FA1-B53A-88B4D35D89B3}"/>
    <cellStyle name="Standard 4 2 6 2 3 3 2 3 3" xfId="37094" xr:uid="{FB815022-5D00-4152-85CB-BE9FFF03585F}"/>
    <cellStyle name="Standard 4 2 6 2 3 3 2 4" xfId="19298" xr:uid="{00000000-0005-0000-0000-000024510000}"/>
    <cellStyle name="Standard 4 2 6 2 3 3 2 4 2" xfId="40815" xr:uid="{971BAF28-47D6-4EF4-AB14-CC5DFCE03D56}"/>
    <cellStyle name="Standard 4 2 6 2 3 3 2 5" xfId="33370" xr:uid="{7D82B5AD-9C24-4004-8824-AE07F27FC821}"/>
    <cellStyle name="Standard 4 2 6 2 3 3 3" xfId="3747" xr:uid="{00000000-0005-0000-0000-000025510000}"/>
    <cellStyle name="Standard 4 2 6 2 3 3 3 2" xfId="15546" xr:uid="{00000000-0005-0000-0000-000026510000}"/>
    <cellStyle name="Standard 4 2 6 2 3 3 3 2 2" xfId="23545" xr:uid="{00000000-0005-0000-0000-000027510000}"/>
    <cellStyle name="Standard 4 2 6 2 3 3 3 2 2 2" xfId="44538" xr:uid="{87CA0571-EF5B-43CF-94E3-F32BE1413EB0}"/>
    <cellStyle name="Standard 4 2 6 2 3 3 3 2 3" xfId="37096" xr:uid="{66C8AA9A-FFAD-4185-B2E8-701C956A886C}"/>
    <cellStyle name="Standard 4 2 6 2 3 3 3 3" xfId="19300" xr:uid="{00000000-0005-0000-0000-000028510000}"/>
    <cellStyle name="Standard 4 2 6 2 3 3 3 3 2" xfId="40817" xr:uid="{81785E42-8E22-4475-9B00-75FB4E6D8019}"/>
    <cellStyle name="Standard 4 2 6 2 3 3 3 4" xfId="33372" xr:uid="{96E2FCC7-5BE8-4FDE-9230-5392E3E6E562}"/>
    <cellStyle name="Standard 4 2 6 2 3 3 4" xfId="15543" xr:uid="{00000000-0005-0000-0000-000029510000}"/>
    <cellStyle name="Standard 4 2 6 2 3 3 4 2" xfId="23542" xr:uid="{00000000-0005-0000-0000-00002A510000}"/>
    <cellStyle name="Standard 4 2 6 2 3 3 4 2 2" xfId="44535" xr:uid="{7611B24C-E5D9-4273-87B2-7746857049E7}"/>
    <cellStyle name="Standard 4 2 6 2 3 3 4 3" xfId="37093" xr:uid="{E5C863F8-F061-48CA-8708-AC9463F8334F}"/>
    <cellStyle name="Standard 4 2 6 2 3 3 5" xfId="19297" xr:uid="{00000000-0005-0000-0000-00002B510000}"/>
    <cellStyle name="Standard 4 2 6 2 3 3 5 2" xfId="40814" xr:uid="{4C9A966E-BA0B-4DD0-8B5A-9070C5CF21C5}"/>
    <cellStyle name="Standard 4 2 6 2 3 3 6" xfId="33369" xr:uid="{AE52F92D-7441-4AFA-95E6-1B45F5D16B21}"/>
    <cellStyle name="Standard 4 2 6 2 3 4" xfId="3748" xr:uid="{00000000-0005-0000-0000-00002C510000}"/>
    <cellStyle name="Standard 4 2 6 2 3 4 2" xfId="3749" xr:uid="{00000000-0005-0000-0000-00002D510000}"/>
    <cellStyle name="Standard 4 2 6 2 3 4 2 2" xfId="15548" xr:uid="{00000000-0005-0000-0000-00002E510000}"/>
    <cellStyle name="Standard 4 2 6 2 3 4 2 2 2" xfId="23547" xr:uid="{00000000-0005-0000-0000-00002F510000}"/>
    <cellStyle name="Standard 4 2 6 2 3 4 2 2 2 2" xfId="44540" xr:uid="{D97A1F71-BFEC-4270-99A5-038525546AC6}"/>
    <cellStyle name="Standard 4 2 6 2 3 4 2 2 3" xfId="37098" xr:uid="{2DBEF436-8A97-4ECC-B364-B8D5429312FF}"/>
    <cellStyle name="Standard 4 2 6 2 3 4 2 3" xfId="19302" xr:uid="{00000000-0005-0000-0000-000030510000}"/>
    <cellStyle name="Standard 4 2 6 2 3 4 2 3 2" xfId="40819" xr:uid="{84115E7B-F87B-4E05-BAC9-64E84B5D2DFF}"/>
    <cellStyle name="Standard 4 2 6 2 3 4 2 4" xfId="33374" xr:uid="{489B3933-F152-4EDE-B670-0BEBE9524296}"/>
    <cellStyle name="Standard 4 2 6 2 3 4 3" xfId="15547" xr:uid="{00000000-0005-0000-0000-000031510000}"/>
    <cellStyle name="Standard 4 2 6 2 3 4 3 2" xfId="23546" xr:uid="{00000000-0005-0000-0000-000032510000}"/>
    <cellStyle name="Standard 4 2 6 2 3 4 3 2 2" xfId="44539" xr:uid="{D07332CF-AC6C-4CA6-87A4-899C17DA1130}"/>
    <cellStyle name="Standard 4 2 6 2 3 4 3 3" xfId="37097" xr:uid="{640884F0-4D19-4D43-801B-95263B6A62FD}"/>
    <cellStyle name="Standard 4 2 6 2 3 4 4" xfId="19301" xr:uid="{00000000-0005-0000-0000-000033510000}"/>
    <cellStyle name="Standard 4 2 6 2 3 4 4 2" xfId="40818" xr:uid="{56B417C1-E2A7-4053-A897-880929B9579A}"/>
    <cellStyle name="Standard 4 2 6 2 3 4 5" xfId="33373" xr:uid="{F186DE11-7C07-4859-84FB-F499D2C0C23A}"/>
    <cellStyle name="Standard 4 2 6 2 3 5" xfId="3750" xr:uid="{00000000-0005-0000-0000-000034510000}"/>
    <cellStyle name="Standard 4 2 6 2 3 5 2" xfId="15549" xr:uid="{00000000-0005-0000-0000-000035510000}"/>
    <cellStyle name="Standard 4 2 6 2 3 5 2 2" xfId="23548" xr:uid="{00000000-0005-0000-0000-000036510000}"/>
    <cellStyle name="Standard 4 2 6 2 3 5 2 2 2" xfId="44541" xr:uid="{C0CE0965-B48E-4BA9-A292-97E5144324B2}"/>
    <cellStyle name="Standard 4 2 6 2 3 5 2 3" xfId="37099" xr:uid="{C5305D87-0675-4355-9A94-9CF08D918F6A}"/>
    <cellStyle name="Standard 4 2 6 2 3 5 3" xfId="19303" xr:uid="{00000000-0005-0000-0000-000037510000}"/>
    <cellStyle name="Standard 4 2 6 2 3 5 3 2" xfId="40820" xr:uid="{F0AE1588-2CA2-4B05-B545-F4FC8C4BAEB3}"/>
    <cellStyle name="Standard 4 2 6 2 3 5 4" xfId="33375" xr:uid="{27EA59ED-1658-4DCB-9FD4-5ED1315F5236}"/>
    <cellStyle name="Standard 4 2 6 2 3 6" xfId="15534" xr:uid="{00000000-0005-0000-0000-000038510000}"/>
    <cellStyle name="Standard 4 2 6 2 3 6 2" xfId="23533" xr:uid="{00000000-0005-0000-0000-000039510000}"/>
    <cellStyle name="Standard 4 2 6 2 3 6 2 2" xfId="44526" xr:uid="{D8080AF1-3A44-4CC5-9458-A7D505072EFD}"/>
    <cellStyle name="Standard 4 2 6 2 3 6 3" xfId="37084" xr:uid="{ACD5B387-6B40-4D40-853E-A585A88E74CB}"/>
    <cellStyle name="Standard 4 2 6 2 3 7" xfId="19288" xr:uid="{00000000-0005-0000-0000-00003A510000}"/>
    <cellStyle name="Standard 4 2 6 2 3 7 2" xfId="40805" xr:uid="{EE866E14-2E37-4764-8A43-80D382C953E9}"/>
    <cellStyle name="Standard 4 2 6 2 3 8" xfId="33360" xr:uid="{630C2487-92A4-49BD-BCF7-D4A92E836DA5}"/>
    <cellStyle name="Standard 4 2 6 2 4" xfId="3751" xr:uid="{00000000-0005-0000-0000-00003B510000}"/>
    <cellStyle name="Standard 4 2 6 2 4 2" xfId="3752" xr:uid="{00000000-0005-0000-0000-00003C510000}"/>
    <cellStyle name="Standard 4 2 6 2 4 2 2" xfId="3753" xr:uid="{00000000-0005-0000-0000-00003D510000}"/>
    <cellStyle name="Standard 4 2 6 2 4 2 2 2" xfId="3754" xr:uid="{00000000-0005-0000-0000-00003E510000}"/>
    <cellStyle name="Standard 4 2 6 2 4 2 2 2 2" xfId="15553" xr:uid="{00000000-0005-0000-0000-00003F510000}"/>
    <cellStyle name="Standard 4 2 6 2 4 2 2 2 2 2" xfId="23552" xr:uid="{00000000-0005-0000-0000-000040510000}"/>
    <cellStyle name="Standard 4 2 6 2 4 2 2 2 2 2 2" xfId="44545" xr:uid="{9C60013B-6105-4870-8FD7-4D7EFC0702E5}"/>
    <cellStyle name="Standard 4 2 6 2 4 2 2 2 2 3" xfId="37103" xr:uid="{9CFBAAA4-E963-412A-9B05-3C8B989CCDED}"/>
    <cellStyle name="Standard 4 2 6 2 4 2 2 2 3" xfId="19307" xr:uid="{00000000-0005-0000-0000-000041510000}"/>
    <cellStyle name="Standard 4 2 6 2 4 2 2 2 3 2" xfId="40824" xr:uid="{79560890-9AD5-4983-B55F-07AD15AF62BB}"/>
    <cellStyle name="Standard 4 2 6 2 4 2 2 2 4" xfId="33379" xr:uid="{388FEC2E-595A-4786-9C97-16CD27BED9C4}"/>
    <cellStyle name="Standard 4 2 6 2 4 2 2 3" xfId="15552" xr:uid="{00000000-0005-0000-0000-000042510000}"/>
    <cellStyle name="Standard 4 2 6 2 4 2 2 3 2" xfId="23551" xr:uid="{00000000-0005-0000-0000-000043510000}"/>
    <cellStyle name="Standard 4 2 6 2 4 2 2 3 2 2" xfId="44544" xr:uid="{55C20C4F-B47D-43A4-9A2E-66D3785E8C34}"/>
    <cellStyle name="Standard 4 2 6 2 4 2 2 3 3" xfId="37102" xr:uid="{CA4EA223-2910-48B3-9780-E25FAF2114D5}"/>
    <cellStyle name="Standard 4 2 6 2 4 2 2 4" xfId="19306" xr:uid="{00000000-0005-0000-0000-000044510000}"/>
    <cellStyle name="Standard 4 2 6 2 4 2 2 4 2" xfId="40823" xr:uid="{CBAEC97A-AF4B-4040-8DF9-9ED0CD6D85EC}"/>
    <cellStyle name="Standard 4 2 6 2 4 2 2 5" xfId="33378" xr:uid="{774E86C5-BFCE-4283-B78E-12B03B3BEDE4}"/>
    <cellStyle name="Standard 4 2 6 2 4 2 3" xfId="3755" xr:uid="{00000000-0005-0000-0000-000045510000}"/>
    <cellStyle name="Standard 4 2 6 2 4 2 3 2" xfId="15554" xr:uid="{00000000-0005-0000-0000-000046510000}"/>
    <cellStyle name="Standard 4 2 6 2 4 2 3 2 2" xfId="23553" xr:uid="{00000000-0005-0000-0000-000047510000}"/>
    <cellStyle name="Standard 4 2 6 2 4 2 3 2 2 2" xfId="44546" xr:uid="{426884F1-F58E-4C25-B1C4-9D5A78F20428}"/>
    <cellStyle name="Standard 4 2 6 2 4 2 3 2 3" xfId="37104" xr:uid="{30BD9A5C-2A2C-4896-A80B-306ECA1A6585}"/>
    <cellStyle name="Standard 4 2 6 2 4 2 3 3" xfId="19308" xr:uid="{00000000-0005-0000-0000-000048510000}"/>
    <cellStyle name="Standard 4 2 6 2 4 2 3 3 2" xfId="40825" xr:uid="{D9FAADD6-F01E-424F-B0C7-0B7CAE4363BA}"/>
    <cellStyle name="Standard 4 2 6 2 4 2 3 4" xfId="33380" xr:uid="{8F5118F6-C281-4E6E-BB9F-A0868DDB701A}"/>
    <cellStyle name="Standard 4 2 6 2 4 2 4" xfId="15551" xr:uid="{00000000-0005-0000-0000-000049510000}"/>
    <cellStyle name="Standard 4 2 6 2 4 2 4 2" xfId="23550" xr:uid="{00000000-0005-0000-0000-00004A510000}"/>
    <cellStyle name="Standard 4 2 6 2 4 2 4 2 2" xfId="44543" xr:uid="{8AF12DCE-3BCA-4FBB-9D1B-FEAB31EB6B08}"/>
    <cellStyle name="Standard 4 2 6 2 4 2 4 3" xfId="37101" xr:uid="{FC870B54-FEAE-4E7C-9256-8E36B62CDCD5}"/>
    <cellStyle name="Standard 4 2 6 2 4 2 5" xfId="19305" xr:uid="{00000000-0005-0000-0000-00004B510000}"/>
    <cellStyle name="Standard 4 2 6 2 4 2 5 2" xfId="40822" xr:uid="{FA3A4759-D8E5-4DBE-B423-5C375C551393}"/>
    <cellStyle name="Standard 4 2 6 2 4 2 6" xfId="33377" xr:uid="{AD70CE69-3189-434E-80E3-062FDF382570}"/>
    <cellStyle name="Standard 4 2 6 2 4 3" xfId="3756" xr:uid="{00000000-0005-0000-0000-00004C510000}"/>
    <cellStyle name="Standard 4 2 6 2 4 3 2" xfId="3757" xr:uid="{00000000-0005-0000-0000-00004D510000}"/>
    <cellStyle name="Standard 4 2 6 2 4 3 2 2" xfId="15556" xr:uid="{00000000-0005-0000-0000-00004E510000}"/>
    <cellStyle name="Standard 4 2 6 2 4 3 2 2 2" xfId="23555" xr:uid="{00000000-0005-0000-0000-00004F510000}"/>
    <cellStyle name="Standard 4 2 6 2 4 3 2 2 2 2" xfId="44548" xr:uid="{D51E639E-BF8E-4035-BFBD-B18D92374D45}"/>
    <cellStyle name="Standard 4 2 6 2 4 3 2 2 3" xfId="37106" xr:uid="{00C096A0-5FC5-4B13-94D5-3BBA3B91EF85}"/>
    <cellStyle name="Standard 4 2 6 2 4 3 2 3" xfId="19310" xr:uid="{00000000-0005-0000-0000-000050510000}"/>
    <cellStyle name="Standard 4 2 6 2 4 3 2 3 2" xfId="40827" xr:uid="{510B262C-5370-4CB1-B1AD-093A09676324}"/>
    <cellStyle name="Standard 4 2 6 2 4 3 2 4" xfId="33382" xr:uid="{16AD08EF-A696-4D23-B2EE-386A02D851B9}"/>
    <cellStyle name="Standard 4 2 6 2 4 3 3" xfId="15555" xr:uid="{00000000-0005-0000-0000-000051510000}"/>
    <cellStyle name="Standard 4 2 6 2 4 3 3 2" xfId="23554" xr:uid="{00000000-0005-0000-0000-000052510000}"/>
    <cellStyle name="Standard 4 2 6 2 4 3 3 2 2" xfId="44547" xr:uid="{F3F3C27D-CF26-49EA-9221-AE3E7CD258FB}"/>
    <cellStyle name="Standard 4 2 6 2 4 3 3 3" xfId="37105" xr:uid="{2787D956-5668-46DE-B07F-4EDDCE4E2B52}"/>
    <cellStyle name="Standard 4 2 6 2 4 3 4" xfId="19309" xr:uid="{00000000-0005-0000-0000-000053510000}"/>
    <cellStyle name="Standard 4 2 6 2 4 3 4 2" xfId="40826" xr:uid="{4412044F-39EF-4AF1-AC2A-F259E202BBBE}"/>
    <cellStyle name="Standard 4 2 6 2 4 3 5" xfId="33381" xr:uid="{5679AC0F-7049-4CD9-9062-6072BBCAC219}"/>
    <cellStyle name="Standard 4 2 6 2 4 4" xfId="3758" xr:uid="{00000000-0005-0000-0000-000054510000}"/>
    <cellStyle name="Standard 4 2 6 2 4 4 2" xfId="15557" xr:uid="{00000000-0005-0000-0000-000055510000}"/>
    <cellStyle name="Standard 4 2 6 2 4 4 2 2" xfId="23556" xr:uid="{00000000-0005-0000-0000-000056510000}"/>
    <cellStyle name="Standard 4 2 6 2 4 4 2 2 2" xfId="44549" xr:uid="{97763791-BDD4-459B-9633-05131D7A3DD9}"/>
    <cellStyle name="Standard 4 2 6 2 4 4 2 3" xfId="37107" xr:uid="{A55FD58E-FD8C-41C7-8F6F-5D8013191471}"/>
    <cellStyle name="Standard 4 2 6 2 4 4 3" xfId="19311" xr:uid="{00000000-0005-0000-0000-000057510000}"/>
    <cellStyle name="Standard 4 2 6 2 4 4 3 2" xfId="40828" xr:uid="{AF6265F8-A3E0-4D90-82FB-7A3E526DF44A}"/>
    <cellStyle name="Standard 4 2 6 2 4 4 4" xfId="33383" xr:uid="{AE7BA43D-7E40-4A62-984A-399DCE02974D}"/>
    <cellStyle name="Standard 4 2 6 2 4 5" xfId="15550" xr:uid="{00000000-0005-0000-0000-000058510000}"/>
    <cellStyle name="Standard 4 2 6 2 4 5 2" xfId="23549" xr:uid="{00000000-0005-0000-0000-000059510000}"/>
    <cellStyle name="Standard 4 2 6 2 4 5 2 2" xfId="44542" xr:uid="{FC838B47-C5CB-48BE-B27F-0856DE355A31}"/>
    <cellStyle name="Standard 4 2 6 2 4 5 3" xfId="37100" xr:uid="{7946AA52-7024-4522-8AF5-2679709B0FDB}"/>
    <cellStyle name="Standard 4 2 6 2 4 6" xfId="19304" xr:uid="{00000000-0005-0000-0000-00005A510000}"/>
    <cellStyle name="Standard 4 2 6 2 4 6 2" xfId="40821" xr:uid="{B94243D7-A247-497A-A91D-5EBECAE6F2B3}"/>
    <cellStyle name="Standard 4 2 6 2 4 7" xfId="33376" xr:uid="{F1B8D25F-E9AD-486A-ACEF-C853A028384F}"/>
    <cellStyle name="Standard 4 2 6 2 5" xfId="3759" xr:uid="{00000000-0005-0000-0000-00005B510000}"/>
    <cellStyle name="Standard 4 2 6 2 5 2" xfId="3760" xr:uid="{00000000-0005-0000-0000-00005C510000}"/>
    <cellStyle name="Standard 4 2 6 2 5 2 2" xfId="3761" xr:uid="{00000000-0005-0000-0000-00005D510000}"/>
    <cellStyle name="Standard 4 2 6 2 5 2 2 2" xfId="15560" xr:uid="{00000000-0005-0000-0000-00005E510000}"/>
    <cellStyle name="Standard 4 2 6 2 5 2 2 2 2" xfId="23559" xr:uid="{00000000-0005-0000-0000-00005F510000}"/>
    <cellStyle name="Standard 4 2 6 2 5 2 2 2 2 2" xfId="44552" xr:uid="{258A57F5-0A3C-41A9-8613-7002020377C6}"/>
    <cellStyle name="Standard 4 2 6 2 5 2 2 2 3" xfId="37110" xr:uid="{BA8C30E7-1580-44BD-81F8-62A0E6382FCE}"/>
    <cellStyle name="Standard 4 2 6 2 5 2 2 3" xfId="19314" xr:uid="{00000000-0005-0000-0000-000060510000}"/>
    <cellStyle name="Standard 4 2 6 2 5 2 2 3 2" xfId="40831" xr:uid="{57CA7B2C-3037-494A-9C36-2276D3EA9158}"/>
    <cellStyle name="Standard 4 2 6 2 5 2 2 4" xfId="33386" xr:uid="{9814ECCE-4753-441D-ACF6-80B1CABFFDD2}"/>
    <cellStyle name="Standard 4 2 6 2 5 2 3" xfId="15559" xr:uid="{00000000-0005-0000-0000-000061510000}"/>
    <cellStyle name="Standard 4 2 6 2 5 2 3 2" xfId="23558" xr:uid="{00000000-0005-0000-0000-000062510000}"/>
    <cellStyle name="Standard 4 2 6 2 5 2 3 2 2" xfId="44551" xr:uid="{314B08BE-0E6C-4F6C-A4C7-951766C6AE5A}"/>
    <cellStyle name="Standard 4 2 6 2 5 2 3 3" xfId="37109" xr:uid="{576E72CB-AAC7-4319-B295-DDEE92A0E2F8}"/>
    <cellStyle name="Standard 4 2 6 2 5 2 4" xfId="19313" xr:uid="{00000000-0005-0000-0000-000063510000}"/>
    <cellStyle name="Standard 4 2 6 2 5 2 4 2" xfId="40830" xr:uid="{1BCC02E8-5443-4D0E-817E-828C53C02833}"/>
    <cellStyle name="Standard 4 2 6 2 5 2 5" xfId="33385" xr:uid="{E30A190F-CFFF-443C-86B2-2DEE8F5EB54C}"/>
    <cellStyle name="Standard 4 2 6 2 5 3" xfId="3762" xr:uid="{00000000-0005-0000-0000-000064510000}"/>
    <cellStyle name="Standard 4 2 6 2 5 3 2" xfId="15561" xr:uid="{00000000-0005-0000-0000-000065510000}"/>
    <cellStyle name="Standard 4 2 6 2 5 3 2 2" xfId="23560" xr:uid="{00000000-0005-0000-0000-000066510000}"/>
    <cellStyle name="Standard 4 2 6 2 5 3 2 2 2" xfId="44553" xr:uid="{B08EBE14-B484-42AF-A859-A9F02C0899D5}"/>
    <cellStyle name="Standard 4 2 6 2 5 3 2 3" xfId="37111" xr:uid="{D174C172-62E6-4C69-B308-F9C5A4CDF793}"/>
    <cellStyle name="Standard 4 2 6 2 5 3 3" xfId="19315" xr:uid="{00000000-0005-0000-0000-000067510000}"/>
    <cellStyle name="Standard 4 2 6 2 5 3 3 2" xfId="40832" xr:uid="{AC6EF17D-A048-43EF-A08F-D4A1D7DFE0AB}"/>
    <cellStyle name="Standard 4 2 6 2 5 3 4" xfId="33387" xr:uid="{602CC4ED-FB99-430A-A006-68D56442E526}"/>
    <cellStyle name="Standard 4 2 6 2 5 4" xfId="15558" xr:uid="{00000000-0005-0000-0000-000068510000}"/>
    <cellStyle name="Standard 4 2 6 2 5 4 2" xfId="23557" xr:uid="{00000000-0005-0000-0000-000069510000}"/>
    <cellStyle name="Standard 4 2 6 2 5 4 2 2" xfId="44550" xr:uid="{4B825395-375E-4D1A-BF1C-96FC562E680B}"/>
    <cellStyle name="Standard 4 2 6 2 5 4 3" xfId="37108" xr:uid="{49EDB888-3FBD-4AD1-9737-3C55E3318D32}"/>
    <cellStyle name="Standard 4 2 6 2 5 5" xfId="19312" xr:uid="{00000000-0005-0000-0000-00006A510000}"/>
    <cellStyle name="Standard 4 2 6 2 5 5 2" xfId="40829" xr:uid="{722EBBE5-757F-4F23-BAC9-04FAF8DC5936}"/>
    <cellStyle name="Standard 4 2 6 2 5 6" xfId="33384" xr:uid="{A9E43C7C-C6C6-44BF-8240-0D8E5F7E4DD2}"/>
    <cellStyle name="Standard 4 2 6 2 6" xfId="3763" xr:uid="{00000000-0005-0000-0000-00006B510000}"/>
    <cellStyle name="Standard 4 2 6 2 6 2" xfId="3764" xr:uid="{00000000-0005-0000-0000-00006C510000}"/>
    <cellStyle name="Standard 4 2 6 2 6 2 2" xfId="15563" xr:uid="{00000000-0005-0000-0000-00006D510000}"/>
    <cellStyle name="Standard 4 2 6 2 6 2 2 2" xfId="23562" xr:uid="{00000000-0005-0000-0000-00006E510000}"/>
    <cellStyle name="Standard 4 2 6 2 6 2 2 2 2" xfId="44555" xr:uid="{6F29D737-51F0-415F-872F-B07E829F8717}"/>
    <cellStyle name="Standard 4 2 6 2 6 2 2 3" xfId="37113" xr:uid="{4D37B21C-D386-45FE-91C4-325709C18B6A}"/>
    <cellStyle name="Standard 4 2 6 2 6 2 3" xfId="19317" xr:uid="{00000000-0005-0000-0000-00006F510000}"/>
    <cellStyle name="Standard 4 2 6 2 6 2 3 2" xfId="40834" xr:uid="{BAF9FC29-3D76-4C68-9FC0-0D7F22A6FF69}"/>
    <cellStyle name="Standard 4 2 6 2 6 2 4" xfId="33389" xr:uid="{9DADCA38-7710-4B45-924C-193A2D9D31F7}"/>
    <cellStyle name="Standard 4 2 6 2 6 3" xfId="15562" xr:uid="{00000000-0005-0000-0000-000070510000}"/>
    <cellStyle name="Standard 4 2 6 2 6 3 2" xfId="23561" xr:uid="{00000000-0005-0000-0000-000071510000}"/>
    <cellStyle name="Standard 4 2 6 2 6 3 2 2" xfId="44554" xr:uid="{4EFCEB39-D8BC-4042-AC4D-FE62F6C583FB}"/>
    <cellStyle name="Standard 4 2 6 2 6 3 3" xfId="37112" xr:uid="{227230F4-C722-4090-A476-75FB4F313C41}"/>
    <cellStyle name="Standard 4 2 6 2 6 4" xfId="19316" xr:uid="{00000000-0005-0000-0000-000072510000}"/>
    <cellStyle name="Standard 4 2 6 2 6 4 2" xfId="40833" xr:uid="{92F96069-0349-41F7-8300-3A81E9765050}"/>
    <cellStyle name="Standard 4 2 6 2 6 5" xfId="33388" xr:uid="{043B19B0-5B3B-4B05-9402-1653613BAFBF}"/>
    <cellStyle name="Standard 4 2 6 2 7" xfId="3765" xr:uid="{00000000-0005-0000-0000-000073510000}"/>
    <cellStyle name="Standard 4 2 6 2 7 2" xfId="15564" xr:uid="{00000000-0005-0000-0000-000074510000}"/>
    <cellStyle name="Standard 4 2 6 2 7 2 2" xfId="23563" xr:uid="{00000000-0005-0000-0000-000075510000}"/>
    <cellStyle name="Standard 4 2 6 2 7 2 2 2" xfId="44556" xr:uid="{E4C6696D-90FD-4EC1-B4A2-EB622D48C4CE}"/>
    <cellStyle name="Standard 4 2 6 2 7 2 3" xfId="37114" xr:uid="{9E0D6D69-D944-4A0A-9ABC-DAAAD47A3EC3}"/>
    <cellStyle name="Standard 4 2 6 2 7 3" xfId="19318" xr:uid="{00000000-0005-0000-0000-000076510000}"/>
    <cellStyle name="Standard 4 2 6 2 7 3 2" xfId="40835" xr:uid="{1B2B5DAB-1406-4A9D-A337-C578777D2CDE}"/>
    <cellStyle name="Standard 4 2 6 2 7 4" xfId="33390" xr:uid="{8805D2F3-DCB9-46FA-9BC0-EC94D554C6C6}"/>
    <cellStyle name="Standard 4 2 6 2 8" xfId="15517" xr:uid="{00000000-0005-0000-0000-000077510000}"/>
    <cellStyle name="Standard 4 2 6 2 8 2" xfId="23516" xr:uid="{00000000-0005-0000-0000-000078510000}"/>
    <cellStyle name="Standard 4 2 6 2 8 2 2" xfId="44509" xr:uid="{EEAC278D-3172-4B69-A830-F74E7EDE8555}"/>
    <cellStyle name="Standard 4 2 6 2 8 3" xfId="37067" xr:uid="{8E3E1368-C385-4BF3-AC7F-0D00602C5C3F}"/>
    <cellStyle name="Standard 4 2 6 2 9" xfId="19271" xr:uid="{00000000-0005-0000-0000-000079510000}"/>
    <cellStyle name="Standard 4 2 6 2 9 2" xfId="40788" xr:uid="{D4200444-91C6-4BF4-AB2E-079FB0F8A106}"/>
    <cellStyle name="Standard 4 2 6 3" xfId="3766" xr:uid="{00000000-0005-0000-0000-00007A510000}"/>
    <cellStyle name="Standard 4 2 6 3 2" xfId="3767" xr:uid="{00000000-0005-0000-0000-00007B510000}"/>
    <cellStyle name="Standard 4 2 6 3 2 2" xfId="3768" xr:uid="{00000000-0005-0000-0000-00007C510000}"/>
    <cellStyle name="Standard 4 2 6 3 2 2 2" xfId="3769" xr:uid="{00000000-0005-0000-0000-00007D510000}"/>
    <cellStyle name="Standard 4 2 6 3 2 2 2 2" xfId="3770" xr:uid="{00000000-0005-0000-0000-00007E510000}"/>
    <cellStyle name="Standard 4 2 6 3 2 2 2 2 2" xfId="15569" xr:uid="{00000000-0005-0000-0000-00007F510000}"/>
    <cellStyle name="Standard 4 2 6 3 2 2 2 2 2 2" xfId="23568" xr:uid="{00000000-0005-0000-0000-000080510000}"/>
    <cellStyle name="Standard 4 2 6 3 2 2 2 2 2 2 2" xfId="44561" xr:uid="{9B98125D-ABA0-48A9-A26C-657A811243E4}"/>
    <cellStyle name="Standard 4 2 6 3 2 2 2 2 2 3" xfId="37119" xr:uid="{42B0F843-7755-4C16-A14F-0AB0AC4254AF}"/>
    <cellStyle name="Standard 4 2 6 3 2 2 2 2 3" xfId="19323" xr:uid="{00000000-0005-0000-0000-000081510000}"/>
    <cellStyle name="Standard 4 2 6 3 2 2 2 2 3 2" xfId="40840" xr:uid="{CFC9F75C-D54D-43A3-8C13-1B791118CC12}"/>
    <cellStyle name="Standard 4 2 6 3 2 2 2 2 4" xfId="33395" xr:uid="{1CD5E985-CF01-4F79-BB21-915E0D2EBBFA}"/>
    <cellStyle name="Standard 4 2 6 3 2 2 2 3" xfId="15568" xr:uid="{00000000-0005-0000-0000-000082510000}"/>
    <cellStyle name="Standard 4 2 6 3 2 2 2 3 2" xfId="23567" xr:uid="{00000000-0005-0000-0000-000083510000}"/>
    <cellStyle name="Standard 4 2 6 3 2 2 2 3 2 2" xfId="44560" xr:uid="{36FCBB2F-5248-4BFE-ABEF-E4BCC696B326}"/>
    <cellStyle name="Standard 4 2 6 3 2 2 2 3 3" xfId="37118" xr:uid="{9E022928-23AD-4C07-855F-EEC046FC2CE8}"/>
    <cellStyle name="Standard 4 2 6 3 2 2 2 4" xfId="19322" xr:uid="{00000000-0005-0000-0000-000084510000}"/>
    <cellStyle name="Standard 4 2 6 3 2 2 2 4 2" xfId="40839" xr:uid="{C730F7C3-D9A0-46BF-97E1-1C05C8546391}"/>
    <cellStyle name="Standard 4 2 6 3 2 2 2 5" xfId="33394" xr:uid="{1BFBF75C-579C-4168-882B-8A42DF1B5FAF}"/>
    <cellStyle name="Standard 4 2 6 3 2 2 3" xfId="3771" xr:uid="{00000000-0005-0000-0000-000085510000}"/>
    <cellStyle name="Standard 4 2 6 3 2 2 3 2" xfId="15570" xr:uid="{00000000-0005-0000-0000-000086510000}"/>
    <cellStyle name="Standard 4 2 6 3 2 2 3 2 2" xfId="23569" xr:uid="{00000000-0005-0000-0000-000087510000}"/>
    <cellStyle name="Standard 4 2 6 3 2 2 3 2 2 2" xfId="44562" xr:uid="{F0A544A2-CF33-4C6F-8B4C-B3FC971D875C}"/>
    <cellStyle name="Standard 4 2 6 3 2 2 3 2 3" xfId="37120" xr:uid="{8025E405-C543-4BD2-8035-8A1447881818}"/>
    <cellStyle name="Standard 4 2 6 3 2 2 3 3" xfId="19324" xr:uid="{00000000-0005-0000-0000-000088510000}"/>
    <cellStyle name="Standard 4 2 6 3 2 2 3 3 2" xfId="40841" xr:uid="{232A19FD-07F6-4310-A9F7-16EE9570939D}"/>
    <cellStyle name="Standard 4 2 6 3 2 2 3 4" xfId="33396" xr:uid="{C4ECE85B-F162-4A5C-B006-52AE0C8B2330}"/>
    <cellStyle name="Standard 4 2 6 3 2 2 4" xfId="15567" xr:uid="{00000000-0005-0000-0000-000089510000}"/>
    <cellStyle name="Standard 4 2 6 3 2 2 4 2" xfId="23566" xr:uid="{00000000-0005-0000-0000-00008A510000}"/>
    <cellStyle name="Standard 4 2 6 3 2 2 4 2 2" xfId="44559" xr:uid="{9C751AAB-97C2-4348-9B23-78528C8138DB}"/>
    <cellStyle name="Standard 4 2 6 3 2 2 4 3" xfId="37117" xr:uid="{45EECA52-E44F-4529-9251-D9EA59EF9370}"/>
    <cellStyle name="Standard 4 2 6 3 2 2 5" xfId="19321" xr:uid="{00000000-0005-0000-0000-00008B510000}"/>
    <cellStyle name="Standard 4 2 6 3 2 2 5 2" xfId="40838" xr:uid="{755B08C1-BDEC-4943-8A3F-38EC0CCE4B74}"/>
    <cellStyle name="Standard 4 2 6 3 2 2 6" xfId="33393" xr:uid="{B6AA4AE5-465B-4D13-9D3E-7527BE122277}"/>
    <cellStyle name="Standard 4 2 6 3 2 3" xfId="3772" xr:uid="{00000000-0005-0000-0000-00008C510000}"/>
    <cellStyle name="Standard 4 2 6 3 2 3 2" xfId="3773" xr:uid="{00000000-0005-0000-0000-00008D510000}"/>
    <cellStyle name="Standard 4 2 6 3 2 3 2 2" xfId="15572" xr:uid="{00000000-0005-0000-0000-00008E510000}"/>
    <cellStyle name="Standard 4 2 6 3 2 3 2 2 2" xfId="23571" xr:uid="{00000000-0005-0000-0000-00008F510000}"/>
    <cellStyle name="Standard 4 2 6 3 2 3 2 2 2 2" xfId="44564" xr:uid="{B8C8C3B4-EA2B-41F9-B8D0-5721A0575E13}"/>
    <cellStyle name="Standard 4 2 6 3 2 3 2 2 3" xfId="37122" xr:uid="{A3035DE0-371B-4F89-B5FA-5B939E325458}"/>
    <cellStyle name="Standard 4 2 6 3 2 3 2 3" xfId="19326" xr:uid="{00000000-0005-0000-0000-000090510000}"/>
    <cellStyle name="Standard 4 2 6 3 2 3 2 3 2" xfId="40843" xr:uid="{2E8DAEAB-3D69-4BEE-8B4D-9839FECD1CC3}"/>
    <cellStyle name="Standard 4 2 6 3 2 3 2 4" xfId="33398" xr:uid="{456F36FB-F66C-45D7-BE7D-E830FB5B7698}"/>
    <cellStyle name="Standard 4 2 6 3 2 3 3" xfId="15571" xr:uid="{00000000-0005-0000-0000-000091510000}"/>
    <cellStyle name="Standard 4 2 6 3 2 3 3 2" xfId="23570" xr:uid="{00000000-0005-0000-0000-000092510000}"/>
    <cellStyle name="Standard 4 2 6 3 2 3 3 2 2" xfId="44563" xr:uid="{78BA83BD-DA63-4A93-A561-0A3B0C5C07B0}"/>
    <cellStyle name="Standard 4 2 6 3 2 3 3 3" xfId="37121" xr:uid="{374723AF-28E7-4994-AD7D-C55028F0C9C1}"/>
    <cellStyle name="Standard 4 2 6 3 2 3 4" xfId="19325" xr:uid="{00000000-0005-0000-0000-000093510000}"/>
    <cellStyle name="Standard 4 2 6 3 2 3 4 2" xfId="40842" xr:uid="{79BA4D27-7D9C-41A2-BDC1-1F7AF345747A}"/>
    <cellStyle name="Standard 4 2 6 3 2 3 5" xfId="33397" xr:uid="{2CDE17A0-87C2-48BD-B190-2E32E36B699C}"/>
    <cellStyle name="Standard 4 2 6 3 2 4" xfId="3774" xr:uid="{00000000-0005-0000-0000-000094510000}"/>
    <cellStyle name="Standard 4 2 6 3 2 4 2" xfId="15573" xr:uid="{00000000-0005-0000-0000-000095510000}"/>
    <cellStyle name="Standard 4 2 6 3 2 4 2 2" xfId="23572" xr:uid="{00000000-0005-0000-0000-000096510000}"/>
    <cellStyle name="Standard 4 2 6 3 2 4 2 2 2" xfId="44565" xr:uid="{9CB61E9D-FFB1-4C84-9709-7E1FAF61F7A7}"/>
    <cellStyle name="Standard 4 2 6 3 2 4 2 3" xfId="37123" xr:uid="{64363BD9-5E70-40E6-8D99-8E0D01571461}"/>
    <cellStyle name="Standard 4 2 6 3 2 4 3" xfId="19327" xr:uid="{00000000-0005-0000-0000-000097510000}"/>
    <cellStyle name="Standard 4 2 6 3 2 4 3 2" xfId="40844" xr:uid="{0355DD63-7EC9-40B8-8E0C-A1BFED6902E5}"/>
    <cellStyle name="Standard 4 2 6 3 2 4 4" xfId="33399" xr:uid="{6F51CB49-B32C-4968-8F26-F72F44CC92AA}"/>
    <cellStyle name="Standard 4 2 6 3 2 5" xfId="15566" xr:uid="{00000000-0005-0000-0000-000098510000}"/>
    <cellStyle name="Standard 4 2 6 3 2 5 2" xfId="23565" xr:uid="{00000000-0005-0000-0000-000099510000}"/>
    <cellStyle name="Standard 4 2 6 3 2 5 2 2" xfId="44558" xr:uid="{61B7DC0E-1BAC-48A3-B8CA-27ED4ADF1A7E}"/>
    <cellStyle name="Standard 4 2 6 3 2 5 3" xfId="37116" xr:uid="{D8829611-150E-43C0-BEF1-65329D664690}"/>
    <cellStyle name="Standard 4 2 6 3 2 6" xfId="19320" xr:uid="{00000000-0005-0000-0000-00009A510000}"/>
    <cellStyle name="Standard 4 2 6 3 2 6 2" xfId="40837" xr:uid="{47126F10-D40F-48C6-9FC7-B0A4628E300E}"/>
    <cellStyle name="Standard 4 2 6 3 2 7" xfId="33392" xr:uid="{49FDDC13-1913-428A-8146-7E192E2E70CB}"/>
    <cellStyle name="Standard 4 2 6 3 3" xfId="3775" xr:uid="{00000000-0005-0000-0000-00009B510000}"/>
    <cellStyle name="Standard 4 2 6 3 3 2" xfId="3776" xr:uid="{00000000-0005-0000-0000-00009C510000}"/>
    <cellStyle name="Standard 4 2 6 3 3 2 2" xfId="3777" xr:uid="{00000000-0005-0000-0000-00009D510000}"/>
    <cellStyle name="Standard 4 2 6 3 3 2 2 2" xfId="15576" xr:uid="{00000000-0005-0000-0000-00009E510000}"/>
    <cellStyle name="Standard 4 2 6 3 3 2 2 2 2" xfId="23575" xr:uid="{00000000-0005-0000-0000-00009F510000}"/>
    <cellStyle name="Standard 4 2 6 3 3 2 2 2 2 2" xfId="44568" xr:uid="{CB2D2636-A303-4195-9238-75245C36EDEE}"/>
    <cellStyle name="Standard 4 2 6 3 3 2 2 2 3" xfId="37126" xr:uid="{E287DB9E-BB91-445E-AD9A-AB80D2717529}"/>
    <cellStyle name="Standard 4 2 6 3 3 2 2 3" xfId="19330" xr:uid="{00000000-0005-0000-0000-0000A0510000}"/>
    <cellStyle name="Standard 4 2 6 3 3 2 2 3 2" xfId="40847" xr:uid="{A8EF71EC-AD2B-4D37-8CDF-12D8DBF5EFFD}"/>
    <cellStyle name="Standard 4 2 6 3 3 2 2 4" xfId="33402" xr:uid="{F776B2E8-AAB5-4F0B-8219-2B93FF85591C}"/>
    <cellStyle name="Standard 4 2 6 3 3 2 3" xfId="15575" xr:uid="{00000000-0005-0000-0000-0000A1510000}"/>
    <cellStyle name="Standard 4 2 6 3 3 2 3 2" xfId="23574" xr:uid="{00000000-0005-0000-0000-0000A2510000}"/>
    <cellStyle name="Standard 4 2 6 3 3 2 3 2 2" xfId="44567" xr:uid="{7EBF6293-EE50-431D-81FB-576275378DEE}"/>
    <cellStyle name="Standard 4 2 6 3 3 2 3 3" xfId="37125" xr:uid="{ABFA7DC5-4D4E-46EC-A87A-FFFE99FA7853}"/>
    <cellStyle name="Standard 4 2 6 3 3 2 4" xfId="19329" xr:uid="{00000000-0005-0000-0000-0000A3510000}"/>
    <cellStyle name="Standard 4 2 6 3 3 2 4 2" xfId="40846" xr:uid="{5B8BA8BA-9740-48EB-B156-6B13E3DF94FB}"/>
    <cellStyle name="Standard 4 2 6 3 3 2 5" xfId="33401" xr:uid="{2A8E1E35-9841-41B9-A346-B54F5274473D}"/>
    <cellStyle name="Standard 4 2 6 3 3 3" xfId="3778" xr:uid="{00000000-0005-0000-0000-0000A4510000}"/>
    <cellStyle name="Standard 4 2 6 3 3 3 2" xfId="15577" xr:uid="{00000000-0005-0000-0000-0000A5510000}"/>
    <cellStyle name="Standard 4 2 6 3 3 3 2 2" xfId="23576" xr:uid="{00000000-0005-0000-0000-0000A6510000}"/>
    <cellStyle name="Standard 4 2 6 3 3 3 2 2 2" xfId="44569" xr:uid="{68D9CF7F-FBD5-4FC6-BD1C-181042483221}"/>
    <cellStyle name="Standard 4 2 6 3 3 3 2 3" xfId="37127" xr:uid="{CABE3F74-CB3C-453F-902F-D300DE766070}"/>
    <cellStyle name="Standard 4 2 6 3 3 3 3" xfId="19331" xr:uid="{00000000-0005-0000-0000-0000A7510000}"/>
    <cellStyle name="Standard 4 2 6 3 3 3 3 2" xfId="40848" xr:uid="{67D14E5A-CE5F-4928-A9A9-53EC2FCD0524}"/>
    <cellStyle name="Standard 4 2 6 3 3 3 4" xfId="33403" xr:uid="{F5FDB88F-C2A9-4F61-835C-3EC11C45F0DF}"/>
    <cellStyle name="Standard 4 2 6 3 3 4" xfId="15574" xr:uid="{00000000-0005-0000-0000-0000A8510000}"/>
    <cellStyle name="Standard 4 2 6 3 3 4 2" xfId="23573" xr:uid="{00000000-0005-0000-0000-0000A9510000}"/>
    <cellStyle name="Standard 4 2 6 3 3 4 2 2" xfId="44566" xr:uid="{A8D05E23-A7BB-4B4C-B8AA-907C789630E8}"/>
    <cellStyle name="Standard 4 2 6 3 3 4 3" xfId="37124" xr:uid="{2A744029-B37F-4F95-A59C-DCA5CB9D4AB7}"/>
    <cellStyle name="Standard 4 2 6 3 3 5" xfId="19328" xr:uid="{00000000-0005-0000-0000-0000AA510000}"/>
    <cellStyle name="Standard 4 2 6 3 3 5 2" xfId="40845" xr:uid="{B35DA8F2-8B4E-4600-A058-B5BA89D2C93D}"/>
    <cellStyle name="Standard 4 2 6 3 3 6" xfId="33400" xr:uid="{55A6B4C5-00AC-4962-9D19-E0ED35B4CF36}"/>
    <cellStyle name="Standard 4 2 6 3 4" xfId="3779" xr:uid="{00000000-0005-0000-0000-0000AB510000}"/>
    <cellStyle name="Standard 4 2 6 3 4 2" xfId="3780" xr:uid="{00000000-0005-0000-0000-0000AC510000}"/>
    <cellStyle name="Standard 4 2 6 3 4 2 2" xfId="15579" xr:uid="{00000000-0005-0000-0000-0000AD510000}"/>
    <cellStyle name="Standard 4 2 6 3 4 2 2 2" xfId="23578" xr:uid="{00000000-0005-0000-0000-0000AE510000}"/>
    <cellStyle name="Standard 4 2 6 3 4 2 2 2 2" xfId="44571" xr:uid="{FE7295E1-3B57-4B89-AE12-0FBE89196432}"/>
    <cellStyle name="Standard 4 2 6 3 4 2 2 3" xfId="37129" xr:uid="{F25106E9-6DF2-4DE9-9043-18AA392AAADD}"/>
    <cellStyle name="Standard 4 2 6 3 4 2 3" xfId="19333" xr:uid="{00000000-0005-0000-0000-0000AF510000}"/>
    <cellStyle name="Standard 4 2 6 3 4 2 3 2" xfId="40850" xr:uid="{4E4D3705-D3A3-4C67-A595-B7AF903A5938}"/>
    <cellStyle name="Standard 4 2 6 3 4 2 4" xfId="33405" xr:uid="{2B080CFE-D284-49D8-9B94-C7C943AFCFD4}"/>
    <cellStyle name="Standard 4 2 6 3 4 3" xfId="15578" xr:uid="{00000000-0005-0000-0000-0000B0510000}"/>
    <cellStyle name="Standard 4 2 6 3 4 3 2" xfId="23577" xr:uid="{00000000-0005-0000-0000-0000B1510000}"/>
    <cellStyle name="Standard 4 2 6 3 4 3 2 2" xfId="44570" xr:uid="{3B0BCF09-FE07-4012-91A1-401ACD9AEE97}"/>
    <cellStyle name="Standard 4 2 6 3 4 3 3" xfId="37128" xr:uid="{01DD824A-EB0E-45E7-81CC-DA13ABE11C5F}"/>
    <cellStyle name="Standard 4 2 6 3 4 4" xfId="19332" xr:uid="{00000000-0005-0000-0000-0000B2510000}"/>
    <cellStyle name="Standard 4 2 6 3 4 4 2" xfId="40849" xr:uid="{D2B4DE9C-C79D-4C97-9804-97995ECDC184}"/>
    <cellStyle name="Standard 4 2 6 3 4 5" xfId="33404" xr:uid="{78EE3C7F-48DA-455E-9329-404EF09170D4}"/>
    <cellStyle name="Standard 4 2 6 3 5" xfId="3781" xr:uid="{00000000-0005-0000-0000-0000B3510000}"/>
    <cellStyle name="Standard 4 2 6 3 5 2" xfId="15580" xr:uid="{00000000-0005-0000-0000-0000B4510000}"/>
    <cellStyle name="Standard 4 2 6 3 5 2 2" xfId="23579" xr:uid="{00000000-0005-0000-0000-0000B5510000}"/>
    <cellStyle name="Standard 4 2 6 3 5 2 2 2" xfId="44572" xr:uid="{706CD1EE-6469-4B26-9D63-01A394CC4353}"/>
    <cellStyle name="Standard 4 2 6 3 5 2 3" xfId="37130" xr:uid="{05832E00-0D66-489F-AAA7-007368A90EAD}"/>
    <cellStyle name="Standard 4 2 6 3 5 3" xfId="19334" xr:uid="{00000000-0005-0000-0000-0000B6510000}"/>
    <cellStyle name="Standard 4 2 6 3 5 3 2" xfId="40851" xr:uid="{03AB0074-0314-4347-A609-0B174D827499}"/>
    <cellStyle name="Standard 4 2 6 3 5 4" xfId="33406" xr:uid="{B931E2A8-EAE8-4487-9C6B-F41F90310958}"/>
    <cellStyle name="Standard 4 2 6 3 6" xfId="15565" xr:uid="{00000000-0005-0000-0000-0000B7510000}"/>
    <cellStyle name="Standard 4 2 6 3 6 2" xfId="23564" xr:uid="{00000000-0005-0000-0000-0000B8510000}"/>
    <cellStyle name="Standard 4 2 6 3 6 2 2" xfId="44557" xr:uid="{5FE80D42-F26E-441A-84B7-9CDB3172BEB9}"/>
    <cellStyle name="Standard 4 2 6 3 6 3" xfId="37115" xr:uid="{C28204D1-63F4-44C2-8BC3-8AE10B8FBD3A}"/>
    <cellStyle name="Standard 4 2 6 3 7" xfId="19319" xr:uid="{00000000-0005-0000-0000-0000B9510000}"/>
    <cellStyle name="Standard 4 2 6 3 7 2" xfId="40836" xr:uid="{E285C7B2-AB22-4924-827C-E4AD449C36B3}"/>
    <cellStyle name="Standard 4 2 6 3 8" xfId="33391" xr:uid="{DB53C2E7-9C1C-4C68-8D68-27487D98C395}"/>
    <cellStyle name="Standard 4 2 6 4" xfId="3782" xr:uid="{00000000-0005-0000-0000-0000BA510000}"/>
    <cellStyle name="Standard 4 2 6 4 2" xfId="3783" xr:uid="{00000000-0005-0000-0000-0000BB510000}"/>
    <cellStyle name="Standard 4 2 6 4 2 2" xfId="3784" xr:uid="{00000000-0005-0000-0000-0000BC510000}"/>
    <cellStyle name="Standard 4 2 6 4 2 2 2" xfId="3785" xr:uid="{00000000-0005-0000-0000-0000BD510000}"/>
    <cellStyle name="Standard 4 2 6 4 2 2 2 2" xfId="3786" xr:uid="{00000000-0005-0000-0000-0000BE510000}"/>
    <cellStyle name="Standard 4 2 6 4 2 2 2 2 2" xfId="15585" xr:uid="{00000000-0005-0000-0000-0000BF510000}"/>
    <cellStyle name="Standard 4 2 6 4 2 2 2 2 2 2" xfId="23584" xr:uid="{00000000-0005-0000-0000-0000C0510000}"/>
    <cellStyle name="Standard 4 2 6 4 2 2 2 2 2 2 2" xfId="44577" xr:uid="{8BBA9E28-95A9-4919-94DB-B112068703C7}"/>
    <cellStyle name="Standard 4 2 6 4 2 2 2 2 2 3" xfId="37135" xr:uid="{FC36DC4F-247C-47AB-BF37-37F83AB1138B}"/>
    <cellStyle name="Standard 4 2 6 4 2 2 2 2 3" xfId="19339" xr:uid="{00000000-0005-0000-0000-0000C1510000}"/>
    <cellStyle name="Standard 4 2 6 4 2 2 2 2 3 2" xfId="40856" xr:uid="{2EA6349A-DE4E-4112-8307-715E486B80A5}"/>
    <cellStyle name="Standard 4 2 6 4 2 2 2 2 4" xfId="33411" xr:uid="{716A176C-8B22-4C87-95EC-2E5F1C5CBC23}"/>
    <cellStyle name="Standard 4 2 6 4 2 2 2 3" xfId="15584" xr:uid="{00000000-0005-0000-0000-0000C2510000}"/>
    <cellStyle name="Standard 4 2 6 4 2 2 2 3 2" xfId="23583" xr:uid="{00000000-0005-0000-0000-0000C3510000}"/>
    <cellStyle name="Standard 4 2 6 4 2 2 2 3 2 2" xfId="44576" xr:uid="{35F9DB56-1E21-4AE4-A729-95BDD8C2B397}"/>
    <cellStyle name="Standard 4 2 6 4 2 2 2 3 3" xfId="37134" xr:uid="{87C78DD2-D76D-4F6C-B22A-9353B27F2578}"/>
    <cellStyle name="Standard 4 2 6 4 2 2 2 4" xfId="19338" xr:uid="{00000000-0005-0000-0000-0000C4510000}"/>
    <cellStyle name="Standard 4 2 6 4 2 2 2 4 2" xfId="40855" xr:uid="{4065774C-2537-4928-B852-C32DF13B4187}"/>
    <cellStyle name="Standard 4 2 6 4 2 2 2 5" xfId="33410" xr:uid="{76A65FF2-7B37-47C1-9245-D2DC4F40D1CD}"/>
    <cellStyle name="Standard 4 2 6 4 2 2 3" xfId="3787" xr:uid="{00000000-0005-0000-0000-0000C5510000}"/>
    <cellStyle name="Standard 4 2 6 4 2 2 3 2" xfId="15586" xr:uid="{00000000-0005-0000-0000-0000C6510000}"/>
    <cellStyle name="Standard 4 2 6 4 2 2 3 2 2" xfId="23585" xr:uid="{00000000-0005-0000-0000-0000C7510000}"/>
    <cellStyle name="Standard 4 2 6 4 2 2 3 2 2 2" xfId="44578" xr:uid="{29CC1399-20CD-4BB6-937D-FFFC942DDCC2}"/>
    <cellStyle name="Standard 4 2 6 4 2 2 3 2 3" xfId="37136" xr:uid="{8107D6B7-A4A1-4763-A67D-5008575AEB7D}"/>
    <cellStyle name="Standard 4 2 6 4 2 2 3 3" xfId="19340" xr:uid="{00000000-0005-0000-0000-0000C8510000}"/>
    <cellStyle name="Standard 4 2 6 4 2 2 3 3 2" xfId="40857" xr:uid="{A47C1206-8E81-4DC6-B65C-DD8BA1C1CD4F}"/>
    <cellStyle name="Standard 4 2 6 4 2 2 3 4" xfId="33412" xr:uid="{2950D65D-3D3D-4644-83B5-836BD92F9FBC}"/>
    <cellStyle name="Standard 4 2 6 4 2 2 4" xfId="15583" xr:uid="{00000000-0005-0000-0000-0000C9510000}"/>
    <cellStyle name="Standard 4 2 6 4 2 2 4 2" xfId="23582" xr:uid="{00000000-0005-0000-0000-0000CA510000}"/>
    <cellStyle name="Standard 4 2 6 4 2 2 4 2 2" xfId="44575" xr:uid="{2E8351EF-F4EB-4EA4-A2AB-1A38E2095A7B}"/>
    <cellStyle name="Standard 4 2 6 4 2 2 4 3" xfId="37133" xr:uid="{449B1A58-9968-4D1F-AE96-B9142C397FED}"/>
    <cellStyle name="Standard 4 2 6 4 2 2 5" xfId="19337" xr:uid="{00000000-0005-0000-0000-0000CB510000}"/>
    <cellStyle name="Standard 4 2 6 4 2 2 5 2" xfId="40854" xr:uid="{B0099B51-C79D-4777-9AF5-4AAC3B6A1150}"/>
    <cellStyle name="Standard 4 2 6 4 2 2 6" xfId="33409" xr:uid="{6D866661-DB58-47E5-ABB7-D98D6A20D419}"/>
    <cellStyle name="Standard 4 2 6 4 2 3" xfId="3788" xr:uid="{00000000-0005-0000-0000-0000CC510000}"/>
    <cellStyle name="Standard 4 2 6 4 2 3 2" xfId="3789" xr:uid="{00000000-0005-0000-0000-0000CD510000}"/>
    <cellStyle name="Standard 4 2 6 4 2 3 2 2" xfId="15588" xr:uid="{00000000-0005-0000-0000-0000CE510000}"/>
    <cellStyle name="Standard 4 2 6 4 2 3 2 2 2" xfId="23587" xr:uid="{00000000-0005-0000-0000-0000CF510000}"/>
    <cellStyle name="Standard 4 2 6 4 2 3 2 2 2 2" xfId="44580" xr:uid="{B05B1992-FC2E-4CE9-805A-42FCFE84F9FA}"/>
    <cellStyle name="Standard 4 2 6 4 2 3 2 2 3" xfId="37138" xr:uid="{63297E78-36C0-4DE3-87DD-ED4E96C4E006}"/>
    <cellStyle name="Standard 4 2 6 4 2 3 2 3" xfId="19342" xr:uid="{00000000-0005-0000-0000-0000D0510000}"/>
    <cellStyle name="Standard 4 2 6 4 2 3 2 3 2" xfId="40859" xr:uid="{3E35BB49-19F2-4264-A96F-5E2110C85048}"/>
    <cellStyle name="Standard 4 2 6 4 2 3 2 4" xfId="33414" xr:uid="{CA77B895-2729-491C-AE7A-E4262966141E}"/>
    <cellStyle name="Standard 4 2 6 4 2 3 3" xfId="15587" xr:uid="{00000000-0005-0000-0000-0000D1510000}"/>
    <cellStyle name="Standard 4 2 6 4 2 3 3 2" xfId="23586" xr:uid="{00000000-0005-0000-0000-0000D2510000}"/>
    <cellStyle name="Standard 4 2 6 4 2 3 3 2 2" xfId="44579" xr:uid="{6E18302D-5444-4B4B-AB86-ADE015313E68}"/>
    <cellStyle name="Standard 4 2 6 4 2 3 3 3" xfId="37137" xr:uid="{29FE4DFC-559E-4966-A68E-24C2F88C4219}"/>
    <cellStyle name="Standard 4 2 6 4 2 3 4" xfId="19341" xr:uid="{00000000-0005-0000-0000-0000D3510000}"/>
    <cellStyle name="Standard 4 2 6 4 2 3 4 2" xfId="40858" xr:uid="{24B32182-AE2F-4CA4-8895-FD7990A30A1A}"/>
    <cellStyle name="Standard 4 2 6 4 2 3 5" xfId="33413" xr:uid="{BD29E383-18B3-42CE-B4A4-9F5D2F750874}"/>
    <cellStyle name="Standard 4 2 6 4 2 4" xfId="3790" xr:uid="{00000000-0005-0000-0000-0000D4510000}"/>
    <cellStyle name="Standard 4 2 6 4 2 4 2" xfId="15589" xr:uid="{00000000-0005-0000-0000-0000D5510000}"/>
    <cellStyle name="Standard 4 2 6 4 2 4 2 2" xfId="23588" xr:uid="{00000000-0005-0000-0000-0000D6510000}"/>
    <cellStyle name="Standard 4 2 6 4 2 4 2 2 2" xfId="44581" xr:uid="{BDDF54DE-E139-4225-9651-A143CF00ACEB}"/>
    <cellStyle name="Standard 4 2 6 4 2 4 2 3" xfId="37139" xr:uid="{A3CBAE6B-E52C-4D46-92EB-1913477BD5D4}"/>
    <cellStyle name="Standard 4 2 6 4 2 4 3" xfId="19343" xr:uid="{00000000-0005-0000-0000-0000D7510000}"/>
    <cellStyle name="Standard 4 2 6 4 2 4 3 2" xfId="40860" xr:uid="{335751EA-F6A2-46C3-9FE7-FF1E9835EB72}"/>
    <cellStyle name="Standard 4 2 6 4 2 4 4" xfId="33415" xr:uid="{75C7C1AC-B9E9-4728-B20E-1941F9411A34}"/>
    <cellStyle name="Standard 4 2 6 4 2 5" xfId="15582" xr:uid="{00000000-0005-0000-0000-0000D8510000}"/>
    <cellStyle name="Standard 4 2 6 4 2 5 2" xfId="23581" xr:uid="{00000000-0005-0000-0000-0000D9510000}"/>
    <cellStyle name="Standard 4 2 6 4 2 5 2 2" xfId="44574" xr:uid="{324B32E3-C5BD-4168-9EE1-1C97E0CC59E3}"/>
    <cellStyle name="Standard 4 2 6 4 2 5 3" xfId="37132" xr:uid="{67E7006C-CABB-4DA0-9F49-655F672F147E}"/>
    <cellStyle name="Standard 4 2 6 4 2 6" xfId="19336" xr:uid="{00000000-0005-0000-0000-0000DA510000}"/>
    <cellStyle name="Standard 4 2 6 4 2 6 2" xfId="40853" xr:uid="{BAFBF069-4D75-4BD6-A633-79932D6E95E3}"/>
    <cellStyle name="Standard 4 2 6 4 2 7" xfId="33408" xr:uid="{3FF527E2-3987-42FF-8508-F26D3FC3A814}"/>
    <cellStyle name="Standard 4 2 6 4 3" xfId="3791" xr:uid="{00000000-0005-0000-0000-0000DB510000}"/>
    <cellStyle name="Standard 4 2 6 4 3 2" xfId="3792" xr:uid="{00000000-0005-0000-0000-0000DC510000}"/>
    <cellStyle name="Standard 4 2 6 4 3 2 2" xfId="3793" xr:uid="{00000000-0005-0000-0000-0000DD510000}"/>
    <cellStyle name="Standard 4 2 6 4 3 2 2 2" xfId="15592" xr:uid="{00000000-0005-0000-0000-0000DE510000}"/>
    <cellStyle name="Standard 4 2 6 4 3 2 2 2 2" xfId="23591" xr:uid="{00000000-0005-0000-0000-0000DF510000}"/>
    <cellStyle name="Standard 4 2 6 4 3 2 2 2 2 2" xfId="44584" xr:uid="{D2225F3E-D8D4-4462-876B-E8010205BD11}"/>
    <cellStyle name="Standard 4 2 6 4 3 2 2 2 3" xfId="37142" xr:uid="{89A4BF7F-94C1-45CB-A29E-B3D59701171B}"/>
    <cellStyle name="Standard 4 2 6 4 3 2 2 3" xfId="19346" xr:uid="{00000000-0005-0000-0000-0000E0510000}"/>
    <cellStyle name="Standard 4 2 6 4 3 2 2 3 2" xfId="40863" xr:uid="{E3A66908-3E61-4521-B2C3-EFA8B7BF1D10}"/>
    <cellStyle name="Standard 4 2 6 4 3 2 2 4" xfId="33418" xr:uid="{EA4D101B-6068-4A3C-B01C-B18180E9BF5D}"/>
    <cellStyle name="Standard 4 2 6 4 3 2 3" xfId="15591" xr:uid="{00000000-0005-0000-0000-0000E1510000}"/>
    <cellStyle name="Standard 4 2 6 4 3 2 3 2" xfId="23590" xr:uid="{00000000-0005-0000-0000-0000E2510000}"/>
    <cellStyle name="Standard 4 2 6 4 3 2 3 2 2" xfId="44583" xr:uid="{F9ECBAED-F46E-4C44-B26E-A6D5A5170E39}"/>
    <cellStyle name="Standard 4 2 6 4 3 2 3 3" xfId="37141" xr:uid="{2747FDE9-A131-4A3E-984F-C997821C058D}"/>
    <cellStyle name="Standard 4 2 6 4 3 2 4" xfId="19345" xr:uid="{00000000-0005-0000-0000-0000E3510000}"/>
    <cellStyle name="Standard 4 2 6 4 3 2 4 2" xfId="40862" xr:uid="{5F19FF75-D78E-4BBB-B111-A30E94E2815A}"/>
    <cellStyle name="Standard 4 2 6 4 3 2 5" xfId="33417" xr:uid="{6E63D2F4-E9C0-49AE-8F51-5008954B7CD8}"/>
    <cellStyle name="Standard 4 2 6 4 3 3" xfId="3794" xr:uid="{00000000-0005-0000-0000-0000E4510000}"/>
    <cellStyle name="Standard 4 2 6 4 3 3 2" xfId="15593" xr:uid="{00000000-0005-0000-0000-0000E5510000}"/>
    <cellStyle name="Standard 4 2 6 4 3 3 2 2" xfId="23592" xr:uid="{00000000-0005-0000-0000-0000E6510000}"/>
    <cellStyle name="Standard 4 2 6 4 3 3 2 2 2" xfId="44585" xr:uid="{5EEC97BB-2A58-4C7A-9987-1C9F7B70487D}"/>
    <cellStyle name="Standard 4 2 6 4 3 3 2 3" xfId="37143" xr:uid="{5EB030FF-C18B-4FA0-B5BA-E6A1C523C429}"/>
    <cellStyle name="Standard 4 2 6 4 3 3 3" xfId="19347" xr:uid="{00000000-0005-0000-0000-0000E7510000}"/>
    <cellStyle name="Standard 4 2 6 4 3 3 3 2" xfId="40864" xr:uid="{3089046E-D398-4FFC-AB75-5775BC22EE8F}"/>
    <cellStyle name="Standard 4 2 6 4 3 3 4" xfId="33419" xr:uid="{43641671-C627-4E88-A14D-B73205C8334E}"/>
    <cellStyle name="Standard 4 2 6 4 3 4" xfId="15590" xr:uid="{00000000-0005-0000-0000-0000E8510000}"/>
    <cellStyle name="Standard 4 2 6 4 3 4 2" xfId="23589" xr:uid="{00000000-0005-0000-0000-0000E9510000}"/>
    <cellStyle name="Standard 4 2 6 4 3 4 2 2" xfId="44582" xr:uid="{B290FA18-897E-4E85-A52A-9AFF5FC38E50}"/>
    <cellStyle name="Standard 4 2 6 4 3 4 3" xfId="37140" xr:uid="{EA1D2917-76EA-4461-91ED-8AC1A51CFA1D}"/>
    <cellStyle name="Standard 4 2 6 4 3 5" xfId="19344" xr:uid="{00000000-0005-0000-0000-0000EA510000}"/>
    <cellStyle name="Standard 4 2 6 4 3 5 2" xfId="40861" xr:uid="{BCD3EF0D-CC8F-4550-80BA-0147F181DE35}"/>
    <cellStyle name="Standard 4 2 6 4 3 6" xfId="33416" xr:uid="{2C82419B-4921-4D73-B965-A42E8C6E0581}"/>
    <cellStyle name="Standard 4 2 6 4 4" xfId="3795" xr:uid="{00000000-0005-0000-0000-0000EB510000}"/>
    <cellStyle name="Standard 4 2 6 4 4 2" xfId="3796" xr:uid="{00000000-0005-0000-0000-0000EC510000}"/>
    <cellStyle name="Standard 4 2 6 4 4 2 2" xfId="15595" xr:uid="{00000000-0005-0000-0000-0000ED510000}"/>
    <cellStyle name="Standard 4 2 6 4 4 2 2 2" xfId="23594" xr:uid="{00000000-0005-0000-0000-0000EE510000}"/>
    <cellStyle name="Standard 4 2 6 4 4 2 2 2 2" xfId="44587" xr:uid="{283DE3F7-1C13-483C-BD83-993AFE409D1C}"/>
    <cellStyle name="Standard 4 2 6 4 4 2 2 3" xfId="37145" xr:uid="{3EE98AC2-7C99-4F1F-AE59-D1894786C544}"/>
    <cellStyle name="Standard 4 2 6 4 4 2 3" xfId="19349" xr:uid="{00000000-0005-0000-0000-0000EF510000}"/>
    <cellStyle name="Standard 4 2 6 4 4 2 3 2" xfId="40866" xr:uid="{FD0F0AB3-03C4-4B93-8EAE-63088C91142D}"/>
    <cellStyle name="Standard 4 2 6 4 4 2 4" xfId="33421" xr:uid="{16B25545-37F7-4AB8-B567-DFCADFCD5242}"/>
    <cellStyle name="Standard 4 2 6 4 4 3" xfId="15594" xr:uid="{00000000-0005-0000-0000-0000F0510000}"/>
    <cellStyle name="Standard 4 2 6 4 4 3 2" xfId="23593" xr:uid="{00000000-0005-0000-0000-0000F1510000}"/>
    <cellStyle name="Standard 4 2 6 4 4 3 2 2" xfId="44586" xr:uid="{4BE6DEC1-6365-49DE-BA5E-815AE8E6B196}"/>
    <cellStyle name="Standard 4 2 6 4 4 3 3" xfId="37144" xr:uid="{E8992860-EDA2-45C2-8925-3A845EA28847}"/>
    <cellStyle name="Standard 4 2 6 4 4 4" xfId="19348" xr:uid="{00000000-0005-0000-0000-0000F2510000}"/>
    <cellStyle name="Standard 4 2 6 4 4 4 2" xfId="40865" xr:uid="{0397CEB4-B739-453E-8516-BD799DAC5463}"/>
    <cellStyle name="Standard 4 2 6 4 4 5" xfId="33420" xr:uid="{85C66CF1-477B-4BED-93B8-1DB30275E21E}"/>
    <cellStyle name="Standard 4 2 6 4 5" xfId="3797" xr:uid="{00000000-0005-0000-0000-0000F3510000}"/>
    <cellStyle name="Standard 4 2 6 4 5 2" xfId="15596" xr:uid="{00000000-0005-0000-0000-0000F4510000}"/>
    <cellStyle name="Standard 4 2 6 4 5 2 2" xfId="23595" xr:uid="{00000000-0005-0000-0000-0000F5510000}"/>
    <cellStyle name="Standard 4 2 6 4 5 2 2 2" xfId="44588" xr:uid="{57220089-2489-4EC1-85DF-35A47B5B461A}"/>
    <cellStyle name="Standard 4 2 6 4 5 2 3" xfId="37146" xr:uid="{36473CFC-8456-4977-B61F-86F9F3338D38}"/>
    <cellStyle name="Standard 4 2 6 4 5 3" xfId="19350" xr:uid="{00000000-0005-0000-0000-0000F6510000}"/>
    <cellStyle name="Standard 4 2 6 4 5 3 2" xfId="40867" xr:uid="{A942332C-E912-4EA7-8A5B-CEE2A5053329}"/>
    <cellStyle name="Standard 4 2 6 4 5 4" xfId="33422" xr:uid="{244C35B6-6932-4484-8D3C-451F4FE2627B}"/>
    <cellStyle name="Standard 4 2 6 4 6" xfId="15581" xr:uid="{00000000-0005-0000-0000-0000F7510000}"/>
    <cellStyle name="Standard 4 2 6 4 6 2" xfId="23580" xr:uid="{00000000-0005-0000-0000-0000F8510000}"/>
    <cellStyle name="Standard 4 2 6 4 6 2 2" xfId="44573" xr:uid="{403D9145-52B9-4769-BD2C-46F960CF8DC2}"/>
    <cellStyle name="Standard 4 2 6 4 6 3" xfId="37131" xr:uid="{2CFFC01D-5650-4716-9BC1-87C4665C696C}"/>
    <cellStyle name="Standard 4 2 6 4 7" xfId="19335" xr:uid="{00000000-0005-0000-0000-0000F9510000}"/>
    <cellStyle name="Standard 4 2 6 4 7 2" xfId="40852" xr:uid="{E9925483-9FE6-4A02-B436-7147653F70CC}"/>
    <cellStyle name="Standard 4 2 6 4 8" xfId="33407" xr:uid="{E62403FA-8BE6-4B7E-B188-B6DFD0493599}"/>
    <cellStyle name="Standard 4 2 6 5" xfId="3798" xr:uid="{00000000-0005-0000-0000-0000FA510000}"/>
    <cellStyle name="Standard 4 2 6 5 2" xfId="3799" xr:uid="{00000000-0005-0000-0000-0000FB510000}"/>
    <cellStyle name="Standard 4 2 6 5 2 2" xfId="3800" xr:uid="{00000000-0005-0000-0000-0000FC510000}"/>
    <cellStyle name="Standard 4 2 6 5 2 2 2" xfId="3801" xr:uid="{00000000-0005-0000-0000-0000FD510000}"/>
    <cellStyle name="Standard 4 2 6 5 2 2 2 2" xfId="15600" xr:uid="{00000000-0005-0000-0000-0000FE510000}"/>
    <cellStyle name="Standard 4 2 6 5 2 2 2 2 2" xfId="23599" xr:uid="{00000000-0005-0000-0000-0000FF510000}"/>
    <cellStyle name="Standard 4 2 6 5 2 2 2 2 2 2" xfId="44592" xr:uid="{5DEDDE09-DA27-45ED-8D00-4AED2C870C04}"/>
    <cellStyle name="Standard 4 2 6 5 2 2 2 2 3" xfId="37150" xr:uid="{8654F550-A7C0-4250-9B44-6870FBF38E30}"/>
    <cellStyle name="Standard 4 2 6 5 2 2 2 3" xfId="19354" xr:uid="{00000000-0005-0000-0000-000000520000}"/>
    <cellStyle name="Standard 4 2 6 5 2 2 2 3 2" xfId="40871" xr:uid="{51774FCD-6959-4CDB-A3A2-3704064A5EEC}"/>
    <cellStyle name="Standard 4 2 6 5 2 2 2 4" xfId="33426" xr:uid="{44F420B6-5941-400F-8401-78B959216107}"/>
    <cellStyle name="Standard 4 2 6 5 2 2 3" xfId="15599" xr:uid="{00000000-0005-0000-0000-000001520000}"/>
    <cellStyle name="Standard 4 2 6 5 2 2 3 2" xfId="23598" xr:uid="{00000000-0005-0000-0000-000002520000}"/>
    <cellStyle name="Standard 4 2 6 5 2 2 3 2 2" xfId="44591" xr:uid="{FD633850-6DDB-4036-A58D-B8D5A8375219}"/>
    <cellStyle name="Standard 4 2 6 5 2 2 3 3" xfId="37149" xr:uid="{EECD3E2A-79D9-4949-9471-9AB8B28FDF6A}"/>
    <cellStyle name="Standard 4 2 6 5 2 2 4" xfId="19353" xr:uid="{00000000-0005-0000-0000-000003520000}"/>
    <cellStyle name="Standard 4 2 6 5 2 2 4 2" xfId="40870" xr:uid="{69A7F736-B43C-4CD1-B6C8-7646C09B1653}"/>
    <cellStyle name="Standard 4 2 6 5 2 2 5" xfId="33425" xr:uid="{3827FFCD-F343-4F3D-8676-ACDB077852F0}"/>
    <cellStyle name="Standard 4 2 6 5 2 3" xfId="3802" xr:uid="{00000000-0005-0000-0000-000004520000}"/>
    <cellStyle name="Standard 4 2 6 5 2 3 2" xfId="15601" xr:uid="{00000000-0005-0000-0000-000005520000}"/>
    <cellStyle name="Standard 4 2 6 5 2 3 2 2" xfId="23600" xr:uid="{00000000-0005-0000-0000-000006520000}"/>
    <cellStyle name="Standard 4 2 6 5 2 3 2 2 2" xfId="44593" xr:uid="{F8F7CC6C-39BA-4BF1-8E7B-9D83101E2BB8}"/>
    <cellStyle name="Standard 4 2 6 5 2 3 2 3" xfId="37151" xr:uid="{ADB66A97-57F5-4696-BF2E-D8ED75E54D54}"/>
    <cellStyle name="Standard 4 2 6 5 2 3 3" xfId="19355" xr:uid="{00000000-0005-0000-0000-000007520000}"/>
    <cellStyle name="Standard 4 2 6 5 2 3 3 2" xfId="40872" xr:uid="{9EF03026-6441-4BBB-AD47-7F2EF282D573}"/>
    <cellStyle name="Standard 4 2 6 5 2 3 4" xfId="33427" xr:uid="{238E1172-BDAE-41C5-8BBE-6C65A381F09B}"/>
    <cellStyle name="Standard 4 2 6 5 2 4" xfId="15598" xr:uid="{00000000-0005-0000-0000-000008520000}"/>
    <cellStyle name="Standard 4 2 6 5 2 4 2" xfId="23597" xr:uid="{00000000-0005-0000-0000-000009520000}"/>
    <cellStyle name="Standard 4 2 6 5 2 4 2 2" xfId="44590" xr:uid="{DB87A220-8B97-4C8B-9BB4-5272A41045B4}"/>
    <cellStyle name="Standard 4 2 6 5 2 4 3" xfId="37148" xr:uid="{9429F071-2E62-45F4-92F4-38C9A3886320}"/>
    <cellStyle name="Standard 4 2 6 5 2 5" xfId="19352" xr:uid="{00000000-0005-0000-0000-00000A520000}"/>
    <cellStyle name="Standard 4 2 6 5 2 5 2" xfId="40869" xr:uid="{DC9A30D6-6DE5-4571-85F4-AB86974DE789}"/>
    <cellStyle name="Standard 4 2 6 5 2 6" xfId="33424" xr:uid="{40789072-58FB-4FEA-86CE-2BF5E991D9F8}"/>
    <cellStyle name="Standard 4 2 6 5 3" xfId="3803" xr:uid="{00000000-0005-0000-0000-00000B520000}"/>
    <cellStyle name="Standard 4 2 6 5 3 2" xfId="3804" xr:uid="{00000000-0005-0000-0000-00000C520000}"/>
    <cellStyle name="Standard 4 2 6 5 3 2 2" xfId="15603" xr:uid="{00000000-0005-0000-0000-00000D520000}"/>
    <cellStyle name="Standard 4 2 6 5 3 2 2 2" xfId="23602" xr:uid="{00000000-0005-0000-0000-00000E520000}"/>
    <cellStyle name="Standard 4 2 6 5 3 2 2 2 2" xfId="44595" xr:uid="{93E42997-E787-4962-A1B8-13CC1BA1A7A2}"/>
    <cellStyle name="Standard 4 2 6 5 3 2 2 3" xfId="37153" xr:uid="{ECD07D46-5C63-403F-9F83-0950F785C303}"/>
    <cellStyle name="Standard 4 2 6 5 3 2 3" xfId="19357" xr:uid="{00000000-0005-0000-0000-00000F520000}"/>
    <cellStyle name="Standard 4 2 6 5 3 2 3 2" xfId="40874" xr:uid="{9FB312AB-2869-493D-9E6B-6AA2637063C0}"/>
    <cellStyle name="Standard 4 2 6 5 3 2 4" xfId="33429" xr:uid="{9B03C03C-628E-494C-B98A-B2BC55AACF82}"/>
    <cellStyle name="Standard 4 2 6 5 3 3" xfId="15602" xr:uid="{00000000-0005-0000-0000-000010520000}"/>
    <cellStyle name="Standard 4 2 6 5 3 3 2" xfId="23601" xr:uid="{00000000-0005-0000-0000-000011520000}"/>
    <cellStyle name="Standard 4 2 6 5 3 3 2 2" xfId="44594" xr:uid="{2AD5D3EB-471B-4E03-B50D-8983E2F31268}"/>
    <cellStyle name="Standard 4 2 6 5 3 3 3" xfId="37152" xr:uid="{51544B48-F54F-488D-A30D-D6108BC9332F}"/>
    <cellStyle name="Standard 4 2 6 5 3 4" xfId="19356" xr:uid="{00000000-0005-0000-0000-000012520000}"/>
    <cellStyle name="Standard 4 2 6 5 3 4 2" xfId="40873" xr:uid="{7CE956C6-B23E-432C-9FD4-5EC1D3A3FBB7}"/>
    <cellStyle name="Standard 4 2 6 5 3 5" xfId="33428" xr:uid="{3B34253F-5272-4B2F-A661-36B3AD4CE349}"/>
    <cellStyle name="Standard 4 2 6 5 4" xfId="3805" xr:uid="{00000000-0005-0000-0000-000013520000}"/>
    <cellStyle name="Standard 4 2 6 5 4 2" xfId="15604" xr:uid="{00000000-0005-0000-0000-000014520000}"/>
    <cellStyle name="Standard 4 2 6 5 4 2 2" xfId="23603" xr:uid="{00000000-0005-0000-0000-000015520000}"/>
    <cellStyle name="Standard 4 2 6 5 4 2 2 2" xfId="44596" xr:uid="{E6D41D77-5D2E-48B6-BEE4-D649BC224362}"/>
    <cellStyle name="Standard 4 2 6 5 4 2 3" xfId="37154" xr:uid="{5C58508D-9FBC-4A20-9FAC-0B5616589309}"/>
    <cellStyle name="Standard 4 2 6 5 4 3" xfId="19358" xr:uid="{00000000-0005-0000-0000-000016520000}"/>
    <cellStyle name="Standard 4 2 6 5 4 3 2" xfId="40875" xr:uid="{18483349-CD77-4B1F-BDD3-938AF62694AE}"/>
    <cellStyle name="Standard 4 2 6 5 4 4" xfId="33430" xr:uid="{E1FC7DEF-3C33-462D-B05B-69D0BE923F71}"/>
    <cellStyle name="Standard 4 2 6 5 5" xfId="15597" xr:uid="{00000000-0005-0000-0000-000017520000}"/>
    <cellStyle name="Standard 4 2 6 5 5 2" xfId="23596" xr:uid="{00000000-0005-0000-0000-000018520000}"/>
    <cellStyle name="Standard 4 2 6 5 5 2 2" xfId="44589" xr:uid="{4F06439D-2F46-4955-BEAA-8572777FAC40}"/>
    <cellStyle name="Standard 4 2 6 5 5 3" xfId="37147" xr:uid="{B5F7235B-3A3B-4500-9194-842370279BA8}"/>
    <cellStyle name="Standard 4 2 6 5 6" xfId="19351" xr:uid="{00000000-0005-0000-0000-000019520000}"/>
    <cellStyle name="Standard 4 2 6 5 6 2" xfId="40868" xr:uid="{8EE51818-429C-48FD-9DA4-7EA5A475881C}"/>
    <cellStyle name="Standard 4 2 6 5 7" xfId="33423" xr:uid="{2A138790-5800-4A01-BABD-1DE5E401B717}"/>
    <cellStyle name="Standard 4 2 6 6" xfId="3806" xr:uid="{00000000-0005-0000-0000-00001A520000}"/>
    <cellStyle name="Standard 4 2 6 6 2" xfId="3807" xr:uid="{00000000-0005-0000-0000-00001B520000}"/>
    <cellStyle name="Standard 4 2 6 6 2 2" xfId="3808" xr:uid="{00000000-0005-0000-0000-00001C520000}"/>
    <cellStyle name="Standard 4 2 6 6 2 2 2" xfId="15607" xr:uid="{00000000-0005-0000-0000-00001D520000}"/>
    <cellStyle name="Standard 4 2 6 6 2 2 2 2" xfId="23606" xr:uid="{00000000-0005-0000-0000-00001E520000}"/>
    <cellStyle name="Standard 4 2 6 6 2 2 2 2 2" xfId="44599" xr:uid="{1D23D102-3DF4-46D8-89F0-F6DFF6ADFBB7}"/>
    <cellStyle name="Standard 4 2 6 6 2 2 2 3" xfId="37157" xr:uid="{BFC22D32-1B38-4E1A-BF9D-6ADFCE47EC61}"/>
    <cellStyle name="Standard 4 2 6 6 2 2 3" xfId="19361" xr:uid="{00000000-0005-0000-0000-00001F520000}"/>
    <cellStyle name="Standard 4 2 6 6 2 2 3 2" xfId="40878" xr:uid="{400D37A6-223A-4C1A-AD01-F2572E4D6381}"/>
    <cellStyle name="Standard 4 2 6 6 2 2 4" xfId="33433" xr:uid="{12284BAF-163A-4CD1-B3E3-41BAA7183CEE}"/>
    <cellStyle name="Standard 4 2 6 6 2 3" xfId="15606" xr:uid="{00000000-0005-0000-0000-000020520000}"/>
    <cellStyle name="Standard 4 2 6 6 2 3 2" xfId="23605" xr:uid="{00000000-0005-0000-0000-000021520000}"/>
    <cellStyle name="Standard 4 2 6 6 2 3 2 2" xfId="44598" xr:uid="{5067712F-5340-4AA0-9CBC-B612E36D0294}"/>
    <cellStyle name="Standard 4 2 6 6 2 3 3" xfId="37156" xr:uid="{D707342A-812A-46F5-B851-0E38485EB840}"/>
    <cellStyle name="Standard 4 2 6 6 2 4" xfId="19360" xr:uid="{00000000-0005-0000-0000-000022520000}"/>
    <cellStyle name="Standard 4 2 6 6 2 4 2" xfId="40877" xr:uid="{909045A7-7C30-4CBC-88C0-1A2A0473F859}"/>
    <cellStyle name="Standard 4 2 6 6 2 5" xfId="33432" xr:uid="{33406D84-D612-4109-BFAD-7F4E731860D9}"/>
    <cellStyle name="Standard 4 2 6 6 3" xfId="3809" xr:uid="{00000000-0005-0000-0000-000023520000}"/>
    <cellStyle name="Standard 4 2 6 6 3 2" xfId="15608" xr:uid="{00000000-0005-0000-0000-000024520000}"/>
    <cellStyle name="Standard 4 2 6 6 3 2 2" xfId="23607" xr:uid="{00000000-0005-0000-0000-000025520000}"/>
    <cellStyle name="Standard 4 2 6 6 3 2 2 2" xfId="44600" xr:uid="{A7EFE18E-BF64-4BE5-A6B1-BF8B1465DA9F}"/>
    <cellStyle name="Standard 4 2 6 6 3 2 3" xfId="37158" xr:uid="{5FAB76F0-7949-497E-9858-1BDF82D815DF}"/>
    <cellStyle name="Standard 4 2 6 6 3 3" xfId="19362" xr:uid="{00000000-0005-0000-0000-000026520000}"/>
    <cellStyle name="Standard 4 2 6 6 3 3 2" xfId="40879" xr:uid="{B16496AB-B847-4785-B795-6E60AF8599A2}"/>
    <cellStyle name="Standard 4 2 6 6 3 4" xfId="33434" xr:uid="{3F690934-66D3-4D78-84D4-35B74E9853F9}"/>
    <cellStyle name="Standard 4 2 6 6 4" xfId="15605" xr:uid="{00000000-0005-0000-0000-000027520000}"/>
    <cellStyle name="Standard 4 2 6 6 4 2" xfId="23604" xr:uid="{00000000-0005-0000-0000-000028520000}"/>
    <cellStyle name="Standard 4 2 6 6 4 2 2" xfId="44597" xr:uid="{FD72DF46-A763-44E6-B6A9-E4FA3B1AC786}"/>
    <cellStyle name="Standard 4 2 6 6 4 3" xfId="37155" xr:uid="{0F8E02DC-1AD4-4F0D-98B0-1A8B2CEAE63B}"/>
    <cellStyle name="Standard 4 2 6 6 5" xfId="19359" xr:uid="{00000000-0005-0000-0000-000029520000}"/>
    <cellStyle name="Standard 4 2 6 6 5 2" xfId="40876" xr:uid="{694B83E5-D079-45A3-AB6E-A5E88306FED1}"/>
    <cellStyle name="Standard 4 2 6 6 6" xfId="33431" xr:uid="{94DC78BA-80AD-4EBE-B323-070C9D76AA1B}"/>
    <cellStyle name="Standard 4 2 6 7" xfId="3810" xr:uid="{00000000-0005-0000-0000-00002A520000}"/>
    <cellStyle name="Standard 4 2 6 7 2" xfId="3811" xr:uid="{00000000-0005-0000-0000-00002B520000}"/>
    <cellStyle name="Standard 4 2 6 7 2 2" xfId="15610" xr:uid="{00000000-0005-0000-0000-00002C520000}"/>
    <cellStyle name="Standard 4 2 6 7 2 2 2" xfId="23609" xr:uid="{00000000-0005-0000-0000-00002D520000}"/>
    <cellStyle name="Standard 4 2 6 7 2 2 2 2" xfId="44602" xr:uid="{48FE90D9-DADB-4A87-B799-89E2F8928BE8}"/>
    <cellStyle name="Standard 4 2 6 7 2 2 3" xfId="37160" xr:uid="{7BE55867-F1F8-4F9F-83C7-38EFA870D6E7}"/>
    <cellStyle name="Standard 4 2 6 7 2 3" xfId="19364" xr:uid="{00000000-0005-0000-0000-00002E520000}"/>
    <cellStyle name="Standard 4 2 6 7 2 3 2" xfId="40881" xr:uid="{8670234F-A1BE-4815-9C9A-10F2F98EA450}"/>
    <cellStyle name="Standard 4 2 6 7 2 4" xfId="33436" xr:uid="{4C7EA05F-0D35-415C-B296-878F08D83F0F}"/>
    <cellStyle name="Standard 4 2 6 7 3" xfId="15609" xr:uid="{00000000-0005-0000-0000-00002F520000}"/>
    <cellStyle name="Standard 4 2 6 7 3 2" xfId="23608" xr:uid="{00000000-0005-0000-0000-000030520000}"/>
    <cellStyle name="Standard 4 2 6 7 3 2 2" xfId="44601" xr:uid="{AA558EA1-0F3D-4833-A1B7-7A2967C128A0}"/>
    <cellStyle name="Standard 4 2 6 7 3 3" xfId="37159" xr:uid="{09F151AD-A7A2-4026-A664-0037C6EA35A8}"/>
    <cellStyle name="Standard 4 2 6 7 4" xfId="19363" xr:uid="{00000000-0005-0000-0000-000031520000}"/>
    <cellStyle name="Standard 4 2 6 7 4 2" xfId="40880" xr:uid="{FA54F78B-E8CF-4572-918D-57393BE5543E}"/>
    <cellStyle name="Standard 4 2 6 7 5" xfId="33435" xr:uid="{A4FCDD71-D5CD-476F-A452-656360C03ECD}"/>
    <cellStyle name="Standard 4 2 6 8" xfId="3812" xr:uid="{00000000-0005-0000-0000-000032520000}"/>
    <cellStyle name="Standard 4 2 6 8 2" xfId="15611" xr:uid="{00000000-0005-0000-0000-000033520000}"/>
    <cellStyle name="Standard 4 2 6 8 2 2" xfId="23610" xr:uid="{00000000-0005-0000-0000-000034520000}"/>
    <cellStyle name="Standard 4 2 6 8 2 2 2" xfId="44603" xr:uid="{145F8325-F2F8-485E-9D87-1530177C9F0F}"/>
    <cellStyle name="Standard 4 2 6 8 2 3" xfId="37161" xr:uid="{1AEEA590-29AC-4E70-A93C-96695B1164B2}"/>
    <cellStyle name="Standard 4 2 6 8 3" xfId="19365" xr:uid="{00000000-0005-0000-0000-000035520000}"/>
    <cellStyle name="Standard 4 2 6 8 3 2" xfId="40882" xr:uid="{D3375BE5-6B1F-47CA-ABBD-EE9631C47AB5}"/>
    <cellStyle name="Standard 4 2 6 8 4" xfId="33437" xr:uid="{9DC23391-1C46-4522-9F50-0DDC38C9730A}"/>
    <cellStyle name="Standard 4 2 6 9" xfId="15516" xr:uid="{00000000-0005-0000-0000-000036520000}"/>
    <cellStyle name="Standard 4 2 6 9 2" xfId="23515" xr:uid="{00000000-0005-0000-0000-000037520000}"/>
    <cellStyle name="Standard 4 2 6 9 2 2" xfId="44508" xr:uid="{49FA96C4-6E0E-45D8-B17F-DF912B8B4AD0}"/>
    <cellStyle name="Standard 4 2 6 9 3" xfId="37066" xr:uid="{B0F28824-7351-4BE0-BF91-EBCF917F148C}"/>
    <cellStyle name="Standard 4 2 7" xfId="3813" xr:uid="{00000000-0005-0000-0000-000038520000}"/>
    <cellStyle name="Standard 4 2 7 10" xfId="33438" xr:uid="{AC1964F8-1227-4A6D-9A57-347D33735E9E}"/>
    <cellStyle name="Standard 4 2 7 2" xfId="3814" xr:uid="{00000000-0005-0000-0000-000039520000}"/>
    <cellStyle name="Standard 4 2 7 2 2" xfId="3815" xr:uid="{00000000-0005-0000-0000-00003A520000}"/>
    <cellStyle name="Standard 4 2 7 2 2 2" xfId="3816" xr:uid="{00000000-0005-0000-0000-00003B520000}"/>
    <cellStyle name="Standard 4 2 7 2 2 2 2" xfId="3817" xr:uid="{00000000-0005-0000-0000-00003C520000}"/>
    <cellStyle name="Standard 4 2 7 2 2 2 2 2" xfId="3818" xr:uid="{00000000-0005-0000-0000-00003D520000}"/>
    <cellStyle name="Standard 4 2 7 2 2 2 2 2 2" xfId="15617" xr:uid="{00000000-0005-0000-0000-00003E520000}"/>
    <cellStyle name="Standard 4 2 7 2 2 2 2 2 2 2" xfId="23616" xr:uid="{00000000-0005-0000-0000-00003F520000}"/>
    <cellStyle name="Standard 4 2 7 2 2 2 2 2 2 2 2" xfId="44609" xr:uid="{6E9332BB-83D2-4B24-9593-9A1D4EC1ACE9}"/>
    <cellStyle name="Standard 4 2 7 2 2 2 2 2 2 3" xfId="37167" xr:uid="{41345A39-F592-4943-8DB5-7D5C18F5B968}"/>
    <cellStyle name="Standard 4 2 7 2 2 2 2 2 3" xfId="19371" xr:uid="{00000000-0005-0000-0000-000040520000}"/>
    <cellStyle name="Standard 4 2 7 2 2 2 2 2 3 2" xfId="40888" xr:uid="{0FFD75D5-4D42-4B95-99B3-C176BDF5ABAB}"/>
    <cellStyle name="Standard 4 2 7 2 2 2 2 2 4" xfId="33443" xr:uid="{C0D81C7C-80CF-4F71-8D80-A6F24C1A8333}"/>
    <cellStyle name="Standard 4 2 7 2 2 2 2 3" xfId="15616" xr:uid="{00000000-0005-0000-0000-000041520000}"/>
    <cellStyle name="Standard 4 2 7 2 2 2 2 3 2" xfId="23615" xr:uid="{00000000-0005-0000-0000-000042520000}"/>
    <cellStyle name="Standard 4 2 7 2 2 2 2 3 2 2" xfId="44608" xr:uid="{03B192CC-2742-411C-977C-096AD0959DF2}"/>
    <cellStyle name="Standard 4 2 7 2 2 2 2 3 3" xfId="37166" xr:uid="{44A342AE-84AE-40D8-91EA-21488BBF2CB8}"/>
    <cellStyle name="Standard 4 2 7 2 2 2 2 4" xfId="19370" xr:uid="{00000000-0005-0000-0000-000043520000}"/>
    <cellStyle name="Standard 4 2 7 2 2 2 2 4 2" xfId="40887" xr:uid="{B97A9967-648E-465E-B4C3-B507C270D6FB}"/>
    <cellStyle name="Standard 4 2 7 2 2 2 2 5" xfId="33442" xr:uid="{3012E134-F205-4FBA-AACF-6469E1B74241}"/>
    <cellStyle name="Standard 4 2 7 2 2 2 3" xfId="3819" xr:uid="{00000000-0005-0000-0000-000044520000}"/>
    <cellStyle name="Standard 4 2 7 2 2 2 3 2" xfId="15618" xr:uid="{00000000-0005-0000-0000-000045520000}"/>
    <cellStyle name="Standard 4 2 7 2 2 2 3 2 2" xfId="23617" xr:uid="{00000000-0005-0000-0000-000046520000}"/>
    <cellStyle name="Standard 4 2 7 2 2 2 3 2 2 2" xfId="44610" xr:uid="{6F1FB805-E9C8-4265-9648-89C6E7130FB1}"/>
    <cellStyle name="Standard 4 2 7 2 2 2 3 2 3" xfId="37168" xr:uid="{37401B0A-2298-4DA5-A9B2-2F257536D256}"/>
    <cellStyle name="Standard 4 2 7 2 2 2 3 3" xfId="19372" xr:uid="{00000000-0005-0000-0000-000047520000}"/>
    <cellStyle name="Standard 4 2 7 2 2 2 3 3 2" xfId="40889" xr:uid="{F7990980-7328-4993-8B18-60E25C43A8EF}"/>
    <cellStyle name="Standard 4 2 7 2 2 2 3 4" xfId="33444" xr:uid="{F4BD666E-909F-4D98-8015-D6DF103FB18D}"/>
    <cellStyle name="Standard 4 2 7 2 2 2 4" xfId="15615" xr:uid="{00000000-0005-0000-0000-000048520000}"/>
    <cellStyle name="Standard 4 2 7 2 2 2 4 2" xfId="23614" xr:uid="{00000000-0005-0000-0000-000049520000}"/>
    <cellStyle name="Standard 4 2 7 2 2 2 4 2 2" xfId="44607" xr:uid="{DE1503F0-A18D-4B8D-AD36-642DE5A5DA72}"/>
    <cellStyle name="Standard 4 2 7 2 2 2 4 3" xfId="37165" xr:uid="{329EE32E-3400-4E6B-B368-197D96CE6514}"/>
    <cellStyle name="Standard 4 2 7 2 2 2 5" xfId="19369" xr:uid="{00000000-0005-0000-0000-00004A520000}"/>
    <cellStyle name="Standard 4 2 7 2 2 2 5 2" xfId="40886" xr:uid="{1093FF7B-6940-452E-9BC7-2066C0290EAF}"/>
    <cellStyle name="Standard 4 2 7 2 2 2 6" xfId="33441" xr:uid="{99FB7395-20B8-4C87-B401-7257CCD22F28}"/>
    <cellStyle name="Standard 4 2 7 2 2 3" xfId="3820" xr:uid="{00000000-0005-0000-0000-00004B520000}"/>
    <cellStyle name="Standard 4 2 7 2 2 3 2" xfId="3821" xr:uid="{00000000-0005-0000-0000-00004C520000}"/>
    <cellStyle name="Standard 4 2 7 2 2 3 2 2" xfId="15620" xr:uid="{00000000-0005-0000-0000-00004D520000}"/>
    <cellStyle name="Standard 4 2 7 2 2 3 2 2 2" xfId="23619" xr:uid="{00000000-0005-0000-0000-00004E520000}"/>
    <cellStyle name="Standard 4 2 7 2 2 3 2 2 2 2" xfId="44612" xr:uid="{46C1841C-D045-4F5D-848D-91F19AA66FB8}"/>
    <cellStyle name="Standard 4 2 7 2 2 3 2 2 3" xfId="37170" xr:uid="{34EB3F73-051D-4862-95C7-1C0B45A67D26}"/>
    <cellStyle name="Standard 4 2 7 2 2 3 2 3" xfId="19374" xr:uid="{00000000-0005-0000-0000-00004F520000}"/>
    <cellStyle name="Standard 4 2 7 2 2 3 2 3 2" xfId="40891" xr:uid="{77EF5F1E-8D51-44E9-9BE8-69444F748F5B}"/>
    <cellStyle name="Standard 4 2 7 2 2 3 2 4" xfId="33446" xr:uid="{CB0FE56B-31EC-43D6-AD55-083E564677F8}"/>
    <cellStyle name="Standard 4 2 7 2 2 3 3" xfId="15619" xr:uid="{00000000-0005-0000-0000-000050520000}"/>
    <cellStyle name="Standard 4 2 7 2 2 3 3 2" xfId="23618" xr:uid="{00000000-0005-0000-0000-000051520000}"/>
    <cellStyle name="Standard 4 2 7 2 2 3 3 2 2" xfId="44611" xr:uid="{564CD93A-0B89-4621-9529-8896E71F3F00}"/>
    <cellStyle name="Standard 4 2 7 2 2 3 3 3" xfId="37169" xr:uid="{7B92DFDE-4B94-49FC-8390-24EDC97F7CB3}"/>
    <cellStyle name="Standard 4 2 7 2 2 3 4" xfId="19373" xr:uid="{00000000-0005-0000-0000-000052520000}"/>
    <cellStyle name="Standard 4 2 7 2 2 3 4 2" xfId="40890" xr:uid="{8AB967F0-0E71-49BB-8404-0DED5248A2CF}"/>
    <cellStyle name="Standard 4 2 7 2 2 3 5" xfId="33445" xr:uid="{43E0F697-D650-4169-AEED-E50ABFB7B91C}"/>
    <cellStyle name="Standard 4 2 7 2 2 4" xfId="3822" xr:uid="{00000000-0005-0000-0000-000053520000}"/>
    <cellStyle name="Standard 4 2 7 2 2 4 2" xfId="15621" xr:uid="{00000000-0005-0000-0000-000054520000}"/>
    <cellStyle name="Standard 4 2 7 2 2 4 2 2" xfId="23620" xr:uid="{00000000-0005-0000-0000-000055520000}"/>
    <cellStyle name="Standard 4 2 7 2 2 4 2 2 2" xfId="44613" xr:uid="{43ADB377-CF97-44C4-B08A-A9F69A395DE4}"/>
    <cellStyle name="Standard 4 2 7 2 2 4 2 3" xfId="37171" xr:uid="{5C518F1C-719F-4A43-B64A-3DF488E69A17}"/>
    <cellStyle name="Standard 4 2 7 2 2 4 3" xfId="19375" xr:uid="{00000000-0005-0000-0000-000056520000}"/>
    <cellStyle name="Standard 4 2 7 2 2 4 3 2" xfId="40892" xr:uid="{CA8505DC-FC8C-4BB7-9B9E-0146D343C1F9}"/>
    <cellStyle name="Standard 4 2 7 2 2 4 4" xfId="33447" xr:uid="{80D56C1A-C1FD-433D-BB99-60044C02F616}"/>
    <cellStyle name="Standard 4 2 7 2 2 5" xfId="15614" xr:uid="{00000000-0005-0000-0000-000057520000}"/>
    <cellStyle name="Standard 4 2 7 2 2 5 2" xfId="23613" xr:uid="{00000000-0005-0000-0000-000058520000}"/>
    <cellStyle name="Standard 4 2 7 2 2 5 2 2" xfId="44606" xr:uid="{C89F8C65-E9C4-4C89-9490-93CDDB5E4D35}"/>
    <cellStyle name="Standard 4 2 7 2 2 5 3" xfId="37164" xr:uid="{445DEF38-2251-4ECE-9F04-126A1DC49CFD}"/>
    <cellStyle name="Standard 4 2 7 2 2 6" xfId="19368" xr:uid="{00000000-0005-0000-0000-000059520000}"/>
    <cellStyle name="Standard 4 2 7 2 2 6 2" xfId="40885" xr:uid="{68667D34-4D0A-4A97-80CA-130FDB249C4C}"/>
    <cellStyle name="Standard 4 2 7 2 2 7" xfId="33440" xr:uid="{3769E925-2DC1-48CF-B0DA-C26D9F4A8993}"/>
    <cellStyle name="Standard 4 2 7 2 3" xfId="3823" xr:uid="{00000000-0005-0000-0000-00005A520000}"/>
    <cellStyle name="Standard 4 2 7 2 3 2" xfId="3824" xr:uid="{00000000-0005-0000-0000-00005B520000}"/>
    <cellStyle name="Standard 4 2 7 2 3 2 2" xfId="3825" xr:uid="{00000000-0005-0000-0000-00005C520000}"/>
    <cellStyle name="Standard 4 2 7 2 3 2 2 2" xfId="15624" xr:uid="{00000000-0005-0000-0000-00005D520000}"/>
    <cellStyle name="Standard 4 2 7 2 3 2 2 2 2" xfId="23623" xr:uid="{00000000-0005-0000-0000-00005E520000}"/>
    <cellStyle name="Standard 4 2 7 2 3 2 2 2 2 2" xfId="44616" xr:uid="{6320DEDE-2936-4D19-A4D1-AD604D0D601A}"/>
    <cellStyle name="Standard 4 2 7 2 3 2 2 2 3" xfId="37174" xr:uid="{A7C1C692-1E91-423B-A672-505CD54FDF5B}"/>
    <cellStyle name="Standard 4 2 7 2 3 2 2 3" xfId="19378" xr:uid="{00000000-0005-0000-0000-00005F520000}"/>
    <cellStyle name="Standard 4 2 7 2 3 2 2 3 2" xfId="40895" xr:uid="{33C46F1C-EE47-4195-BCA9-BAE3BE586580}"/>
    <cellStyle name="Standard 4 2 7 2 3 2 2 4" xfId="33450" xr:uid="{C2418F92-ADD1-40E0-8DDA-E9B32D987E97}"/>
    <cellStyle name="Standard 4 2 7 2 3 2 3" xfId="15623" xr:uid="{00000000-0005-0000-0000-000060520000}"/>
    <cellStyle name="Standard 4 2 7 2 3 2 3 2" xfId="23622" xr:uid="{00000000-0005-0000-0000-000061520000}"/>
    <cellStyle name="Standard 4 2 7 2 3 2 3 2 2" xfId="44615" xr:uid="{B44F8B4A-37F8-420D-8732-9DAC16E52F8C}"/>
    <cellStyle name="Standard 4 2 7 2 3 2 3 3" xfId="37173" xr:uid="{63C3B8E7-4DB9-430F-90BE-9A682FE9CF1F}"/>
    <cellStyle name="Standard 4 2 7 2 3 2 4" xfId="19377" xr:uid="{00000000-0005-0000-0000-000062520000}"/>
    <cellStyle name="Standard 4 2 7 2 3 2 4 2" xfId="40894" xr:uid="{2365EE9C-E59C-4A53-AB5A-554BBE49B2BA}"/>
    <cellStyle name="Standard 4 2 7 2 3 2 5" xfId="33449" xr:uid="{DF1EE1C8-D7A0-40A6-B91F-F61EF7E67658}"/>
    <cellStyle name="Standard 4 2 7 2 3 3" xfId="3826" xr:uid="{00000000-0005-0000-0000-000063520000}"/>
    <cellStyle name="Standard 4 2 7 2 3 3 2" xfId="15625" xr:uid="{00000000-0005-0000-0000-000064520000}"/>
    <cellStyle name="Standard 4 2 7 2 3 3 2 2" xfId="23624" xr:uid="{00000000-0005-0000-0000-000065520000}"/>
    <cellStyle name="Standard 4 2 7 2 3 3 2 2 2" xfId="44617" xr:uid="{22633534-032E-49A1-823C-D1239564F5AE}"/>
    <cellStyle name="Standard 4 2 7 2 3 3 2 3" xfId="37175" xr:uid="{F7CE8A0B-F96F-4FAA-AC46-162373585683}"/>
    <cellStyle name="Standard 4 2 7 2 3 3 3" xfId="19379" xr:uid="{00000000-0005-0000-0000-000066520000}"/>
    <cellStyle name="Standard 4 2 7 2 3 3 3 2" xfId="40896" xr:uid="{278AA782-40E7-4C04-A43E-71CEA43F3706}"/>
    <cellStyle name="Standard 4 2 7 2 3 3 4" xfId="33451" xr:uid="{5D190A49-B827-4758-B802-844E61C82F82}"/>
    <cellStyle name="Standard 4 2 7 2 3 4" xfId="15622" xr:uid="{00000000-0005-0000-0000-000067520000}"/>
    <cellStyle name="Standard 4 2 7 2 3 4 2" xfId="23621" xr:uid="{00000000-0005-0000-0000-000068520000}"/>
    <cellStyle name="Standard 4 2 7 2 3 4 2 2" xfId="44614" xr:uid="{51CCD54B-6351-43B3-AF4C-01A32FFE75AB}"/>
    <cellStyle name="Standard 4 2 7 2 3 4 3" xfId="37172" xr:uid="{5F45C874-F802-4AB8-B759-690C22DF6619}"/>
    <cellStyle name="Standard 4 2 7 2 3 5" xfId="19376" xr:uid="{00000000-0005-0000-0000-000069520000}"/>
    <cellStyle name="Standard 4 2 7 2 3 5 2" xfId="40893" xr:uid="{16D9CE1A-FA61-494F-8279-FBC73649A00F}"/>
    <cellStyle name="Standard 4 2 7 2 3 6" xfId="33448" xr:uid="{857EF8FD-43D8-4C6D-BCEF-9E36572D9D92}"/>
    <cellStyle name="Standard 4 2 7 2 4" xfId="3827" xr:uid="{00000000-0005-0000-0000-00006A520000}"/>
    <cellStyle name="Standard 4 2 7 2 4 2" xfId="3828" xr:uid="{00000000-0005-0000-0000-00006B520000}"/>
    <cellStyle name="Standard 4 2 7 2 4 2 2" xfId="15627" xr:uid="{00000000-0005-0000-0000-00006C520000}"/>
    <cellStyle name="Standard 4 2 7 2 4 2 2 2" xfId="23626" xr:uid="{00000000-0005-0000-0000-00006D520000}"/>
    <cellStyle name="Standard 4 2 7 2 4 2 2 2 2" xfId="44619" xr:uid="{5A48737A-0055-4516-820F-6283B3CF1BB9}"/>
    <cellStyle name="Standard 4 2 7 2 4 2 2 3" xfId="37177" xr:uid="{B36F8B7F-85BC-4AB7-8727-C6FBC6EDA089}"/>
    <cellStyle name="Standard 4 2 7 2 4 2 3" xfId="19381" xr:uid="{00000000-0005-0000-0000-00006E520000}"/>
    <cellStyle name="Standard 4 2 7 2 4 2 3 2" xfId="40898" xr:uid="{A973F366-FB08-4D64-89D5-FB08407591EC}"/>
    <cellStyle name="Standard 4 2 7 2 4 2 4" xfId="33453" xr:uid="{34997D39-A4FE-4CDA-AB89-8F7178C25B04}"/>
    <cellStyle name="Standard 4 2 7 2 4 3" xfId="15626" xr:uid="{00000000-0005-0000-0000-00006F520000}"/>
    <cellStyle name="Standard 4 2 7 2 4 3 2" xfId="23625" xr:uid="{00000000-0005-0000-0000-000070520000}"/>
    <cellStyle name="Standard 4 2 7 2 4 3 2 2" xfId="44618" xr:uid="{4C1118E7-864D-4D0D-B012-1FD9C21CA242}"/>
    <cellStyle name="Standard 4 2 7 2 4 3 3" xfId="37176" xr:uid="{ECE351A3-9EC9-4E2F-A4B1-E57E4868A9B0}"/>
    <cellStyle name="Standard 4 2 7 2 4 4" xfId="19380" xr:uid="{00000000-0005-0000-0000-000071520000}"/>
    <cellStyle name="Standard 4 2 7 2 4 4 2" xfId="40897" xr:uid="{8BBE344F-62E2-4DAB-AC18-B64C8BA78B87}"/>
    <cellStyle name="Standard 4 2 7 2 4 5" xfId="33452" xr:uid="{4B0DF9E9-8198-4C94-8A0F-E28E1849581A}"/>
    <cellStyle name="Standard 4 2 7 2 5" xfId="3829" xr:uid="{00000000-0005-0000-0000-000072520000}"/>
    <cellStyle name="Standard 4 2 7 2 5 2" xfId="15628" xr:uid="{00000000-0005-0000-0000-000073520000}"/>
    <cellStyle name="Standard 4 2 7 2 5 2 2" xfId="23627" xr:uid="{00000000-0005-0000-0000-000074520000}"/>
    <cellStyle name="Standard 4 2 7 2 5 2 2 2" xfId="44620" xr:uid="{61F0925D-1AF3-40C0-8B6E-9E7F2695FEB5}"/>
    <cellStyle name="Standard 4 2 7 2 5 2 3" xfId="37178" xr:uid="{4A131D6F-A648-4CBE-A0AA-9AD837801CE1}"/>
    <cellStyle name="Standard 4 2 7 2 5 3" xfId="19382" xr:uid="{00000000-0005-0000-0000-000075520000}"/>
    <cellStyle name="Standard 4 2 7 2 5 3 2" xfId="40899" xr:uid="{5E5F5904-1778-42D4-9E9B-47C1C4D9D47E}"/>
    <cellStyle name="Standard 4 2 7 2 5 4" xfId="33454" xr:uid="{987E565F-3E5F-4C81-AE45-FE01A1165583}"/>
    <cellStyle name="Standard 4 2 7 2 6" xfId="15613" xr:uid="{00000000-0005-0000-0000-000076520000}"/>
    <cellStyle name="Standard 4 2 7 2 6 2" xfId="23612" xr:uid="{00000000-0005-0000-0000-000077520000}"/>
    <cellStyle name="Standard 4 2 7 2 6 2 2" xfId="44605" xr:uid="{159C0817-3850-49C0-BCAC-F925A85CB063}"/>
    <cellStyle name="Standard 4 2 7 2 6 3" xfId="37163" xr:uid="{E87E62C3-9A55-4B38-B4EE-40743650F004}"/>
    <cellStyle name="Standard 4 2 7 2 7" xfId="19367" xr:uid="{00000000-0005-0000-0000-000078520000}"/>
    <cellStyle name="Standard 4 2 7 2 7 2" xfId="40884" xr:uid="{6D78B034-B696-45FF-9310-FDAA162A9B3E}"/>
    <cellStyle name="Standard 4 2 7 2 8" xfId="33439" xr:uid="{819CB660-62EA-45B8-82E5-D8B197879AD0}"/>
    <cellStyle name="Standard 4 2 7 3" xfId="3830" xr:uid="{00000000-0005-0000-0000-000079520000}"/>
    <cellStyle name="Standard 4 2 7 3 2" xfId="3831" xr:uid="{00000000-0005-0000-0000-00007A520000}"/>
    <cellStyle name="Standard 4 2 7 3 2 2" xfId="3832" xr:uid="{00000000-0005-0000-0000-00007B520000}"/>
    <cellStyle name="Standard 4 2 7 3 2 2 2" xfId="3833" xr:uid="{00000000-0005-0000-0000-00007C520000}"/>
    <cellStyle name="Standard 4 2 7 3 2 2 2 2" xfId="3834" xr:uid="{00000000-0005-0000-0000-00007D520000}"/>
    <cellStyle name="Standard 4 2 7 3 2 2 2 2 2" xfId="15633" xr:uid="{00000000-0005-0000-0000-00007E520000}"/>
    <cellStyle name="Standard 4 2 7 3 2 2 2 2 2 2" xfId="23632" xr:uid="{00000000-0005-0000-0000-00007F520000}"/>
    <cellStyle name="Standard 4 2 7 3 2 2 2 2 2 2 2" xfId="44625" xr:uid="{AF28277E-38D5-43D0-AFC4-88CE1A03F802}"/>
    <cellStyle name="Standard 4 2 7 3 2 2 2 2 2 3" xfId="37183" xr:uid="{4FAB28E2-9580-4ED6-BA8E-DCDA52F15450}"/>
    <cellStyle name="Standard 4 2 7 3 2 2 2 2 3" xfId="19387" xr:uid="{00000000-0005-0000-0000-000080520000}"/>
    <cellStyle name="Standard 4 2 7 3 2 2 2 2 3 2" xfId="40904" xr:uid="{95E71E2B-5802-4A37-8CC3-A1C224FB2DEB}"/>
    <cellStyle name="Standard 4 2 7 3 2 2 2 2 4" xfId="33459" xr:uid="{7B55A92D-90AD-4E75-9A55-369EB05937F0}"/>
    <cellStyle name="Standard 4 2 7 3 2 2 2 3" xfId="15632" xr:uid="{00000000-0005-0000-0000-000081520000}"/>
    <cellStyle name="Standard 4 2 7 3 2 2 2 3 2" xfId="23631" xr:uid="{00000000-0005-0000-0000-000082520000}"/>
    <cellStyle name="Standard 4 2 7 3 2 2 2 3 2 2" xfId="44624" xr:uid="{4814B8D1-F2D5-4BD6-959E-4086FC04C39F}"/>
    <cellStyle name="Standard 4 2 7 3 2 2 2 3 3" xfId="37182" xr:uid="{7E71A72E-F5CD-450D-822C-0CD5867BEE72}"/>
    <cellStyle name="Standard 4 2 7 3 2 2 2 4" xfId="19386" xr:uid="{00000000-0005-0000-0000-000083520000}"/>
    <cellStyle name="Standard 4 2 7 3 2 2 2 4 2" xfId="40903" xr:uid="{7FFE96E8-D80C-4222-AB35-3F2644DF1C5A}"/>
    <cellStyle name="Standard 4 2 7 3 2 2 2 5" xfId="33458" xr:uid="{BF784F61-9B6F-4264-92F8-21BF5AFD1416}"/>
    <cellStyle name="Standard 4 2 7 3 2 2 3" xfId="3835" xr:uid="{00000000-0005-0000-0000-000084520000}"/>
    <cellStyle name="Standard 4 2 7 3 2 2 3 2" xfId="15634" xr:uid="{00000000-0005-0000-0000-000085520000}"/>
    <cellStyle name="Standard 4 2 7 3 2 2 3 2 2" xfId="23633" xr:uid="{00000000-0005-0000-0000-000086520000}"/>
    <cellStyle name="Standard 4 2 7 3 2 2 3 2 2 2" xfId="44626" xr:uid="{0A0F64C1-7388-4FBC-A5F4-911164664729}"/>
    <cellStyle name="Standard 4 2 7 3 2 2 3 2 3" xfId="37184" xr:uid="{2F99A06B-7F3F-40DF-AE1E-24278330276A}"/>
    <cellStyle name="Standard 4 2 7 3 2 2 3 3" xfId="19388" xr:uid="{00000000-0005-0000-0000-000087520000}"/>
    <cellStyle name="Standard 4 2 7 3 2 2 3 3 2" xfId="40905" xr:uid="{8D8653E4-74D5-4BD0-AB60-0C1EE76328DB}"/>
    <cellStyle name="Standard 4 2 7 3 2 2 3 4" xfId="33460" xr:uid="{2842485E-48E5-4A16-A927-C32EC5EDE3E1}"/>
    <cellStyle name="Standard 4 2 7 3 2 2 4" xfId="15631" xr:uid="{00000000-0005-0000-0000-000088520000}"/>
    <cellStyle name="Standard 4 2 7 3 2 2 4 2" xfId="23630" xr:uid="{00000000-0005-0000-0000-000089520000}"/>
    <cellStyle name="Standard 4 2 7 3 2 2 4 2 2" xfId="44623" xr:uid="{1DAAF2A0-F646-4D95-8636-5259F69BE22A}"/>
    <cellStyle name="Standard 4 2 7 3 2 2 4 3" xfId="37181" xr:uid="{5918F0D0-9BBC-4347-9084-D1CA88F16969}"/>
    <cellStyle name="Standard 4 2 7 3 2 2 5" xfId="19385" xr:uid="{00000000-0005-0000-0000-00008A520000}"/>
    <cellStyle name="Standard 4 2 7 3 2 2 5 2" xfId="40902" xr:uid="{1079C022-6270-4672-AA0C-911C403343C2}"/>
    <cellStyle name="Standard 4 2 7 3 2 2 6" xfId="33457" xr:uid="{5A74AF1F-48C3-47F0-8B53-9D118DBC3A2F}"/>
    <cellStyle name="Standard 4 2 7 3 2 3" xfId="3836" xr:uid="{00000000-0005-0000-0000-00008B520000}"/>
    <cellStyle name="Standard 4 2 7 3 2 3 2" xfId="3837" xr:uid="{00000000-0005-0000-0000-00008C520000}"/>
    <cellStyle name="Standard 4 2 7 3 2 3 2 2" xfId="15636" xr:uid="{00000000-0005-0000-0000-00008D520000}"/>
    <cellStyle name="Standard 4 2 7 3 2 3 2 2 2" xfId="23635" xr:uid="{00000000-0005-0000-0000-00008E520000}"/>
    <cellStyle name="Standard 4 2 7 3 2 3 2 2 2 2" xfId="44628" xr:uid="{349147FD-3C9B-4435-8A4E-EAA8AA1547EC}"/>
    <cellStyle name="Standard 4 2 7 3 2 3 2 2 3" xfId="37186" xr:uid="{A26D6533-843C-4F5A-939B-0DDF4A7161C2}"/>
    <cellStyle name="Standard 4 2 7 3 2 3 2 3" xfId="19390" xr:uid="{00000000-0005-0000-0000-00008F520000}"/>
    <cellStyle name="Standard 4 2 7 3 2 3 2 3 2" xfId="40907" xr:uid="{062D1B5C-8F07-4C06-9865-85AC39CF220F}"/>
    <cellStyle name="Standard 4 2 7 3 2 3 2 4" xfId="33462" xr:uid="{BADBBC40-F56F-455F-8DCF-47083B57208E}"/>
    <cellStyle name="Standard 4 2 7 3 2 3 3" xfId="15635" xr:uid="{00000000-0005-0000-0000-000090520000}"/>
    <cellStyle name="Standard 4 2 7 3 2 3 3 2" xfId="23634" xr:uid="{00000000-0005-0000-0000-000091520000}"/>
    <cellStyle name="Standard 4 2 7 3 2 3 3 2 2" xfId="44627" xr:uid="{47B7A433-7EFD-44FD-A592-07CF0C5943B0}"/>
    <cellStyle name="Standard 4 2 7 3 2 3 3 3" xfId="37185" xr:uid="{C79B2BEA-2CB1-41B1-9B12-DAF0D2972D7F}"/>
    <cellStyle name="Standard 4 2 7 3 2 3 4" xfId="19389" xr:uid="{00000000-0005-0000-0000-000092520000}"/>
    <cellStyle name="Standard 4 2 7 3 2 3 4 2" xfId="40906" xr:uid="{D127E79B-1E1A-4AD6-847E-C9CA66231C82}"/>
    <cellStyle name="Standard 4 2 7 3 2 3 5" xfId="33461" xr:uid="{7D2D44E8-B6B7-4A54-ABC5-00A210C23490}"/>
    <cellStyle name="Standard 4 2 7 3 2 4" xfId="3838" xr:uid="{00000000-0005-0000-0000-000093520000}"/>
    <cellStyle name="Standard 4 2 7 3 2 4 2" xfId="15637" xr:uid="{00000000-0005-0000-0000-000094520000}"/>
    <cellStyle name="Standard 4 2 7 3 2 4 2 2" xfId="23636" xr:uid="{00000000-0005-0000-0000-000095520000}"/>
    <cellStyle name="Standard 4 2 7 3 2 4 2 2 2" xfId="44629" xr:uid="{42535891-BFA1-4006-88CB-7E0EA6FCB944}"/>
    <cellStyle name="Standard 4 2 7 3 2 4 2 3" xfId="37187" xr:uid="{9913AA06-103A-4989-BEFE-29B05849D6B8}"/>
    <cellStyle name="Standard 4 2 7 3 2 4 3" xfId="19391" xr:uid="{00000000-0005-0000-0000-000096520000}"/>
    <cellStyle name="Standard 4 2 7 3 2 4 3 2" xfId="40908" xr:uid="{63024D2B-DAC5-4149-AFBF-B55B6F25065D}"/>
    <cellStyle name="Standard 4 2 7 3 2 4 4" xfId="33463" xr:uid="{EF7A9D8B-BC9C-48AB-9E43-6EBD819DC828}"/>
    <cellStyle name="Standard 4 2 7 3 2 5" xfId="15630" xr:uid="{00000000-0005-0000-0000-000097520000}"/>
    <cellStyle name="Standard 4 2 7 3 2 5 2" xfId="23629" xr:uid="{00000000-0005-0000-0000-000098520000}"/>
    <cellStyle name="Standard 4 2 7 3 2 5 2 2" xfId="44622" xr:uid="{4DD27812-991F-4050-896C-CCD9BCE4A0AE}"/>
    <cellStyle name="Standard 4 2 7 3 2 5 3" xfId="37180" xr:uid="{9BC210A8-1DBE-48AF-9015-6082CD693E7F}"/>
    <cellStyle name="Standard 4 2 7 3 2 6" xfId="19384" xr:uid="{00000000-0005-0000-0000-000099520000}"/>
    <cellStyle name="Standard 4 2 7 3 2 6 2" xfId="40901" xr:uid="{69641645-652F-47D8-AC25-BEE9980A84B2}"/>
    <cellStyle name="Standard 4 2 7 3 2 7" xfId="33456" xr:uid="{7358B0CE-1FEA-49E3-9728-8FFFC417BB8E}"/>
    <cellStyle name="Standard 4 2 7 3 3" xfId="3839" xr:uid="{00000000-0005-0000-0000-00009A520000}"/>
    <cellStyle name="Standard 4 2 7 3 3 2" xfId="3840" xr:uid="{00000000-0005-0000-0000-00009B520000}"/>
    <cellStyle name="Standard 4 2 7 3 3 2 2" xfId="3841" xr:uid="{00000000-0005-0000-0000-00009C520000}"/>
    <cellStyle name="Standard 4 2 7 3 3 2 2 2" xfId="15640" xr:uid="{00000000-0005-0000-0000-00009D520000}"/>
    <cellStyle name="Standard 4 2 7 3 3 2 2 2 2" xfId="23639" xr:uid="{00000000-0005-0000-0000-00009E520000}"/>
    <cellStyle name="Standard 4 2 7 3 3 2 2 2 2 2" xfId="44632" xr:uid="{3D4561BC-C148-4219-A8F5-423158EE2FCC}"/>
    <cellStyle name="Standard 4 2 7 3 3 2 2 2 3" xfId="37190" xr:uid="{B750D5BF-5F0E-482A-8E00-9B988DB9A5E5}"/>
    <cellStyle name="Standard 4 2 7 3 3 2 2 3" xfId="19394" xr:uid="{00000000-0005-0000-0000-00009F520000}"/>
    <cellStyle name="Standard 4 2 7 3 3 2 2 3 2" xfId="40911" xr:uid="{55B07AE8-A473-4BB7-8E3C-80238A3D353B}"/>
    <cellStyle name="Standard 4 2 7 3 3 2 2 4" xfId="33466" xr:uid="{0082B51F-F065-4F71-9DE5-EC0DE0754445}"/>
    <cellStyle name="Standard 4 2 7 3 3 2 3" xfId="15639" xr:uid="{00000000-0005-0000-0000-0000A0520000}"/>
    <cellStyle name="Standard 4 2 7 3 3 2 3 2" xfId="23638" xr:uid="{00000000-0005-0000-0000-0000A1520000}"/>
    <cellStyle name="Standard 4 2 7 3 3 2 3 2 2" xfId="44631" xr:uid="{B8967D1E-0D41-44FA-AF78-BDBF5A3D0596}"/>
    <cellStyle name="Standard 4 2 7 3 3 2 3 3" xfId="37189" xr:uid="{3AE1B2CB-AEFF-4089-BCB4-2BB174427C96}"/>
    <cellStyle name="Standard 4 2 7 3 3 2 4" xfId="19393" xr:uid="{00000000-0005-0000-0000-0000A2520000}"/>
    <cellStyle name="Standard 4 2 7 3 3 2 4 2" xfId="40910" xr:uid="{DEB5AE8D-5C32-4459-99CD-762CEA40C9ED}"/>
    <cellStyle name="Standard 4 2 7 3 3 2 5" xfId="33465" xr:uid="{5CB81E54-ACAD-446C-AEF1-ADEEC74FD3E0}"/>
    <cellStyle name="Standard 4 2 7 3 3 3" xfId="3842" xr:uid="{00000000-0005-0000-0000-0000A3520000}"/>
    <cellStyle name="Standard 4 2 7 3 3 3 2" xfId="15641" xr:uid="{00000000-0005-0000-0000-0000A4520000}"/>
    <cellStyle name="Standard 4 2 7 3 3 3 2 2" xfId="23640" xr:uid="{00000000-0005-0000-0000-0000A5520000}"/>
    <cellStyle name="Standard 4 2 7 3 3 3 2 2 2" xfId="44633" xr:uid="{62ACFBDB-E091-4CD7-86CF-35FDF55BA3C1}"/>
    <cellStyle name="Standard 4 2 7 3 3 3 2 3" xfId="37191" xr:uid="{B86D17D4-7133-4621-A9D0-1C89998C8C88}"/>
    <cellStyle name="Standard 4 2 7 3 3 3 3" xfId="19395" xr:uid="{00000000-0005-0000-0000-0000A6520000}"/>
    <cellStyle name="Standard 4 2 7 3 3 3 3 2" xfId="40912" xr:uid="{EBF31AC9-6BBC-4FB8-BEE2-8CBD26FDBF4C}"/>
    <cellStyle name="Standard 4 2 7 3 3 3 4" xfId="33467" xr:uid="{276F6DF0-83F3-427D-8608-76A6925A5A84}"/>
    <cellStyle name="Standard 4 2 7 3 3 4" xfId="15638" xr:uid="{00000000-0005-0000-0000-0000A7520000}"/>
    <cellStyle name="Standard 4 2 7 3 3 4 2" xfId="23637" xr:uid="{00000000-0005-0000-0000-0000A8520000}"/>
    <cellStyle name="Standard 4 2 7 3 3 4 2 2" xfId="44630" xr:uid="{F6E434C9-A673-41FA-AB12-6104E07B70A0}"/>
    <cellStyle name="Standard 4 2 7 3 3 4 3" xfId="37188" xr:uid="{E316BB02-EA7E-4ADF-92E7-F573E87BE629}"/>
    <cellStyle name="Standard 4 2 7 3 3 5" xfId="19392" xr:uid="{00000000-0005-0000-0000-0000A9520000}"/>
    <cellStyle name="Standard 4 2 7 3 3 5 2" xfId="40909" xr:uid="{51C03D53-428A-4132-8B96-AC1F0EFED4B9}"/>
    <cellStyle name="Standard 4 2 7 3 3 6" xfId="33464" xr:uid="{CE31BC94-7183-41C3-8DB1-BAAE52F078FC}"/>
    <cellStyle name="Standard 4 2 7 3 4" xfId="3843" xr:uid="{00000000-0005-0000-0000-0000AA520000}"/>
    <cellStyle name="Standard 4 2 7 3 4 2" xfId="3844" xr:uid="{00000000-0005-0000-0000-0000AB520000}"/>
    <cellStyle name="Standard 4 2 7 3 4 2 2" xfId="15643" xr:uid="{00000000-0005-0000-0000-0000AC520000}"/>
    <cellStyle name="Standard 4 2 7 3 4 2 2 2" xfId="23642" xr:uid="{00000000-0005-0000-0000-0000AD520000}"/>
    <cellStyle name="Standard 4 2 7 3 4 2 2 2 2" xfId="44635" xr:uid="{B4F9F733-EC73-416D-87F5-60794E570BEB}"/>
    <cellStyle name="Standard 4 2 7 3 4 2 2 3" xfId="37193" xr:uid="{0541B6DD-9CDC-49CE-92D7-9D8760A28044}"/>
    <cellStyle name="Standard 4 2 7 3 4 2 3" xfId="19397" xr:uid="{00000000-0005-0000-0000-0000AE520000}"/>
    <cellStyle name="Standard 4 2 7 3 4 2 3 2" xfId="40914" xr:uid="{4A24653B-27B9-46FC-8A8B-A0BD7B3A1A02}"/>
    <cellStyle name="Standard 4 2 7 3 4 2 4" xfId="33469" xr:uid="{3F4938AF-0EEF-430E-9109-B496DD459A80}"/>
    <cellStyle name="Standard 4 2 7 3 4 3" xfId="15642" xr:uid="{00000000-0005-0000-0000-0000AF520000}"/>
    <cellStyle name="Standard 4 2 7 3 4 3 2" xfId="23641" xr:uid="{00000000-0005-0000-0000-0000B0520000}"/>
    <cellStyle name="Standard 4 2 7 3 4 3 2 2" xfId="44634" xr:uid="{E4A304F2-682B-459A-9B35-1F218CBED0CF}"/>
    <cellStyle name="Standard 4 2 7 3 4 3 3" xfId="37192" xr:uid="{B726E3BD-7274-4559-A589-F595CF1DA3EC}"/>
    <cellStyle name="Standard 4 2 7 3 4 4" xfId="19396" xr:uid="{00000000-0005-0000-0000-0000B1520000}"/>
    <cellStyle name="Standard 4 2 7 3 4 4 2" xfId="40913" xr:uid="{A73B4D5F-82D7-44AC-A250-B46D198F85CD}"/>
    <cellStyle name="Standard 4 2 7 3 4 5" xfId="33468" xr:uid="{FAE17055-1F52-4D0E-9021-917469D0301F}"/>
    <cellStyle name="Standard 4 2 7 3 5" xfId="3845" xr:uid="{00000000-0005-0000-0000-0000B2520000}"/>
    <cellStyle name="Standard 4 2 7 3 5 2" xfId="15644" xr:uid="{00000000-0005-0000-0000-0000B3520000}"/>
    <cellStyle name="Standard 4 2 7 3 5 2 2" xfId="23643" xr:uid="{00000000-0005-0000-0000-0000B4520000}"/>
    <cellStyle name="Standard 4 2 7 3 5 2 2 2" xfId="44636" xr:uid="{AA628BA4-BB0C-47AD-B071-BBE5B23EF34A}"/>
    <cellStyle name="Standard 4 2 7 3 5 2 3" xfId="37194" xr:uid="{9EABE9F4-48BD-4B12-A8BE-0CEDA977A61F}"/>
    <cellStyle name="Standard 4 2 7 3 5 3" xfId="19398" xr:uid="{00000000-0005-0000-0000-0000B5520000}"/>
    <cellStyle name="Standard 4 2 7 3 5 3 2" xfId="40915" xr:uid="{30A40317-F9C6-475E-A686-66B152289B27}"/>
    <cellStyle name="Standard 4 2 7 3 5 4" xfId="33470" xr:uid="{80FEB929-5C18-411D-AA75-79E03142FB3C}"/>
    <cellStyle name="Standard 4 2 7 3 6" xfId="15629" xr:uid="{00000000-0005-0000-0000-0000B6520000}"/>
    <cellStyle name="Standard 4 2 7 3 6 2" xfId="23628" xr:uid="{00000000-0005-0000-0000-0000B7520000}"/>
    <cellStyle name="Standard 4 2 7 3 6 2 2" xfId="44621" xr:uid="{FEB00B99-F2DA-4D57-8FF3-B480854E5591}"/>
    <cellStyle name="Standard 4 2 7 3 6 3" xfId="37179" xr:uid="{BD078E1C-483A-4CAA-92F0-7B8450B28841}"/>
    <cellStyle name="Standard 4 2 7 3 7" xfId="19383" xr:uid="{00000000-0005-0000-0000-0000B8520000}"/>
    <cellStyle name="Standard 4 2 7 3 7 2" xfId="40900" xr:uid="{BDC4C0DA-FCAA-4BB6-80FF-20DE669EA7F4}"/>
    <cellStyle name="Standard 4 2 7 3 8" xfId="33455" xr:uid="{BB66AE6D-F89F-44DC-94DE-CD1A68BC4F65}"/>
    <cellStyle name="Standard 4 2 7 4" xfId="3846" xr:uid="{00000000-0005-0000-0000-0000B9520000}"/>
    <cellStyle name="Standard 4 2 7 4 2" xfId="3847" xr:uid="{00000000-0005-0000-0000-0000BA520000}"/>
    <cellStyle name="Standard 4 2 7 4 2 2" xfId="3848" xr:uid="{00000000-0005-0000-0000-0000BB520000}"/>
    <cellStyle name="Standard 4 2 7 4 2 2 2" xfId="3849" xr:uid="{00000000-0005-0000-0000-0000BC520000}"/>
    <cellStyle name="Standard 4 2 7 4 2 2 2 2" xfId="15648" xr:uid="{00000000-0005-0000-0000-0000BD520000}"/>
    <cellStyle name="Standard 4 2 7 4 2 2 2 2 2" xfId="23647" xr:uid="{00000000-0005-0000-0000-0000BE520000}"/>
    <cellStyle name="Standard 4 2 7 4 2 2 2 2 2 2" xfId="44640" xr:uid="{1E102B38-CF9D-4026-A866-116C29BC82DD}"/>
    <cellStyle name="Standard 4 2 7 4 2 2 2 2 3" xfId="37198" xr:uid="{106355D7-33B3-4B84-A0C8-762AD11275D5}"/>
    <cellStyle name="Standard 4 2 7 4 2 2 2 3" xfId="19402" xr:uid="{00000000-0005-0000-0000-0000BF520000}"/>
    <cellStyle name="Standard 4 2 7 4 2 2 2 3 2" xfId="40919" xr:uid="{0C470A84-0936-417B-81AC-8720E2586F81}"/>
    <cellStyle name="Standard 4 2 7 4 2 2 2 4" xfId="33474" xr:uid="{0214BA27-C107-4EF2-AFC0-BA3F16FA5630}"/>
    <cellStyle name="Standard 4 2 7 4 2 2 3" xfId="15647" xr:uid="{00000000-0005-0000-0000-0000C0520000}"/>
    <cellStyle name="Standard 4 2 7 4 2 2 3 2" xfId="23646" xr:uid="{00000000-0005-0000-0000-0000C1520000}"/>
    <cellStyle name="Standard 4 2 7 4 2 2 3 2 2" xfId="44639" xr:uid="{E95F0193-339B-496A-80FC-E71BD61FD3F5}"/>
    <cellStyle name="Standard 4 2 7 4 2 2 3 3" xfId="37197" xr:uid="{98C02CCB-360A-478A-B45F-AF24E3C83523}"/>
    <cellStyle name="Standard 4 2 7 4 2 2 4" xfId="19401" xr:uid="{00000000-0005-0000-0000-0000C2520000}"/>
    <cellStyle name="Standard 4 2 7 4 2 2 4 2" xfId="40918" xr:uid="{17E8AF34-3D65-4A6C-902B-4C6870F33903}"/>
    <cellStyle name="Standard 4 2 7 4 2 2 5" xfId="33473" xr:uid="{6E657CC7-EF5A-4B77-9E65-256942775D83}"/>
    <cellStyle name="Standard 4 2 7 4 2 3" xfId="3850" xr:uid="{00000000-0005-0000-0000-0000C3520000}"/>
    <cellStyle name="Standard 4 2 7 4 2 3 2" xfId="15649" xr:uid="{00000000-0005-0000-0000-0000C4520000}"/>
    <cellStyle name="Standard 4 2 7 4 2 3 2 2" xfId="23648" xr:uid="{00000000-0005-0000-0000-0000C5520000}"/>
    <cellStyle name="Standard 4 2 7 4 2 3 2 2 2" xfId="44641" xr:uid="{2407D3B9-CAAE-481A-BDE6-6FCA487F573B}"/>
    <cellStyle name="Standard 4 2 7 4 2 3 2 3" xfId="37199" xr:uid="{144EA173-FA7D-414A-835B-F402C65C41E1}"/>
    <cellStyle name="Standard 4 2 7 4 2 3 3" xfId="19403" xr:uid="{00000000-0005-0000-0000-0000C6520000}"/>
    <cellStyle name="Standard 4 2 7 4 2 3 3 2" xfId="40920" xr:uid="{8BE68C7F-7515-4B48-9A0B-73B80C61D516}"/>
    <cellStyle name="Standard 4 2 7 4 2 3 4" xfId="33475" xr:uid="{7CECD339-200F-42A0-AE7D-9A323A532D57}"/>
    <cellStyle name="Standard 4 2 7 4 2 4" xfId="15646" xr:uid="{00000000-0005-0000-0000-0000C7520000}"/>
    <cellStyle name="Standard 4 2 7 4 2 4 2" xfId="23645" xr:uid="{00000000-0005-0000-0000-0000C8520000}"/>
    <cellStyle name="Standard 4 2 7 4 2 4 2 2" xfId="44638" xr:uid="{CEECFBD5-8736-44A4-97D3-D21C5F7083B3}"/>
    <cellStyle name="Standard 4 2 7 4 2 4 3" xfId="37196" xr:uid="{31C4BDC6-B72A-4AE4-ABD9-E754BF8B3199}"/>
    <cellStyle name="Standard 4 2 7 4 2 5" xfId="19400" xr:uid="{00000000-0005-0000-0000-0000C9520000}"/>
    <cellStyle name="Standard 4 2 7 4 2 5 2" xfId="40917" xr:uid="{6DB702D7-8B21-4410-B6B5-91AFA6487C0A}"/>
    <cellStyle name="Standard 4 2 7 4 2 6" xfId="33472" xr:uid="{665B6140-6185-454D-BC69-C54A822E562D}"/>
    <cellStyle name="Standard 4 2 7 4 3" xfId="3851" xr:uid="{00000000-0005-0000-0000-0000CA520000}"/>
    <cellStyle name="Standard 4 2 7 4 3 2" xfId="3852" xr:uid="{00000000-0005-0000-0000-0000CB520000}"/>
    <cellStyle name="Standard 4 2 7 4 3 2 2" xfId="15651" xr:uid="{00000000-0005-0000-0000-0000CC520000}"/>
    <cellStyle name="Standard 4 2 7 4 3 2 2 2" xfId="23650" xr:uid="{00000000-0005-0000-0000-0000CD520000}"/>
    <cellStyle name="Standard 4 2 7 4 3 2 2 2 2" xfId="44643" xr:uid="{AE815D9B-4558-416E-8E84-3BCF33D33347}"/>
    <cellStyle name="Standard 4 2 7 4 3 2 2 3" xfId="37201" xr:uid="{798F2A6B-CC5D-4482-914A-92A2C98C1740}"/>
    <cellStyle name="Standard 4 2 7 4 3 2 3" xfId="19405" xr:uid="{00000000-0005-0000-0000-0000CE520000}"/>
    <cellStyle name="Standard 4 2 7 4 3 2 3 2" xfId="40922" xr:uid="{522C74BF-B41D-4292-B513-5A073A1EE0E5}"/>
    <cellStyle name="Standard 4 2 7 4 3 2 4" xfId="33477" xr:uid="{9FA32C7A-B568-4F9C-902A-E0FC67C2C202}"/>
    <cellStyle name="Standard 4 2 7 4 3 3" xfId="15650" xr:uid="{00000000-0005-0000-0000-0000CF520000}"/>
    <cellStyle name="Standard 4 2 7 4 3 3 2" xfId="23649" xr:uid="{00000000-0005-0000-0000-0000D0520000}"/>
    <cellStyle name="Standard 4 2 7 4 3 3 2 2" xfId="44642" xr:uid="{50BBBD68-3325-4CD0-8705-7251FD5AAB90}"/>
    <cellStyle name="Standard 4 2 7 4 3 3 3" xfId="37200" xr:uid="{59A4C4C3-F380-4C5D-9A25-20F47D0A30D0}"/>
    <cellStyle name="Standard 4 2 7 4 3 4" xfId="19404" xr:uid="{00000000-0005-0000-0000-0000D1520000}"/>
    <cellStyle name="Standard 4 2 7 4 3 4 2" xfId="40921" xr:uid="{1DB8604F-19B9-4577-ACE4-26765B338744}"/>
    <cellStyle name="Standard 4 2 7 4 3 5" xfId="33476" xr:uid="{9F793CC7-74C2-43CF-BB3A-661BB29BA0DC}"/>
    <cellStyle name="Standard 4 2 7 4 4" xfId="3853" xr:uid="{00000000-0005-0000-0000-0000D2520000}"/>
    <cellStyle name="Standard 4 2 7 4 4 2" xfId="15652" xr:uid="{00000000-0005-0000-0000-0000D3520000}"/>
    <cellStyle name="Standard 4 2 7 4 4 2 2" xfId="23651" xr:uid="{00000000-0005-0000-0000-0000D4520000}"/>
    <cellStyle name="Standard 4 2 7 4 4 2 2 2" xfId="44644" xr:uid="{8AE168C5-E532-4C3F-952D-9CD7796A40B0}"/>
    <cellStyle name="Standard 4 2 7 4 4 2 3" xfId="37202" xr:uid="{9C39EC6B-E03D-4710-96B8-D971B8DDEDD2}"/>
    <cellStyle name="Standard 4 2 7 4 4 3" xfId="19406" xr:uid="{00000000-0005-0000-0000-0000D5520000}"/>
    <cellStyle name="Standard 4 2 7 4 4 3 2" xfId="40923" xr:uid="{2257C783-F60B-460C-9682-D2E405FFA058}"/>
    <cellStyle name="Standard 4 2 7 4 4 4" xfId="33478" xr:uid="{960B3E68-D2B9-4F07-B291-A723DB9A7D40}"/>
    <cellStyle name="Standard 4 2 7 4 5" xfId="15645" xr:uid="{00000000-0005-0000-0000-0000D6520000}"/>
    <cellStyle name="Standard 4 2 7 4 5 2" xfId="23644" xr:uid="{00000000-0005-0000-0000-0000D7520000}"/>
    <cellStyle name="Standard 4 2 7 4 5 2 2" xfId="44637" xr:uid="{98A3C722-A79C-4E13-94FA-F6B31E5D400C}"/>
    <cellStyle name="Standard 4 2 7 4 5 3" xfId="37195" xr:uid="{6265BDA2-2BC3-45D3-86CE-93E282AAFDC6}"/>
    <cellStyle name="Standard 4 2 7 4 6" xfId="19399" xr:uid="{00000000-0005-0000-0000-0000D8520000}"/>
    <cellStyle name="Standard 4 2 7 4 6 2" xfId="40916" xr:uid="{63F7CF11-18A3-44B4-8819-694EB6826F39}"/>
    <cellStyle name="Standard 4 2 7 4 7" xfId="33471" xr:uid="{71EA3C3D-761C-4D41-9110-1DFE85B316E9}"/>
    <cellStyle name="Standard 4 2 7 5" xfId="3854" xr:uid="{00000000-0005-0000-0000-0000D9520000}"/>
    <cellStyle name="Standard 4 2 7 5 2" xfId="3855" xr:uid="{00000000-0005-0000-0000-0000DA520000}"/>
    <cellStyle name="Standard 4 2 7 5 2 2" xfId="3856" xr:uid="{00000000-0005-0000-0000-0000DB520000}"/>
    <cellStyle name="Standard 4 2 7 5 2 2 2" xfId="15655" xr:uid="{00000000-0005-0000-0000-0000DC520000}"/>
    <cellStyle name="Standard 4 2 7 5 2 2 2 2" xfId="23654" xr:uid="{00000000-0005-0000-0000-0000DD520000}"/>
    <cellStyle name="Standard 4 2 7 5 2 2 2 2 2" xfId="44647" xr:uid="{2A2EF851-AC6F-44FA-BA2F-31C67FC9E264}"/>
    <cellStyle name="Standard 4 2 7 5 2 2 2 3" xfId="37205" xr:uid="{87AC5377-2C32-4E05-8376-8080E59FBFAD}"/>
    <cellStyle name="Standard 4 2 7 5 2 2 3" xfId="19409" xr:uid="{00000000-0005-0000-0000-0000DE520000}"/>
    <cellStyle name="Standard 4 2 7 5 2 2 3 2" xfId="40926" xr:uid="{27E37544-585A-4887-AD1D-4705E5673E16}"/>
    <cellStyle name="Standard 4 2 7 5 2 2 4" xfId="33481" xr:uid="{7F2A2FCF-CD11-4E76-818C-8398912F03A3}"/>
    <cellStyle name="Standard 4 2 7 5 2 3" xfId="15654" xr:uid="{00000000-0005-0000-0000-0000DF520000}"/>
    <cellStyle name="Standard 4 2 7 5 2 3 2" xfId="23653" xr:uid="{00000000-0005-0000-0000-0000E0520000}"/>
    <cellStyle name="Standard 4 2 7 5 2 3 2 2" xfId="44646" xr:uid="{5C815DEB-58F3-4D0A-BB5B-AADDBC7488DA}"/>
    <cellStyle name="Standard 4 2 7 5 2 3 3" xfId="37204" xr:uid="{8E66A2A6-D1A2-4843-A4B4-1C6FC5B1D2FC}"/>
    <cellStyle name="Standard 4 2 7 5 2 4" xfId="19408" xr:uid="{00000000-0005-0000-0000-0000E1520000}"/>
    <cellStyle name="Standard 4 2 7 5 2 4 2" xfId="40925" xr:uid="{25BBC5F6-18D0-4393-9A01-C55FDD0BE9BB}"/>
    <cellStyle name="Standard 4 2 7 5 2 5" xfId="33480" xr:uid="{BE96E8B0-8BD7-49F3-AE15-246277EEC041}"/>
    <cellStyle name="Standard 4 2 7 5 3" xfId="3857" xr:uid="{00000000-0005-0000-0000-0000E2520000}"/>
    <cellStyle name="Standard 4 2 7 5 3 2" xfId="15656" xr:uid="{00000000-0005-0000-0000-0000E3520000}"/>
    <cellStyle name="Standard 4 2 7 5 3 2 2" xfId="23655" xr:uid="{00000000-0005-0000-0000-0000E4520000}"/>
    <cellStyle name="Standard 4 2 7 5 3 2 2 2" xfId="44648" xr:uid="{B2274F11-531D-48F3-B23A-44FA90E12103}"/>
    <cellStyle name="Standard 4 2 7 5 3 2 3" xfId="37206" xr:uid="{82B7C165-66A9-4BCA-907E-D6D6D6382B9C}"/>
    <cellStyle name="Standard 4 2 7 5 3 3" xfId="19410" xr:uid="{00000000-0005-0000-0000-0000E5520000}"/>
    <cellStyle name="Standard 4 2 7 5 3 3 2" xfId="40927" xr:uid="{594423E2-0C54-4D64-95D4-63C1C959AAB1}"/>
    <cellStyle name="Standard 4 2 7 5 3 4" xfId="33482" xr:uid="{4D919D98-EB95-48F5-88AE-1511734E33F1}"/>
    <cellStyle name="Standard 4 2 7 5 4" xfId="15653" xr:uid="{00000000-0005-0000-0000-0000E6520000}"/>
    <cellStyle name="Standard 4 2 7 5 4 2" xfId="23652" xr:uid="{00000000-0005-0000-0000-0000E7520000}"/>
    <cellStyle name="Standard 4 2 7 5 4 2 2" xfId="44645" xr:uid="{8FE64012-D747-4F14-B911-F926FABF905A}"/>
    <cellStyle name="Standard 4 2 7 5 4 3" xfId="37203" xr:uid="{B32622EB-6E14-465C-8FFE-D44860E21224}"/>
    <cellStyle name="Standard 4 2 7 5 5" xfId="19407" xr:uid="{00000000-0005-0000-0000-0000E8520000}"/>
    <cellStyle name="Standard 4 2 7 5 5 2" xfId="40924" xr:uid="{9A615D75-E6D9-4BF0-A541-D736A159E687}"/>
    <cellStyle name="Standard 4 2 7 5 6" xfId="33479" xr:uid="{5F00CC07-4F14-4E39-BB54-D9D661105571}"/>
    <cellStyle name="Standard 4 2 7 6" xfId="3858" xr:uid="{00000000-0005-0000-0000-0000E9520000}"/>
    <cellStyle name="Standard 4 2 7 6 2" xfId="3859" xr:uid="{00000000-0005-0000-0000-0000EA520000}"/>
    <cellStyle name="Standard 4 2 7 6 2 2" xfId="15658" xr:uid="{00000000-0005-0000-0000-0000EB520000}"/>
    <cellStyle name="Standard 4 2 7 6 2 2 2" xfId="23657" xr:uid="{00000000-0005-0000-0000-0000EC520000}"/>
    <cellStyle name="Standard 4 2 7 6 2 2 2 2" xfId="44650" xr:uid="{C6E273A6-8726-46CB-8940-30B4CADC1DCD}"/>
    <cellStyle name="Standard 4 2 7 6 2 2 3" xfId="37208" xr:uid="{307F6257-AABD-432C-94E6-0B62DF138651}"/>
    <cellStyle name="Standard 4 2 7 6 2 3" xfId="19412" xr:uid="{00000000-0005-0000-0000-0000ED520000}"/>
    <cellStyle name="Standard 4 2 7 6 2 3 2" xfId="40929" xr:uid="{51958B7C-F4C1-48BD-8FAA-8484CF948492}"/>
    <cellStyle name="Standard 4 2 7 6 2 4" xfId="33484" xr:uid="{15B64C84-5F15-4A04-ADB0-409135E5FAE0}"/>
    <cellStyle name="Standard 4 2 7 6 3" xfId="15657" xr:uid="{00000000-0005-0000-0000-0000EE520000}"/>
    <cellStyle name="Standard 4 2 7 6 3 2" xfId="23656" xr:uid="{00000000-0005-0000-0000-0000EF520000}"/>
    <cellStyle name="Standard 4 2 7 6 3 2 2" xfId="44649" xr:uid="{4F38D853-C2CA-4B76-BA84-228989CCBA0F}"/>
    <cellStyle name="Standard 4 2 7 6 3 3" xfId="37207" xr:uid="{D493167E-081C-4254-BABA-714E9A5D3D5A}"/>
    <cellStyle name="Standard 4 2 7 6 4" xfId="19411" xr:uid="{00000000-0005-0000-0000-0000F0520000}"/>
    <cellStyle name="Standard 4 2 7 6 4 2" xfId="40928" xr:uid="{370048F6-BD36-499D-9CAB-93E22D863148}"/>
    <cellStyle name="Standard 4 2 7 6 5" xfId="33483" xr:uid="{3CF0FC65-F97F-497D-8707-0284510C74BB}"/>
    <cellStyle name="Standard 4 2 7 7" xfId="3860" xr:uid="{00000000-0005-0000-0000-0000F1520000}"/>
    <cellStyle name="Standard 4 2 7 7 2" xfId="15659" xr:uid="{00000000-0005-0000-0000-0000F2520000}"/>
    <cellStyle name="Standard 4 2 7 7 2 2" xfId="23658" xr:uid="{00000000-0005-0000-0000-0000F3520000}"/>
    <cellStyle name="Standard 4 2 7 7 2 2 2" xfId="44651" xr:uid="{1F4B6220-93C2-4F7E-A0C0-8306EEA18C27}"/>
    <cellStyle name="Standard 4 2 7 7 2 3" xfId="37209" xr:uid="{F42561C8-CCD5-4498-A1CD-29E37B47BF9C}"/>
    <cellStyle name="Standard 4 2 7 7 3" xfId="19413" xr:uid="{00000000-0005-0000-0000-0000F4520000}"/>
    <cellStyle name="Standard 4 2 7 7 3 2" xfId="40930" xr:uid="{12B759E0-509F-4C94-8FA7-9B59F861E5CE}"/>
    <cellStyle name="Standard 4 2 7 7 4" xfId="33485" xr:uid="{BD2DFEBC-AE45-482C-BD0D-E669DE9A9FE3}"/>
    <cellStyle name="Standard 4 2 7 8" xfId="15612" xr:uid="{00000000-0005-0000-0000-0000F5520000}"/>
    <cellStyle name="Standard 4 2 7 8 2" xfId="23611" xr:uid="{00000000-0005-0000-0000-0000F6520000}"/>
    <cellStyle name="Standard 4 2 7 8 2 2" xfId="44604" xr:uid="{502113D7-1D1C-40A0-A7F5-8BDD1E00AA66}"/>
    <cellStyle name="Standard 4 2 7 8 3" xfId="37162" xr:uid="{1778990C-D7B7-4ADB-A97D-A72BCFAA0B25}"/>
    <cellStyle name="Standard 4 2 7 9" xfId="19366" xr:uid="{00000000-0005-0000-0000-0000F7520000}"/>
    <cellStyle name="Standard 4 2 7 9 2" xfId="40883" xr:uid="{BB402195-E46C-4D33-BC78-E31B3A284438}"/>
    <cellStyle name="Standard 4 2 8" xfId="3861" xr:uid="{00000000-0005-0000-0000-0000F8520000}"/>
    <cellStyle name="Standard 4 2 8 2" xfId="3862" xr:uid="{00000000-0005-0000-0000-0000F9520000}"/>
    <cellStyle name="Standard 4 2 8 2 2" xfId="3863" xr:uid="{00000000-0005-0000-0000-0000FA520000}"/>
    <cellStyle name="Standard 4 2 8 2 2 2" xfId="3864" xr:uid="{00000000-0005-0000-0000-0000FB520000}"/>
    <cellStyle name="Standard 4 2 8 2 2 2 2" xfId="3865" xr:uid="{00000000-0005-0000-0000-0000FC520000}"/>
    <cellStyle name="Standard 4 2 8 2 2 2 2 2" xfId="15664" xr:uid="{00000000-0005-0000-0000-0000FD520000}"/>
    <cellStyle name="Standard 4 2 8 2 2 2 2 2 2" xfId="23663" xr:uid="{00000000-0005-0000-0000-0000FE520000}"/>
    <cellStyle name="Standard 4 2 8 2 2 2 2 2 2 2" xfId="44656" xr:uid="{017F73F4-407A-44FA-BBE3-FDAD53C75F91}"/>
    <cellStyle name="Standard 4 2 8 2 2 2 2 2 3" xfId="37214" xr:uid="{9654C30F-6408-439F-9E28-A7080F9572F6}"/>
    <cellStyle name="Standard 4 2 8 2 2 2 2 3" xfId="19418" xr:uid="{00000000-0005-0000-0000-0000FF520000}"/>
    <cellStyle name="Standard 4 2 8 2 2 2 2 3 2" xfId="40935" xr:uid="{09165FE4-B754-4DE8-8D8F-6E11D0112231}"/>
    <cellStyle name="Standard 4 2 8 2 2 2 2 4" xfId="33490" xr:uid="{7E4C0FC7-6885-4AB6-B4D3-A5BE772272F9}"/>
    <cellStyle name="Standard 4 2 8 2 2 2 3" xfId="15663" xr:uid="{00000000-0005-0000-0000-000000530000}"/>
    <cellStyle name="Standard 4 2 8 2 2 2 3 2" xfId="23662" xr:uid="{00000000-0005-0000-0000-000001530000}"/>
    <cellStyle name="Standard 4 2 8 2 2 2 3 2 2" xfId="44655" xr:uid="{83B0D011-4F2A-492F-8DC1-E53C306C1BF9}"/>
    <cellStyle name="Standard 4 2 8 2 2 2 3 3" xfId="37213" xr:uid="{E1B5200D-36D6-406C-82DD-89BC510777B4}"/>
    <cellStyle name="Standard 4 2 8 2 2 2 4" xfId="19417" xr:uid="{00000000-0005-0000-0000-000002530000}"/>
    <cellStyle name="Standard 4 2 8 2 2 2 4 2" xfId="40934" xr:uid="{12C40703-E72E-42F9-B6D1-1657BC44311C}"/>
    <cellStyle name="Standard 4 2 8 2 2 2 5" xfId="33489" xr:uid="{D9C30E53-84B0-452C-B0A1-3D2C38C41942}"/>
    <cellStyle name="Standard 4 2 8 2 2 3" xfId="3866" xr:uid="{00000000-0005-0000-0000-000003530000}"/>
    <cellStyle name="Standard 4 2 8 2 2 3 2" xfId="15665" xr:uid="{00000000-0005-0000-0000-000004530000}"/>
    <cellStyle name="Standard 4 2 8 2 2 3 2 2" xfId="23664" xr:uid="{00000000-0005-0000-0000-000005530000}"/>
    <cellStyle name="Standard 4 2 8 2 2 3 2 2 2" xfId="44657" xr:uid="{623316C3-712C-4171-9759-D72B0A2C5E34}"/>
    <cellStyle name="Standard 4 2 8 2 2 3 2 3" xfId="37215" xr:uid="{6ACB4FE7-7E21-4236-842D-44175B68817B}"/>
    <cellStyle name="Standard 4 2 8 2 2 3 3" xfId="19419" xr:uid="{00000000-0005-0000-0000-000006530000}"/>
    <cellStyle name="Standard 4 2 8 2 2 3 3 2" xfId="40936" xr:uid="{FE115226-0111-4F92-95D4-CED91A38FF37}"/>
    <cellStyle name="Standard 4 2 8 2 2 3 4" xfId="33491" xr:uid="{70EA2EBA-10C0-4B89-8734-59116FEE237A}"/>
    <cellStyle name="Standard 4 2 8 2 2 4" xfId="15662" xr:uid="{00000000-0005-0000-0000-000007530000}"/>
    <cellStyle name="Standard 4 2 8 2 2 4 2" xfId="23661" xr:uid="{00000000-0005-0000-0000-000008530000}"/>
    <cellStyle name="Standard 4 2 8 2 2 4 2 2" xfId="44654" xr:uid="{B239896A-8CC7-4EE7-968A-FD3F113254EB}"/>
    <cellStyle name="Standard 4 2 8 2 2 4 3" xfId="37212" xr:uid="{68314C98-2689-43B1-AD1E-48B0E2695EB2}"/>
    <cellStyle name="Standard 4 2 8 2 2 5" xfId="19416" xr:uid="{00000000-0005-0000-0000-000009530000}"/>
    <cellStyle name="Standard 4 2 8 2 2 5 2" xfId="40933" xr:uid="{28304645-6231-4548-847C-111CC062859D}"/>
    <cellStyle name="Standard 4 2 8 2 2 6" xfId="33488" xr:uid="{F2D40675-5D0D-43CD-901D-BAAD0E5F6663}"/>
    <cellStyle name="Standard 4 2 8 2 3" xfId="3867" xr:uid="{00000000-0005-0000-0000-00000A530000}"/>
    <cellStyle name="Standard 4 2 8 2 3 2" xfId="3868" xr:uid="{00000000-0005-0000-0000-00000B530000}"/>
    <cellStyle name="Standard 4 2 8 2 3 2 2" xfId="15667" xr:uid="{00000000-0005-0000-0000-00000C530000}"/>
    <cellStyle name="Standard 4 2 8 2 3 2 2 2" xfId="23666" xr:uid="{00000000-0005-0000-0000-00000D530000}"/>
    <cellStyle name="Standard 4 2 8 2 3 2 2 2 2" xfId="44659" xr:uid="{C85DB119-4A2C-46BF-857F-7D241A013B9C}"/>
    <cellStyle name="Standard 4 2 8 2 3 2 2 3" xfId="37217" xr:uid="{9E841647-1C60-467D-9F3C-E97E64B6275A}"/>
    <cellStyle name="Standard 4 2 8 2 3 2 3" xfId="19421" xr:uid="{00000000-0005-0000-0000-00000E530000}"/>
    <cellStyle name="Standard 4 2 8 2 3 2 3 2" xfId="40938" xr:uid="{94CA5F8F-C0BB-47B0-8447-248E5A103768}"/>
    <cellStyle name="Standard 4 2 8 2 3 2 4" xfId="33493" xr:uid="{4FC737AA-96F7-41FB-A6E2-B13A914B498E}"/>
    <cellStyle name="Standard 4 2 8 2 3 3" xfId="15666" xr:uid="{00000000-0005-0000-0000-00000F530000}"/>
    <cellStyle name="Standard 4 2 8 2 3 3 2" xfId="23665" xr:uid="{00000000-0005-0000-0000-000010530000}"/>
    <cellStyle name="Standard 4 2 8 2 3 3 2 2" xfId="44658" xr:uid="{09B6D2DF-B04B-4300-9CEB-8B5B64D02D80}"/>
    <cellStyle name="Standard 4 2 8 2 3 3 3" xfId="37216" xr:uid="{7934C15D-E726-4EC4-83D5-72C45CFF00AC}"/>
    <cellStyle name="Standard 4 2 8 2 3 4" xfId="19420" xr:uid="{00000000-0005-0000-0000-000011530000}"/>
    <cellStyle name="Standard 4 2 8 2 3 4 2" xfId="40937" xr:uid="{26941355-002A-4474-B750-59286F906047}"/>
    <cellStyle name="Standard 4 2 8 2 3 5" xfId="33492" xr:uid="{A69B3B34-B376-48D3-8D30-3F505D24029B}"/>
    <cellStyle name="Standard 4 2 8 2 4" xfId="3869" xr:uid="{00000000-0005-0000-0000-000012530000}"/>
    <cellStyle name="Standard 4 2 8 2 4 2" xfId="15668" xr:uid="{00000000-0005-0000-0000-000013530000}"/>
    <cellStyle name="Standard 4 2 8 2 4 2 2" xfId="23667" xr:uid="{00000000-0005-0000-0000-000014530000}"/>
    <cellStyle name="Standard 4 2 8 2 4 2 2 2" xfId="44660" xr:uid="{28230784-0AB7-4036-A0B7-5246437A5D35}"/>
    <cellStyle name="Standard 4 2 8 2 4 2 3" xfId="37218" xr:uid="{BC5331CD-6493-4DB0-BFFB-3276D1578C0B}"/>
    <cellStyle name="Standard 4 2 8 2 4 3" xfId="19422" xr:uid="{00000000-0005-0000-0000-000015530000}"/>
    <cellStyle name="Standard 4 2 8 2 4 3 2" xfId="40939" xr:uid="{27043A97-B7C2-4FC3-9CDE-1D2EFFC7496C}"/>
    <cellStyle name="Standard 4 2 8 2 4 4" xfId="33494" xr:uid="{839B7D99-358F-43CC-8952-E6E0D4D97883}"/>
    <cellStyle name="Standard 4 2 8 2 5" xfId="15661" xr:uid="{00000000-0005-0000-0000-000016530000}"/>
    <cellStyle name="Standard 4 2 8 2 5 2" xfId="23660" xr:uid="{00000000-0005-0000-0000-000017530000}"/>
    <cellStyle name="Standard 4 2 8 2 5 2 2" xfId="44653" xr:uid="{DE6A5D5A-F16D-4A96-BAAD-A7F7BED4B7B4}"/>
    <cellStyle name="Standard 4 2 8 2 5 3" xfId="37211" xr:uid="{5DE0B9E3-EB4B-4970-BFE9-269B4B79E538}"/>
    <cellStyle name="Standard 4 2 8 2 6" xfId="19415" xr:uid="{00000000-0005-0000-0000-000018530000}"/>
    <cellStyle name="Standard 4 2 8 2 6 2" xfId="40932" xr:uid="{FF615FEE-5A01-4D4A-8F71-783728B6CC77}"/>
    <cellStyle name="Standard 4 2 8 2 7" xfId="33487" xr:uid="{02B66A44-2DDB-4B69-A361-A568448F04B4}"/>
    <cellStyle name="Standard 4 2 8 3" xfId="3870" xr:uid="{00000000-0005-0000-0000-000019530000}"/>
    <cellStyle name="Standard 4 2 8 3 2" xfId="3871" xr:uid="{00000000-0005-0000-0000-00001A530000}"/>
    <cellStyle name="Standard 4 2 8 3 2 2" xfId="3872" xr:uid="{00000000-0005-0000-0000-00001B530000}"/>
    <cellStyle name="Standard 4 2 8 3 2 2 2" xfId="15671" xr:uid="{00000000-0005-0000-0000-00001C530000}"/>
    <cellStyle name="Standard 4 2 8 3 2 2 2 2" xfId="23670" xr:uid="{00000000-0005-0000-0000-00001D530000}"/>
    <cellStyle name="Standard 4 2 8 3 2 2 2 2 2" xfId="44663" xr:uid="{BDA6ED64-5307-4574-AD45-C8D9DD9E3440}"/>
    <cellStyle name="Standard 4 2 8 3 2 2 2 3" xfId="37221" xr:uid="{1CCBBC43-E9ED-436E-B494-B957DF0FA033}"/>
    <cellStyle name="Standard 4 2 8 3 2 2 3" xfId="19425" xr:uid="{00000000-0005-0000-0000-00001E530000}"/>
    <cellStyle name="Standard 4 2 8 3 2 2 3 2" xfId="40942" xr:uid="{93E22235-A2B6-4322-B46C-A22BA255C91C}"/>
    <cellStyle name="Standard 4 2 8 3 2 2 4" xfId="33497" xr:uid="{7BA6A048-B093-4E74-95DA-5028DEB18036}"/>
    <cellStyle name="Standard 4 2 8 3 2 3" xfId="15670" xr:uid="{00000000-0005-0000-0000-00001F530000}"/>
    <cellStyle name="Standard 4 2 8 3 2 3 2" xfId="23669" xr:uid="{00000000-0005-0000-0000-000020530000}"/>
    <cellStyle name="Standard 4 2 8 3 2 3 2 2" xfId="44662" xr:uid="{63CB33F0-D070-4593-90AC-5ADCE507A520}"/>
    <cellStyle name="Standard 4 2 8 3 2 3 3" xfId="37220" xr:uid="{4ABA62B1-5AFF-4404-A8D6-42DC671056C6}"/>
    <cellStyle name="Standard 4 2 8 3 2 4" xfId="19424" xr:uid="{00000000-0005-0000-0000-000021530000}"/>
    <cellStyle name="Standard 4 2 8 3 2 4 2" xfId="40941" xr:uid="{794C217F-A7BA-43DA-B29D-1265A1242F51}"/>
    <cellStyle name="Standard 4 2 8 3 2 5" xfId="33496" xr:uid="{DA3874DF-13C4-49CC-9FA2-F65964E37442}"/>
    <cellStyle name="Standard 4 2 8 3 3" xfId="3873" xr:uid="{00000000-0005-0000-0000-000022530000}"/>
    <cellStyle name="Standard 4 2 8 3 3 2" xfId="15672" xr:uid="{00000000-0005-0000-0000-000023530000}"/>
    <cellStyle name="Standard 4 2 8 3 3 2 2" xfId="23671" xr:uid="{00000000-0005-0000-0000-000024530000}"/>
    <cellStyle name="Standard 4 2 8 3 3 2 2 2" xfId="44664" xr:uid="{71DB9548-0CE8-4660-8E37-D1A711AF0B53}"/>
    <cellStyle name="Standard 4 2 8 3 3 2 3" xfId="37222" xr:uid="{EB0692F4-8884-42C7-97FB-5184BD98C275}"/>
    <cellStyle name="Standard 4 2 8 3 3 3" xfId="19426" xr:uid="{00000000-0005-0000-0000-000025530000}"/>
    <cellStyle name="Standard 4 2 8 3 3 3 2" xfId="40943" xr:uid="{99E2B4B2-37E9-4E4F-9712-D5C01C38E646}"/>
    <cellStyle name="Standard 4 2 8 3 3 4" xfId="33498" xr:uid="{C370BCDA-BC19-4C17-A993-F8F530949646}"/>
    <cellStyle name="Standard 4 2 8 3 4" xfId="15669" xr:uid="{00000000-0005-0000-0000-000026530000}"/>
    <cellStyle name="Standard 4 2 8 3 4 2" xfId="23668" xr:uid="{00000000-0005-0000-0000-000027530000}"/>
    <cellStyle name="Standard 4 2 8 3 4 2 2" xfId="44661" xr:uid="{68646CB6-442D-415E-BA9A-C409B7902E63}"/>
    <cellStyle name="Standard 4 2 8 3 4 3" xfId="37219" xr:uid="{7610FD69-E469-45E9-BA30-19FE1A9114E3}"/>
    <cellStyle name="Standard 4 2 8 3 5" xfId="19423" xr:uid="{00000000-0005-0000-0000-000028530000}"/>
    <cellStyle name="Standard 4 2 8 3 5 2" xfId="40940" xr:uid="{5B5E99FF-DF1B-4CC1-973B-3765F39C9F30}"/>
    <cellStyle name="Standard 4 2 8 3 6" xfId="33495" xr:uid="{BB07289F-FF78-4801-B5D8-62C1753DACB4}"/>
    <cellStyle name="Standard 4 2 8 4" xfId="3874" xr:uid="{00000000-0005-0000-0000-000029530000}"/>
    <cellStyle name="Standard 4 2 8 4 2" xfId="3875" xr:uid="{00000000-0005-0000-0000-00002A530000}"/>
    <cellStyle name="Standard 4 2 8 4 2 2" xfId="15674" xr:uid="{00000000-0005-0000-0000-00002B530000}"/>
    <cellStyle name="Standard 4 2 8 4 2 2 2" xfId="23673" xr:uid="{00000000-0005-0000-0000-00002C530000}"/>
    <cellStyle name="Standard 4 2 8 4 2 2 2 2" xfId="44666" xr:uid="{57712411-011E-4690-996E-A4036ACB2F68}"/>
    <cellStyle name="Standard 4 2 8 4 2 2 3" xfId="37224" xr:uid="{9074FC44-DED4-45D0-AD50-A0913ED0A852}"/>
    <cellStyle name="Standard 4 2 8 4 2 3" xfId="19428" xr:uid="{00000000-0005-0000-0000-00002D530000}"/>
    <cellStyle name="Standard 4 2 8 4 2 3 2" xfId="40945" xr:uid="{5179F08C-A2CA-4690-826A-C6969C0B2F3D}"/>
    <cellStyle name="Standard 4 2 8 4 2 4" xfId="33500" xr:uid="{C5A5961F-9E0C-402E-A92A-D397945CF319}"/>
    <cellStyle name="Standard 4 2 8 4 3" xfId="15673" xr:uid="{00000000-0005-0000-0000-00002E530000}"/>
    <cellStyle name="Standard 4 2 8 4 3 2" xfId="23672" xr:uid="{00000000-0005-0000-0000-00002F530000}"/>
    <cellStyle name="Standard 4 2 8 4 3 2 2" xfId="44665" xr:uid="{65780CB7-1B6A-43E8-A06A-93D471A48D81}"/>
    <cellStyle name="Standard 4 2 8 4 3 3" xfId="37223" xr:uid="{B79F771B-15E4-4BBD-B8EA-870B4866C5AE}"/>
    <cellStyle name="Standard 4 2 8 4 4" xfId="19427" xr:uid="{00000000-0005-0000-0000-000030530000}"/>
    <cellStyle name="Standard 4 2 8 4 4 2" xfId="40944" xr:uid="{DBB96DD0-071A-47D4-B2FE-F095E14D3DCC}"/>
    <cellStyle name="Standard 4 2 8 4 5" xfId="33499" xr:uid="{3D8878F5-DAD6-423B-BA7E-508A7E6C9883}"/>
    <cellStyle name="Standard 4 2 8 5" xfId="3876" xr:uid="{00000000-0005-0000-0000-000031530000}"/>
    <cellStyle name="Standard 4 2 8 5 2" xfId="15675" xr:uid="{00000000-0005-0000-0000-000032530000}"/>
    <cellStyle name="Standard 4 2 8 5 2 2" xfId="23674" xr:uid="{00000000-0005-0000-0000-000033530000}"/>
    <cellStyle name="Standard 4 2 8 5 2 2 2" xfId="44667" xr:uid="{90E2466E-9DA4-4D1E-8195-A99BED4C20A4}"/>
    <cellStyle name="Standard 4 2 8 5 2 3" xfId="37225" xr:uid="{DEAB68E2-1F1D-428B-812F-16B43A273BE9}"/>
    <cellStyle name="Standard 4 2 8 5 3" xfId="19429" xr:uid="{00000000-0005-0000-0000-000034530000}"/>
    <cellStyle name="Standard 4 2 8 5 3 2" xfId="40946" xr:uid="{65D22377-9735-47CF-AF10-EDC1FB26F7A3}"/>
    <cellStyle name="Standard 4 2 8 5 4" xfId="33501" xr:uid="{702C39C2-179C-4299-81D9-D4A52F7689D3}"/>
    <cellStyle name="Standard 4 2 8 6" xfId="15660" xr:uid="{00000000-0005-0000-0000-000035530000}"/>
    <cellStyle name="Standard 4 2 8 6 2" xfId="23659" xr:uid="{00000000-0005-0000-0000-000036530000}"/>
    <cellStyle name="Standard 4 2 8 6 2 2" xfId="44652" xr:uid="{49AC1939-03AD-48E4-9870-810082460014}"/>
    <cellStyle name="Standard 4 2 8 6 3" xfId="37210" xr:uid="{B395590C-17EA-41EC-B9AF-9FFDC9B5D2DB}"/>
    <cellStyle name="Standard 4 2 8 7" xfId="19414" xr:uid="{00000000-0005-0000-0000-000037530000}"/>
    <cellStyle name="Standard 4 2 8 7 2" xfId="40931" xr:uid="{F0DA4511-62A4-4552-A18D-B0F782A29E60}"/>
    <cellStyle name="Standard 4 2 8 8" xfId="33486" xr:uid="{E387CEA4-9211-4B48-A0AD-03073CEAF64D}"/>
    <cellStyle name="Standard 4 2 9" xfId="3877" xr:uid="{00000000-0005-0000-0000-000038530000}"/>
    <cellStyle name="Standard 4 2 9 2" xfId="3878" xr:uid="{00000000-0005-0000-0000-000039530000}"/>
    <cellStyle name="Standard 4 2 9 2 2" xfId="3879" xr:uid="{00000000-0005-0000-0000-00003A530000}"/>
    <cellStyle name="Standard 4 2 9 2 2 2" xfId="3880" xr:uid="{00000000-0005-0000-0000-00003B530000}"/>
    <cellStyle name="Standard 4 2 9 2 2 2 2" xfId="3881" xr:uid="{00000000-0005-0000-0000-00003C530000}"/>
    <cellStyle name="Standard 4 2 9 2 2 2 2 2" xfId="15680" xr:uid="{00000000-0005-0000-0000-00003D530000}"/>
    <cellStyle name="Standard 4 2 9 2 2 2 2 2 2" xfId="23679" xr:uid="{00000000-0005-0000-0000-00003E530000}"/>
    <cellStyle name="Standard 4 2 9 2 2 2 2 2 2 2" xfId="44672" xr:uid="{78C3D271-6650-45BB-8E9E-37A21889949A}"/>
    <cellStyle name="Standard 4 2 9 2 2 2 2 2 3" xfId="37230" xr:uid="{A7FDB085-AFAC-4CF8-B88E-C3750E10D19B}"/>
    <cellStyle name="Standard 4 2 9 2 2 2 2 3" xfId="19434" xr:uid="{00000000-0005-0000-0000-00003F530000}"/>
    <cellStyle name="Standard 4 2 9 2 2 2 2 3 2" xfId="40951" xr:uid="{4F022A53-4658-424F-AB37-CADE74DFEC7A}"/>
    <cellStyle name="Standard 4 2 9 2 2 2 2 4" xfId="33506" xr:uid="{3D49075E-B256-45EC-9E6B-DAF0BA6B55AA}"/>
    <cellStyle name="Standard 4 2 9 2 2 2 3" xfId="15679" xr:uid="{00000000-0005-0000-0000-000040530000}"/>
    <cellStyle name="Standard 4 2 9 2 2 2 3 2" xfId="23678" xr:uid="{00000000-0005-0000-0000-000041530000}"/>
    <cellStyle name="Standard 4 2 9 2 2 2 3 2 2" xfId="44671" xr:uid="{BC3563A8-70DC-4E31-BF3A-34203663C858}"/>
    <cellStyle name="Standard 4 2 9 2 2 2 3 3" xfId="37229" xr:uid="{C6F933D2-C4E5-49B9-ADE4-E52C4A18A475}"/>
    <cellStyle name="Standard 4 2 9 2 2 2 4" xfId="19433" xr:uid="{00000000-0005-0000-0000-000042530000}"/>
    <cellStyle name="Standard 4 2 9 2 2 2 4 2" xfId="40950" xr:uid="{95196BC8-D3D6-4136-AC4F-6B8B4B2784A2}"/>
    <cellStyle name="Standard 4 2 9 2 2 2 5" xfId="33505" xr:uid="{A0A7EB9D-A244-4AC7-B8B5-A9E718FC0EA7}"/>
    <cellStyle name="Standard 4 2 9 2 2 3" xfId="3882" xr:uid="{00000000-0005-0000-0000-000043530000}"/>
    <cellStyle name="Standard 4 2 9 2 2 3 2" xfId="15681" xr:uid="{00000000-0005-0000-0000-000044530000}"/>
    <cellStyle name="Standard 4 2 9 2 2 3 2 2" xfId="23680" xr:uid="{00000000-0005-0000-0000-000045530000}"/>
    <cellStyle name="Standard 4 2 9 2 2 3 2 2 2" xfId="44673" xr:uid="{B605213B-2393-42E6-B8CE-0CA0DB27B05B}"/>
    <cellStyle name="Standard 4 2 9 2 2 3 2 3" xfId="37231" xr:uid="{DAE58AA7-284B-45D8-99F8-22DA1CD8BD2B}"/>
    <cellStyle name="Standard 4 2 9 2 2 3 3" xfId="19435" xr:uid="{00000000-0005-0000-0000-000046530000}"/>
    <cellStyle name="Standard 4 2 9 2 2 3 3 2" xfId="40952" xr:uid="{6F5650AD-779B-41DC-B71B-48341B3ABAD4}"/>
    <cellStyle name="Standard 4 2 9 2 2 3 4" xfId="33507" xr:uid="{52111055-FD32-4688-AD35-5FE2B40D31DD}"/>
    <cellStyle name="Standard 4 2 9 2 2 4" xfId="15678" xr:uid="{00000000-0005-0000-0000-000047530000}"/>
    <cellStyle name="Standard 4 2 9 2 2 4 2" xfId="23677" xr:uid="{00000000-0005-0000-0000-000048530000}"/>
    <cellStyle name="Standard 4 2 9 2 2 4 2 2" xfId="44670" xr:uid="{14CB037C-947D-49B9-BE66-CB922F9C20F0}"/>
    <cellStyle name="Standard 4 2 9 2 2 4 3" xfId="37228" xr:uid="{136DF096-73FF-4C17-ABEF-76AA716AFDB2}"/>
    <cellStyle name="Standard 4 2 9 2 2 5" xfId="19432" xr:uid="{00000000-0005-0000-0000-000049530000}"/>
    <cellStyle name="Standard 4 2 9 2 2 5 2" xfId="40949" xr:uid="{2DD5E44F-3A17-4869-A39F-28FD66498940}"/>
    <cellStyle name="Standard 4 2 9 2 2 6" xfId="33504" xr:uid="{D507DB61-36BA-4D0D-81AA-06831D4CA409}"/>
    <cellStyle name="Standard 4 2 9 2 3" xfId="3883" xr:uid="{00000000-0005-0000-0000-00004A530000}"/>
    <cellStyle name="Standard 4 2 9 2 3 2" xfId="3884" xr:uid="{00000000-0005-0000-0000-00004B530000}"/>
    <cellStyle name="Standard 4 2 9 2 3 2 2" xfId="15683" xr:uid="{00000000-0005-0000-0000-00004C530000}"/>
    <cellStyle name="Standard 4 2 9 2 3 2 2 2" xfId="23682" xr:uid="{00000000-0005-0000-0000-00004D530000}"/>
    <cellStyle name="Standard 4 2 9 2 3 2 2 2 2" xfId="44675" xr:uid="{6EBA9735-6B9C-46A8-93A0-DCE40DDCA629}"/>
    <cellStyle name="Standard 4 2 9 2 3 2 2 3" xfId="37233" xr:uid="{46AFA977-CE27-4618-A786-5871E82BDF4C}"/>
    <cellStyle name="Standard 4 2 9 2 3 2 3" xfId="19437" xr:uid="{00000000-0005-0000-0000-00004E530000}"/>
    <cellStyle name="Standard 4 2 9 2 3 2 3 2" xfId="40954" xr:uid="{6EFD04AF-1C22-4C47-9DFB-27441AF0CFAB}"/>
    <cellStyle name="Standard 4 2 9 2 3 2 4" xfId="33509" xr:uid="{F010967E-DFC4-4B34-8269-55D8FAC8F957}"/>
    <cellStyle name="Standard 4 2 9 2 3 3" xfId="15682" xr:uid="{00000000-0005-0000-0000-00004F530000}"/>
    <cellStyle name="Standard 4 2 9 2 3 3 2" xfId="23681" xr:uid="{00000000-0005-0000-0000-000050530000}"/>
    <cellStyle name="Standard 4 2 9 2 3 3 2 2" xfId="44674" xr:uid="{565E7383-2A6C-423C-B7AE-C85FB6D38015}"/>
    <cellStyle name="Standard 4 2 9 2 3 3 3" xfId="37232" xr:uid="{CA5CC9CD-C426-47DB-8EA0-96B4BB3002CF}"/>
    <cellStyle name="Standard 4 2 9 2 3 4" xfId="19436" xr:uid="{00000000-0005-0000-0000-000051530000}"/>
    <cellStyle name="Standard 4 2 9 2 3 4 2" xfId="40953" xr:uid="{2C2A5E74-7FB4-4C25-AFA8-04C3DA712C2D}"/>
    <cellStyle name="Standard 4 2 9 2 3 5" xfId="33508" xr:uid="{8E6DA3AA-227E-4D78-96E4-4D416011286C}"/>
    <cellStyle name="Standard 4 2 9 2 4" xfId="3885" xr:uid="{00000000-0005-0000-0000-000052530000}"/>
    <cellStyle name="Standard 4 2 9 2 4 2" xfId="15684" xr:uid="{00000000-0005-0000-0000-000053530000}"/>
    <cellStyle name="Standard 4 2 9 2 4 2 2" xfId="23683" xr:uid="{00000000-0005-0000-0000-000054530000}"/>
    <cellStyle name="Standard 4 2 9 2 4 2 2 2" xfId="44676" xr:uid="{1D3B388F-7647-4F0A-8C6C-9D39151B18C9}"/>
    <cellStyle name="Standard 4 2 9 2 4 2 3" xfId="37234" xr:uid="{07F39D47-C05A-47A4-BD3E-8C9852368538}"/>
    <cellStyle name="Standard 4 2 9 2 4 3" xfId="19438" xr:uid="{00000000-0005-0000-0000-000055530000}"/>
    <cellStyle name="Standard 4 2 9 2 4 3 2" xfId="40955" xr:uid="{653ED3B1-DC21-4A56-9ECB-595E45B295B5}"/>
    <cellStyle name="Standard 4 2 9 2 4 4" xfId="33510" xr:uid="{872FBF1F-B689-4DED-B5C4-5F2F63AAF10F}"/>
    <cellStyle name="Standard 4 2 9 2 5" xfId="15677" xr:uid="{00000000-0005-0000-0000-000056530000}"/>
    <cellStyle name="Standard 4 2 9 2 5 2" xfId="23676" xr:uid="{00000000-0005-0000-0000-000057530000}"/>
    <cellStyle name="Standard 4 2 9 2 5 2 2" xfId="44669" xr:uid="{9303245B-2ED6-4EE1-9036-557B92180711}"/>
    <cellStyle name="Standard 4 2 9 2 5 3" xfId="37227" xr:uid="{F6AD7681-70EF-4DD8-B5BC-25EDE472DB50}"/>
    <cellStyle name="Standard 4 2 9 2 6" xfId="19431" xr:uid="{00000000-0005-0000-0000-000058530000}"/>
    <cellStyle name="Standard 4 2 9 2 6 2" xfId="40948" xr:uid="{2F249BEE-77B1-4874-B535-A5DF86AF69BE}"/>
    <cellStyle name="Standard 4 2 9 2 7" xfId="33503" xr:uid="{34533217-F2DD-4F0A-AB94-DA356734C2E5}"/>
    <cellStyle name="Standard 4 2 9 3" xfId="3886" xr:uid="{00000000-0005-0000-0000-000059530000}"/>
    <cellStyle name="Standard 4 2 9 3 2" xfId="3887" xr:uid="{00000000-0005-0000-0000-00005A530000}"/>
    <cellStyle name="Standard 4 2 9 3 2 2" xfId="3888" xr:uid="{00000000-0005-0000-0000-00005B530000}"/>
    <cellStyle name="Standard 4 2 9 3 2 2 2" xfId="15687" xr:uid="{00000000-0005-0000-0000-00005C530000}"/>
    <cellStyle name="Standard 4 2 9 3 2 2 2 2" xfId="23686" xr:uid="{00000000-0005-0000-0000-00005D530000}"/>
    <cellStyle name="Standard 4 2 9 3 2 2 2 2 2" xfId="44679" xr:uid="{1A7A1D91-3344-4FB3-AAF9-07A2B14CCC4A}"/>
    <cellStyle name="Standard 4 2 9 3 2 2 2 3" xfId="37237" xr:uid="{DD7332EF-4C2D-4C2C-B911-A9E3897B2FC8}"/>
    <cellStyle name="Standard 4 2 9 3 2 2 3" xfId="19441" xr:uid="{00000000-0005-0000-0000-00005E530000}"/>
    <cellStyle name="Standard 4 2 9 3 2 2 3 2" xfId="40958" xr:uid="{4E0E0006-DD1F-4096-8118-9D7CA2C225F3}"/>
    <cellStyle name="Standard 4 2 9 3 2 2 4" xfId="33513" xr:uid="{AA4CD0AF-F80E-4B33-B143-E47F0390A29C}"/>
    <cellStyle name="Standard 4 2 9 3 2 3" xfId="15686" xr:uid="{00000000-0005-0000-0000-00005F530000}"/>
    <cellStyle name="Standard 4 2 9 3 2 3 2" xfId="23685" xr:uid="{00000000-0005-0000-0000-000060530000}"/>
    <cellStyle name="Standard 4 2 9 3 2 3 2 2" xfId="44678" xr:uid="{FFA1DC70-1DA0-4753-B46E-63978CDBC7B8}"/>
    <cellStyle name="Standard 4 2 9 3 2 3 3" xfId="37236" xr:uid="{CCA4B49B-A1B9-4079-AAA0-2FBFD057FCC2}"/>
    <cellStyle name="Standard 4 2 9 3 2 4" xfId="19440" xr:uid="{00000000-0005-0000-0000-000061530000}"/>
    <cellStyle name="Standard 4 2 9 3 2 4 2" xfId="40957" xr:uid="{BA3E5149-E3BB-4603-AE80-525436F8F8E9}"/>
    <cellStyle name="Standard 4 2 9 3 2 5" xfId="33512" xr:uid="{52A8DF47-1EFC-4E61-8E69-68B94F2CEBCC}"/>
    <cellStyle name="Standard 4 2 9 3 3" xfId="3889" xr:uid="{00000000-0005-0000-0000-000062530000}"/>
    <cellStyle name="Standard 4 2 9 3 3 2" xfId="15688" xr:uid="{00000000-0005-0000-0000-000063530000}"/>
    <cellStyle name="Standard 4 2 9 3 3 2 2" xfId="23687" xr:uid="{00000000-0005-0000-0000-000064530000}"/>
    <cellStyle name="Standard 4 2 9 3 3 2 2 2" xfId="44680" xr:uid="{15DF5BF4-B565-425D-975A-6DD86D706643}"/>
    <cellStyle name="Standard 4 2 9 3 3 2 3" xfId="37238" xr:uid="{B97DDBAF-CC3E-4F4C-B1C2-2FBA87FE8080}"/>
    <cellStyle name="Standard 4 2 9 3 3 3" xfId="19442" xr:uid="{00000000-0005-0000-0000-000065530000}"/>
    <cellStyle name="Standard 4 2 9 3 3 3 2" xfId="40959" xr:uid="{ED74EE67-D5C4-4BA6-86C9-3B2D78D804FA}"/>
    <cellStyle name="Standard 4 2 9 3 3 4" xfId="33514" xr:uid="{9A309741-9308-4605-9A1C-2CF442B94B4E}"/>
    <cellStyle name="Standard 4 2 9 3 4" xfId="15685" xr:uid="{00000000-0005-0000-0000-000066530000}"/>
    <cellStyle name="Standard 4 2 9 3 4 2" xfId="23684" xr:uid="{00000000-0005-0000-0000-000067530000}"/>
    <cellStyle name="Standard 4 2 9 3 4 2 2" xfId="44677" xr:uid="{9D892B3B-9730-4A87-89F2-255FC3B60B8A}"/>
    <cellStyle name="Standard 4 2 9 3 4 3" xfId="37235" xr:uid="{9810FDCD-8F2F-4BD5-8274-E24A0026BE9C}"/>
    <cellStyle name="Standard 4 2 9 3 5" xfId="19439" xr:uid="{00000000-0005-0000-0000-000068530000}"/>
    <cellStyle name="Standard 4 2 9 3 5 2" xfId="40956" xr:uid="{D1DF1449-847A-4BE1-9400-3C9D068D46C9}"/>
    <cellStyle name="Standard 4 2 9 3 6" xfId="33511" xr:uid="{4784448B-D93E-4A66-B465-A5A0D56294C1}"/>
    <cellStyle name="Standard 4 2 9 4" xfId="3890" xr:uid="{00000000-0005-0000-0000-000069530000}"/>
    <cellStyle name="Standard 4 2 9 4 2" xfId="3891" xr:uid="{00000000-0005-0000-0000-00006A530000}"/>
    <cellStyle name="Standard 4 2 9 4 2 2" xfId="15690" xr:uid="{00000000-0005-0000-0000-00006B530000}"/>
    <cellStyle name="Standard 4 2 9 4 2 2 2" xfId="23689" xr:uid="{00000000-0005-0000-0000-00006C530000}"/>
    <cellStyle name="Standard 4 2 9 4 2 2 2 2" xfId="44682" xr:uid="{BF4D9654-B56A-4749-B62C-FEF3870E8F51}"/>
    <cellStyle name="Standard 4 2 9 4 2 2 3" xfId="37240" xr:uid="{03658D8D-E459-4F33-AEC0-5E1EE7238FFC}"/>
    <cellStyle name="Standard 4 2 9 4 2 3" xfId="19444" xr:uid="{00000000-0005-0000-0000-00006D530000}"/>
    <cellStyle name="Standard 4 2 9 4 2 3 2" xfId="40961" xr:uid="{7A72A90F-CCFF-4214-8C28-03FCAFF25C38}"/>
    <cellStyle name="Standard 4 2 9 4 2 4" xfId="33516" xr:uid="{3BCF6596-CB66-4271-9800-0DE98EA238E2}"/>
    <cellStyle name="Standard 4 2 9 4 3" xfId="15689" xr:uid="{00000000-0005-0000-0000-00006E530000}"/>
    <cellStyle name="Standard 4 2 9 4 3 2" xfId="23688" xr:uid="{00000000-0005-0000-0000-00006F530000}"/>
    <cellStyle name="Standard 4 2 9 4 3 2 2" xfId="44681" xr:uid="{EDDFF236-51B6-4753-AB7A-67306CA6F302}"/>
    <cellStyle name="Standard 4 2 9 4 3 3" xfId="37239" xr:uid="{AB047E3C-9E9E-4598-805C-7EA9BC2822A3}"/>
    <cellStyle name="Standard 4 2 9 4 4" xfId="19443" xr:uid="{00000000-0005-0000-0000-000070530000}"/>
    <cellStyle name="Standard 4 2 9 4 4 2" xfId="40960" xr:uid="{A74A548E-62EF-4F14-A378-81D73D3F49CB}"/>
    <cellStyle name="Standard 4 2 9 4 5" xfId="33515" xr:uid="{B9126010-9BBF-48D8-B31B-7E31BEBFF1C1}"/>
    <cellStyle name="Standard 4 2 9 5" xfId="3892" xr:uid="{00000000-0005-0000-0000-000071530000}"/>
    <cellStyle name="Standard 4 2 9 5 2" xfId="15691" xr:uid="{00000000-0005-0000-0000-000072530000}"/>
    <cellStyle name="Standard 4 2 9 5 2 2" xfId="23690" xr:uid="{00000000-0005-0000-0000-000073530000}"/>
    <cellStyle name="Standard 4 2 9 5 2 2 2" xfId="44683" xr:uid="{E596FA62-B66E-4E96-9277-B2AD0CEC9A2E}"/>
    <cellStyle name="Standard 4 2 9 5 2 3" xfId="37241" xr:uid="{7EA80073-D601-4409-8F09-3175935B103C}"/>
    <cellStyle name="Standard 4 2 9 5 3" xfId="19445" xr:uid="{00000000-0005-0000-0000-000074530000}"/>
    <cellStyle name="Standard 4 2 9 5 3 2" xfId="40962" xr:uid="{3D30226B-AF28-4401-979D-7BA57A321517}"/>
    <cellStyle name="Standard 4 2 9 5 4" xfId="33517" xr:uid="{08F1BCCB-8D84-47CD-88BC-62A98203E984}"/>
    <cellStyle name="Standard 4 2 9 6" xfId="15676" xr:uid="{00000000-0005-0000-0000-000075530000}"/>
    <cellStyle name="Standard 4 2 9 6 2" xfId="23675" xr:uid="{00000000-0005-0000-0000-000076530000}"/>
    <cellStyle name="Standard 4 2 9 6 2 2" xfId="44668" xr:uid="{1883C107-AC60-4142-9B39-A094128CD82C}"/>
    <cellStyle name="Standard 4 2 9 6 3" xfId="37226" xr:uid="{DB7ABF38-39DA-42D1-AC8B-AF330D31B04F}"/>
    <cellStyle name="Standard 4 2 9 7" xfId="19430" xr:uid="{00000000-0005-0000-0000-000077530000}"/>
    <cellStyle name="Standard 4 2 9 7 2" xfId="40947" xr:uid="{048C0647-6DE6-4171-8D12-DF4A26C00C9F}"/>
    <cellStyle name="Standard 4 2 9 8" xfId="33502" xr:uid="{6B6B24BC-6EBC-4C03-BEBC-C47ECB219ABF}"/>
    <cellStyle name="Standard 4 3" xfId="12" xr:uid="{00000000-0005-0000-0000-000078530000}"/>
    <cellStyle name="Standard 4 3 10" xfId="3894" xr:uid="{00000000-0005-0000-0000-000079530000}"/>
    <cellStyle name="Standard 4 3 10 2" xfId="3895" xr:uid="{00000000-0005-0000-0000-00007A530000}"/>
    <cellStyle name="Standard 4 3 10 2 2" xfId="15694" xr:uid="{00000000-0005-0000-0000-00007B530000}"/>
    <cellStyle name="Standard 4 3 10 2 2 2" xfId="23693" xr:uid="{00000000-0005-0000-0000-00007C530000}"/>
    <cellStyle name="Standard 4 3 10 2 2 2 2" xfId="44686" xr:uid="{7FBA9AF4-A2D3-48F4-9D20-5ABD05271809}"/>
    <cellStyle name="Standard 4 3 10 2 2 3" xfId="37244" xr:uid="{973BA944-F794-4E43-93F8-BF9622E5CB7F}"/>
    <cellStyle name="Standard 4 3 10 2 3" xfId="19448" xr:uid="{00000000-0005-0000-0000-00007D530000}"/>
    <cellStyle name="Standard 4 3 10 2 3 2" xfId="40965" xr:uid="{8DFC4819-C556-40A5-829D-38E4D07E5730}"/>
    <cellStyle name="Standard 4 3 10 2 4" xfId="33520" xr:uid="{99FE5841-A81D-4B09-BC29-3A1E7B88BFFA}"/>
    <cellStyle name="Standard 4 3 10 3" xfId="15693" xr:uid="{00000000-0005-0000-0000-00007E530000}"/>
    <cellStyle name="Standard 4 3 10 3 2" xfId="23692" xr:uid="{00000000-0005-0000-0000-00007F530000}"/>
    <cellStyle name="Standard 4 3 10 3 2 2" xfId="44685" xr:uid="{E90E8D00-2752-47C1-B7F0-650715BCA4BF}"/>
    <cellStyle name="Standard 4 3 10 3 3" xfId="37243" xr:uid="{E5B0D3E1-6589-4A48-A8D6-422742B80D80}"/>
    <cellStyle name="Standard 4 3 10 4" xfId="19447" xr:uid="{00000000-0005-0000-0000-000080530000}"/>
    <cellStyle name="Standard 4 3 10 4 2" xfId="40964" xr:uid="{29BCF96E-F700-489E-8219-356E91C6CD97}"/>
    <cellStyle name="Standard 4 3 10 5" xfId="33519" xr:uid="{9BD76CE5-CBA3-467B-873C-AABA53CFACFB}"/>
    <cellStyle name="Standard 4 3 11" xfId="3896" xr:uid="{00000000-0005-0000-0000-000081530000}"/>
    <cellStyle name="Standard 4 3 11 2" xfId="15695" xr:uid="{00000000-0005-0000-0000-000082530000}"/>
    <cellStyle name="Standard 4 3 11 2 2" xfId="23694" xr:uid="{00000000-0005-0000-0000-000083530000}"/>
    <cellStyle name="Standard 4 3 11 2 2 2" xfId="44687" xr:uid="{58DA6CEB-56D6-4634-8BB7-C8549FD8FE0F}"/>
    <cellStyle name="Standard 4 3 11 2 3" xfId="37245" xr:uid="{6B2A9A95-BAE3-44BF-92EB-3ABD06CA5F6B}"/>
    <cellStyle name="Standard 4 3 11 3" xfId="19449" xr:uid="{00000000-0005-0000-0000-000084530000}"/>
    <cellStyle name="Standard 4 3 11 3 2" xfId="40966" xr:uid="{F109EB87-300E-44AB-8E0A-CEC86F35A1B2}"/>
    <cellStyle name="Standard 4 3 11 4" xfId="33521" xr:uid="{C215AD79-DF38-4A90-A8D3-00A175AB5A1F}"/>
    <cellStyle name="Standard 4 3 12" xfId="15692" xr:uid="{00000000-0005-0000-0000-000085530000}"/>
    <cellStyle name="Standard 4 3 12 2" xfId="23691" xr:uid="{00000000-0005-0000-0000-000086530000}"/>
    <cellStyle name="Standard 4 3 12 2 2" xfId="44684" xr:uid="{8C13580E-1ED5-43D9-A892-22749663A037}"/>
    <cellStyle name="Standard 4 3 12 3" xfId="37242" xr:uid="{BE2384A6-6A52-4FA5-BD80-FBF38C3728FA}"/>
    <cellStyle name="Standard 4 3 13" xfId="19446" xr:uid="{00000000-0005-0000-0000-000087530000}"/>
    <cellStyle name="Standard 4 3 13 2" xfId="40963" xr:uid="{40A1068D-B901-4982-A08E-576ED27F1952}"/>
    <cellStyle name="Standard 4 3 14" xfId="3893" xr:uid="{00000000-0005-0000-0000-000088530000}"/>
    <cellStyle name="Standard 4 3 14 2" xfId="33518" xr:uid="{07B4C80A-E98B-4A71-9462-46B5E9578165}"/>
    <cellStyle name="Standard 4 3 15" xfId="29918" xr:uid="{E3F5A9C7-8EF5-4A3D-B49D-EDE9009E6661}"/>
    <cellStyle name="Standard 4 3 2" xfId="3897" xr:uid="{00000000-0005-0000-0000-000089530000}"/>
    <cellStyle name="Standard 4 3 2 10" xfId="3898" xr:uid="{00000000-0005-0000-0000-00008A530000}"/>
    <cellStyle name="Standard 4 3 2 10 2" xfId="15697" xr:uid="{00000000-0005-0000-0000-00008B530000}"/>
    <cellStyle name="Standard 4 3 2 10 2 2" xfId="23696" xr:uid="{00000000-0005-0000-0000-00008C530000}"/>
    <cellStyle name="Standard 4 3 2 10 2 2 2" xfId="44689" xr:uid="{55A4328D-758A-4A67-9455-B0163F7132E8}"/>
    <cellStyle name="Standard 4 3 2 10 2 3" xfId="37247" xr:uid="{7D630AAE-306B-4459-A6C8-ED2F022B3B5A}"/>
    <cellStyle name="Standard 4 3 2 10 3" xfId="19451" xr:uid="{00000000-0005-0000-0000-00008D530000}"/>
    <cellStyle name="Standard 4 3 2 10 3 2" xfId="40968" xr:uid="{A4B36E2B-B44E-4B73-B3E2-2BBA2ECE7101}"/>
    <cellStyle name="Standard 4 3 2 10 4" xfId="33523" xr:uid="{2709A7CA-885F-4BE2-81DA-EA0144DA207D}"/>
    <cellStyle name="Standard 4 3 2 11" xfId="15696" xr:uid="{00000000-0005-0000-0000-00008E530000}"/>
    <cellStyle name="Standard 4 3 2 11 2" xfId="23695" xr:uid="{00000000-0005-0000-0000-00008F530000}"/>
    <cellStyle name="Standard 4 3 2 11 2 2" xfId="44688" xr:uid="{26026673-1A86-4017-8C30-2B4A06D0B021}"/>
    <cellStyle name="Standard 4 3 2 11 3" xfId="37246" xr:uid="{1BA91580-94D5-4A37-BC9B-9D629B1A7933}"/>
    <cellStyle name="Standard 4 3 2 12" xfId="19450" xr:uid="{00000000-0005-0000-0000-000090530000}"/>
    <cellStyle name="Standard 4 3 2 12 2" xfId="40967" xr:uid="{43441CEB-4F39-48F0-9B0D-7B21277AAFD7}"/>
    <cellStyle name="Standard 4 3 2 13" xfId="33522" xr:uid="{D3711370-4D2A-49D4-9492-08EF21C4AD9C}"/>
    <cellStyle name="Standard 4 3 2 2" xfId="3899" xr:uid="{00000000-0005-0000-0000-000091530000}"/>
    <cellStyle name="Standard 4 3 2 2 10" xfId="15698" xr:uid="{00000000-0005-0000-0000-000092530000}"/>
    <cellStyle name="Standard 4 3 2 2 10 2" xfId="23697" xr:uid="{00000000-0005-0000-0000-000093530000}"/>
    <cellStyle name="Standard 4 3 2 2 10 2 2" xfId="44690" xr:uid="{D038DAC1-C6FA-4D2C-BA63-332DAB985132}"/>
    <cellStyle name="Standard 4 3 2 2 10 3" xfId="37248" xr:uid="{DEC19B9D-6451-4D0B-B252-BA099CD8D5C6}"/>
    <cellStyle name="Standard 4 3 2 2 11" xfId="19452" xr:uid="{00000000-0005-0000-0000-000094530000}"/>
    <cellStyle name="Standard 4 3 2 2 11 2" xfId="40969" xr:uid="{76BE4E74-5126-4373-A2BF-654BC4CADB92}"/>
    <cellStyle name="Standard 4 3 2 2 12" xfId="33524" xr:uid="{BC763FCE-E406-4982-B290-36B6DF17AD94}"/>
    <cellStyle name="Standard 4 3 2 2 2" xfId="3900" xr:uid="{00000000-0005-0000-0000-000095530000}"/>
    <cellStyle name="Standard 4 3 2 2 2 10" xfId="19453" xr:uid="{00000000-0005-0000-0000-000096530000}"/>
    <cellStyle name="Standard 4 3 2 2 2 10 2" xfId="40970" xr:uid="{2EB10DE2-754F-4E01-A899-ACE25715F91C}"/>
    <cellStyle name="Standard 4 3 2 2 2 11" xfId="33525" xr:uid="{631801C1-BFC0-489F-B310-AD4996A3F21D}"/>
    <cellStyle name="Standard 4 3 2 2 2 2" xfId="3901" xr:uid="{00000000-0005-0000-0000-000097530000}"/>
    <cellStyle name="Standard 4 3 2 2 2 2 10" xfId="33526" xr:uid="{175620AF-AE82-43BD-B726-D6D532019B7E}"/>
    <cellStyle name="Standard 4 3 2 2 2 2 2" xfId="3902" xr:uid="{00000000-0005-0000-0000-000098530000}"/>
    <cellStyle name="Standard 4 3 2 2 2 2 2 2" xfId="3903" xr:uid="{00000000-0005-0000-0000-000099530000}"/>
    <cellStyle name="Standard 4 3 2 2 2 2 2 2 2" xfId="3904" xr:uid="{00000000-0005-0000-0000-00009A530000}"/>
    <cellStyle name="Standard 4 3 2 2 2 2 2 2 2 2" xfId="3905" xr:uid="{00000000-0005-0000-0000-00009B530000}"/>
    <cellStyle name="Standard 4 3 2 2 2 2 2 2 2 2 2" xfId="3906" xr:uid="{00000000-0005-0000-0000-00009C530000}"/>
    <cellStyle name="Standard 4 3 2 2 2 2 2 2 2 2 2 2" xfId="15705" xr:uid="{00000000-0005-0000-0000-00009D530000}"/>
    <cellStyle name="Standard 4 3 2 2 2 2 2 2 2 2 2 2 2" xfId="23704" xr:uid="{00000000-0005-0000-0000-00009E530000}"/>
    <cellStyle name="Standard 4 3 2 2 2 2 2 2 2 2 2 2 2 2" xfId="44697" xr:uid="{1D07F8F6-087F-459F-9CEA-19C6C5DDA021}"/>
    <cellStyle name="Standard 4 3 2 2 2 2 2 2 2 2 2 2 3" xfId="37255" xr:uid="{1D18D5B4-FF6C-4824-94DF-63818E652C60}"/>
    <cellStyle name="Standard 4 3 2 2 2 2 2 2 2 2 2 3" xfId="19459" xr:uid="{00000000-0005-0000-0000-00009F530000}"/>
    <cellStyle name="Standard 4 3 2 2 2 2 2 2 2 2 2 3 2" xfId="40976" xr:uid="{DBD34365-7F9E-40CE-821A-14CB89F1C934}"/>
    <cellStyle name="Standard 4 3 2 2 2 2 2 2 2 2 2 4" xfId="33531" xr:uid="{58CE4D28-08F4-4702-9FAE-F7A55FAD7DB6}"/>
    <cellStyle name="Standard 4 3 2 2 2 2 2 2 2 2 3" xfId="15704" xr:uid="{00000000-0005-0000-0000-0000A0530000}"/>
    <cellStyle name="Standard 4 3 2 2 2 2 2 2 2 2 3 2" xfId="23703" xr:uid="{00000000-0005-0000-0000-0000A1530000}"/>
    <cellStyle name="Standard 4 3 2 2 2 2 2 2 2 2 3 2 2" xfId="44696" xr:uid="{3BB9C87C-3481-42A2-B307-E7FB6A929783}"/>
    <cellStyle name="Standard 4 3 2 2 2 2 2 2 2 2 3 3" xfId="37254" xr:uid="{5D8B3804-32EF-446D-9406-1FF66CE078FA}"/>
    <cellStyle name="Standard 4 3 2 2 2 2 2 2 2 2 4" xfId="19458" xr:uid="{00000000-0005-0000-0000-0000A2530000}"/>
    <cellStyle name="Standard 4 3 2 2 2 2 2 2 2 2 4 2" xfId="40975" xr:uid="{E80D15FC-938E-4B0F-99E2-738E6D578EA1}"/>
    <cellStyle name="Standard 4 3 2 2 2 2 2 2 2 2 5" xfId="33530" xr:uid="{7DB6372C-1CD5-49B1-87A4-EF89CB9BF12F}"/>
    <cellStyle name="Standard 4 3 2 2 2 2 2 2 2 3" xfId="3907" xr:uid="{00000000-0005-0000-0000-0000A3530000}"/>
    <cellStyle name="Standard 4 3 2 2 2 2 2 2 2 3 2" xfId="15706" xr:uid="{00000000-0005-0000-0000-0000A4530000}"/>
    <cellStyle name="Standard 4 3 2 2 2 2 2 2 2 3 2 2" xfId="23705" xr:uid="{00000000-0005-0000-0000-0000A5530000}"/>
    <cellStyle name="Standard 4 3 2 2 2 2 2 2 2 3 2 2 2" xfId="44698" xr:uid="{DF91A354-A3BE-4784-9EB6-4BDC7D0F7AAA}"/>
    <cellStyle name="Standard 4 3 2 2 2 2 2 2 2 3 2 3" xfId="37256" xr:uid="{27F04F4F-997C-443C-AE91-7CFCD451AD4C}"/>
    <cellStyle name="Standard 4 3 2 2 2 2 2 2 2 3 3" xfId="19460" xr:uid="{00000000-0005-0000-0000-0000A6530000}"/>
    <cellStyle name="Standard 4 3 2 2 2 2 2 2 2 3 3 2" xfId="40977" xr:uid="{7DB70392-6620-45A4-9DC1-0D2F720F4D25}"/>
    <cellStyle name="Standard 4 3 2 2 2 2 2 2 2 3 4" xfId="33532" xr:uid="{E5458797-3DBE-4004-B98B-3E5DDEAD19E2}"/>
    <cellStyle name="Standard 4 3 2 2 2 2 2 2 2 4" xfId="15703" xr:uid="{00000000-0005-0000-0000-0000A7530000}"/>
    <cellStyle name="Standard 4 3 2 2 2 2 2 2 2 4 2" xfId="23702" xr:uid="{00000000-0005-0000-0000-0000A8530000}"/>
    <cellStyle name="Standard 4 3 2 2 2 2 2 2 2 4 2 2" xfId="44695" xr:uid="{EB422203-0377-457C-AACD-37B5463B3B9E}"/>
    <cellStyle name="Standard 4 3 2 2 2 2 2 2 2 4 3" xfId="37253" xr:uid="{5CA09F6E-BEA8-41C8-8D06-F98AF89B78D9}"/>
    <cellStyle name="Standard 4 3 2 2 2 2 2 2 2 5" xfId="19457" xr:uid="{00000000-0005-0000-0000-0000A9530000}"/>
    <cellStyle name="Standard 4 3 2 2 2 2 2 2 2 5 2" xfId="40974" xr:uid="{6E3D2C5D-5D0C-49F1-87A4-6C4696125A99}"/>
    <cellStyle name="Standard 4 3 2 2 2 2 2 2 2 6" xfId="33529" xr:uid="{DCE5BD17-87A5-4786-98BF-9C7A16C4D3CC}"/>
    <cellStyle name="Standard 4 3 2 2 2 2 2 2 3" xfId="3908" xr:uid="{00000000-0005-0000-0000-0000AA530000}"/>
    <cellStyle name="Standard 4 3 2 2 2 2 2 2 3 2" xfId="3909" xr:uid="{00000000-0005-0000-0000-0000AB530000}"/>
    <cellStyle name="Standard 4 3 2 2 2 2 2 2 3 2 2" xfId="15708" xr:uid="{00000000-0005-0000-0000-0000AC530000}"/>
    <cellStyle name="Standard 4 3 2 2 2 2 2 2 3 2 2 2" xfId="23707" xr:uid="{00000000-0005-0000-0000-0000AD530000}"/>
    <cellStyle name="Standard 4 3 2 2 2 2 2 2 3 2 2 2 2" xfId="44700" xr:uid="{DC3D0E95-80EA-4B72-9D4C-67E3CC922798}"/>
    <cellStyle name="Standard 4 3 2 2 2 2 2 2 3 2 2 3" xfId="37258" xr:uid="{4CF00359-7199-4803-92A6-C3DD08502CD4}"/>
    <cellStyle name="Standard 4 3 2 2 2 2 2 2 3 2 3" xfId="19462" xr:uid="{00000000-0005-0000-0000-0000AE530000}"/>
    <cellStyle name="Standard 4 3 2 2 2 2 2 2 3 2 3 2" xfId="40979" xr:uid="{71799FB9-A4AE-4E86-9645-CEF534E8DD75}"/>
    <cellStyle name="Standard 4 3 2 2 2 2 2 2 3 2 4" xfId="33534" xr:uid="{DA635133-D3C6-49F1-A4B2-544FD3F9BBE9}"/>
    <cellStyle name="Standard 4 3 2 2 2 2 2 2 3 3" xfId="15707" xr:uid="{00000000-0005-0000-0000-0000AF530000}"/>
    <cellStyle name="Standard 4 3 2 2 2 2 2 2 3 3 2" xfId="23706" xr:uid="{00000000-0005-0000-0000-0000B0530000}"/>
    <cellStyle name="Standard 4 3 2 2 2 2 2 2 3 3 2 2" xfId="44699" xr:uid="{A4CBB461-606A-42D4-BC90-9BE094EF0705}"/>
    <cellStyle name="Standard 4 3 2 2 2 2 2 2 3 3 3" xfId="37257" xr:uid="{C82E2336-9993-4577-9FC9-C20C86BA78EF}"/>
    <cellStyle name="Standard 4 3 2 2 2 2 2 2 3 4" xfId="19461" xr:uid="{00000000-0005-0000-0000-0000B1530000}"/>
    <cellStyle name="Standard 4 3 2 2 2 2 2 2 3 4 2" xfId="40978" xr:uid="{3E7A3341-7C79-416E-9300-7EE5DF9E729B}"/>
    <cellStyle name="Standard 4 3 2 2 2 2 2 2 3 5" xfId="33533" xr:uid="{BA6142B3-7D5D-4648-9DC1-58BA8B05B2F9}"/>
    <cellStyle name="Standard 4 3 2 2 2 2 2 2 4" xfId="3910" xr:uid="{00000000-0005-0000-0000-0000B2530000}"/>
    <cellStyle name="Standard 4 3 2 2 2 2 2 2 4 2" xfId="15709" xr:uid="{00000000-0005-0000-0000-0000B3530000}"/>
    <cellStyle name="Standard 4 3 2 2 2 2 2 2 4 2 2" xfId="23708" xr:uid="{00000000-0005-0000-0000-0000B4530000}"/>
    <cellStyle name="Standard 4 3 2 2 2 2 2 2 4 2 2 2" xfId="44701" xr:uid="{441603C3-0F1F-4889-898E-B3CDDCB933DD}"/>
    <cellStyle name="Standard 4 3 2 2 2 2 2 2 4 2 3" xfId="37259" xr:uid="{30E4DB9C-AB88-4B10-BAE4-999C3FA09CE2}"/>
    <cellStyle name="Standard 4 3 2 2 2 2 2 2 4 3" xfId="19463" xr:uid="{00000000-0005-0000-0000-0000B5530000}"/>
    <cellStyle name="Standard 4 3 2 2 2 2 2 2 4 3 2" xfId="40980" xr:uid="{AFE48C31-E2B2-412A-9C2A-AC041D89B29D}"/>
    <cellStyle name="Standard 4 3 2 2 2 2 2 2 4 4" xfId="33535" xr:uid="{7410AEB0-8231-4141-B7CF-8D6313B0D092}"/>
    <cellStyle name="Standard 4 3 2 2 2 2 2 2 5" xfId="15702" xr:uid="{00000000-0005-0000-0000-0000B6530000}"/>
    <cellStyle name="Standard 4 3 2 2 2 2 2 2 5 2" xfId="23701" xr:uid="{00000000-0005-0000-0000-0000B7530000}"/>
    <cellStyle name="Standard 4 3 2 2 2 2 2 2 5 2 2" xfId="44694" xr:uid="{93E5F221-9A4F-4DBA-B2C2-B0F5F9085856}"/>
    <cellStyle name="Standard 4 3 2 2 2 2 2 2 5 3" xfId="37252" xr:uid="{FF7E79AD-C04A-460D-ACCA-0D8FAA96D384}"/>
    <cellStyle name="Standard 4 3 2 2 2 2 2 2 6" xfId="19456" xr:uid="{00000000-0005-0000-0000-0000B8530000}"/>
    <cellStyle name="Standard 4 3 2 2 2 2 2 2 6 2" xfId="40973" xr:uid="{1345D726-3B38-42DA-B88D-BF1DB81FDE8D}"/>
    <cellStyle name="Standard 4 3 2 2 2 2 2 2 7" xfId="33528" xr:uid="{619CCA5C-0C10-4693-96E9-7A8286868326}"/>
    <cellStyle name="Standard 4 3 2 2 2 2 2 3" xfId="3911" xr:uid="{00000000-0005-0000-0000-0000B9530000}"/>
    <cellStyle name="Standard 4 3 2 2 2 2 2 3 2" xfId="3912" xr:uid="{00000000-0005-0000-0000-0000BA530000}"/>
    <cellStyle name="Standard 4 3 2 2 2 2 2 3 2 2" xfId="3913" xr:uid="{00000000-0005-0000-0000-0000BB530000}"/>
    <cellStyle name="Standard 4 3 2 2 2 2 2 3 2 2 2" xfId="15712" xr:uid="{00000000-0005-0000-0000-0000BC530000}"/>
    <cellStyle name="Standard 4 3 2 2 2 2 2 3 2 2 2 2" xfId="23711" xr:uid="{00000000-0005-0000-0000-0000BD530000}"/>
    <cellStyle name="Standard 4 3 2 2 2 2 2 3 2 2 2 2 2" xfId="44704" xr:uid="{D5231E57-3089-41D2-BEED-109906258E61}"/>
    <cellStyle name="Standard 4 3 2 2 2 2 2 3 2 2 2 3" xfId="37262" xr:uid="{52FBC823-948D-462B-9635-B1698D6FBFEA}"/>
    <cellStyle name="Standard 4 3 2 2 2 2 2 3 2 2 3" xfId="19466" xr:uid="{00000000-0005-0000-0000-0000BE530000}"/>
    <cellStyle name="Standard 4 3 2 2 2 2 2 3 2 2 3 2" xfId="40983" xr:uid="{EBCE692C-15FC-4AD7-9D22-3D595778D832}"/>
    <cellStyle name="Standard 4 3 2 2 2 2 2 3 2 2 4" xfId="33538" xr:uid="{65B65042-8902-47FA-937C-5CA9B7CA043F}"/>
    <cellStyle name="Standard 4 3 2 2 2 2 2 3 2 3" xfId="15711" xr:uid="{00000000-0005-0000-0000-0000BF530000}"/>
    <cellStyle name="Standard 4 3 2 2 2 2 2 3 2 3 2" xfId="23710" xr:uid="{00000000-0005-0000-0000-0000C0530000}"/>
    <cellStyle name="Standard 4 3 2 2 2 2 2 3 2 3 2 2" xfId="44703" xr:uid="{457529D7-FA39-4993-81E8-A12B25028153}"/>
    <cellStyle name="Standard 4 3 2 2 2 2 2 3 2 3 3" xfId="37261" xr:uid="{9A61513F-5CDF-4877-9D34-709665284A33}"/>
    <cellStyle name="Standard 4 3 2 2 2 2 2 3 2 4" xfId="19465" xr:uid="{00000000-0005-0000-0000-0000C1530000}"/>
    <cellStyle name="Standard 4 3 2 2 2 2 2 3 2 4 2" xfId="40982" xr:uid="{E90D7B68-EFE2-4973-9399-C1D0F6985155}"/>
    <cellStyle name="Standard 4 3 2 2 2 2 2 3 2 5" xfId="33537" xr:uid="{43D1B2AE-B812-41F4-8B54-AF28C500FA56}"/>
    <cellStyle name="Standard 4 3 2 2 2 2 2 3 3" xfId="3914" xr:uid="{00000000-0005-0000-0000-0000C2530000}"/>
    <cellStyle name="Standard 4 3 2 2 2 2 2 3 3 2" xfId="15713" xr:uid="{00000000-0005-0000-0000-0000C3530000}"/>
    <cellStyle name="Standard 4 3 2 2 2 2 2 3 3 2 2" xfId="23712" xr:uid="{00000000-0005-0000-0000-0000C4530000}"/>
    <cellStyle name="Standard 4 3 2 2 2 2 2 3 3 2 2 2" xfId="44705" xr:uid="{320CB452-495E-41FB-B233-C9A261A6690C}"/>
    <cellStyle name="Standard 4 3 2 2 2 2 2 3 3 2 3" xfId="37263" xr:uid="{1D1C0E78-B90E-49F8-95F2-5204B92E26F9}"/>
    <cellStyle name="Standard 4 3 2 2 2 2 2 3 3 3" xfId="19467" xr:uid="{00000000-0005-0000-0000-0000C5530000}"/>
    <cellStyle name="Standard 4 3 2 2 2 2 2 3 3 3 2" xfId="40984" xr:uid="{66A0C768-BECC-4A34-B801-0465811BBBCB}"/>
    <cellStyle name="Standard 4 3 2 2 2 2 2 3 3 4" xfId="33539" xr:uid="{EE938510-E45F-4624-8001-C96CA25FF074}"/>
    <cellStyle name="Standard 4 3 2 2 2 2 2 3 4" xfId="15710" xr:uid="{00000000-0005-0000-0000-0000C6530000}"/>
    <cellStyle name="Standard 4 3 2 2 2 2 2 3 4 2" xfId="23709" xr:uid="{00000000-0005-0000-0000-0000C7530000}"/>
    <cellStyle name="Standard 4 3 2 2 2 2 2 3 4 2 2" xfId="44702" xr:uid="{A89B89BA-7AF8-46C5-A7D0-B486995FE2D0}"/>
    <cellStyle name="Standard 4 3 2 2 2 2 2 3 4 3" xfId="37260" xr:uid="{DB5C748C-00CF-4F63-8485-4D8C486B639C}"/>
    <cellStyle name="Standard 4 3 2 2 2 2 2 3 5" xfId="19464" xr:uid="{00000000-0005-0000-0000-0000C8530000}"/>
    <cellStyle name="Standard 4 3 2 2 2 2 2 3 5 2" xfId="40981" xr:uid="{38B08259-8B01-4070-BA4F-5F73AAE5CB53}"/>
    <cellStyle name="Standard 4 3 2 2 2 2 2 3 6" xfId="33536" xr:uid="{CC7F0063-1FFE-457A-9CFD-A79166E259C4}"/>
    <cellStyle name="Standard 4 3 2 2 2 2 2 4" xfId="3915" xr:uid="{00000000-0005-0000-0000-0000C9530000}"/>
    <cellStyle name="Standard 4 3 2 2 2 2 2 4 2" xfId="3916" xr:uid="{00000000-0005-0000-0000-0000CA530000}"/>
    <cellStyle name="Standard 4 3 2 2 2 2 2 4 2 2" xfId="15715" xr:uid="{00000000-0005-0000-0000-0000CB530000}"/>
    <cellStyle name="Standard 4 3 2 2 2 2 2 4 2 2 2" xfId="23714" xr:uid="{00000000-0005-0000-0000-0000CC530000}"/>
    <cellStyle name="Standard 4 3 2 2 2 2 2 4 2 2 2 2" xfId="44707" xr:uid="{A0C738C8-3D38-4A4E-958B-4FADE6797B03}"/>
    <cellStyle name="Standard 4 3 2 2 2 2 2 4 2 2 3" xfId="37265" xr:uid="{63EE5051-F347-496F-A9BE-1D8E1838BAB3}"/>
    <cellStyle name="Standard 4 3 2 2 2 2 2 4 2 3" xfId="19469" xr:uid="{00000000-0005-0000-0000-0000CD530000}"/>
    <cellStyle name="Standard 4 3 2 2 2 2 2 4 2 3 2" xfId="40986" xr:uid="{A370E40C-33A9-4A81-B595-0EED0EB7309C}"/>
    <cellStyle name="Standard 4 3 2 2 2 2 2 4 2 4" xfId="33541" xr:uid="{187D6381-85D9-4FEB-8A19-D1977B5E619D}"/>
    <cellStyle name="Standard 4 3 2 2 2 2 2 4 3" xfId="15714" xr:uid="{00000000-0005-0000-0000-0000CE530000}"/>
    <cellStyle name="Standard 4 3 2 2 2 2 2 4 3 2" xfId="23713" xr:uid="{00000000-0005-0000-0000-0000CF530000}"/>
    <cellStyle name="Standard 4 3 2 2 2 2 2 4 3 2 2" xfId="44706" xr:uid="{FF67E44D-2271-4A9F-8FE6-FF41D9AA7972}"/>
    <cellStyle name="Standard 4 3 2 2 2 2 2 4 3 3" xfId="37264" xr:uid="{45548DD0-62B4-4541-988A-69C639CCF645}"/>
    <cellStyle name="Standard 4 3 2 2 2 2 2 4 4" xfId="19468" xr:uid="{00000000-0005-0000-0000-0000D0530000}"/>
    <cellStyle name="Standard 4 3 2 2 2 2 2 4 4 2" xfId="40985" xr:uid="{E140A3D8-0B6E-43BD-BC4E-AE780CF06332}"/>
    <cellStyle name="Standard 4 3 2 2 2 2 2 4 5" xfId="33540" xr:uid="{E35971C0-5BB0-401E-A3D4-1522A0E35A0B}"/>
    <cellStyle name="Standard 4 3 2 2 2 2 2 5" xfId="3917" xr:uid="{00000000-0005-0000-0000-0000D1530000}"/>
    <cellStyle name="Standard 4 3 2 2 2 2 2 5 2" xfId="15716" xr:uid="{00000000-0005-0000-0000-0000D2530000}"/>
    <cellStyle name="Standard 4 3 2 2 2 2 2 5 2 2" xfId="23715" xr:uid="{00000000-0005-0000-0000-0000D3530000}"/>
    <cellStyle name="Standard 4 3 2 2 2 2 2 5 2 2 2" xfId="44708" xr:uid="{18EE7F68-00BE-4192-8370-2B6C421C8F5B}"/>
    <cellStyle name="Standard 4 3 2 2 2 2 2 5 2 3" xfId="37266" xr:uid="{32BDDCC8-88BA-4DAB-85FF-C79021C5E52C}"/>
    <cellStyle name="Standard 4 3 2 2 2 2 2 5 3" xfId="19470" xr:uid="{00000000-0005-0000-0000-0000D4530000}"/>
    <cellStyle name="Standard 4 3 2 2 2 2 2 5 3 2" xfId="40987" xr:uid="{ACC9DE0D-FE8A-456A-BBF5-C421F8671A5F}"/>
    <cellStyle name="Standard 4 3 2 2 2 2 2 5 4" xfId="33542" xr:uid="{D4636EFC-6468-4EE7-B2C8-69C9F0C72D81}"/>
    <cellStyle name="Standard 4 3 2 2 2 2 2 6" xfId="15701" xr:uid="{00000000-0005-0000-0000-0000D5530000}"/>
    <cellStyle name="Standard 4 3 2 2 2 2 2 6 2" xfId="23700" xr:uid="{00000000-0005-0000-0000-0000D6530000}"/>
    <cellStyle name="Standard 4 3 2 2 2 2 2 6 2 2" xfId="44693" xr:uid="{5CCA40BF-408F-47B8-A47A-BCCADEE15AE4}"/>
    <cellStyle name="Standard 4 3 2 2 2 2 2 6 3" xfId="37251" xr:uid="{51D940A0-1566-41C7-AE7B-450F7E0B9E4C}"/>
    <cellStyle name="Standard 4 3 2 2 2 2 2 7" xfId="19455" xr:uid="{00000000-0005-0000-0000-0000D7530000}"/>
    <cellStyle name="Standard 4 3 2 2 2 2 2 7 2" xfId="40972" xr:uid="{CA8DA1FB-EF8F-45BB-A64B-40D220EF5819}"/>
    <cellStyle name="Standard 4 3 2 2 2 2 2 8" xfId="33527" xr:uid="{5EE109E2-D5B9-49B1-9EF5-01EBB671B2F6}"/>
    <cellStyle name="Standard 4 3 2 2 2 2 3" xfId="3918" xr:uid="{00000000-0005-0000-0000-0000D8530000}"/>
    <cellStyle name="Standard 4 3 2 2 2 2 3 2" xfId="3919" xr:uid="{00000000-0005-0000-0000-0000D9530000}"/>
    <cellStyle name="Standard 4 3 2 2 2 2 3 2 2" xfId="3920" xr:uid="{00000000-0005-0000-0000-0000DA530000}"/>
    <cellStyle name="Standard 4 3 2 2 2 2 3 2 2 2" xfId="3921" xr:uid="{00000000-0005-0000-0000-0000DB530000}"/>
    <cellStyle name="Standard 4 3 2 2 2 2 3 2 2 2 2" xfId="3922" xr:uid="{00000000-0005-0000-0000-0000DC530000}"/>
    <cellStyle name="Standard 4 3 2 2 2 2 3 2 2 2 2 2" xfId="15721" xr:uid="{00000000-0005-0000-0000-0000DD530000}"/>
    <cellStyle name="Standard 4 3 2 2 2 2 3 2 2 2 2 2 2" xfId="23720" xr:uid="{00000000-0005-0000-0000-0000DE530000}"/>
    <cellStyle name="Standard 4 3 2 2 2 2 3 2 2 2 2 2 2 2" xfId="44713" xr:uid="{83706272-844F-46FA-BF16-B2992CC19E5B}"/>
    <cellStyle name="Standard 4 3 2 2 2 2 3 2 2 2 2 2 3" xfId="37271" xr:uid="{D632F3FE-2CEE-40EF-9D05-953F11C43273}"/>
    <cellStyle name="Standard 4 3 2 2 2 2 3 2 2 2 2 3" xfId="19475" xr:uid="{00000000-0005-0000-0000-0000DF530000}"/>
    <cellStyle name="Standard 4 3 2 2 2 2 3 2 2 2 2 3 2" xfId="40992" xr:uid="{C6B0CFFA-F4C4-43FD-AF3F-C4753FBE4FA9}"/>
    <cellStyle name="Standard 4 3 2 2 2 2 3 2 2 2 2 4" xfId="33547" xr:uid="{32131CF1-00CC-4308-8363-B7D246463828}"/>
    <cellStyle name="Standard 4 3 2 2 2 2 3 2 2 2 3" xfId="15720" xr:uid="{00000000-0005-0000-0000-0000E0530000}"/>
    <cellStyle name="Standard 4 3 2 2 2 2 3 2 2 2 3 2" xfId="23719" xr:uid="{00000000-0005-0000-0000-0000E1530000}"/>
    <cellStyle name="Standard 4 3 2 2 2 2 3 2 2 2 3 2 2" xfId="44712" xr:uid="{350EF7EF-5F43-49DC-A282-0E0351C35F7F}"/>
    <cellStyle name="Standard 4 3 2 2 2 2 3 2 2 2 3 3" xfId="37270" xr:uid="{66C60156-9133-41AC-93AA-3C2D69B4B4B9}"/>
    <cellStyle name="Standard 4 3 2 2 2 2 3 2 2 2 4" xfId="19474" xr:uid="{00000000-0005-0000-0000-0000E2530000}"/>
    <cellStyle name="Standard 4 3 2 2 2 2 3 2 2 2 4 2" xfId="40991" xr:uid="{4B7BAEC7-B171-4BAD-ADCD-B636568099A1}"/>
    <cellStyle name="Standard 4 3 2 2 2 2 3 2 2 2 5" xfId="33546" xr:uid="{181D439D-A55B-43C6-A544-EF3F8514105B}"/>
    <cellStyle name="Standard 4 3 2 2 2 2 3 2 2 3" xfId="3923" xr:uid="{00000000-0005-0000-0000-0000E3530000}"/>
    <cellStyle name="Standard 4 3 2 2 2 2 3 2 2 3 2" xfId="15722" xr:uid="{00000000-0005-0000-0000-0000E4530000}"/>
    <cellStyle name="Standard 4 3 2 2 2 2 3 2 2 3 2 2" xfId="23721" xr:uid="{00000000-0005-0000-0000-0000E5530000}"/>
    <cellStyle name="Standard 4 3 2 2 2 2 3 2 2 3 2 2 2" xfId="44714" xr:uid="{A2A99EAB-AA10-4A26-A161-F96D5322DAC4}"/>
    <cellStyle name="Standard 4 3 2 2 2 2 3 2 2 3 2 3" xfId="37272" xr:uid="{9EB36B43-0C24-41DB-9742-37BD592A73D4}"/>
    <cellStyle name="Standard 4 3 2 2 2 2 3 2 2 3 3" xfId="19476" xr:uid="{00000000-0005-0000-0000-0000E6530000}"/>
    <cellStyle name="Standard 4 3 2 2 2 2 3 2 2 3 3 2" xfId="40993" xr:uid="{A4299B6E-D7F1-4A36-993B-883D4450D928}"/>
    <cellStyle name="Standard 4 3 2 2 2 2 3 2 2 3 4" xfId="33548" xr:uid="{BB7269AD-B2A9-48B7-9FBD-543EE82E6283}"/>
    <cellStyle name="Standard 4 3 2 2 2 2 3 2 2 4" xfId="15719" xr:uid="{00000000-0005-0000-0000-0000E7530000}"/>
    <cellStyle name="Standard 4 3 2 2 2 2 3 2 2 4 2" xfId="23718" xr:uid="{00000000-0005-0000-0000-0000E8530000}"/>
    <cellStyle name="Standard 4 3 2 2 2 2 3 2 2 4 2 2" xfId="44711" xr:uid="{0D6B375F-3BF2-498F-B75C-7BC28EFD947D}"/>
    <cellStyle name="Standard 4 3 2 2 2 2 3 2 2 4 3" xfId="37269" xr:uid="{A5264160-AC9C-44D0-A706-FCE5BAD46C68}"/>
    <cellStyle name="Standard 4 3 2 2 2 2 3 2 2 5" xfId="19473" xr:uid="{00000000-0005-0000-0000-0000E9530000}"/>
    <cellStyle name="Standard 4 3 2 2 2 2 3 2 2 5 2" xfId="40990" xr:uid="{E4BF4A45-0D20-4938-BAD0-046DDBF56446}"/>
    <cellStyle name="Standard 4 3 2 2 2 2 3 2 2 6" xfId="33545" xr:uid="{B6881399-7C66-4774-85D1-CBF2C92C04A9}"/>
    <cellStyle name="Standard 4 3 2 2 2 2 3 2 3" xfId="3924" xr:uid="{00000000-0005-0000-0000-0000EA530000}"/>
    <cellStyle name="Standard 4 3 2 2 2 2 3 2 3 2" xfId="3925" xr:uid="{00000000-0005-0000-0000-0000EB530000}"/>
    <cellStyle name="Standard 4 3 2 2 2 2 3 2 3 2 2" xfId="15724" xr:uid="{00000000-0005-0000-0000-0000EC530000}"/>
    <cellStyle name="Standard 4 3 2 2 2 2 3 2 3 2 2 2" xfId="23723" xr:uid="{00000000-0005-0000-0000-0000ED530000}"/>
    <cellStyle name="Standard 4 3 2 2 2 2 3 2 3 2 2 2 2" xfId="44716" xr:uid="{C9ADA4B5-343B-44F5-B8F8-EE04DA496A52}"/>
    <cellStyle name="Standard 4 3 2 2 2 2 3 2 3 2 2 3" xfId="37274" xr:uid="{7A2AC5E0-D04F-4F55-948D-1FBD22233312}"/>
    <cellStyle name="Standard 4 3 2 2 2 2 3 2 3 2 3" xfId="19478" xr:uid="{00000000-0005-0000-0000-0000EE530000}"/>
    <cellStyle name="Standard 4 3 2 2 2 2 3 2 3 2 3 2" xfId="40995" xr:uid="{DF93BE40-83E7-4993-911F-C80FEDC4BB89}"/>
    <cellStyle name="Standard 4 3 2 2 2 2 3 2 3 2 4" xfId="33550" xr:uid="{A8C7A089-F24E-4A5E-A855-207D498C221F}"/>
    <cellStyle name="Standard 4 3 2 2 2 2 3 2 3 3" xfId="15723" xr:uid="{00000000-0005-0000-0000-0000EF530000}"/>
    <cellStyle name="Standard 4 3 2 2 2 2 3 2 3 3 2" xfId="23722" xr:uid="{00000000-0005-0000-0000-0000F0530000}"/>
    <cellStyle name="Standard 4 3 2 2 2 2 3 2 3 3 2 2" xfId="44715" xr:uid="{6BA2700A-D732-4CE1-8506-EBD911608DEA}"/>
    <cellStyle name="Standard 4 3 2 2 2 2 3 2 3 3 3" xfId="37273" xr:uid="{77FBC3E6-B1D3-4C3E-A112-827B06666907}"/>
    <cellStyle name="Standard 4 3 2 2 2 2 3 2 3 4" xfId="19477" xr:uid="{00000000-0005-0000-0000-0000F1530000}"/>
    <cellStyle name="Standard 4 3 2 2 2 2 3 2 3 4 2" xfId="40994" xr:uid="{CF07D998-1F9F-4C4B-8D79-77DE761897F3}"/>
    <cellStyle name="Standard 4 3 2 2 2 2 3 2 3 5" xfId="33549" xr:uid="{9AB2B7E9-D309-4536-9A5B-8DF26B4CF71B}"/>
    <cellStyle name="Standard 4 3 2 2 2 2 3 2 4" xfId="3926" xr:uid="{00000000-0005-0000-0000-0000F2530000}"/>
    <cellStyle name="Standard 4 3 2 2 2 2 3 2 4 2" xfId="15725" xr:uid="{00000000-0005-0000-0000-0000F3530000}"/>
    <cellStyle name="Standard 4 3 2 2 2 2 3 2 4 2 2" xfId="23724" xr:uid="{00000000-0005-0000-0000-0000F4530000}"/>
    <cellStyle name="Standard 4 3 2 2 2 2 3 2 4 2 2 2" xfId="44717" xr:uid="{A74988AE-250F-4246-969D-B7661230823C}"/>
    <cellStyle name="Standard 4 3 2 2 2 2 3 2 4 2 3" xfId="37275" xr:uid="{331EA886-A89E-4258-ACC2-3DDAA38CA8E6}"/>
    <cellStyle name="Standard 4 3 2 2 2 2 3 2 4 3" xfId="19479" xr:uid="{00000000-0005-0000-0000-0000F5530000}"/>
    <cellStyle name="Standard 4 3 2 2 2 2 3 2 4 3 2" xfId="40996" xr:uid="{33BE604C-8FB0-4312-AA94-89CAA311F087}"/>
    <cellStyle name="Standard 4 3 2 2 2 2 3 2 4 4" xfId="33551" xr:uid="{E626ED17-D2E4-40F1-B7AA-A7DCDF86C972}"/>
    <cellStyle name="Standard 4 3 2 2 2 2 3 2 5" xfId="15718" xr:uid="{00000000-0005-0000-0000-0000F6530000}"/>
    <cellStyle name="Standard 4 3 2 2 2 2 3 2 5 2" xfId="23717" xr:uid="{00000000-0005-0000-0000-0000F7530000}"/>
    <cellStyle name="Standard 4 3 2 2 2 2 3 2 5 2 2" xfId="44710" xr:uid="{DA804760-FFF3-4339-BA5B-F76D74720F45}"/>
    <cellStyle name="Standard 4 3 2 2 2 2 3 2 5 3" xfId="37268" xr:uid="{31874B69-37BF-4881-B5FB-11188FA1FF92}"/>
    <cellStyle name="Standard 4 3 2 2 2 2 3 2 6" xfId="19472" xr:uid="{00000000-0005-0000-0000-0000F8530000}"/>
    <cellStyle name="Standard 4 3 2 2 2 2 3 2 6 2" xfId="40989" xr:uid="{FFA364C9-E183-43D7-BAB0-350C3646B2BB}"/>
    <cellStyle name="Standard 4 3 2 2 2 2 3 2 7" xfId="33544" xr:uid="{0A973DB1-4A2B-4020-962C-B2B4A915333A}"/>
    <cellStyle name="Standard 4 3 2 2 2 2 3 3" xfId="3927" xr:uid="{00000000-0005-0000-0000-0000F9530000}"/>
    <cellStyle name="Standard 4 3 2 2 2 2 3 3 2" xfId="3928" xr:uid="{00000000-0005-0000-0000-0000FA530000}"/>
    <cellStyle name="Standard 4 3 2 2 2 2 3 3 2 2" xfId="3929" xr:uid="{00000000-0005-0000-0000-0000FB530000}"/>
    <cellStyle name="Standard 4 3 2 2 2 2 3 3 2 2 2" xfId="15728" xr:uid="{00000000-0005-0000-0000-0000FC530000}"/>
    <cellStyle name="Standard 4 3 2 2 2 2 3 3 2 2 2 2" xfId="23727" xr:uid="{00000000-0005-0000-0000-0000FD530000}"/>
    <cellStyle name="Standard 4 3 2 2 2 2 3 3 2 2 2 2 2" xfId="44720" xr:uid="{A2689650-E473-4FC9-BD7B-FC05E88AAA53}"/>
    <cellStyle name="Standard 4 3 2 2 2 2 3 3 2 2 2 3" xfId="37278" xr:uid="{2E46C9C6-44A5-4B4E-BEA3-7B4A8A838B95}"/>
    <cellStyle name="Standard 4 3 2 2 2 2 3 3 2 2 3" xfId="19482" xr:uid="{00000000-0005-0000-0000-0000FE530000}"/>
    <cellStyle name="Standard 4 3 2 2 2 2 3 3 2 2 3 2" xfId="40999" xr:uid="{74D6E50C-19D7-4610-87C2-4D77F035B288}"/>
    <cellStyle name="Standard 4 3 2 2 2 2 3 3 2 2 4" xfId="33554" xr:uid="{8F333C30-B835-4ADD-AAC5-AAD396D143A3}"/>
    <cellStyle name="Standard 4 3 2 2 2 2 3 3 2 3" xfId="15727" xr:uid="{00000000-0005-0000-0000-0000FF530000}"/>
    <cellStyle name="Standard 4 3 2 2 2 2 3 3 2 3 2" xfId="23726" xr:uid="{00000000-0005-0000-0000-000000540000}"/>
    <cellStyle name="Standard 4 3 2 2 2 2 3 3 2 3 2 2" xfId="44719" xr:uid="{3B4A56FE-6884-4465-A46C-440DA2CAD543}"/>
    <cellStyle name="Standard 4 3 2 2 2 2 3 3 2 3 3" xfId="37277" xr:uid="{C9F4B1FB-58FA-407D-B338-E04A6829A644}"/>
    <cellStyle name="Standard 4 3 2 2 2 2 3 3 2 4" xfId="19481" xr:uid="{00000000-0005-0000-0000-000001540000}"/>
    <cellStyle name="Standard 4 3 2 2 2 2 3 3 2 4 2" xfId="40998" xr:uid="{ABC78430-E348-4A06-B1FA-81B6ED8162F2}"/>
    <cellStyle name="Standard 4 3 2 2 2 2 3 3 2 5" xfId="33553" xr:uid="{45FA8C09-791E-454B-84A0-B752CACA99DC}"/>
    <cellStyle name="Standard 4 3 2 2 2 2 3 3 3" xfId="3930" xr:uid="{00000000-0005-0000-0000-000002540000}"/>
    <cellStyle name="Standard 4 3 2 2 2 2 3 3 3 2" xfId="15729" xr:uid="{00000000-0005-0000-0000-000003540000}"/>
    <cellStyle name="Standard 4 3 2 2 2 2 3 3 3 2 2" xfId="23728" xr:uid="{00000000-0005-0000-0000-000004540000}"/>
    <cellStyle name="Standard 4 3 2 2 2 2 3 3 3 2 2 2" xfId="44721" xr:uid="{9CD8F024-419F-44FF-BBBB-EC820482684B}"/>
    <cellStyle name="Standard 4 3 2 2 2 2 3 3 3 2 3" xfId="37279" xr:uid="{6745CC09-5E53-44F4-860E-997521840576}"/>
    <cellStyle name="Standard 4 3 2 2 2 2 3 3 3 3" xfId="19483" xr:uid="{00000000-0005-0000-0000-000005540000}"/>
    <cellStyle name="Standard 4 3 2 2 2 2 3 3 3 3 2" xfId="41000" xr:uid="{0F38EEEF-E73D-46C9-BBFD-4F88CD7AE41F}"/>
    <cellStyle name="Standard 4 3 2 2 2 2 3 3 3 4" xfId="33555" xr:uid="{3C39C99D-1B3D-4A13-BDA3-F7A7F4B146FE}"/>
    <cellStyle name="Standard 4 3 2 2 2 2 3 3 4" xfId="15726" xr:uid="{00000000-0005-0000-0000-000006540000}"/>
    <cellStyle name="Standard 4 3 2 2 2 2 3 3 4 2" xfId="23725" xr:uid="{00000000-0005-0000-0000-000007540000}"/>
    <cellStyle name="Standard 4 3 2 2 2 2 3 3 4 2 2" xfId="44718" xr:uid="{6701BDF9-1064-47E3-B4A4-03AD29C5752A}"/>
    <cellStyle name="Standard 4 3 2 2 2 2 3 3 4 3" xfId="37276" xr:uid="{C0A7F5A0-FF3A-4401-AAF3-A2063C49B39F}"/>
    <cellStyle name="Standard 4 3 2 2 2 2 3 3 5" xfId="19480" xr:uid="{00000000-0005-0000-0000-000008540000}"/>
    <cellStyle name="Standard 4 3 2 2 2 2 3 3 5 2" xfId="40997" xr:uid="{B2976BF0-731D-4028-B454-7EB1949EE1FE}"/>
    <cellStyle name="Standard 4 3 2 2 2 2 3 3 6" xfId="33552" xr:uid="{C8366902-91E8-449C-9451-A84B9DE415B4}"/>
    <cellStyle name="Standard 4 3 2 2 2 2 3 4" xfId="3931" xr:uid="{00000000-0005-0000-0000-000009540000}"/>
    <cellStyle name="Standard 4 3 2 2 2 2 3 4 2" xfId="3932" xr:uid="{00000000-0005-0000-0000-00000A540000}"/>
    <cellStyle name="Standard 4 3 2 2 2 2 3 4 2 2" xfId="15731" xr:uid="{00000000-0005-0000-0000-00000B540000}"/>
    <cellStyle name="Standard 4 3 2 2 2 2 3 4 2 2 2" xfId="23730" xr:uid="{00000000-0005-0000-0000-00000C540000}"/>
    <cellStyle name="Standard 4 3 2 2 2 2 3 4 2 2 2 2" xfId="44723" xr:uid="{E4EA44BB-8FE1-4499-B002-92B4792CD6E5}"/>
    <cellStyle name="Standard 4 3 2 2 2 2 3 4 2 2 3" xfId="37281" xr:uid="{931C0831-BC0E-4E07-932F-19A08F452183}"/>
    <cellStyle name="Standard 4 3 2 2 2 2 3 4 2 3" xfId="19485" xr:uid="{00000000-0005-0000-0000-00000D540000}"/>
    <cellStyle name="Standard 4 3 2 2 2 2 3 4 2 3 2" xfId="41002" xr:uid="{378F6B32-7BA4-4C19-AB5F-A5A24627D017}"/>
    <cellStyle name="Standard 4 3 2 2 2 2 3 4 2 4" xfId="33557" xr:uid="{E5E444B7-6485-430A-9162-CE5E6111A626}"/>
    <cellStyle name="Standard 4 3 2 2 2 2 3 4 3" xfId="15730" xr:uid="{00000000-0005-0000-0000-00000E540000}"/>
    <cellStyle name="Standard 4 3 2 2 2 2 3 4 3 2" xfId="23729" xr:uid="{00000000-0005-0000-0000-00000F540000}"/>
    <cellStyle name="Standard 4 3 2 2 2 2 3 4 3 2 2" xfId="44722" xr:uid="{DCC068B1-8442-4752-9351-53DEDA12716E}"/>
    <cellStyle name="Standard 4 3 2 2 2 2 3 4 3 3" xfId="37280" xr:uid="{5BDCC8F9-D6B6-456D-AB78-9BF90B1246C8}"/>
    <cellStyle name="Standard 4 3 2 2 2 2 3 4 4" xfId="19484" xr:uid="{00000000-0005-0000-0000-000010540000}"/>
    <cellStyle name="Standard 4 3 2 2 2 2 3 4 4 2" xfId="41001" xr:uid="{BCA7EE82-6FDF-4943-82E7-F0EDA87EFD12}"/>
    <cellStyle name="Standard 4 3 2 2 2 2 3 4 5" xfId="33556" xr:uid="{0CC0A810-F80D-4408-BCAC-9C50A6FB9479}"/>
    <cellStyle name="Standard 4 3 2 2 2 2 3 5" xfId="3933" xr:uid="{00000000-0005-0000-0000-000011540000}"/>
    <cellStyle name="Standard 4 3 2 2 2 2 3 5 2" xfId="15732" xr:uid="{00000000-0005-0000-0000-000012540000}"/>
    <cellStyle name="Standard 4 3 2 2 2 2 3 5 2 2" xfId="23731" xr:uid="{00000000-0005-0000-0000-000013540000}"/>
    <cellStyle name="Standard 4 3 2 2 2 2 3 5 2 2 2" xfId="44724" xr:uid="{04D451DA-2CF7-470F-96FE-0CA40770D2F9}"/>
    <cellStyle name="Standard 4 3 2 2 2 2 3 5 2 3" xfId="37282" xr:uid="{7AE60D7D-6587-475C-A9DF-9CF429365097}"/>
    <cellStyle name="Standard 4 3 2 2 2 2 3 5 3" xfId="19486" xr:uid="{00000000-0005-0000-0000-000014540000}"/>
    <cellStyle name="Standard 4 3 2 2 2 2 3 5 3 2" xfId="41003" xr:uid="{1A42DC6D-820D-4489-AFAB-10B681479FD4}"/>
    <cellStyle name="Standard 4 3 2 2 2 2 3 5 4" xfId="33558" xr:uid="{5A822DA6-40BF-4AEA-AC2C-8101103F5323}"/>
    <cellStyle name="Standard 4 3 2 2 2 2 3 6" xfId="15717" xr:uid="{00000000-0005-0000-0000-000015540000}"/>
    <cellStyle name="Standard 4 3 2 2 2 2 3 6 2" xfId="23716" xr:uid="{00000000-0005-0000-0000-000016540000}"/>
    <cellStyle name="Standard 4 3 2 2 2 2 3 6 2 2" xfId="44709" xr:uid="{2E8443CC-52DA-4918-B1BF-F29AABB88D9C}"/>
    <cellStyle name="Standard 4 3 2 2 2 2 3 6 3" xfId="37267" xr:uid="{8548504C-BF98-4850-B35B-7E870B3FFAB8}"/>
    <cellStyle name="Standard 4 3 2 2 2 2 3 7" xfId="19471" xr:uid="{00000000-0005-0000-0000-000017540000}"/>
    <cellStyle name="Standard 4 3 2 2 2 2 3 7 2" xfId="40988" xr:uid="{C3943230-3CD9-4997-AD32-E60AAFA05702}"/>
    <cellStyle name="Standard 4 3 2 2 2 2 3 8" xfId="33543" xr:uid="{610145BA-DB75-4DDD-B9EF-B66CD72701D7}"/>
    <cellStyle name="Standard 4 3 2 2 2 2 4" xfId="3934" xr:uid="{00000000-0005-0000-0000-000018540000}"/>
    <cellStyle name="Standard 4 3 2 2 2 2 4 2" xfId="3935" xr:uid="{00000000-0005-0000-0000-000019540000}"/>
    <cellStyle name="Standard 4 3 2 2 2 2 4 2 2" xfId="3936" xr:uid="{00000000-0005-0000-0000-00001A540000}"/>
    <cellStyle name="Standard 4 3 2 2 2 2 4 2 2 2" xfId="3937" xr:uid="{00000000-0005-0000-0000-00001B540000}"/>
    <cellStyle name="Standard 4 3 2 2 2 2 4 2 2 2 2" xfId="15736" xr:uid="{00000000-0005-0000-0000-00001C540000}"/>
    <cellStyle name="Standard 4 3 2 2 2 2 4 2 2 2 2 2" xfId="23735" xr:uid="{00000000-0005-0000-0000-00001D540000}"/>
    <cellStyle name="Standard 4 3 2 2 2 2 4 2 2 2 2 2 2" xfId="44728" xr:uid="{3EF07BCF-4C56-416E-A22F-E45124CB01D0}"/>
    <cellStyle name="Standard 4 3 2 2 2 2 4 2 2 2 2 3" xfId="37286" xr:uid="{72C38C3F-3A6B-4AF8-B732-E5238848E869}"/>
    <cellStyle name="Standard 4 3 2 2 2 2 4 2 2 2 3" xfId="19490" xr:uid="{00000000-0005-0000-0000-00001E540000}"/>
    <cellStyle name="Standard 4 3 2 2 2 2 4 2 2 2 3 2" xfId="41007" xr:uid="{6EFE56E1-2EEE-45C2-960D-D5B1F1415B83}"/>
    <cellStyle name="Standard 4 3 2 2 2 2 4 2 2 2 4" xfId="33562" xr:uid="{12AF3B57-EE39-44E4-9E4D-D716CC716FA0}"/>
    <cellStyle name="Standard 4 3 2 2 2 2 4 2 2 3" xfId="15735" xr:uid="{00000000-0005-0000-0000-00001F540000}"/>
    <cellStyle name="Standard 4 3 2 2 2 2 4 2 2 3 2" xfId="23734" xr:uid="{00000000-0005-0000-0000-000020540000}"/>
    <cellStyle name="Standard 4 3 2 2 2 2 4 2 2 3 2 2" xfId="44727" xr:uid="{578C2631-DDB0-4A10-947C-17495E6C92AC}"/>
    <cellStyle name="Standard 4 3 2 2 2 2 4 2 2 3 3" xfId="37285" xr:uid="{4EDC3CC6-78C6-4FE9-98B0-C204D7C8ACBD}"/>
    <cellStyle name="Standard 4 3 2 2 2 2 4 2 2 4" xfId="19489" xr:uid="{00000000-0005-0000-0000-000021540000}"/>
    <cellStyle name="Standard 4 3 2 2 2 2 4 2 2 4 2" xfId="41006" xr:uid="{8C52D419-5498-4BC9-9A9D-7EBC54EF7F4C}"/>
    <cellStyle name="Standard 4 3 2 2 2 2 4 2 2 5" xfId="33561" xr:uid="{AEF9037D-C3F8-43B3-918D-B2E2D984DA22}"/>
    <cellStyle name="Standard 4 3 2 2 2 2 4 2 3" xfId="3938" xr:uid="{00000000-0005-0000-0000-000022540000}"/>
    <cellStyle name="Standard 4 3 2 2 2 2 4 2 3 2" xfId="15737" xr:uid="{00000000-0005-0000-0000-000023540000}"/>
    <cellStyle name="Standard 4 3 2 2 2 2 4 2 3 2 2" xfId="23736" xr:uid="{00000000-0005-0000-0000-000024540000}"/>
    <cellStyle name="Standard 4 3 2 2 2 2 4 2 3 2 2 2" xfId="44729" xr:uid="{AB728510-DD3F-4095-AAAB-3A238E7723F8}"/>
    <cellStyle name="Standard 4 3 2 2 2 2 4 2 3 2 3" xfId="37287" xr:uid="{64E0B454-E0FD-4958-8FE5-E14B4029B948}"/>
    <cellStyle name="Standard 4 3 2 2 2 2 4 2 3 3" xfId="19491" xr:uid="{00000000-0005-0000-0000-000025540000}"/>
    <cellStyle name="Standard 4 3 2 2 2 2 4 2 3 3 2" xfId="41008" xr:uid="{FFD21C45-5E90-4659-ADCA-28DD6C7CDD6A}"/>
    <cellStyle name="Standard 4 3 2 2 2 2 4 2 3 4" xfId="33563" xr:uid="{D5AB106B-C212-43AF-8823-AD597BF91AC9}"/>
    <cellStyle name="Standard 4 3 2 2 2 2 4 2 4" xfId="15734" xr:uid="{00000000-0005-0000-0000-000026540000}"/>
    <cellStyle name="Standard 4 3 2 2 2 2 4 2 4 2" xfId="23733" xr:uid="{00000000-0005-0000-0000-000027540000}"/>
    <cellStyle name="Standard 4 3 2 2 2 2 4 2 4 2 2" xfId="44726" xr:uid="{C2E30C5C-5CD2-4D47-A88B-5F18A49A9F72}"/>
    <cellStyle name="Standard 4 3 2 2 2 2 4 2 4 3" xfId="37284" xr:uid="{A48E8530-F2F6-454E-80AF-E511D2C94A77}"/>
    <cellStyle name="Standard 4 3 2 2 2 2 4 2 5" xfId="19488" xr:uid="{00000000-0005-0000-0000-000028540000}"/>
    <cellStyle name="Standard 4 3 2 2 2 2 4 2 5 2" xfId="41005" xr:uid="{6A1140F9-178D-4058-BE2C-115B69B68B0B}"/>
    <cellStyle name="Standard 4 3 2 2 2 2 4 2 6" xfId="33560" xr:uid="{C228EA9F-764A-46AC-888F-FB9F6F6D8ED4}"/>
    <cellStyle name="Standard 4 3 2 2 2 2 4 3" xfId="3939" xr:uid="{00000000-0005-0000-0000-000029540000}"/>
    <cellStyle name="Standard 4 3 2 2 2 2 4 3 2" xfId="3940" xr:uid="{00000000-0005-0000-0000-00002A540000}"/>
    <cellStyle name="Standard 4 3 2 2 2 2 4 3 2 2" xfId="15739" xr:uid="{00000000-0005-0000-0000-00002B540000}"/>
    <cellStyle name="Standard 4 3 2 2 2 2 4 3 2 2 2" xfId="23738" xr:uid="{00000000-0005-0000-0000-00002C540000}"/>
    <cellStyle name="Standard 4 3 2 2 2 2 4 3 2 2 2 2" xfId="44731" xr:uid="{C3ED6372-55DE-4CF8-838A-169278DB50B8}"/>
    <cellStyle name="Standard 4 3 2 2 2 2 4 3 2 2 3" xfId="37289" xr:uid="{2BE75070-658E-4D77-92E8-6C7FC2D39D2A}"/>
    <cellStyle name="Standard 4 3 2 2 2 2 4 3 2 3" xfId="19493" xr:uid="{00000000-0005-0000-0000-00002D540000}"/>
    <cellStyle name="Standard 4 3 2 2 2 2 4 3 2 3 2" xfId="41010" xr:uid="{69D7DC97-BE16-4131-AD92-880D1924F42D}"/>
    <cellStyle name="Standard 4 3 2 2 2 2 4 3 2 4" xfId="33565" xr:uid="{7A1259BE-EEEA-48F9-A090-EA8E0CED529B}"/>
    <cellStyle name="Standard 4 3 2 2 2 2 4 3 3" xfId="15738" xr:uid="{00000000-0005-0000-0000-00002E540000}"/>
    <cellStyle name="Standard 4 3 2 2 2 2 4 3 3 2" xfId="23737" xr:uid="{00000000-0005-0000-0000-00002F540000}"/>
    <cellStyle name="Standard 4 3 2 2 2 2 4 3 3 2 2" xfId="44730" xr:uid="{980E1EA1-7E60-42DD-A445-44817C34EC4E}"/>
    <cellStyle name="Standard 4 3 2 2 2 2 4 3 3 3" xfId="37288" xr:uid="{689DD2A6-91AE-45CB-B537-904F5729ECEA}"/>
    <cellStyle name="Standard 4 3 2 2 2 2 4 3 4" xfId="19492" xr:uid="{00000000-0005-0000-0000-000030540000}"/>
    <cellStyle name="Standard 4 3 2 2 2 2 4 3 4 2" xfId="41009" xr:uid="{02292DA8-22B7-4C15-B813-BD9999A156F5}"/>
    <cellStyle name="Standard 4 3 2 2 2 2 4 3 5" xfId="33564" xr:uid="{0322095E-906A-4BF6-A5D4-EA8CBFD52F61}"/>
    <cellStyle name="Standard 4 3 2 2 2 2 4 4" xfId="3941" xr:uid="{00000000-0005-0000-0000-000031540000}"/>
    <cellStyle name="Standard 4 3 2 2 2 2 4 4 2" xfId="15740" xr:uid="{00000000-0005-0000-0000-000032540000}"/>
    <cellStyle name="Standard 4 3 2 2 2 2 4 4 2 2" xfId="23739" xr:uid="{00000000-0005-0000-0000-000033540000}"/>
    <cellStyle name="Standard 4 3 2 2 2 2 4 4 2 2 2" xfId="44732" xr:uid="{4E93E3C2-216A-4FCE-8672-DEBC9985D4A1}"/>
    <cellStyle name="Standard 4 3 2 2 2 2 4 4 2 3" xfId="37290" xr:uid="{8277B54A-9E20-4B1A-89B0-CAA32B219F61}"/>
    <cellStyle name="Standard 4 3 2 2 2 2 4 4 3" xfId="19494" xr:uid="{00000000-0005-0000-0000-000034540000}"/>
    <cellStyle name="Standard 4 3 2 2 2 2 4 4 3 2" xfId="41011" xr:uid="{B46CBF10-6885-4EB1-A748-0B17C289219C}"/>
    <cellStyle name="Standard 4 3 2 2 2 2 4 4 4" xfId="33566" xr:uid="{5DA0FEAC-60FB-44AA-BF4D-580428188026}"/>
    <cellStyle name="Standard 4 3 2 2 2 2 4 5" xfId="15733" xr:uid="{00000000-0005-0000-0000-000035540000}"/>
    <cellStyle name="Standard 4 3 2 2 2 2 4 5 2" xfId="23732" xr:uid="{00000000-0005-0000-0000-000036540000}"/>
    <cellStyle name="Standard 4 3 2 2 2 2 4 5 2 2" xfId="44725" xr:uid="{F1A2049B-69A9-4190-AB2A-AF7A662A5C46}"/>
    <cellStyle name="Standard 4 3 2 2 2 2 4 5 3" xfId="37283" xr:uid="{8607E66F-2479-4A70-B72B-E55E1C42ADF5}"/>
    <cellStyle name="Standard 4 3 2 2 2 2 4 6" xfId="19487" xr:uid="{00000000-0005-0000-0000-000037540000}"/>
    <cellStyle name="Standard 4 3 2 2 2 2 4 6 2" xfId="41004" xr:uid="{E7F16D99-C033-458B-9BE8-F5EDBC05191D}"/>
    <cellStyle name="Standard 4 3 2 2 2 2 4 7" xfId="33559" xr:uid="{DB1A01E8-B977-43E1-B2BB-A43F55DCF76C}"/>
    <cellStyle name="Standard 4 3 2 2 2 2 5" xfId="3942" xr:uid="{00000000-0005-0000-0000-000038540000}"/>
    <cellStyle name="Standard 4 3 2 2 2 2 5 2" xfId="3943" xr:uid="{00000000-0005-0000-0000-000039540000}"/>
    <cellStyle name="Standard 4 3 2 2 2 2 5 2 2" xfId="3944" xr:uid="{00000000-0005-0000-0000-00003A540000}"/>
    <cellStyle name="Standard 4 3 2 2 2 2 5 2 2 2" xfId="15743" xr:uid="{00000000-0005-0000-0000-00003B540000}"/>
    <cellStyle name="Standard 4 3 2 2 2 2 5 2 2 2 2" xfId="23742" xr:uid="{00000000-0005-0000-0000-00003C540000}"/>
    <cellStyle name="Standard 4 3 2 2 2 2 5 2 2 2 2 2" xfId="44735" xr:uid="{E8F20EAD-DAF6-4314-8E43-0CA04DE5CB0C}"/>
    <cellStyle name="Standard 4 3 2 2 2 2 5 2 2 2 3" xfId="37293" xr:uid="{5D080A93-EA6F-4C04-9158-18E289BBE529}"/>
    <cellStyle name="Standard 4 3 2 2 2 2 5 2 2 3" xfId="19497" xr:uid="{00000000-0005-0000-0000-00003D540000}"/>
    <cellStyle name="Standard 4 3 2 2 2 2 5 2 2 3 2" xfId="41014" xr:uid="{ED051BF4-E7AC-4099-B04D-96125F47E765}"/>
    <cellStyle name="Standard 4 3 2 2 2 2 5 2 2 4" xfId="33569" xr:uid="{997FD177-F33F-4DC6-A758-40FE27E266C4}"/>
    <cellStyle name="Standard 4 3 2 2 2 2 5 2 3" xfId="15742" xr:uid="{00000000-0005-0000-0000-00003E540000}"/>
    <cellStyle name="Standard 4 3 2 2 2 2 5 2 3 2" xfId="23741" xr:uid="{00000000-0005-0000-0000-00003F540000}"/>
    <cellStyle name="Standard 4 3 2 2 2 2 5 2 3 2 2" xfId="44734" xr:uid="{0BB5E7F2-E8CE-4CB4-B747-062562C173BD}"/>
    <cellStyle name="Standard 4 3 2 2 2 2 5 2 3 3" xfId="37292" xr:uid="{E859074A-BE75-4DA4-A2FF-E2A4F9A111E9}"/>
    <cellStyle name="Standard 4 3 2 2 2 2 5 2 4" xfId="19496" xr:uid="{00000000-0005-0000-0000-000040540000}"/>
    <cellStyle name="Standard 4 3 2 2 2 2 5 2 4 2" xfId="41013" xr:uid="{9E980B01-F0EC-4C51-A64C-0057EAC82991}"/>
    <cellStyle name="Standard 4 3 2 2 2 2 5 2 5" xfId="33568" xr:uid="{4D61D46C-AA60-4F0F-95DA-F460AE853919}"/>
    <cellStyle name="Standard 4 3 2 2 2 2 5 3" xfId="3945" xr:uid="{00000000-0005-0000-0000-000041540000}"/>
    <cellStyle name="Standard 4 3 2 2 2 2 5 3 2" xfId="15744" xr:uid="{00000000-0005-0000-0000-000042540000}"/>
    <cellStyle name="Standard 4 3 2 2 2 2 5 3 2 2" xfId="23743" xr:uid="{00000000-0005-0000-0000-000043540000}"/>
    <cellStyle name="Standard 4 3 2 2 2 2 5 3 2 2 2" xfId="44736" xr:uid="{79397B8B-4C62-4AD2-8496-893DE242BBD7}"/>
    <cellStyle name="Standard 4 3 2 2 2 2 5 3 2 3" xfId="37294" xr:uid="{DB5DE7E4-73E3-47CA-BCC8-0E43C0084742}"/>
    <cellStyle name="Standard 4 3 2 2 2 2 5 3 3" xfId="19498" xr:uid="{00000000-0005-0000-0000-000044540000}"/>
    <cellStyle name="Standard 4 3 2 2 2 2 5 3 3 2" xfId="41015" xr:uid="{3BA1CE4A-2525-485B-B510-8AB2FD080AC1}"/>
    <cellStyle name="Standard 4 3 2 2 2 2 5 3 4" xfId="33570" xr:uid="{29DE569C-0C74-4200-8B5C-76B1FC833E02}"/>
    <cellStyle name="Standard 4 3 2 2 2 2 5 4" xfId="15741" xr:uid="{00000000-0005-0000-0000-000045540000}"/>
    <cellStyle name="Standard 4 3 2 2 2 2 5 4 2" xfId="23740" xr:uid="{00000000-0005-0000-0000-000046540000}"/>
    <cellStyle name="Standard 4 3 2 2 2 2 5 4 2 2" xfId="44733" xr:uid="{9D448515-7396-4B58-810B-5A599E5BA986}"/>
    <cellStyle name="Standard 4 3 2 2 2 2 5 4 3" xfId="37291" xr:uid="{8282FF28-7109-4E77-886E-809DACF64FA4}"/>
    <cellStyle name="Standard 4 3 2 2 2 2 5 5" xfId="19495" xr:uid="{00000000-0005-0000-0000-000047540000}"/>
    <cellStyle name="Standard 4 3 2 2 2 2 5 5 2" xfId="41012" xr:uid="{FA8F23F5-54AC-4892-9BBD-094CEBA26860}"/>
    <cellStyle name="Standard 4 3 2 2 2 2 5 6" xfId="33567" xr:uid="{030C2334-52A4-4392-A3D0-C33C22994653}"/>
    <cellStyle name="Standard 4 3 2 2 2 2 6" xfId="3946" xr:uid="{00000000-0005-0000-0000-000048540000}"/>
    <cellStyle name="Standard 4 3 2 2 2 2 6 2" xfId="3947" xr:uid="{00000000-0005-0000-0000-000049540000}"/>
    <cellStyle name="Standard 4 3 2 2 2 2 6 2 2" xfId="15746" xr:uid="{00000000-0005-0000-0000-00004A540000}"/>
    <cellStyle name="Standard 4 3 2 2 2 2 6 2 2 2" xfId="23745" xr:uid="{00000000-0005-0000-0000-00004B540000}"/>
    <cellStyle name="Standard 4 3 2 2 2 2 6 2 2 2 2" xfId="44738" xr:uid="{8A2AA288-44B3-4A02-A5EA-0607BA70BE90}"/>
    <cellStyle name="Standard 4 3 2 2 2 2 6 2 2 3" xfId="37296" xr:uid="{687D5558-2C2B-498A-A091-745CA1700371}"/>
    <cellStyle name="Standard 4 3 2 2 2 2 6 2 3" xfId="19500" xr:uid="{00000000-0005-0000-0000-00004C540000}"/>
    <cellStyle name="Standard 4 3 2 2 2 2 6 2 3 2" xfId="41017" xr:uid="{116F6DA1-ECB5-4055-965E-20827B1BD8E0}"/>
    <cellStyle name="Standard 4 3 2 2 2 2 6 2 4" xfId="33572" xr:uid="{7398C9F5-5837-4478-9705-C50088E57D83}"/>
    <cellStyle name="Standard 4 3 2 2 2 2 6 3" xfId="15745" xr:uid="{00000000-0005-0000-0000-00004D540000}"/>
    <cellStyle name="Standard 4 3 2 2 2 2 6 3 2" xfId="23744" xr:uid="{00000000-0005-0000-0000-00004E540000}"/>
    <cellStyle name="Standard 4 3 2 2 2 2 6 3 2 2" xfId="44737" xr:uid="{C6CF71AF-E14A-4CBE-86C3-0890D84BD6E8}"/>
    <cellStyle name="Standard 4 3 2 2 2 2 6 3 3" xfId="37295" xr:uid="{52FDC3D3-DC88-46E6-9408-E8A2323A5E15}"/>
    <cellStyle name="Standard 4 3 2 2 2 2 6 4" xfId="19499" xr:uid="{00000000-0005-0000-0000-00004F540000}"/>
    <cellStyle name="Standard 4 3 2 2 2 2 6 4 2" xfId="41016" xr:uid="{D0A23F8C-057C-4676-9423-B61FA7EF04E2}"/>
    <cellStyle name="Standard 4 3 2 2 2 2 6 5" xfId="33571" xr:uid="{74176C5F-5EAF-4F97-A334-788B74E25CED}"/>
    <cellStyle name="Standard 4 3 2 2 2 2 7" xfId="3948" xr:uid="{00000000-0005-0000-0000-000050540000}"/>
    <cellStyle name="Standard 4 3 2 2 2 2 7 2" xfId="15747" xr:uid="{00000000-0005-0000-0000-000051540000}"/>
    <cellStyle name="Standard 4 3 2 2 2 2 7 2 2" xfId="23746" xr:uid="{00000000-0005-0000-0000-000052540000}"/>
    <cellStyle name="Standard 4 3 2 2 2 2 7 2 2 2" xfId="44739" xr:uid="{FA079504-04F8-4EC4-B2DD-7111E3E93271}"/>
    <cellStyle name="Standard 4 3 2 2 2 2 7 2 3" xfId="37297" xr:uid="{C99603C6-4A89-4F73-BD3D-B4AB9641ABB7}"/>
    <cellStyle name="Standard 4 3 2 2 2 2 7 3" xfId="19501" xr:uid="{00000000-0005-0000-0000-000053540000}"/>
    <cellStyle name="Standard 4 3 2 2 2 2 7 3 2" xfId="41018" xr:uid="{C63FAE78-1DDB-495D-8A86-BB8C6B832A8F}"/>
    <cellStyle name="Standard 4 3 2 2 2 2 7 4" xfId="33573" xr:uid="{84C69021-9BC2-434E-B101-8D4ACFE51CA7}"/>
    <cellStyle name="Standard 4 3 2 2 2 2 8" xfId="15700" xr:uid="{00000000-0005-0000-0000-000054540000}"/>
    <cellStyle name="Standard 4 3 2 2 2 2 8 2" xfId="23699" xr:uid="{00000000-0005-0000-0000-000055540000}"/>
    <cellStyle name="Standard 4 3 2 2 2 2 8 2 2" xfId="44692" xr:uid="{5E12C3C5-8E7C-477C-9542-BEFA5A6361A7}"/>
    <cellStyle name="Standard 4 3 2 2 2 2 8 3" xfId="37250" xr:uid="{E23785E5-0855-4DCD-97F6-C8F3D3ACD721}"/>
    <cellStyle name="Standard 4 3 2 2 2 2 9" xfId="19454" xr:uid="{00000000-0005-0000-0000-000056540000}"/>
    <cellStyle name="Standard 4 3 2 2 2 2 9 2" xfId="40971" xr:uid="{6DEB4160-AF2F-4883-B609-A5568EC09C27}"/>
    <cellStyle name="Standard 4 3 2 2 2 3" xfId="3949" xr:uid="{00000000-0005-0000-0000-000057540000}"/>
    <cellStyle name="Standard 4 3 2 2 2 3 2" xfId="3950" xr:uid="{00000000-0005-0000-0000-000058540000}"/>
    <cellStyle name="Standard 4 3 2 2 2 3 2 2" xfId="3951" xr:uid="{00000000-0005-0000-0000-000059540000}"/>
    <cellStyle name="Standard 4 3 2 2 2 3 2 2 2" xfId="3952" xr:uid="{00000000-0005-0000-0000-00005A540000}"/>
    <cellStyle name="Standard 4 3 2 2 2 3 2 2 2 2" xfId="3953" xr:uid="{00000000-0005-0000-0000-00005B540000}"/>
    <cellStyle name="Standard 4 3 2 2 2 3 2 2 2 2 2" xfId="15752" xr:uid="{00000000-0005-0000-0000-00005C540000}"/>
    <cellStyle name="Standard 4 3 2 2 2 3 2 2 2 2 2 2" xfId="23751" xr:uid="{00000000-0005-0000-0000-00005D540000}"/>
    <cellStyle name="Standard 4 3 2 2 2 3 2 2 2 2 2 2 2" xfId="44744" xr:uid="{5DDF7BB1-0A06-48A4-AD45-FB7C09963C2B}"/>
    <cellStyle name="Standard 4 3 2 2 2 3 2 2 2 2 2 3" xfId="37302" xr:uid="{2543E947-7CFF-4F4F-8EE6-42ED66BE56D5}"/>
    <cellStyle name="Standard 4 3 2 2 2 3 2 2 2 2 3" xfId="19506" xr:uid="{00000000-0005-0000-0000-00005E540000}"/>
    <cellStyle name="Standard 4 3 2 2 2 3 2 2 2 2 3 2" xfId="41023" xr:uid="{DBD3597A-9D52-48DA-A719-CC09D7EC5C1B}"/>
    <cellStyle name="Standard 4 3 2 2 2 3 2 2 2 2 4" xfId="33578" xr:uid="{092D1273-F4A6-4C16-A338-8B1C9C5E705F}"/>
    <cellStyle name="Standard 4 3 2 2 2 3 2 2 2 3" xfId="15751" xr:uid="{00000000-0005-0000-0000-00005F540000}"/>
    <cellStyle name="Standard 4 3 2 2 2 3 2 2 2 3 2" xfId="23750" xr:uid="{00000000-0005-0000-0000-000060540000}"/>
    <cellStyle name="Standard 4 3 2 2 2 3 2 2 2 3 2 2" xfId="44743" xr:uid="{E0FF4FC0-7E2B-4C23-A4F0-5EE7298D6B48}"/>
    <cellStyle name="Standard 4 3 2 2 2 3 2 2 2 3 3" xfId="37301" xr:uid="{83307D45-31EC-4332-8095-0069ED608F02}"/>
    <cellStyle name="Standard 4 3 2 2 2 3 2 2 2 4" xfId="19505" xr:uid="{00000000-0005-0000-0000-000061540000}"/>
    <cellStyle name="Standard 4 3 2 2 2 3 2 2 2 4 2" xfId="41022" xr:uid="{17F69B3E-740E-4E02-A70B-D9072B8A2A6B}"/>
    <cellStyle name="Standard 4 3 2 2 2 3 2 2 2 5" xfId="33577" xr:uid="{DA3227B0-94CD-49C7-B2DF-F996C8565612}"/>
    <cellStyle name="Standard 4 3 2 2 2 3 2 2 3" xfId="3954" xr:uid="{00000000-0005-0000-0000-000062540000}"/>
    <cellStyle name="Standard 4 3 2 2 2 3 2 2 3 2" xfId="15753" xr:uid="{00000000-0005-0000-0000-000063540000}"/>
    <cellStyle name="Standard 4 3 2 2 2 3 2 2 3 2 2" xfId="23752" xr:uid="{00000000-0005-0000-0000-000064540000}"/>
    <cellStyle name="Standard 4 3 2 2 2 3 2 2 3 2 2 2" xfId="44745" xr:uid="{DADF9CD0-B7AC-43C3-B711-0AADD5CCFD2A}"/>
    <cellStyle name="Standard 4 3 2 2 2 3 2 2 3 2 3" xfId="37303" xr:uid="{F6946D1C-CB71-4BF5-BED0-3EAE1CA0B7E8}"/>
    <cellStyle name="Standard 4 3 2 2 2 3 2 2 3 3" xfId="19507" xr:uid="{00000000-0005-0000-0000-000065540000}"/>
    <cellStyle name="Standard 4 3 2 2 2 3 2 2 3 3 2" xfId="41024" xr:uid="{4A973FCB-F747-420A-83E3-2FE7F7CA4612}"/>
    <cellStyle name="Standard 4 3 2 2 2 3 2 2 3 4" xfId="33579" xr:uid="{2E075042-4D8A-4465-8FF3-A20CE7393E6A}"/>
    <cellStyle name="Standard 4 3 2 2 2 3 2 2 4" xfId="15750" xr:uid="{00000000-0005-0000-0000-000066540000}"/>
    <cellStyle name="Standard 4 3 2 2 2 3 2 2 4 2" xfId="23749" xr:uid="{00000000-0005-0000-0000-000067540000}"/>
    <cellStyle name="Standard 4 3 2 2 2 3 2 2 4 2 2" xfId="44742" xr:uid="{8D572967-5481-4242-AFB6-CE7495E47330}"/>
    <cellStyle name="Standard 4 3 2 2 2 3 2 2 4 3" xfId="37300" xr:uid="{1E81DF15-E970-4D91-806C-BED7CF1E6E28}"/>
    <cellStyle name="Standard 4 3 2 2 2 3 2 2 5" xfId="19504" xr:uid="{00000000-0005-0000-0000-000068540000}"/>
    <cellStyle name="Standard 4 3 2 2 2 3 2 2 5 2" xfId="41021" xr:uid="{ABC7995A-3EFB-438A-9CD9-8CFBC575E0FE}"/>
    <cellStyle name="Standard 4 3 2 2 2 3 2 2 6" xfId="33576" xr:uid="{D0EE46EE-B605-4027-829C-1B59C00A6760}"/>
    <cellStyle name="Standard 4 3 2 2 2 3 2 3" xfId="3955" xr:uid="{00000000-0005-0000-0000-000069540000}"/>
    <cellStyle name="Standard 4 3 2 2 2 3 2 3 2" xfId="3956" xr:uid="{00000000-0005-0000-0000-00006A540000}"/>
    <cellStyle name="Standard 4 3 2 2 2 3 2 3 2 2" xfId="15755" xr:uid="{00000000-0005-0000-0000-00006B540000}"/>
    <cellStyle name="Standard 4 3 2 2 2 3 2 3 2 2 2" xfId="23754" xr:uid="{00000000-0005-0000-0000-00006C540000}"/>
    <cellStyle name="Standard 4 3 2 2 2 3 2 3 2 2 2 2" xfId="44747" xr:uid="{CA8C2D5E-ACD4-48A4-AEF5-A01028B54676}"/>
    <cellStyle name="Standard 4 3 2 2 2 3 2 3 2 2 3" xfId="37305" xr:uid="{23374B86-E39E-4840-8FEA-ED94D7CAF619}"/>
    <cellStyle name="Standard 4 3 2 2 2 3 2 3 2 3" xfId="19509" xr:uid="{00000000-0005-0000-0000-00006D540000}"/>
    <cellStyle name="Standard 4 3 2 2 2 3 2 3 2 3 2" xfId="41026" xr:uid="{641ACD04-2250-471F-A5DD-0EF6509EC6DA}"/>
    <cellStyle name="Standard 4 3 2 2 2 3 2 3 2 4" xfId="33581" xr:uid="{830CB085-FA34-4EEA-971B-399155AC6C9A}"/>
    <cellStyle name="Standard 4 3 2 2 2 3 2 3 3" xfId="15754" xr:uid="{00000000-0005-0000-0000-00006E540000}"/>
    <cellStyle name="Standard 4 3 2 2 2 3 2 3 3 2" xfId="23753" xr:uid="{00000000-0005-0000-0000-00006F540000}"/>
    <cellStyle name="Standard 4 3 2 2 2 3 2 3 3 2 2" xfId="44746" xr:uid="{8489A0CC-7574-4DE9-B793-200805801D23}"/>
    <cellStyle name="Standard 4 3 2 2 2 3 2 3 3 3" xfId="37304" xr:uid="{5BCC8611-E276-40E2-AE01-4A64542767CA}"/>
    <cellStyle name="Standard 4 3 2 2 2 3 2 3 4" xfId="19508" xr:uid="{00000000-0005-0000-0000-000070540000}"/>
    <cellStyle name="Standard 4 3 2 2 2 3 2 3 4 2" xfId="41025" xr:uid="{50B1E7B9-0111-427C-ABAB-02110B0DC7B6}"/>
    <cellStyle name="Standard 4 3 2 2 2 3 2 3 5" xfId="33580" xr:uid="{D0EED77C-2B1D-4DD0-B35A-836DF2003F94}"/>
    <cellStyle name="Standard 4 3 2 2 2 3 2 4" xfId="3957" xr:uid="{00000000-0005-0000-0000-000071540000}"/>
    <cellStyle name="Standard 4 3 2 2 2 3 2 4 2" xfId="15756" xr:uid="{00000000-0005-0000-0000-000072540000}"/>
    <cellStyle name="Standard 4 3 2 2 2 3 2 4 2 2" xfId="23755" xr:uid="{00000000-0005-0000-0000-000073540000}"/>
    <cellStyle name="Standard 4 3 2 2 2 3 2 4 2 2 2" xfId="44748" xr:uid="{BFB5131E-114C-452C-847A-D892A9535632}"/>
    <cellStyle name="Standard 4 3 2 2 2 3 2 4 2 3" xfId="37306" xr:uid="{131C49CB-3653-491E-94BE-444595F19D19}"/>
    <cellStyle name="Standard 4 3 2 2 2 3 2 4 3" xfId="19510" xr:uid="{00000000-0005-0000-0000-000074540000}"/>
    <cellStyle name="Standard 4 3 2 2 2 3 2 4 3 2" xfId="41027" xr:uid="{F78289C6-0232-4442-B1C5-3C70BD1CBDC6}"/>
    <cellStyle name="Standard 4 3 2 2 2 3 2 4 4" xfId="33582" xr:uid="{75D15D0B-7E38-458B-B32F-5632FAAB4513}"/>
    <cellStyle name="Standard 4 3 2 2 2 3 2 5" xfId="15749" xr:uid="{00000000-0005-0000-0000-000075540000}"/>
    <cellStyle name="Standard 4 3 2 2 2 3 2 5 2" xfId="23748" xr:uid="{00000000-0005-0000-0000-000076540000}"/>
    <cellStyle name="Standard 4 3 2 2 2 3 2 5 2 2" xfId="44741" xr:uid="{C007B4E9-B3FE-4104-9D1F-4CD7A2DCD612}"/>
    <cellStyle name="Standard 4 3 2 2 2 3 2 5 3" xfId="37299" xr:uid="{F1F86725-09DC-4C40-80D0-8AD3EDA263D3}"/>
    <cellStyle name="Standard 4 3 2 2 2 3 2 6" xfId="19503" xr:uid="{00000000-0005-0000-0000-000077540000}"/>
    <cellStyle name="Standard 4 3 2 2 2 3 2 6 2" xfId="41020" xr:uid="{E6A5E6E0-E8C9-4F16-B251-BC17721F996F}"/>
    <cellStyle name="Standard 4 3 2 2 2 3 2 7" xfId="33575" xr:uid="{219A7947-07F5-4C5E-8853-FE756FA067EA}"/>
    <cellStyle name="Standard 4 3 2 2 2 3 3" xfId="3958" xr:uid="{00000000-0005-0000-0000-000078540000}"/>
    <cellStyle name="Standard 4 3 2 2 2 3 3 2" xfId="3959" xr:uid="{00000000-0005-0000-0000-000079540000}"/>
    <cellStyle name="Standard 4 3 2 2 2 3 3 2 2" xfId="3960" xr:uid="{00000000-0005-0000-0000-00007A540000}"/>
    <cellStyle name="Standard 4 3 2 2 2 3 3 2 2 2" xfId="15759" xr:uid="{00000000-0005-0000-0000-00007B540000}"/>
    <cellStyle name="Standard 4 3 2 2 2 3 3 2 2 2 2" xfId="23758" xr:uid="{00000000-0005-0000-0000-00007C540000}"/>
    <cellStyle name="Standard 4 3 2 2 2 3 3 2 2 2 2 2" xfId="44751" xr:uid="{7946B804-DC1B-451F-8662-96EFD116447C}"/>
    <cellStyle name="Standard 4 3 2 2 2 3 3 2 2 2 3" xfId="37309" xr:uid="{01E64FCF-9CA2-448D-B417-B9C12DDECA5B}"/>
    <cellStyle name="Standard 4 3 2 2 2 3 3 2 2 3" xfId="19513" xr:uid="{00000000-0005-0000-0000-00007D540000}"/>
    <cellStyle name="Standard 4 3 2 2 2 3 3 2 2 3 2" xfId="41030" xr:uid="{E6402BC3-DBC8-4CBA-B96F-1706AC6C4597}"/>
    <cellStyle name="Standard 4 3 2 2 2 3 3 2 2 4" xfId="33585" xr:uid="{55991B9D-5C25-4C73-BC41-D5B32A53BBF9}"/>
    <cellStyle name="Standard 4 3 2 2 2 3 3 2 3" xfId="15758" xr:uid="{00000000-0005-0000-0000-00007E540000}"/>
    <cellStyle name="Standard 4 3 2 2 2 3 3 2 3 2" xfId="23757" xr:uid="{00000000-0005-0000-0000-00007F540000}"/>
    <cellStyle name="Standard 4 3 2 2 2 3 3 2 3 2 2" xfId="44750" xr:uid="{C9A75D30-D16C-4939-83A2-42C6837BF948}"/>
    <cellStyle name="Standard 4 3 2 2 2 3 3 2 3 3" xfId="37308" xr:uid="{3F24ECEF-6112-4696-88E8-A365EC51C6E3}"/>
    <cellStyle name="Standard 4 3 2 2 2 3 3 2 4" xfId="19512" xr:uid="{00000000-0005-0000-0000-000080540000}"/>
    <cellStyle name="Standard 4 3 2 2 2 3 3 2 4 2" xfId="41029" xr:uid="{5AE4C972-2D77-4AE9-AC71-7B86395CE793}"/>
    <cellStyle name="Standard 4 3 2 2 2 3 3 2 5" xfId="33584" xr:uid="{979FAD39-CA0B-4A41-BC37-8576EAB9EA3C}"/>
    <cellStyle name="Standard 4 3 2 2 2 3 3 3" xfId="3961" xr:uid="{00000000-0005-0000-0000-000081540000}"/>
    <cellStyle name="Standard 4 3 2 2 2 3 3 3 2" xfId="15760" xr:uid="{00000000-0005-0000-0000-000082540000}"/>
    <cellStyle name="Standard 4 3 2 2 2 3 3 3 2 2" xfId="23759" xr:uid="{00000000-0005-0000-0000-000083540000}"/>
    <cellStyle name="Standard 4 3 2 2 2 3 3 3 2 2 2" xfId="44752" xr:uid="{6FAC2310-A294-4691-9C64-FCC7DFF74575}"/>
    <cellStyle name="Standard 4 3 2 2 2 3 3 3 2 3" xfId="37310" xr:uid="{9C04C09D-DD72-4AF4-90C7-1675C83A9BDA}"/>
    <cellStyle name="Standard 4 3 2 2 2 3 3 3 3" xfId="19514" xr:uid="{00000000-0005-0000-0000-000084540000}"/>
    <cellStyle name="Standard 4 3 2 2 2 3 3 3 3 2" xfId="41031" xr:uid="{50850915-24EF-4496-B2CE-69BAE04B9D2E}"/>
    <cellStyle name="Standard 4 3 2 2 2 3 3 3 4" xfId="33586" xr:uid="{52D05353-8F8B-46D0-8A02-E9CB2EBD499F}"/>
    <cellStyle name="Standard 4 3 2 2 2 3 3 4" xfId="15757" xr:uid="{00000000-0005-0000-0000-000085540000}"/>
    <cellStyle name="Standard 4 3 2 2 2 3 3 4 2" xfId="23756" xr:uid="{00000000-0005-0000-0000-000086540000}"/>
    <cellStyle name="Standard 4 3 2 2 2 3 3 4 2 2" xfId="44749" xr:uid="{7E97CE2A-2669-4750-9F57-758707C70AED}"/>
    <cellStyle name="Standard 4 3 2 2 2 3 3 4 3" xfId="37307" xr:uid="{374ED018-D863-4BB0-AD46-84FD1D63A0D1}"/>
    <cellStyle name="Standard 4 3 2 2 2 3 3 5" xfId="19511" xr:uid="{00000000-0005-0000-0000-000087540000}"/>
    <cellStyle name="Standard 4 3 2 2 2 3 3 5 2" xfId="41028" xr:uid="{F2F7AD38-A26F-4955-9A9B-1688378D8238}"/>
    <cellStyle name="Standard 4 3 2 2 2 3 3 6" xfId="33583" xr:uid="{A12FFD89-BFF3-4AE4-9927-D56F2E3BA895}"/>
    <cellStyle name="Standard 4 3 2 2 2 3 4" xfId="3962" xr:uid="{00000000-0005-0000-0000-000088540000}"/>
    <cellStyle name="Standard 4 3 2 2 2 3 4 2" xfId="3963" xr:uid="{00000000-0005-0000-0000-000089540000}"/>
    <cellStyle name="Standard 4 3 2 2 2 3 4 2 2" xfId="15762" xr:uid="{00000000-0005-0000-0000-00008A540000}"/>
    <cellStyle name="Standard 4 3 2 2 2 3 4 2 2 2" xfId="23761" xr:uid="{00000000-0005-0000-0000-00008B540000}"/>
    <cellStyle name="Standard 4 3 2 2 2 3 4 2 2 2 2" xfId="44754" xr:uid="{98785E30-2859-44FD-A547-560ABF3453BC}"/>
    <cellStyle name="Standard 4 3 2 2 2 3 4 2 2 3" xfId="37312" xr:uid="{13197146-C7B1-4325-B3EC-AF24A6E3B510}"/>
    <cellStyle name="Standard 4 3 2 2 2 3 4 2 3" xfId="19516" xr:uid="{00000000-0005-0000-0000-00008C540000}"/>
    <cellStyle name="Standard 4 3 2 2 2 3 4 2 3 2" xfId="41033" xr:uid="{5EC82EB2-D7CC-43DE-AB24-58E2F473671A}"/>
    <cellStyle name="Standard 4 3 2 2 2 3 4 2 4" xfId="33588" xr:uid="{9824D1F4-3854-4852-9CFF-A8F40A156945}"/>
    <cellStyle name="Standard 4 3 2 2 2 3 4 3" xfId="15761" xr:uid="{00000000-0005-0000-0000-00008D540000}"/>
    <cellStyle name="Standard 4 3 2 2 2 3 4 3 2" xfId="23760" xr:uid="{00000000-0005-0000-0000-00008E540000}"/>
    <cellStyle name="Standard 4 3 2 2 2 3 4 3 2 2" xfId="44753" xr:uid="{C35E7696-CCF4-4667-95EC-B600B6DD5CAD}"/>
    <cellStyle name="Standard 4 3 2 2 2 3 4 3 3" xfId="37311" xr:uid="{31F3B1DF-F816-4185-8FA3-EBC85EC933D1}"/>
    <cellStyle name="Standard 4 3 2 2 2 3 4 4" xfId="19515" xr:uid="{00000000-0005-0000-0000-00008F540000}"/>
    <cellStyle name="Standard 4 3 2 2 2 3 4 4 2" xfId="41032" xr:uid="{28D0D500-A55E-4A36-82AE-134101B0D99B}"/>
    <cellStyle name="Standard 4 3 2 2 2 3 4 5" xfId="33587" xr:uid="{F38C925B-8406-41DF-901B-CA395826BD3C}"/>
    <cellStyle name="Standard 4 3 2 2 2 3 5" xfId="3964" xr:uid="{00000000-0005-0000-0000-000090540000}"/>
    <cellStyle name="Standard 4 3 2 2 2 3 5 2" xfId="15763" xr:uid="{00000000-0005-0000-0000-000091540000}"/>
    <cellStyle name="Standard 4 3 2 2 2 3 5 2 2" xfId="23762" xr:uid="{00000000-0005-0000-0000-000092540000}"/>
    <cellStyle name="Standard 4 3 2 2 2 3 5 2 2 2" xfId="44755" xr:uid="{16FF708B-DDDA-4199-8E47-4AEA95B8F144}"/>
    <cellStyle name="Standard 4 3 2 2 2 3 5 2 3" xfId="37313" xr:uid="{B01DBE16-59DD-41A3-A07D-BE9ABBB3DD19}"/>
    <cellStyle name="Standard 4 3 2 2 2 3 5 3" xfId="19517" xr:uid="{00000000-0005-0000-0000-000093540000}"/>
    <cellStyle name="Standard 4 3 2 2 2 3 5 3 2" xfId="41034" xr:uid="{3BC51EE6-E7A8-4BC8-9853-71C92215E397}"/>
    <cellStyle name="Standard 4 3 2 2 2 3 5 4" xfId="33589" xr:uid="{08483C5C-800E-4D7E-9EB6-84A156D3DE9D}"/>
    <cellStyle name="Standard 4 3 2 2 2 3 6" xfId="15748" xr:uid="{00000000-0005-0000-0000-000094540000}"/>
    <cellStyle name="Standard 4 3 2 2 2 3 6 2" xfId="23747" xr:uid="{00000000-0005-0000-0000-000095540000}"/>
    <cellStyle name="Standard 4 3 2 2 2 3 6 2 2" xfId="44740" xr:uid="{27B624C4-A4D2-4AEC-924C-94334D30407B}"/>
    <cellStyle name="Standard 4 3 2 2 2 3 6 3" xfId="37298" xr:uid="{2A132759-7F58-4820-A7FB-CEA8588BA20A}"/>
    <cellStyle name="Standard 4 3 2 2 2 3 7" xfId="19502" xr:uid="{00000000-0005-0000-0000-000096540000}"/>
    <cellStyle name="Standard 4 3 2 2 2 3 7 2" xfId="41019" xr:uid="{788D3A2D-0144-4118-835E-CE9632B78002}"/>
    <cellStyle name="Standard 4 3 2 2 2 3 8" xfId="33574" xr:uid="{88913144-1215-4F59-BD02-1E178552EE13}"/>
    <cellStyle name="Standard 4 3 2 2 2 4" xfId="3965" xr:uid="{00000000-0005-0000-0000-000097540000}"/>
    <cellStyle name="Standard 4 3 2 2 2 4 2" xfId="3966" xr:uid="{00000000-0005-0000-0000-000098540000}"/>
    <cellStyle name="Standard 4 3 2 2 2 4 2 2" xfId="3967" xr:uid="{00000000-0005-0000-0000-000099540000}"/>
    <cellStyle name="Standard 4 3 2 2 2 4 2 2 2" xfId="3968" xr:uid="{00000000-0005-0000-0000-00009A540000}"/>
    <cellStyle name="Standard 4 3 2 2 2 4 2 2 2 2" xfId="3969" xr:uid="{00000000-0005-0000-0000-00009B540000}"/>
    <cellStyle name="Standard 4 3 2 2 2 4 2 2 2 2 2" xfId="15768" xr:uid="{00000000-0005-0000-0000-00009C540000}"/>
    <cellStyle name="Standard 4 3 2 2 2 4 2 2 2 2 2 2" xfId="23767" xr:uid="{00000000-0005-0000-0000-00009D540000}"/>
    <cellStyle name="Standard 4 3 2 2 2 4 2 2 2 2 2 2 2" xfId="44760" xr:uid="{FCB6C241-9E3D-4CC3-8281-B1DE4DEFE828}"/>
    <cellStyle name="Standard 4 3 2 2 2 4 2 2 2 2 2 3" xfId="37318" xr:uid="{9A0D06FA-650D-4798-90D0-CB6E4F5B36C8}"/>
    <cellStyle name="Standard 4 3 2 2 2 4 2 2 2 2 3" xfId="19522" xr:uid="{00000000-0005-0000-0000-00009E540000}"/>
    <cellStyle name="Standard 4 3 2 2 2 4 2 2 2 2 3 2" xfId="41039" xr:uid="{7B2325FE-9474-487E-B4F2-49CED46BC1EE}"/>
    <cellStyle name="Standard 4 3 2 2 2 4 2 2 2 2 4" xfId="33594" xr:uid="{729D5767-2293-48FB-9AC6-78101CF9F784}"/>
    <cellStyle name="Standard 4 3 2 2 2 4 2 2 2 3" xfId="15767" xr:uid="{00000000-0005-0000-0000-00009F540000}"/>
    <cellStyle name="Standard 4 3 2 2 2 4 2 2 2 3 2" xfId="23766" xr:uid="{00000000-0005-0000-0000-0000A0540000}"/>
    <cellStyle name="Standard 4 3 2 2 2 4 2 2 2 3 2 2" xfId="44759" xr:uid="{6CF64F56-80E2-4C8F-8217-9D21FBA21399}"/>
    <cellStyle name="Standard 4 3 2 2 2 4 2 2 2 3 3" xfId="37317" xr:uid="{1D1A22D6-764A-4598-A29B-A20E8D5F4999}"/>
    <cellStyle name="Standard 4 3 2 2 2 4 2 2 2 4" xfId="19521" xr:uid="{00000000-0005-0000-0000-0000A1540000}"/>
    <cellStyle name="Standard 4 3 2 2 2 4 2 2 2 4 2" xfId="41038" xr:uid="{1007B893-CB76-47C3-AA52-6868C30E72E7}"/>
    <cellStyle name="Standard 4 3 2 2 2 4 2 2 2 5" xfId="33593" xr:uid="{B5D22973-BE97-4280-BCD8-964BB9A42E34}"/>
    <cellStyle name="Standard 4 3 2 2 2 4 2 2 3" xfId="3970" xr:uid="{00000000-0005-0000-0000-0000A2540000}"/>
    <cellStyle name="Standard 4 3 2 2 2 4 2 2 3 2" xfId="15769" xr:uid="{00000000-0005-0000-0000-0000A3540000}"/>
    <cellStyle name="Standard 4 3 2 2 2 4 2 2 3 2 2" xfId="23768" xr:uid="{00000000-0005-0000-0000-0000A4540000}"/>
    <cellStyle name="Standard 4 3 2 2 2 4 2 2 3 2 2 2" xfId="44761" xr:uid="{41FA03B9-3234-468E-830E-C4D89456A197}"/>
    <cellStyle name="Standard 4 3 2 2 2 4 2 2 3 2 3" xfId="37319" xr:uid="{E87FB87A-98CB-4B12-B605-D11D7223024E}"/>
    <cellStyle name="Standard 4 3 2 2 2 4 2 2 3 3" xfId="19523" xr:uid="{00000000-0005-0000-0000-0000A5540000}"/>
    <cellStyle name="Standard 4 3 2 2 2 4 2 2 3 3 2" xfId="41040" xr:uid="{FB103984-7191-4315-A9C2-738F923EF658}"/>
    <cellStyle name="Standard 4 3 2 2 2 4 2 2 3 4" xfId="33595" xr:uid="{6690038D-19C4-4E90-AC8E-1C72C66C5464}"/>
    <cellStyle name="Standard 4 3 2 2 2 4 2 2 4" xfId="15766" xr:uid="{00000000-0005-0000-0000-0000A6540000}"/>
    <cellStyle name="Standard 4 3 2 2 2 4 2 2 4 2" xfId="23765" xr:uid="{00000000-0005-0000-0000-0000A7540000}"/>
    <cellStyle name="Standard 4 3 2 2 2 4 2 2 4 2 2" xfId="44758" xr:uid="{C77BB621-DCD6-4E9B-8C30-9D2F30BE6D54}"/>
    <cellStyle name="Standard 4 3 2 2 2 4 2 2 4 3" xfId="37316" xr:uid="{30BF8C13-505C-420E-83ED-44B5BF53D387}"/>
    <cellStyle name="Standard 4 3 2 2 2 4 2 2 5" xfId="19520" xr:uid="{00000000-0005-0000-0000-0000A8540000}"/>
    <cellStyle name="Standard 4 3 2 2 2 4 2 2 5 2" xfId="41037" xr:uid="{EFF96090-242D-48EA-A92E-8CF32A091A82}"/>
    <cellStyle name="Standard 4 3 2 2 2 4 2 2 6" xfId="33592" xr:uid="{38B201EA-942B-4D4D-8EB0-5B1ABD9D7127}"/>
    <cellStyle name="Standard 4 3 2 2 2 4 2 3" xfId="3971" xr:uid="{00000000-0005-0000-0000-0000A9540000}"/>
    <cellStyle name="Standard 4 3 2 2 2 4 2 3 2" xfId="3972" xr:uid="{00000000-0005-0000-0000-0000AA540000}"/>
    <cellStyle name="Standard 4 3 2 2 2 4 2 3 2 2" xfId="15771" xr:uid="{00000000-0005-0000-0000-0000AB540000}"/>
    <cellStyle name="Standard 4 3 2 2 2 4 2 3 2 2 2" xfId="23770" xr:uid="{00000000-0005-0000-0000-0000AC540000}"/>
    <cellStyle name="Standard 4 3 2 2 2 4 2 3 2 2 2 2" xfId="44763" xr:uid="{5F81F602-E0B8-413C-885B-ACDF99A5B010}"/>
    <cellStyle name="Standard 4 3 2 2 2 4 2 3 2 2 3" xfId="37321" xr:uid="{08C6D2C9-0789-4DD6-A6A6-92D778C5CF97}"/>
    <cellStyle name="Standard 4 3 2 2 2 4 2 3 2 3" xfId="19525" xr:uid="{00000000-0005-0000-0000-0000AD540000}"/>
    <cellStyle name="Standard 4 3 2 2 2 4 2 3 2 3 2" xfId="41042" xr:uid="{E4CD8435-8A38-409F-8995-C4DF03561A56}"/>
    <cellStyle name="Standard 4 3 2 2 2 4 2 3 2 4" xfId="33597" xr:uid="{F4AD7F4C-30F3-4BB8-B446-EA7408FABD18}"/>
    <cellStyle name="Standard 4 3 2 2 2 4 2 3 3" xfId="15770" xr:uid="{00000000-0005-0000-0000-0000AE540000}"/>
    <cellStyle name="Standard 4 3 2 2 2 4 2 3 3 2" xfId="23769" xr:uid="{00000000-0005-0000-0000-0000AF540000}"/>
    <cellStyle name="Standard 4 3 2 2 2 4 2 3 3 2 2" xfId="44762" xr:uid="{7CEDA507-D180-4C66-813B-835C0BF212B1}"/>
    <cellStyle name="Standard 4 3 2 2 2 4 2 3 3 3" xfId="37320" xr:uid="{FFD1E802-51B2-49C8-99C3-36363E32ABEB}"/>
    <cellStyle name="Standard 4 3 2 2 2 4 2 3 4" xfId="19524" xr:uid="{00000000-0005-0000-0000-0000B0540000}"/>
    <cellStyle name="Standard 4 3 2 2 2 4 2 3 4 2" xfId="41041" xr:uid="{15631257-160E-452B-9413-CA7B11D0B170}"/>
    <cellStyle name="Standard 4 3 2 2 2 4 2 3 5" xfId="33596" xr:uid="{7B8E4B1A-A612-4628-8101-420570649FA8}"/>
    <cellStyle name="Standard 4 3 2 2 2 4 2 4" xfId="3973" xr:uid="{00000000-0005-0000-0000-0000B1540000}"/>
    <cellStyle name="Standard 4 3 2 2 2 4 2 4 2" xfId="15772" xr:uid="{00000000-0005-0000-0000-0000B2540000}"/>
    <cellStyle name="Standard 4 3 2 2 2 4 2 4 2 2" xfId="23771" xr:uid="{00000000-0005-0000-0000-0000B3540000}"/>
    <cellStyle name="Standard 4 3 2 2 2 4 2 4 2 2 2" xfId="44764" xr:uid="{DE53A756-EB47-4050-A1E4-8F2382B88746}"/>
    <cellStyle name="Standard 4 3 2 2 2 4 2 4 2 3" xfId="37322" xr:uid="{E8F30A1F-B080-4CEE-A29E-72AB9593B442}"/>
    <cellStyle name="Standard 4 3 2 2 2 4 2 4 3" xfId="19526" xr:uid="{00000000-0005-0000-0000-0000B4540000}"/>
    <cellStyle name="Standard 4 3 2 2 2 4 2 4 3 2" xfId="41043" xr:uid="{C0890F74-1219-4941-AD7F-A70E67C7085E}"/>
    <cellStyle name="Standard 4 3 2 2 2 4 2 4 4" xfId="33598" xr:uid="{5E746B18-FF8A-4035-8CF6-E387EFEB5302}"/>
    <cellStyle name="Standard 4 3 2 2 2 4 2 5" xfId="15765" xr:uid="{00000000-0005-0000-0000-0000B5540000}"/>
    <cellStyle name="Standard 4 3 2 2 2 4 2 5 2" xfId="23764" xr:uid="{00000000-0005-0000-0000-0000B6540000}"/>
    <cellStyle name="Standard 4 3 2 2 2 4 2 5 2 2" xfId="44757" xr:uid="{0261C54E-6D62-4E08-86C6-1C97742AFABB}"/>
    <cellStyle name="Standard 4 3 2 2 2 4 2 5 3" xfId="37315" xr:uid="{8ADFD29E-4802-4ACF-844E-03E66056305C}"/>
    <cellStyle name="Standard 4 3 2 2 2 4 2 6" xfId="19519" xr:uid="{00000000-0005-0000-0000-0000B7540000}"/>
    <cellStyle name="Standard 4 3 2 2 2 4 2 6 2" xfId="41036" xr:uid="{1F4FEF73-FF63-4451-AD89-F00E7D1AE822}"/>
    <cellStyle name="Standard 4 3 2 2 2 4 2 7" xfId="33591" xr:uid="{4CF25D77-EC9E-42F3-A03C-360C00A5CBD1}"/>
    <cellStyle name="Standard 4 3 2 2 2 4 3" xfId="3974" xr:uid="{00000000-0005-0000-0000-0000B8540000}"/>
    <cellStyle name="Standard 4 3 2 2 2 4 3 2" xfId="3975" xr:uid="{00000000-0005-0000-0000-0000B9540000}"/>
    <cellStyle name="Standard 4 3 2 2 2 4 3 2 2" xfId="3976" xr:uid="{00000000-0005-0000-0000-0000BA540000}"/>
    <cellStyle name="Standard 4 3 2 2 2 4 3 2 2 2" xfId="15775" xr:uid="{00000000-0005-0000-0000-0000BB540000}"/>
    <cellStyle name="Standard 4 3 2 2 2 4 3 2 2 2 2" xfId="23774" xr:uid="{00000000-0005-0000-0000-0000BC540000}"/>
    <cellStyle name="Standard 4 3 2 2 2 4 3 2 2 2 2 2" xfId="44767" xr:uid="{03ED0F8B-868B-426D-ADB6-A42D826C3936}"/>
    <cellStyle name="Standard 4 3 2 2 2 4 3 2 2 2 3" xfId="37325" xr:uid="{F4C7D113-DF60-4941-A6E9-481E102A792C}"/>
    <cellStyle name="Standard 4 3 2 2 2 4 3 2 2 3" xfId="19529" xr:uid="{00000000-0005-0000-0000-0000BD540000}"/>
    <cellStyle name="Standard 4 3 2 2 2 4 3 2 2 3 2" xfId="41046" xr:uid="{3E9D9D4E-4FBB-4190-B517-7F164B1B1889}"/>
    <cellStyle name="Standard 4 3 2 2 2 4 3 2 2 4" xfId="33601" xr:uid="{5BBD932A-AA57-47BF-B9DC-40FE8535F7CF}"/>
    <cellStyle name="Standard 4 3 2 2 2 4 3 2 3" xfId="15774" xr:uid="{00000000-0005-0000-0000-0000BE540000}"/>
    <cellStyle name="Standard 4 3 2 2 2 4 3 2 3 2" xfId="23773" xr:uid="{00000000-0005-0000-0000-0000BF540000}"/>
    <cellStyle name="Standard 4 3 2 2 2 4 3 2 3 2 2" xfId="44766" xr:uid="{6BDED172-FB67-45A6-926D-23990A17EC32}"/>
    <cellStyle name="Standard 4 3 2 2 2 4 3 2 3 3" xfId="37324" xr:uid="{401CB2CF-20FE-425F-97D3-1A40F599605C}"/>
    <cellStyle name="Standard 4 3 2 2 2 4 3 2 4" xfId="19528" xr:uid="{00000000-0005-0000-0000-0000C0540000}"/>
    <cellStyle name="Standard 4 3 2 2 2 4 3 2 4 2" xfId="41045" xr:uid="{D108EFA7-FA4B-44BB-BDF7-7F95DCC6C173}"/>
    <cellStyle name="Standard 4 3 2 2 2 4 3 2 5" xfId="33600" xr:uid="{F58568C8-1FFD-4244-8B24-8A7C693B543C}"/>
    <cellStyle name="Standard 4 3 2 2 2 4 3 3" xfId="3977" xr:uid="{00000000-0005-0000-0000-0000C1540000}"/>
    <cellStyle name="Standard 4 3 2 2 2 4 3 3 2" xfId="15776" xr:uid="{00000000-0005-0000-0000-0000C2540000}"/>
    <cellStyle name="Standard 4 3 2 2 2 4 3 3 2 2" xfId="23775" xr:uid="{00000000-0005-0000-0000-0000C3540000}"/>
    <cellStyle name="Standard 4 3 2 2 2 4 3 3 2 2 2" xfId="44768" xr:uid="{BA7A340B-55EC-499E-9DD3-E87CC4056B97}"/>
    <cellStyle name="Standard 4 3 2 2 2 4 3 3 2 3" xfId="37326" xr:uid="{6A5E5804-2BAE-4898-BEA0-6973985E9D2E}"/>
    <cellStyle name="Standard 4 3 2 2 2 4 3 3 3" xfId="19530" xr:uid="{00000000-0005-0000-0000-0000C4540000}"/>
    <cellStyle name="Standard 4 3 2 2 2 4 3 3 3 2" xfId="41047" xr:uid="{9C9CF9C5-9AB5-4907-96CC-7A16D09E1F08}"/>
    <cellStyle name="Standard 4 3 2 2 2 4 3 3 4" xfId="33602" xr:uid="{07AB4627-06F0-438F-89D3-59D042A12CC6}"/>
    <cellStyle name="Standard 4 3 2 2 2 4 3 4" xfId="15773" xr:uid="{00000000-0005-0000-0000-0000C5540000}"/>
    <cellStyle name="Standard 4 3 2 2 2 4 3 4 2" xfId="23772" xr:uid="{00000000-0005-0000-0000-0000C6540000}"/>
    <cellStyle name="Standard 4 3 2 2 2 4 3 4 2 2" xfId="44765" xr:uid="{7864C574-E2EB-48D9-BEDA-A0E8648F1BAB}"/>
    <cellStyle name="Standard 4 3 2 2 2 4 3 4 3" xfId="37323" xr:uid="{337316AE-4EBE-40BE-B90E-0726F4D40238}"/>
    <cellStyle name="Standard 4 3 2 2 2 4 3 5" xfId="19527" xr:uid="{00000000-0005-0000-0000-0000C7540000}"/>
    <cellStyle name="Standard 4 3 2 2 2 4 3 5 2" xfId="41044" xr:uid="{C80ECCA7-069A-4FFA-9499-7A9FBAD92FCC}"/>
    <cellStyle name="Standard 4 3 2 2 2 4 3 6" xfId="33599" xr:uid="{99D4650D-0C69-426B-872B-F7CB34007CB4}"/>
    <cellStyle name="Standard 4 3 2 2 2 4 4" xfId="3978" xr:uid="{00000000-0005-0000-0000-0000C8540000}"/>
    <cellStyle name="Standard 4 3 2 2 2 4 4 2" xfId="3979" xr:uid="{00000000-0005-0000-0000-0000C9540000}"/>
    <cellStyle name="Standard 4 3 2 2 2 4 4 2 2" xfId="15778" xr:uid="{00000000-0005-0000-0000-0000CA540000}"/>
    <cellStyle name="Standard 4 3 2 2 2 4 4 2 2 2" xfId="23777" xr:uid="{00000000-0005-0000-0000-0000CB540000}"/>
    <cellStyle name="Standard 4 3 2 2 2 4 4 2 2 2 2" xfId="44770" xr:uid="{AA5E0FA9-AA53-4DC9-934D-90C246DC5760}"/>
    <cellStyle name="Standard 4 3 2 2 2 4 4 2 2 3" xfId="37328" xr:uid="{6844920A-62C8-4D7F-90A4-D80DA9CBD4FB}"/>
    <cellStyle name="Standard 4 3 2 2 2 4 4 2 3" xfId="19532" xr:uid="{00000000-0005-0000-0000-0000CC540000}"/>
    <cellStyle name="Standard 4 3 2 2 2 4 4 2 3 2" xfId="41049" xr:uid="{3177D84D-CC20-44AF-9574-2FF56AF3B6B2}"/>
    <cellStyle name="Standard 4 3 2 2 2 4 4 2 4" xfId="33604" xr:uid="{20C4A056-2F33-48EA-83AC-84A55BA9D23A}"/>
    <cellStyle name="Standard 4 3 2 2 2 4 4 3" xfId="15777" xr:uid="{00000000-0005-0000-0000-0000CD540000}"/>
    <cellStyle name="Standard 4 3 2 2 2 4 4 3 2" xfId="23776" xr:uid="{00000000-0005-0000-0000-0000CE540000}"/>
    <cellStyle name="Standard 4 3 2 2 2 4 4 3 2 2" xfId="44769" xr:uid="{E4AF040D-4FA5-4389-85E9-6B6AB2E79A1C}"/>
    <cellStyle name="Standard 4 3 2 2 2 4 4 3 3" xfId="37327" xr:uid="{49994E72-9EF0-450C-BEA0-714073C18A87}"/>
    <cellStyle name="Standard 4 3 2 2 2 4 4 4" xfId="19531" xr:uid="{00000000-0005-0000-0000-0000CF540000}"/>
    <cellStyle name="Standard 4 3 2 2 2 4 4 4 2" xfId="41048" xr:uid="{84FED990-6C71-4B3E-AFEC-0BA11F115E36}"/>
    <cellStyle name="Standard 4 3 2 2 2 4 4 5" xfId="33603" xr:uid="{55A7AD10-BFFC-46F9-8BEE-2A0622361225}"/>
    <cellStyle name="Standard 4 3 2 2 2 4 5" xfId="3980" xr:uid="{00000000-0005-0000-0000-0000D0540000}"/>
    <cellStyle name="Standard 4 3 2 2 2 4 5 2" xfId="15779" xr:uid="{00000000-0005-0000-0000-0000D1540000}"/>
    <cellStyle name="Standard 4 3 2 2 2 4 5 2 2" xfId="23778" xr:uid="{00000000-0005-0000-0000-0000D2540000}"/>
    <cellStyle name="Standard 4 3 2 2 2 4 5 2 2 2" xfId="44771" xr:uid="{A8A760C3-7356-4F9E-AA1E-A83749DCDDCA}"/>
    <cellStyle name="Standard 4 3 2 2 2 4 5 2 3" xfId="37329" xr:uid="{AF3C5C3B-385D-4C3A-A6C4-AA97173BB6D3}"/>
    <cellStyle name="Standard 4 3 2 2 2 4 5 3" xfId="19533" xr:uid="{00000000-0005-0000-0000-0000D3540000}"/>
    <cellStyle name="Standard 4 3 2 2 2 4 5 3 2" xfId="41050" xr:uid="{B937AC30-9A83-48F5-B071-81603899291C}"/>
    <cellStyle name="Standard 4 3 2 2 2 4 5 4" xfId="33605" xr:uid="{F2B70086-41F8-4615-A41E-ED3713E72A40}"/>
    <cellStyle name="Standard 4 3 2 2 2 4 6" xfId="15764" xr:uid="{00000000-0005-0000-0000-0000D4540000}"/>
    <cellStyle name="Standard 4 3 2 2 2 4 6 2" xfId="23763" xr:uid="{00000000-0005-0000-0000-0000D5540000}"/>
    <cellStyle name="Standard 4 3 2 2 2 4 6 2 2" xfId="44756" xr:uid="{27B8249C-FAEB-4F1B-8AAF-B60855C64764}"/>
    <cellStyle name="Standard 4 3 2 2 2 4 6 3" xfId="37314" xr:uid="{D09CAAB0-F8C4-4F39-B867-93500880FE1E}"/>
    <cellStyle name="Standard 4 3 2 2 2 4 7" xfId="19518" xr:uid="{00000000-0005-0000-0000-0000D6540000}"/>
    <cellStyle name="Standard 4 3 2 2 2 4 7 2" xfId="41035" xr:uid="{2B214063-0274-4E76-8D95-4C7921D39EA8}"/>
    <cellStyle name="Standard 4 3 2 2 2 4 8" xfId="33590" xr:uid="{5F57C1E4-783F-4C44-BDC3-AE65C05F1308}"/>
    <cellStyle name="Standard 4 3 2 2 2 5" xfId="3981" xr:uid="{00000000-0005-0000-0000-0000D7540000}"/>
    <cellStyle name="Standard 4 3 2 2 2 5 2" xfId="3982" xr:uid="{00000000-0005-0000-0000-0000D8540000}"/>
    <cellStyle name="Standard 4 3 2 2 2 5 2 2" xfId="3983" xr:uid="{00000000-0005-0000-0000-0000D9540000}"/>
    <cellStyle name="Standard 4 3 2 2 2 5 2 2 2" xfId="3984" xr:uid="{00000000-0005-0000-0000-0000DA540000}"/>
    <cellStyle name="Standard 4 3 2 2 2 5 2 2 2 2" xfId="15783" xr:uid="{00000000-0005-0000-0000-0000DB540000}"/>
    <cellStyle name="Standard 4 3 2 2 2 5 2 2 2 2 2" xfId="23782" xr:uid="{00000000-0005-0000-0000-0000DC540000}"/>
    <cellStyle name="Standard 4 3 2 2 2 5 2 2 2 2 2 2" xfId="44775" xr:uid="{7CC3E3DB-9949-47C9-B320-6EF056EABA60}"/>
    <cellStyle name="Standard 4 3 2 2 2 5 2 2 2 2 3" xfId="37333" xr:uid="{9ABFA0CB-A414-4770-BDA2-34EFBE1532B3}"/>
    <cellStyle name="Standard 4 3 2 2 2 5 2 2 2 3" xfId="19537" xr:uid="{00000000-0005-0000-0000-0000DD540000}"/>
    <cellStyle name="Standard 4 3 2 2 2 5 2 2 2 3 2" xfId="41054" xr:uid="{7ECB8887-966F-4293-AC3C-DB366F8CD846}"/>
    <cellStyle name="Standard 4 3 2 2 2 5 2 2 2 4" xfId="33609" xr:uid="{72DE08BB-56B1-4A6C-8663-468BEC2A755D}"/>
    <cellStyle name="Standard 4 3 2 2 2 5 2 2 3" xfId="15782" xr:uid="{00000000-0005-0000-0000-0000DE540000}"/>
    <cellStyle name="Standard 4 3 2 2 2 5 2 2 3 2" xfId="23781" xr:uid="{00000000-0005-0000-0000-0000DF540000}"/>
    <cellStyle name="Standard 4 3 2 2 2 5 2 2 3 2 2" xfId="44774" xr:uid="{7D2D96E2-DEF0-4D9F-9FA4-ED82F53B35B1}"/>
    <cellStyle name="Standard 4 3 2 2 2 5 2 2 3 3" xfId="37332" xr:uid="{5B34058E-A706-4482-85F3-1C311A3E8257}"/>
    <cellStyle name="Standard 4 3 2 2 2 5 2 2 4" xfId="19536" xr:uid="{00000000-0005-0000-0000-0000E0540000}"/>
    <cellStyle name="Standard 4 3 2 2 2 5 2 2 4 2" xfId="41053" xr:uid="{3B6D25C2-AF7F-4443-AD26-FFFC65112B08}"/>
    <cellStyle name="Standard 4 3 2 2 2 5 2 2 5" xfId="33608" xr:uid="{51BE59D8-6DB6-4151-B23B-23E4346444A7}"/>
    <cellStyle name="Standard 4 3 2 2 2 5 2 3" xfId="3985" xr:uid="{00000000-0005-0000-0000-0000E1540000}"/>
    <cellStyle name="Standard 4 3 2 2 2 5 2 3 2" xfId="15784" xr:uid="{00000000-0005-0000-0000-0000E2540000}"/>
    <cellStyle name="Standard 4 3 2 2 2 5 2 3 2 2" xfId="23783" xr:uid="{00000000-0005-0000-0000-0000E3540000}"/>
    <cellStyle name="Standard 4 3 2 2 2 5 2 3 2 2 2" xfId="44776" xr:uid="{4B3ADC5A-E0C7-4F46-BE87-3BEAFC82047A}"/>
    <cellStyle name="Standard 4 3 2 2 2 5 2 3 2 3" xfId="37334" xr:uid="{5858B7E4-B6C1-4174-A816-5ED3931EB4F2}"/>
    <cellStyle name="Standard 4 3 2 2 2 5 2 3 3" xfId="19538" xr:uid="{00000000-0005-0000-0000-0000E4540000}"/>
    <cellStyle name="Standard 4 3 2 2 2 5 2 3 3 2" xfId="41055" xr:uid="{63B5352B-189C-4584-9571-6610F041E42D}"/>
    <cellStyle name="Standard 4 3 2 2 2 5 2 3 4" xfId="33610" xr:uid="{AB68517A-4B88-4252-9FC8-DD1884177561}"/>
    <cellStyle name="Standard 4 3 2 2 2 5 2 4" xfId="15781" xr:uid="{00000000-0005-0000-0000-0000E5540000}"/>
    <cellStyle name="Standard 4 3 2 2 2 5 2 4 2" xfId="23780" xr:uid="{00000000-0005-0000-0000-0000E6540000}"/>
    <cellStyle name="Standard 4 3 2 2 2 5 2 4 2 2" xfId="44773" xr:uid="{9AC917FA-AF08-43CF-B747-3A4EACA19CC2}"/>
    <cellStyle name="Standard 4 3 2 2 2 5 2 4 3" xfId="37331" xr:uid="{4FDBB4AE-81E8-40AF-96F8-37A8503ABFE5}"/>
    <cellStyle name="Standard 4 3 2 2 2 5 2 5" xfId="19535" xr:uid="{00000000-0005-0000-0000-0000E7540000}"/>
    <cellStyle name="Standard 4 3 2 2 2 5 2 5 2" xfId="41052" xr:uid="{8D2D1F62-E3DD-442E-BD0C-6281717FA0DA}"/>
    <cellStyle name="Standard 4 3 2 2 2 5 2 6" xfId="33607" xr:uid="{E65F56F6-023E-46E8-92D6-32304D27B607}"/>
    <cellStyle name="Standard 4 3 2 2 2 5 3" xfId="3986" xr:uid="{00000000-0005-0000-0000-0000E8540000}"/>
    <cellStyle name="Standard 4 3 2 2 2 5 3 2" xfId="3987" xr:uid="{00000000-0005-0000-0000-0000E9540000}"/>
    <cellStyle name="Standard 4 3 2 2 2 5 3 2 2" xfId="15786" xr:uid="{00000000-0005-0000-0000-0000EA540000}"/>
    <cellStyle name="Standard 4 3 2 2 2 5 3 2 2 2" xfId="23785" xr:uid="{00000000-0005-0000-0000-0000EB540000}"/>
    <cellStyle name="Standard 4 3 2 2 2 5 3 2 2 2 2" xfId="44778" xr:uid="{73FC89A5-B262-48CC-AB37-4F2C553514C4}"/>
    <cellStyle name="Standard 4 3 2 2 2 5 3 2 2 3" xfId="37336" xr:uid="{EE39DD99-7C04-4CD1-976C-48BFAEB76679}"/>
    <cellStyle name="Standard 4 3 2 2 2 5 3 2 3" xfId="19540" xr:uid="{00000000-0005-0000-0000-0000EC540000}"/>
    <cellStyle name="Standard 4 3 2 2 2 5 3 2 3 2" xfId="41057" xr:uid="{CCA6289B-9E6E-4BAB-9EDE-0663F495F2A3}"/>
    <cellStyle name="Standard 4 3 2 2 2 5 3 2 4" xfId="33612" xr:uid="{F640F3B2-092A-42B0-BC63-96593B6AB0EA}"/>
    <cellStyle name="Standard 4 3 2 2 2 5 3 3" xfId="15785" xr:uid="{00000000-0005-0000-0000-0000ED540000}"/>
    <cellStyle name="Standard 4 3 2 2 2 5 3 3 2" xfId="23784" xr:uid="{00000000-0005-0000-0000-0000EE540000}"/>
    <cellStyle name="Standard 4 3 2 2 2 5 3 3 2 2" xfId="44777" xr:uid="{41BCF2E8-0125-416D-8D83-D9A858F51812}"/>
    <cellStyle name="Standard 4 3 2 2 2 5 3 3 3" xfId="37335" xr:uid="{02423064-C0EB-4F1B-ABC2-4B09CD66663B}"/>
    <cellStyle name="Standard 4 3 2 2 2 5 3 4" xfId="19539" xr:uid="{00000000-0005-0000-0000-0000EF540000}"/>
    <cellStyle name="Standard 4 3 2 2 2 5 3 4 2" xfId="41056" xr:uid="{28B7D967-4D42-48A9-A643-80EDCB0C44FC}"/>
    <cellStyle name="Standard 4 3 2 2 2 5 3 5" xfId="33611" xr:uid="{B7535476-13E3-4D29-9F2D-8A7255662E46}"/>
    <cellStyle name="Standard 4 3 2 2 2 5 4" xfId="3988" xr:uid="{00000000-0005-0000-0000-0000F0540000}"/>
    <cellStyle name="Standard 4 3 2 2 2 5 4 2" xfId="15787" xr:uid="{00000000-0005-0000-0000-0000F1540000}"/>
    <cellStyle name="Standard 4 3 2 2 2 5 4 2 2" xfId="23786" xr:uid="{00000000-0005-0000-0000-0000F2540000}"/>
    <cellStyle name="Standard 4 3 2 2 2 5 4 2 2 2" xfId="44779" xr:uid="{825A0DDD-4369-4DBB-BB5D-420518C796EB}"/>
    <cellStyle name="Standard 4 3 2 2 2 5 4 2 3" xfId="37337" xr:uid="{F30D71F3-AAD1-484F-A21C-820362E7CCEA}"/>
    <cellStyle name="Standard 4 3 2 2 2 5 4 3" xfId="19541" xr:uid="{00000000-0005-0000-0000-0000F3540000}"/>
    <cellStyle name="Standard 4 3 2 2 2 5 4 3 2" xfId="41058" xr:uid="{A695A5C7-8C46-4345-AB58-0CFE6C911F7D}"/>
    <cellStyle name="Standard 4 3 2 2 2 5 4 4" xfId="33613" xr:uid="{9DB50130-614D-4362-802D-003E2AFE4882}"/>
    <cellStyle name="Standard 4 3 2 2 2 5 5" xfId="15780" xr:uid="{00000000-0005-0000-0000-0000F4540000}"/>
    <cellStyle name="Standard 4 3 2 2 2 5 5 2" xfId="23779" xr:uid="{00000000-0005-0000-0000-0000F5540000}"/>
    <cellStyle name="Standard 4 3 2 2 2 5 5 2 2" xfId="44772" xr:uid="{B2BF670F-69CE-4D57-8440-8DED947EA7F6}"/>
    <cellStyle name="Standard 4 3 2 2 2 5 5 3" xfId="37330" xr:uid="{FA939B54-AD8B-4569-B0D8-002B8A5A0416}"/>
    <cellStyle name="Standard 4 3 2 2 2 5 6" xfId="19534" xr:uid="{00000000-0005-0000-0000-0000F6540000}"/>
    <cellStyle name="Standard 4 3 2 2 2 5 6 2" xfId="41051" xr:uid="{0FB94C48-8989-42A6-8B86-C6F6514600E7}"/>
    <cellStyle name="Standard 4 3 2 2 2 5 7" xfId="33606" xr:uid="{DA182F4D-6DA0-4C99-9C5C-D12B8536769E}"/>
    <cellStyle name="Standard 4 3 2 2 2 6" xfId="3989" xr:uid="{00000000-0005-0000-0000-0000F7540000}"/>
    <cellStyle name="Standard 4 3 2 2 2 6 2" xfId="3990" xr:uid="{00000000-0005-0000-0000-0000F8540000}"/>
    <cellStyle name="Standard 4 3 2 2 2 6 2 2" xfId="3991" xr:uid="{00000000-0005-0000-0000-0000F9540000}"/>
    <cellStyle name="Standard 4 3 2 2 2 6 2 2 2" xfId="15790" xr:uid="{00000000-0005-0000-0000-0000FA540000}"/>
    <cellStyle name="Standard 4 3 2 2 2 6 2 2 2 2" xfId="23789" xr:uid="{00000000-0005-0000-0000-0000FB540000}"/>
    <cellStyle name="Standard 4 3 2 2 2 6 2 2 2 2 2" xfId="44782" xr:uid="{C3419C68-4C41-425D-87C2-8168CF773FDE}"/>
    <cellStyle name="Standard 4 3 2 2 2 6 2 2 2 3" xfId="37340" xr:uid="{8DE6E528-53B4-4B73-B6D5-CF77F22EE049}"/>
    <cellStyle name="Standard 4 3 2 2 2 6 2 2 3" xfId="19544" xr:uid="{00000000-0005-0000-0000-0000FC540000}"/>
    <cellStyle name="Standard 4 3 2 2 2 6 2 2 3 2" xfId="41061" xr:uid="{05ED10A3-993B-4934-80AD-EE3D5D50019C}"/>
    <cellStyle name="Standard 4 3 2 2 2 6 2 2 4" xfId="33616" xr:uid="{2AD2BAB6-FFD4-4FE7-B5EA-5EE95EEE30DF}"/>
    <cellStyle name="Standard 4 3 2 2 2 6 2 3" xfId="15789" xr:uid="{00000000-0005-0000-0000-0000FD540000}"/>
    <cellStyle name="Standard 4 3 2 2 2 6 2 3 2" xfId="23788" xr:uid="{00000000-0005-0000-0000-0000FE540000}"/>
    <cellStyle name="Standard 4 3 2 2 2 6 2 3 2 2" xfId="44781" xr:uid="{92EBC925-25AC-4B7B-A13D-31BFE0C97FB2}"/>
    <cellStyle name="Standard 4 3 2 2 2 6 2 3 3" xfId="37339" xr:uid="{15E4AC4E-90BA-421F-9568-7D61D0202A3E}"/>
    <cellStyle name="Standard 4 3 2 2 2 6 2 4" xfId="19543" xr:uid="{00000000-0005-0000-0000-0000FF540000}"/>
    <cellStyle name="Standard 4 3 2 2 2 6 2 4 2" xfId="41060" xr:uid="{1B7992C9-BD27-4E0E-A221-9BA5107BF010}"/>
    <cellStyle name="Standard 4 3 2 2 2 6 2 5" xfId="33615" xr:uid="{61F2B240-7849-4C4D-8885-846C50F52BE7}"/>
    <cellStyle name="Standard 4 3 2 2 2 6 3" xfId="3992" xr:uid="{00000000-0005-0000-0000-000000550000}"/>
    <cellStyle name="Standard 4 3 2 2 2 6 3 2" xfId="15791" xr:uid="{00000000-0005-0000-0000-000001550000}"/>
    <cellStyle name="Standard 4 3 2 2 2 6 3 2 2" xfId="23790" xr:uid="{00000000-0005-0000-0000-000002550000}"/>
    <cellStyle name="Standard 4 3 2 2 2 6 3 2 2 2" xfId="44783" xr:uid="{E847C5E4-8C21-4002-9105-04541E402F7B}"/>
    <cellStyle name="Standard 4 3 2 2 2 6 3 2 3" xfId="37341" xr:uid="{3BD6EA2D-7EDD-41B5-80D4-F02E022FC921}"/>
    <cellStyle name="Standard 4 3 2 2 2 6 3 3" xfId="19545" xr:uid="{00000000-0005-0000-0000-000003550000}"/>
    <cellStyle name="Standard 4 3 2 2 2 6 3 3 2" xfId="41062" xr:uid="{46BB3DAC-BEF4-42EE-A112-311C005569BE}"/>
    <cellStyle name="Standard 4 3 2 2 2 6 3 4" xfId="33617" xr:uid="{EDF9F0BE-5EAA-4EA6-BB05-16C8FC296277}"/>
    <cellStyle name="Standard 4 3 2 2 2 6 4" xfId="15788" xr:uid="{00000000-0005-0000-0000-000004550000}"/>
    <cellStyle name="Standard 4 3 2 2 2 6 4 2" xfId="23787" xr:uid="{00000000-0005-0000-0000-000005550000}"/>
    <cellStyle name="Standard 4 3 2 2 2 6 4 2 2" xfId="44780" xr:uid="{EE685C09-E853-4A3D-B820-1019B6CDBB4A}"/>
    <cellStyle name="Standard 4 3 2 2 2 6 4 3" xfId="37338" xr:uid="{946F1131-3AFC-48EE-8CDC-17A08081B0D7}"/>
    <cellStyle name="Standard 4 3 2 2 2 6 5" xfId="19542" xr:uid="{00000000-0005-0000-0000-000006550000}"/>
    <cellStyle name="Standard 4 3 2 2 2 6 5 2" xfId="41059" xr:uid="{868046F6-5086-40F7-9010-DF3B68111E12}"/>
    <cellStyle name="Standard 4 3 2 2 2 6 6" xfId="33614" xr:uid="{FF33FD81-97FC-4D06-AE53-539C86E90BAF}"/>
    <cellStyle name="Standard 4 3 2 2 2 7" xfId="3993" xr:uid="{00000000-0005-0000-0000-000007550000}"/>
    <cellStyle name="Standard 4 3 2 2 2 7 2" xfId="3994" xr:uid="{00000000-0005-0000-0000-000008550000}"/>
    <cellStyle name="Standard 4 3 2 2 2 7 2 2" xfId="15793" xr:uid="{00000000-0005-0000-0000-000009550000}"/>
    <cellStyle name="Standard 4 3 2 2 2 7 2 2 2" xfId="23792" xr:uid="{00000000-0005-0000-0000-00000A550000}"/>
    <cellStyle name="Standard 4 3 2 2 2 7 2 2 2 2" xfId="44785" xr:uid="{9F908FF0-CF06-4B3F-92EF-92F4C163F647}"/>
    <cellStyle name="Standard 4 3 2 2 2 7 2 2 3" xfId="37343" xr:uid="{DF73CF70-EAF2-47D0-A479-B16F1957BBB9}"/>
    <cellStyle name="Standard 4 3 2 2 2 7 2 3" xfId="19547" xr:uid="{00000000-0005-0000-0000-00000B550000}"/>
    <cellStyle name="Standard 4 3 2 2 2 7 2 3 2" xfId="41064" xr:uid="{FD149736-2395-4137-8354-1BDABAFF96BD}"/>
    <cellStyle name="Standard 4 3 2 2 2 7 2 4" xfId="33619" xr:uid="{9AEF6605-6391-484D-B829-33FC262E0D4C}"/>
    <cellStyle name="Standard 4 3 2 2 2 7 3" xfId="15792" xr:uid="{00000000-0005-0000-0000-00000C550000}"/>
    <cellStyle name="Standard 4 3 2 2 2 7 3 2" xfId="23791" xr:uid="{00000000-0005-0000-0000-00000D550000}"/>
    <cellStyle name="Standard 4 3 2 2 2 7 3 2 2" xfId="44784" xr:uid="{F63C753F-87F7-4F64-A442-16804FB461E4}"/>
    <cellStyle name="Standard 4 3 2 2 2 7 3 3" xfId="37342" xr:uid="{3E9C234E-9ED9-470C-B0D9-1BC5369F5706}"/>
    <cellStyle name="Standard 4 3 2 2 2 7 4" xfId="19546" xr:uid="{00000000-0005-0000-0000-00000E550000}"/>
    <cellStyle name="Standard 4 3 2 2 2 7 4 2" xfId="41063" xr:uid="{10C89A1F-C816-43BE-89A6-45DFFABB9597}"/>
    <cellStyle name="Standard 4 3 2 2 2 7 5" xfId="33618" xr:uid="{A50A7940-DA72-4B91-A2C2-90A461EC9AF5}"/>
    <cellStyle name="Standard 4 3 2 2 2 8" xfId="3995" xr:uid="{00000000-0005-0000-0000-00000F550000}"/>
    <cellStyle name="Standard 4 3 2 2 2 8 2" xfId="15794" xr:uid="{00000000-0005-0000-0000-000010550000}"/>
    <cellStyle name="Standard 4 3 2 2 2 8 2 2" xfId="23793" xr:uid="{00000000-0005-0000-0000-000011550000}"/>
    <cellStyle name="Standard 4 3 2 2 2 8 2 2 2" xfId="44786" xr:uid="{25E03F1B-7415-4D4E-B365-1C9F235AFB29}"/>
    <cellStyle name="Standard 4 3 2 2 2 8 2 3" xfId="37344" xr:uid="{FE2967EE-1455-4585-97D4-3A1D898BE9CA}"/>
    <cellStyle name="Standard 4 3 2 2 2 8 3" xfId="19548" xr:uid="{00000000-0005-0000-0000-000012550000}"/>
    <cellStyle name="Standard 4 3 2 2 2 8 3 2" xfId="41065" xr:uid="{943DF433-8FAF-4357-8F0C-B68CF7CE40DF}"/>
    <cellStyle name="Standard 4 3 2 2 2 8 4" xfId="33620" xr:uid="{0B45B3A4-08DC-47D5-9C28-97F7844BA214}"/>
    <cellStyle name="Standard 4 3 2 2 2 9" xfId="15699" xr:uid="{00000000-0005-0000-0000-000013550000}"/>
    <cellStyle name="Standard 4 3 2 2 2 9 2" xfId="23698" xr:uid="{00000000-0005-0000-0000-000014550000}"/>
    <cellStyle name="Standard 4 3 2 2 2 9 2 2" xfId="44691" xr:uid="{FCD4D93C-AB47-4E29-860E-D524815757C3}"/>
    <cellStyle name="Standard 4 3 2 2 2 9 3" xfId="37249" xr:uid="{F645F68E-FA21-4F4D-8D35-676F8894C369}"/>
    <cellStyle name="Standard 4 3 2 2 3" xfId="3996" xr:uid="{00000000-0005-0000-0000-000015550000}"/>
    <cellStyle name="Standard 4 3 2 2 3 10" xfId="33621" xr:uid="{97043EC0-F9B4-4025-B4A3-8992B31101D3}"/>
    <cellStyle name="Standard 4 3 2 2 3 2" xfId="3997" xr:uid="{00000000-0005-0000-0000-000016550000}"/>
    <cellStyle name="Standard 4 3 2 2 3 2 2" xfId="3998" xr:uid="{00000000-0005-0000-0000-000017550000}"/>
    <cellStyle name="Standard 4 3 2 2 3 2 2 2" xfId="3999" xr:uid="{00000000-0005-0000-0000-000018550000}"/>
    <cellStyle name="Standard 4 3 2 2 3 2 2 2 2" xfId="4000" xr:uid="{00000000-0005-0000-0000-000019550000}"/>
    <cellStyle name="Standard 4 3 2 2 3 2 2 2 2 2" xfId="4001" xr:uid="{00000000-0005-0000-0000-00001A550000}"/>
    <cellStyle name="Standard 4 3 2 2 3 2 2 2 2 2 2" xfId="15800" xr:uid="{00000000-0005-0000-0000-00001B550000}"/>
    <cellStyle name="Standard 4 3 2 2 3 2 2 2 2 2 2 2" xfId="23799" xr:uid="{00000000-0005-0000-0000-00001C550000}"/>
    <cellStyle name="Standard 4 3 2 2 3 2 2 2 2 2 2 2 2" xfId="44792" xr:uid="{7AE8AF0B-3A0E-4520-9550-D5DC4B4B0FC7}"/>
    <cellStyle name="Standard 4 3 2 2 3 2 2 2 2 2 2 3" xfId="37350" xr:uid="{1768AB57-18A4-44DC-B1AB-A4981DBE03CA}"/>
    <cellStyle name="Standard 4 3 2 2 3 2 2 2 2 2 3" xfId="19554" xr:uid="{00000000-0005-0000-0000-00001D550000}"/>
    <cellStyle name="Standard 4 3 2 2 3 2 2 2 2 2 3 2" xfId="41071" xr:uid="{AC2CC3B9-CEB3-464E-97A5-748202DD6D41}"/>
    <cellStyle name="Standard 4 3 2 2 3 2 2 2 2 2 4" xfId="33626" xr:uid="{B5B0BBB0-EC93-44BE-A975-3A365C1511CD}"/>
    <cellStyle name="Standard 4 3 2 2 3 2 2 2 2 3" xfId="15799" xr:uid="{00000000-0005-0000-0000-00001E550000}"/>
    <cellStyle name="Standard 4 3 2 2 3 2 2 2 2 3 2" xfId="23798" xr:uid="{00000000-0005-0000-0000-00001F550000}"/>
    <cellStyle name="Standard 4 3 2 2 3 2 2 2 2 3 2 2" xfId="44791" xr:uid="{8D5592A9-5170-40AE-8560-7A3A23DC4B3B}"/>
    <cellStyle name="Standard 4 3 2 2 3 2 2 2 2 3 3" xfId="37349" xr:uid="{3692B181-9B06-42B5-97A3-C546F5A5F33F}"/>
    <cellStyle name="Standard 4 3 2 2 3 2 2 2 2 4" xfId="19553" xr:uid="{00000000-0005-0000-0000-000020550000}"/>
    <cellStyle name="Standard 4 3 2 2 3 2 2 2 2 4 2" xfId="41070" xr:uid="{A6979A47-D079-4EF6-9E29-4C59B1637C0B}"/>
    <cellStyle name="Standard 4 3 2 2 3 2 2 2 2 5" xfId="33625" xr:uid="{4DDEDC16-F3BD-45B3-A011-CDA8B33F919B}"/>
    <cellStyle name="Standard 4 3 2 2 3 2 2 2 3" xfId="4002" xr:uid="{00000000-0005-0000-0000-000021550000}"/>
    <cellStyle name="Standard 4 3 2 2 3 2 2 2 3 2" xfId="15801" xr:uid="{00000000-0005-0000-0000-000022550000}"/>
    <cellStyle name="Standard 4 3 2 2 3 2 2 2 3 2 2" xfId="23800" xr:uid="{00000000-0005-0000-0000-000023550000}"/>
    <cellStyle name="Standard 4 3 2 2 3 2 2 2 3 2 2 2" xfId="44793" xr:uid="{07D2630A-033D-4097-B06B-FA85AE89DBE4}"/>
    <cellStyle name="Standard 4 3 2 2 3 2 2 2 3 2 3" xfId="37351" xr:uid="{6A228EC4-7AE1-4FE0-9E51-4BF45D514FEB}"/>
    <cellStyle name="Standard 4 3 2 2 3 2 2 2 3 3" xfId="19555" xr:uid="{00000000-0005-0000-0000-000024550000}"/>
    <cellStyle name="Standard 4 3 2 2 3 2 2 2 3 3 2" xfId="41072" xr:uid="{1A9A6D99-0B8F-4AAB-B7E0-CF9407A096FB}"/>
    <cellStyle name="Standard 4 3 2 2 3 2 2 2 3 4" xfId="33627" xr:uid="{988FF712-1B28-46AB-8507-F0DD4D0A2837}"/>
    <cellStyle name="Standard 4 3 2 2 3 2 2 2 4" xfId="15798" xr:uid="{00000000-0005-0000-0000-000025550000}"/>
    <cellStyle name="Standard 4 3 2 2 3 2 2 2 4 2" xfId="23797" xr:uid="{00000000-0005-0000-0000-000026550000}"/>
    <cellStyle name="Standard 4 3 2 2 3 2 2 2 4 2 2" xfId="44790" xr:uid="{107AAAE1-30E5-4B23-9827-0EF09B37B05C}"/>
    <cellStyle name="Standard 4 3 2 2 3 2 2 2 4 3" xfId="37348" xr:uid="{94015AC0-37DF-4B03-ACBF-6D0D4E2E2307}"/>
    <cellStyle name="Standard 4 3 2 2 3 2 2 2 5" xfId="19552" xr:uid="{00000000-0005-0000-0000-000027550000}"/>
    <cellStyle name="Standard 4 3 2 2 3 2 2 2 5 2" xfId="41069" xr:uid="{5C904C50-221C-42A8-A2B0-B2652DAC76E8}"/>
    <cellStyle name="Standard 4 3 2 2 3 2 2 2 6" xfId="33624" xr:uid="{24B98575-7C34-4B88-9400-55A1EFFCF9D7}"/>
    <cellStyle name="Standard 4 3 2 2 3 2 2 3" xfId="4003" xr:uid="{00000000-0005-0000-0000-000028550000}"/>
    <cellStyle name="Standard 4 3 2 2 3 2 2 3 2" xfId="4004" xr:uid="{00000000-0005-0000-0000-000029550000}"/>
    <cellStyle name="Standard 4 3 2 2 3 2 2 3 2 2" xfId="15803" xr:uid="{00000000-0005-0000-0000-00002A550000}"/>
    <cellStyle name="Standard 4 3 2 2 3 2 2 3 2 2 2" xfId="23802" xr:uid="{00000000-0005-0000-0000-00002B550000}"/>
    <cellStyle name="Standard 4 3 2 2 3 2 2 3 2 2 2 2" xfId="44795" xr:uid="{8F828347-7B6E-4FFF-BFDE-27C78FD4A443}"/>
    <cellStyle name="Standard 4 3 2 2 3 2 2 3 2 2 3" xfId="37353" xr:uid="{308814C0-75D1-4E09-AFDD-DF64AF311206}"/>
    <cellStyle name="Standard 4 3 2 2 3 2 2 3 2 3" xfId="19557" xr:uid="{00000000-0005-0000-0000-00002C550000}"/>
    <cellStyle name="Standard 4 3 2 2 3 2 2 3 2 3 2" xfId="41074" xr:uid="{919B028A-7651-4402-9026-88169254986F}"/>
    <cellStyle name="Standard 4 3 2 2 3 2 2 3 2 4" xfId="33629" xr:uid="{9654E08D-7D62-40B3-9355-2D63223CB1CF}"/>
    <cellStyle name="Standard 4 3 2 2 3 2 2 3 3" xfId="15802" xr:uid="{00000000-0005-0000-0000-00002D550000}"/>
    <cellStyle name="Standard 4 3 2 2 3 2 2 3 3 2" xfId="23801" xr:uid="{00000000-0005-0000-0000-00002E550000}"/>
    <cellStyle name="Standard 4 3 2 2 3 2 2 3 3 2 2" xfId="44794" xr:uid="{E819DCC8-35ED-4C43-B23E-00702DE9C5CA}"/>
    <cellStyle name="Standard 4 3 2 2 3 2 2 3 3 3" xfId="37352" xr:uid="{121AB955-0AC1-4F15-92FF-FA3A9151145B}"/>
    <cellStyle name="Standard 4 3 2 2 3 2 2 3 4" xfId="19556" xr:uid="{00000000-0005-0000-0000-00002F550000}"/>
    <cellStyle name="Standard 4 3 2 2 3 2 2 3 4 2" xfId="41073" xr:uid="{A163D88D-1D2A-4BC4-98DA-610B4F32BE1C}"/>
    <cellStyle name="Standard 4 3 2 2 3 2 2 3 5" xfId="33628" xr:uid="{33DAA283-0905-4D99-9CC3-5139AB20A430}"/>
    <cellStyle name="Standard 4 3 2 2 3 2 2 4" xfId="4005" xr:uid="{00000000-0005-0000-0000-000030550000}"/>
    <cellStyle name="Standard 4 3 2 2 3 2 2 4 2" xfId="15804" xr:uid="{00000000-0005-0000-0000-000031550000}"/>
    <cellStyle name="Standard 4 3 2 2 3 2 2 4 2 2" xfId="23803" xr:uid="{00000000-0005-0000-0000-000032550000}"/>
    <cellStyle name="Standard 4 3 2 2 3 2 2 4 2 2 2" xfId="44796" xr:uid="{62B93FC2-0AC1-4155-A934-302E736B0583}"/>
    <cellStyle name="Standard 4 3 2 2 3 2 2 4 2 3" xfId="37354" xr:uid="{ECE3A47B-D651-4746-BC7E-59B71603F5F0}"/>
    <cellStyle name="Standard 4 3 2 2 3 2 2 4 3" xfId="19558" xr:uid="{00000000-0005-0000-0000-000033550000}"/>
    <cellStyle name="Standard 4 3 2 2 3 2 2 4 3 2" xfId="41075" xr:uid="{4844CF3E-FBBB-483A-929B-6FCCDA796A1F}"/>
    <cellStyle name="Standard 4 3 2 2 3 2 2 4 4" xfId="33630" xr:uid="{5195C01D-2666-4693-ABA7-D89E07BC1FEB}"/>
    <cellStyle name="Standard 4 3 2 2 3 2 2 5" xfId="15797" xr:uid="{00000000-0005-0000-0000-000034550000}"/>
    <cellStyle name="Standard 4 3 2 2 3 2 2 5 2" xfId="23796" xr:uid="{00000000-0005-0000-0000-000035550000}"/>
    <cellStyle name="Standard 4 3 2 2 3 2 2 5 2 2" xfId="44789" xr:uid="{287CC686-27C9-49DD-A925-2A70163C7181}"/>
    <cellStyle name="Standard 4 3 2 2 3 2 2 5 3" xfId="37347" xr:uid="{C06A36EF-B459-43F8-A6DA-90AD8D418B91}"/>
    <cellStyle name="Standard 4 3 2 2 3 2 2 6" xfId="19551" xr:uid="{00000000-0005-0000-0000-000036550000}"/>
    <cellStyle name="Standard 4 3 2 2 3 2 2 6 2" xfId="41068" xr:uid="{B6100544-DCDC-43B9-86FA-7918AC01AB23}"/>
    <cellStyle name="Standard 4 3 2 2 3 2 2 7" xfId="33623" xr:uid="{BE40A1A5-14EA-4DC1-8CBB-CA1FC05E6005}"/>
    <cellStyle name="Standard 4 3 2 2 3 2 3" xfId="4006" xr:uid="{00000000-0005-0000-0000-000037550000}"/>
    <cellStyle name="Standard 4 3 2 2 3 2 3 2" xfId="4007" xr:uid="{00000000-0005-0000-0000-000038550000}"/>
    <cellStyle name="Standard 4 3 2 2 3 2 3 2 2" xfId="4008" xr:uid="{00000000-0005-0000-0000-000039550000}"/>
    <cellStyle name="Standard 4 3 2 2 3 2 3 2 2 2" xfId="15807" xr:uid="{00000000-0005-0000-0000-00003A550000}"/>
    <cellStyle name="Standard 4 3 2 2 3 2 3 2 2 2 2" xfId="23806" xr:uid="{00000000-0005-0000-0000-00003B550000}"/>
    <cellStyle name="Standard 4 3 2 2 3 2 3 2 2 2 2 2" xfId="44799" xr:uid="{CF217C7D-1151-4CA4-BEBB-CFCA1AA8F328}"/>
    <cellStyle name="Standard 4 3 2 2 3 2 3 2 2 2 3" xfId="37357" xr:uid="{32BE9E7E-570C-457F-ADD8-74D24EB1600B}"/>
    <cellStyle name="Standard 4 3 2 2 3 2 3 2 2 3" xfId="19561" xr:uid="{00000000-0005-0000-0000-00003C550000}"/>
    <cellStyle name="Standard 4 3 2 2 3 2 3 2 2 3 2" xfId="41078" xr:uid="{F745CF5E-B2F1-486F-8957-3E595D4B608F}"/>
    <cellStyle name="Standard 4 3 2 2 3 2 3 2 2 4" xfId="33633" xr:uid="{2F5B6D22-F0B7-4722-B7D3-A122FA89208A}"/>
    <cellStyle name="Standard 4 3 2 2 3 2 3 2 3" xfId="15806" xr:uid="{00000000-0005-0000-0000-00003D550000}"/>
    <cellStyle name="Standard 4 3 2 2 3 2 3 2 3 2" xfId="23805" xr:uid="{00000000-0005-0000-0000-00003E550000}"/>
    <cellStyle name="Standard 4 3 2 2 3 2 3 2 3 2 2" xfId="44798" xr:uid="{D1F9D030-1D3B-4AD0-8399-CF6DFD59EB65}"/>
    <cellStyle name="Standard 4 3 2 2 3 2 3 2 3 3" xfId="37356" xr:uid="{E5D52881-C294-4E67-ACD2-1ED437603E06}"/>
    <cellStyle name="Standard 4 3 2 2 3 2 3 2 4" xfId="19560" xr:uid="{00000000-0005-0000-0000-00003F550000}"/>
    <cellStyle name="Standard 4 3 2 2 3 2 3 2 4 2" xfId="41077" xr:uid="{3F283A48-FC68-4628-9D33-248B3EE8E165}"/>
    <cellStyle name="Standard 4 3 2 2 3 2 3 2 5" xfId="33632" xr:uid="{4BFD42E5-1897-4130-A7A9-0DF0BCBFDE8A}"/>
    <cellStyle name="Standard 4 3 2 2 3 2 3 3" xfId="4009" xr:uid="{00000000-0005-0000-0000-000040550000}"/>
    <cellStyle name="Standard 4 3 2 2 3 2 3 3 2" xfId="15808" xr:uid="{00000000-0005-0000-0000-000041550000}"/>
    <cellStyle name="Standard 4 3 2 2 3 2 3 3 2 2" xfId="23807" xr:uid="{00000000-0005-0000-0000-000042550000}"/>
    <cellStyle name="Standard 4 3 2 2 3 2 3 3 2 2 2" xfId="44800" xr:uid="{765259C2-6948-4CDA-B05F-56FB635343B8}"/>
    <cellStyle name="Standard 4 3 2 2 3 2 3 3 2 3" xfId="37358" xr:uid="{36E8D723-CE76-4D46-834C-EF06614BB8DC}"/>
    <cellStyle name="Standard 4 3 2 2 3 2 3 3 3" xfId="19562" xr:uid="{00000000-0005-0000-0000-000043550000}"/>
    <cellStyle name="Standard 4 3 2 2 3 2 3 3 3 2" xfId="41079" xr:uid="{0198D9D6-5D4F-42DF-A2D3-6F0FCA6BFE08}"/>
    <cellStyle name="Standard 4 3 2 2 3 2 3 3 4" xfId="33634" xr:uid="{DA84D57C-FD90-4A8D-A8EC-88552EE316CE}"/>
    <cellStyle name="Standard 4 3 2 2 3 2 3 4" xfId="15805" xr:uid="{00000000-0005-0000-0000-000044550000}"/>
    <cellStyle name="Standard 4 3 2 2 3 2 3 4 2" xfId="23804" xr:uid="{00000000-0005-0000-0000-000045550000}"/>
    <cellStyle name="Standard 4 3 2 2 3 2 3 4 2 2" xfId="44797" xr:uid="{8577E4D4-EBBB-4E02-92CE-7E35D0591F2E}"/>
    <cellStyle name="Standard 4 3 2 2 3 2 3 4 3" xfId="37355" xr:uid="{FD92FB8B-488F-44BC-AECB-B9C0626A5773}"/>
    <cellStyle name="Standard 4 3 2 2 3 2 3 5" xfId="19559" xr:uid="{00000000-0005-0000-0000-000046550000}"/>
    <cellStyle name="Standard 4 3 2 2 3 2 3 5 2" xfId="41076" xr:uid="{BAEF53A8-51D7-4826-ADE1-91225CF3F270}"/>
    <cellStyle name="Standard 4 3 2 2 3 2 3 6" xfId="33631" xr:uid="{2D350691-C11D-4417-817F-305423D79EFE}"/>
    <cellStyle name="Standard 4 3 2 2 3 2 4" xfId="4010" xr:uid="{00000000-0005-0000-0000-000047550000}"/>
    <cellStyle name="Standard 4 3 2 2 3 2 4 2" xfId="4011" xr:uid="{00000000-0005-0000-0000-000048550000}"/>
    <cellStyle name="Standard 4 3 2 2 3 2 4 2 2" xfId="15810" xr:uid="{00000000-0005-0000-0000-000049550000}"/>
    <cellStyle name="Standard 4 3 2 2 3 2 4 2 2 2" xfId="23809" xr:uid="{00000000-0005-0000-0000-00004A550000}"/>
    <cellStyle name="Standard 4 3 2 2 3 2 4 2 2 2 2" xfId="44802" xr:uid="{145C2BC6-D226-4E2E-8C53-2025E4E3E3B4}"/>
    <cellStyle name="Standard 4 3 2 2 3 2 4 2 2 3" xfId="37360" xr:uid="{DD6D65F1-6BDC-42B1-B680-8B48D55F1FF3}"/>
    <cellStyle name="Standard 4 3 2 2 3 2 4 2 3" xfId="19564" xr:uid="{00000000-0005-0000-0000-00004B550000}"/>
    <cellStyle name="Standard 4 3 2 2 3 2 4 2 3 2" xfId="41081" xr:uid="{05CC1D45-6DCA-4070-AA74-D04721FC0811}"/>
    <cellStyle name="Standard 4 3 2 2 3 2 4 2 4" xfId="33636" xr:uid="{3215304D-98F8-4117-B538-B498F34FFC47}"/>
    <cellStyle name="Standard 4 3 2 2 3 2 4 3" xfId="15809" xr:uid="{00000000-0005-0000-0000-00004C550000}"/>
    <cellStyle name="Standard 4 3 2 2 3 2 4 3 2" xfId="23808" xr:uid="{00000000-0005-0000-0000-00004D550000}"/>
    <cellStyle name="Standard 4 3 2 2 3 2 4 3 2 2" xfId="44801" xr:uid="{981B828D-08B2-4303-9858-4053A3285AD2}"/>
    <cellStyle name="Standard 4 3 2 2 3 2 4 3 3" xfId="37359" xr:uid="{9FB3B867-81F9-4420-9D7E-35880101D218}"/>
    <cellStyle name="Standard 4 3 2 2 3 2 4 4" xfId="19563" xr:uid="{00000000-0005-0000-0000-00004E550000}"/>
    <cellStyle name="Standard 4 3 2 2 3 2 4 4 2" xfId="41080" xr:uid="{5D82A370-4095-4CBA-813C-9CFF69D47192}"/>
    <cellStyle name="Standard 4 3 2 2 3 2 4 5" xfId="33635" xr:uid="{993233C1-0803-49D8-88FB-5B53F1F4C03F}"/>
    <cellStyle name="Standard 4 3 2 2 3 2 5" xfId="4012" xr:uid="{00000000-0005-0000-0000-00004F550000}"/>
    <cellStyle name="Standard 4 3 2 2 3 2 5 2" xfId="15811" xr:uid="{00000000-0005-0000-0000-000050550000}"/>
    <cellStyle name="Standard 4 3 2 2 3 2 5 2 2" xfId="23810" xr:uid="{00000000-0005-0000-0000-000051550000}"/>
    <cellStyle name="Standard 4 3 2 2 3 2 5 2 2 2" xfId="44803" xr:uid="{523F27A7-3F01-48E4-827C-632F626F73E2}"/>
    <cellStyle name="Standard 4 3 2 2 3 2 5 2 3" xfId="37361" xr:uid="{0039C695-F618-4F82-8F75-5B3692301C7C}"/>
    <cellStyle name="Standard 4 3 2 2 3 2 5 3" xfId="19565" xr:uid="{00000000-0005-0000-0000-000052550000}"/>
    <cellStyle name="Standard 4 3 2 2 3 2 5 3 2" xfId="41082" xr:uid="{025AF271-AF1E-4C11-9ED8-6A7C8929BC34}"/>
    <cellStyle name="Standard 4 3 2 2 3 2 5 4" xfId="33637" xr:uid="{8052C5CE-BB7D-4392-A8EC-5A099D2F4CBC}"/>
    <cellStyle name="Standard 4 3 2 2 3 2 6" xfId="15796" xr:uid="{00000000-0005-0000-0000-000053550000}"/>
    <cellStyle name="Standard 4 3 2 2 3 2 6 2" xfId="23795" xr:uid="{00000000-0005-0000-0000-000054550000}"/>
    <cellStyle name="Standard 4 3 2 2 3 2 6 2 2" xfId="44788" xr:uid="{6D7CF6D9-B2F5-4374-8057-4D4023E51187}"/>
    <cellStyle name="Standard 4 3 2 2 3 2 6 3" xfId="37346" xr:uid="{59C4FDE3-0B5C-40B5-A69A-32293E23B1AF}"/>
    <cellStyle name="Standard 4 3 2 2 3 2 7" xfId="19550" xr:uid="{00000000-0005-0000-0000-000055550000}"/>
    <cellStyle name="Standard 4 3 2 2 3 2 7 2" xfId="41067" xr:uid="{433BAA2D-8D24-4AB2-BA59-DAAF71B74697}"/>
    <cellStyle name="Standard 4 3 2 2 3 2 8" xfId="33622" xr:uid="{3644F754-CCE4-406A-A3B8-F58190161198}"/>
    <cellStyle name="Standard 4 3 2 2 3 3" xfId="4013" xr:uid="{00000000-0005-0000-0000-000056550000}"/>
    <cellStyle name="Standard 4 3 2 2 3 3 2" xfId="4014" xr:uid="{00000000-0005-0000-0000-000057550000}"/>
    <cellStyle name="Standard 4 3 2 2 3 3 2 2" xfId="4015" xr:uid="{00000000-0005-0000-0000-000058550000}"/>
    <cellStyle name="Standard 4 3 2 2 3 3 2 2 2" xfId="4016" xr:uid="{00000000-0005-0000-0000-000059550000}"/>
    <cellStyle name="Standard 4 3 2 2 3 3 2 2 2 2" xfId="4017" xr:uid="{00000000-0005-0000-0000-00005A550000}"/>
    <cellStyle name="Standard 4 3 2 2 3 3 2 2 3" xfId="4018" xr:uid="{00000000-0005-0000-0000-00005B550000}"/>
    <cellStyle name="Standard 4 3 2 2 3 3 2 3" xfId="4019" xr:uid="{00000000-0005-0000-0000-00005C550000}"/>
    <cellStyle name="Standard 4 3 2 2 3 3 2 3 2" xfId="4020" xr:uid="{00000000-0005-0000-0000-00005D550000}"/>
    <cellStyle name="Standard 4 3 2 2 3 3 2 4" xfId="4021" xr:uid="{00000000-0005-0000-0000-00005E550000}"/>
    <cellStyle name="Standard 4 3 2 2 3 3 3" xfId="4022" xr:uid="{00000000-0005-0000-0000-00005F550000}"/>
    <cellStyle name="Standard 4 3 2 2 3 3 3 2" xfId="4023" xr:uid="{00000000-0005-0000-0000-000060550000}"/>
    <cellStyle name="Standard 4 3 2 2 3 3 3 2 2" xfId="4024" xr:uid="{00000000-0005-0000-0000-000061550000}"/>
    <cellStyle name="Standard 4 3 2 2 3 3 3 3" xfId="4025" xr:uid="{00000000-0005-0000-0000-000062550000}"/>
    <cellStyle name="Standard 4 3 2 2 3 3 4" xfId="4026" xr:uid="{00000000-0005-0000-0000-000063550000}"/>
    <cellStyle name="Standard 4 3 2 2 3 3 4 2" xfId="4027" xr:uid="{00000000-0005-0000-0000-000064550000}"/>
    <cellStyle name="Standard 4 3 2 2 3 3 5" xfId="4028" xr:uid="{00000000-0005-0000-0000-000065550000}"/>
    <cellStyle name="Standard 4 3 2 2 3 3 6" xfId="15812" xr:uid="{00000000-0005-0000-0000-000066550000}"/>
    <cellStyle name="Standard 4 3 2 2 3 3 6 2" xfId="23811" xr:uid="{00000000-0005-0000-0000-000067550000}"/>
    <cellStyle name="Standard 4 3 2 2 3 3 6 2 2" xfId="44804" xr:uid="{4A65C624-AD90-43ED-939D-536BC3C14AC7}"/>
    <cellStyle name="Standard 4 3 2 2 3 3 6 3" xfId="37362" xr:uid="{5BB964F6-AD63-4BBC-AD8E-D30B7CB79A03}"/>
    <cellStyle name="Standard 4 3 2 2 3 3 7" xfId="19566" xr:uid="{00000000-0005-0000-0000-000068550000}"/>
    <cellStyle name="Standard 4 3 2 2 3 3 7 2" xfId="41083" xr:uid="{A36195A7-515B-43A7-BF5E-2C77411D22EA}"/>
    <cellStyle name="Standard 4 3 2 2 3 3 8" xfId="33638" xr:uid="{F19BA150-3BBA-48C1-8C7B-4090D47E7540}"/>
    <cellStyle name="Standard 4 3 2 2 3 4" xfId="4029" xr:uid="{00000000-0005-0000-0000-000069550000}"/>
    <cellStyle name="Standard 4 3 2 2 3 4 2" xfId="4030" xr:uid="{00000000-0005-0000-0000-00006A550000}"/>
    <cellStyle name="Standard 4 3 2 2 3 4 2 2" xfId="4031" xr:uid="{00000000-0005-0000-0000-00006B550000}"/>
    <cellStyle name="Standard 4 3 2 2 3 4 2 2 2" xfId="4032" xr:uid="{00000000-0005-0000-0000-00006C550000}"/>
    <cellStyle name="Standard 4 3 2 2 3 4 2 3" xfId="4033" xr:uid="{00000000-0005-0000-0000-00006D550000}"/>
    <cellStyle name="Standard 4 3 2 2 3 4 3" xfId="4034" xr:uid="{00000000-0005-0000-0000-00006E550000}"/>
    <cellStyle name="Standard 4 3 2 2 3 4 3 2" xfId="4035" xr:uid="{00000000-0005-0000-0000-00006F550000}"/>
    <cellStyle name="Standard 4 3 2 2 3 4 4" xfId="4036" xr:uid="{00000000-0005-0000-0000-000070550000}"/>
    <cellStyle name="Standard 4 3 2 2 3 5" xfId="4037" xr:uid="{00000000-0005-0000-0000-000071550000}"/>
    <cellStyle name="Standard 4 3 2 2 3 5 2" xfId="4038" xr:uid="{00000000-0005-0000-0000-000072550000}"/>
    <cellStyle name="Standard 4 3 2 2 3 5 2 2" xfId="4039" xr:uid="{00000000-0005-0000-0000-000073550000}"/>
    <cellStyle name="Standard 4 3 2 2 3 5 3" xfId="4040" xr:uid="{00000000-0005-0000-0000-000074550000}"/>
    <cellStyle name="Standard 4 3 2 2 3 6" xfId="4041" xr:uid="{00000000-0005-0000-0000-000075550000}"/>
    <cellStyle name="Standard 4 3 2 2 3 6 2" xfId="4042" xr:uid="{00000000-0005-0000-0000-000076550000}"/>
    <cellStyle name="Standard 4 3 2 2 3 7" xfId="4043" xr:uid="{00000000-0005-0000-0000-000077550000}"/>
    <cellStyle name="Standard 4 3 2 2 3 8" xfId="15795" xr:uid="{00000000-0005-0000-0000-000078550000}"/>
    <cellStyle name="Standard 4 3 2 2 3 8 2" xfId="23794" xr:uid="{00000000-0005-0000-0000-000079550000}"/>
    <cellStyle name="Standard 4 3 2 2 3 8 2 2" xfId="44787" xr:uid="{7E783459-CE49-463B-96DD-F4FA1A16B0AC}"/>
    <cellStyle name="Standard 4 3 2 2 3 8 3" xfId="37345" xr:uid="{87BA44B4-CABC-4BFC-A848-0451711A2126}"/>
    <cellStyle name="Standard 4 3 2 2 3 9" xfId="19549" xr:uid="{00000000-0005-0000-0000-00007A550000}"/>
    <cellStyle name="Standard 4 3 2 2 3 9 2" xfId="41066" xr:uid="{BE8DC832-180A-4E2C-9D39-48100A94554E}"/>
    <cellStyle name="Standard 4 3 2 2 4" xfId="4044" xr:uid="{00000000-0005-0000-0000-00007B550000}"/>
    <cellStyle name="Standard 4 3 2 2 4 2" xfId="4045" xr:uid="{00000000-0005-0000-0000-00007C550000}"/>
    <cellStyle name="Standard 4 3 2 2 4 2 2" xfId="4046" xr:uid="{00000000-0005-0000-0000-00007D550000}"/>
    <cellStyle name="Standard 4 3 2 2 4 2 2 2" xfId="4047" xr:uid="{00000000-0005-0000-0000-00007E550000}"/>
    <cellStyle name="Standard 4 3 2 2 4 2 2 2 2" xfId="4048" xr:uid="{00000000-0005-0000-0000-00007F550000}"/>
    <cellStyle name="Standard 4 3 2 2 4 2 2 3" xfId="4049" xr:uid="{00000000-0005-0000-0000-000080550000}"/>
    <cellStyle name="Standard 4 3 2 2 4 2 3" xfId="4050" xr:uid="{00000000-0005-0000-0000-000081550000}"/>
    <cellStyle name="Standard 4 3 2 2 4 2 3 2" xfId="4051" xr:uid="{00000000-0005-0000-0000-000082550000}"/>
    <cellStyle name="Standard 4 3 2 2 4 2 4" xfId="4052" xr:uid="{00000000-0005-0000-0000-000083550000}"/>
    <cellStyle name="Standard 4 3 2 2 4 3" xfId="4053" xr:uid="{00000000-0005-0000-0000-000084550000}"/>
    <cellStyle name="Standard 4 3 2 2 4 3 2" xfId="4054" xr:uid="{00000000-0005-0000-0000-000085550000}"/>
    <cellStyle name="Standard 4 3 2 2 4 3 2 2" xfId="4055" xr:uid="{00000000-0005-0000-0000-000086550000}"/>
    <cellStyle name="Standard 4 3 2 2 4 3 3" xfId="4056" xr:uid="{00000000-0005-0000-0000-000087550000}"/>
    <cellStyle name="Standard 4 3 2 2 4 4" xfId="4057" xr:uid="{00000000-0005-0000-0000-000088550000}"/>
    <cellStyle name="Standard 4 3 2 2 4 4 2" xfId="4058" xr:uid="{00000000-0005-0000-0000-000089550000}"/>
    <cellStyle name="Standard 4 3 2 2 4 5" xfId="4059" xr:uid="{00000000-0005-0000-0000-00008A550000}"/>
    <cellStyle name="Standard 4 3 2 2 5" xfId="4060" xr:uid="{00000000-0005-0000-0000-00008B550000}"/>
    <cellStyle name="Standard 4 3 2 2 5 2" xfId="4061" xr:uid="{00000000-0005-0000-0000-00008C550000}"/>
    <cellStyle name="Standard 4 3 2 2 5 2 2" xfId="4062" xr:uid="{00000000-0005-0000-0000-00008D550000}"/>
    <cellStyle name="Standard 4 3 2 2 5 2 2 2" xfId="4063" xr:uid="{00000000-0005-0000-0000-00008E550000}"/>
    <cellStyle name="Standard 4 3 2 2 5 2 2 2 2" xfId="4064" xr:uid="{00000000-0005-0000-0000-00008F550000}"/>
    <cellStyle name="Standard 4 3 2 2 5 2 2 3" xfId="4065" xr:uid="{00000000-0005-0000-0000-000090550000}"/>
    <cellStyle name="Standard 4 3 2 2 5 2 3" xfId="4066" xr:uid="{00000000-0005-0000-0000-000091550000}"/>
    <cellStyle name="Standard 4 3 2 2 5 2 3 2" xfId="4067" xr:uid="{00000000-0005-0000-0000-000092550000}"/>
    <cellStyle name="Standard 4 3 2 2 5 2 4" xfId="4068" xr:uid="{00000000-0005-0000-0000-000093550000}"/>
    <cellStyle name="Standard 4 3 2 2 5 3" xfId="4069" xr:uid="{00000000-0005-0000-0000-000094550000}"/>
    <cellStyle name="Standard 4 3 2 2 5 3 2" xfId="4070" xr:uid="{00000000-0005-0000-0000-000095550000}"/>
    <cellStyle name="Standard 4 3 2 2 5 3 2 2" xfId="4071" xr:uid="{00000000-0005-0000-0000-000096550000}"/>
    <cellStyle name="Standard 4 3 2 2 5 3 3" xfId="4072" xr:uid="{00000000-0005-0000-0000-000097550000}"/>
    <cellStyle name="Standard 4 3 2 2 5 4" xfId="4073" xr:uid="{00000000-0005-0000-0000-000098550000}"/>
    <cellStyle name="Standard 4 3 2 2 5 4 2" xfId="4074" xr:uid="{00000000-0005-0000-0000-000099550000}"/>
    <cellStyle name="Standard 4 3 2 2 5 5" xfId="4075" xr:uid="{00000000-0005-0000-0000-00009A550000}"/>
    <cellStyle name="Standard 4 3 2 2 6" xfId="4076" xr:uid="{00000000-0005-0000-0000-00009B550000}"/>
    <cellStyle name="Standard 4 3 2 2 6 2" xfId="4077" xr:uid="{00000000-0005-0000-0000-00009C550000}"/>
    <cellStyle name="Standard 4 3 2 2 6 2 2" xfId="4078" xr:uid="{00000000-0005-0000-0000-00009D550000}"/>
    <cellStyle name="Standard 4 3 2 2 6 2 2 2" xfId="4079" xr:uid="{00000000-0005-0000-0000-00009E550000}"/>
    <cellStyle name="Standard 4 3 2 2 6 2 3" xfId="4080" xr:uid="{00000000-0005-0000-0000-00009F550000}"/>
    <cellStyle name="Standard 4 3 2 2 6 3" xfId="4081" xr:uid="{00000000-0005-0000-0000-0000A0550000}"/>
    <cellStyle name="Standard 4 3 2 2 6 3 2" xfId="4082" xr:uid="{00000000-0005-0000-0000-0000A1550000}"/>
    <cellStyle name="Standard 4 3 2 2 6 4" xfId="4083" xr:uid="{00000000-0005-0000-0000-0000A2550000}"/>
    <cellStyle name="Standard 4 3 2 2 7" xfId="4084" xr:uid="{00000000-0005-0000-0000-0000A3550000}"/>
    <cellStyle name="Standard 4 3 2 2 7 2" xfId="4085" xr:uid="{00000000-0005-0000-0000-0000A4550000}"/>
    <cellStyle name="Standard 4 3 2 2 7 2 2" xfId="4086" xr:uid="{00000000-0005-0000-0000-0000A5550000}"/>
    <cellStyle name="Standard 4 3 2 2 7 3" xfId="4087" xr:uid="{00000000-0005-0000-0000-0000A6550000}"/>
    <cellStyle name="Standard 4 3 2 2 8" xfId="4088" xr:uid="{00000000-0005-0000-0000-0000A7550000}"/>
    <cellStyle name="Standard 4 3 2 2 8 2" xfId="4089" xr:uid="{00000000-0005-0000-0000-0000A8550000}"/>
    <cellStyle name="Standard 4 3 2 2 9" xfId="4090" xr:uid="{00000000-0005-0000-0000-0000A9550000}"/>
    <cellStyle name="Standard 4 3 2 3" xfId="4091" xr:uid="{00000000-0005-0000-0000-0000AA550000}"/>
    <cellStyle name="Standard 4 3 2 3 2" xfId="4092" xr:uid="{00000000-0005-0000-0000-0000AB550000}"/>
    <cellStyle name="Standard 4 3 2 3 2 2" xfId="4093" xr:uid="{00000000-0005-0000-0000-0000AC550000}"/>
    <cellStyle name="Standard 4 3 2 3 2 2 2" xfId="4094" xr:uid="{00000000-0005-0000-0000-0000AD550000}"/>
    <cellStyle name="Standard 4 3 2 3 2 2 2 2" xfId="4095" xr:uid="{00000000-0005-0000-0000-0000AE550000}"/>
    <cellStyle name="Standard 4 3 2 3 2 2 2 2 2" xfId="4096" xr:uid="{00000000-0005-0000-0000-0000AF550000}"/>
    <cellStyle name="Standard 4 3 2 3 2 2 2 2 2 2" xfId="4097" xr:uid="{00000000-0005-0000-0000-0000B0550000}"/>
    <cellStyle name="Standard 4 3 2 3 2 2 2 2 3" xfId="4098" xr:uid="{00000000-0005-0000-0000-0000B1550000}"/>
    <cellStyle name="Standard 4 3 2 3 2 2 2 3" xfId="4099" xr:uid="{00000000-0005-0000-0000-0000B2550000}"/>
    <cellStyle name="Standard 4 3 2 3 2 2 2 3 2" xfId="4100" xr:uid="{00000000-0005-0000-0000-0000B3550000}"/>
    <cellStyle name="Standard 4 3 2 3 2 2 2 4" xfId="4101" xr:uid="{00000000-0005-0000-0000-0000B4550000}"/>
    <cellStyle name="Standard 4 3 2 3 2 2 3" xfId="4102" xr:uid="{00000000-0005-0000-0000-0000B5550000}"/>
    <cellStyle name="Standard 4 3 2 3 2 2 3 2" xfId="4103" xr:uid="{00000000-0005-0000-0000-0000B6550000}"/>
    <cellStyle name="Standard 4 3 2 3 2 2 3 2 2" xfId="4104" xr:uid="{00000000-0005-0000-0000-0000B7550000}"/>
    <cellStyle name="Standard 4 3 2 3 2 2 3 3" xfId="4105" xr:uid="{00000000-0005-0000-0000-0000B8550000}"/>
    <cellStyle name="Standard 4 3 2 3 2 2 4" xfId="4106" xr:uid="{00000000-0005-0000-0000-0000B9550000}"/>
    <cellStyle name="Standard 4 3 2 3 2 2 4 2" xfId="4107" xr:uid="{00000000-0005-0000-0000-0000BA550000}"/>
    <cellStyle name="Standard 4 3 2 3 2 2 5" xfId="4108" xr:uid="{00000000-0005-0000-0000-0000BB550000}"/>
    <cellStyle name="Standard 4 3 2 3 2 3" xfId="4109" xr:uid="{00000000-0005-0000-0000-0000BC550000}"/>
    <cellStyle name="Standard 4 3 2 3 2 3 2" xfId="4110" xr:uid="{00000000-0005-0000-0000-0000BD550000}"/>
    <cellStyle name="Standard 4 3 2 3 2 3 2 2" xfId="4111" xr:uid="{00000000-0005-0000-0000-0000BE550000}"/>
    <cellStyle name="Standard 4 3 2 3 2 3 2 2 2" xfId="4112" xr:uid="{00000000-0005-0000-0000-0000BF550000}"/>
    <cellStyle name="Standard 4 3 2 3 2 3 2 2 2 2" xfId="4113" xr:uid="{00000000-0005-0000-0000-0000C0550000}"/>
    <cellStyle name="Standard 4 3 2 3 2 3 2 2 3" xfId="4114" xr:uid="{00000000-0005-0000-0000-0000C1550000}"/>
    <cellStyle name="Standard 4 3 2 3 2 3 2 3" xfId="4115" xr:uid="{00000000-0005-0000-0000-0000C2550000}"/>
    <cellStyle name="Standard 4 3 2 3 2 3 2 3 2" xfId="4116" xr:uid="{00000000-0005-0000-0000-0000C3550000}"/>
    <cellStyle name="Standard 4 3 2 3 2 3 2 4" xfId="4117" xr:uid="{00000000-0005-0000-0000-0000C4550000}"/>
    <cellStyle name="Standard 4 3 2 3 2 3 3" xfId="4118" xr:uid="{00000000-0005-0000-0000-0000C5550000}"/>
    <cellStyle name="Standard 4 3 2 3 2 3 3 2" xfId="4119" xr:uid="{00000000-0005-0000-0000-0000C6550000}"/>
    <cellStyle name="Standard 4 3 2 3 2 3 3 2 2" xfId="4120" xr:uid="{00000000-0005-0000-0000-0000C7550000}"/>
    <cellStyle name="Standard 4 3 2 3 2 3 3 3" xfId="4121" xr:uid="{00000000-0005-0000-0000-0000C8550000}"/>
    <cellStyle name="Standard 4 3 2 3 2 3 4" xfId="4122" xr:uid="{00000000-0005-0000-0000-0000C9550000}"/>
    <cellStyle name="Standard 4 3 2 3 2 3 4 2" xfId="4123" xr:uid="{00000000-0005-0000-0000-0000CA550000}"/>
    <cellStyle name="Standard 4 3 2 3 2 3 5" xfId="4124" xr:uid="{00000000-0005-0000-0000-0000CB550000}"/>
    <cellStyle name="Standard 4 3 2 3 2 4" xfId="4125" xr:uid="{00000000-0005-0000-0000-0000CC550000}"/>
    <cellStyle name="Standard 4 3 2 3 2 4 2" xfId="4126" xr:uid="{00000000-0005-0000-0000-0000CD550000}"/>
    <cellStyle name="Standard 4 3 2 3 2 4 2 2" xfId="4127" xr:uid="{00000000-0005-0000-0000-0000CE550000}"/>
    <cellStyle name="Standard 4 3 2 3 2 4 2 2 2" xfId="4128" xr:uid="{00000000-0005-0000-0000-0000CF550000}"/>
    <cellStyle name="Standard 4 3 2 3 2 4 2 3" xfId="4129" xr:uid="{00000000-0005-0000-0000-0000D0550000}"/>
    <cellStyle name="Standard 4 3 2 3 2 4 3" xfId="4130" xr:uid="{00000000-0005-0000-0000-0000D1550000}"/>
    <cellStyle name="Standard 4 3 2 3 2 4 3 2" xfId="4131" xr:uid="{00000000-0005-0000-0000-0000D2550000}"/>
    <cellStyle name="Standard 4 3 2 3 2 4 4" xfId="4132" xr:uid="{00000000-0005-0000-0000-0000D3550000}"/>
    <cellStyle name="Standard 4 3 2 3 2 5" xfId="4133" xr:uid="{00000000-0005-0000-0000-0000D4550000}"/>
    <cellStyle name="Standard 4 3 2 3 2 5 2" xfId="4134" xr:uid="{00000000-0005-0000-0000-0000D5550000}"/>
    <cellStyle name="Standard 4 3 2 3 2 5 2 2" xfId="4135" xr:uid="{00000000-0005-0000-0000-0000D6550000}"/>
    <cellStyle name="Standard 4 3 2 3 2 5 3" xfId="4136" xr:uid="{00000000-0005-0000-0000-0000D7550000}"/>
    <cellStyle name="Standard 4 3 2 3 2 6" xfId="4137" xr:uid="{00000000-0005-0000-0000-0000D8550000}"/>
    <cellStyle name="Standard 4 3 2 3 2 6 2" xfId="4138" xr:uid="{00000000-0005-0000-0000-0000D9550000}"/>
    <cellStyle name="Standard 4 3 2 3 2 7" xfId="4139" xr:uid="{00000000-0005-0000-0000-0000DA550000}"/>
    <cellStyle name="Standard 4 3 2 3 3" xfId="4140" xr:uid="{00000000-0005-0000-0000-0000DB550000}"/>
    <cellStyle name="Standard 4 3 2 3 3 2" xfId="4141" xr:uid="{00000000-0005-0000-0000-0000DC550000}"/>
    <cellStyle name="Standard 4 3 2 3 3 2 2" xfId="4142" xr:uid="{00000000-0005-0000-0000-0000DD550000}"/>
    <cellStyle name="Standard 4 3 2 3 3 2 2 2" xfId="4143" xr:uid="{00000000-0005-0000-0000-0000DE550000}"/>
    <cellStyle name="Standard 4 3 2 3 3 2 2 2 2" xfId="4144" xr:uid="{00000000-0005-0000-0000-0000DF550000}"/>
    <cellStyle name="Standard 4 3 2 3 3 2 2 3" xfId="4145" xr:uid="{00000000-0005-0000-0000-0000E0550000}"/>
    <cellStyle name="Standard 4 3 2 3 3 2 3" xfId="4146" xr:uid="{00000000-0005-0000-0000-0000E1550000}"/>
    <cellStyle name="Standard 4 3 2 3 3 2 3 2" xfId="4147" xr:uid="{00000000-0005-0000-0000-0000E2550000}"/>
    <cellStyle name="Standard 4 3 2 3 3 2 4" xfId="4148" xr:uid="{00000000-0005-0000-0000-0000E3550000}"/>
    <cellStyle name="Standard 4 3 2 3 3 3" xfId="4149" xr:uid="{00000000-0005-0000-0000-0000E4550000}"/>
    <cellStyle name="Standard 4 3 2 3 3 3 2" xfId="4150" xr:uid="{00000000-0005-0000-0000-0000E5550000}"/>
    <cellStyle name="Standard 4 3 2 3 3 3 2 2" xfId="4151" xr:uid="{00000000-0005-0000-0000-0000E6550000}"/>
    <cellStyle name="Standard 4 3 2 3 3 3 3" xfId="4152" xr:uid="{00000000-0005-0000-0000-0000E7550000}"/>
    <cellStyle name="Standard 4 3 2 3 3 4" xfId="4153" xr:uid="{00000000-0005-0000-0000-0000E8550000}"/>
    <cellStyle name="Standard 4 3 2 3 3 4 2" xfId="4154" xr:uid="{00000000-0005-0000-0000-0000E9550000}"/>
    <cellStyle name="Standard 4 3 2 3 3 5" xfId="4155" xr:uid="{00000000-0005-0000-0000-0000EA550000}"/>
    <cellStyle name="Standard 4 3 2 3 4" xfId="4156" xr:uid="{00000000-0005-0000-0000-0000EB550000}"/>
    <cellStyle name="Standard 4 3 2 3 4 2" xfId="4157" xr:uid="{00000000-0005-0000-0000-0000EC550000}"/>
    <cellStyle name="Standard 4 3 2 3 4 2 2" xfId="4158" xr:uid="{00000000-0005-0000-0000-0000ED550000}"/>
    <cellStyle name="Standard 4 3 2 3 4 2 2 2" xfId="4159" xr:uid="{00000000-0005-0000-0000-0000EE550000}"/>
    <cellStyle name="Standard 4 3 2 3 4 2 2 2 2" xfId="4160" xr:uid="{00000000-0005-0000-0000-0000EF550000}"/>
    <cellStyle name="Standard 4 3 2 3 4 2 2 3" xfId="4161" xr:uid="{00000000-0005-0000-0000-0000F0550000}"/>
    <cellStyle name="Standard 4 3 2 3 4 2 3" xfId="4162" xr:uid="{00000000-0005-0000-0000-0000F1550000}"/>
    <cellStyle name="Standard 4 3 2 3 4 2 3 2" xfId="4163" xr:uid="{00000000-0005-0000-0000-0000F2550000}"/>
    <cellStyle name="Standard 4 3 2 3 4 2 4" xfId="4164" xr:uid="{00000000-0005-0000-0000-0000F3550000}"/>
    <cellStyle name="Standard 4 3 2 3 4 3" xfId="4165" xr:uid="{00000000-0005-0000-0000-0000F4550000}"/>
    <cellStyle name="Standard 4 3 2 3 4 3 2" xfId="4166" xr:uid="{00000000-0005-0000-0000-0000F5550000}"/>
    <cellStyle name="Standard 4 3 2 3 4 3 2 2" xfId="4167" xr:uid="{00000000-0005-0000-0000-0000F6550000}"/>
    <cellStyle name="Standard 4 3 2 3 4 3 3" xfId="4168" xr:uid="{00000000-0005-0000-0000-0000F7550000}"/>
    <cellStyle name="Standard 4 3 2 3 4 4" xfId="4169" xr:uid="{00000000-0005-0000-0000-0000F8550000}"/>
    <cellStyle name="Standard 4 3 2 3 4 4 2" xfId="4170" xr:uid="{00000000-0005-0000-0000-0000F9550000}"/>
    <cellStyle name="Standard 4 3 2 3 4 5" xfId="4171" xr:uid="{00000000-0005-0000-0000-0000FA550000}"/>
    <cellStyle name="Standard 4 3 2 3 5" xfId="4172" xr:uid="{00000000-0005-0000-0000-0000FB550000}"/>
    <cellStyle name="Standard 4 3 2 3 5 2" xfId="4173" xr:uid="{00000000-0005-0000-0000-0000FC550000}"/>
    <cellStyle name="Standard 4 3 2 3 5 2 2" xfId="4174" xr:uid="{00000000-0005-0000-0000-0000FD550000}"/>
    <cellStyle name="Standard 4 3 2 3 5 2 2 2" xfId="4175" xr:uid="{00000000-0005-0000-0000-0000FE550000}"/>
    <cellStyle name="Standard 4 3 2 3 5 2 3" xfId="4176" xr:uid="{00000000-0005-0000-0000-0000FF550000}"/>
    <cellStyle name="Standard 4 3 2 3 5 3" xfId="4177" xr:uid="{00000000-0005-0000-0000-000000560000}"/>
    <cellStyle name="Standard 4 3 2 3 5 3 2" xfId="4178" xr:uid="{00000000-0005-0000-0000-000001560000}"/>
    <cellStyle name="Standard 4 3 2 3 5 4" xfId="4179" xr:uid="{00000000-0005-0000-0000-000002560000}"/>
    <cellStyle name="Standard 4 3 2 3 6" xfId="4180" xr:uid="{00000000-0005-0000-0000-000003560000}"/>
    <cellStyle name="Standard 4 3 2 3 6 2" xfId="4181" xr:uid="{00000000-0005-0000-0000-000004560000}"/>
    <cellStyle name="Standard 4 3 2 3 6 2 2" xfId="4182" xr:uid="{00000000-0005-0000-0000-000005560000}"/>
    <cellStyle name="Standard 4 3 2 3 6 3" xfId="4183" xr:uid="{00000000-0005-0000-0000-000006560000}"/>
    <cellStyle name="Standard 4 3 2 3 7" xfId="4184" xr:uid="{00000000-0005-0000-0000-000007560000}"/>
    <cellStyle name="Standard 4 3 2 3 7 2" xfId="4185" xr:uid="{00000000-0005-0000-0000-000008560000}"/>
    <cellStyle name="Standard 4 3 2 3 8" xfId="4186" xr:uid="{00000000-0005-0000-0000-000009560000}"/>
    <cellStyle name="Standard 4 3 2 4" xfId="4187" xr:uid="{00000000-0005-0000-0000-00000A560000}"/>
    <cellStyle name="Standard 4 3 2 4 2" xfId="4188" xr:uid="{00000000-0005-0000-0000-00000B560000}"/>
    <cellStyle name="Standard 4 3 2 4 2 2" xfId="4189" xr:uid="{00000000-0005-0000-0000-00000C560000}"/>
    <cellStyle name="Standard 4 3 2 4 2 2 2" xfId="4190" xr:uid="{00000000-0005-0000-0000-00000D560000}"/>
    <cellStyle name="Standard 4 3 2 4 2 2 2 2" xfId="4191" xr:uid="{00000000-0005-0000-0000-00000E560000}"/>
    <cellStyle name="Standard 4 3 2 4 2 2 2 2 2" xfId="4192" xr:uid="{00000000-0005-0000-0000-00000F560000}"/>
    <cellStyle name="Standard 4 3 2 4 2 2 2 3" xfId="4193" xr:uid="{00000000-0005-0000-0000-000010560000}"/>
    <cellStyle name="Standard 4 3 2 4 2 2 3" xfId="4194" xr:uid="{00000000-0005-0000-0000-000011560000}"/>
    <cellStyle name="Standard 4 3 2 4 2 2 3 2" xfId="4195" xr:uid="{00000000-0005-0000-0000-000012560000}"/>
    <cellStyle name="Standard 4 3 2 4 2 2 4" xfId="4196" xr:uid="{00000000-0005-0000-0000-000013560000}"/>
    <cellStyle name="Standard 4 3 2 4 2 3" xfId="4197" xr:uid="{00000000-0005-0000-0000-000014560000}"/>
    <cellStyle name="Standard 4 3 2 4 2 3 2" xfId="4198" xr:uid="{00000000-0005-0000-0000-000015560000}"/>
    <cellStyle name="Standard 4 3 2 4 2 3 2 2" xfId="4199" xr:uid="{00000000-0005-0000-0000-000016560000}"/>
    <cellStyle name="Standard 4 3 2 4 2 3 3" xfId="4200" xr:uid="{00000000-0005-0000-0000-000017560000}"/>
    <cellStyle name="Standard 4 3 2 4 2 4" xfId="4201" xr:uid="{00000000-0005-0000-0000-000018560000}"/>
    <cellStyle name="Standard 4 3 2 4 2 4 2" xfId="4202" xr:uid="{00000000-0005-0000-0000-000019560000}"/>
    <cellStyle name="Standard 4 3 2 4 2 5" xfId="4203" xr:uid="{00000000-0005-0000-0000-00001A560000}"/>
    <cellStyle name="Standard 4 3 2 4 3" xfId="4204" xr:uid="{00000000-0005-0000-0000-00001B560000}"/>
    <cellStyle name="Standard 4 3 2 4 3 2" xfId="4205" xr:uid="{00000000-0005-0000-0000-00001C560000}"/>
    <cellStyle name="Standard 4 3 2 4 3 2 2" xfId="4206" xr:uid="{00000000-0005-0000-0000-00001D560000}"/>
    <cellStyle name="Standard 4 3 2 4 3 2 2 2" xfId="4207" xr:uid="{00000000-0005-0000-0000-00001E560000}"/>
    <cellStyle name="Standard 4 3 2 4 3 2 2 2 2" xfId="4208" xr:uid="{00000000-0005-0000-0000-00001F560000}"/>
    <cellStyle name="Standard 4 3 2 4 3 2 2 3" xfId="4209" xr:uid="{00000000-0005-0000-0000-000020560000}"/>
    <cellStyle name="Standard 4 3 2 4 3 2 3" xfId="4210" xr:uid="{00000000-0005-0000-0000-000021560000}"/>
    <cellStyle name="Standard 4 3 2 4 3 2 3 2" xfId="4211" xr:uid="{00000000-0005-0000-0000-000022560000}"/>
    <cellStyle name="Standard 4 3 2 4 3 2 4" xfId="4212" xr:uid="{00000000-0005-0000-0000-000023560000}"/>
    <cellStyle name="Standard 4 3 2 4 3 3" xfId="4213" xr:uid="{00000000-0005-0000-0000-000024560000}"/>
    <cellStyle name="Standard 4 3 2 4 3 3 2" xfId="4214" xr:uid="{00000000-0005-0000-0000-000025560000}"/>
    <cellStyle name="Standard 4 3 2 4 3 3 2 2" xfId="4215" xr:uid="{00000000-0005-0000-0000-000026560000}"/>
    <cellStyle name="Standard 4 3 2 4 3 3 3" xfId="4216" xr:uid="{00000000-0005-0000-0000-000027560000}"/>
    <cellStyle name="Standard 4 3 2 4 3 4" xfId="4217" xr:uid="{00000000-0005-0000-0000-000028560000}"/>
    <cellStyle name="Standard 4 3 2 4 3 4 2" xfId="4218" xr:uid="{00000000-0005-0000-0000-000029560000}"/>
    <cellStyle name="Standard 4 3 2 4 3 5" xfId="4219" xr:uid="{00000000-0005-0000-0000-00002A560000}"/>
    <cellStyle name="Standard 4 3 2 4 4" xfId="4220" xr:uid="{00000000-0005-0000-0000-00002B560000}"/>
    <cellStyle name="Standard 4 3 2 4 4 2" xfId="4221" xr:uid="{00000000-0005-0000-0000-00002C560000}"/>
    <cellStyle name="Standard 4 3 2 4 4 2 2" xfId="4222" xr:uid="{00000000-0005-0000-0000-00002D560000}"/>
    <cellStyle name="Standard 4 3 2 4 4 2 2 2" xfId="4223" xr:uid="{00000000-0005-0000-0000-00002E560000}"/>
    <cellStyle name="Standard 4 3 2 4 4 2 3" xfId="4224" xr:uid="{00000000-0005-0000-0000-00002F560000}"/>
    <cellStyle name="Standard 4 3 2 4 4 3" xfId="4225" xr:uid="{00000000-0005-0000-0000-000030560000}"/>
    <cellStyle name="Standard 4 3 2 4 4 3 2" xfId="4226" xr:uid="{00000000-0005-0000-0000-000031560000}"/>
    <cellStyle name="Standard 4 3 2 4 4 4" xfId="4227" xr:uid="{00000000-0005-0000-0000-000032560000}"/>
    <cellStyle name="Standard 4 3 2 4 5" xfId="4228" xr:uid="{00000000-0005-0000-0000-000033560000}"/>
    <cellStyle name="Standard 4 3 2 4 5 2" xfId="4229" xr:uid="{00000000-0005-0000-0000-000034560000}"/>
    <cellStyle name="Standard 4 3 2 4 5 2 2" xfId="4230" xr:uid="{00000000-0005-0000-0000-000035560000}"/>
    <cellStyle name="Standard 4 3 2 4 5 3" xfId="4231" xr:uid="{00000000-0005-0000-0000-000036560000}"/>
    <cellStyle name="Standard 4 3 2 4 6" xfId="4232" xr:uid="{00000000-0005-0000-0000-000037560000}"/>
    <cellStyle name="Standard 4 3 2 4 6 2" xfId="4233" xr:uid="{00000000-0005-0000-0000-000038560000}"/>
    <cellStyle name="Standard 4 3 2 4 7" xfId="4234" xr:uid="{00000000-0005-0000-0000-000039560000}"/>
    <cellStyle name="Standard 4 3 2 5" xfId="4235" xr:uid="{00000000-0005-0000-0000-00003A560000}"/>
    <cellStyle name="Standard 4 3 2 5 2" xfId="4236" xr:uid="{00000000-0005-0000-0000-00003B560000}"/>
    <cellStyle name="Standard 4 3 2 5 2 2" xfId="4237" xr:uid="{00000000-0005-0000-0000-00003C560000}"/>
    <cellStyle name="Standard 4 3 2 5 2 2 2" xfId="4238" xr:uid="{00000000-0005-0000-0000-00003D560000}"/>
    <cellStyle name="Standard 4 3 2 5 2 2 2 2" xfId="4239" xr:uid="{00000000-0005-0000-0000-00003E560000}"/>
    <cellStyle name="Standard 4 3 2 5 2 2 3" xfId="4240" xr:uid="{00000000-0005-0000-0000-00003F560000}"/>
    <cellStyle name="Standard 4 3 2 5 2 3" xfId="4241" xr:uid="{00000000-0005-0000-0000-000040560000}"/>
    <cellStyle name="Standard 4 3 2 5 2 3 2" xfId="4242" xr:uid="{00000000-0005-0000-0000-000041560000}"/>
    <cellStyle name="Standard 4 3 2 5 2 4" xfId="4243" xr:uid="{00000000-0005-0000-0000-000042560000}"/>
    <cellStyle name="Standard 4 3 2 5 3" xfId="4244" xr:uid="{00000000-0005-0000-0000-000043560000}"/>
    <cellStyle name="Standard 4 3 2 5 3 2" xfId="4245" xr:uid="{00000000-0005-0000-0000-000044560000}"/>
    <cellStyle name="Standard 4 3 2 5 3 2 2" xfId="4246" xr:uid="{00000000-0005-0000-0000-000045560000}"/>
    <cellStyle name="Standard 4 3 2 5 3 3" xfId="4247" xr:uid="{00000000-0005-0000-0000-000046560000}"/>
    <cellStyle name="Standard 4 3 2 5 4" xfId="4248" xr:uid="{00000000-0005-0000-0000-000047560000}"/>
    <cellStyle name="Standard 4 3 2 5 4 2" xfId="4249" xr:uid="{00000000-0005-0000-0000-000048560000}"/>
    <cellStyle name="Standard 4 3 2 5 5" xfId="4250" xr:uid="{00000000-0005-0000-0000-000049560000}"/>
    <cellStyle name="Standard 4 3 2 6" xfId="4251" xr:uid="{00000000-0005-0000-0000-00004A560000}"/>
    <cellStyle name="Standard 4 3 2 6 2" xfId="4252" xr:uid="{00000000-0005-0000-0000-00004B560000}"/>
    <cellStyle name="Standard 4 3 2 6 2 2" xfId="4253" xr:uid="{00000000-0005-0000-0000-00004C560000}"/>
    <cellStyle name="Standard 4 3 2 6 2 2 2" xfId="4254" xr:uid="{00000000-0005-0000-0000-00004D560000}"/>
    <cellStyle name="Standard 4 3 2 6 2 2 2 2" xfId="4255" xr:uid="{00000000-0005-0000-0000-00004E560000}"/>
    <cellStyle name="Standard 4 3 2 6 2 2 3" xfId="4256" xr:uid="{00000000-0005-0000-0000-00004F560000}"/>
    <cellStyle name="Standard 4 3 2 6 2 3" xfId="4257" xr:uid="{00000000-0005-0000-0000-000050560000}"/>
    <cellStyle name="Standard 4 3 2 6 2 3 2" xfId="4258" xr:uid="{00000000-0005-0000-0000-000051560000}"/>
    <cellStyle name="Standard 4 3 2 6 2 4" xfId="4259" xr:uid="{00000000-0005-0000-0000-000052560000}"/>
    <cellStyle name="Standard 4 3 2 6 3" xfId="4260" xr:uid="{00000000-0005-0000-0000-000053560000}"/>
    <cellStyle name="Standard 4 3 2 6 3 2" xfId="4261" xr:uid="{00000000-0005-0000-0000-000054560000}"/>
    <cellStyle name="Standard 4 3 2 6 3 2 2" xfId="4262" xr:uid="{00000000-0005-0000-0000-000055560000}"/>
    <cellStyle name="Standard 4 3 2 6 3 3" xfId="4263" xr:uid="{00000000-0005-0000-0000-000056560000}"/>
    <cellStyle name="Standard 4 3 2 6 4" xfId="4264" xr:uid="{00000000-0005-0000-0000-000057560000}"/>
    <cellStyle name="Standard 4 3 2 6 4 2" xfId="4265" xr:uid="{00000000-0005-0000-0000-000058560000}"/>
    <cellStyle name="Standard 4 3 2 6 5" xfId="4266" xr:uid="{00000000-0005-0000-0000-000059560000}"/>
    <cellStyle name="Standard 4 3 2 7" xfId="4267" xr:uid="{00000000-0005-0000-0000-00005A560000}"/>
    <cellStyle name="Standard 4 3 2 7 2" xfId="4268" xr:uid="{00000000-0005-0000-0000-00005B560000}"/>
    <cellStyle name="Standard 4 3 2 7 2 2" xfId="4269" xr:uid="{00000000-0005-0000-0000-00005C560000}"/>
    <cellStyle name="Standard 4 3 2 7 2 2 2" xfId="4270" xr:uid="{00000000-0005-0000-0000-00005D560000}"/>
    <cellStyle name="Standard 4 3 2 7 2 3" xfId="4271" xr:uid="{00000000-0005-0000-0000-00005E560000}"/>
    <cellStyle name="Standard 4 3 2 7 3" xfId="4272" xr:uid="{00000000-0005-0000-0000-00005F560000}"/>
    <cellStyle name="Standard 4 3 2 7 3 2" xfId="4273" xr:uid="{00000000-0005-0000-0000-000060560000}"/>
    <cellStyle name="Standard 4 3 2 7 4" xfId="4274" xr:uid="{00000000-0005-0000-0000-000061560000}"/>
    <cellStyle name="Standard 4 3 2 8" xfId="4275" xr:uid="{00000000-0005-0000-0000-000062560000}"/>
    <cellStyle name="Standard 4 3 2 8 2" xfId="4276" xr:uid="{00000000-0005-0000-0000-000063560000}"/>
    <cellStyle name="Standard 4 3 2 8 2 2" xfId="4277" xr:uid="{00000000-0005-0000-0000-000064560000}"/>
    <cellStyle name="Standard 4 3 2 8 3" xfId="4278" xr:uid="{00000000-0005-0000-0000-000065560000}"/>
    <cellStyle name="Standard 4 3 2 9" xfId="4279" xr:uid="{00000000-0005-0000-0000-000066560000}"/>
    <cellStyle name="Standard 4 3 2 9 2" xfId="4280" xr:uid="{00000000-0005-0000-0000-000067560000}"/>
    <cellStyle name="Standard 4 3 3" xfId="4281" xr:uid="{00000000-0005-0000-0000-000068560000}"/>
    <cellStyle name="Standard 4 3 3 2" xfId="4282" xr:uid="{00000000-0005-0000-0000-000069560000}"/>
    <cellStyle name="Standard 4 3 3 2 2" xfId="4283" xr:uid="{00000000-0005-0000-0000-00006A560000}"/>
    <cellStyle name="Standard 4 3 3 2 2 2" xfId="4284" xr:uid="{00000000-0005-0000-0000-00006B560000}"/>
    <cellStyle name="Standard 4 3 3 2 2 2 2" xfId="4285" xr:uid="{00000000-0005-0000-0000-00006C560000}"/>
    <cellStyle name="Standard 4 3 3 2 2 2 2 2" xfId="4286" xr:uid="{00000000-0005-0000-0000-00006D560000}"/>
    <cellStyle name="Standard 4 3 3 2 2 2 2 2 2" xfId="4287" xr:uid="{00000000-0005-0000-0000-00006E560000}"/>
    <cellStyle name="Standard 4 3 3 2 2 2 2 2 2 2" xfId="4288" xr:uid="{00000000-0005-0000-0000-00006F560000}"/>
    <cellStyle name="Standard 4 3 3 2 2 2 2 2 3" xfId="4289" xr:uid="{00000000-0005-0000-0000-000070560000}"/>
    <cellStyle name="Standard 4 3 3 2 2 2 2 3" xfId="4290" xr:uid="{00000000-0005-0000-0000-000071560000}"/>
    <cellStyle name="Standard 4 3 3 2 2 2 2 3 2" xfId="4291" xr:uid="{00000000-0005-0000-0000-000072560000}"/>
    <cellStyle name="Standard 4 3 3 2 2 2 2 4" xfId="4292" xr:uid="{00000000-0005-0000-0000-000073560000}"/>
    <cellStyle name="Standard 4 3 3 2 2 2 3" xfId="4293" xr:uid="{00000000-0005-0000-0000-000074560000}"/>
    <cellStyle name="Standard 4 3 3 2 2 2 3 2" xfId="4294" xr:uid="{00000000-0005-0000-0000-000075560000}"/>
    <cellStyle name="Standard 4 3 3 2 2 2 3 2 2" xfId="4295" xr:uid="{00000000-0005-0000-0000-000076560000}"/>
    <cellStyle name="Standard 4 3 3 2 2 2 3 3" xfId="4296" xr:uid="{00000000-0005-0000-0000-000077560000}"/>
    <cellStyle name="Standard 4 3 3 2 2 2 4" xfId="4297" xr:uid="{00000000-0005-0000-0000-000078560000}"/>
    <cellStyle name="Standard 4 3 3 2 2 2 4 2" xfId="4298" xr:uid="{00000000-0005-0000-0000-000079560000}"/>
    <cellStyle name="Standard 4 3 3 2 2 2 5" xfId="4299" xr:uid="{00000000-0005-0000-0000-00007A560000}"/>
    <cellStyle name="Standard 4 3 3 2 2 3" xfId="4300" xr:uid="{00000000-0005-0000-0000-00007B560000}"/>
    <cellStyle name="Standard 4 3 3 2 2 3 2" xfId="4301" xr:uid="{00000000-0005-0000-0000-00007C560000}"/>
    <cellStyle name="Standard 4 3 3 2 2 3 2 2" xfId="4302" xr:uid="{00000000-0005-0000-0000-00007D560000}"/>
    <cellStyle name="Standard 4 3 3 2 2 3 2 2 2" xfId="4303" xr:uid="{00000000-0005-0000-0000-00007E560000}"/>
    <cellStyle name="Standard 4 3 3 2 2 3 2 2 2 2" xfId="4304" xr:uid="{00000000-0005-0000-0000-00007F560000}"/>
    <cellStyle name="Standard 4 3 3 2 2 3 2 2 3" xfId="4305" xr:uid="{00000000-0005-0000-0000-000080560000}"/>
    <cellStyle name="Standard 4 3 3 2 2 3 2 3" xfId="4306" xr:uid="{00000000-0005-0000-0000-000081560000}"/>
    <cellStyle name="Standard 4 3 3 2 2 3 2 3 2" xfId="4307" xr:uid="{00000000-0005-0000-0000-000082560000}"/>
    <cellStyle name="Standard 4 3 3 2 2 3 2 4" xfId="4308" xr:uid="{00000000-0005-0000-0000-000083560000}"/>
    <cellStyle name="Standard 4 3 3 2 2 3 3" xfId="4309" xr:uid="{00000000-0005-0000-0000-000084560000}"/>
    <cellStyle name="Standard 4 3 3 2 2 3 3 2" xfId="4310" xr:uid="{00000000-0005-0000-0000-000085560000}"/>
    <cellStyle name="Standard 4 3 3 2 2 3 3 2 2" xfId="4311" xr:uid="{00000000-0005-0000-0000-000086560000}"/>
    <cellStyle name="Standard 4 3 3 2 2 3 3 3" xfId="4312" xr:uid="{00000000-0005-0000-0000-000087560000}"/>
    <cellStyle name="Standard 4 3 3 2 2 3 4" xfId="4313" xr:uid="{00000000-0005-0000-0000-000088560000}"/>
    <cellStyle name="Standard 4 3 3 2 2 3 4 2" xfId="4314" xr:uid="{00000000-0005-0000-0000-000089560000}"/>
    <cellStyle name="Standard 4 3 3 2 2 3 5" xfId="4315" xr:uid="{00000000-0005-0000-0000-00008A560000}"/>
    <cellStyle name="Standard 4 3 3 2 2 4" xfId="4316" xr:uid="{00000000-0005-0000-0000-00008B560000}"/>
    <cellStyle name="Standard 4 3 3 2 2 4 2" xfId="4317" xr:uid="{00000000-0005-0000-0000-00008C560000}"/>
    <cellStyle name="Standard 4 3 3 2 2 4 2 2" xfId="4318" xr:uid="{00000000-0005-0000-0000-00008D560000}"/>
    <cellStyle name="Standard 4 3 3 2 2 4 2 2 2" xfId="4319" xr:uid="{00000000-0005-0000-0000-00008E560000}"/>
    <cellStyle name="Standard 4 3 3 2 2 4 2 3" xfId="4320" xr:uid="{00000000-0005-0000-0000-00008F560000}"/>
    <cellStyle name="Standard 4 3 3 2 2 4 3" xfId="4321" xr:uid="{00000000-0005-0000-0000-000090560000}"/>
    <cellStyle name="Standard 4 3 3 2 2 4 3 2" xfId="4322" xr:uid="{00000000-0005-0000-0000-000091560000}"/>
    <cellStyle name="Standard 4 3 3 2 2 4 4" xfId="4323" xr:uid="{00000000-0005-0000-0000-000092560000}"/>
    <cellStyle name="Standard 4 3 3 2 2 5" xfId="4324" xr:uid="{00000000-0005-0000-0000-000093560000}"/>
    <cellStyle name="Standard 4 3 3 2 2 5 2" xfId="4325" xr:uid="{00000000-0005-0000-0000-000094560000}"/>
    <cellStyle name="Standard 4 3 3 2 2 5 2 2" xfId="4326" xr:uid="{00000000-0005-0000-0000-000095560000}"/>
    <cellStyle name="Standard 4 3 3 2 2 5 3" xfId="4327" xr:uid="{00000000-0005-0000-0000-000096560000}"/>
    <cellStyle name="Standard 4 3 3 2 2 6" xfId="4328" xr:uid="{00000000-0005-0000-0000-000097560000}"/>
    <cellStyle name="Standard 4 3 3 2 2 6 2" xfId="4329" xr:uid="{00000000-0005-0000-0000-000098560000}"/>
    <cellStyle name="Standard 4 3 3 2 2 7" xfId="4330" xr:uid="{00000000-0005-0000-0000-000099560000}"/>
    <cellStyle name="Standard 4 3 3 2 3" xfId="4331" xr:uid="{00000000-0005-0000-0000-00009A560000}"/>
    <cellStyle name="Standard 4 3 3 2 3 2" xfId="4332" xr:uid="{00000000-0005-0000-0000-00009B560000}"/>
    <cellStyle name="Standard 4 3 3 2 3 2 2" xfId="4333" xr:uid="{00000000-0005-0000-0000-00009C560000}"/>
    <cellStyle name="Standard 4 3 3 2 3 2 2 2" xfId="4334" xr:uid="{00000000-0005-0000-0000-00009D560000}"/>
    <cellStyle name="Standard 4 3 3 2 3 2 2 2 2" xfId="4335" xr:uid="{00000000-0005-0000-0000-00009E560000}"/>
    <cellStyle name="Standard 4 3 3 2 3 2 2 3" xfId="4336" xr:uid="{00000000-0005-0000-0000-00009F560000}"/>
    <cellStyle name="Standard 4 3 3 2 3 2 3" xfId="4337" xr:uid="{00000000-0005-0000-0000-0000A0560000}"/>
    <cellStyle name="Standard 4 3 3 2 3 2 3 2" xfId="4338" xr:uid="{00000000-0005-0000-0000-0000A1560000}"/>
    <cellStyle name="Standard 4 3 3 2 3 2 4" xfId="4339" xr:uid="{00000000-0005-0000-0000-0000A2560000}"/>
    <cellStyle name="Standard 4 3 3 2 3 3" xfId="4340" xr:uid="{00000000-0005-0000-0000-0000A3560000}"/>
    <cellStyle name="Standard 4 3 3 2 3 3 2" xfId="4341" xr:uid="{00000000-0005-0000-0000-0000A4560000}"/>
    <cellStyle name="Standard 4 3 3 2 3 3 2 2" xfId="4342" xr:uid="{00000000-0005-0000-0000-0000A5560000}"/>
    <cellStyle name="Standard 4 3 3 2 3 3 3" xfId="4343" xr:uid="{00000000-0005-0000-0000-0000A6560000}"/>
    <cellStyle name="Standard 4 3 3 2 3 4" xfId="4344" xr:uid="{00000000-0005-0000-0000-0000A7560000}"/>
    <cellStyle name="Standard 4 3 3 2 3 4 2" xfId="4345" xr:uid="{00000000-0005-0000-0000-0000A8560000}"/>
    <cellStyle name="Standard 4 3 3 2 3 5" xfId="4346" xr:uid="{00000000-0005-0000-0000-0000A9560000}"/>
    <cellStyle name="Standard 4 3 3 2 4" xfId="4347" xr:uid="{00000000-0005-0000-0000-0000AA560000}"/>
    <cellStyle name="Standard 4 3 3 2 4 2" xfId="4348" xr:uid="{00000000-0005-0000-0000-0000AB560000}"/>
    <cellStyle name="Standard 4 3 3 2 4 2 2" xfId="4349" xr:uid="{00000000-0005-0000-0000-0000AC560000}"/>
    <cellStyle name="Standard 4 3 3 2 4 2 2 2" xfId="4350" xr:uid="{00000000-0005-0000-0000-0000AD560000}"/>
    <cellStyle name="Standard 4 3 3 2 4 2 2 2 2" xfId="4351" xr:uid="{00000000-0005-0000-0000-0000AE560000}"/>
    <cellStyle name="Standard 4 3 3 2 4 2 2 3" xfId="4352" xr:uid="{00000000-0005-0000-0000-0000AF560000}"/>
    <cellStyle name="Standard 4 3 3 2 4 2 3" xfId="4353" xr:uid="{00000000-0005-0000-0000-0000B0560000}"/>
    <cellStyle name="Standard 4 3 3 2 4 2 3 2" xfId="4354" xr:uid="{00000000-0005-0000-0000-0000B1560000}"/>
    <cellStyle name="Standard 4 3 3 2 4 2 4" xfId="4355" xr:uid="{00000000-0005-0000-0000-0000B2560000}"/>
    <cellStyle name="Standard 4 3 3 2 4 3" xfId="4356" xr:uid="{00000000-0005-0000-0000-0000B3560000}"/>
    <cellStyle name="Standard 4 3 3 2 4 3 2" xfId="4357" xr:uid="{00000000-0005-0000-0000-0000B4560000}"/>
    <cellStyle name="Standard 4 3 3 2 4 3 2 2" xfId="4358" xr:uid="{00000000-0005-0000-0000-0000B5560000}"/>
    <cellStyle name="Standard 4 3 3 2 4 3 3" xfId="4359" xr:uid="{00000000-0005-0000-0000-0000B6560000}"/>
    <cellStyle name="Standard 4 3 3 2 4 4" xfId="4360" xr:uid="{00000000-0005-0000-0000-0000B7560000}"/>
    <cellStyle name="Standard 4 3 3 2 4 4 2" xfId="4361" xr:uid="{00000000-0005-0000-0000-0000B8560000}"/>
    <cellStyle name="Standard 4 3 3 2 4 5" xfId="4362" xr:uid="{00000000-0005-0000-0000-0000B9560000}"/>
    <cellStyle name="Standard 4 3 3 2 5" xfId="4363" xr:uid="{00000000-0005-0000-0000-0000BA560000}"/>
    <cellStyle name="Standard 4 3 3 2 5 2" xfId="4364" xr:uid="{00000000-0005-0000-0000-0000BB560000}"/>
    <cellStyle name="Standard 4 3 3 2 5 2 2" xfId="4365" xr:uid="{00000000-0005-0000-0000-0000BC560000}"/>
    <cellStyle name="Standard 4 3 3 2 5 2 2 2" xfId="4366" xr:uid="{00000000-0005-0000-0000-0000BD560000}"/>
    <cellStyle name="Standard 4 3 3 2 5 2 3" xfId="4367" xr:uid="{00000000-0005-0000-0000-0000BE560000}"/>
    <cellStyle name="Standard 4 3 3 2 5 3" xfId="4368" xr:uid="{00000000-0005-0000-0000-0000BF560000}"/>
    <cellStyle name="Standard 4 3 3 2 5 3 2" xfId="4369" xr:uid="{00000000-0005-0000-0000-0000C0560000}"/>
    <cellStyle name="Standard 4 3 3 2 5 4" xfId="4370" xr:uid="{00000000-0005-0000-0000-0000C1560000}"/>
    <cellStyle name="Standard 4 3 3 2 6" xfId="4371" xr:uid="{00000000-0005-0000-0000-0000C2560000}"/>
    <cellStyle name="Standard 4 3 3 2 6 2" xfId="4372" xr:uid="{00000000-0005-0000-0000-0000C3560000}"/>
    <cellStyle name="Standard 4 3 3 2 6 2 2" xfId="4373" xr:uid="{00000000-0005-0000-0000-0000C4560000}"/>
    <cellStyle name="Standard 4 3 3 2 6 3" xfId="4374" xr:uid="{00000000-0005-0000-0000-0000C5560000}"/>
    <cellStyle name="Standard 4 3 3 2 7" xfId="4375" xr:uid="{00000000-0005-0000-0000-0000C6560000}"/>
    <cellStyle name="Standard 4 3 3 2 7 2" xfId="4376" xr:uid="{00000000-0005-0000-0000-0000C7560000}"/>
    <cellStyle name="Standard 4 3 3 2 8" xfId="4377" xr:uid="{00000000-0005-0000-0000-0000C8560000}"/>
    <cellStyle name="Standard 4 3 3 3" xfId="4378" xr:uid="{00000000-0005-0000-0000-0000C9560000}"/>
    <cellStyle name="Standard 4 3 3 3 2" xfId="4379" xr:uid="{00000000-0005-0000-0000-0000CA560000}"/>
    <cellStyle name="Standard 4 3 3 3 2 2" xfId="4380" xr:uid="{00000000-0005-0000-0000-0000CB560000}"/>
    <cellStyle name="Standard 4 3 3 3 2 2 2" xfId="4381" xr:uid="{00000000-0005-0000-0000-0000CC560000}"/>
    <cellStyle name="Standard 4 3 3 3 2 2 2 2" xfId="4382" xr:uid="{00000000-0005-0000-0000-0000CD560000}"/>
    <cellStyle name="Standard 4 3 3 3 2 2 2 2 2" xfId="4383" xr:uid="{00000000-0005-0000-0000-0000CE560000}"/>
    <cellStyle name="Standard 4 3 3 3 2 2 2 3" xfId="4384" xr:uid="{00000000-0005-0000-0000-0000CF560000}"/>
    <cellStyle name="Standard 4 3 3 3 2 2 3" xfId="4385" xr:uid="{00000000-0005-0000-0000-0000D0560000}"/>
    <cellStyle name="Standard 4 3 3 3 2 2 3 2" xfId="4386" xr:uid="{00000000-0005-0000-0000-0000D1560000}"/>
    <cellStyle name="Standard 4 3 3 3 2 2 4" xfId="4387" xr:uid="{00000000-0005-0000-0000-0000D2560000}"/>
    <cellStyle name="Standard 4 3 3 3 2 3" xfId="4388" xr:uid="{00000000-0005-0000-0000-0000D3560000}"/>
    <cellStyle name="Standard 4 3 3 3 2 3 2" xfId="4389" xr:uid="{00000000-0005-0000-0000-0000D4560000}"/>
    <cellStyle name="Standard 4 3 3 3 2 3 2 2" xfId="4390" xr:uid="{00000000-0005-0000-0000-0000D5560000}"/>
    <cellStyle name="Standard 4 3 3 3 2 3 3" xfId="4391" xr:uid="{00000000-0005-0000-0000-0000D6560000}"/>
    <cellStyle name="Standard 4 3 3 3 2 4" xfId="4392" xr:uid="{00000000-0005-0000-0000-0000D7560000}"/>
    <cellStyle name="Standard 4 3 3 3 2 4 2" xfId="4393" xr:uid="{00000000-0005-0000-0000-0000D8560000}"/>
    <cellStyle name="Standard 4 3 3 3 2 5" xfId="4394" xr:uid="{00000000-0005-0000-0000-0000D9560000}"/>
    <cellStyle name="Standard 4 3 3 3 3" xfId="4395" xr:uid="{00000000-0005-0000-0000-0000DA560000}"/>
    <cellStyle name="Standard 4 3 3 3 3 2" xfId="4396" xr:uid="{00000000-0005-0000-0000-0000DB560000}"/>
    <cellStyle name="Standard 4 3 3 3 3 2 2" xfId="4397" xr:uid="{00000000-0005-0000-0000-0000DC560000}"/>
    <cellStyle name="Standard 4 3 3 3 3 2 2 2" xfId="4398" xr:uid="{00000000-0005-0000-0000-0000DD560000}"/>
    <cellStyle name="Standard 4 3 3 3 3 2 2 2 2" xfId="4399" xr:uid="{00000000-0005-0000-0000-0000DE560000}"/>
    <cellStyle name="Standard 4 3 3 3 3 2 2 3" xfId="4400" xr:uid="{00000000-0005-0000-0000-0000DF560000}"/>
    <cellStyle name="Standard 4 3 3 3 3 2 3" xfId="4401" xr:uid="{00000000-0005-0000-0000-0000E0560000}"/>
    <cellStyle name="Standard 4 3 3 3 3 2 3 2" xfId="4402" xr:uid="{00000000-0005-0000-0000-0000E1560000}"/>
    <cellStyle name="Standard 4 3 3 3 3 2 4" xfId="4403" xr:uid="{00000000-0005-0000-0000-0000E2560000}"/>
    <cellStyle name="Standard 4 3 3 3 3 3" xfId="4404" xr:uid="{00000000-0005-0000-0000-0000E3560000}"/>
    <cellStyle name="Standard 4 3 3 3 3 3 2" xfId="4405" xr:uid="{00000000-0005-0000-0000-0000E4560000}"/>
    <cellStyle name="Standard 4 3 3 3 3 3 2 2" xfId="4406" xr:uid="{00000000-0005-0000-0000-0000E5560000}"/>
    <cellStyle name="Standard 4 3 3 3 3 3 3" xfId="4407" xr:uid="{00000000-0005-0000-0000-0000E6560000}"/>
    <cellStyle name="Standard 4 3 3 3 3 4" xfId="4408" xr:uid="{00000000-0005-0000-0000-0000E7560000}"/>
    <cellStyle name="Standard 4 3 3 3 3 4 2" xfId="4409" xr:uid="{00000000-0005-0000-0000-0000E8560000}"/>
    <cellStyle name="Standard 4 3 3 3 3 5" xfId="4410" xr:uid="{00000000-0005-0000-0000-0000E9560000}"/>
    <cellStyle name="Standard 4 3 3 3 4" xfId="4411" xr:uid="{00000000-0005-0000-0000-0000EA560000}"/>
    <cellStyle name="Standard 4 3 3 3 4 2" xfId="4412" xr:uid="{00000000-0005-0000-0000-0000EB560000}"/>
    <cellStyle name="Standard 4 3 3 3 4 2 2" xfId="4413" xr:uid="{00000000-0005-0000-0000-0000EC560000}"/>
    <cellStyle name="Standard 4 3 3 3 4 2 2 2" xfId="4414" xr:uid="{00000000-0005-0000-0000-0000ED560000}"/>
    <cellStyle name="Standard 4 3 3 3 4 2 3" xfId="4415" xr:uid="{00000000-0005-0000-0000-0000EE560000}"/>
    <cellStyle name="Standard 4 3 3 3 4 3" xfId="4416" xr:uid="{00000000-0005-0000-0000-0000EF560000}"/>
    <cellStyle name="Standard 4 3 3 3 4 3 2" xfId="4417" xr:uid="{00000000-0005-0000-0000-0000F0560000}"/>
    <cellStyle name="Standard 4 3 3 3 4 4" xfId="4418" xr:uid="{00000000-0005-0000-0000-0000F1560000}"/>
    <cellStyle name="Standard 4 3 3 3 5" xfId="4419" xr:uid="{00000000-0005-0000-0000-0000F2560000}"/>
    <cellStyle name="Standard 4 3 3 3 5 2" xfId="4420" xr:uid="{00000000-0005-0000-0000-0000F3560000}"/>
    <cellStyle name="Standard 4 3 3 3 5 2 2" xfId="4421" xr:uid="{00000000-0005-0000-0000-0000F4560000}"/>
    <cellStyle name="Standard 4 3 3 3 5 3" xfId="4422" xr:uid="{00000000-0005-0000-0000-0000F5560000}"/>
    <cellStyle name="Standard 4 3 3 3 6" xfId="4423" xr:uid="{00000000-0005-0000-0000-0000F6560000}"/>
    <cellStyle name="Standard 4 3 3 3 6 2" xfId="4424" xr:uid="{00000000-0005-0000-0000-0000F7560000}"/>
    <cellStyle name="Standard 4 3 3 3 7" xfId="4425" xr:uid="{00000000-0005-0000-0000-0000F8560000}"/>
    <cellStyle name="Standard 4 3 3 4" xfId="4426" xr:uid="{00000000-0005-0000-0000-0000F9560000}"/>
    <cellStyle name="Standard 4 3 3 4 2" xfId="4427" xr:uid="{00000000-0005-0000-0000-0000FA560000}"/>
    <cellStyle name="Standard 4 3 3 4 2 2" xfId="4428" xr:uid="{00000000-0005-0000-0000-0000FB560000}"/>
    <cellStyle name="Standard 4 3 3 4 2 2 2" xfId="4429" xr:uid="{00000000-0005-0000-0000-0000FC560000}"/>
    <cellStyle name="Standard 4 3 3 4 2 2 2 2" xfId="4430" xr:uid="{00000000-0005-0000-0000-0000FD560000}"/>
    <cellStyle name="Standard 4 3 3 4 2 2 3" xfId="4431" xr:uid="{00000000-0005-0000-0000-0000FE560000}"/>
    <cellStyle name="Standard 4 3 3 4 2 3" xfId="4432" xr:uid="{00000000-0005-0000-0000-0000FF560000}"/>
    <cellStyle name="Standard 4 3 3 4 2 3 2" xfId="4433" xr:uid="{00000000-0005-0000-0000-000000570000}"/>
    <cellStyle name="Standard 4 3 3 4 2 4" xfId="4434" xr:uid="{00000000-0005-0000-0000-000001570000}"/>
    <cellStyle name="Standard 4 3 3 4 3" xfId="4435" xr:uid="{00000000-0005-0000-0000-000002570000}"/>
    <cellStyle name="Standard 4 3 3 4 3 2" xfId="4436" xr:uid="{00000000-0005-0000-0000-000003570000}"/>
    <cellStyle name="Standard 4 3 3 4 3 2 2" xfId="4437" xr:uid="{00000000-0005-0000-0000-000004570000}"/>
    <cellStyle name="Standard 4 3 3 4 3 3" xfId="4438" xr:uid="{00000000-0005-0000-0000-000005570000}"/>
    <cellStyle name="Standard 4 3 3 4 4" xfId="4439" xr:uid="{00000000-0005-0000-0000-000006570000}"/>
    <cellStyle name="Standard 4 3 3 4 4 2" xfId="4440" xr:uid="{00000000-0005-0000-0000-000007570000}"/>
    <cellStyle name="Standard 4 3 3 4 5" xfId="4441" xr:uid="{00000000-0005-0000-0000-000008570000}"/>
    <cellStyle name="Standard 4 3 3 5" xfId="4442" xr:uid="{00000000-0005-0000-0000-000009570000}"/>
    <cellStyle name="Standard 4 3 3 5 2" xfId="4443" xr:uid="{00000000-0005-0000-0000-00000A570000}"/>
    <cellStyle name="Standard 4 3 3 5 2 2" xfId="4444" xr:uid="{00000000-0005-0000-0000-00000B570000}"/>
    <cellStyle name="Standard 4 3 3 5 2 2 2" xfId="4445" xr:uid="{00000000-0005-0000-0000-00000C570000}"/>
    <cellStyle name="Standard 4 3 3 5 2 2 2 2" xfId="4446" xr:uid="{00000000-0005-0000-0000-00000D570000}"/>
    <cellStyle name="Standard 4 3 3 5 2 2 3" xfId="4447" xr:uid="{00000000-0005-0000-0000-00000E570000}"/>
    <cellStyle name="Standard 4 3 3 5 2 3" xfId="4448" xr:uid="{00000000-0005-0000-0000-00000F570000}"/>
    <cellStyle name="Standard 4 3 3 5 2 3 2" xfId="4449" xr:uid="{00000000-0005-0000-0000-000010570000}"/>
    <cellStyle name="Standard 4 3 3 5 2 4" xfId="4450" xr:uid="{00000000-0005-0000-0000-000011570000}"/>
    <cellStyle name="Standard 4 3 3 5 3" xfId="4451" xr:uid="{00000000-0005-0000-0000-000012570000}"/>
    <cellStyle name="Standard 4 3 3 5 3 2" xfId="4452" xr:uid="{00000000-0005-0000-0000-000013570000}"/>
    <cellStyle name="Standard 4 3 3 5 3 2 2" xfId="4453" xr:uid="{00000000-0005-0000-0000-000014570000}"/>
    <cellStyle name="Standard 4 3 3 5 3 3" xfId="4454" xr:uid="{00000000-0005-0000-0000-000015570000}"/>
    <cellStyle name="Standard 4 3 3 5 4" xfId="4455" xr:uid="{00000000-0005-0000-0000-000016570000}"/>
    <cellStyle name="Standard 4 3 3 5 4 2" xfId="4456" xr:uid="{00000000-0005-0000-0000-000017570000}"/>
    <cellStyle name="Standard 4 3 3 5 5" xfId="4457" xr:uid="{00000000-0005-0000-0000-000018570000}"/>
    <cellStyle name="Standard 4 3 3 6" xfId="4458" xr:uid="{00000000-0005-0000-0000-000019570000}"/>
    <cellStyle name="Standard 4 3 3 6 2" xfId="4459" xr:uid="{00000000-0005-0000-0000-00001A570000}"/>
    <cellStyle name="Standard 4 3 3 6 2 2" xfId="4460" xr:uid="{00000000-0005-0000-0000-00001B570000}"/>
    <cellStyle name="Standard 4 3 3 6 2 2 2" xfId="4461" xr:uid="{00000000-0005-0000-0000-00001C570000}"/>
    <cellStyle name="Standard 4 3 3 6 2 3" xfId="4462" xr:uid="{00000000-0005-0000-0000-00001D570000}"/>
    <cellStyle name="Standard 4 3 3 6 3" xfId="4463" xr:uid="{00000000-0005-0000-0000-00001E570000}"/>
    <cellStyle name="Standard 4 3 3 6 3 2" xfId="4464" xr:uid="{00000000-0005-0000-0000-00001F570000}"/>
    <cellStyle name="Standard 4 3 3 6 4" xfId="4465" xr:uid="{00000000-0005-0000-0000-000020570000}"/>
    <cellStyle name="Standard 4 3 3 7" xfId="4466" xr:uid="{00000000-0005-0000-0000-000021570000}"/>
    <cellStyle name="Standard 4 3 3 7 2" xfId="4467" xr:uid="{00000000-0005-0000-0000-000022570000}"/>
    <cellStyle name="Standard 4 3 3 7 2 2" xfId="4468" xr:uid="{00000000-0005-0000-0000-000023570000}"/>
    <cellStyle name="Standard 4 3 3 7 3" xfId="4469" xr:uid="{00000000-0005-0000-0000-000024570000}"/>
    <cellStyle name="Standard 4 3 3 8" xfId="4470" xr:uid="{00000000-0005-0000-0000-000025570000}"/>
    <cellStyle name="Standard 4 3 3 8 2" xfId="4471" xr:uid="{00000000-0005-0000-0000-000026570000}"/>
    <cellStyle name="Standard 4 3 3 9" xfId="4472" xr:uid="{00000000-0005-0000-0000-000027570000}"/>
    <cellStyle name="Standard 4 3 4" xfId="4473" xr:uid="{00000000-0005-0000-0000-000028570000}"/>
    <cellStyle name="Standard 4 3 4 2" xfId="4474" xr:uid="{00000000-0005-0000-0000-000029570000}"/>
    <cellStyle name="Standard 4 3 4 2 2" xfId="4475" xr:uid="{00000000-0005-0000-0000-00002A570000}"/>
    <cellStyle name="Standard 4 3 4 2 2 2" xfId="4476" xr:uid="{00000000-0005-0000-0000-00002B570000}"/>
    <cellStyle name="Standard 4 3 4 2 2 2 2" xfId="4477" xr:uid="{00000000-0005-0000-0000-00002C570000}"/>
    <cellStyle name="Standard 4 3 4 2 2 2 2 2" xfId="4478" xr:uid="{00000000-0005-0000-0000-00002D570000}"/>
    <cellStyle name="Standard 4 3 4 2 2 2 2 2 2" xfId="4479" xr:uid="{00000000-0005-0000-0000-00002E570000}"/>
    <cellStyle name="Standard 4 3 4 2 2 2 2 3" xfId="4480" xr:uid="{00000000-0005-0000-0000-00002F570000}"/>
    <cellStyle name="Standard 4 3 4 2 2 2 3" xfId="4481" xr:uid="{00000000-0005-0000-0000-000030570000}"/>
    <cellStyle name="Standard 4 3 4 2 2 2 3 2" xfId="4482" xr:uid="{00000000-0005-0000-0000-000031570000}"/>
    <cellStyle name="Standard 4 3 4 2 2 2 4" xfId="4483" xr:uid="{00000000-0005-0000-0000-000032570000}"/>
    <cellStyle name="Standard 4 3 4 2 2 3" xfId="4484" xr:uid="{00000000-0005-0000-0000-000033570000}"/>
    <cellStyle name="Standard 4 3 4 2 2 3 2" xfId="4485" xr:uid="{00000000-0005-0000-0000-000034570000}"/>
    <cellStyle name="Standard 4 3 4 2 2 3 2 2" xfId="4486" xr:uid="{00000000-0005-0000-0000-000035570000}"/>
    <cellStyle name="Standard 4 3 4 2 2 3 3" xfId="4487" xr:uid="{00000000-0005-0000-0000-000036570000}"/>
    <cellStyle name="Standard 4 3 4 2 2 4" xfId="4488" xr:uid="{00000000-0005-0000-0000-000037570000}"/>
    <cellStyle name="Standard 4 3 4 2 2 4 2" xfId="4489" xr:uid="{00000000-0005-0000-0000-000038570000}"/>
    <cellStyle name="Standard 4 3 4 2 2 5" xfId="4490" xr:uid="{00000000-0005-0000-0000-000039570000}"/>
    <cellStyle name="Standard 4 3 4 2 3" xfId="4491" xr:uid="{00000000-0005-0000-0000-00003A570000}"/>
    <cellStyle name="Standard 4 3 4 2 3 2" xfId="4492" xr:uid="{00000000-0005-0000-0000-00003B570000}"/>
    <cellStyle name="Standard 4 3 4 2 3 2 2" xfId="4493" xr:uid="{00000000-0005-0000-0000-00003C570000}"/>
    <cellStyle name="Standard 4 3 4 2 3 2 2 2" xfId="4494" xr:uid="{00000000-0005-0000-0000-00003D570000}"/>
    <cellStyle name="Standard 4 3 4 2 3 2 2 2 2" xfId="4495" xr:uid="{00000000-0005-0000-0000-00003E570000}"/>
    <cellStyle name="Standard 4 3 4 2 3 2 2 3" xfId="4496" xr:uid="{00000000-0005-0000-0000-00003F570000}"/>
    <cellStyle name="Standard 4 3 4 2 3 2 3" xfId="4497" xr:uid="{00000000-0005-0000-0000-000040570000}"/>
    <cellStyle name="Standard 4 3 4 2 3 2 3 2" xfId="4498" xr:uid="{00000000-0005-0000-0000-000041570000}"/>
    <cellStyle name="Standard 4 3 4 2 3 2 4" xfId="4499" xr:uid="{00000000-0005-0000-0000-000042570000}"/>
    <cellStyle name="Standard 4 3 4 2 3 3" xfId="4500" xr:uid="{00000000-0005-0000-0000-000043570000}"/>
    <cellStyle name="Standard 4 3 4 2 3 3 2" xfId="4501" xr:uid="{00000000-0005-0000-0000-000044570000}"/>
    <cellStyle name="Standard 4 3 4 2 3 3 2 2" xfId="4502" xr:uid="{00000000-0005-0000-0000-000045570000}"/>
    <cellStyle name="Standard 4 3 4 2 3 3 3" xfId="4503" xr:uid="{00000000-0005-0000-0000-000046570000}"/>
    <cellStyle name="Standard 4 3 4 2 3 4" xfId="4504" xr:uid="{00000000-0005-0000-0000-000047570000}"/>
    <cellStyle name="Standard 4 3 4 2 3 4 2" xfId="4505" xr:uid="{00000000-0005-0000-0000-000048570000}"/>
    <cellStyle name="Standard 4 3 4 2 3 5" xfId="4506" xr:uid="{00000000-0005-0000-0000-000049570000}"/>
    <cellStyle name="Standard 4 3 4 2 4" xfId="4507" xr:uid="{00000000-0005-0000-0000-00004A570000}"/>
    <cellStyle name="Standard 4 3 4 2 4 2" xfId="4508" xr:uid="{00000000-0005-0000-0000-00004B570000}"/>
    <cellStyle name="Standard 4 3 4 2 4 2 2" xfId="4509" xr:uid="{00000000-0005-0000-0000-00004C570000}"/>
    <cellStyle name="Standard 4 3 4 2 4 2 2 2" xfId="4510" xr:uid="{00000000-0005-0000-0000-00004D570000}"/>
    <cellStyle name="Standard 4 3 4 2 4 2 3" xfId="4511" xr:uid="{00000000-0005-0000-0000-00004E570000}"/>
    <cellStyle name="Standard 4 3 4 2 4 3" xfId="4512" xr:uid="{00000000-0005-0000-0000-00004F570000}"/>
    <cellStyle name="Standard 4 3 4 2 4 3 2" xfId="4513" xr:uid="{00000000-0005-0000-0000-000050570000}"/>
    <cellStyle name="Standard 4 3 4 2 4 4" xfId="4514" xr:uid="{00000000-0005-0000-0000-000051570000}"/>
    <cellStyle name="Standard 4 3 4 2 5" xfId="4515" xr:uid="{00000000-0005-0000-0000-000052570000}"/>
    <cellStyle name="Standard 4 3 4 2 5 2" xfId="4516" xr:uid="{00000000-0005-0000-0000-000053570000}"/>
    <cellStyle name="Standard 4 3 4 2 5 2 2" xfId="4517" xr:uid="{00000000-0005-0000-0000-000054570000}"/>
    <cellStyle name="Standard 4 3 4 2 5 3" xfId="4518" xr:uid="{00000000-0005-0000-0000-000055570000}"/>
    <cellStyle name="Standard 4 3 4 2 6" xfId="4519" xr:uid="{00000000-0005-0000-0000-000056570000}"/>
    <cellStyle name="Standard 4 3 4 2 6 2" xfId="4520" xr:uid="{00000000-0005-0000-0000-000057570000}"/>
    <cellStyle name="Standard 4 3 4 2 7" xfId="4521" xr:uid="{00000000-0005-0000-0000-000058570000}"/>
    <cellStyle name="Standard 4 3 4 3" xfId="4522" xr:uid="{00000000-0005-0000-0000-000059570000}"/>
    <cellStyle name="Standard 4 3 4 3 2" xfId="4523" xr:uid="{00000000-0005-0000-0000-00005A570000}"/>
    <cellStyle name="Standard 4 3 4 3 2 2" xfId="4524" xr:uid="{00000000-0005-0000-0000-00005B570000}"/>
    <cellStyle name="Standard 4 3 4 3 2 2 2" xfId="4525" xr:uid="{00000000-0005-0000-0000-00005C570000}"/>
    <cellStyle name="Standard 4 3 4 3 2 2 2 2" xfId="4526" xr:uid="{00000000-0005-0000-0000-00005D570000}"/>
    <cellStyle name="Standard 4 3 4 3 2 2 3" xfId="4527" xr:uid="{00000000-0005-0000-0000-00005E570000}"/>
    <cellStyle name="Standard 4 3 4 3 2 3" xfId="4528" xr:uid="{00000000-0005-0000-0000-00005F570000}"/>
    <cellStyle name="Standard 4 3 4 3 2 3 2" xfId="4529" xr:uid="{00000000-0005-0000-0000-000060570000}"/>
    <cellStyle name="Standard 4 3 4 3 2 4" xfId="4530" xr:uid="{00000000-0005-0000-0000-000061570000}"/>
    <cellStyle name="Standard 4 3 4 3 3" xfId="4531" xr:uid="{00000000-0005-0000-0000-000062570000}"/>
    <cellStyle name="Standard 4 3 4 3 3 2" xfId="4532" xr:uid="{00000000-0005-0000-0000-000063570000}"/>
    <cellStyle name="Standard 4 3 4 3 3 2 2" xfId="4533" xr:uid="{00000000-0005-0000-0000-000064570000}"/>
    <cellStyle name="Standard 4 3 4 3 3 3" xfId="4534" xr:uid="{00000000-0005-0000-0000-000065570000}"/>
    <cellStyle name="Standard 4 3 4 3 4" xfId="4535" xr:uid="{00000000-0005-0000-0000-000066570000}"/>
    <cellStyle name="Standard 4 3 4 3 4 2" xfId="4536" xr:uid="{00000000-0005-0000-0000-000067570000}"/>
    <cellStyle name="Standard 4 3 4 3 5" xfId="4537" xr:uid="{00000000-0005-0000-0000-000068570000}"/>
    <cellStyle name="Standard 4 3 4 4" xfId="4538" xr:uid="{00000000-0005-0000-0000-000069570000}"/>
    <cellStyle name="Standard 4 3 4 4 2" xfId="4539" xr:uid="{00000000-0005-0000-0000-00006A570000}"/>
    <cellStyle name="Standard 4 3 4 4 2 2" xfId="4540" xr:uid="{00000000-0005-0000-0000-00006B570000}"/>
    <cellStyle name="Standard 4 3 4 4 2 2 2" xfId="4541" xr:uid="{00000000-0005-0000-0000-00006C570000}"/>
    <cellStyle name="Standard 4 3 4 4 2 2 2 2" xfId="4542" xr:uid="{00000000-0005-0000-0000-00006D570000}"/>
    <cellStyle name="Standard 4 3 4 4 2 2 3" xfId="4543" xr:uid="{00000000-0005-0000-0000-00006E570000}"/>
    <cellStyle name="Standard 4 3 4 4 2 3" xfId="4544" xr:uid="{00000000-0005-0000-0000-00006F570000}"/>
    <cellStyle name="Standard 4 3 4 4 2 3 2" xfId="4545" xr:uid="{00000000-0005-0000-0000-000070570000}"/>
    <cellStyle name="Standard 4 3 4 4 2 4" xfId="4546" xr:uid="{00000000-0005-0000-0000-000071570000}"/>
    <cellStyle name="Standard 4 3 4 4 3" xfId="4547" xr:uid="{00000000-0005-0000-0000-000072570000}"/>
    <cellStyle name="Standard 4 3 4 4 3 2" xfId="4548" xr:uid="{00000000-0005-0000-0000-000073570000}"/>
    <cellStyle name="Standard 4 3 4 4 3 2 2" xfId="4549" xr:uid="{00000000-0005-0000-0000-000074570000}"/>
    <cellStyle name="Standard 4 3 4 4 3 3" xfId="4550" xr:uid="{00000000-0005-0000-0000-000075570000}"/>
    <cellStyle name="Standard 4 3 4 4 4" xfId="4551" xr:uid="{00000000-0005-0000-0000-000076570000}"/>
    <cellStyle name="Standard 4 3 4 4 4 2" xfId="4552" xr:uid="{00000000-0005-0000-0000-000077570000}"/>
    <cellStyle name="Standard 4 3 4 4 5" xfId="4553" xr:uid="{00000000-0005-0000-0000-000078570000}"/>
    <cellStyle name="Standard 4 3 4 5" xfId="4554" xr:uid="{00000000-0005-0000-0000-000079570000}"/>
    <cellStyle name="Standard 4 3 4 5 2" xfId="4555" xr:uid="{00000000-0005-0000-0000-00007A570000}"/>
    <cellStyle name="Standard 4 3 4 5 2 2" xfId="4556" xr:uid="{00000000-0005-0000-0000-00007B570000}"/>
    <cellStyle name="Standard 4 3 4 5 2 2 2" xfId="4557" xr:uid="{00000000-0005-0000-0000-00007C570000}"/>
    <cellStyle name="Standard 4 3 4 5 2 3" xfId="4558" xr:uid="{00000000-0005-0000-0000-00007D570000}"/>
    <cellStyle name="Standard 4 3 4 5 3" xfId="4559" xr:uid="{00000000-0005-0000-0000-00007E570000}"/>
    <cellStyle name="Standard 4 3 4 5 3 2" xfId="4560" xr:uid="{00000000-0005-0000-0000-00007F570000}"/>
    <cellStyle name="Standard 4 3 4 5 4" xfId="4561" xr:uid="{00000000-0005-0000-0000-000080570000}"/>
    <cellStyle name="Standard 4 3 4 6" xfId="4562" xr:uid="{00000000-0005-0000-0000-000081570000}"/>
    <cellStyle name="Standard 4 3 4 6 2" xfId="4563" xr:uid="{00000000-0005-0000-0000-000082570000}"/>
    <cellStyle name="Standard 4 3 4 6 2 2" xfId="4564" xr:uid="{00000000-0005-0000-0000-000083570000}"/>
    <cellStyle name="Standard 4 3 4 6 3" xfId="4565" xr:uid="{00000000-0005-0000-0000-000084570000}"/>
    <cellStyle name="Standard 4 3 4 7" xfId="4566" xr:uid="{00000000-0005-0000-0000-000085570000}"/>
    <cellStyle name="Standard 4 3 4 7 2" xfId="4567" xr:uid="{00000000-0005-0000-0000-000086570000}"/>
    <cellStyle name="Standard 4 3 4 8" xfId="4568" xr:uid="{00000000-0005-0000-0000-000087570000}"/>
    <cellStyle name="Standard 4 3 5" xfId="4569" xr:uid="{00000000-0005-0000-0000-000088570000}"/>
    <cellStyle name="Standard 4 3 5 2" xfId="4570" xr:uid="{00000000-0005-0000-0000-000089570000}"/>
    <cellStyle name="Standard 4 3 5 2 2" xfId="4571" xr:uid="{00000000-0005-0000-0000-00008A570000}"/>
    <cellStyle name="Standard 4 3 5 2 2 2" xfId="4572" xr:uid="{00000000-0005-0000-0000-00008B570000}"/>
    <cellStyle name="Standard 4 3 5 2 2 2 2" xfId="4573" xr:uid="{00000000-0005-0000-0000-00008C570000}"/>
    <cellStyle name="Standard 4 3 5 2 2 2 2 2" xfId="4574" xr:uid="{00000000-0005-0000-0000-00008D570000}"/>
    <cellStyle name="Standard 4 3 5 2 2 2 3" xfId="4575" xr:uid="{00000000-0005-0000-0000-00008E570000}"/>
    <cellStyle name="Standard 4 3 5 2 2 3" xfId="4576" xr:uid="{00000000-0005-0000-0000-00008F570000}"/>
    <cellStyle name="Standard 4 3 5 2 2 3 2" xfId="4577" xr:uid="{00000000-0005-0000-0000-000090570000}"/>
    <cellStyle name="Standard 4 3 5 2 2 4" xfId="4578" xr:uid="{00000000-0005-0000-0000-000091570000}"/>
    <cellStyle name="Standard 4 3 5 2 3" xfId="4579" xr:uid="{00000000-0005-0000-0000-000092570000}"/>
    <cellStyle name="Standard 4 3 5 2 3 2" xfId="4580" xr:uid="{00000000-0005-0000-0000-000093570000}"/>
    <cellStyle name="Standard 4 3 5 2 3 2 2" xfId="4581" xr:uid="{00000000-0005-0000-0000-000094570000}"/>
    <cellStyle name="Standard 4 3 5 2 3 3" xfId="4582" xr:uid="{00000000-0005-0000-0000-000095570000}"/>
    <cellStyle name="Standard 4 3 5 2 4" xfId="4583" xr:uid="{00000000-0005-0000-0000-000096570000}"/>
    <cellStyle name="Standard 4 3 5 2 4 2" xfId="4584" xr:uid="{00000000-0005-0000-0000-000097570000}"/>
    <cellStyle name="Standard 4 3 5 2 5" xfId="4585" xr:uid="{00000000-0005-0000-0000-000098570000}"/>
    <cellStyle name="Standard 4 3 5 3" xfId="4586" xr:uid="{00000000-0005-0000-0000-000099570000}"/>
    <cellStyle name="Standard 4 3 5 3 2" xfId="4587" xr:uid="{00000000-0005-0000-0000-00009A570000}"/>
    <cellStyle name="Standard 4 3 5 3 2 2" xfId="4588" xr:uid="{00000000-0005-0000-0000-00009B570000}"/>
    <cellStyle name="Standard 4 3 5 3 2 2 2" xfId="4589" xr:uid="{00000000-0005-0000-0000-00009C570000}"/>
    <cellStyle name="Standard 4 3 5 3 2 2 2 2" xfId="4590" xr:uid="{00000000-0005-0000-0000-00009D570000}"/>
    <cellStyle name="Standard 4 3 5 3 2 2 3" xfId="4591" xr:uid="{00000000-0005-0000-0000-00009E570000}"/>
    <cellStyle name="Standard 4 3 5 3 2 3" xfId="4592" xr:uid="{00000000-0005-0000-0000-00009F570000}"/>
    <cellStyle name="Standard 4 3 5 3 2 3 2" xfId="4593" xr:uid="{00000000-0005-0000-0000-0000A0570000}"/>
    <cellStyle name="Standard 4 3 5 3 2 4" xfId="4594" xr:uid="{00000000-0005-0000-0000-0000A1570000}"/>
    <cellStyle name="Standard 4 3 5 3 3" xfId="4595" xr:uid="{00000000-0005-0000-0000-0000A2570000}"/>
    <cellStyle name="Standard 4 3 5 3 3 2" xfId="4596" xr:uid="{00000000-0005-0000-0000-0000A3570000}"/>
    <cellStyle name="Standard 4 3 5 3 3 2 2" xfId="4597" xr:uid="{00000000-0005-0000-0000-0000A4570000}"/>
    <cellStyle name="Standard 4 3 5 3 3 3" xfId="4598" xr:uid="{00000000-0005-0000-0000-0000A5570000}"/>
    <cellStyle name="Standard 4 3 5 3 4" xfId="4599" xr:uid="{00000000-0005-0000-0000-0000A6570000}"/>
    <cellStyle name="Standard 4 3 5 3 4 2" xfId="4600" xr:uid="{00000000-0005-0000-0000-0000A7570000}"/>
    <cellStyle name="Standard 4 3 5 3 5" xfId="4601" xr:uid="{00000000-0005-0000-0000-0000A8570000}"/>
    <cellStyle name="Standard 4 3 5 4" xfId="4602" xr:uid="{00000000-0005-0000-0000-0000A9570000}"/>
    <cellStyle name="Standard 4 3 5 4 2" xfId="4603" xr:uid="{00000000-0005-0000-0000-0000AA570000}"/>
    <cellStyle name="Standard 4 3 5 4 2 2" xfId="4604" xr:uid="{00000000-0005-0000-0000-0000AB570000}"/>
    <cellStyle name="Standard 4 3 5 4 2 2 2" xfId="4605" xr:uid="{00000000-0005-0000-0000-0000AC570000}"/>
    <cellStyle name="Standard 4 3 5 4 2 3" xfId="4606" xr:uid="{00000000-0005-0000-0000-0000AD570000}"/>
    <cellStyle name="Standard 4 3 5 4 3" xfId="4607" xr:uid="{00000000-0005-0000-0000-0000AE570000}"/>
    <cellStyle name="Standard 4 3 5 4 3 2" xfId="4608" xr:uid="{00000000-0005-0000-0000-0000AF570000}"/>
    <cellStyle name="Standard 4 3 5 4 4" xfId="4609" xr:uid="{00000000-0005-0000-0000-0000B0570000}"/>
    <cellStyle name="Standard 4 3 5 5" xfId="4610" xr:uid="{00000000-0005-0000-0000-0000B1570000}"/>
    <cellStyle name="Standard 4 3 5 5 2" xfId="4611" xr:uid="{00000000-0005-0000-0000-0000B2570000}"/>
    <cellStyle name="Standard 4 3 5 5 2 2" xfId="4612" xr:uid="{00000000-0005-0000-0000-0000B3570000}"/>
    <cellStyle name="Standard 4 3 5 5 3" xfId="4613" xr:uid="{00000000-0005-0000-0000-0000B4570000}"/>
    <cellStyle name="Standard 4 3 5 6" xfId="4614" xr:uid="{00000000-0005-0000-0000-0000B5570000}"/>
    <cellStyle name="Standard 4 3 5 6 2" xfId="4615" xr:uid="{00000000-0005-0000-0000-0000B6570000}"/>
    <cellStyle name="Standard 4 3 5 7" xfId="4616" xr:uid="{00000000-0005-0000-0000-0000B7570000}"/>
    <cellStyle name="Standard 4 3 6" xfId="4617" xr:uid="{00000000-0005-0000-0000-0000B8570000}"/>
    <cellStyle name="Standard 4 3 6 2" xfId="4618" xr:uid="{00000000-0005-0000-0000-0000B9570000}"/>
    <cellStyle name="Standard 4 3 6 2 2" xfId="4619" xr:uid="{00000000-0005-0000-0000-0000BA570000}"/>
    <cellStyle name="Standard 4 3 6 2 2 2" xfId="4620" xr:uid="{00000000-0005-0000-0000-0000BB570000}"/>
    <cellStyle name="Standard 4 3 6 2 2 2 2" xfId="4621" xr:uid="{00000000-0005-0000-0000-0000BC570000}"/>
    <cellStyle name="Standard 4 3 6 2 2 3" xfId="4622" xr:uid="{00000000-0005-0000-0000-0000BD570000}"/>
    <cellStyle name="Standard 4 3 6 2 3" xfId="4623" xr:uid="{00000000-0005-0000-0000-0000BE570000}"/>
    <cellStyle name="Standard 4 3 6 2 3 2" xfId="4624" xr:uid="{00000000-0005-0000-0000-0000BF570000}"/>
    <cellStyle name="Standard 4 3 6 2 4" xfId="4625" xr:uid="{00000000-0005-0000-0000-0000C0570000}"/>
    <cellStyle name="Standard 4 3 6 3" xfId="4626" xr:uid="{00000000-0005-0000-0000-0000C1570000}"/>
    <cellStyle name="Standard 4 3 6 3 2" xfId="4627" xr:uid="{00000000-0005-0000-0000-0000C2570000}"/>
    <cellStyle name="Standard 4 3 6 3 2 2" xfId="4628" xr:uid="{00000000-0005-0000-0000-0000C3570000}"/>
    <cellStyle name="Standard 4 3 6 3 3" xfId="4629" xr:uid="{00000000-0005-0000-0000-0000C4570000}"/>
    <cellStyle name="Standard 4 3 6 4" xfId="4630" xr:uid="{00000000-0005-0000-0000-0000C5570000}"/>
    <cellStyle name="Standard 4 3 6 4 2" xfId="4631" xr:uid="{00000000-0005-0000-0000-0000C6570000}"/>
    <cellStyle name="Standard 4 3 6 5" xfId="4632" xr:uid="{00000000-0005-0000-0000-0000C7570000}"/>
    <cellStyle name="Standard 4 3 7" xfId="4633" xr:uid="{00000000-0005-0000-0000-0000C8570000}"/>
    <cellStyle name="Standard 4 3 7 2" xfId="4634" xr:uid="{00000000-0005-0000-0000-0000C9570000}"/>
    <cellStyle name="Standard 4 3 7 2 2" xfId="4635" xr:uid="{00000000-0005-0000-0000-0000CA570000}"/>
    <cellStyle name="Standard 4 3 7 2 2 2" xfId="4636" xr:uid="{00000000-0005-0000-0000-0000CB570000}"/>
    <cellStyle name="Standard 4 3 7 2 2 2 2" xfId="4637" xr:uid="{00000000-0005-0000-0000-0000CC570000}"/>
    <cellStyle name="Standard 4 3 7 2 2 3" xfId="4638" xr:uid="{00000000-0005-0000-0000-0000CD570000}"/>
    <cellStyle name="Standard 4 3 7 2 3" xfId="4639" xr:uid="{00000000-0005-0000-0000-0000CE570000}"/>
    <cellStyle name="Standard 4 3 7 2 3 2" xfId="4640" xr:uid="{00000000-0005-0000-0000-0000CF570000}"/>
    <cellStyle name="Standard 4 3 7 2 4" xfId="4641" xr:uid="{00000000-0005-0000-0000-0000D0570000}"/>
    <cellStyle name="Standard 4 3 7 3" xfId="4642" xr:uid="{00000000-0005-0000-0000-0000D1570000}"/>
    <cellStyle name="Standard 4 3 7 3 2" xfId="4643" xr:uid="{00000000-0005-0000-0000-0000D2570000}"/>
    <cellStyle name="Standard 4 3 7 3 2 2" xfId="4644" xr:uid="{00000000-0005-0000-0000-0000D3570000}"/>
    <cellStyle name="Standard 4 3 7 3 3" xfId="4645" xr:uid="{00000000-0005-0000-0000-0000D4570000}"/>
    <cellStyle name="Standard 4 3 7 4" xfId="4646" xr:uid="{00000000-0005-0000-0000-0000D5570000}"/>
    <cellStyle name="Standard 4 3 7 4 2" xfId="4647" xr:uid="{00000000-0005-0000-0000-0000D6570000}"/>
    <cellStyle name="Standard 4 3 7 5" xfId="4648" xr:uid="{00000000-0005-0000-0000-0000D7570000}"/>
    <cellStyle name="Standard 4 3 8" xfId="4649" xr:uid="{00000000-0005-0000-0000-0000D8570000}"/>
    <cellStyle name="Standard 4 3 8 2" xfId="4650" xr:uid="{00000000-0005-0000-0000-0000D9570000}"/>
    <cellStyle name="Standard 4 3 8 2 2" xfId="4651" xr:uid="{00000000-0005-0000-0000-0000DA570000}"/>
    <cellStyle name="Standard 4 3 8 2 2 2" xfId="4652" xr:uid="{00000000-0005-0000-0000-0000DB570000}"/>
    <cellStyle name="Standard 4 3 8 2 3" xfId="4653" xr:uid="{00000000-0005-0000-0000-0000DC570000}"/>
    <cellStyle name="Standard 4 3 8 3" xfId="4654" xr:uid="{00000000-0005-0000-0000-0000DD570000}"/>
    <cellStyle name="Standard 4 3 8 3 2" xfId="4655" xr:uid="{00000000-0005-0000-0000-0000DE570000}"/>
    <cellStyle name="Standard 4 3 8 4" xfId="4656" xr:uid="{00000000-0005-0000-0000-0000DF570000}"/>
    <cellStyle name="Standard 4 3 9" xfId="4657" xr:uid="{00000000-0005-0000-0000-0000E0570000}"/>
    <cellStyle name="Standard 4 3 9 2" xfId="4658" xr:uid="{00000000-0005-0000-0000-0000E1570000}"/>
    <cellStyle name="Standard 4 3 9 2 2" xfId="4659" xr:uid="{00000000-0005-0000-0000-0000E2570000}"/>
    <cellStyle name="Standard 4 3 9 3" xfId="4660" xr:uid="{00000000-0005-0000-0000-0000E3570000}"/>
    <cellStyle name="Standard 4 4" xfId="4661" xr:uid="{00000000-0005-0000-0000-0000E4570000}"/>
    <cellStyle name="Standard 4 4 10" xfId="4662" xr:uid="{00000000-0005-0000-0000-0000E5570000}"/>
    <cellStyle name="Standard 4 4 10 2" xfId="4663" xr:uid="{00000000-0005-0000-0000-0000E6570000}"/>
    <cellStyle name="Standard 4 4 11" xfId="4664" xr:uid="{00000000-0005-0000-0000-0000E7570000}"/>
    <cellStyle name="Standard 4 4 2" xfId="4665" xr:uid="{00000000-0005-0000-0000-0000E8570000}"/>
    <cellStyle name="Standard 4 4 2 10" xfId="4666" xr:uid="{00000000-0005-0000-0000-0000E9570000}"/>
    <cellStyle name="Standard 4 4 2 2" xfId="4667" xr:uid="{00000000-0005-0000-0000-0000EA570000}"/>
    <cellStyle name="Standard 4 4 2 2 2" xfId="4668" xr:uid="{00000000-0005-0000-0000-0000EB570000}"/>
    <cellStyle name="Standard 4 4 2 2 2 2" xfId="4669" xr:uid="{00000000-0005-0000-0000-0000EC570000}"/>
    <cellStyle name="Standard 4 4 2 2 2 2 2" xfId="4670" xr:uid="{00000000-0005-0000-0000-0000ED570000}"/>
    <cellStyle name="Standard 4 4 2 2 2 2 2 2" xfId="4671" xr:uid="{00000000-0005-0000-0000-0000EE570000}"/>
    <cellStyle name="Standard 4 4 2 2 2 2 2 2 2" xfId="4672" xr:uid="{00000000-0005-0000-0000-0000EF570000}"/>
    <cellStyle name="Standard 4 4 2 2 2 2 2 2 2 2" xfId="4673" xr:uid="{00000000-0005-0000-0000-0000F0570000}"/>
    <cellStyle name="Standard 4 4 2 2 2 2 2 2 2 2 2" xfId="4674" xr:uid="{00000000-0005-0000-0000-0000F1570000}"/>
    <cellStyle name="Standard 4 4 2 2 2 2 2 2 2 3" xfId="4675" xr:uid="{00000000-0005-0000-0000-0000F2570000}"/>
    <cellStyle name="Standard 4 4 2 2 2 2 2 2 3" xfId="4676" xr:uid="{00000000-0005-0000-0000-0000F3570000}"/>
    <cellStyle name="Standard 4 4 2 2 2 2 2 2 3 2" xfId="4677" xr:uid="{00000000-0005-0000-0000-0000F4570000}"/>
    <cellStyle name="Standard 4 4 2 2 2 2 2 2 4" xfId="4678" xr:uid="{00000000-0005-0000-0000-0000F5570000}"/>
    <cellStyle name="Standard 4 4 2 2 2 2 2 3" xfId="4679" xr:uid="{00000000-0005-0000-0000-0000F6570000}"/>
    <cellStyle name="Standard 4 4 2 2 2 2 2 3 2" xfId="4680" xr:uid="{00000000-0005-0000-0000-0000F7570000}"/>
    <cellStyle name="Standard 4 4 2 2 2 2 2 3 2 2" xfId="4681" xr:uid="{00000000-0005-0000-0000-0000F8570000}"/>
    <cellStyle name="Standard 4 4 2 2 2 2 2 3 3" xfId="4682" xr:uid="{00000000-0005-0000-0000-0000F9570000}"/>
    <cellStyle name="Standard 4 4 2 2 2 2 2 4" xfId="4683" xr:uid="{00000000-0005-0000-0000-0000FA570000}"/>
    <cellStyle name="Standard 4 4 2 2 2 2 2 4 2" xfId="4684" xr:uid="{00000000-0005-0000-0000-0000FB570000}"/>
    <cellStyle name="Standard 4 4 2 2 2 2 2 5" xfId="4685" xr:uid="{00000000-0005-0000-0000-0000FC570000}"/>
    <cellStyle name="Standard 4 4 2 2 2 2 3" xfId="4686" xr:uid="{00000000-0005-0000-0000-0000FD570000}"/>
    <cellStyle name="Standard 4 4 2 2 2 2 3 2" xfId="4687" xr:uid="{00000000-0005-0000-0000-0000FE570000}"/>
    <cellStyle name="Standard 4 4 2 2 2 2 3 2 2" xfId="4688" xr:uid="{00000000-0005-0000-0000-0000FF570000}"/>
    <cellStyle name="Standard 4 4 2 2 2 2 3 2 2 2" xfId="4689" xr:uid="{00000000-0005-0000-0000-000000580000}"/>
    <cellStyle name="Standard 4 4 2 2 2 2 3 2 2 2 2" xfId="4690" xr:uid="{00000000-0005-0000-0000-000001580000}"/>
    <cellStyle name="Standard 4 4 2 2 2 2 3 2 2 3" xfId="4691" xr:uid="{00000000-0005-0000-0000-000002580000}"/>
    <cellStyle name="Standard 4 4 2 2 2 2 3 2 3" xfId="4692" xr:uid="{00000000-0005-0000-0000-000003580000}"/>
    <cellStyle name="Standard 4 4 2 2 2 2 3 2 3 2" xfId="4693" xr:uid="{00000000-0005-0000-0000-000004580000}"/>
    <cellStyle name="Standard 4 4 2 2 2 2 3 2 4" xfId="4694" xr:uid="{00000000-0005-0000-0000-000005580000}"/>
    <cellStyle name="Standard 4 4 2 2 2 2 3 3" xfId="4695" xr:uid="{00000000-0005-0000-0000-000006580000}"/>
    <cellStyle name="Standard 4 4 2 2 2 2 3 3 2" xfId="4696" xr:uid="{00000000-0005-0000-0000-000007580000}"/>
    <cellStyle name="Standard 4 4 2 2 2 2 3 3 2 2" xfId="4697" xr:uid="{00000000-0005-0000-0000-000008580000}"/>
    <cellStyle name="Standard 4 4 2 2 2 2 3 3 3" xfId="4698" xr:uid="{00000000-0005-0000-0000-000009580000}"/>
    <cellStyle name="Standard 4 4 2 2 2 2 3 4" xfId="4699" xr:uid="{00000000-0005-0000-0000-00000A580000}"/>
    <cellStyle name="Standard 4 4 2 2 2 2 3 4 2" xfId="4700" xr:uid="{00000000-0005-0000-0000-00000B580000}"/>
    <cellStyle name="Standard 4 4 2 2 2 2 3 5" xfId="4701" xr:uid="{00000000-0005-0000-0000-00000C580000}"/>
    <cellStyle name="Standard 4 4 2 2 2 2 4" xfId="4702" xr:uid="{00000000-0005-0000-0000-00000D580000}"/>
    <cellStyle name="Standard 4 4 2 2 2 2 4 2" xfId="4703" xr:uid="{00000000-0005-0000-0000-00000E580000}"/>
    <cellStyle name="Standard 4 4 2 2 2 2 4 2 2" xfId="4704" xr:uid="{00000000-0005-0000-0000-00000F580000}"/>
    <cellStyle name="Standard 4 4 2 2 2 2 4 2 2 2" xfId="4705" xr:uid="{00000000-0005-0000-0000-000010580000}"/>
    <cellStyle name="Standard 4 4 2 2 2 2 4 2 3" xfId="4706" xr:uid="{00000000-0005-0000-0000-000011580000}"/>
    <cellStyle name="Standard 4 4 2 2 2 2 4 3" xfId="4707" xr:uid="{00000000-0005-0000-0000-000012580000}"/>
    <cellStyle name="Standard 4 4 2 2 2 2 4 3 2" xfId="4708" xr:uid="{00000000-0005-0000-0000-000013580000}"/>
    <cellStyle name="Standard 4 4 2 2 2 2 4 4" xfId="4709" xr:uid="{00000000-0005-0000-0000-000014580000}"/>
    <cellStyle name="Standard 4 4 2 2 2 2 5" xfId="4710" xr:uid="{00000000-0005-0000-0000-000015580000}"/>
    <cellStyle name="Standard 4 4 2 2 2 2 5 2" xfId="4711" xr:uid="{00000000-0005-0000-0000-000016580000}"/>
    <cellStyle name="Standard 4 4 2 2 2 2 5 2 2" xfId="4712" xr:uid="{00000000-0005-0000-0000-000017580000}"/>
    <cellStyle name="Standard 4 4 2 2 2 2 5 3" xfId="4713" xr:uid="{00000000-0005-0000-0000-000018580000}"/>
    <cellStyle name="Standard 4 4 2 2 2 2 6" xfId="4714" xr:uid="{00000000-0005-0000-0000-000019580000}"/>
    <cellStyle name="Standard 4 4 2 2 2 2 6 2" xfId="4715" xr:uid="{00000000-0005-0000-0000-00001A580000}"/>
    <cellStyle name="Standard 4 4 2 2 2 2 7" xfId="4716" xr:uid="{00000000-0005-0000-0000-00001B580000}"/>
    <cellStyle name="Standard 4 4 2 2 2 3" xfId="4717" xr:uid="{00000000-0005-0000-0000-00001C580000}"/>
    <cellStyle name="Standard 4 4 2 2 2 3 2" xfId="4718" xr:uid="{00000000-0005-0000-0000-00001D580000}"/>
    <cellStyle name="Standard 4 4 2 2 2 3 2 2" xfId="4719" xr:uid="{00000000-0005-0000-0000-00001E580000}"/>
    <cellStyle name="Standard 4 4 2 2 2 3 2 2 2" xfId="4720" xr:uid="{00000000-0005-0000-0000-00001F580000}"/>
    <cellStyle name="Standard 4 4 2 2 2 3 2 2 2 2" xfId="4721" xr:uid="{00000000-0005-0000-0000-000020580000}"/>
    <cellStyle name="Standard 4 4 2 2 2 3 2 2 3" xfId="4722" xr:uid="{00000000-0005-0000-0000-000021580000}"/>
    <cellStyle name="Standard 4 4 2 2 2 3 2 3" xfId="4723" xr:uid="{00000000-0005-0000-0000-000022580000}"/>
    <cellStyle name="Standard 4 4 2 2 2 3 2 3 2" xfId="4724" xr:uid="{00000000-0005-0000-0000-000023580000}"/>
    <cellStyle name="Standard 4 4 2 2 2 3 2 4" xfId="4725" xr:uid="{00000000-0005-0000-0000-000024580000}"/>
    <cellStyle name="Standard 4 4 2 2 2 3 3" xfId="4726" xr:uid="{00000000-0005-0000-0000-000025580000}"/>
    <cellStyle name="Standard 4 4 2 2 2 3 3 2" xfId="4727" xr:uid="{00000000-0005-0000-0000-000026580000}"/>
    <cellStyle name="Standard 4 4 2 2 2 3 3 2 2" xfId="4728" xr:uid="{00000000-0005-0000-0000-000027580000}"/>
    <cellStyle name="Standard 4 4 2 2 2 3 3 3" xfId="4729" xr:uid="{00000000-0005-0000-0000-000028580000}"/>
    <cellStyle name="Standard 4 4 2 2 2 3 4" xfId="4730" xr:uid="{00000000-0005-0000-0000-000029580000}"/>
    <cellStyle name="Standard 4 4 2 2 2 3 4 2" xfId="4731" xr:uid="{00000000-0005-0000-0000-00002A580000}"/>
    <cellStyle name="Standard 4 4 2 2 2 3 5" xfId="4732" xr:uid="{00000000-0005-0000-0000-00002B580000}"/>
    <cellStyle name="Standard 4 4 2 2 2 4" xfId="4733" xr:uid="{00000000-0005-0000-0000-00002C580000}"/>
    <cellStyle name="Standard 4 4 2 2 2 4 2" xfId="4734" xr:uid="{00000000-0005-0000-0000-00002D580000}"/>
    <cellStyle name="Standard 4 4 2 2 2 4 2 2" xfId="4735" xr:uid="{00000000-0005-0000-0000-00002E580000}"/>
    <cellStyle name="Standard 4 4 2 2 2 4 2 2 2" xfId="4736" xr:uid="{00000000-0005-0000-0000-00002F580000}"/>
    <cellStyle name="Standard 4 4 2 2 2 4 2 2 2 2" xfId="4737" xr:uid="{00000000-0005-0000-0000-000030580000}"/>
    <cellStyle name="Standard 4 4 2 2 2 4 2 2 3" xfId="4738" xr:uid="{00000000-0005-0000-0000-000031580000}"/>
    <cellStyle name="Standard 4 4 2 2 2 4 2 3" xfId="4739" xr:uid="{00000000-0005-0000-0000-000032580000}"/>
    <cellStyle name="Standard 4 4 2 2 2 4 2 3 2" xfId="4740" xr:uid="{00000000-0005-0000-0000-000033580000}"/>
    <cellStyle name="Standard 4 4 2 2 2 4 2 4" xfId="4741" xr:uid="{00000000-0005-0000-0000-000034580000}"/>
    <cellStyle name="Standard 4 4 2 2 2 4 3" xfId="4742" xr:uid="{00000000-0005-0000-0000-000035580000}"/>
    <cellStyle name="Standard 4 4 2 2 2 4 3 2" xfId="4743" xr:uid="{00000000-0005-0000-0000-000036580000}"/>
    <cellStyle name="Standard 4 4 2 2 2 4 3 2 2" xfId="4744" xr:uid="{00000000-0005-0000-0000-000037580000}"/>
    <cellStyle name="Standard 4 4 2 2 2 4 3 3" xfId="4745" xr:uid="{00000000-0005-0000-0000-000038580000}"/>
    <cellStyle name="Standard 4 4 2 2 2 4 4" xfId="4746" xr:uid="{00000000-0005-0000-0000-000039580000}"/>
    <cellStyle name="Standard 4 4 2 2 2 4 4 2" xfId="4747" xr:uid="{00000000-0005-0000-0000-00003A580000}"/>
    <cellStyle name="Standard 4 4 2 2 2 4 5" xfId="4748" xr:uid="{00000000-0005-0000-0000-00003B580000}"/>
    <cellStyle name="Standard 4 4 2 2 2 5" xfId="4749" xr:uid="{00000000-0005-0000-0000-00003C580000}"/>
    <cellStyle name="Standard 4 4 2 2 2 5 2" xfId="4750" xr:uid="{00000000-0005-0000-0000-00003D580000}"/>
    <cellStyle name="Standard 4 4 2 2 2 5 2 2" xfId="4751" xr:uid="{00000000-0005-0000-0000-00003E580000}"/>
    <cellStyle name="Standard 4 4 2 2 2 5 2 2 2" xfId="4752" xr:uid="{00000000-0005-0000-0000-00003F580000}"/>
    <cellStyle name="Standard 4 4 2 2 2 5 2 3" xfId="4753" xr:uid="{00000000-0005-0000-0000-000040580000}"/>
    <cellStyle name="Standard 4 4 2 2 2 5 3" xfId="4754" xr:uid="{00000000-0005-0000-0000-000041580000}"/>
    <cellStyle name="Standard 4 4 2 2 2 5 3 2" xfId="4755" xr:uid="{00000000-0005-0000-0000-000042580000}"/>
    <cellStyle name="Standard 4 4 2 2 2 5 4" xfId="4756" xr:uid="{00000000-0005-0000-0000-000043580000}"/>
    <cellStyle name="Standard 4 4 2 2 2 6" xfId="4757" xr:uid="{00000000-0005-0000-0000-000044580000}"/>
    <cellStyle name="Standard 4 4 2 2 2 6 2" xfId="4758" xr:uid="{00000000-0005-0000-0000-000045580000}"/>
    <cellStyle name="Standard 4 4 2 2 2 6 2 2" xfId="4759" xr:uid="{00000000-0005-0000-0000-000046580000}"/>
    <cellStyle name="Standard 4 4 2 2 2 6 3" xfId="4760" xr:uid="{00000000-0005-0000-0000-000047580000}"/>
    <cellStyle name="Standard 4 4 2 2 2 7" xfId="4761" xr:uid="{00000000-0005-0000-0000-000048580000}"/>
    <cellStyle name="Standard 4 4 2 2 2 7 2" xfId="4762" xr:uid="{00000000-0005-0000-0000-000049580000}"/>
    <cellStyle name="Standard 4 4 2 2 2 8" xfId="4763" xr:uid="{00000000-0005-0000-0000-00004A580000}"/>
    <cellStyle name="Standard 4 4 2 2 3" xfId="4764" xr:uid="{00000000-0005-0000-0000-00004B580000}"/>
    <cellStyle name="Standard 4 4 2 2 3 2" xfId="4765" xr:uid="{00000000-0005-0000-0000-00004C580000}"/>
    <cellStyle name="Standard 4 4 2 2 3 2 2" xfId="4766" xr:uid="{00000000-0005-0000-0000-00004D580000}"/>
    <cellStyle name="Standard 4 4 2 2 3 2 2 2" xfId="4767" xr:uid="{00000000-0005-0000-0000-00004E580000}"/>
    <cellStyle name="Standard 4 4 2 2 3 2 2 2 2" xfId="4768" xr:uid="{00000000-0005-0000-0000-00004F580000}"/>
    <cellStyle name="Standard 4 4 2 2 3 2 2 2 2 2" xfId="4769" xr:uid="{00000000-0005-0000-0000-000050580000}"/>
    <cellStyle name="Standard 4 4 2 2 3 2 2 2 3" xfId="4770" xr:uid="{00000000-0005-0000-0000-000051580000}"/>
    <cellStyle name="Standard 4 4 2 2 3 2 2 3" xfId="4771" xr:uid="{00000000-0005-0000-0000-000052580000}"/>
    <cellStyle name="Standard 4 4 2 2 3 2 2 3 2" xfId="4772" xr:uid="{00000000-0005-0000-0000-000053580000}"/>
    <cellStyle name="Standard 4 4 2 2 3 2 2 4" xfId="4773" xr:uid="{00000000-0005-0000-0000-000054580000}"/>
    <cellStyle name="Standard 4 4 2 2 3 2 3" xfId="4774" xr:uid="{00000000-0005-0000-0000-000055580000}"/>
    <cellStyle name="Standard 4 4 2 2 3 2 3 2" xfId="4775" xr:uid="{00000000-0005-0000-0000-000056580000}"/>
    <cellStyle name="Standard 4 4 2 2 3 2 3 2 2" xfId="4776" xr:uid="{00000000-0005-0000-0000-000057580000}"/>
    <cellStyle name="Standard 4 4 2 2 3 2 3 3" xfId="4777" xr:uid="{00000000-0005-0000-0000-000058580000}"/>
    <cellStyle name="Standard 4 4 2 2 3 2 4" xfId="4778" xr:uid="{00000000-0005-0000-0000-000059580000}"/>
    <cellStyle name="Standard 4 4 2 2 3 2 4 2" xfId="4779" xr:uid="{00000000-0005-0000-0000-00005A580000}"/>
    <cellStyle name="Standard 4 4 2 2 3 2 5" xfId="4780" xr:uid="{00000000-0005-0000-0000-00005B580000}"/>
    <cellStyle name="Standard 4 4 2 2 3 3" xfId="4781" xr:uid="{00000000-0005-0000-0000-00005C580000}"/>
    <cellStyle name="Standard 4 4 2 2 3 3 2" xfId="4782" xr:uid="{00000000-0005-0000-0000-00005D580000}"/>
    <cellStyle name="Standard 4 4 2 2 3 3 2 2" xfId="4783" xr:uid="{00000000-0005-0000-0000-00005E580000}"/>
    <cellStyle name="Standard 4 4 2 2 3 3 2 2 2" xfId="4784" xr:uid="{00000000-0005-0000-0000-00005F580000}"/>
    <cellStyle name="Standard 4 4 2 2 3 3 2 2 2 2" xfId="4785" xr:uid="{00000000-0005-0000-0000-000060580000}"/>
    <cellStyle name="Standard 4 4 2 2 3 3 2 2 3" xfId="4786" xr:uid="{00000000-0005-0000-0000-000061580000}"/>
    <cellStyle name="Standard 4 4 2 2 3 3 2 3" xfId="4787" xr:uid="{00000000-0005-0000-0000-000062580000}"/>
    <cellStyle name="Standard 4 4 2 2 3 3 2 3 2" xfId="4788" xr:uid="{00000000-0005-0000-0000-000063580000}"/>
    <cellStyle name="Standard 4 4 2 2 3 3 2 4" xfId="4789" xr:uid="{00000000-0005-0000-0000-000064580000}"/>
    <cellStyle name="Standard 4 4 2 2 3 3 3" xfId="4790" xr:uid="{00000000-0005-0000-0000-000065580000}"/>
    <cellStyle name="Standard 4 4 2 2 3 3 3 2" xfId="4791" xr:uid="{00000000-0005-0000-0000-000066580000}"/>
    <cellStyle name="Standard 4 4 2 2 3 3 3 2 2" xfId="4792" xr:uid="{00000000-0005-0000-0000-000067580000}"/>
    <cellStyle name="Standard 4 4 2 2 3 3 3 3" xfId="4793" xr:uid="{00000000-0005-0000-0000-000068580000}"/>
    <cellStyle name="Standard 4 4 2 2 3 3 4" xfId="4794" xr:uid="{00000000-0005-0000-0000-000069580000}"/>
    <cellStyle name="Standard 4 4 2 2 3 3 4 2" xfId="4795" xr:uid="{00000000-0005-0000-0000-00006A580000}"/>
    <cellStyle name="Standard 4 4 2 2 3 3 5" xfId="4796" xr:uid="{00000000-0005-0000-0000-00006B580000}"/>
    <cellStyle name="Standard 4 4 2 2 3 4" xfId="4797" xr:uid="{00000000-0005-0000-0000-00006C580000}"/>
    <cellStyle name="Standard 4 4 2 2 3 4 2" xfId="4798" xr:uid="{00000000-0005-0000-0000-00006D580000}"/>
    <cellStyle name="Standard 4 4 2 2 3 4 2 2" xfId="4799" xr:uid="{00000000-0005-0000-0000-00006E580000}"/>
    <cellStyle name="Standard 4 4 2 2 3 4 2 2 2" xfId="4800" xr:uid="{00000000-0005-0000-0000-00006F580000}"/>
    <cellStyle name="Standard 4 4 2 2 3 4 2 3" xfId="4801" xr:uid="{00000000-0005-0000-0000-000070580000}"/>
    <cellStyle name="Standard 4 4 2 2 3 4 3" xfId="4802" xr:uid="{00000000-0005-0000-0000-000071580000}"/>
    <cellStyle name="Standard 4 4 2 2 3 4 3 2" xfId="4803" xr:uid="{00000000-0005-0000-0000-000072580000}"/>
    <cellStyle name="Standard 4 4 2 2 3 4 4" xfId="4804" xr:uid="{00000000-0005-0000-0000-000073580000}"/>
    <cellStyle name="Standard 4 4 2 2 3 5" xfId="4805" xr:uid="{00000000-0005-0000-0000-000074580000}"/>
    <cellStyle name="Standard 4 4 2 2 3 5 2" xfId="4806" xr:uid="{00000000-0005-0000-0000-000075580000}"/>
    <cellStyle name="Standard 4 4 2 2 3 5 2 2" xfId="4807" xr:uid="{00000000-0005-0000-0000-000076580000}"/>
    <cellStyle name="Standard 4 4 2 2 3 5 3" xfId="4808" xr:uid="{00000000-0005-0000-0000-000077580000}"/>
    <cellStyle name="Standard 4 4 2 2 3 6" xfId="4809" xr:uid="{00000000-0005-0000-0000-000078580000}"/>
    <cellStyle name="Standard 4 4 2 2 3 6 2" xfId="4810" xr:uid="{00000000-0005-0000-0000-000079580000}"/>
    <cellStyle name="Standard 4 4 2 2 3 7" xfId="4811" xr:uid="{00000000-0005-0000-0000-00007A580000}"/>
    <cellStyle name="Standard 4 4 2 2 4" xfId="4812" xr:uid="{00000000-0005-0000-0000-00007B580000}"/>
    <cellStyle name="Standard 4 4 2 2 4 2" xfId="4813" xr:uid="{00000000-0005-0000-0000-00007C580000}"/>
    <cellStyle name="Standard 4 4 2 2 4 2 2" xfId="4814" xr:uid="{00000000-0005-0000-0000-00007D580000}"/>
    <cellStyle name="Standard 4 4 2 2 4 2 2 2" xfId="4815" xr:uid="{00000000-0005-0000-0000-00007E580000}"/>
    <cellStyle name="Standard 4 4 2 2 4 2 2 2 2" xfId="4816" xr:uid="{00000000-0005-0000-0000-00007F580000}"/>
    <cellStyle name="Standard 4 4 2 2 4 2 2 3" xfId="4817" xr:uid="{00000000-0005-0000-0000-000080580000}"/>
    <cellStyle name="Standard 4 4 2 2 4 2 3" xfId="4818" xr:uid="{00000000-0005-0000-0000-000081580000}"/>
    <cellStyle name="Standard 4 4 2 2 4 2 3 2" xfId="4819" xr:uid="{00000000-0005-0000-0000-000082580000}"/>
    <cellStyle name="Standard 4 4 2 2 4 2 4" xfId="4820" xr:uid="{00000000-0005-0000-0000-000083580000}"/>
    <cellStyle name="Standard 4 4 2 2 4 3" xfId="4821" xr:uid="{00000000-0005-0000-0000-000084580000}"/>
    <cellStyle name="Standard 4 4 2 2 4 3 2" xfId="4822" xr:uid="{00000000-0005-0000-0000-000085580000}"/>
    <cellStyle name="Standard 4 4 2 2 4 3 2 2" xfId="4823" xr:uid="{00000000-0005-0000-0000-000086580000}"/>
    <cellStyle name="Standard 4 4 2 2 4 3 3" xfId="4824" xr:uid="{00000000-0005-0000-0000-000087580000}"/>
    <cellStyle name="Standard 4 4 2 2 4 4" xfId="4825" xr:uid="{00000000-0005-0000-0000-000088580000}"/>
    <cellStyle name="Standard 4 4 2 2 4 4 2" xfId="4826" xr:uid="{00000000-0005-0000-0000-000089580000}"/>
    <cellStyle name="Standard 4 4 2 2 4 5" xfId="4827" xr:uid="{00000000-0005-0000-0000-00008A580000}"/>
    <cellStyle name="Standard 4 4 2 2 5" xfId="4828" xr:uid="{00000000-0005-0000-0000-00008B580000}"/>
    <cellStyle name="Standard 4 4 2 2 5 2" xfId="4829" xr:uid="{00000000-0005-0000-0000-00008C580000}"/>
    <cellStyle name="Standard 4 4 2 2 5 2 2" xfId="4830" xr:uid="{00000000-0005-0000-0000-00008D580000}"/>
    <cellStyle name="Standard 4 4 2 2 5 2 2 2" xfId="4831" xr:uid="{00000000-0005-0000-0000-00008E580000}"/>
    <cellStyle name="Standard 4 4 2 2 5 2 2 2 2" xfId="4832" xr:uid="{00000000-0005-0000-0000-00008F580000}"/>
    <cellStyle name="Standard 4 4 2 2 5 2 2 3" xfId="4833" xr:uid="{00000000-0005-0000-0000-000090580000}"/>
    <cellStyle name="Standard 4 4 2 2 5 2 3" xfId="4834" xr:uid="{00000000-0005-0000-0000-000091580000}"/>
    <cellStyle name="Standard 4 4 2 2 5 2 3 2" xfId="4835" xr:uid="{00000000-0005-0000-0000-000092580000}"/>
    <cellStyle name="Standard 4 4 2 2 5 2 4" xfId="4836" xr:uid="{00000000-0005-0000-0000-000093580000}"/>
    <cellStyle name="Standard 4 4 2 2 5 3" xfId="4837" xr:uid="{00000000-0005-0000-0000-000094580000}"/>
    <cellStyle name="Standard 4 4 2 2 5 3 2" xfId="4838" xr:uid="{00000000-0005-0000-0000-000095580000}"/>
    <cellStyle name="Standard 4 4 2 2 5 3 2 2" xfId="4839" xr:uid="{00000000-0005-0000-0000-000096580000}"/>
    <cellStyle name="Standard 4 4 2 2 5 3 3" xfId="4840" xr:uid="{00000000-0005-0000-0000-000097580000}"/>
    <cellStyle name="Standard 4 4 2 2 5 4" xfId="4841" xr:uid="{00000000-0005-0000-0000-000098580000}"/>
    <cellStyle name="Standard 4 4 2 2 5 4 2" xfId="4842" xr:uid="{00000000-0005-0000-0000-000099580000}"/>
    <cellStyle name="Standard 4 4 2 2 5 5" xfId="4843" xr:uid="{00000000-0005-0000-0000-00009A580000}"/>
    <cellStyle name="Standard 4 4 2 2 6" xfId="4844" xr:uid="{00000000-0005-0000-0000-00009B580000}"/>
    <cellStyle name="Standard 4 4 2 2 6 2" xfId="4845" xr:uid="{00000000-0005-0000-0000-00009C580000}"/>
    <cellStyle name="Standard 4 4 2 2 6 2 2" xfId="4846" xr:uid="{00000000-0005-0000-0000-00009D580000}"/>
    <cellStyle name="Standard 4 4 2 2 6 2 2 2" xfId="4847" xr:uid="{00000000-0005-0000-0000-00009E580000}"/>
    <cellStyle name="Standard 4 4 2 2 6 2 3" xfId="4848" xr:uid="{00000000-0005-0000-0000-00009F580000}"/>
    <cellStyle name="Standard 4 4 2 2 6 3" xfId="4849" xr:uid="{00000000-0005-0000-0000-0000A0580000}"/>
    <cellStyle name="Standard 4 4 2 2 6 3 2" xfId="4850" xr:uid="{00000000-0005-0000-0000-0000A1580000}"/>
    <cellStyle name="Standard 4 4 2 2 6 4" xfId="4851" xr:uid="{00000000-0005-0000-0000-0000A2580000}"/>
    <cellStyle name="Standard 4 4 2 2 7" xfId="4852" xr:uid="{00000000-0005-0000-0000-0000A3580000}"/>
    <cellStyle name="Standard 4 4 2 2 7 2" xfId="4853" xr:uid="{00000000-0005-0000-0000-0000A4580000}"/>
    <cellStyle name="Standard 4 4 2 2 7 2 2" xfId="4854" xr:uid="{00000000-0005-0000-0000-0000A5580000}"/>
    <cellStyle name="Standard 4 4 2 2 7 3" xfId="4855" xr:uid="{00000000-0005-0000-0000-0000A6580000}"/>
    <cellStyle name="Standard 4 4 2 2 8" xfId="4856" xr:uid="{00000000-0005-0000-0000-0000A7580000}"/>
    <cellStyle name="Standard 4 4 2 2 8 2" xfId="4857" xr:uid="{00000000-0005-0000-0000-0000A8580000}"/>
    <cellStyle name="Standard 4 4 2 2 9" xfId="4858" xr:uid="{00000000-0005-0000-0000-0000A9580000}"/>
    <cellStyle name="Standard 4 4 2 3" xfId="4859" xr:uid="{00000000-0005-0000-0000-0000AA580000}"/>
    <cellStyle name="Standard 4 4 2 3 2" xfId="4860" xr:uid="{00000000-0005-0000-0000-0000AB580000}"/>
    <cellStyle name="Standard 4 4 2 3 2 2" xfId="4861" xr:uid="{00000000-0005-0000-0000-0000AC580000}"/>
    <cellStyle name="Standard 4 4 2 3 2 2 2" xfId="4862" xr:uid="{00000000-0005-0000-0000-0000AD580000}"/>
    <cellStyle name="Standard 4 4 2 3 2 2 2 2" xfId="4863" xr:uid="{00000000-0005-0000-0000-0000AE580000}"/>
    <cellStyle name="Standard 4 4 2 3 2 2 2 2 2" xfId="4864" xr:uid="{00000000-0005-0000-0000-0000AF580000}"/>
    <cellStyle name="Standard 4 4 2 3 2 2 2 2 2 2" xfId="4865" xr:uid="{00000000-0005-0000-0000-0000B0580000}"/>
    <cellStyle name="Standard 4 4 2 3 2 2 2 2 3" xfId="4866" xr:uid="{00000000-0005-0000-0000-0000B1580000}"/>
    <cellStyle name="Standard 4 4 2 3 2 2 2 3" xfId="4867" xr:uid="{00000000-0005-0000-0000-0000B2580000}"/>
    <cellStyle name="Standard 4 4 2 3 2 2 2 3 2" xfId="4868" xr:uid="{00000000-0005-0000-0000-0000B3580000}"/>
    <cellStyle name="Standard 4 4 2 3 2 2 2 4" xfId="4869" xr:uid="{00000000-0005-0000-0000-0000B4580000}"/>
    <cellStyle name="Standard 4 4 2 3 2 2 3" xfId="4870" xr:uid="{00000000-0005-0000-0000-0000B5580000}"/>
    <cellStyle name="Standard 4 4 2 3 2 2 3 2" xfId="4871" xr:uid="{00000000-0005-0000-0000-0000B6580000}"/>
    <cellStyle name="Standard 4 4 2 3 2 2 3 2 2" xfId="4872" xr:uid="{00000000-0005-0000-0000-0000B7580000}"/>
    <cellStyle name="Standard 4 4 2 3 2 2 3 3" xfId="4873" xr:uid="{00000000-0005-0000-0000-0000B8580000}"/>
    <cellStyle name="Standard 4 4 2 3 2 2 4" xfId="4874" xr:uid="{00000000-0005-0000-0000-0000B9580000}"/>
    <cellStyle name="Standard 4 4 2 3 2 2 4 2" xfId="4875" xr:uid="{00000000-0005-0000-0000-0000BA580000}"/>
    <cellStyle name="Standard 4 4 2 3 2 2 5" xfId="4876" xr:uid="{00000000-0005-0000-0000-0000BB580000}"/>
    <cellStyle name="Standard 4 4 2 3 2 3" xfId="4877" xr:uid="{00000000-0005-0000-0000-0000BC580000}"/>
    <cellStyle name="Standard 4 4 2 3 2 3 2" xfId="4878" xr:uid="{00000000-0005-0000-0000-0000BD580000}"/>
    <cellStyle name="Standard 4 4 2 3 2 3 2 2" xfId="4879" xr:uid="{00000000-0005-0000-0000-0000BE580000}"/>
    <cellStyle name="Standard 4 4 2 3 2 3 2 2 2" xfId="4880" xr:uid="{00000000-0005-0000-0000-0000BF580000}"/>
    <cellStyle name="Standard 4 4 2 3 2 3 2 2 2 2" xfId="4881" xr:uid="{00000000-0005-0000-0000-0000C0580000}"/>
    <cellStyle name="Standard 4 4 2 3 2 3 2 2 3" xfId="4882" xr:uid="{00000000-0005-0000-0000-0000C1580000}"/>
    <cellStyle name="Standard 4 4 2 3 2 3 2 3" xfId="4883" xr:uid="{00000000-0005-0000-0000-0000C2580000}"/>
    <cellStyle name="Standard 4 4 2 3 2 3 2 3 2" xfId="4884" xr:uid="{00000000-0005-0000-0000-0000C3580000}"/>
    <cellStyle name="Standard 4 4 2 3 2 3 2 4" xfId="4885" xr:uid="{00000000-0005-0000-0000-0000C4580000}"/>
    <cellStyle name="Standard 4 4 2 3 2 3 3" xfId="4886" xr:uid="{00000000-0005-0000-0000-0000C5580000}"/>
    <cellStyle name="Standard 4 4 2 3 2 3 3 2" xfId="4887" xr:uid="{00000000-0005-0000-0000-0000C6580000}"/>
    <cellStyle name="Standard 4 4 2 3 2 3 3 2 2" xfId="4888" xr:uid="{00000000-0005-0000-0000-0000C7580000}"/>
    <cellStyle name="Standard 4 4 2 3 2 3 3 3" xfId="4889" xr:uid="{00000000-0005-0000-0000-0000C8580000}"/>
    <cellStyle name="Standard 4 4 2 3 2 3 4" xfId="4890" xr:uid="{00000000-0005-0000-0000-0000C9580000}"/>
    <cellStyle name="Standard 4 4 2 3 2 3 4 2" xfId="4891" xr:uid="{00000000-0005-0000-0000-0000CA580000}"/>
    <cellStyle name="Standard 4 4 2 3 2 3 5" xfId="4892" xr:uid="{00000000-0005-0000-0000-0000CB580000}"/>
    <cellStyle name="Standard 4 4 2 3 2 4" xfId="4893" xr:uid="{00000000-0005-0000-0000-0000CC580000}"/>
    <cellStyle name="Standard 4 4 2 3 2 4 2" xfId="4894" xr:uid="{00000000-0005-0000-0000-0000CD580000}"/>
    <cellStyle name="Standard 4 4 2 3 2 4 2 2" xfId="4895" xr:uid="{00000000-0005-0000-0000-0000CE580000}"/>
    <cellStyle name="Standard 4 4 2 3 2 4 2 2 2" xfId="4896" xr:uid="{00000000-0005-0000-0000-0000CF580000}"/>
    <cellStyle name="Standard 4 4 2 3 2 4 2 3" xfId="4897" xr:uid="{00000000-0005-0000-0000-0000D0580000}"/>
    <cellStyle name="Standard 4 4 2 3 2 4 3" xfId="4898" xr:uid="{00000000-0005-0000-0000-0000D1580000}"/>
    <cellStyle name="Standard 4 4 2 3 2 4 3 2" xfId="4899" xr:uid="{00000000-0005-0000-0000-0000D2580000}"/>
    <cellStyle name="Standard 4 4 2 3 2 4 4" xfId="4900" xr:uid="{00000000-0005-0000-0000-0000D3580000}"/>
    <cellStyle name="Standard 4 4 2 3 2 5" xfId="4901" xr:uid="{00000000-0005-0000-0000-0000D4580000}"/>
    <cellStyle name="Standard 4 4 2 3 2 5 2" xfId="4902" xr:uid="{00000000-0005-0000-0000-0000D5580000}"/>
    <cellStyle name="Standard 4 4 2 3 2 5 2 2" xfId="4903" xr:uid="{00000000-0005-0000-0000-0000D6580000}"/>
    <cellStyle name="Standard 4 4 2 3 2 5 3" xfId="4904" xr:uid="{00000000-0005-0000-0000-0000D7580000}"/>
    <cellStyle name="Standard 4 4 2 3 2 6" xfId="4905" xr:uid="{00000000-0005-0000-0000-0000D8580000}"/>
    <cellStyle name="Standard 4 4 2 3 2 6 2" xfId="4906" xr:uid="{00000000-0005-0000-0000-0000D9580000}"/>
    <cellStyle name="Standard 4 4 2 3 2 7" xfId="4907" xr:uid="{00000000-0005-0000-0000-0000DA580000}"/>
    <cellStyle name="Standard 4 4 2 3 3" xfId="4908" xr:uid="{00000000-0005-0000-0000-0000DB580000}"/>
    <cellStyle name="Standard 4 4 2 3 3 2" xfId="4909" xr:uid="{00000000-0005-0000-0000-0000DC580000}"/>
    <cellStyle name="Standard 4 4 2 3 3 2 2" xfId="4910" xr:uid="{00000000-0005-0000-0000-0000DD580000}"/>
    <cellStyle name="Standard 4 4 2 3 3 2 2 2" xfId="4911" xr:uid="{00000000-0005-0000-0000-0000DE580000}"/>
    <cellStyle name="Standard 4 4 2 3 3 2 2 2 2" xfId="4912" xr:uid="{00000000-0005-0000-0000-0000DF580000}"/>
    <cellStyle name="Standard 4 4 2 3 3 2 2 3" xfId="4913" xr:uid="{00000000-0005-0000-0000-0000E0580000}"/>
    <cellStyle name="Standard 4 4 2 3 3 2 3" xfId="4914" xr:uid="{00000000-0005-0000-0000-0000E1580000}"/>
    <cellStyle name="Standard 4 4 2 3 3 2 3 2" xfId="4915" xr:uid="{00000000-0005-0000-0000-0000E2580000}"/>
    <cellStyle name="Standard 4 4 2 3 3 2 4" xfId="4916" xr:uid="{00000000-0005-0000-0000-0000E3580000}"/>
    <cellStyle name="Standard 4 4 2 3 3 3" xfId="4917" xr:uid="{00000000-0005-0000-0000-0000E4580000}"/>
    <cellStyle name="Standard 4 4 2 3 3 3 2" xfId="4918" xr:uid="{00000000-0005-0000-0000-0000E5580000}"/>
    <cellStyle name="Standard 4 4 2 3 3 3 2 2" xfId="4919" xr:uid="{00000000-0005-0000-0000-0000E6580000}"/>
    <cellStyle name="Standard 4 4 2 3 3 3 3" xfId="4920" xr:uid="{00000000-0005-0000-0000-0000E7580000}"/>
    <cellStyle name="Standard 4 4 2 3 3 4" xfId="4921" xr:uid="{00000000-0005-0000-0000-0000E8580000}"/>
    <cellStyle name="Standard 4 4 2 3 3 4 2" xfId="4922" xr:uid="{00000000-0005-0000-0000-0000E9580000}"/>
    <cellStyle name="Standard 4 4 2 3 3 5" xfId="4923" xr:uid="{00000000-0005-0000-0000-0000EA580000}"/>
    <cellStyle name="Standard 4 4 2 3 4" xfId="4924" xr:uid="{00000000-0005-0000-0000-0000EB580000}"/>
    <cellStyle name="Standard 4 4 2 3 4 2" xfId="4925" xr:uid="{00000000-0005-0000-0000-0000EC580000}"/>
    <cellStyle name="Standard 4 4 2 3 4 2 2" xfId="4926" xr:uid="{00000000-0005-0000-0000-0000ED580000}"/>
    <cellStyle name="Standard 4 4 2 3 4 2 2 2" xfId="4927" xr:uid="{00000000-0005-0000-0000-0000EE580000}"/>
    <cellStyle name="Standard 4 4 2 3 4 2 2 2 2" xfId="4928" xr:uid="{00000000-0005-0000-0000-0000EF580000}"/>
    <cellStyle name="Standard 4 4 2 3 4 2 2 3" xfId="4929" xr:uid="{00000000-0005-0000-0000-0000F0580000}"/>
    <cellStyle name="Standard 4 4 2 3 4 2 3" xfId="4930" xr:uid="{00000000-0005-0000-0000-0000F1580000}"/>
    <cellStyle name="Standard 4 4 2 3 4 2 3 2" xfId="4931" xr:uid="{00000000-0005-0000-0000-0000F2580000}"/>
    <cellStyle name="Standard 4 4 2 3 4 2 4" xfId="4932" xr:uid="{00000000-0005-0000-0000-0000F3580000}"/>
    <cellStyle name="Standard 4 4 2 3 4 3" xfId="4933" xr:uid="{00000000-0005-0000-0000-0000F4580000}"/>
    <cellStyle name="Standard 4 4 2 3 4 3 2" xfId="4934" xr:uid="{00000000-0005-0000-0000-0000F5580000}"/>
    <cellStyle name="Standard 4 4 2 3 4 3 2 2" xfId="4935" xr:uid="{00000000-0005-0000-0000-0000F6580000}"/>
    <cellStyle name="Standard 4 4 2 3 4 3 3" xfId="4936" xr:uid="{00000000-0005-0000-0000-0000F7580000}"/>
    <cellStyle name="Standard 4 4 2 3 4 4" xfId="4937" xr:uid="{00000000-0005-0000-0000-0000F8580000}"/>
    <cellStyle name="Standard 4 4 2 3 4 4 2" xfId="4938" xr:uid="{00000000-0005-0000-0000-0000F9580000}"/>
    <cellStyle name="Standard 4 4 2 3 4 5" xfId="4939" xr:uid="{00000000-0005-0000-0000-0000FA580000}"/>
    <cellStyle name="Standard 4 4 2 3 5" xfId="4940" xr:uid="{00000000-0005-0000-0000-0000FB580000}"/>
    <cellStyle name="Standard 4 4 2 3 5 2" xfId="4941" xr:uid="{00000000-0005-0000-0000-0000FC580000}"/>
    <cellStyle name="Standard 4 4 2 3 5 2 2" xfId="4942" xr:uid="{00000000-0005-0000-0000-0000FD580000}"/>
    <cellStyle name="Standard 4 4 2 3 5 2 2 2" xfId="4943" xr:uid="{00000000-0005-0000-0000-0000FE580000}"/>
    <cellStyle name="Standard 4 4 2 3 5 2 3" xfId="4944" xr:uid="{00000000-0005-0000-0000-0000FF580000}"/>
    <cellStyle name="Standard 4 4 2 3 5 3" xfId="4945" xr:uid="{00000000-0005-0000-0000-000000590000}"/>
    <cellStyle name="Standard 4 4 2 3 5 3 2" xfId="4946" xr:uid="{00000000-0005-0000-0000-000001590000}"/>
    <cellStyle name="Standard 4 4 2 3 5 4" xfId="4947" xr:uid="{00000000-0005-0000-0000-000002590000}"/>
    <cellStyle name="Standard 4 4 2 3 6" xfId="4948" xr:uid="{00000000-0005-0000-0000-000003590000}"/>
    <cellStyle name="Standard 4 4 2 3 6 2" xfId="4949" xr:uid="{00000000-0005-0000-0000-000004590000}"/>
    <cellStyle name="Standard 4 4 2 3 6 2 2" xfId="4950" xr:uid="{00000000-0005-0000-0000-000005590000}"/>
    <cellStyle name="Standard 4 4 2 3 6 3" xfId="4951" xr:uid="{00000000-0005-0000-0000-000006590000}"/>
    <cellStyle name="Standard 4 4 2 3 7" xfId="4952" xr:uid="{00000000-0005-0000-0000-000007590000}"/>
    <cellStyle name="Standard 4 4 2 3 7 2" xfId="4953" xr:uid="{00000000-0005-0000-0000-000008590000}"/>
    <cellStyle name="Standard 4 4 2 3 8" xfId="4954" xr:uid="{00000000-0005-0000-0000-000009590000}"/>
    <cellStyle name="Standard 4 4 2 4" xfId="4955" xr:uid="{00000000-0005-0000-0000-00000A590000}"/>
    <cellStyle name="Standard 4 4 2 4 2" xfId="4956" xr:uid="{00000000-0005-0000-0000-00000B590000}"/>
    <cellStyle name="Standard 4 4 2 4 2 2" xfId="4957" xr:uid="{00000000-0005-0000-0000-00000C590000}"/>
    <cellStyle name="Standard 4 4 2 4 2 2 2" xfId="4958" xr:uid="{00000000-0005-0000-0000-00000D590000}"/>
    <cellStyle name="Standard 4 4 2 4 2 2 2 2" xfId="4959" xr:uid="{00000000-0005-0000-0000-00000E590000}"/>
    <cellStyle name="Standard 4 4 2 4 2 2 2 2 2" xfId="4960" xr:uid="{00000000-0005-0000-0000-00000F590000}"/>
    <cellStyle name="Standard 4 4 2 4 2 2 2 3" xfId="4961" xr:uid="{00000000-0005-0000-0000-000010590000}"/>
    <cellStyle name="Standard 4 4 2 4 2 2 3" xfId="4962" xr:uid="{00000000-0005-0000-0000-000011590000}"/>
    <cellStyle name="Standard 4 4 2 4 2 2 3 2" xfId="4963" xr:uid="{00000000-0005-0000-0000-000012590000}"/>
    <cellStyle name="Standard 4 4 2 4 2 2 4" xfId="4964" xr:uid="{00000000-0005-0000-0000-000013590000}"/>
    <cellStyle name="Standard 4 4 2 4 2 3" xfId="4965" xr:uid="{00000000-0005-0000-0000-000014590000}"/>
    <cellStyle name="Standard 4 4 2 4 2 3 2" xfId="4966" xr:uid="{00000000-0005-0000-0000-000015590000}"/>
    <cellStyle name="Standard 4 4 2 4 2 3 2 2" xfId="4967" xr:uid="{00000000-0005-0000-0000-000016590000}"/>
    <cellStyle name="Standard 4 4 2 4 2 3 3" xfId="4968" xr:uid="{00000000-0005-0000-0000-000017590000}"/>
    <cellStyle name="Standard 4 4 2 4 2 4" xfId="4969" xr:uid="{00000000-0005-0000-0000-000018590000}"/>
    <cellStyle name="Standard 4 4 2 4 2 4 2" xfId="4970" xr:uid="{00000000-0005-0000-0000-000019590000}"/>
    <cellStyle name="Standard 4 4 2 4 2 5" xfId="4971" xr:uid="{00000000-0005-0000-0000-00001A590000}"/>
    <cellStyle name="Standard 4 4 2 4 3" xfId="4972" xr:uid="{00000000-0005-0000-0000-00001B590000}"/>
    <cellStyle name="Standard 4 4 2 4 3 2" xfId="4973" xr:uid="{00000000-0005-0000-0000-00001C590000}"/>
    <cellStyle name="Standard 4 4 2 4 3 2 2" xfId="4974" xr:uid="{00000000-0005-0000-0000-00001D590000}"/>
    <cellStyle name="Standard 4 4 2 4 3 2 2 2" xfId="4975" xr:uid="{00000000-0005-0000-0000-00001E590000}"/>
    <cellStyle name="Standard 4 4 2 4 3 2 2 2 2" xfId="4976" xr:uid="{00000000-0005-0000-0000-00001F590000}"/>
    <cellStyle name="Standard 4 4 2 4 3 2 2 3" xfId="4977" xr:uid="{00000000-0005-0000-0000-000020590000}"/>
    <cellStyle name="Standard 4 4 2 4 3 2 3" xfId="4978" xr:uid="{00000000-0005-0000-0000-000021590000}"/>
    <cellStyle name="Standard 4 4 2 4 3 2 3 2" xfId="4979" xr:uid="{00000000-0005-0000-0000-000022590000}"/>
    <cellStyle name="Standard 4 4 2 4 3 2 4" xfId="4980" xr:uid="{00000000-0005-0000-0000-000023590000}"/>
    <cellStyle name="Standard 4 4 2 4 3 3" xfId="4981" xr:uid="{00000000-0005-0000-0000-000024590000}"/>
    <cellStyle name="Standard 4 4 2 4 3 3 2" xfId="4982" xr:uid="{00000000-0005-0000-0000-000025590000}"/>
    <cellStyle name="Standard 4 4 2 4 3 3 2 2" xfId="4983" xr:uid="{00000000-0005-0000-0000-000026590000}"/>
    <cellStyle name="Standard 4 4 2 4 3 3 3" xfId="4984" xr:uid="{00000000-0005-0000-0000-000027590000}"/>
    <cellStyle name="Standard 4 4 2 4 3 4" xfId="4985" xr:uid="{00000000-0005-0000-0000-000028590000}"/>
    <cellStyle name="Standard 4 4 2 4 3 4 2" xfId="4986" xr:uid="{00000000-0005-0000-0000-000029590000}"/>
    <cellStyle name="Standard 4 4 2 4 3 5" xfId="4987" xr:uid="{00000000-0005-0000-0000-00002A590000}"/>
    <cellStyle name="Standard 4 4 2 4 4" xfId="4988" xr:uid="{00000000-0005-0000-0000-00002B590000}"/>
    <cellStyle name="Standard 4 4 2 4 4 2" xfId="4989" xr:uid="{00000000-0005-0000-0000-00002C590000}"/>
    <cellStyle name="Standard 4 4 2 4 4 2 2" xfId="4990" xr:uid="{00000000-0005-0000-0000-00002D590000}"/>
    <cellStyle name="Standard 4 4 2 4 4 2 2 2" xfId="4991" xr:uid="{00000000-0005-0000-0000-00002E590000}"/>
    <cellStyle name="Standard 4 4 2 4 4 2 3" xfId="4992" xr:uid="{00000000-0005-0000-0000-00002F590000}"/>
    <cellStyle name="Standard 4 4 2 4 4 3" xfId="4993" xr:uid="{00000000-0005-0000-0000-000030590000}"/>
    <cellStyle name="Standard 4 4 2 4 4 3 2" xfId="4994" xr:uid="{00000000-0005-0000-0000-000031590000}"/>
    <cellStyle name="Standard 4 4 2 4 4 4" xfId="4995" xr:uid="{00000000-0005-0000-0000-000032590000}"/>
    <cellStyle name="Standard 4 4 2 4 5" xfId="4996" xr:uid="{00000000-0005-0000-0000-000033590000}"/>
    <cellStyle name="Standard 4 4 2 4 5 2" xfId="4997" xr:uid="{00000000-0005-0000-0000-000034590000}"/>
    <cellStyle name="Standard 4 4 2 4 5 2 2" xfId="4998" xr:uid="{00000000-0005-0000-0000-000035590000}"/>
    <cellStyle name="Standard 4 4 2 4 5 3" xfId="4999" xr:uid="{00000000-0005-0000-0000-000036590000}"/>
    <cellStyle name="Standard 4 4 2 4 6" xfId="5000" xr:uid="{00000000-0005-0000-0000-000037590000}"/>
    <cellStyle name="Standard 4 4 2 4 6 2" xfId="5001" xr:uid="{00000000-0005-0000-0000-000038590000}"/>
    <cellStyle name="Standard 4 4 2 4 7" xfId="5002" xr:uid="{00000000-0005-0000-0000-000039590000}"/>
    <cellStyle name="Standard 4 4 2 5" xfId="5003" xr:uid="{00000000-0005-0000-0000-00003A590000}"/>
    <cellStyle name="Standard 4 4 2 5 2" xfId="5004" xr:uid="{00000000-0005-0000-0000-00003B590000}"/>
    <cellStyle name="Standard 4 4 2 5 2 2" xfId="5005" xr:uid="{00000000-0005-0000-0000-00003C590000}"/>
    <cellStyle name="Standard 4 4 2 5 2 2 2" xfId="5006" xr:uid="{00000000-0005-0000-0000-00003D590000}"/>
    <cellStyle name="Standard 4 4 2 5 2 2 2 2" xfId="5007" xr:uid="{00000000-0005-0000-0000-00003E590000}"/>
    <cellStyle name="Standard 4 4 2 5 2 2 3" xfId="5008" xr:uid="{00000000-0005-0000-0000-00003F590000}"/>
    <cellStyle name="Standard 4 4 2 5 2 3" xfId="5009" xr:uid="{00000000-0005-0000-0000-000040590000}"/>
    <cellStyle name="Standard 4 4 2 5 2 3 2" xfId="5010" xr:uid="{00000000-0005-0000-0000-000041590000}"/>
    <cellStyle name="Standard 4 4 2 5 2 4" xfId="5011" xr:uid="{00000000-0005-0000-0000-000042590000}"/>
    <cellStyle name="Standard 4 4 2 5 3" xfId="5012" xr:uid="{00000000-0005-0000-0000-000043590000}"/>
    <cellStyle name="Standard 4 4 2 5 3 2" xfId="5013" xr:uid="{00000000-0005-0000-0000-000044590000}"/>
    <cellStyle name="Standard 4 4 2 5 3 2 2" xfId="5014" xr:uid="{00000000-0005-0000-0000-000045590000}"/>
    <cellStyle name="Standard 4 4 2 5 3 3" xfId="5015" xr:uid="{00000000-0005-0000-0000-000046590000}"/>
    <cellStyle name="Standard 4 4 2 5 4" xfId="5016" xr:uid="{00000000-0005-0000-0000-000047590000}"/>
    <cellStyle name="Standard 4 4 2 5 4 2" xfId="5017" xr:uid="{00000000-0005-0000-0000-000048590000}"/>
    <cellStyle name="Standard 4 4 2 5 5" xfId="5018" xr:uid="{00000000-0005-0000-0000-000049590000}"/>
    <cellStyle name="Standard 4 4 2 6" xfId="5019" xr:uid="{00000000-0005-0000-0000-00004A590000}"/>
    <cellStyle name="Standard 4 4 2 6 2" xfId="5020" xr:uid="{00000000-0005-0000-0000-00004B590000}"/>
    <cellStyle name="Standard 4 4 2 6 2 2" xfId="5021" xr:uid="{00000000-0005-0000-0000-00004C590000}"/>
    <cellStyle name="Standard 4 4 2 6 2 2 2" xfId="5022" xr:uid="{00000000-0005-0000-0000-00004D590000}"/>
    <cellStyle name="Standard 4 4 2 6 2 2 2 2" xfId="5023" xr:uid="{00000000-0005-0000-0000-00004E590000}"/>
    <cellStyle name="Standard 4 4 2 6 2 2 3" xfId="5024" xr:uid="{00000000-0005-0000-0000-00004F590000}"/>
    <cellStyle name="Standard 4 4 2 6 2 3" xfId="5025" xr:uid="{00000000-0005-0000-0000-000050590000}"/>
    <cellStyle name="Standard 4 4 2 6 2 3 2" xfId="5026" xr:uid="{00000000-0005-0000-0000-000051590000}"/>
    <cellStyle name="Standard 4 4 2 6 2 4" xfId="5027" xr:uid="{00000000-0005-0000-0000-000052590000}"/>
    <cellStyle name="Standard 4 4 2 6 3" xfId="5028" xr:uid="{00000000-0005-0000-0000-000053590000}"/>
    <cellStyle name="Standard 4 4 2 6 3 2" xfId="5029" xr:uid="{00000000-0005-0000-0000-000054590000}"/>
    <cellStyle name="Standard 4 4 2 6 3 2 2" xfId="5030" xr:uid="{00000000-0005-0000-0000-000055590000}"/>
    <cellStyle name="Standard 4 4 2 6 3 3" xfId="5031" xr:uid="{00000000-0005-0000-0000-000056590000}"/>
    <cellStyle name="Standard 4 4 2 6 4" xfId="5032" xr:uid="{00000000-0005-0000-0000-000057590000}"/>
    <cellStyle name="Standard 4 4 2 6 4 2" xfId="5033" xr:uid="{00000000-0005-0000-0000-000058590000}"/>
    <cellStyle name="Standard 4 4 2 6 5" xfId="5034" xr:uid="{00000000-0005-0000-0000-000059590000}"/>
    <cellStyle name="Standard 4 4 2 7" xfId="5035" xr:uid="{00000000-0005-0000-0000-00005A590000}"/>
    <cellStyle name="Standard 4 4 2 7 2" xfId="5036" xr:uid="{00000000-0005-0000-0000-00005B590000}"/>
    <cellStyle name="Standard 4 4 2 7 2 2" xfId="5037" xr:uid="{00000000-0005-0000-0000-00005C590000}"/>
    <cellStyle name="Standard 4 4 2 7 2 2 2" xfId="5038" xr:uid="{00000000-0005-0000-0000-00005D590000}"/>
    <cellStyle name="Standard 4 4 2 7 2 3" xfId="5039" xr:uid="{00000000-0005-0000-0000-00005E590000}"/>
    <cellStyle name="Standard 4 4 2 7 3" xfId="5040" xr:uid="{00000000-0005-0000-0000-00005F590000}"/>
    <cellStyle name="Standard 4 4 2 7 3 2" xfId="5041" xr:uid="{00000000-0005-0000-0000-000060590000}"/>
    <cellStyle name="Standard 4 4 2 7 4" xfId="5042" xr:uid="{00000000-0005-0000-0000-000061590000}"/>
    <cellStyle name="Standard 4 4 2 8" xfId="5043" xr:uid="{00000000-0005-0000-0000-000062590000}"/>
    <cellStyle name="Standard 4 4 2 8 2" xfId="5044" xr:uid="{00000000-0005-0000-0000-000063590000}"/>
    <cellStyle name="Standard 4 4 2 8 2 2" xfId="5045" xr:uid="{00000000-0005-0000-0000-000064590000}"/>
    <cellStyle name="Standard 4 4 2 8 3" xfId="5046" xr:uid="{00000000-0005-0000-0000-000065590000}"/>
    <cellStyle name="Standard 4 4 2 9" xfId="5047" xr:uid="{00000000-0005-0000-0000-000066590000}"/>
    <cellStyle name="Standard 4 4 2 9 2" xfId="5048" xr:uid="{00000000-0005-0000-0000-000067590000}"/>
    <cellStyle name="Standard 4 4 3" xfId="5049" xr:uid="{00000000-0005-0000-0000-000068590000}"/>
    <cellStyle name="Standard 4 4 3 2" xfId="5050" xr:uid="{00000000-0005-0000-0000-000069590000}"/>
    <cellStyle name="Standard 4 4 3 2 2" xfId="5051" xr:uid="{00000000-0005-0000-0000-00006A590000}"/>
    <cellStyle name="Standard 4 4 3 2 2 2" xfId="5052" xr:uid="{00000000-0005-0000-0000-00006B590000}"/>
    <cellStyle name="Standard 4 4 3 2 2 2 2" xfId="5053" xr:uid="{00000000-0005-0000-0000-00006C590000}"/>
    <cellStyle name="Standard 4 4 3 2 2 2 2 2" xfId="5054" xr:uid="{00000000-0005-0000-0000-00006D590000}"/>
    <cellStyle name="Standard 4 4 3 2 2 2 2 2 2" xfId="5055" xr:uid="{00000000-0005-0000-0000-00006E590000}"/>
    <cellStyle name="Standard 4 4 3 2 2 2 2 2 2 2" xfId="5056" xr:uid="{00000000-0005-0000-0000-00006F590000}"/>
    <cellStyle name="Standard 4 4 3 2 2 2 2 2 3" xfId="5057" xr:uid="{00000000-0005-0000-0000-000070590000}"/>
    <cellStyle name="Standard 4 4 3 2 2 2 2 3" xfId="5058" xr:uid="{00000000-0005-0000-0000-000071590000}"/>
    <cellStyle name="Standard 4 4 3 2 2 2 2 3 2" xfId="5059" xr:uid="{00000000-0005-0000-0000-000072590000}"/>
    <cellStyle name="Standard 4 4 3 2 2 2 2 4" xfId="5060" xr:uid="{00000000-0005-0000-0000-000073590000}"/>
    <cellStyle name="Standard 4 4 3 2 2 2 3" xfId="5061" xr:uid="{00000000-0005-0000-0000-000074590000}"/>
    <cellStyle name="Standard 4 4 3 2 2 2 3 2" xfId="5062" xr:uid="{00000000-0005-0000-0000-000075590000}"/>
    <cellStyle name="Standard 4 4 3 2 2 2 3 2 2" xfId="5063" xr:uid="{00000000-0005-0000-0000-000076590000}"/>
    <cellStyle name="Standard 4 4 3 2 2 2 3 3" xfId="5064" xr:uid="{00000000-0005-0000-0000-000077590000}"/>
    <cellStyle name="Standard 4 4 3 2 2 2 4" xfId="5065" xr:uid="{00000000-0005-0000-0000-000078590000}"/>
    <cellStyle name="Standard 4 4 3 2 2 2 4 2" xfId="5066" xr:uid="{00000000-0005-0000-0000-000079590000}"/>
    <cellStyle name="Standard 4 4 3 2 2 2 5" xfId="5067" xr:uid="{00000000-0005-0000-0000-00007A590000}"/>
    <cellStyle name="Standard 4 4 3 2 2 3" xfId="5068" xr:uid="{00000000-0005-0000-0000-00007B590000}"/>
    <cellStyle name="Standard 4 4 3 2 2 3 2" xfId="5069" xr:uid="{00000000-0005-0000-0000-00007C590000}"/>
    <cellStyle name="Standard 4 4 3 2 2 3 2 2" xfId="5070" xr:uid="{00000000-0005-0000-0000-00007D590000}"/>
    <cellStyle name="Standard 4 4 3 2 2 3 2 2 2" xfId="5071" xr:uid="{00000000-0005-0000-0000-00007E590000}"/>
    <cellStyle name="Standard 4 4 3 2 2 3 2 2 2 2" xfId="5072" xr:uid="{00000000-0005-0000-0000-00007F590000}"/>
    <cellStyle name="Standard 4 4 3 2 2 3 2 2 3" xfId="5073" xr:uid="{00000000-0005-0000-0000-000080590000}"/>
    <cellStyle name="Standard 4 4 3 2 2 3 2 3" xfId="5074" xr:uid="{00000000-0005-0000-0000-000081590000}"/>
    <cellStyle name="Standard 4 4 3 2 2 3 2 3 2" xfId="5075" xr:uid="{00000000-0005-0000-0000-000082590000}"/>
    <cellStyle name="Standard 4 4 3 2 2 3 2 4" xfId="5076" xr:uid="{00000000-0005-0000-0000-000083590000}"/>
    <cellStyle name="Standard 4 4 3 2 2 3 3" xfId="5077" xr:uid="{00000000-0005-0000-0000-000084590000}"/>
    <cellStyle name="Standard 4 4 3 2 2 3 3 2" xfId="5078" xr:uid="{00000000-0005-0000-0000-000085590000}"/>
    <cellStyle name="Standard 4 4 3 2 2 3 3 2 2" xfId="5079" xr:uid="{00000000-0005-0000-0000-000086590000}"/>
    <cellStyle name="Standard 4 4 3 2 2 3 3 3" xfId="5080" xr:uid="{00000000-0005-0000-0000-000087590000}"/>
    <cellStyle name="Standard 4 4 3 2 2 3 4" xfId="5081" xr:uid="{00000000-0005-0000-0000-000088590000}"/>
    <cellStyle name="Standard 4 4 3 2 2 3 4 2" xfId="5082" xr:uid="{00000000-0005-0000-0000-000089590000}"/>
    <cellStyle name="Standard 4 4 3 2 2 3 5" xfId="5083" xr:uid="{00000000-0005-0000-0000-00008A590000}"/>
    <cellStyle name="Standard 4 4 3 2 2 4" xfId="5084" xr:uid="{00000000-0005-0000-0000-00008B590000}"/>
    <cellStyle name="Standard 4 4 3 2 2 4 2" xfId="5085" xr:uid="{00000000-0005-0000-0000-00008C590000}"/>
    <cellStyle name="Standard 4 4 3 2 2 4 2 2" xfId="5086" xr:uid="{00000000-0005-0000-0000-00008D590000}"/>
    <cellStyle name="Standard 4 4 3 2 2 4 2 2 2" xfId="5087" xr:uid="{00000000-0005-0000-0000-00008E590000}"/>
    <cellStyle name="Standard 4 4 3 2 2 4 2 3" xfId="5088" xr:uid="{00000000-0005-0000-0000-00008F590000}"/>
    <cellStyle name="Standard 4 4 3 2 2 4 3" xfId="5089" xr:uid="{00000000-0005-0000-0000-000090590000}"/>
    <cellStyle name="Standard 4 4 3 2 2 4 3 2" xfId="5090" xr:uid="{00000000-0005-0000-0000-000091590000}"/>
    <cellStyle name="Standard 4 4 3 2 2 4 4" xfId="5091" xr:uid="{00000000-0005-0000-0000-000092590000}"/>
    <cellStyle name="Standard 4 4 3 2 2 5" xfId="5092" xr:uid="{00000000-0005-0000-0000-000093590000}"/>
    <cellStyle name="Standard 4 4 3 2 2 5 2" xfId="5093" xr:uid="{00000000-0005-0000-0000-000094590000}"/>
    <cellStyle name="Standard 4 4 3 2 2 5 2 2" xfId="5094" xr:uid="{00000000-0005-0000-0000-000095590000}"/>
    <cellStyle name="Standard 4 4 3 2 2 5 3" xfId="5095" xr:uid="{00000000-0005-0000-0000-000096590000}"/>
    <cellStyle name="Standard 4 4 3 2 2 6" xfId="5096" xr:uid="{00000000-0005-0000-0000-000097590000}"/>
    <cellStyle name="Standard 4 4 3 2 2 6 2" xfId="5097" xr:uid="{00000000-0005-0000-0000-000098590000}"/>
    <cellStyle name="Standard 4 4 3 2 2 7" xfId="5098" xr:uid="{00000000-0005-0000-0000-000099590000}"/>
    <cellStyle name="Standard 4 4 3 2 3" xfId="5099" xr:uid="{00000000-0005-0000-0000-00009A590000}"/>
    <cellStyle name="Standard 4 4 3 2 3 2" xfId="5100" xr:uid="{00000000-0005-0000-0000-00009B590000}"/>
    <cellStyle name="Standard 4 4 3 2 3 2 2" xfId="5101" xr:uid="{00000000-0005-0000-0000-00009C590000}"/>
    <cellStyle name="Standard 4 4 3 2 3 2 2 2" xfId="5102" xr:uid="{00000000-0005-0000-0000-00009D590000}"/>
    <cellStyle name="Standard 4 4 3 2 3 2 2 2 2" xfId="5103" xr:uid="{00000000-0005-0000-0000-00009E590000}"/>
    <cellStyle name="Standard 4 4 3 2 3 2 2 3" xfId="5104" xr:uid="{00000000-0005-0000-0000-00009F590000}"/>
    <cellStyle name="Standard 4 4 3 2 3 2 3" xfId="5105" xr:uid="{00000000-0005-0000-0000-0000A0590000}"/>
    <cellStyle name="Standard 4 4 3 2 3 2 3 2" xfId="5106" xr:uid="{00000000-0005-0000-0000-0000A1590000}"/>
    <cellStyle name="Standard 4 4 3 2 3 2 4" xfId="5107" xr:uid="{00000000-0005-0000-0000-0000A2590000}"/>
    <cellStyle name="Standard 4 4 3 2 3 3" xfId="5108" xr:uid="{00000000-0005-0000-0000-0000A3590000}"/>
    <cellStyle name="Standard 4 4 3 2 3 3 2" xfId="5109" xr:uid="{00000000-0005-0000-0000-0000A4590000}"/>
    <cellStyle name="Standard 4 4 3 2 3 3 2 2" xfId="5110" xr:uid="{00000000-0005-0000-0000-0000A5590000}"/>
    <cellStyle name="Standard 4 4 3 2 3 3 3" xfId="5111" xr:uid="{00000000-0005-0000-0000-0000A6590000}"/>
    <cellStyle name="Standard 4 4 3 2 3 4" xfId="5112" xr:uid="{00000000-0005-0000-0000-0000A7590000}"/>
    <cellStyle name="Standard 4 4 3 2 3 4 2" xfId="5113" xr:uid="{00000000-0005-0000-0000-0000A8590000}"/>
    <cellStyle name="Standard 4 4 3 2 3 5" xfId="5114" xr:uid="{00000000-0005-0000-0000-0000A9590000}"/>
    <cellStyle name="Standard 4 4 3 2 4" xfId="5115" xr:uid="{00000000-0005-0000-0000-0000AA590000}"/>
    <cellStyle name="Standard 4 4 3 2 4 2" xfId="5116" xr:uid="{00000000-0005-0000-0000-0000AB590000}"/>
    <cellStyle name="Standard 4 4 3 2 4 2 2" xfId="5117" xr:uid="{00000000-0005-0000-0000-0000AC590000}"/>
    <cellStyle name="Standard 4 4 3 2 4 2 2 2" xfId="5118" xr:uid="{00000000-0005-0000-0000-0000AD590000}"/>
    <cellStyle name="Standard 4 4 3 2 4 2 2 2 2" xfId="5119" xr:uid="{00000000-0005-0000-0000-0000AE590000}"/>
    <cellStyle name="Standard 4 4 3 2 4 2 2 3" xfId="5120" xr:uid="{00000000-0005-0000-0000-0000AF590000}"/>
    <cellStyle name="Standard 4 4 3 2 4 2 3" xfId="5121" xr:uid="{00000000-0005-0000-0000-0000B0590000}"/>
    <cellStyle name="Standard 4 4 3 2 4 2 3 2" xfId="5122" xr:uid="{00000000-0005-0000-0000-0000B1590000}"/>
    <cellStyle name="Standard 4 4 3 2 4 2 4" xfId="5123" xr:uid="{00000000-0005-0000-0000-0000B2590000}"/>
    <cellStyle name="Standard 4 4 3 2 4 3" xfId="5124" xr:uid="{00000000-0005-0000-0000-0000B3590000}"/>
    <cellStyle name="Standard 4 4 3 2 4 3 2" xfId="5125" xr:uid="{00000000-0005-0000-0000-0000B4590000}"/>
    <cellStyle name="Standard 4 4 3 2 4 3 2 2" xfId="5126" xr:uid="{00000000-0005-0000-0000-0000B5590000}"/>
    <cellStyle name="Standard 4 4 3 2 4 3 3" xfId="5127" xr:uid="{00000000-0005-0000-0000-0000B6590000}"/>
    <cellStyle name="Standard 4 4 3 2 4 4" xfId="5128" xr:uid="{00000000-0005-0000-0000-0000B7590000}"/>
    <cellStyle name="Standard 4 4 3 2 4 4 2" xfId="5129" xr:uid="{00000000-0005-0000-0000-0000B8590000}"/>
    <cellStyle name="Standard 4 4 3 2 4 5" xfId="5130" xr:uid="{00000000-0005-0000-0000-0000B9590000}"/>
    <cellStyle name="Standard 4 4 3 2 5" xfId="5131" xr:uid="{00000000-0005-0000-0000-0000BA590000}"/>
    <cellStyle name="Standard 4 4 3 2 5 2" xfId="5132" xr:uid="{00000000-0005-0000-0000-0000BB590000}"/>
    <cellStyle name="Standard 4 4 3 2 5 2 2" xfId="5133" xr:uid="{00000000-0005-0000-0000-0000BC590000}"/>
    <cellStyle name="Standard 4 4 3 2 5 2 2 2" xfId="5134" xr:uid="{00000000-0005-0000-0000-0000BD590000}"/>
    <cellStyle name="Standard 4 4 3 2 5 2 3" xfId="5135" xr:uid="{00000000-0005-0000-0000-0000BE590000}"/>
    <cellStyle name="Standard 4 4 3 2 5 3" xfId="5136" xr:uid="{00000000-0005-0000-0000-0000BF590000}"/>
    <cellStyle name="Standard 4 4 3 2 5 3 2" xfId="5137" xr:uid="{00000000-0005-0000-0000-0000C0590000}"/>
    <cellStyle name="Standard 4 4 3 2 5 4" xfId="5138" xr:uid="{00000000-0005-0000-0000-0000C1590000}"/>
    <cellStyle name="Standard 4 4 3 2 6" xfId="5139" xr:uid="{00000000-0005-0000-0000-0000C2590000}"/>
    <cellStyle name="Standard 4 4 3 2 6 2" xfId="5140" xr:uid="{00000000-0005-0000-0000-0000C3590000}"/>
    <cellStyle name="Standard 4 4 3 2 6 2 2" xfId="5141" xr:uid="{00000000-0005-0000-0000-0000C4590000}"/>
    <cellStyle name="Standard 4 4 3 2 6 3" xfId="5142" xr:uid="{00000000-0005-0000-0000-0000C5590000}"/>
    <cellStyle name="Standard 4 4 3 2 7" xfId="5143" xr:uid="{00000000-0005-0000-0000-0000C6590000}"/>
    <cellStyle name="Standard 4 4 3 2 7 2" xfId="5144" xr:uid="{00000000-0005-0000-0000-0000C7590000}"/>
    <cellStyle name="Standard 4 4 3 2 8" xfId="5145" xr:uid="{00000000-0005-0000-0000-0000C8590000}"/>
    <cellStyle name="Standard 4 4 3 3" xfId="5146" xr:uid="{00000000-0005-0000-0000-0000C9590000}"/>
    <cellStyle name="Standard 4 4 3 3 2" xfId="5147" xr:uid="{00000000-0005-0000-0000-0000CA590000}"/>
    <cellStyle name="Standard 4 4 3 3 2 2" xfId="5148" xr:uid="{00000000-0005-0000-0000-0000CB590000}"/>
    <cellStyle name="Standard 4 4 3 3 2 2 2" xfId="5149" xr:uid="{00000000-0005-0000-0000-0000CC590000}"/>
    <cellStyle name="Standard 4 4 3 3 2 2 2 2" xfId="5150" xr:uid="{00000000-0005-0000-0000-0000CD590000}"/>
    <cellStyle name="Standard 4 4 3 3 2 2 2 2 2" xfId="5151" xr:uid="{00000000-0005-0000-0000-0000CE590000}"/>
    <cellStyle name="Standard 4 4 3 3 2 2 2 3" xfId="5152" xr:uid="{00000000-0005-0000-0000-0000CF590000}"/>
    <cellStyle name="Standard 4 4 3 3 2 2 3" xfId="5153" xr:uid="{00000000-0005-0000-0000-0000D0590000}"/>
    <cellStyle name="Standard 4 4 3 3 2 2 3 2" xfId="5154" xr:uid="{00000000-0005-0000-0000-0000D1590000}"/>
    <cellStyle name="Standard 4 4 3 3 2 2 4" xfId="5155" xr:uid="{00000000-0005-0000-0000-0000D2590000}"/>
    <cellStyle name="Standard 4 4 3 3 2 3" xfId="5156" xr:uid="{00000000-0005-0000-0000-0000D3590000}"/>
    <cellStyle name="Standard 4 4 3 3 2 3 2" xfId="5157" xr:uid="{00000000-0005-0000-0000-0000D4590000}"/>
    <cellStyle name="Standard 4 4 3 3 2 3 2 2" xfId="5158" xr:uid="{00000000-0005-0000-0000-0000D5590000}"/>
    <cellStyle name="Standard 4 4 3 3 2 3 3" xfId="5159" xr:uid="{00000000-0005-0000-0000-0000D6590000}"/>
    <cellStyle name="Standard 4 4 3 3 2 4" xfId="5160" xr:uid="{00000000-0005-0000-0000-0000D7590000}"/>
    <cellStyle name="Standard 4 4 3 3 2 4 2" xfId="5161" xr:uid="{00000000-0005-0000-0000-0000D8590000}"/>
    <cellStyle name="Standard 4 4 3 3 2 5" xfId="5162" xr:uid="{00000000-0005-0000-0000-0000D9590000}"/>
    <cellStyle name="Standard 4 4 3 3 3" xfId="5163" xr:uid="{00000000-0005-0000-0000-0000DA590000}"/>
    <cellStyle name="Standard 4 4 3 3 3 2" xfId="5164" xr:uid="{00000000-0005-0000-0000-0000DB590000}"/>
    <cellStyle name="Standard 4 4 3 3 3 2 2" xfId="5165" xr:uid="{00000000-0005-0000-0000-0000DC590000}"/>
    <cellStyle name="Standard 4 4 3 3 3 2 2 2" xfId="5166" xr:uid="{00000000-0005-0000-0000-0000DD590000}"/>
    <cellStyle name="Standard 4 4 3 3 3 2 2 2 2" xfId="5167" xr:uid="{00000000-0005-0000-0000-0000DE590000}"/>
    <cellStyle name="Standard 4 4 3 3 3 2 2 3" xfId="5168" xr:uid="{00000000-0005-0000-0000-0000DF590000}"/>
    <cellStyle name="Standard 4 4 3 3 3 2 3" xfId="5169" xr:uid="{00000000-0005-0000-0000-0000E0590000}"/>
    <cellStyle name="Standard 4 4 3 3 3 2 3 2" xfId="5170" xr:uid="{00000000-0005-0000-0000-0000E1590000}"/>
    <cellStyle name="Standard 4 4 3 3 3 2 4" xfId="5171" xr:uid="{00000000-0005-0000-0000-0000E2590000}"/>
    <cellStyle name="Standard 4 4 3 3 3 3" xfId="5172" xr:uid="{00000000-0005-0000-0000-0000E3590000}"/>
    <cellStyle name="Standard 4 4 3 3 3 3 2" xfId="5173" xr:uid="{00000000-0005-0000-0000-0000E4590000}"/>
    <cellStyle name="Standard 4 4 3 3 3 3 2 2" xfId="5174" xr:uid="{00000000-0005-0000-0000-0000E5590000}"/>
    <cellStyle name="Standard 4 4 3 3 3 3 3" xfId="5175" xr:uid="{00000000-0005-0000-0000-0000E6590000}"/>
    <cellStyle name="Standard 4 4 3 3 3 4" xfId="5176" xr:uid="{00000000-0005-0000-0000-0000E7590000}"/>
    <cellStyle name="Standard 4 4 3 3 3 4 2" xfId="5177" xr:uid="{00000000-0005-0000-0000-0000E8590000}"/>
    <cellStyle name="Standard 4 4 3 3 3 5" xfId="5178" xr:uid="{00000000-0005-0000-0000-0000E9590000}"/>
    <cellStyle name="Standard 4 4 3 3 4" xfId="5179" xr:uid="{00000000-0005-0000-0000-0000EA590000}"/>
    <cellStyle name="Standard 4 4 3 3 4 2" xfId="5180" xr:uid="{00000000-0005-0000-0000-0000EB590000}"/>
    <cellStyle name="Standard 4 4 3 3 4 2 2" xfId="5181" xr:uid="{00000000-0005-0000-0000-0000EC590000}"/>
    <cellStyle name="Standard 4 4 3 3 4 2 2 2" xfId="5182" xr:uid="{00000000-0005-0000-0000-0000ED590000}"/>
    <cellStyle name="Standard 4 4 3 3 4 2 3" xfId="5183" xr:uid="{00000000-0005-0000-0000-0000EE590000}"/>
    <cellStyle name="Standard 4 4 3 3 4 3" xfId="5184" xr:uid="{00000000-0005-0000-0000-0000EF590000}"/>
    <cellStyle name="Standard 4 4 3 3 4 3 2" xfId="5185" xr:uid="{00000000-0005-0000-0000-0000F0590000}"/>
    <cellStyle name="Standard 4 4 3 3 4 4" xfId="5186" xr:uid="{00000000-0005-0000-0000-0000F1590000}"/>
    <cellStyle name="Standard 4 4 3 3 5" xfId="5187" xr:uid="{00000000-0005-0000-0000-0000F2590000}"/>
    <cellStyle name="Standard 4 4 3 3 5 2" xfId="5188" xr:uid="{00000000-0005-0000-0000-0000F3590000}"/>
    <cellStyle name="Standard 4 4 3 3 5 2 2" xfId="5189" xr:uid="{00000000-0005-0000-0000-0000F4590000}"/>
    <cellStyle name="Standard 4 4 3 3 5 3" xfId="5190" xr:uid="{00000000-0005-0000-0000-0000F5590000}"/>
    <cellStyle name="Standard 4 4 3 3 6" xfId="5191" xr:uid="{00000000-0005-0000-0000-0000F6590000}"/>
    <cellStyle name="Standard 4 4 3 3 6 2" xfId="5192" xr:uid="{00000000-0005-0000-0000-0000F7590000}"/>
    <cellStyle name="Standard 4 4 3 3 7" xfId="5193" xr:uid="{00000000-0005-0000-0000-0000F8590000}"/>
    <cellStyle name="Standard 4 4 3 4" xfId="5194" xr:uid="{00000000-0005-0000-0000-0000F9590000}"/>
    <cellStyle name="Standard 4 4 3 4 2" xfId="5195" xr:uid="{00000000-0005-0000-0000-0000FA590000}"/>
    <cellStyle name="Standard 4 4 3 4 2 2" xfId="5196" xr:uid="{00000000-0005-0000-0000-0000FB590000}"/>
    <cellStyle name="Standard 4 4 3 4 2 2 2" xfId="5197" xr:uid="{00000000-0005-0000-0000-0000FC590000}"/>
    <cellStyle name="Standard 4 4 3 4 2 2 2 2" xfId="5198" xr:uid="{00000000-0005-0000-0000-0000FD590000}"/>
    <cellStyle name="Standard 4 4 3 4 2 2 3" xfId="5199" xr:uid="{00000000-0005-0000-0000-0000FE590000}"/>
    <cellStyle name="Standard 4 4 3 4 2 3" xfId="5200" xr:uid="{00000000-0005-0000-0000-0000FF590000}"/>
    <cellStyle name="Standard 4 4 3 4 2 3 2" xfId="5201" xr:uid="{00000000-0005-0000-0000-0000005A0000}"/>
    <cellStyle name="Standard 4 4 3 4 2 4" xfId="5202" xr:uid="{00000000-0005-0000-0000-0000015A0000}"/>
    <cellStyle name="Standard 4 4 3 4 3" xfId="5203" xr:uid="{00000000-0005-0000-0000-0000025A0000}"/>
    <cellStyle name="Standard 4 4 3 4 3 2" xfId="5204" xr:uid="{00000000-0005-0000-0000-0000035A0000}"/>
    <cellStyle name="Standard 4 4 3 4 3 2 2" xfId="5205" xr:uid="{00000000-0005-0000-0000-0000045A0000}"/>
    <cellStyle name="Standard 4 4 3 4 3 3" xfId="5206" xr:uid="{00000000-0005-0000-0000-0000055A0000}"/>
    <cellStyle name="Standard 4 4 3 4 4" xfId="5207" xr:uid="{00000000-0005-0000-0000-0000065A0000}"/>
    <cellStyle name="Standard 4 4 3 4 4 2" xfId="5208" xr:uid="{00000000-0005-0000-0000-0000075A0000}"/>
    <cellStyle name="Standard 4 4 3 4 5" xfId="5209" xr:uid="{00000000-0005-0000-0000-0000085A0000}"/>
    <cellStyle name="Standard 4 4 3 5" xfId="5210" xr:uid="{00000000-0005-0000-0000-0000095A0000}"/>
    <cellStyle name="Standard 4 4 3 5 2" xfId="5211" xr:uid="{00000000-0005-0000-0000-00000A5A0000}"/>
    <cellStyle name="Standard 4 4 3 5 2 2" xfId="5212" xr:uid="{00000000-0005-0000-0000-00000B5A0000}"/>
    <cellStyle name="Standard 4 4 3 5 2 2 2" xfId="5213" xr:uid="{00000000-0005-0000-0000-00000C5A0000}"/>
    <cellStyle name="Standard 4 4 3 5 2 2 2 2" xfId="5214" xr:uid="{00000000-0005-0000-0000-00000D5A0000}"/>
    <cellStyle name="Standard 4 4 3 5 2 2 3" xfId="5215" xr:uid="{00000000-0005-0000-0000-00000E5A0000}"/>
    <cellStyle name="Standard 4 4 3 5 2 3" xfId="5216" xr:uid="{00000000-0005-0000-0000-00000F5A0000}"/>
    <cellStyle name="Standard 4 4 3 5 2 3 2" xfId="5217" xr:uid="{00000000-0005-0000-0000-0000105A0000}"/>
    <cellStyle name="Standard 4 4 3 5 2 4" xfId="5218" xr:uid="{00000000-0005-0000-0000-0000115A0000}"/>
    <cellStyle name="Standard 4 4 3 5 3" xfId="5219" xr:uid="{00000000-0005-0000-0000-0000125A0000}"/>
    <cellStyle name="Standard 4 4 3 5 3 2" xfId="5220" xr:uid="{00000000-0005-0000-0000-0000135A0000}"/>
    <cellStyle name="Standard 4 4 3 5 3 2 2" xfId="5221" xr:uid="{00000000-0005-0000-0000-0000145A0000}"/>
    <cellStyle name="Standard 4 4 3 5 3 3" xfId="5222" xr:uid="{00000000-0005-0000-0000-0000155A0000}"/>
    <cellStyle name="Standard 4 4 3 5 4" xfId="5223" xr:uid="{00000000-0005-0000-0000-0000165A0000}"/>
    <cellStyle name="Standard 4 4 3 5 4 2" xfId="5224" xr:uid="{00000000-0005-0000-0000-0000175A0000}"/>
    <cellStyle name="Standard 4 4 3 5 5" xfId="5225" xr:uid="{00000000-0005-0000-0000-0000185A0000}"/>
    <cellStyle name="Standard 4 4 3 6" xfId="5226" xr:uid="{00000000-0005-0000-0000-0000195A0000}"/>
    <cellStyle name="Standard 4 4 3 6 2" xfId="5227" xr:uid="{00000000-0005-0000-0000-00001A5A0000}"/>
    <cellStyle name="Standard 4 4 3 6 2 2" xfId="5228" xr:uid="{00000000-0005-0000-0000-00001B5A0000}"/>
    <cellStyle name="Standard 4 4 3 6 2 2 2" xfId="5229" xr:uid="{00000000-0005-0000-0000-00001C5A0000}"/>
    <cellStyle name="Standard 4 4 3 6 2 3" xfId="5230" xr:uid="{00000000-0005-0000-0000-00001D5A0000}"/>
    <cellStyle name="Standard 4 4 3 6 3" xfId="5231" xr:uid="{00000000-0005-0000-0000-00001E5A0000}"/>
    <cellStyle name="Standard 4 4 3 6 3 2" xfId="5232" xr:uid="{00000000-0005-0000-0000-00001F5A0000}"/>
    <cellStyle name="Standard 4 4 3 6 4" xfId="5233" xr:uid="{00000000-0005-0000-0000-0000205A0000}"/>
    <cellStyle name="Standard 4 4 3 7" xfId="5234" xr:uid="{00000000-0005-0000-0000-0000215A0000}"/>
    <cellStyle name="Standard 4 4 3 7 2" xfId="5235" xr:uid="{00000000-0005-0000-0000-0000225A0000}"/>
    <cellStyle name="Standard 4 4 3 7 2 2" xfId="5236" xr:uid="{00000000-0005-0000-0000-0000235A0000}"/>
    <cellStyle name="Standard 4 4 3 7 3" xfId="5237" xr:uid="{00000000-0005-0000-0000-0000245A0000}"/>
    <cellStyle name="Standard 4 4 3 8" xfId="5238" xr:uid="{00000000-0005-0000-0000-0000255A0000}"/>
    <cellStyle name="Standard 4 4 3 8 2" xfId="5239" xr:uid="{00000000-0005-0000-0000-0000265A0000}"/>
    <cellStyle name="Standard 4 4 3 9" xfId="5240" xr:uid="{00000000-0005-0000-0000-0000275A0000}"/>
    <cellStyle name="Standard 4 4 4" xfId="5241" xr:uid="{00000000-0005-0000-0000-0000285A0000}"/>
    <cellStyle name="Standard 4 4 4 2" xfId="5242" xr:uid="{00000000-0005-0000-0000-0000295A0000}"/>
    <cellStyle name="Standard 4 4 4 2 2" xfId="5243" xr:uid="{00000000-0005-0000-0000-00002A5A0000}"/>
    <cellStyle name="Standard 4 4 4 2 2 2" xfId="5244" xr:uid="{00000000-0005-0000-0000-00002B5A0000}"/>
    <cellStyle name="Standard 4 4 4 2 2 2 2" xfId="5245" xr:uid="{00000000-0005-0000-0000-00002C5A0000}"/>
    <cellStyle name="Standard 4 4 4 2 2 2 2 2" xfId="5246" xr:uid="{00000000-0005-0000-0000-00002D5A0000}"/>
    <cellStyle name="Standard 4 4 4 2 2 2 2 2 2" xfId="5247" xr:uid="{00000000-0005-0000-0000-00002E5A0000}"/>
    <cellStyle name="Standard 4 4 4 2 2 2 2 3" xfId="5248" xr:uid="{00000000-0005-0000-0000-00002F5A0000}"/>
    <cellStyle name="Standard 4 4 4 2 2 2 3" xfId="5249" xr:uid="{00000000-0005-0000-0000-0000305A0000}"/>
    <cellStyle name="Standard 4 4 4 2 2 2 3 2" xfId="5250" xr:uid="{00000000-0005-0000-0000-0000315A0000}"/>
    <cellStyle name="Standard 4 4 4 2 2 2 4" xfId="5251" xr:uid="{00000000-0005-0000-0000-0000325A0000}"/>
    <cellStyle name="Standard 4 4 4 2 2 3" xfId="5252" xr:uid="{00000000-0005-0000-0000-0000335A0000}"/>
    <cellStyle name="Standard 4 4 4 2 2 3 2" xfId="5253" xr:uid="{00000000-0005-0000-0000-0000345A0000}"/>
    <cellStyle name="Standard 4 4 4 2 2 3 2 2" xfId="5254" xr:uid="{00000000-0005-0000-0000-0000355A0000}"/>
    <cellStyle name="Standard 4 4 4 2 2 3 3" xfId="5255" xr:uid="{00000000-0005-0000-0000-0000365A0000}"/>
    <cellStyle name="Standard 4 4 4 2 2 4" xfId="5256" xr:uid="{00000000-0005-0000-0000-0000375A0000}"/>
    <cellStyle name="Standard 4 4 4 2 2 4 2" xfId="5257" xr:uid="{00000000-0005-0000-0000-0000385A0000}"/>
    <cellStyle name="Standard 4 4 4 2 2 5" xfId="5258" xr:uid="{00000000-0005-0000-0000-0000395A0000}"/>
    <cellStyle name="Standard 4 4 4 2 3" xfId="5259" xr:uid="{00000000-0005-0000-0000-00003A5A0000}"/>
    <cellStyle name="Standard 4 4 4 2 3 2" xfId="5260" xr:uid="{00000000-0005-0000-0000-00003B5A0000}"/>
    <cellStyle name="Standard 4 4 4 2 3 2 2" xfId="5261" xr:uid="{00000000-0005-0000-0000-00003C5A0000}"/>
    <cellStyle name="Standard 4 4 4 2 3 2 2 2" xfId="5262" xr:uid="{00000000-0005-0000-0000-00003D5A0000}"/>
    <cellStyle name="Standard 4 4 4 2 3 2 2 2 2" xfId="5263" xr:uid="{00000000-0005-0000-0000-00003E5A0000}"/>
    <cellStyle name="Standard 4 4 4 2 3 2 2 3" xfId="5264" xr:uid="{00000000-0005-0000-0000-00003F5A0000}"/>
    <cellStyle name="Standard 4 4 4 2 3 2 3" xfId="5265" xr:uid="{00000000-0005-0000-0000-0000405A0000}"/>
    <cellStyle name="Standard 4 4 4 2 3 2 3 2" xfId="5266" xr:uid="{00000000-0005-0000-0000-0000415A0000}"/>
    <cellStyle name="Standard 4 4 4 2 3 2 4" xfId="5267" xr:uid="{00000000-0005-0000-0000-0000425A0000}"/>
    <cellStyle name="Standard 4 4 4 2 3 3" xfId="5268" xr:uid="{00000000-0005-0000-0000-0000435A0000}"/>
    <cellStyle name="Standard 4 4 4 2 3 3 2" xfId="5269" xr:uid="{00000000-0005-0000-0000-0000445A0000}"/>
    <cellStyle name="Standard 4 4 4 2 3 3 2 2" xfId="5270" xr:uid="{00000000-0005-0000-0000-0000455A0000}"/>
    <cellStyle name="Standard 4 4 4 2 3 3 3" xfId="5271" xr:uid="{00000000-0005-0000-0000-0000465A0000}"/>
    <cellStyle name="Standard 4 4 4 2 3 4" xfId="5272" xr:uid="{00000000-0005-0000-0000-0000475A0000}"/>
    <cellStyle name="Standard 4 4 4 2 3 4 2" xfId="5273" xr:uid="{00000000-0005-0000-0000-0000485A0000}"/>
    <cellStyle name="Standard 4 4 4 2 3 5" xfId="5274" xr:uid="{00000000-0005-0000-0000-0000495A0000}"/>
    <cellStyle name="Standard 4 4 4 2 4" xfId="5275" xr:uid="{00000000-0005-0000-0000-00004A5A0000}"/>
    <cellStyle name="Standard 4 4 4 2 4 2" xfId="5276" xr:uid="{00000000-0005-0000-0000-00004B5A0000}"/>
    <cellStyle name="Standard 4 4 4 2 4 2 2" xfId="5277" xr:uid="{00000000-0005-0000-0000-00004C5A0000}"/>
    <cellStyle name="Standard 4 4 4 2 4 2 2 2" xfId="5278" xr:uid="{00000000-0005-0000-0000-00004D5A0000}"/>
    <cellStyle name="Standard 4 4 4 2 4 2 3" xfId="5279" xr:uid="{00000000-0005-0000-0000-00004E5A0000}"/>
    <cellStyle name="Standard 4 4 4 2 4 3" xfId="5280" xr:uid="{00000000-0005-0000-0000-00004F5A0000}"/>
    <cellStyle name="Standard 4 4 4 2 4 3 2" xfId="5281" xr:uid="{00000000-0005-0000-0000-0000505A0000}"/>
    <cellStyle name="Standard 4 4 4 2 4 4" xfId="5282" xr:uid="{00000000-0005-0000-0000-0000515A0000}"/>
    <cellStyle name="Standard 4 4 4 2 5" xfId="5283" xr:uid="{00000000-0005-0000-0000-0000525A0000}"/>
    <cellStyle name="Standard 4 4 4 2 5 2" xfId="5284" xr:uid="{00000000-0005-0000-0000-0000535A0000}"/>
    <cellStyle name="Standard 4 4 4 2 5 2 2" xfId="5285" xr:uid="{00000000-0005-0000-0000-0000545A0000}"/>
    <cellStyle name="Standard 4 4 4 2 5 3" xfId="5286" xr:uid="{00000000-0005-0000-0000-0000555A0000}"/>
    <cellStyle name="Standard 4 4 4 2 6" xfId="5287" xr:uid="{00000000-0005-0000-0000-0000565A0000}"/>
    <cellStyle name="Standard 4 4 4 2 6 2" xfId="5288" xr:uid="{00000000-0005-0000-0000-0000575A0000}"/>
    <cellStyle name="Standard 4 4 4 2 7" xfId="5289" xr:uid="{00000000-0005-0000-0000-0000585A0000}"/>
    <cellStyle name="Standard 4 4 4 3" xfId="5290" xr:uid="{00000000-0005-0000-0000-0000595A0000}"/>
    <cellStyle name="Standard 4 4 4 3 2" xfId="5291" xr:uid="{00000000-0005-0000-0000-00005A5A0000}"/>
    <cellStyle name="Standard 4 4 4 3 2 2" xfId="5292" xr:uid="{00000000-0005-0000-0000-00005B5A0000}"/>
    <cellStyle name="Standard 4 4 4 3 2 2 2" xfId="5293" xr:uid="{00000000-0005-0000-0000-00005C5A0000}"/>
    <cellStyle name="Standard 4 4 4 3 2 2 2 2" xfId="5294" xr:uid="{00000000-0005-0000-0000-00005D5A0000}"/>
    <cellStyle name="Standard 4 4 4 3 2 2 3" xfId="5295" xr:uid="{00000000-0005-0000-0000-00005E5A0000}"/>
    <cellStyle name="Standard 4 4 4 3 2 3" xfId="5296" xr:uid="{00000000-0005-0000-0000-00005F5A0000}"/>
    <cellStyle name="Standard 4 4 4 3 2 3 2" xfId="5297" xr:uid="{00000000-0005-0000-0000-0000605A0000}"/>
    <cellStyle name="Standard 4 4 4 3 2 4" xfId="5298" xr:uid="{00000000-0005-0000-0000-0000615A0000}"/>
    <cellStyle name="Standard 4 4 4 3 3" xfId="5299" xr:uid="{00000000-0005-0000-0000-0000625A0000}"/>
    <cellStyle name="Standard 4 4 4 3 3 2" xfId="5300" xr:uid="{00000000-0005-0000-0000-0000635A0000}"/>
    <cellStyle name="Standard 4 4 4 3 3 2 2" xfId="5301" xr:uid="{00000000-0005-0000-0000-0000645A0000}"/>
    <cellStyle name="Standard 4 4 4 3 3 3" xfId="5302" xr:uid="{00000000-0005-0000-0000-0000655A0000}"/>
    <cellStyle name="Standard 4 4 4 3 4" xfId="5303" xr:uid="{00000000-0005-0000-0000-0000665A0000}"/>
    <cellStyle name="Standard 4 4 4 3 4 2" xfId="5304" xr:uid="{00000000-0005-0000-0000-0000675A0000}"/>
    <cellStyle name="Standard 4 4 4 3 5" xfId="5305" xr:uid="{00000000-0005-0000-0000-0000685A0000}"/>
    <cellStyle name="Standard 4 4 4 4" xfId="5306" xr:uid="{00000000-0005-0000-0000-0000695A0000}"/>
    <cellStyle name="Standard 4 4 4 4 2" xfId="5307" xr:uid="{00000000-0005-0000-0000-00006A5A0000}"/>
    <cellStyle name="Standard 4 4 4 4 2 2" xfId="5308" xr:uid="{00000000-0005-0000-0000-00006B5A0000}"/>
    <cellStyle name="Standard 4 4 4 4 2 2 2" xfId="5309" xr:uid="{00000000-0005-0000-0000-00006C5A0000}"/>
    <cellStyle name="Standard 4 4 4 4 2 2 2 2" xfId="5310" xr:uid="{00000000-0005-0000-0000-00006D5A0000}"/>
    <cellStyle name="Standard 4 4 4 4 2 2 3" xfId="5311" xr:uid="{00000000-0005-0000-0000-00006E5A0000}"/>
    <cellStyle name="Standard 4 4 4 4 2 3" xfId="5312" xr:uid="{00000000-0005-0000-0000-00006F5A0000}"/>
    <cellStyle name="Standard 4 4 4 4 2 3 2" xfId="5313" xr:uid="{00000000-0005-0000-0000-0000705A0000}"/>
    <cellStyle name="Standard 4 4 4 4 2 4" xfId="5314" xr:uid="{00000000-0005-0000-0000-0000715A0000}"/>
    <cellStyle name="Standard 4 4 4 4 3" xfId="5315" xr:uid="{00000000-0005-0000-0000-0000725A0000}"/>
    <cellStyle name="Standard 4 4 4 4 3 2" xfId="5316" xr:uid="{00000000-0005-0000-0000-0000735A0000}"/>
    <cellStyle name="Standard 4 4 4 4 3 2 2" xfId="5317" xr:uid="{00000000-0005-0000-0000-0000745A0000}"/>
    <cellStyle name="Standard 4 4 4 4 3 3" xfId="5318" xr:uid="{00000000-0005-0000-0000-0000755A0000}"/>
    <cellStyle name="Standard 4 4 4 4 4" xfId="5319" xr:uid="{00000000-0005-0000-0000-0000765A0000}"/>
    <cellStyle name="Standard 4 4 4 4 4 2" xfId="5320" xr:uid="{00000000-0005-0000-0000-0000775A0000}"/>
    <cellStyle name="Standard 4 4 4 4 5" xfId="5321" xr:uid="{00000000-0005-0000-0000-0000785A0000}"/>
    <cellStyle name="Standard 4 4 4 5" xfId="5322" xr:uid="{00000000-0005-0000-0000-0000795A0000}"/>
    <cellStyle name="Standard 4 4 4 5 2" xfId="5323" xr:uid="{00000000-0005-0000-0000-00007A5A0000}"/>
    <cellStyle name="Standard 4 4 4 5 2 2" xfId="5324" xr:uid="{00000000-0005-0000-0000-00007B5A0000}"/>
    <cellStyle name="Standard 4 4 4 5 2 2 2" xfId="5325" xr:uid="{00000000-0005-0000-0000-00007C5A0000}"/>
    <cellStyle name="Standard 4 4 4 5 2 3" xfId="5326" xr:uid="{00000000-0005-0000-0000-00007D5A0000}"/>
    <cellStyle name="Standard 4 4 4 5 3" xfId="5327" xr:uid="{00000000-0005-0000-0000-00007E5A0000}"/>
    <cellStyle name="Standard 4 4 4 5 3 2" xfId="5328" xr:uid="{00000000-0005-0000-0000-00007F5A0000}"/>
    <cellStyle name="Standard 4 4 4 5 4" xfId="5329" xr:uid="{00000000-0005-0000-0000-0000805A0000}"/>
    <cellStyle name="Standard 4 4 4 6" xfId="5330" xr:uid="{00000000-0005-0000-0000-0000815A0000}"/>
    <cellStyle name="Standard 4 4 4 6 2" xfId="5331" xr:uid="{00000000-0005-0000-0000-0000825A0000}"/>
    <cellStyle name="Standard 4 4 4 6 2 2" xfId="5332" xr:uid="{00000000-0005-0000-0000-0000835A0000}"/>
    <cellStyle name="Standard 4 4 4 6 3" xfId="5333" xr:uid="{00000000-0005-0000-0000-0000845A0000}"/>
    <cellStyle name="Standard 4 4 4 7" xfId="5334" xr:uid="{00000000-0005-0000-0000-0000855A0000}"/>
    <cellStyle name="Standard 4 4 4 7 2" xfId="5335" xr:uid="{00000000-0005-0000-0000-0000865A0000}"/>
    <cellStyle name="Standard 4 4 4 8" xfId="5336" xr:uid="{00000000-0005-0000-0000-0000875A0000}"/>
    <cellStyle name="Standard 4 4 5" xfId="5337" xr:uid="{00000000-0005-0000-0000-0000885A0000}"/>
    <cellStyle name="Standard 4 4 5 2" xfId="5338" xr:uid="{00000000-0005-0000-0000-0000895A0000}"/>
    <cellStyle name="Standard 4 4 5 2 2" xfId="5339" xr:uid="{00000000-0005-0000-0000-00008A5A0000}"/>
    <cellStyle name="Standard 4 4 5 2 2 2" xfId="5340" xr:uid="{00000000-0005-0000-0000-00008B5A0000}"/>
    <cellStyle name="Standard 4 4 5 2 2 2 2" xfId="5341" xr:uid="{00000000-0005-0000-0000-00008C5A0000}"/>
    <cellStyle name="Standard 4 4 5 2 2 2 2 2" xfId="5342" xr:uid="{00000000-0005-0000-0000-00008D5A0000}"/>
    <cellStyle name="Standard 4 4 5 2 2 2 3" xfId="5343" xr:uid="{00000000-0005-0000-0000-00008E5A0000}"/>
    <cellStyle name="Standard 4 4 5 2 2 3" xfId="5344" xr:uid="{00000000-0005-0000-0000-00008F5A0000}"/>
    <cellStyle name="Standard 4 4 5 2 2 3 2" xfId="5345" xr:uid="{00000000-0005-0000-0000-0000905A0000}"/>
    <cellStyle name="Standard 4 4 5 2 2 4" xfId="5346" xr:uid="{00000000-0005-0000-0000-0000915A0000}"/>
    <cellStyle name="Standard 4 4 5 2 3" xfId="5347" xr:uid="{00000000-0005-0000-0000-0000925A0000}"/>
    <cellStyle name="Standard 4 4 5 2 3 2" xfId="5348" xr:uid="{00000000-0005-0000-0000-0000935A0000}"/>
    <cellStyle name="Standard 4 4 5 2 3 2 2" xfId="5349" xr:uid="{00000000-0005-0000-0000-0000945A0000}"/>
    <cellStyle name="Standard 4 4 5 2 3 3" xfId="5350" xr:uid="{00000000-0005-0000-0000-0000955A0000}"/>
    <cellStyle name="Standard 4 4 5 2 4" xfId="5351" xr:uid="{00000000-0005-0000-0000-0000965A0000}"/>
    <cellStyle name="Standard 4 4 5 2 4 2" xfId="5352" xr:uid="{00000000-0005-0000-0000-0000975A0000}"/>
    <cellStyle name="Standard 4 4 5 2 5" xfId="5353" xr:uid="{00000000-0005-0000-0000-0000985A0000}"/>
    <cellStyle name="Standard 4 4 5 3" xfId="5354" xr:uid="{00000000-0005-0000-0000-0000995A0000}"/>
    <cellStyle name="Standard 4 4 5 3 2" xfId="5355" xr:uid="{00000000-0005-0000-0000-00009A5A0000}"/>
    <cellStyle name="Standard 4 4 5 3 2 2" xfId="5356" xr:uid="{00000000-0005-0000-0000-00009B5A0000}"/>
    <cellStyle name="Standard 4 4 5 3 2 2 2" xfId="5357" xr:uid="{00000000-0005-0000-0000-00009C5A0000}"/>
    <cellStyle name="Standard 4 4 5 3 2 2 2 2" xfId="5358" xr:uid="{00000000-0005-0000-0000-00009D5A0000}"/>
    <cellStyle name="Standard 4 4 5 3 2 2 3" xfId="5359" xr:uid="{00000000-0005-0000-0000-00009E5A0000}"/>
    <cellStyle name="Standard 4 4 5 3 2 3" xfId="5360" xr:uid="{00000000-0005-0000-0000-00009F5A0000}"/>
    <cellStyle name="Standard 4 4 5 3 2 3 2" xfId="5361" xr:uid="{00000000-0005-0000-0000-0000A05A0000}"/>
    <cellStyle name="Standard 4 4 5 3 2 4" xfId="5362" xr:uid="{00000000-0005-0000-0000-0000A15A0000}"/>
    <cellStyle name="Standard 4 4 5 3 3" xfId="5363" xr:uid="{00000000-0005-0000-0000-0000A25A0000}"/>
    <cellStyle name="Standard 4 4 5 3 3 2" xfId="5364" xr:uid="{00000000-0005-0000-0000-0000A35A0000}"/>
    <cellStyle name="Standard 4 4 5 3 3 2 2" xfId="5365" xr:uid="{00000000-0005-0000-0000-0000A45A0000}"/>
    <cellStyle name="Standard 4 4 5 3 3 3" xfId="5366" xr:uid="{00000000-0005-0000-0000-0000A55A0000}"/>
    <cellStyle name="Standard 4 4 5 3 4" xfId="5367" xr:uid="{00000000-0005-0000-0000-0000A65A0000}"/>
    <cellStyle name="Standard 4 4 5 3 4 2" xfId="5368" xr:uid="{00000000-0005-0000-0000-0000A75A0000}"/>
    <cellStyle name="Standard 4 4 5 3 5" xfId="5369" xr:uid="{00000000-0005-0000-0000-0000A85A0000}"/>
    <cellStyle name="Standard 4 4 5 4" xfId="5370" xr:uid="{00000000-0005-0000-0000-0000A95A0000}"/>
    <cellStyle name="Standard 4 4 5 4 2" xfId="5371" xr:uid="{00000000-0005-0000-0000-0000AA5A0000}"/>
    <cellStyle name="Standard 4 4 5 4 2 2" xfId="5372" xr:uid="{00000000-0005-0000-0000-0000AB5A0000}"/>
    <cellStyle name="Standard 4 4 5 4 2 2 2" xfId="5373" xr:uid="{00000000-0005-0000-0000-0000AC5A0000}"/>
    <cellStyle name="Standard 4 4 5 4 2 3" xfId="5374" xr:uid="{00000000-0005-0000-0000-0000AD5A0000}"/>
    <cellStyle name="Standard 4 4 5 4 3" xfId="5375" xr:uid="{00000000-0005-0000-0000-0000AE5A0000}"/>
    <cellStyle name="Standard 4 4 5 4 3 2" xfId="5376" xr:uid="{00000000-0005-0000-0000-0000AF5A0000}"/>
    <cellStyle name="Standard 4 4 5 4 4" xfId="5377" xr:uid="{00000000-0005-0000-0000-0000B05A0000}"/>
    <cellStyle name="Standard 4 4 5 5" xfId="5378" xr:uid="{00000000-0005-0000-0000-0000B15A0000}"/>
    <cellStyle name="Standard 4 4 5 5 2" xfId="5379" xr:uid="{00000000-0005-0000-0000-0000B25A0000}"/>
    <cellStyle name="Standard 4 4 5 5 2 2" xfId="5380" xr:uid="{00000000-0005-0000-0000-0000B35A0000}"/>
    <cellStyle name="Standard 4 4 5 5 3" xfId="5381" xr:uid="{00000000-0005-0000-0000-0000B45A0000}"/>
    <cellStyle name="Standard 4 4 5 6" xfId="5382" xr:uid="{00000000-0005-0000-0000-0000B55A0000}"/>
    <cellStyle name="Standard 4 4 5 6 2" xfId="5383" xr:uid="{00000000-0005-0000-0000-0000B65A0000}"/>
    <cellStyle name="Standard 4 4 5 7" xfId="5384" xr:uid="{00000000-0005-0000-0000-0000B75A0000}"/>
    <cellStyle name="Standard 4 4 6" xfId="5385" xr:uid="{00000000-0005-0000-0000-0000B85A0000}"/>
    <cellStyle name="Standard 4 4 6 2" xfId="5386" xr:uid="{00000000-0005-0000-0000-0000B95A0000}"/>
    <cellStyle name="Standard 4 4 6 2 2" xfId="5387" xr:uid="{00000000-0005-0000-0000-0000BA5A0000}"/>
    <cellStyle name="Standard 4 4 6 2 2 2" xfId="5388" xr:uid="{00000000-0005-0000-0000-0000BB5A0000}"/>
    <cellStyle name="Standard 4 4 6 2 2 2 2" xfId="5389" xr:uid="{00000000-0005-0000-0000-0000BC5A0000}"/>
    <cellStyle name="Standard 4 4 6 2 2 3" xfId="5390" xr:uid="{00000000-0005-0000-0000-0000BD5A0000}"/>
    <cellStyle name="Standard 4 4 6 2 3" xfId="5391" xr:uid="{00000000-0005-0000-0000-0000BE5A0000}"/>
    <cellStyle name="Standard 4 4 6 2 3 2" xfId="5392" xr:uid="{00000000-0005-0000-0000-0000BF5A0000}"/>
    <cellStyle name="Standard 4 4 6 2 4" xfId="5393" xr:uid="{00000000-0005-0000-0000-0000C05A0000}"/>
    <cellStyle name="Standard 4 4 6 3" xfId="5394" xr:uid="{00000000-0005-0000-0000-0000C15A0000}"/>
    <cellStyle name="Standard 4 4 6 3 2" xfId="5395" xr:uid="{00000000-0005-0000-0000-0000C25A0000}"/>
    <cellStyle name="Standard 4 4 6 3 2 2" xfId="5396" xr:uid="{00000000-0005-0000-0000-0000C35A0000}"/>
    <cellStyle name="Standard 4 4 6 3 3" xfId="5397" xr:uid="{00000000-0005-0000-0000-0000C45A0000}"/>
    <cellStyle name="Standard 4 4 6 4" xfId="5398" xr:uid="{00000000-0005-0000-0000-0000C55A0000}"/>
    <cellStyle name="Standard 4 4 6 4 2" xfId="5399" xr:uid="{00000000-0005-0000-0000-0000C65A0000}"/>
    <cellStyle name="Standard 4 4 6 5" xfId="5400" xr:uid="{00000000-0005-0000-0000-0000C75A0000}"/>
    <cellStyle name="Standard 4 4 7" xfId="5401" xr:uid="{00000000-0005-0000-0000-0000C85A0000}"/>
    <cellStyle name="Standard 4 4 7 2" xfId="5402" xr:uid="{00000000-0005-0000-0000-0000C95A0000}"/>
    <cellStyle name="Standard 4 4 7 2 2" xfId="5403" xr:uid="{00000000-0005-0000-0000-0000CA5A0000}"/>
    <cellStyle name="Standard 4 4 7 2 2 2" xfId="5404" xr:uid="{00000000-0005-0000-0000-0000CB5A0000}"/>
    <cellStyle name="Standard 4 4 7 2 2 2 2" xfId="5405" xr:uid="{00000000-0005-0000-0000-0000CC5A0000}"/>
    <cellStyle name="Standard 4 4 7 2 2 3" xfId="5406" xr:uid="{00000000-0005-0000-0000-0000CD5A0000}"/>
    <cellStyle name="Standard 4 4 7 2 3" xfId="5407" xr:uid="{00000000-0005-0000-0000-0000CE5A0000}"/>
    <cellStyle name="Standard 4 4 7 2 3 2" xfId="5408" xr:uid="{00000000-0005-0000-0000-0000CF5A0000}"/>
    <cellStyle name="Standard 4 4 7 2 4" xfId="5409" xr:uid="{00000000-0005-0000-0000-0000D05A0000}"/>
    <cellStyle name="Standard 4 4 7 3" xfId="5410" xr:uid="{00000000-0005-0000-0000-0000D15A0000}"/>
    <cellStyle name="Standard 4 4 7 3 2" xfId="5411" xr:uid="{00000000-0005-0000-0000-0000D25A0000}"/>
    <cellStyle name="Standard 4 4 7 3 2 2" xfId="5412" xr:uid="{00000000-0005-0000-0000-0000D35A0000}"/>
    <cellStyle name="Standard 4 4 7 3 3" xfId="5413" xr:uid="{00000000-0005-0000-0000-0000D45A0000}"/>
    <cellStyle name="Standard 4 4 7 4" xfId="5414" xr:uid="{00000000-0005-0000-0000-0000D55A0000}"/>
    <cellStyle name="Standard 4 4 7 4 2" xfId="5415" xr:uid="{00000000-0005-0000-0000-0000D65A0000}"/>
    <cellStyle name="Standard 4 4 7 5" xfId="5416" xr:uid="{00000000-0005-0000-0000-0000D75A0000}"/>
    <cellStyle name="Standard 4 4 8" xfId="5417" xr:uid="{00000000-0005-0000-0000-0000D85A0000}"/>
    <cellStyle name="Standard 4 4 8 2" xfId="5418" xr:uid="{00000000-0005-0000-0000-0000D95A0000}"/>
    <cellStyle name="Standard 4 4 8 2 2" xfId="5419" xr:uid="{00000000-0005-0000-0000-0000DA5A0000}"/>
    <cellStyle name="Standard 4 4 8 2 2 2" xfId="5420" xr:uid="{00000000-0005-0000-0000-0000DB5A0000}"/>
    <cellStyle name="Standard 4 4 8 2 3" xfId="5421" xr:uid="{00000000-0005-0000-0000-0000DC5A0000}"/>
    <cellStyle name="Standard 4 4 8 3" xfId="5422" xr:uid="{00000000-0005-0000-0000-0000DD5A0000}"/>
    <cellStyle name="Standard 4 4 8 3 2" xfId="5423" xr:uid="{00000000-0005-0000-0000-0000DE5A0000}"/>
    <cellStyle name="Standard 4 4 8 4" xfId="5424" xr:uid="{00000000-0005-0000-0000-0000DF5A0000}"/>
    <cellStyle name="Standard 4 4 9" xfId="5425" xr:uid="{00000000-0005-0000-0000-0000E05A0000}"/>
    <cellStyle name="Standard 4 4 9 2" xfId="5426" xr:uid="{00000000-0005-0000-0000-0000E15A0000}"/>
    <cellStyle name="Standard 4 4 9 2 2" xfId="5427" xr:uid="{00000000-0005-0000-0000-0000E25A0000}"/>
    <cellStyle name="Standard 4 4 9 3" xfId="5428" xr:uid="{00000000-0005-0000-0000-0000E35A0000}"/>
    <cellStyle name="Standard 4 5" xfId="5429" xr:uid="{00000000-0005-0000-0000-0000E45A0000}"/>
    <cellStyle name="Standard 4 5 10" xfId="5430" xr:uid="{00000000-0005-0000-0000-0000E55A0000}"/>
    <cellStyle name="Standard 4 5 2" xfId="5431" xr:uid="{00000000-0005-0000-0000-0000E65A0000}"/>
    <cellStyle name="Standard 4 5 2 2" xfId="5432" xr:uid="{00000000-0005-0000-0000-0000E75A0000}"/>
    <cellStyle name="Standard 4 5 2 2 2" xfId="5433" xr:uid="{00000000-0005-0000-0000-0000E85A0000}"/>
    <cellStyle name="Standard 4 5 2 2 2 2" xfId="5434" xr:uid="{00000000-0005-0000-0000-0000E95A0000}"/>
    <cellStyle name="Standard 4 5 2 2 2 2 2" xfId="5435" xr:uid="{00000000-0005-0000-0000-0000EA5A0000}"/>
    <cellStyle name="Standard 4 5 2 2 2 2 2 2" xfId="5436" xr:uid="{00000000-0005-0000-0000-0000EB5A0000}"/>
    <cellStyle name="Standard 4 5 2 2 2 2 2 2 2" xfId="5437" xr:uid="{00000000-0005-0000-0000-0000EC5A0000}"/>
    <cellStyle name="Standard 4 5 2 2 2 2 2 2 2 2" xfId="5438" xr:uid="{00000000-0005-0000-0000-0000ED5A0000}"/>
    <cellStyle name="Standard 4 5 2 2 2 2 2 2 3" xfId="5439" xr:uid="{00000000-0005-0000-0000-0000EE5A0000}"/>
    <cellStyle name="Standard 4 5 2 2 2 2 2 3" xfId="5440" xr:uid="{00000000-0005-0000-0000-0000EF5A0000}"/>
    <cellStyle name="Standard 4 5 2 2 2 2 2 3 2" xfId="5441" xr:uid="{00000000-0005-0000-0000-0000F05A0000}"/>
    <cellStyle name="Standard 4 5 2 2 2 2 2 4" xfId="5442" xr:uid="{00000000-0005-0000-0000-0000F15A0000}"/>
    <cellStyle name="Standard 4 5 2 2 2 2 3" xfId="5443" xr:uid="{00000000-0005-0000-0000-0000F25A0000}"/>
    <cellStyle name="Standard 4 5 2 2 2 2 3 2" xfId="5444" xr:uid="{00000000-0005-0000-0000-0000F35A0000}"/>
    <cellStyle name="Standard 4 5 2 2 2 2 3 2 2" xfId="5445" xr:uid="{00000000-0005-0000-0000-0000F45A0000}"/>
    <cellStyle name="Standard 4 5 2 2 2 2 3 3" xfId="5446" xr:uid="{00000000-0005-0000-0000-0000F55A0000}"/>
    <cellStyle name="Standard 4 5 2 2 2 2 4" xfId="5447" xr:uid="{00000000-0005-0000-0000-0000F65A0000}"/>
    <cellStyle name="Standard 4 5 2 2 2 2 4 2" xfId="5448" xr:uid="{00000000-0005-0000-0000-0000F75A0000}"/>
    <cellStyle name="Standard 4 5 2 2 2 2 5" xfId="5449" xr:uid="{00000000-0005-0000-0000-0000F85A0000}"/>
    <cellStyle name="Standard 4 5 2 2 2 3" xfId="5450" xr:uid="{00000000-0005-0000-0000-0000F95A0000}"/>
    <cellStyle name="Standard 4 5 2 2 2 3 2" xfId="5451" xr:uid="{00000000-0005-0000-0000-0000FA5A0000}"/>
    <cellStyle name="Standard 4 5 2 2 2 3 2 2" xfId="5452" xr:uid="{00000000-0005-0000-0000-0000FB5A0000}"/>
    <cellStyle name="Standard 4 5 2 2 2 3 2 2 2" xfId="5453" xr:uid="{00000000-0005-0000-0000-0000FC5A0000}"/>
    <cellStyle name="Standard 4 5 2 2 2 3 2 2 2 2" xfId="5454" xr:uid="{00000000-0005-0000-0000-0000FD5A0000}"/>
    <cellStyle name="Standard 4 5 2 2 2 3 2 2 3" xfId="5455" xr:uid="{00000000-0005-0000-0000-0000FE5A0000}"/>
    <cellStyle name="Standard 4 5 2 2 2 3 2 3" xfId="5456" xr:uid="{00000000-0005-0000-0000-0000FF5A0000}"/>
    <cellStyle name="Standard 4 5 2 2 2 3 2 3 2" xfId="5457" xr:uid="{00000000-0005-0000-0000-0000005B0000}"/>
    <cellStyle name="Standard 4 5 2 2 2 3 2 4" xfId="5458" xr:uid="{00000000-0005-0000-0000-0000015B0000}"/>
    <cellStyle name="Standard 4 5 2 2 2 3 3" xfId="5459" xr:uid="{00000000-0005-0000-0000-0000025B0000}"/>
    <cellStyle name="Standard 4 5 2 2 2 3 3 2" xfId="5460" xr:uid="{00000000-0005-0000-0000-0000035B0000}"/>
    <cellStyle name="Standard 4 5 2 2 2 3 3 2 2" xfId="5461" xr:uid="{00000000-0005-0000-0000-0000045B0000}"/>
    <cellStyle name="Standard 4 5 2 2 2 3 3 3" xfId="5462" xr:uid="{00000000-0005-0000-0000-0000055B0000}"/>
    <cellStyle name="Standard 4 5 2 2 2 3 4" xfId="5463" xr:uid="{00000000-0005-0000-0000-0000065B0000}"/>
    <cellStyle name="Standard 4 5 2 2 2 3 4 2" xfId="5464" xr:uid="{00000000-0005-0000-0000-0000075B0000}"/>
    <cellStyle name="Standard 4 5 2 2 2 3 5" xfId="5465" xr:uid="{00000000-0005-0000-0000-0000085B0000}"/>
    <cellStyle name="Standard 4 5 2 2 2 4" xfId="5466" xr:uid="{00000000-0005-0000-0000-0000095B0000}"/>
    <cellStyle name="Standard 4 5 2 2 2 4 2" xfId="5467" xr:uid="{00000000-0005-0000-0000-00000A5B0000}"/>
    <cellStyle name="Standard 4 5 2 2 2 4 2 2" xfId="5468" xr:uid="{00000000-0005-0000-0000-00000B5B0000}"/>
    <cellStyle name="Standard 4 5 2 2 2 4 2 2 2" xfId="5469" xr:uid="{00000000-0005-0000-0000-00000C5B0000}"/>
    <cellStyle name="Standard 4 5 2 2 2 4 2 3" xfId="5470" xr:uid="{00000000-0005-0000-0000-00000D5B0000}"/>
    <cellStyle name="Standard 4 5 2 2 2 4 3" xfId="5471" xr:uid="{00000000-0005-0000-0000-00000E5B0000}"/>
    <cellStyle name="Standard 4 5 2 2 2 4 3 2" xfId="5472" xr:uid="{00000000-0005-0000-0000-00000F5B0000}"/>
    <cellStyle name="Standard 4 5 2 2 2 4 4" xfId="5473" xr:uid="{00000000-0005-0000-0000-0000105B0000}"/>
    <cellStyle name="Standard 4 5 2 2 2 5" xfId="5474" xr:uid="{00000000-0005-0000-0000-0000115B0000}"/>
    <cellStyle name="Standard 4 5 2 2 2 5 2" xfId="5475" xr:uid="{00000000-0005-0000-0000-0000125B0000}"/>
    <cellStyle name="Standard 4 5 2 2 2 5 2 2" xfId="5476" xr:uid="{00000000-0005-0000-0000-0000135B0000}"/>
    <cellStyle name="Standard 4 5 2 2 2 5 3" xfId="5477" xr:uid="{00000000-0005-0000-0000-0000145B0000}"/>
    <cellStyle name="Standard 4 5 2 2 2 6" xfId="5478" xr:uid="{00000000-0005-0000-0000-0000155B0000}"/>
    <cellStyle name="Standard 4 5 2 2 2 6 2" xfId="5479" xr:uid="{00000000-0005-0000-0000-0000165B0000}"/>
    <cellStyle name="Standard 4 5 2 2 2 7" xfId="5480" xr:uid="{00000000-0005-0000-0000-0000175B0000}"/>
    <cellStyle name="Standard 4 5 2 2 3" xfId="5481" xr:uid="{00000000-0005-0000-0000-0000185B0000}"/>
    <cellStyle name="Standard 4 5 2 2 3 2" xfId="5482" xr:uid="{00000000-0005-0000-0000-0000195B0000}"/>
    <cellStyle name="Standard 4 5 2 2 3 2 2" xfId="5483" xr:uid="{00000000-0005-0000-0000-00001A5B0000}"/>
    <cellStyle name="Standard 4 5 2 2 3 2 2 2" xfId="5484" xr:uid="{00000000-0005-0000-0000-00001B5B0000}"/>
    <cellStyle name="Standard 4 5 2 2 3 2 2 2 2" xfId="5485" xr:uid="{00000000-0005-0000-0000-00001C5B0000}"/>
    <cellStyle name="Standard 4 5 2 2 3 2 2 3" xfId="5486" xr:uid="{00000000-0005-0000-0000-00001D5B0000}"/>
    <cellStyle name="Standard 4 5 2 2 3 2 3" xfId="5487" xr:uid="{00000000-0005-0000-0000-00001E5B0000}"/>
    <cellStyle name="Standard 4 5 2 2 3 2 3 2" xfId="5488" xr:uid="{00000000-0005-0000-0000-00001F5B0000}"/>
    <cellStyle name="Standard 4 5 2 2 3 2 4" xfId="5489" xr:uid="{00000000-0005-0000-0000-0000205B0000}"/>
    <cellStyle name="Standard 4 5 2 2 3 3" xfId="5490" xr:uid="{00000000-0005-0000-0000-0000215B0000}"/>
    <cellStyle name="Standard 4 5 2 2 3 3 2" xfId="5491" xr:uid="{00000000-0005-0000-0000-0000225B0000}"/>
    <cellStyle name="Standard 4 5 2 2 3 3 2 2" xfId="5492" xr:uid="{00000000-0005-0000-0000-0000235B0000}"/>
    <cellStyle name="Standard 4 5 2 2 3 3 3" xfId="5493" xr:uid="{00000000-0005-0000-0000-0000245B0000}"/>
    <cellStyle name="Standard 4 5 2 2 3 4" xfId="5494" xr:uid="{00000000-0005-0000-0000-0000255B0000}"/>
    <cellStyle name="Standard 4 5 2 2 3 4 2" xfId="5495" xr:uid="{00000000-0005-0000-0000-0000265B0000}"/>
    <cellStyle name="Standard 4 5 2 2 3 5" xfId="5496" xr:uid="{00000000-0005-0000-0000-0000275B0000}"/>
    <cellStyle name="Standard 4 5 2 2 4" xfId="5497" xr:uid="{00000000-0005-0000-0000-0000285B0000}"/>
    <cellStyle name="Standard 4 5 2 2 4 2" xfId="5498" xr:uid="{00000000-0005-0000-0000-0000295B0000}"/>
    <cellStyle name="Standard 4 5 2 2 4 2 2" xfId="5499" xr:uid="{00000000-0005-0000-0000-00002A5B0000}"/>
    <cellStyle name="Standard 4 5 2 2 4 2 2 2" xfId="5500" xr:uid="{00000000-0005-0000-0000-00002B5B0000}"/>
    <cellStyle name="Standard 4 5 2 2 4 2 2 2 2" xfId="5501" xr:uid="{00000000-0005-0000-0000-00002C5B0000}"/>
    <cellStyle name="Standard 4 5 2 2 4 2 2 3" xfId="5502" xr:uid="{00000000-0005-0000-0000-00002D5B0000}"/>
    <cellStyle name="Standard 4 5 2 2 4 2 3" xfId="5503" xr:uid="{00000000-0005-0000-0000-00002E5B0000}"/>
    <cellStyle name="Standard 4 5 2 2 4 2 3 2" xfId="5504" xr:uid="{00000000-0005-0000-0000-00002F5B0000}"/>
    <cellStyle name="Standard 4 5 2 2 4 2 4" xfId="5505" xr:uid="{00000000-0005-0000-0000-0000305B0000}"/>
    <cellStyle name="Standard 4 5 2 2 4 3" xfId="5506" xr:uid="{00000000-0005-0000-0000-0000315B0000}"/>
    <cellStyle name="Standard 4 5 2 2 4 3 2" xfId="5507" xr:uid="{00000000-0005-0000-0000-0000325B0000}"/>
    <cellStyle name="Standard 4 5 2 2 4 3 2 2" xfId="5508" xr:uid="{00000000-0005-0000-0000-0000335B0000}"/>
    <cellStyle name="Standard 4 5 2 2 4 3 3" xfId="5509" xr:uid="{00000000-0005-0000-0000-0000345B0000}"/>
    <cellStyle name="Standard 4 5 2 2 4 4" xfId="5510" xr:uid="{00000000-0005-0000-0000-0000355B0000}"/>
    <cellStyle name="Standard 4 5 2 2 4 4 2" xfId="5511" xr:uid="{00000000-0005-0000-0000-0000365B0000}"/>
    <cellStyle name="Standard 4 5 2 2 4 5" xfId="5512" xr:uid="{00000000-0005-0000-0000-0000375B0000}"/>
    <cellStyle name="Standard 4 5 2 2 5" xfId="5513" xr:uid="{00000000-0005-0000-0000-0000385B0000}"/>
    <cellStyle name="Standard 4 5 2 2 5 2" xfId="5514" xr:uid="{00000000-0005-0000-0000-0000395B0000}"/>
    <cellStyle name="Standard 4 5 2 2 5 2 2" xfId="5515" xr:uid="{00000000-0005-0000-0000-00003A5B0000}"/>
    <cellStyle name="Standard 4 5 2 2 5 2 2 2" xfId="5516" xr:uid="{00000000-0005-0000-0000-00003B5B0000}"/>
    <cellStyle name="Standard 4 5 2 2 5 2 3" xfId="5517" xr:uid="{00000000-0005-0000-0000-00003C5B0000}"/>
    <cellStyle name="Standard 4 5 2 2 5 3" xfId="5518" xr:uid="{00000000-0005-0000-0000-00003D5B0000}"/>
    <cellStyle name="Standard 4 5 2 2 5 3 2" xfId="5519" xr:uid="{00000000-0005-0000-0000-00003E5B0000}"/>
    <cellStyle name="Standard 4 5 2 2 5 4" xfId="5520" xr:uid="{00000000-0005-0000-0000-00003F5B0000}"/>
    <cellStyle name="Standard 4 5 2 2 6" xfId="5521" xr:uid="{00000000-0005-0000-0000-0000405B0000}"/>
    <cellStyle name="Standard 4 5 2 2 6 2" xfId="5522" xr:uid="{00000000-0005-0000-0000-0000415B0000}"/>
    <cellStyle name="Standard 4 5 2 2 6 2 2" xfId="5523" xr:uid="{00000000-0005-0000-0000-0000425B0000}"/>
    <cellStyle name="Standard 4 5 2 2 6 3" xfId="5524" xr:uid="{00000000-0005-0000-0000-0000435B0000}"/>
    <cellStyle name="Standard 4 5 2 2 7" xfId="5525" xr:uid="{00000000-0005-0000-0000-0000445B0000}"/>
    <cellStyle name="Standard 4 5 2 2 7 2" xfId="5526" xr:uid="{00000000-0005-0000-0000-0000455B0000}"/>
    <cellStyle name="Standard 4 5 2 2 8" xfId="5527" xr:uid="{00000000-0005-0000-0000-0000465B0000}"/>
    <cellStyle name="Standard 4 5 2 3" xfId="5528" xr:uid="{00000000-0005-0000-0000-0000475B0000}"/>
    <cellStyle name="Standard 4 5 2 3 2" xfId="5529" xr:uid="{00000000-0005-0000-0000-0000485B0000}"/>
    <cellStyle name="Standard 4 5 2 3 2 2" xfId="5530" xr:uid="{00000000-0005-0000-0000-0000495B0000}"/>
    <cellStyle name="Standard 4 5 2 3 2 2 2" xfId="5531" xr:uid="{00000000-0005-0000-0000-00004A5B0000}"/>
    <cellStyle name="Standard 4 5 2 3 2 2 2 2" xfId="5532" xr:uid="{00000000-0005-0000-0000-00004B5B0000}"/>
    <cellStyle name="Standard 4 5 2 3 2 2 2 2 2" xfId="5533" xr:uid="{00000000-0005-0000-0000-00004C5B0000}"/>
    <cellStyle name="Standard 4 5 2 3 2 2 2 3" xfId="5534" xr:uid="{00000000-0005-0000-0000-00004D5B0000}"/>
    <cellStyle name="Standard 4 5 2 3 2 2 3" xfId="5535" xr:uid="{00000000-0005-0000-0000-00004E5B0000}"/>
    <cellStyle name="Standard 4 5 2 3 2 2 3 2" xfId="5536" xr:uid="{00000000-0005-0000-0000-00004F5B0000}"/>
    <cellStyle name="Standard 4 5 2 3 2 2 4" xfId="5537" xr:uid="{00000000-0005-0000-0000-0000505B0000}"/>
    <cellStyle name="Standard 4 5 2 3 2 3" xfId="5538" xr:uid="{00000000-0005-0000-0000-0000515B0000}"/>
    <cellStyle name="Standard 4 5 2 3 2 3 2" xfId="5539" xr:uid="{00000000-0005-0000-0000-0000525B0000}"/>
    <cellStyle name="Standard 4 5 2 3 2 3 2 2" xfId="5540" xr:uid="{00000000-0005-0000-0000-0000535B0000}"/>
    <cellStyle name="Standard 4 5 2 3 2 3 3" xfId="5541" xr:uid="{00000000-0005-0000-0000-0000545B0000}"/>
    <cellStyle name="Standard 4 5 2 3 2 4" xfId="5542" xr:uid="{00000000-0005-0000-0000-0000555B0000}"/>
    <cellStyle name="Standard 4 5 2 3 2 4 2" xfId="5543" xr:uid="{00000000-0005-0000-0000-0000565B0000}"/>
    <cellStyle name="Standard 4 5 2 3 2 5" xfId="5544" xr:uid="{00000000-0005-0000-0000-0000575B0000}"/>
    <cellStyle name="Standard 4 5 2 3 3" xfId="5545" xr:uid="{00000000-0005-0000-0000-0000585B0000}"/>
    <cellStyle name="Standard 4 5 2 3 3 2" xfId="5546" xr:uid="{00000000-0005-0000-0000-0000595B0000}"/>
    <cellStyle name="Standard 4 5 2 3 3 2 2" xfId="5547" xr:uid="{00000000-0005-0000-0000-00005A5B0000}"/>
    <cellStyle name="Standard 4 5 2 3 3 2 2 2" xfId="5548" xr:uid="{00000000-0005-0000-0000-00005B5B0000}"/>
    <cellStyle name="Standard 4 5 2 3 3 2 2 2 2" xfId="5549" xr:uid="{00000000-0005-0000-0000-00005C5B0000}"/>
    <cellStyle name="Standard 4 5 2 3 3 2 2 3" xfId="5550" xr:uid="{00000000-0005-0000-0000-00005D5B0000}"/>
    <cellStyle name="Standard 4 5 2 3 3 2 3" xfId="5551" xr:uid="{00000000-0005-0000-0000-00005E5B0000}"/>
    <cellStyle name="Standard 4 5 2 3 3 2 3 2" xfId="5552" xr:uid="{00000000-0005-0000-0000-00005F5B0000}"/>
    <cellStyle name="Standard 4 5 2 3 3 2 4" xfId="5553" xr:uid="{00000000-0005-0000-0000-0000605B0000}"/>
    <cellStyle name="Standard 4 5 2 3 3 3" xfId="5554" xr:uid="{00000000-0005-0000-0000-0000615B0000}"/>
    <cellStyle name="Standard 4 5 2 3 3 3 2" xfId="5555" xr:uid="{00000000-0005-0000-0000-0000625B0000}"/>
    <cellStyle name="Standard 4 5 2 3 3 3 2 2" xfId="5556" xr:uid="{00000000-0005-0000-0000-0000635B0000}"/>
    <cellStyle name="Standard 4 5 2 3 3 3 3" xfId="5557" xr:uid="{00000000-0005-0000-0000-0000645B0000}"/>
    <cellStyle name="Standard 4 5 2 3 3 4" xfId="5558" xr:uid="{00000000-0005-0000-0000-0000655B0000}"/>
    <cellStyle name="Standard 4 5 2 3 3 4 2" xfId="5559" xr:uid="{00000000-0005-0000-0000-0000665B0000}"/>
    <cellStyle name="Standard 4 5 2 3 3 5" xfId="5560" xr:uid="{00000000-0005-0000-0000-0000675B0000}"/>
    <cellStyle name="Standard 4 5 2 3 4" xfId="5561" xr:uid="{00000000-0005-0000-0000-0000685B0000}"/>
    <cellStyle name="Standard 4 5 2 3 4 2" xfId="5562" xr:uid="{00000000-0005-0000-0000-0000695B0000}"/>
    <cellStyle name="Standard 4 5 2 3 4 2 2" xfId="5563" xr:uid="{00000000-0005-0000-0000-00006A5B0000}"/>
    <cellStyle name="Standard 4 5 2 3 4 2 2 2" xfId="5564" xr:uid="{00000000-0005-0000-0000-00006B5B0000}"/>
    <cellStyle name="Standard 4 5 2 3 4 2 3" xfId="5565" xr:uid="{00000000-0005-0000-0000-00006C5B0000}"/>
    <cellStyle name="Standard 4 5 2 3 4 3" xfId="5566" xr:uid="{00000000-0005-0000-0000-00006D5B0000}"/>
    <cellStyle name="Standard 4 5 2 3 4 3 2" xfId="5567" xr:uid="{00000000-0005-0000-0000-00006E5B0000}"/>
    <cellStyle name="Standard 4 5 2 3 4 4" xfId="5568" xr:uid="{00000000-0005-0000-0000-00006F5B0000}"/>
    <cellStyle name="Standard 4 5 2 3 5" xfId="5569" xr:uid="{00000000-0005-0000-0000-0000705B0000}"/>
    <cellStyle name="Standard 4 5 2 3 5 2" xfId="5570" xr:uid="{00000000-0005-0000-0000-0000715B0000}"/>
    <cellStyle name="Standard 4 5 2 3 5 2 2" xfId="5571" xr:uid="{00000000-0005-0000-0000-0000725B0000}"/>
    <cellStyle name="Standard 4 5 2 3 5 3" xfId="5572" xr:uid="{00000000-0005-0000-0000-0000735B0000}"/>
    <cellStyle name="Standard 4 5 2 3 6" xfId="5573" xr:uid="{00000000-0005-0000-0000-0000745B0000}"/>
    <cellStyle name="Standard 4 5 2 3 6 2" xfId="5574" xr:uid="{00000000-0005-0000-0000-0000755B0000}"/>
    <cellStyle name="Standard 4 5 2 3 7" xfId="5575" xr:uid="{00000000-0005-0000-0000-0000765B0000}"/>
    <cellStyle name="Standard 4 5 2 4" xfId="5576" xr:uid="{00000000-0005-0000-0000-0000775B0000}"/>
    <cellStyle name="Standard 4 5 2 4 2" xfId="5577" xr:uid="{00000000-0005-0000-0000-0000785B0000}"/>
    <cellStyle name="Standard 4 5 2 4 2 2" xfId="5578" xr:uid="{00000000-0005-0000-0000-0000795B0000}"/>
    <cellStyle name="Standard 4 5 2 4 2 2 2" xfId="5579" xr:uid="{00000000-0005-0000-0000-00007A5B0000}"/>
    <cellStyle name="Standard 4 5 2 4 2 2 2 2" xfId="5580" xr:uid="{00000000-0005-0000-0000-00007B5B0000}"/>
    <cellStyle name="Standard 4 5 2 4 2 2 3" xfId="5581" xr:uid="{00000000-0005-0000-0000-00007C5B0000}"/>
    <cellStyle name="Standard 4 5 2 4 2 3" xfId="5582" xr:uid="{00000000-0005-0000-0000-00007D5B0000}"/>
    <cellStyle name="Standard 4 5 2 4 2 3 2" xfId="5583" xr:uid="{00000000-0005-0000-0000-00007E5B0000}"/>
    <cellStyle name="Standard 4 5 2 4 2 4" xfId="5584" xr:uid="{00000000-0005-0000-0000-00007F5B0000}"/>
    <cellStyle name="Standard 4 5 2 4 3" xfId="5585" xr:uid="{00000000-0005-0000-0000-0000805B0000}"/>
    <cellStyle name="Standard 4 5 2 4 3 2" xfId="5586" xr:uid="{00000000-0005-0000-0000-0000815B0000}"/>
    <cellStyle name="Standard 4 5 2 4 3 2 2" xfId="5587" xr:uid="{00000000-0005-0000-0000-0000825B0000}"/>
    <cellStyle name="Standard 4 5 2 4 3 3" xfId="5588" xr:uid="{00000000-0005-0000-0000-0000835B0000}"/>
    <cellStyle name="Standard 4 5 2 4 4" xfId="5589" xr:uid="{00000000-0005-0000-0000-0000845B0000}"/>
    <cellStyle name="Standard 4 5 2 4 4 2" xfId="5590" xr:uid="{00000000-0005-0000-0000-0000855B0000}"/>
    <cellStyle name="Standard 4 5 2 4 5" xfId="5591" xr:uid="{00000000-0005-0000-0000-0000865B0000}"/>
    <cellStyle name="Standard 4 5 2 5" xfId="5592" xr:uid="{00000000-0005-0000-0000-0000875B0000}"/>
    <cellStyle name="Standard 4 5 2 5 2" xfId="5593" xr:uid="{00000000-0005-0000-0000-0000885B0000}"/>
    <cellStyle name="Standard 4 5 2 5 2 2" xfId="5594" xr:uid="{00000000-0005-0000-0000-0000895B0000}"/>
    <cellStyle name="Standard 4 5 2 5 2 2 2" xfId="5595" xr:uid="{00000000-0005-0000-0000-00008A5B0000}"/>
    <cellStyle name="Standard 4 5 2 5 2 2 2 2" xfId="5596" xr:uid="{00000000-0005-0000-0000-00008B5B0000}"/>
    <cellStyle name="Standard 4 5 2 5 2 2 3" xfId="5597" xr:uid="{00000000-0005-0000-0000-00008C5B0000}"/>
    <cellStyle name="Standard 4 5 2 5 2 3" xfId="5598" xr:uid="{00000000-0005-0000-0000-00008D5B0000}"/>
    <cellStyle name="Standard 4 5 2 5 2 3 2" xfId="5599" xr:uid="{00000000-0005-0000-0000-00008E5B0000}"/>
    <cellStyle name="Standard 4 5 2 5 2 4" xfId="5600" xr:uid="{00000000-0005-0000-0000-00008F5B0000}"/>
    <cellStyle name="Standard 4 5 2 5 3" xfId="5601" xr:uid="{00000000-0005-0000-0000-0000905B0000}"/>
    <cellStyle name="Standard 4 5 2 5 3 2" xfId="5602" xr:uid="{00000000-0005-0000-0000-0000915B0000}"/>
    <cellStyle name="Standard 4 5 2 5 3 2 2" xfId="5603" xr:uid="{00000000-0005-0000-0000-0000925B0000}"/>
    <cellStyle name="Standard 4 5 2 5 3 3" xfId="5604" xr:uid="{00000000-0005-0000-0000-0000935B0000}"/>
    <cellStyle name="Standard 4 5 2 5 4" xfId="5605" xr:uid="{00000000-0005-0000-0000-0000945B0000}"/>
    <cellStyle name="Standard 4 5 2 5 4 2" xfId="5606" xr:uid="{00000000-0005-0000-0000-0000955B0000}"/>
    <cellStyle name="Standard 4 5 2 5 5" xfId="5607" xr:uid="{00000000-0005-0000-0000-0000965B0000}"/>
    <cellStyle name="Standard 4 5 2 6" xfId="5608" xr:uid="{00000000-0005-0000-0000-0000975B0000}"/>
    <cellStyle name="Standard 4 5 2 6 2" xfId="5609" xr:uid="{00000000-0005-0000-0000-0000985B0000}"/>
    <cellStyle name="Standard 4 5 2 6 2 2" xfId="5610" xr:uid="{00000000-0005-0000-0000-0000995B0000}"/>
    <cellStyle name="Standard 4 5 2 6 2 2 2" xfId="5611" xr:uid="{00000000-0005-0000-0000-00009A5B0000}"/>
    <cellStyle name="Standard 4 5 2 6 2 3" xfId="5612" xr:uid="{00000000-0005-0000-0000-00009B5B0000}"/>
    <cellStyle name="Standard 4 5 2 6 3" xfId="5613" xr:uid="{00000000-0005-0000-0000-00009C5B0000}"/>
    <cellStyle name="Standard 4 5 2 6 3 2" xfId="5614" xr:uid="{00000000-0005-0000-0000-00009D5B0000}"/>
    <cellStyle name="Standard 4 5 2 6 4" xfId="5615" xr:uid="{00000000-0005-0000-0000-00009E5B0000}"/>
    <cellStyle name="Standard 4 5 2 7" xfId="5616" xr:uid="{00000000-0005-0000-0000-00009F5B0000}"/>
    <cellStyle name="Standard 4 5 2 7 2" xfId="5617" xr:uid="{00000000-0005-0000-0000-0000A05B0000}"/>
    <cellStyle name="Standard 4 5 2 7 2 2" xfId="5618" xr:uid="{00000000-0005-0000-0000-0000A15B0000}"/>
    <cellStyle name="Standard 4 5 2 7 3" xfId="5619" xr:uid="{00000000-0005-0000-0000-0000A25B0000}"/>
    <cellStyle name="Standard 4 5 2 8" xfId="5620" xr:uid="{00000000-0005-0000-0000-0000A35B0000}"/>
    <cellStyle name="Standard 4 5 2 8 2" xfId="5621" xr:uid="{00000000-0005-0000-0000-0000A45B0000}"/>
    <cellStyle name="Standard 4 5 2 9" xfId="5622" xr:uid="{00000000-0005-0000-0000-0000A55B0000}"/>
    <cellStyle name="Standard 4 5 3" xfId="5623" xr:uid="{00000000-0005-0000-0000-0000A65B0000}"/>
    <cellStyle name="Standard 4 5 3 2" xfId="5624" xr:uid="{00000000-0005-0000-0000-0000A75B0000}"/>
    <cellStyle name="Standard 4 5 3 2 2" xfId="5625" xr:uid="{00000000-0005-0000-0000-0000A85B0000}"/>
    <cellStyle name="Standard 4 5 3 2 2 2" xfId="5626" xr:uid="{00000000-0005-0000-0000-0000A95B0000}"/>
    <cellStyle name="Standard 4 5 3 2 2 2 2" xfId="5627" xr:uid="{00000000-0005-0000-0000-0000AA5B0000}"/>
    <cellStyle name="Standard 4 5 3 2 2 2 2 2" xfId="5628" xr:uid="{00000000-0005-0000-0000-0000AB5B0000}"/>
    <cellStyle name="Standard 4 5 3 2 2 2 2 2 2" xfId="5629" xr:uid="{00000000-0005-0000-0000-0000AC5B0000}"/>
    <cellStyle name="Standard 4 5 3 2 2 2 2 3" xfId="5630" xr:uid="{00000000-0005-0000-0000-0000AD5B0000}"/>
    <cellStyle name="Standard 4 5 3 2 2 2 3" xfId="5631" xr:uid="{00000000-0005-0000-0000-0000AE5B0000}"/>
    <cellStyle name="Standard 4 5 3 2 2 2 3 2" xfId="5632" xr:uid="{00000000-0005-0000-0000-0000AF5B0000}"/>
    <cellStyle name="Standard 4 5 3 2 2 2 4" xfId="5633" xr:uid="{00000000-0005-0000-0000-0000B05B0000}"/>
    <cellStyle name="Standard 4 5 3 2 2 3" xfId="5634" xr:uid="{00000000-0005-0000-0000-0000B15B0000}"/>
    <cellStyle name="Standard 4 5 3 2 2 3 2" xfId="5635" xr:uid="{00000000-0005-0000-0000-0000B25B0000}"/>
    <cellStyle name="Standard 4 5 3 2 2 3 2 2" xfId="5636" xr:uid="{00000000-0005-0000-0000-0000B35B0000}"/>
    <cellStyle name="Standard 4 5 3 2 2 3 3" xfId="5637" xr:uid="{00000000-0005-0000-0000-0000B45B0000}"/>
    <cellStyle name="Standard 4 5 3 2 2 4" xfId="5638" xr:uid="{00000000-0005-0000-0000-0000B55B0000}"/>
    <cellStyle name="Standard 4 5 3 2 2 4 2" xfId="5639" xr:uid="{00000000-0005-0000-0000-0000B65B0000}"/>
    <cellStyle name="Standard 4 5 3 2 2 5" xfId="5640" xr:uid="{00000000-0005-0000-0000-0000B75B0000}"/>
    <cellStyle name="Standard 4 5 3 2 3" xfId="5641" xr:uid="{00000000-0005-0000-0000-0000B85B0000}"/>
    <cellStyle name="Standard 4 5 3 2 3 2" xfId="5642" xr:uid="{00000000-0005-0000-0000-0000B95B0000}"/>
    <cellStyle name="Standard 4 5 3 2 3 2 2" xfId="5643" xr:uid="{00000000-0005-0000-0000-0000BA5B0000}"/>
    <cellStyle name="Standard 4 5 3 2 3 2 2 2" xfId="5644" xr:uid="{00000000-0005-0000-0000-0000BB5B0000}"/>
    <cellStyle name="Standard 4 5 3 2 3 2 2 2 2" xfId="5645" xr:uid="{00000000-0005-0000-0000-0000BC5B0000}"/>
    <cellStyle name="Standard 4 5 3 2 3 2 2 3" xfId="5646" xr:uid="{00000000-0005-0000-0000-0000BD5B0000}"/>
    <cellStyle name="Standard 4 5 3 2 3 2 3" xfId="5647" xr:uid="{00000000-0005-0000-0000-0000BE5B0000}"/>
    <cellStyle name="Standard 4 5 3 2 3 2 3 2" xfId="5648" xr:uid="{00000000-0005-0000-0000-0000BF5B0000}"/>
    <cellStyle name="Standard 4 5 3 2 3 2 4" xfId="5649" xr:uid="{00000000-0005-0000-0000-0000C05B0000}"/>
    <cellStyle name="Standard 4 5 3 2 3 3" xfId="5650" xr:uid="{00000000-0005-0000-0000-0000C15B0000}"/>
    <cellStyle name="Standard 4 5 3 2 3 3 2" xfId="5651" xr:uid="{00000000-0005-0000-0000-0000C25B0000}"/>
    <cellStyle name="Standard 4 5 3 2 3 3 2 2" xfId="5652" xr:uid="{00000000-0005-0000-0000-0000C35B0000}"/>
    <cellStyle name="Standard 4 5 3 2 3 3 3" xfId="5653" xr:uid="{00000000-0005-0000-0000-0000C45B0000}"/>
    <cellStyle name="Standard 4 5 3 2 3 4" xfId="5654" xr:uid="{00000000-0005-0000-0000-0000C55B0000}"/>
    <cellStyle name="Standard 4 5 3 2 3 4 2" xfId="5655" xr:uid="{00000000-0005-0000-0000-0000C65B0000}"/>
    <cellStyle name="Standard 4 5 3 2 3 5" xfId="5656" xr:uid="{00000000-0005-0000-0000-0000C75B0000}"/>
    <cellStyle name="Standard 4 5 3 2 4" xfId="5657" xr:uid="{00000000-0005-0000-0000-0000C85B0000}"/>
    <cellStyle name="Standard 4 5 3 2 4 2" xfId="5658" xr:uid="{00000000-0005-0000-0000-0000C95B0000}"/>
    <cellStyle name="Standard 4 5 3 2 4 2 2" xfId="5659" xr:uid="{00000000-0005-0000-0000-0000CA5B0000}"/>
    <cellStyle name="Standard 4 5 3 2 4 2 2 2" xfId="5660" xr:uid="{00000000-0005-0000-0000-0000CB5B0000}"/>
    <cellStyle name="Standard 4 5 3 2 4 2 3" xfId="5661" xr:uid="{00000000-0005-0000-0000-0000CC5B0000}"/>
    <cellStyle name="Standard 4 5 3 2 4 3" xfId="5662" xr:uid="{00000000-0005-0000-0000-0000CD5B0000}"/>
    <cellStyle name="Standard 4 5 3 2 4 3 2" xfId="5663" xr:uid="{00000000-0005-0000-0000-0000CE5B0000}"/>
    <cellStyle name="Standard 4 5 3 2 4 4" xfId="5664" xr:uid="{00000000-0005-0000-0000-0000CF5B0000}"/>
    <cellStyle name="Standard 4 5 3 2 5" xfId="5665" xr:uid="{00000000-0005-0000-0000-0000D05B0000}"/>
    <cellStyle name="Standard 4 5 3 2 5 2" xfId="5666" xr:uid="{00000000-0005-0000-0000-0000D15B0000}"/>
    <cellStyle name="Standard 4 5 3 2 5 2 2" xfId="5667" xr:uid="{00000000-0005-0000-0000-0000D25B0000}"/>
    <cellStyle name="Standard 4 5 3 2 5 3" xfId="5668" xr:uid="{00000000-0005-0000-0000-0000D35B0000}"/>
    <cellStyle name="Standard 4 5 3 2 6" xfId="5669" xr:uid="{00000000-0005-0000-0000-0000D45B0000}"/>
    <cellStyle name="Standard 4 5 3 2 6 2" xfId="5670" xr:uid="{00000000-0005-0000-0000-0000D55B0000}"/>
    <cellStyle name="Standard 4 5 3 2 7" xfId="5671" xr:uid="{00000000-0005-0000-0000-0000D65B0000}"/>
    <cellStyle name="Standard 4 5 3 3" xfId="5672" xr:uid="{00000000-0005-0000-0000-0000D75B0000}"/>
    <cellStyle name="Standard 4 5 3 3 2" xfId="5673" xr:uid="{00000000-0005-0000-0000-0000D85B0000}"/>
    <cellStyle name="Standard 4 5 3 3 2 2" xfId="5674" xr:uid="{00000000-0005-0000-0000-0000D95B0000}"/>
    <cellStyle name="Standard 4 5 3 3 2 2 2" xfId="5675" xr:uid="{00000000-0005-0000-0000-0000DA5B0000}"/>
    <cellStyle name="Standard 4 5 3 3 2 2 2 2" xfId="5676" xr:uid="{00000000-0005-0000-0000-0000DB5B0000}"/>
    <cellStyle name="Standard 4 5 3 3 2 2 3" xfId="5677" xr:uid="{00000000-0005-0000-0000-0000DC5B0000}"/>
    <cellStyle name="Standard 4 5 3 3 2 3" xfId="5678" xr:uid="{00000000-0005-0000-0000-0000DD5B0000}"/>
    <cellStyle name="Standard 4 5 3 3 2 3 2" xfId="5679" xr:uid="{00000000-0005-0000-0000-0000DE5B0000}"/>
    <cellStyle name="Standard 4 5 3 3 2 4" xfId="5680" xr:uid="{00000000-0005-0000-0000-0000DF5B0000}"/>
    <cellStyle name="Standard 4 5 3 3 3" xfId="5681" xr:uid="{00000000-0005-0000-0000-0000E05B0000}"/>
    <cellStyle name="Standard 4 5 3 3 3 2" xfId="5682" xr:uid="{00000000-0005-0000-0000-0000E15B0000}"/>
    <cellStyle name="Standard 4 5 3 3 3 2 2" xfId="5683" xr:uid="{00000000-0005-0000-0000-0000E25B0000}"/>
    <cellStyle name="Standard 4 5 3 3 3 3" xfId="5684" xr:uid="{00000000-0005-0000-0000-0000E35B0000}"/>
    <cellStyle name="Standard 4 5 3 3 4" xfId="5685" xr:uid="{00000000-0005-0000-0000-0000E45B0000}"/>
    <cellStyle name="Standard 4 5 3 3 4 2" xfId="5686" xr:uid="{00000000-0005-0000-0000-0000E55B0000}"/>
    <cellStyle name="Standard 4 5 3 3 5" xfId="5687" xr:uid="{00000000-0005-0000-0000-0000E65B0000}"/>
    <cellStyle name="Standard 4 5 3 4" xfId="5688" xr:uid="{00000000-0005-0000-0000-0000E75B0000}"/>
    <cellStyle name="Standard 4 5 3 4 2" xfId="5689" xr:uid="{00000000-0005-0000-0000-0000E85B0000}"/>
    <cellStyle name="Standard 4 5 3 4 2 2" xfId="5690" xr:uid="{00000000-0005-0000-0000-0000E95B0000}"/>
    <cellStyle name="Standard 4 5 3 4 2 2 2" xfId="5691" xr:uid="{00000000-0005-0000-0000-0000EA5B0000}"/>
    <cellStyle name="Standard 4 5 3 4 2 2 2 2" xfId="5692" xr:uid="{00000000-0005-0000-0000-0000EB5B0000}"/>
    <cellStyle name="Standard 4 5 3 4 2 2 3" xfId="5693" xr:uid="{00000000-0005-0000-0000-0000EC5B0000}"/>
    <cellStyle name="Standard 4 5 3 4 2 3" xfId="5694" xr:uid="{00000000-0005-0000-0000-0000ED5B0000}"/>
    <cellStyle name="Standard 4 5 3 4 2 3 2" xfId="5695" xr:uid="{00000000-0005-0000-0000-0000EE5B0000}"/>
    <cellStyle name="Standard 4 5 3 4 2 4" xfId="5696" xr:uid="{00000000-0005-0000-0000-0000EF5B0000}"/>
    <cellStyle name="Standard 4 5 3 4 3" xfId="5697" xr:uid="{00000000-0005-0000-0000-0000F05B0000}"/>
    <cellStyle name="Standard 4 5 3 4 3 2" xfId="5698" xr:uid="{00000000-0005-0000-0000-0000F15B0000}"/>
    <cellStyle name="Standard 4 5 3 4 3 2 2" xfId="5699" xr:uid="{00000000-0005-0000-0000-0000F25B0000}"/>
    <cellStyle name="Standard 4 5 3 4 3 3" xfId="5700" xr:uid="{00000000-0005-0000-0000-0000F35B0000}"/>
    <cellStyle name="Standard 4 5 3 4 4" xfId="5701" xr:uid="{00000000-0005-0000-0000-0000F45B0000}"/>
    <cellStyle name="Standard 4 5 3 4 4 2" xfId="5702" xr:uid="{00000000-0005-0000-0000-0000F55B0000}"/>
    <cellStyle name="Standard 4 5 3 4 5" xfId="5703" xr:uid="{00000000-0005-0000-0000-0000F65B0000}"/>
    <cellStyle name="Standard 4 5 3 5" xfId="5704" xr:uid="{00000000-0005-0000-0000-0000F75B0000}"/>
    <cellStyle name="Standard 4 5 3 5 2" xfId="5705" xr:uid="{00000000-0005-0000-0000-0000F85B0000}"/>
    <cellStyle name="Standard 4 5 3 5 2 2" xfId="5706" xr:uid="{00000000-0005-0000-0000-0000F95B0000}"/>
    <cellStyle name="Standard 4 5 3 5 2 2 2" xfId="5707" xr:uid="{00000000-0005-0000-0000-0000FA5B0000}"/>
    <cellStyle name="Standard 4 5 3 5 2 3" xfId="5708" xr:uid="{00000000-0005-0000-0000-0000FB5B0000}"/>
    <cellStyle name="Standard 4 5 3 5 3" xfId="5709" xr:uid="{00000000-0005-0000-0000-0000FC5B0000}"/>
    <cellStyle name="Standard 4 5 3 5 3 2" xfId="5710" xr:uid="{00000000-0005-0000-0000-0000FD5B0000}"/>
    <cellStyle name="Standard 4 5 3 5 4" xfId="5711" xr:uid="{00000000-0005-0000-0000-0000FE5B0000}"/>
    <cellStyle name="Standard 4 5 3 6" xfId="5712" xr:uid="{00000000-0005-0000-0000-0000FF5B0000}"/>
    <cellStyle name="Standard 4 5 3 6 2" xfId="5713" xr:uid="{00000000-0005-0000-0000-0000005C0000}"/>
    <cellStyle name="Standard 4 5 3 6 2 2" xfId="5714" xr:uid="{00000000-0005-0000-0000-0000015C0000}"/>
    <cellStyle name="Standard 4 5 3 6 3" xfId="5715" xr:uid="{00000000-0005-0000-0000-0000025C0000}"/>
    <cellStyle name="Standard 4 5 3 7" xfId="5716" xr:uid="{00000000-0005-0000-0000-0000035C0000}"/>
    <cellStyle name="Standard 4 5 3 7 2" xfId="5717" xr:uid="{00000000-0005-0000-0000-0000045C0000}"/>
    <cellStyle name="Standard 4 5 3 8" xfId="5718" xr:uid="{00000000-0005-0000-0000-0000055C0000}"/>
    <cellStyle name="Standard 4 5 4" xfId="5719" xr:uid="{00000000-0005-0000-0000-0000065C0000}"/>
    <cellStyle name="Standard 4 5 4 2" xfId="5720" xr:uid="{00000000-0005-0000-0000-0000075C0000}"/>
    <cellStyle name="Standard 4 5 4 2 2" xfId="5721" xr:uid="{00000000-0005-0000-0000-0000085C0000}"/>
    <cellStyle name="Standard 4 5 4 2 2 2" xfId="5722" xr:uid="{00000000-0005-0000-0000-0000095C0000}"/>
    <cellStyle name="Standard 4 5 4 2 2 2 2" xfId="5723" xr:uid="{00000000-0005-0000-0000-00000A5C0000}"/>
    <cellStyle name="Standard 4 5 4 2 2 2 2 2" xfId="5724" xr:uid="{00000000-0005-0000-0000-00000B5C0000}"/>
    <cellStyle name="Standard 4 5 4 2 2 2 3" xfId="5725" xr:uid="{00000000-0005-0000-0000-00000C5C0000}"/>
    <cellStyle name="Standard 4 5 4 2 2 3" xfId="5726" xr:uid="{00000000-0005-0000-0000-00000D5C0000}"/>
    <cellStyle name="Standard 4 5 4 2 2 3 2" xfId="5727" xr:uid="{00000000-0005-0000-0000-00000E5C0000}"/>
    <cellStyle name="Standard 4 5 4 2 2 4" xfId="5728" xr:uid="{00000000-0005-0000-0000-00000F5C0000}"/>
    <cellStyle name="Standard 4 5 4 2 3" xfId="5729" xr:uid="{00000000-0005-0000-0000-0000105C0000}"/>
    <cellStyle name="Standard 4 5 4 2 3 2" xfId="5730" xr:uid="{00000000-0005-0000-0000-0000115C0000}"/>
    <cellStyle name="Standard 4 5 4 2 3 2 2" xfId="5731" xr:uid="{00000000-0005-0000-0000-0000125C0000}"/>
    <cellStyle name="Standard 4 5 4 2 3 3" xfId="5732" xr:uid="{00000000-0005-0000-0000-0000135C0000}"/>
    <cellStyle name="Standard 4 5 4 2 4" xfId="5733" xr:uid="{00000000-0005-0000-0000-0000145C0000}"/>
    <cellStyle name="Standard 4 5 4 2 4 2" xfId="5734" xr:uid="{00000000-0005-0000-0000-0000155C0000}"/>
    <cellStyle name="Standard 4 5 4 2 5" xfId="5735" xr:uid="{00000000-0005-0000-0000-0000165C0000}"/>
    <cellStyle name="Standard 4 5 4 3" xfId="5736" xr:uid="{00000000-0005-0000-0000-0000175C0000}"/>
    <cellStyle name="Standard 4 5 4 3 2" xfId="5737" xr:uid="{00000000-0005-0000-0000-0000185C0000}"/>
    <cellStyle name="Standard 4 5 4 3 2 2" xfId="5738" xr:uid="{00000000-0005-0000-0000-0000195C0000}"/>
    <cellStyle name="Standard 4 5 4 3 2 2 2" xfId="5739" xr:uid="{00000000-0005-0000-0000-00001A5C0000}"/>
    <cellStyle name="Standard 4 5 4 3 2 2 2 2" xfId="5740" xr:uid="{00000000-0005-0000-0000-00001B5C0000}"/>
    <cellStyle name="Standard 4 5 4 3 2 2 3" xfId="5741" xr:uid="{00000000-0005-0000-0000-00001C5C0000}"/>
    <cellStyle name="Standard 4 5 4 3 2 3" xfId="5742" xr:uid="{00000000-0005-0000-0000-00001D5C0000}"/>
    <cellStyle name="Standard 4 5 4 3 2 3 2" xfId="5743" xr:uid="{00000000-0005-0000-0000-00001E5C0000}"/>
    <cellStyle name="Standard 4 5 4 3 2 4" xfId="5744" xr:uid="{00000000-0005-0000-0000-00001F5C0000}"/>
    <cellStyle name="Standard 4 5 4 3 3" xfId="5745" xr:uid="{00000000-0005-0000-0000-0000205C0000}"/>
    <cellStyle name="Standard 4 5 4 3 3 2" xfId="5746" xr:uid="{00000000-0005-0000-0000-0000215C0000}"/>
    <cellStyle name="Standard 4 5 4 3 3 2 2" xfId="5747" xr:uid="{00000000-0005-0000-0000-0000225C0000}"/>
    <cellStyle name="Standard 4 5 4 3 3 3" xfId="5748" xr:uid="{00000000-0005-0000-0000-0000235C0000}"/>
    <cellStyle name="Standard 4 5 4 3 4" xfId="5749" xr:uid="{00000000-0005-0000-0000-0000245C0000}"/>
    <cellStyle name="Standard 4 5 4 3 4 2" xfId="5750" xr:uid="{00000000-0005-0000-0000-0000255C0000}"/>
    <cellStyle name="Standard 4 5 4 3 5" xfId="5751" xr:uid="{00000000-0005-0000-0000-0000265C0000}"/>
    <cellStyle name="Standard 4 5 4 4" xfId="5752" xr:uid="{00000000-0005-0000-0000-0000275C0000}"/>
    <cellStyle name="Standard 4 5 4 4 2" xfId="5753" xr:uid="{00000000-0005-0000-0000-0000285C0000}"/>
    <cellStyle name="Standard 4 5 4 4 2 2" xfId="5754" xr:uid="{00000000-0005-0000-0000-0000295C0000}"/>
    <cellStyle name="Standard 4 5 4 4 2 2 2" xfId="5755" xr:uid="{00000000-0005-0000-0000-00002A5C0000}"/>
    <cellStyle name="Standard 4 5 4 4 2 3" xfId="5756" xr:uid="{00000000-0005-0000-0000-00002B5C0000}"/>
    <cellStyle name="Standard 4 5 4 4 3" xfId="5757" xr:uid="{00000000-0005-0000-0000-00002C5C0000}"/>
    <cellStyle name="Standard 4 5 4 4 3 2" xfId="5758" xr:uid="{00000000-0005-0000-0000-00002D5C0000}"/>
    <cellStyle name="Standard 4 5 4 4 4" xfId="5759" xr:uid="{00000000-0005-0000-0000-00002E5C0000}"/>
    <cellStyle name="Standard 4 5 4 5" xfId="5760" xr:uid="{00000000-0005-0000-0000-00002F5C0000}"/>
    <cellStyle name="Standard 4 5 4 5 2" xfId="5761" xr:uid="{00000000-0005-0000-0000-0000305C0000}"/>
    <cellStyle name="Standard 4 5 4 5 2 2" xfId="5762" xr:uid="{00000000-0005-0000-0000-0000315C0000}"/>
    <cellStyle name="Standard 4 5 4 5 3" xfId="5763" xr:uid="{00000000-0005-0000-0000-0000325C0000}"/>
    <cellStyle name="Standard 4 5 4 6" xfId="5764" xr:uid="{00000000-0005-0000-0000-0000335C0000}"/>
    <cellStyle name="Standard 4 5 4 6 2" xfId="5765" xr:uid="{00000000-0005-0000-0000-0000345C0000}"/>
    <cellStyle name="Standard 4 5 4 7" xfId="5766" xr:uid="{00000000-0005-0000-0000-0000355C0000}"/>
    <cellStyle name="Standard 4 5 5" xfId="5767" xr:uid="{00000000-0005-0000-0000-0000365C0000}"/>
    <cellStyle name="Standard 4 5 5 2" xfId="5768" xr:uid="{00000000-0005-0000-0000-0000375C0000}"/>
    <cellStyle name="Standard 4 5 5 2 2" xfId="5769" xr:uid="{00000000-0005-0000-0000-0000385C0000}"/>
    <cellStyle name="Standard 4 5 5 2 2 2" xfId="5770" xr:uid="{00000000-0005-0000-0000-0000395C0000}"/>
    <cellStyle name="Standard 4 5 5 2 2 2 2" xfId="5771" xr:uid="{00000000-0005-0000-0000-00003A5C0000}"/>
    <cellStyle name="Standard 4 5 5 2 2 3" xfId="5772" xr:uid="{00000000-0005-0000-0000-00003B5C0000}"/>
    <cellStyle name="Standard 4 5 5 2 3" xfId="5773" xr:uid="{00000000-0005-0000-0000-00003C5C0000}"/>
    <cellStyle name="Standard 4 5 5 2 3 2" xfId="5774" xr:uid="{00000000-0005-0000-0000-00003D5C0000}"/>
    <cellStyle name="Standard 4 5 5 2 4" xfId="5775" xr:uid="{00000000-0005-0000-0000-00003E5C0000}"/>
    <cellStyle name="Standard 4 5 5 3" xfId="5776" xr:uid="{00000000-0005-0000-0000-00003F5C0000}"/>
    <cellStyle name="Standard 4 5 5 3 2" xfId="5777" xr:uid="{00000000-0005-0000-0000-0000405C0000}"/>
    <cellStyle name="Standard 4 5 5 3 2 2" xfId="5778" xr:uid="{00000000-0005-0000-0000-0000415C0000}"/>
    <cellStyle name="Standard 4 5 5 3 3" xfId="5779" xr:uid="{00000000-0005-0000-0000-0000425C0000}"/>
    <cellStyle name="Standard 4 5 5 4" xfId="5780" xr:uid="{00000000-0005-0000-0000-0000435C0000}"/>
    <cellStyle name="Standard 4 5 5 4 2" xfId="5781" xr:uid="{00000000-0005-0000-0000-0000445C0000}"/>
    <cellStyle name="Standard 4 5 5 5" xfId="5782" xr:uid="{00000000-0005-0000-0000-0000455C0000}"/>
    <cellStyle name="Standard 4 5 6" xfId="5783" xr:uid="{00000000-0005-0000-0000-0000465C0000}"/>
    <cellStyle name="Standard 4 5 6 2" xfId="5784" xr:uid="{00000000-0005-0000-0000-0000475C0000}"/>
    <cellStyle name="Standard 4 5 6 2 2" xfId="5785" xr:uid="{00000000-0005-0000-0000-0000485C0000}"/>
    <cellStyle name="Standard 4 5 6 2 2 2" xfId="5786" xr:uid="{00000000-0005-0000-0000-0000495C0000}"/>
    <cellStyle name="Standard 4 5 6 2 2 2 2" xfId="5787" xr:uid="{00000000-0005-0000-0000-00004A5C0000}"/>
    <cellStyle name="Standard 4 5 6 2 2 3" xfId="5788" xr:uid="{00000000-0005-0000-0000-00004B5C0000}"/>
    <cellStyle name="Standard 4 5 6 2 3" xfId="5789" xr:uid="{00000000-0005-0000-0000-00004C5C0000}"/>
    <cellStyle name="Standard 4 5 6 2 3 2" xfId="5790" xr:uid="{00000000-0005-0000-0000-00004D5C0000}"/>
    <cellStyle name="Standard 4 5 6 2 4" xfId="5791" xr:uid="{00000000-0005-0000-0000-00004E5C0000}"/>
    <cellStyle name="Standard 4 5 6 3" xfId="5792" xr:uid="{00000000-0005-0000-0000-00004F5C0000}"/>
    <cellStyle name="Standard 4 5 6 3 2" xfId="5793" xr:uid="{00000000-0005-0000-0000-0000505C0000}"/>
    <cellStyle name="Standard 4 5 6 3 2 2" xfId="5794" xr:uid="{00000000-0005-0000-0000-0000515C0000}"/>
    <cellStyle name="Standard 4 5 6 3 3" xfId="5795" xr:uid="{00000000-0005-0000-0000-0000525C0000}"/>
    <cellStyle name="Standard 4 5 6 4" xfId="5796" xr:uid="{00000000-0005-0000-0000-0000535C0000}"/>
    <cellStyle name="Standard 4 5 6 4 2" xfId="5797" xr:uid="{00000000-0005-0000-0000-0000545C0000}"/>
    <cellStyle name="Standard 4 5 6 5" xfId="5798" xr:uid="{00000000-0005-0000-0000-0000555C0000}"/>
    <cellStyle name="Standard 4 5 7" xfId="5799" xr:uid="{00000000-0005-0000-0000-0000565C0000}"/>
    <cellStyle name="Standard 4 5 7 2" xfId="5800" xr:uid="{00000000-0005-0000-0000-0000575C0000}"/>
    <cellStyle name="Standard 4 5 7 2 2" xfId="5801" xr:uid="{00000000-0005-0000-0000-0000585C0000}"/>
    <cellStyle name="Standard 4 5 7 2 2 2" xfId="5802" xr:uid="{00000000-0005-0000-0000-0000595C0000}"/>
    <cellStyle name="Standard 4 5 7 2 3" xfId="5803" xr:uid="{00000000-0005-0000-0000-00005A5C0000}"/>
    <cellStyle name="Standard 4 5 7 3" xfId="5804" xr:uid="{00000000-0005-0000-0000-00005B5C0000}"/>
    <cellStyle name="Standard 4 5 7 3 2" xfId="5805" xr:uid="{00000000-0005-0000-0000-00005C5C0000}"/>
    <cellStyle name="Standard 4 5 7 4" xfId="5806" xr:uid="{00000000-0005-0000-0000-00005D5C0000}"/>
    <cellStyle name="Standard 4 5 8" xfId="5807" xr:uid="{00000000-0005-0000-0000-00005E5C0000}"/>
    <cellStyle name="Standard 4 5 8 2" xfId="5808" xr:uid="{00000000-0005-0000-0000-00005F5C0000}"/>
    <cellStyle name="Standard 4 5 8 2 2" xfId="5809" xr:uid="{00000000-0005-0000-0000-0000605C0000}"/>
    <cellStyle name="Standard 4 5 8 3" xfId="5810" xr:uid="{00000000-0005-0000-0000-0000615C0000}"/>
    <cellStyle name="Standard 4 5 9" xfId="5811" xr:uid="{00000000-0005-0000-0000-0000625C0000}"/>
    <cellStyle name="Standard 4 5 9 2" xfId="5812" xr:uid="{00000000-0005-0000-0000-0000635C0000}"/>
    <cellStyle name="Standard 4 6" xfId="5813" xr:uid="{00000000-0005-0000-0000-0000645C0000}"/>
    <cellStyle name="Standard 4 6 2" xfId="5814" xr:uid="{00000000-0005-0000-0000-0000655C0000}"/>
    <cellStyle name="Standard 4 6 2 2" xfId="5815" xr:uid="{00000000-0005-0000-0000-0000665C0000}"/>
    <cellStyle name="Standard 4 6 2 2 2" xfId="5816" xr:uid="{00000000-0005-0000-0000-0000675C0000}"/>
    <cellStyle name="Standard 4 6 2 2 2 2" xfId="5817" xr:uid="{00000000-0005-0000-0000-0000685C0000}"/>
    <cellStyle name="Standard 4 6 2 2 2 2 2" xfId="5818" xr:uid="{00000000-0005-0000-0000-0000695C0000}"/>
    <cellStyle name="Standard 4 6 2 2 2 2 2 2" xfId="5819" xr:uid="{00000000-0005-0000-0000-00006A5C0000}"/>
    <cellStyle name="Standard 4 6 2 2 2 2 2 2 2" xfId="5820" xr:uid="{00000000-0005-0000-0000-00006B5C0000}"/>
    <cellStyle name="Standard 4 6 2 2 2 2 2 3" xfId="5821" xr:uid="{00000000-0005-0000-0000-00006C5C0000}"/>
    <cellStyle name="Standard 4 6 2 2 2 2 3" xfId="5822" xr:uid="{00000000-0005-0000-0000-00006D5C0000}"/>
    <cellStyle name="Standard 4 6 2 2 2 2 3 2" xfId="5823" xr:uid="{00000000-0005-0000-0000-00006E5C0000}"/>
    <cellStyle name="Standard 4 6 2 2 2 2 4" xfId="5824" xr:uid="{00000000-0005-0000-0000-00006F5C0000}"/>
    <cellStyle name="Standard 4 6 2 2 2 3" xfId="5825" xr:uid="{00000000-0005-0000-0000-0000705C0000}"/>
    <cellStyle name="Standard 4 6 2 2 2 3 2" xfId="5826" xr:uid="{00000000-0005-0000-0000-0000715C0000}"/>
    <cellStyle name="Standard 4 6 2 2 2 3 2 2" xfId="5827" xr:uid="{00000000-0005-0000-0000-0000725C0000}"/>
    <cellStyle name="Standard 4 6 2 2 2 3 3" xfId="5828" xr:uid="{00000000-0005-0000-0000-0000735C0000}"/>
    <cellStyle name="Standard 4 6 2 2 2 4" xfId="5829" xr:uid="{00000000-0005-0000-0000-0000745C0000}"/>
    <cellStyle name="Standard 4 6 2 2 2 4 2" xfId="5830" xr:uid="{00000000-0005-0000-0000-0000755C0000}"/>
    <cellStyle name="Standard 4 6 2 2 2 5" xfId="5831" xr:uid="{00000000-0005-0000-0000-0000765C0000}"/>
    <cellStyle name="Standard 4 6 2 2 3" xfId="5832" xr:uid="{00000000-0005-0000-0000-0000775C0000}"/>
    <cellStyle name="Standard 4 6 2 2 3 2" xfId="5833" xr:uid="{00000000-0005-0000-0000-0000785C0000}"/>
    <cellStyle name="Standard 4 6 2 2 3 2 2" xfId="5834" xr:uid="{00000000-0005-0000-0000-0000795C0000}"/>
    <cellStyle name="Standard 4 6 2 2 3 2 2 2" xfId="5835" xr:uid="{00000000-0005-0000-0000-00007A5C0000}"/>
    <cellStyle name="Standard 4 6 2 2 3 2 2 2 2" xfId="5836" xr:uid="{00000000-0005-0000-0000-00007B5C0000}"/>
    <cellStyle name="Standard 4 6 2 2 3 2 2 3" xfId="5837" xr:uid="{00000000-0005-0000-0000-00007C5C0000}"/>
    <cellStyle name="Standard 4 6 2 2 3 2 3" xfId="5838" xr:uid="{00000000-0005-0000-0000-00007D5C0000}"/>
    <cellStyle name="Standard 4 6 2 2 3 2 3 2" xfId="5839" xr:uid="{00000000-0005-0000-0000-00007E5C0000}"/>
    <cellStyle name="Standard 4 6 2 2 3 2 4" xfId="5840" xr:uid="{00000000-0005-0000-0000-00007F5C0000}"/>
    <cellStyle name="Standard 4 6 2 2 3 3" xfId="5841" xr:uid="{00000000-0005-0000-0000-0000805C0000}"/>
    <cellStyle name="Standard 4 6 2 2 3 3 2" xfId="5842" xr:uid="{00000000-0005-0000-0000-0000815C0000}"/>
    <cellStyle name="Standard 4 6 2 2 3 3 2 2" xfId="5843" xr:uid="{00000000-0005-0000-0000-0000825C0000}"/>
    <cellStyle name="Standard 4 6 2 2 3 3 3" xfId="5844" xr:uid="{00000000-0005-0000-0000-0000835C0000}"/>
    <cellStyle name="Standard 4 6 2 2 3 4" xfId="5845" xr:uid="{00000000-0005-0000-0000-0000845C0000}"/>
    <cellStyle name="Standard 4 6 2 2 3 4 2" xfId="5846" xr:uid="{00000000-0005-0000-0000-0000855C0000}"/>
    <cellStyle name="Standard 4 6 2 2 3 5" xfId="5847" xr:uid="{00000000-0005-0000-0000-0000865C0000}"/>
    <cellStyle name="Standard 4 6 2 2 4" xfId="5848" xr:uid="{00000000-0005-0000-0000-0000875C0000}"/>
    <cellStyle name="Standard 4 6 2 2 4 2" xfId="5849" xr:uid="{00000000-0005-0000-0000-0000885C0000}"/>
    <cellStyle name="Standard 4 6 2 2 4 2 2" xfId="5850" xr:uid="{00000000-0005-0000-0000-0000895C0000}"/>
    <cellStyle name="Standard 4 6 2 2 4 2 2 2" xfId="5851" xr:uid="{00000000-0005-0000-0000-00008A5C0000}"/>
    <cellStyle name="Standard 4 6 2 2 4 2 3" xfId="5852" xr:uid="{00000000-0005-0000-0000-00008B5C0000}"/>
    <cellStyle name="Standard 4 6 2 2 4 3" xfId="5853" xr:uid="{00000000-0005-0000-0000-00008C5C0000}"/>
    <cellStyle name="Standard 4 6 2 2 4 3 2" xfId="5854" xr:uid="{00000000-0005-0000-0000-00008D5C0000}"/>
    <cellStyle name="Standard 4 6 2 2 4 4" xfId="5855" xr:uid="{00000000-0005-0000-0000-00008E5C0000}"/>
    <cellStyle name="Standard 4 6 2 2 5" xfId="5856" xr:uid="{00000000-0005-0000-0000-00008F5C0000}"/>
    <cellStyle name="Standard 4 6 2 2 5 2" xfId="5857" xr:uid="{00000000-0005-0000-0000-0000905C0000}"/>
    <cellStyle name="Standard 4 6 2 2 5 2 2" xfId="5858" xr:uid="{00000000-0005-0000-0000-0000915C0000}"/>
    <cellStyle name="Standard 4 6 2 2 5 3" xfId="5859" xr:uid="{00000000-0005-0000-0000-0000925C0000}"/>
    <cellStyle name="Standard 4 6 2 2 6" xfId="5860" xr:uid="{00000000-0005-0000-0000-0000935C0000}"/>
    <cellStyle name="Standard 4 6 2 2 6 2" xfId="5861" xr:uid="{00000000-0005-0000-0000-0000945C0000}"/>
    <cellStyle name="Standard 4 6 2 2 7" xfId="5862" xr:uid="{00000000-0005-0000-0000-0000955C0000}"/>
    <cellStyle name="Standard 4 6 2 3" xfId="5863" xr:uid="{00000000-0005-0000-0000-0000965C0000}"/>
    <cellStyle name="Standard 4 6 2 3 2" xfId="5864" xr:uid="{00000000-0005-0000-0000-0000975C0000}"/>
    <cellStyle name="Standard 4 6 2 3 2 2" xfId="5865" xr:uid="{00000000-0005-0000-0000-0000985C0000}"/>
    <cellStyle name="Standard 4 6 2 3 2 2 2" xfId="5866" xr:uid="{00000000-0005-0000-0000-0000995C0000}"/>
    <cellStyle name="Standard 4 6 2 3 2 2 2 2" xfId="5867" xr:uid="{00000000-0005-0000-0000-00009A5C0000}"/>
    <cellStyle name="Standard 4 6 2 3 2 2 3" xfId="5868" xr:uid="{00000000-0005-0000-0000-00009B5C0000}"/>
    <cellStyle name="Standard 4 6 2 3 2 3" xfId="5869" xr:uid="{00000000-0005-0000-0000-00009C5C0000}"/>
    <cellStyle name="Standard 4 6 2 3 2 3 2" xfId="5870" xr:uid="{00000000-0005-0000-0000-00009D5C0000}"/>
    <cellStyle name="Standard 4 6 2 3 2 4" xfId="5871" xr:uid="{00000000-0005-0000-0000-00009E5C0000}"/>
    <cellStyle name="Standard 4 6 2 3 3" xfId="5872" xr:uid="{00000000-0005-0000-0000-00009F5C0000}"/>
    <cellStyle name="Standard 4 6 2 3 3 2" xfId="5873" xr:uid="{00000000-0005-0000-0000-0000A05C0000}"/>
    <cellStyle name="Standard 4 6 2 3 3 2 2" xfId="5874" xr:uid="{00000000-0005-0000-0000-0000A15C0000}"/>
    <cellStyle name="Standard 4 6 2 3 3 3" xfId="5875" xr:uid="{00000000-0005-0000-0000-0000A25C0000}"/>
    <cellStyle name="Standard 4 6 2 3 4" xfId="5876" xr:uid="{00000000-0005-0000-0000-0000A35C0000}"/>
    <cellStyle name="Standard 4 6 2 3 4 2" xfId="5877" xr:uid="{00000000-0005-0000-0000-0000A45C0000}"/>
    <cellStyle name="Standard 4 6 2 3 5" xfId="5878" xr:uid="{00000000-0005-0000-0000-0000A55C0000}"/>
    <cellStyle name="Standard 4 6 2 4" xfId="5879" xr:uid="{00000000-0005-0000-0000-0000A65C0000}"/>
    <cellStyle name="Standard 4 6 2 4 2" xfId="5880" xr:uid="{00000000-0005-0000-0000-0000A75C0000}"/>
    <cellStyle name="Standard 4 6 2 4 2 2" xfId="5881" xr:uid="{00000000-0005-0000-0000-0000A85C0000}"/>
    <cellStyle name="Standard 4 6 2 4 2 2 2" xfId="5882" xr:uid="{00000000-0005-0000-0000-0000A95C0000}"/>
    <cellStyle name="Standard 4 6 2 4 2 2 2 2" xfId="5883" xr:uid="{00000000-0005-0000-0000-0000AA5C0000}"/>
    <cellStyle name="Standard 4 6 2 4 2 2 3" xfId="5884" xr:uid="{00000000-0005-0000-0000-0000AB5C0000}"/>
    <cellStyle name="Standard 4 6 2 4 2 3" xfId="5885" xr:uid="{00000000-0005-0000-0000-0000AC5C0000}"/>
    <cellStyle name="Standard 4 6 2 4 2 3 2" xfId="5886" xr:uid="{00000000-0005-0000-0000-0000AD5C0000}"/>
    <cellStyle name="Standard 4 6 2 4 2 4" xfId="5887" xr:uid="{00000000-0005-0000-0000-0000AE5C0000}"/>
    <cellStyle name="Standard 4 6 2 4 3" xfId="5888" xr:uid="{00000000-0005-0000-0000-0000AF5C0000}"/>
    <cellStyle name="Standard 4 6 2 4 3 2" xfId="5889" xr:uid="{00000000-0005-0000-0000-0000B05C0000}"/>
    <cellStyle name="Standard 4 6 2 4 3 2 2" xfId="5890" xr:uid="{00000000-0005-0000-0000-0000B15C0000}"/>
    <cellStyle name="Standard 4 6 2 4 3 3" xfId="5891" xr:uid="{00000000-0005-0000-0000-0000B25C0000}"/>
    <cellStyle name="Standard 4 6 2 4 4" xfId="5892" xr:uid="{00000000-0005-0000-0000-0000B35C0000}"/>
    <cellStyle name="Standard 4 6 2 4 4 2" xfId="5893" xr:uid="{00000000-0005-0000-0000-0000B45C0000}"/>
    <cellStyle name="Standard 4 6 2 4 5" xfId="5894" xr:uid="{00000000-0005-0000-0000-0000B55C0000}"/>
    <cellStyle name="Standard 4 6 2 5" xfId="5895" xr:uid="{00000000-0005-0000-0000-0000B65C0000}"/>
    <cellStyle name="Standard 4 6 2 5 2" xfId="5896" xr:uid="{00000000-0005-0000-0000-0000B75C0000}"/>
    <cellStyle name="Standard 4 6 2 5 2 2" xfId="5897" xr:uid="{00000000-0005-0000-0000-0000B85C0000}"/>
    <cellStyle name="Standard 4 6 2 5 2 2 2" xfId="5898" xr:uid="{00000000-0005-0000-0000-0000B95C0000}"/>
    <cellStyle name="Standard 4 6 2 5 2 3" xfId="5899" xr:uid="{00000000-0005-0000-0000-0000BA5C0000}"/>
    <cellStyle name="Standard 4 6 2 5 3" xfId="5900" xr:uid="{00000000-0005-0000-0000-0000BB5C0000}"/>
    <cellStyle name="Standard 4 6 2 5 3 2" xfId="5901" xr:uid="{00000000-0005-0000-0000-0000BC5C0000}"/>
    <cellStyle name="Standard 4 6 2 5 4" xfId="5902" xr:uid="{00000000-0005-0000-0000-0000BD5C0000}"/>
    <cellStyle name="Standard 4 6 2 6" xfId="5903" xr:uid="{00000000-0005-0000-0000-0000BE5C0000}"/>
    <cellStyle name="Standard 4 6 2 6 2" xfId="5904" xr:uid="{00000000-0005-0000-0000-0000BF5C0000}"/>
    <cellStyle name="Standard 4 6 2 6 2 2" xfId="5905" xr:uid="{00000000-0005-0000-0000-0000C05C0000}"/>
    <cellStyle name="Standard 4 6 2 6 3" xfId="5906" xr:uid="{00000000-0005-0000-0000-0000C15C0000}"/>
    <cellStyle name="Standard 4 6 2 7" xfId="5907" xr:uid="{00000000-0005-0000-0000-0000C25C0000}"/>
    <cellStyle name="Standard 4 6 2 7 2" xfId="5908" xr:uid="{00000000-0005-0000-0000-0000C35C0000}"/>
    <cellStyle name="Standard 4 6 2 8" xfId="5909" xr:uid="{00000000-0005-0000-0000-0000C45C0000}"/>
    <cellStyle name="Standard 4 6 3" xfId="5910" xr:uid="{00000000-0005-0000-0000-0000C55C0000}"/>
    <cellStyle name="Standard 4 6 3 2" xfId="5911" xr:uid="{00000000-0005-0000-0000-0000C65C0000}"/>
    <cellStyle name="Standard 4 6 3 2 2" xfId="5912" xr:uid="{00000000-0005-0000-0000-0000C75C0000}"/>
    <cellStyle name="Standard 4 6 3 2 2 2" xfId="5913" xr:uid="{00000000-0005-0000-0000-0000C85C0000}"/>
    <cellStyle name="Standard 4 6 3 2 2 2 2" xfId="5914" xr:uid="{00000000-0005-0000-0000-0000C95C0000}"/>
    <cellStyle name="Standard 4 6 3 2 2 2 2 2" xfId="5915" xr:uid="{00000000-0005-0000-0000-0000CA5C0000}"/>
    <cellStyle name="Standard 4 6 3 2 2 2 3" xfId="5916" xr:uid="{00000000-0005-0000-0000-0000CB5C0000}"/>
    <cellStyle name="Standard 4 6 3 2 2 3" xfId="5917" xr:uid="{00000000-0005-0000-0000-0000CC5C0000}"/>
    <cellStyle name="Standard 4 6 3 2 2 3 2" xfId="5918" xr:uid="{00000000-0005-0000-0000-0000CD5C0000}"/>
    <cellStyle name="Standard 4 6 3 2 2 4" xfId="5919" xr:uid="{00000000-0005-0000-0000-0000CE5C0000}"/>
    <cellStyle name="Standard 4 6 3 2 3" xfId="5920" xr:uid="{00000000-0005-0000-0000-0000CF5C0000}"/>
    <cellStyle name="Standard 4 6 3 2 3 2" xfId="5921" xr:uid="{00000000-0005-0000-0000-0000D05C0000}"/>
    <cellStyle name="Standard 4 6 3 2 3 2 2" xfId="5922" xr:uid="{00000000-0005-0000-0000-0000D15C0000}"/>
    <cellStyle name="Standard 4 6 3 2 3 3" xfId="5923" xr:uid="{00000000-0005-0000-0000-0000D25C0000}"/>
    <cellStyle name="Standard 4 6 3 2 4" xfId="5924" xr:uid="{00000000-0005-0000-0000-0000D35C0000}"/>
    <cellStyle name="Standard 4 6 3 2 4 2" xfId="5925" xr:uid="{00000000-0005-0000-0000-0000D45C0000}"/>
    <cellStyle name="Standard 4 6 3 2 5" xfId="5926" xr:uid="{00000000-0005-0000-0000-0000D55C0000}"/>
    <cellStyle name="Standard 4 6 3 3" xfId="5927" xr:uid="{00000000-0005-0000-0000-0000D65C0000}"/>
    <cellStyle name="Standard 4 6 3 3 2" xfId="5928" xr:uid="{00000000-0005-0000-0000-0000D75C0000}"/>
    <cellStyle name="Standard 4 6 3 3 2 2" xfId="5929" xr:uid="{00000000-0005-0000-0000-0000D85C0000}"/>
    <cellStyle name="Standard 4 6 3 3 2 2 2" xfId="5930" xr:uid="{00000000-0005-0000-0000-0000D95C0000}"/>
    <cellStyle name="Standard 4 6 3 3 2 2 2 2" xfId="5931" xr:uid="{00000000-0005-0000-0000-0000DA5C0000}"/>
    <cellStyle name="Standard 4 6 3 3 2 2 3" xfId="5932" xr:uid="{00000000-0005-0000-0000-0000DB5C0000}"/>
    <cellStyle name="Standard 4 6 3 3 2 3" xfId="5933" xr:uid="{00000000-0005-0000-0000-0000DC5C0000}"/>
    <cellStyle name="Standard 4 6 3 3 2 3 2" xfId="5934" xr:uid="{00000000-0005-0000-0000-0000DD5C0000}"/>
    <cellStyle name="Standard 4 6 3 3 2 4" xfId="5935" xr:uid="{00000000-0005-0000-0000-0000DE5C0000}"/>
    <cellStyle name="Standard 4 6 3 3 3" xfId="5936" xr:uid="{00000000-0005-0000-0000-0000DF5C0000}"/>
    <cellStyle name="Standard 4 6 3 3 3 2" xfId="5937" xr:uid="{00000000-0005-0000-0000-0000E05C0000}"/>
    <cellStyle name="Standard 4 6 3 3 3 2 2" xfId="5938" xr:uid="{00000000-0005-0000-0000-0000E15C0000}"/>
    <cellStyle name="Standard 4 6 3 3 3 3" xfId="5939" xr:uid="{00000000-0005-0000-0000-0000E25C0000}"/>
    <cellStyle name="Standard 4 6 3 3 4" xfId="5940" xr:uid="{00000000-0005-0000-0000-0000E35C0000}"/>
    <cellStyle name="Standard 4 6 3 3 4 2" xfId="5941" xr:uid="{00000000-0005-0000-0000-0000E45C0000}"/>
    <cellStyle name="Standard 4 6 3 3 5" xfId="5942" xr:uid="{00000000-0005-0000-0000-0000E55C0000}"/>
    <cellStyle name="Standard 4 6 3 4" xfId="5943" xr:uid="{00000000-0005-0000-0000-0000E65C0000}"/>
    <cellStyle name="Standard 4 6 3 4 2" xfId="5944" xr:uid="{00000000-0005-0000-0000-0000E75C0000}"/>
    <cellStyle name="Standard 4 6 3 4 2 2" xfId="5945" xr:uid="{00000000-0005-0000-0000-0000E85C0000}"/>
    <cellStyle name="Standard 4 6 3 4 2 2 2" xfId="5946" xr:uid="{00000000-0005-0000-0000-0000E95C0000}"/>
    <cellStyle name="Standard 4 6 3 4 2 3" xfId="5947" xr:uid="{00000000-0005-0000-0000-0000EA5C0000}"/>
    <cellStyle name="Standard 4 6 3 4 3" xfId="5948" xr:uid="{00000000-0005-0000-0000-0000EB5C0000}"/>
    <cellStyle name="Standard 4 6 3 4 3 2" xfId="5949" xr:uid="{00000000-0005-0000-0000-0000EC5C0000}"/>
    <cellStyle name="Standard 4 6 3 4 4" xfId="5950" xr:uid="{00000000-0005-0000-0000-0000ED5C0000}"/>
    <cellStyle name="Standard 4 6 3 5" xfId="5951" xr:uid="{00000000-0005-0000-0000-0000EE5C0000}"/>
    <cellStyle name="Standard 4 6 3 5 2" xfId="5952" xr:uid="{00000000-0005-0000-0000-0000EF5C0000}"/>
    <cellStyle name="Standard 4 6 3 5 2 2" xfId="5953" xr:uid="{00000000-0005-0000-0000-0000F05C0000}"/>
    <cellStyle name="Standard 4 6 3 5 3" xfId="5954" xr:uid="{00000000-0005-0000-0000-0000F15C0000}"/>
    <cellStyle name="Standard 4 6 3 6" xfId="5955" xr:uid="{00000000-0005-0000-0000-0000F25C0000}"/>
    <cellStyle name="Standard 4 6 3 6 2" xfId="5956" xr:uid="{00000000-0005-0000-0000-0000F35C0000}"/>
    <cellStyle name="Standard 4 6 3 7" xfId="5957" xr:uid="{00000000-0005-0000-0000-0000F45C0000}"/>
    <cellStyle name="Standard 4 6 4" xfId="5958" xr:uid="{00000000-0005-0000-0000-0000F55C0000}"/>
    <cellStyle name="Standard 4 6 4 2" xfId="5959" xr:uid="{00000000-0005-0000-0000-0000F65C0000}"/>
    <cellStyle name="Standard 4 6 4 2 2" xfId="5960" xr:uid="{00000000-0005-0000-0000-0000F75C0000}"/>
    <cellStyle name="Standard 4 6 4 2 2 2" xfId="5961" xr:uid="{00000000-0005-0000-0000-0000F85C0000}"/>
    <cellStyle name="Standard 4 6 4 2 2 2 2" xfId="5962" xr:uid="{00000000-0005-0000-0000-0000F95C0000}"/>
    <cellStyle name="Standard 4 6 4 2 2 3" xfId="5963" xr:uid="{00000000-0005-0000-0000-0000FA5C0000}"/>
    <cellStyle name="Standard 4 6 4 2 3" xfId="5964" xr:uid="{00000000-0005-0000-0000-0000FB5C0000}"/>
    <cellStyle name="Standard 4 6 4 2 3 2" xfId="5965" xr:uid="{00000000-0005-0000-0000-0000FC5C0000}"/>
    <cellStyle name="Standard 4 6 4 2 4" xfId="5966" xr:uid="{00000000-0005-0000-0000-0000FD5C0000}"/>
    <cellStyle name="Standard 4 6 4 3" xfId="5967" xr:uid="{00000000-0005-0000-0000-0000FE5C0000}"/>
    <cellStyle name="Standard 4 6 4 3 2" xfId="5968" xr:uid="{00000000-0005-0000-0000-0000FF5C0000}"/>
    <cellStyle name="Standard 4 6 4 3 2 2" xfId="5969" xr:uid="{00000000-0005-0000-0000-0000005D0000}"/>
    <cellStyle name="Standard 4 6 4 3 3" xfId="5970" xr:uid="{00000000-0005-0000-0000-0000015D0000}"/>
    <cellStyle name="Standard 4 6 4 4" xfId="5971" xr:uid="{00000000-0005-0000-0000-0000025D0000}"/>
    <cellStyle name="Standard 4 6 4 4 2" xfId="5972" xr:uid="{00000000-0005-0000-0000-0000035D0000}"/>
    <cellStyle name="Standard 4 6 4 5" xfId="5973" xr:uid="{00000000-0005-0000-0000-0000045D0000}"/>
    <cellStyle name="Standard 4 6 5" xfId="5974" xr:uid="{00000000-0005-0000-0000-0000055D0000}"/>
    <cellStyle name="Standard 4 6 5 2" xfId="5975" xr:uid="{00000000-0005-0000-0000-0000065D0000}"/>
    <cellStyle name="Standard 4 6 5 2 2" xfId="5976" xr:uid="{00000000-0005-0000-0000-0000075D0000}"/>
    <cellStyle name="Standard 4 6 5 2 2 2" xfId="5977" xr:uid="{00000000-0005-0000-0000-0000085D0000}"/>
    <cellStyle name="Standard 4 6 5 2 2 2 2" xfId="5978" xr:uid="{00000000-0005-0000-0000-0000095D0000}"/>
    <cellStyle name="Standard 4 6 5 2 2 3" xfId="5979" xr:uid="{00000000-0005-0000-0000-00000A5D0000}"/>
    <cellStyle name="Standard 4 6 5 2 3" xfId="5980" xr:uid="{00000000-0005-0000-0000-00000B5D0000}"/>
    <cellStyle name="Standard 4 6 5 2 3 2" xfId="5981" xr:uid="{00000000-0005-0000-0000-00000C5D0000}"/>
    <cellStyle name="Standard 4 6 5 2 4" xfId="5982" xr:uid="{00000000-0005-0000-0000-00000D5D0000}"/>
    <cellStyle name="Standard 4 6 5 3" xfId="5983" xr:uid="{00000000-0005-0000-0000-00000E5D0000}"/>
    <cellStyle name="Standard 4 6 5 3 2" xfId="5984" xr:uid="{00000000-0005-0000-0000-00000F5D0000}"/>
    <cellStyle name="Standard 4 6 5 3 2 2" xfId="5985" xr:uid="{00000000-0005-0000-0000-0000105D0000}"/>
    <cellStyle name="Standard 4 6 5 3 3" xfId="5986" xr:uid="{00000000-0005-0000-0000-0000115D0000}"/>
    <cellStyle name="Standard 4 6 5 4" xfId="5987" xr:uid="{00000000-0005-0000-0000-0000125D0000}"/>
    <cellStyle name="Standard 4 6 5 4 2" xfId="5988" xr:uid="{00000000-0005-0000-0000-0000135D0000}"/>
    <cellStyle name="Standard 4 6 5 5" xfId="5989" xr:uid="{00000000-0005-0000-0000-0000145D0000}"/>
    <cellStyle name="Standard 4 6 6" xfId="5990" xr:uid="{00000000-0005-0000-0000-0000155D0000}"/>
    <cellStyle name="Standard 4 6 6 2" xfId="5991" xr:uid="{00000000-0005-0000-0000-0000165D0000}"/>
    <cellStyle name="Standard 4 6 6 2 2" xfId="5992" xr:uid="{00000000-0005-0000-0000-0000175D0000}"/>
    <cellStyle name="Standard 4 6 6 2 2 2" xfId="5993" xr:uid="{00000000-0005-0000-0000-0000185D0000}"/>
    <cellStyle name="Standard 4 6 6 2 3" xfId="5994" xr:uid="{00000000-0005-0000-0000-0000195D0000}"/>
    <cellStyle name="Standard 4 6 6 3" xfId="5995" xr:uid="{00000000-0005-0000-0000-00001A5D0000}"/>
    <cellStyle name="Standard 4 6 6 3 2" xfId="5996" xr:uid="{00000000-0005-0000-0000-00001B5D0000}"/>
    <cellStyle name="Standard 4 6 6 4" xfId="5997" xr:uid="{00000000-0005-0000-0000-00001C5D0000}"/>
    <cellStyle name="Standard 4 6 7" xfId="5998" xr:uid="{00000000-0005-0000-0000-00001D5D0000}"/>
    <cellStyle name="Standard 4 6 7 2" xfId="5999" xr:uid="{00000000-0005-0000-0000-00001E5D0000}"/>
    <cellStyle name="Standard 4 6 7 2 2" xfId="6000" xr:uid="{00000000-0005-0000-0000-00001F5D0000}"/>
    <cellStyle name="Standard 4 6 7 3" xfId="6001" xr:uid="{00000000-0005-0000-0000-0000205D0000}"/>
    <cellStyle name="Standard 4 6 8" xfId="6002" xr:uid="{00000000-0005-0000-0000-0000215D0000}"/>
    <cellStyle name="Standard 4 6 8 2" xfId="6003" xr:uid="{00000000-0005-0000-0000-0000225D0000}"/>
    <cellStyle name="Standard 4 6 9" xfId="6004" xr:uid="{00000000-0005-0000-0000-0000235D0000}"/>
    <cellStyle name="Standard 4 7" xfId="6005" xr:uid="{00000000-0005-0000-0000-0000245D0000}"/>
    <cellStyle name="Standard 4 7 2" xfId="6006" xr:uid="{00000000-0005-0000-0000-0000255D0000}"/>
    <cellStyle name="Standard 4 7 2 2" xfId="6007" xr:uid="{00000000-0005-0000-0000-0000265D0000}"/>
    <cellStyle name="Standard 4 7 2 2 2" xfId="6008" xr:uid="{00000000-0005-0000-0000-0000275D0000}"/>
    <cellStyle name="Standard 4 7 2 2 2 2" xfId="6009" xr:uid="{00000000-0005-0000-0000-0000285D0000}"/>
    <cellStyle name="Standard 4 7 2 2 2 2 2" xfId="6010" xr:uid="{00000000-0005-0000-0000-0000295D0000}"/>
    <cellStyle name="Standard 4 7 2 2 2 2 2 2" xfId="6011" xr:uid="{00000000-0005-0000-0000-00002A5D0000}"/>
    <cellStyle name="Standard 4 7 2 2 2 2 3" xfId="6012" xr:uid="{00000000-0005-0000-0000-00002B5D0000}"/>
    <cellStyle name="Standard 4 7 2 2 2 3" xfId="6013" xr:uid="{00000000-0005-0000-0000-00002C5D0000}"/>
    <cellStyle name="Standard 4 7 2 2 2 3 2" xfId="6014" xr:uid="{00000000-0005-0000-0000-00002D5D0000}"/>
    <cellStyle name="Standard 4 7 2 2 2 4" xfId="6015" xr:uid="{00000000-0005-0000-0000-00002E5D0000}"/>
    <cellStyle name="Standard 4 7 2 2 3" xfId="6016" xr:uid="{00000000-0005-0000-0000-00002F5D0000}"/>
    <cellStyle name="Standard 4 7 2 2 3 2" xfId="6017" xr:uid="{00000000-0005-0000-0000-0000305D0000}"/>
    <cellStyle name="Standard 4 7 2 2 3 2 2" xfId="6018" xr:uid="{00000000-0005-0000-0000-0000315D0000}"/>
    <cellStyle name="Standard 4 7 2 2 3 3" xfId="6019" xr:uid="{00000000-0005-0000-0000-0000325D0000}"/>
    <cellStyle name="Standard 4 7 2 2 4" xfId="6020" xr:uid="{00000000-0005-0000-0000-0000335D0000}"/>
    <cellStyle name="Standard 4 7 2 2 4 2" xfId="6021" xr:uid="{00000000-0005-0000-0000-0000345D0000}"/>
    <cellStyle name="Standard 4 7 2 2 5" xfId="6022" xr:uid="{00000000-0005-0000-0000-0000355D0000}"/>
    <cellStyle name="Standard 4 7 2 3" xfId="6023" xr:uid="{00000000-0005-0000-0000-0000365D0000}"/>
    <cellStyle name="Standard 4 7 2 3 2" xfId="6024" xr:uid="{00000000-0005-0000-0000-0000375D0000}"/>
    <cellStyle name="Standard 4 7 2 3 2 2" xfId="6025" xr:uid="{00000000-0005-0000-0000-0000385D0000}"/>
    <cellStyle name="Standard 4 7 2 3 2 2 2" xfId="6026" xr:uid="{00000000-0005-0000-0000-0000395D0000}"/>
    <cellStyle name="Standard 4 7 2 3 2 2 2 2" xfId="6027" xr:uid="{00000000-0005-0000-0000-00003A5D0000}"/>
    <cellStyle name="Standard 4 7 2 3 2 2 3" xfId="6028" xr:uid="{00000000-0005-0000-0000-00003B5D0000}"/>
    <cellStyle name="Standard 4 7 2 3 2 3" xfId="6029" xr:uid="{00000000-0005-0000-0000-00003C5D0000}"/>
    <cellStyle name="Standard 4 7 2 3 2 3 2" xfId="6030" xr:uid="{00000000-0005-0000-0000-00003D5D0000}"/>
    <cellStyle name="Standard 4 7 2 3 2 4" xfId="6031" xr:uid="{00000000-0005-0000-0000-00003E5D0000}"/>
    <cellStyle name="Standard 4 7 2 3 3" xfId="6032" xr:uid="{00000000-0005-0000-0000-00003F5D0000}"/>
    <cellStyle name="Standard 4 7 2 3 3 2" xfId="6033" xr:uid="{00000000-0005-0000-0000-0000405D0000}"/>
    <cellStyle name="Standard 4 7 2 3 3 2 2" xfId="6034" xr:uid="{00000000-0005-0000-0000-0000415D0000}"/>
    <cellStyle name="Standard 4 7 2 3 3 3" xfId="6035" xr:uid="{00000000-0005-0000-0000-0000425D0000}"/>
    <cellStyle name="Standard 4 7 2 3 4" xfId="6036" xr:uid="{00000000-0005-0000-0000-0000435D0000}"/>
    <cellStyle name="Standard 4 7 2 3 4 2" xfId="6037" xr:uid="{00000000-0005-0000-0000-0000445D0000}"/>
    <cellStyle name="Standard 4 7 2 3 5" xfId="6038" xr:uid="{00000000-0005-0000-0000-0000455D0000}"/>
    <cellStyle name="Standard 4 7 2 4" xfId="6039" xr:uid="{00000000-0005-0000-0000-0000465D0000}"/>
    <cellStyle name="Standard 4 7 2 4 2" xfId="6040" xr:uid="{00000000-0005-0000-0000-0000475D0000}"/>
    <cellStyle name="Standard 4 7 2 4 2 2" xfId="6041" xr:uid="{00000000-0005-0000-0000-0000485D0000}"/>
    <cellStyle name="Standard 4 7 2 4 2 2 2" xfId="6042" xr:uid="{00000000-0005-0000-0000-0000495D0000}"/>
    <cellStyle name="Standard 4 7 2 4 2 3" xfId="6043" xr:uid="{00000000-0005-0000-0000-00004A5D0000}"/>
    <cellStyle name="Standard 4 7 2 4 3" xfId="6044" xr:uid="{00000000-0005-0000-0000-00004B5D0000}"/>
    <cellStyle name="Standard 4 7 2 4 3 2" xfId="6045" xr:uid="{00000000-0005-0000-0000-00004C5D0000}"/>
    <cellStyle name="Standard 4 7 2 4 4" xfId="6046" xr:uid="{00000000-0005-0000-0000-00004D5D0000}"/>
    <cellStyle name="Standard 4 7 2 5" xfId="6047" xr:uid="{00000000-0005-0000-0000-00004E5D0000}"/>
    <cellStyle name="Standard 4 7 2 5 2" xfId="6048" xr:uid="{00000000-0005-0000-0000-00004F5D0000}"/>
    <cellStyle name="Standard 4 7 2 5 2 2" xfId="6049" xr:uid="{00000000-0005-0000-0000-0000505D0000}"/>
    <cellStyle name="Standard 4 7 2 5 3" xfId="6050" xr:uid="{00000000-0005-0000-0000-0000515D0000}"/>
    <cellStyle name="Standard 4 7 2 6" xfId="6051" xr:uid="{00000000-0005-0000-0000-0000525D0000}"/>
    <cellStyle name="Standard 4 7 2 6 2" xfId="6052" xr:uid="{00000000-0005-0000-0000-0000535D0000}"/>
    <cellStyle name="Standard 4 7 2 7" xfId="6053" xr:uid="{00000000-0005-0000-0000-0000545D0000}"/>
    <cellStyle name="Standard 4 7 3" xfId="6054" xr:uid="{00000000-0005-0000-0000-0000555D0000}"/>
    <cellStyle name="Standard 4 7 3 2" xfId="6055" xr:uid="{00000000-0005-0000-0000-0000565D0000}"/>
    <cellStyle name="Standard 4 7 3 2 2" xfId="6056" xr:uid="{00000000-0005-0000-0000-0000575D0000}"/>
    <cellStyle name="Standard 4 7 3 2 2 2" xfId="6057" xr:uid="{00000000-0005-0000-0000-0000585D0000}"/>
    <cellStyle name="Standard 4 7 3 2 2 2 2" xfId="6058" xr:uid="{00000000-0005-0000-0000-0000595D0000}"/>
    <cellStyle name="Standard 4 7 3 2 2 3" xfId="6059" xr:uid="{00000000-0005-0000-0000-00005A5D0000}"/>
    <cellStyle name="Standard 4 7 3 2 3" xfId="6060" xr:uid="{00000000-0005-0000-0000-00005B5D0000}"/>
    <cellStyle name="Standard 4 7 3 2 3 2" xfId="6061" xr:uid="{00000000-0005-0000-0000-00005C5D0000}"/>
    <cellStyle name="Standard 4 7 3 2 4" xfId="6062" xr:uid="{00000000-0005-0000-0000-00005D5D0000}"/>
    <cellStyle name="Standard 4 7 3 3" xfId="6063" xr:uid="{00000000-0005-0000-0000-00005E5D0000}"/>
    <cellStyle name="Standard 4 7 3 3 2" xfId="6064" xr:uid="{00000000-0005-0000-0000-00005F5D0000}"/>
    <cellStyle name="Standard 4 7 3 3 2 2" xfId="6065" xr:uid="{00000000-0005-0000-0000-0000605D0000}"/>
    <cellStyle name="Standard 4 7 3 3 3" xfId="6066" xr:uid="{00000000-0005-0000-0000-0000615D0000}"/>
    <cellStyle name="Standard 4 7 3 4" xfId="6067" xr:uid="{00000000-0005-0000-0000-0000625D0000}"/>
    <cellStyle name="Standard 4 7 3 4 2" xfId="6068" xr:uid="{00000000-0005-0000-0000-0000635D0000}"/>
    <cellStyle name="Standard 4 7 3 5" xfId="6069" xr:uid="{00000000-0005-0000-0000-0000645D0000}"/>
    <cellStyle name="Standard 4 7 4" xfId="6070" xr:uid="{00000000-0005-0000-0000-0000655D0000}"/>
    <cellStyle name="Standard 4 7 4 2" xfId="6071" xr:uid="{00000000-0005-0000-0000-0000665D0000}"/>
    <cellStyle name="Standard 4 7 4 2 2" xfId="6072" xr:uid="{00000000-0005-0000-0000-0000675D0000}"/>
    <cellStyle name="Standard 4 7 4 2 2 2" xfId="6073" xr:uid="{00000000-0005-0000-0000-0000685D0000}"/>
    <cellStyle name="Standard 4 7 4 2 2 2 2" xfId="6074" xr:uid="{00000000-0005-0000-0000-0000695D0000}"/>
    <cellStyle name="Standard 4 7 4 2 2 3" xfId="6075" xr:uid="{00000000-0005-0000-0000-00006A5D0000}"/>
    <cellStyle name="Standard 4 7 4 2 3" xfId="6076" xr:uid="{00000000-0005-0000-0000-00006B5D0000}"/>
    <cellStyle name="Standard 4 7 4 2 3 2" xfId="6077" xr:uid="{00000000-0005-0000-0000-00006C5D0000}"/>
    <cellStyle name="Standard 4 7 4 2 4" xfId="6078" xr:uid="{00000000-0005-0000-0000-00006D5D0000}"/>
    <cellStyle name="Standard 4 7 4 3" xfId="6079" xr:uid="{00000000-0005-0000-0000-00006E5D0000}"/>
    <cellStyle name="Standard 4 7 4 3 2" xfId="6080" xr:uid="{00000000-0005-0000-0000-00006F5D0000}"/>
    <cellStyle name="Standard 4 7 4 3 2 2" xfId="6081" xr:uid="{00000000-0005-0000-0000-0000705D0000}"/>
    <cellStyle name="Standard 4 7 4 3 3" xfId="6082" xr:uid="{00000000-0005-0000-0000-0000715D0000}"/>
    <cellStyle name="Standard 4 7 4 4" xfId="6083" xr:uid="{00000000-0005-0000-0000-0000725D0000}"/>
    <cellStyle name="Standard 4 7 4 4 2" xfId="6084" xr:uid="{00000000-0005-0000-0000-0000735D0000}"/>
    <cellStyle name="Standard 4 7 4 5" xfId="6085" xr:uid="{00000000-0005-0000-0000-0000745D0000}"/>
    <cellStyle name="Standard 4 7 5" xfId="6086" xr:uid="{00000000-0005-0000-0000-0000755D0000}"/>
    <cellStyle name="Standard 4 7 5 2" xfId="6087" xr:uid="{00000000-0005-0000-0000-0000765D0000}"/>
    <cellStyle name="Standard 4 7 5 2 2" xfId="6088" xr:uid="{00000000-0005-0000-0000-0000775D0000}"/>
    <cellStyle name="Standard 4 7 5 2 2 2" xfId="6089" xr:uid="{00000000-0005-0000-0000-0000785D0000}"/>
    <cellStyle name="Standard 4 7 5 2 3" xfId="6090" xr:uid="{00000000-0005-0000-0000-0000795D0000}"/>
    <cellStyle name="Standard 4 7 5 3" xfId="6091" xr:uid="{00000000-0005-0000-0000-00007A5D0000}"/>
    <cellStyle name="Standard 4 7 5 3 2" xfId="6092" xr:uid="{00000000-0005-0000-0000-00007B5D0000}"/>
    <cellStyle name="Standard 4 7 5 4" xfId="6093" xr:uid="{00000000-0005-0000-0000-00007C5D0000}"/>
    <cellStyle name="Standard 4 7 6" xfId="6094" xr:uid="{00000000-0005-0000-0000-00007D5D0000}"/>
    <cellStyle name="Standard 4 7 6 2" xfId="6095" xr:uid="{00000000-0005-0000-0000-00007E5D0000}"/>
    <cellStyle name="Standard 4 7 6 2 2" xfId="6096" xr:uid="{00000000-0005-0000-0000-00007F5D0000}"/>
    <cellStyle name="Standard 4 7 6 3" xfId="6097" xr:uid="{00000000-0005-0000-0000-0000805D0000}"/>
    <cellStyle name="Standard 4 7 7" xfId="6098" xr:uid="{00000000-0005-0000-0000-0000815D0000}"/>
    <cellStyle name="Standard 4 7 7 2" xfId="6099" xr:uid="{00000000-0005-0000-0000-0000825D0000}"/>
    <cellStyle name="Standard 4 7 8" xfId="6100" xr:uid="{00000000-0005-0000-0000-0000835D0000}"/>
    <cellStyle name="Standard 4 8" xfId="6101" xr:uid="{00000000-0005-0000-0000-0000845D0000}"/>
    <cellStyle name="Standard 4 8 2" xfId="6102" xr:uid="{00000000-0005-0000-0000-0000855D0000}"/>
    <cellStyle name="Standard 4 8 2 2" xfId="6103" xr:uid="{00000000-0005-0000-0000-0000865D0000}"/>
    <cellStyle name="Standard 4 8 2 2 2" xfId="6104" xr:uid="{00000000-0005-0000-0000-0000875D0000}"/>
    <cellStyle name="Standard 4 8 2 2 2 2" xfId="6105" xr:uid="{00000000-0005-0000-0000-0000885D0000}"/>
    <cellStyle name="Standard 4 8 2 2 2 2 2" xfId="6106" xr:uid="{00000000-0005-0000-0000-0000895D0000}"/>
    <cellStyle name="Standard 4 8 2 2 2 2 2 2" xfId="6107" xr:uid="{00000000-0005-0000-0000-00008A5D0000}"/>
    <cellStyle name="Standard 4 8 2 2 2 2 3" xfId="6108" xr:uid="{00000000-0005-0000-0000-00008B5D0000}"/>
    <cellStyle name="Standard 4 8 2 2 2 3" xfId="6109" xr:uid="{00000000-0005-0000-0000-00008C5D0000}"/>
    <cellStyle name="Standard 4 8 2 2 2 3 2" xfId="6110" xr:uid="{00000000-0005-0000-0000-00008D5D0000}"/>
    <cellStyle name="Standard 4 8 2 2 2 4" xfId="6111" xr:uid="{00000000-0005-0000-0000-00008E5D0000}"/>
    <cellStyle name="Standard 4 8 2 2 3" xfId="6112" xr:uid="{00000000-0005-0000-0000-00008F5D0000}"/>
    <cellStyle name="Standard 4 8 2 2 3 2" xfId="6113" xr:uid="{00000000-0005-0000-0000-0000905D0000}"/>
    <cellStyle name="Standard 4 8 2 2 3 2 2" xfId="6114" xr:uid="{00000000-0005-0000-0000-0000915D0000}"/>
    <cellStyle name="Standard 4 8 2 2 3 3" xfId="6115" xr:uid="{00000000-0005-0000-0000-0000925D0000}"/>
    <cellStyle name="Standard 4 8 2 2 4" xfId="6116" xr:uid="{00000000-0005-0000-0000-0000935D0000}"/>
    <cellStyle name="Standard 4 8 2 2 4 2" xfId="6117" xr:uid="{00000000-0005-0000-0000-0000945D0000}"/>
    <cellStyle name="Standard 4 8 2 2 5" xfId="6118" xr:uid="{00000000-0005-0000-0000-0000955D0000}"/>
    <cellStyle name="Standard 4 8 2 3" xfId="6119" xr:uid="{00000000-0005-0000-0000-0000965D0000}"/>
    <cellStyle name="Standard 4 8 2 3 2" xfId="6120" xr:uid="{00000000-0005-0000-0000-0000975D0000}"/>
    <cellStyle name="Standard 4 8 2 3 2 2" xfId="6121" xr:uid="{00000000-0005-0000-0000-0000985D0000}"/>
    <cellStyle name="Standard 4 8 2 3 2 2 2" xfId="6122" xr:uid="{00000000-0005-0000-0000-0000995D0000}"/>
    <cellStyle name="Standard 4 8 2 3 2 2 2 2" xfId="6123" xr:uid="{00000000-0005-0000-0000-00009A5D0000}"/>
    <cellStyle name="Standard 4 8 2 3 2 2 3" xfId="6124" xr:uid="{00000000-0005-0000-0000-00009B5D0000}"/>
    <cellStyle name="Standard 4 8 2 3 2 3" xfId="6125" xr:uid="{00000000-0005-0000-0000-00009C5D0000}"/>
    <cellStyle name="Standard 4 8 2 3 2 3 2" xfId="6126" xr:uid="{00000000-0005-0000-0000-00009D5D0000}"/>
    <cellStyle name="Standard 4 8 2 3 2 4" xfId="6127" xr:uid="{00000000-0005-0000-0000-00009E5D0000}"/>
    <cellStyle name="Standard 4 8 2 3 3" xfId="6128" xr:uid="{00000000-0005-0000-0000-00009F5D0000}"/>
    <cellStyle name="Standard 4 8 2 3 3 2" xfId="6129" xr:uid="{00000000-0005-0000-0000-0000A05D0000}"/>
    <cellStyle name="Standard 4 8 2 3 3 2 2" xfId="6130" xr:uid="{00000000-0005-0000-0000-0000A15D0000}"/>
    <cellStyle name="Standard 4 8 2 3 3 3" xfId="6131" xr:uid="{00000000-0005-0000-0000-0000A25D0000}"/>
    <cellStyle name="Standard 4 8 2 3 4" xfId="6132" xr:uid="{00000000-0005-0000-0000-0000A35D0000}"/>
    <cellStyle name="Standard 4 8 2 3 4 2" xfId="6133" xr:uid="{00000000-0005-0000-0000-0000A45D0000}"/>
    <cellStyle name="Standard 4 8 2 3 5" xfId="6134" xr:uid="{00000000-0005-0000-0000-0000A55D0000}"/>
    <cellStyle name="Standard 4 8 2 4" xfId="6135" xr:uid="{00000000-0005-0000-0000-0000A65D0000}"/>
    <cellStyle name="Standard 4 8 2 4 2" xfId="6136" xr:uid="{00000000-0005-0000-0000-0000A75D0000}"/>
    <cellStyle name="Standard 4 8 2 4 2 2" xfId="6137" xr:uid="{00000000-0005-0000-0000-0000A85D0000}"/>
    <cellStyle name="Standard 4 8 2 4 2 2 2" xfId="6138" xr:uid="{00000000-0005-0000-0000-0000A95D0000}"/>
    <cellStyle name="Standard 4 8 2 4 2 3" xfId="6139" xr:uid="{00000000-0005-0000-0000-0000AA5D0000}"/>
    <cellStyle name="Standard 4 8 2 4 3" xfId="6140" xr:uid="{00000000-0005-0000-0000-0000AB5D0000}"/>
    <cellStyle name="Standard 4 8 2 4 3 2" xfId="6141" xr:uid="{00000000-0005-0000-0000-0000AC5D0000}"/>
    <cellStyle name="Standard 4 8 2 4 4" xfId="6142" xr:uid="{00000000-0005-0000-0000-0000AD5D0000}"/>
    <cellStyle name="Standard 4 8 2 5" xfId="6143" xr:uid="{00000000-0005-0000-0000-0000AE5D0000}"/>
    <cellStyle name="Standard 4 8 2 5 2" xfId="6144" xr:uid="{00000000-0005-0000-0000-0000AF5D0000}"/>
    <cellStyle name="Standard 4 8 2 5 2 2" xfId="6145" xr:uid="{00000000-0005-0000-0000-0000B05D0000}"/>
    <cellStyle name="Standard 4 8 2 5 3" xfId="6146" xr:uid="{00000000-0005-0000-0000-0000B15D0000}"/>
    <cellStyle name="Standard 4 8 2 6" xfId="6147" xr:uid="{00000000-0005-0000-0000-0000B25D0000}"/>
    <cellStyle name="Standard 4 8 2 6 2" xfId="6148" xr:uid="{00000000-0005-0000-0000-0000B35D0000}"/>
    <cellStyle name="Standard 4 8 2 7" xfId="6149" xr:uid="{00000000-0005-0000-0000-0000B45D0000}"/>
    <cellStyle name="Standard 4 8 3" xfId="6150" xr:uid="{00000000-0005-0000-0000-0000B55D0000}"/>
    <cellStyle name="Standard 4 8 3 2" xfId="6151" xr:uid="{00000000-0005-0000-0000-0000B65D0000}"/>
    <cellStyle name="Standard 4 8 3 2 2" xfId="6152" xr:uid="{00000000-0005-0000-0000-0000B75D0000}"/>
    <cellStyle name="Standard 4 8 3 2 2 2" xfId="6153" xr:uid="{00000000-0005-0000-0000-0000B85D0000}"/>
    <cellStyle name="Standard 4 8 3 2 2 2 2" xfId="6154" xr:uid="{00000000-0005-0000-0000-0000B95D0000}"/>
    <cellStyle name="Standard 4 8 3 2 2 3" xfId="6155" xr:uid="{00000000-0005-0000-0000-0000BA5D0000}"/>
    <cellStyle name="Standard 4 8 3 2 3" xfId="6156" xr:uid="{00000000-0005-0000-0000-0000BB5D0000}"/>
    <cellStyle name="Standard 4 8 3 2 3 2" xfId="6157" xr:uid="{00000000-0005-0000-0000-0000BC5D0000}"/>
    <cellStyle name="Standard 4 8 3 2 4" xfId="6158" xr:uid="{00000000-0005-0000-0000-0000BD5D0000}"/>
    <cellStyle name="Standard 4 8 3 3" xfId="6159" xr:uid="{00000000-0005-0000-0000-0000BE5D0000}"/>
    <cellStyle name="Standard 4 8 3 3 2" xfId="6160" xr:uid="{00000000-0005-0000-0000-0000BF5D0000}"/>
    <cellStyle name="Standard 4 8 3 3 2 2" xfId="6161" xr:uid="{00000000-0005-0000-0000-0000C05D0000}"/>
    <cellStyle name="Standard 4 8 3 3 3" xfId="6162" xr:uid="{00000000-0005-0000-0000-0000C15D0000}"/>
    <cellStyle name="Standard 4 8 3 4" xfId="6163" xr:uid="{00000000-0005-0000-0000-0000C25D0000}"/>
    <cellStyle name="Standard 4 8 3 4 2" xfId="6164" xr:uid="{00000000-0005-0000-0000-0000C35D0000}"/>
    <cellStyle name="Standard 4 8 3 5" xfId="6165" xr:uid="{00000000-0005-0000-0000-0000C45D0000}"/>
    <cellStyle name="Standard 4 8 4" xfId="6166" xr:uid="{00000000-0005-0000-0000-0000C55D0000}"/>
    <cellStyle name="Standard 4 8 4 2" xfId="6167" xr:uid="{00000000-0005-0000-0000-0000C65D0000}"/>
    <cellStyle name="Standard 4 8 4 2 2" xfId="6168" xr:uid="{00000000-0005-0000-0000-0000C75D0000}"/>
    <cellStyle name="Standard 4 8 4 2 2 2" xfId="6169" xr:uid="{00000000-0005-0000-0000-0000C85D0000}"/>
    <cellStyle name="Standard 4 8 4 2 2 2 2" xfId="6170" xr:uid="{00000000-0005-0000-0000-0000C95D0000}"/>
    <cellStyle name="Standard 4 8 4 2 2 3" xfId="6171" xr:uid="{00000000-0005-0000-0000-0000CA5D0000}"/>
    <cellStyle name="Standard 4 8 4 2 3" xfId="6172" xr:uid="{00000000-0005-0000-0000-0000CB5D0000}"/>
    <cellStyle name="Standard 4 8 4 2 3 2" xfId="6173" xr:uid="{00000000-0005-0000-0000-0000CC5D0000}"/>
    <cellStyle name="Standard 4 8 4 2 4" xfId="6174" xr:uid="{00000000-0005-0000-0000-0000CD5D0000}"/>
    <cellStyle name="Standard 4 8 4 3" xfId="6175" xr:uid="{00000000-0005-0000-0000-0000CE5D0000}"/>
    <cellStyle name="Standard 4 8 4 3 2" xfId="6176" xr:uid="{00000000-0005-0000-0000-0000CF5D0000}"/>
    <cellStyle name="Standard 4 8 4 3 2 2" xfId="6177" xr:uid="{00000000-0005-0000-0000-0000D05D0000}"/>
    <cellStyle name="Standard 4 8 4 3 3" xfId="6178" xr:uid="{00000000-0005-0000-0000-0000D15D0000}"/>
    <cellStyle name="Standard 4 8 4 4" xfId="6179" xr:uid="{00000000-0005-0000-0000-0000D25D0000}"/>
    <cellStyle name="Standard 4 8 4 4 2" xfId="6180" xr:uid="{00000000-0005-0000-0000-0000D35D0000}"/>
    <cellStyle name="Standard 4 8 4 5" xfId="6181" xr:uid="{00000000-0005-0000-0000-0000D45D0000}"/>
    <cellStyle name="Standard 4 8 5" xfId="6182" xr:uid="{00000000-0005-0000-0000-0000D55D0000}"/>
    <cellStyle name="Standard 4 8 5 2" xfId="6183" xr:uid="{00000000-0005-0000-0000-0000D65D0000}"/>
    <cellStyle name="Standard 4 8 5 2 2" xfId="6184" xr:uid="{00000000-0005-0000-0000-0000D75D0000}"/>
    <cellStyle name="Standard 4 8 5 2 2 2" xfId="6185" xr:uid="{00000000-0005-0000-0000-0000D85D0000}"/>
    <cellStyle name="Standard 4 8 5 2 3" xfId="6186" xr:uid="{00000000-0005-0000-0000-0000D95D0000}"/>
    <cellStyle name="Standard 4 8 5 3" xfId="6187" xr:uid="{00000000-0005-0000-0000-0000DA5D0000}"/>
    <cellStyle name="Standard 4 8 5 3 2" xfId="6188" xr:uid="{00000000-0005-0000-0000-0000DB5D0000}"/>
    <cellStyle name="Standard 4 8 5 4" xfId="6189" xr:uid="{00000000-0005-0000-0000-0000DC5D0000}"/>
    <cellStyle name="Standard 4 8 6" xfId="6190" xr:uid="{00000000-0005-0000-0000-0000DD5D0000}"/>
    <cellStyle name="Standard 4 8 6 2" xfId="6191" xr:uid="{00000000-0005-0000-0000-0000DE5D0000}"/>
    <cellStyle name="Standard 4 8 6 2 2" xfId="6192" xr:uid="{00000000-0005-0000-0000-0000DF5D0000}"/>
    <cellStyle name="Standard 4 8 6 3" xfId="6193" xr:uid="{00000000-0005-0000-0000-0000E05D0000}"/>
    <cellStyle name="Standard 4 8 7" xfId="6194" xr:uid="{00000000-0005-0000-0000-0000E15D0000}"/>
    <cellStyle name="Standard 4 8 7 2" xfId="6195" xr:uid="{00000000-0005-0000-0000-0000E25D0000}"/>
    <cellStyle name="Standard 4 8 8" xfId="6196" xr:uid="{00000000-0005-0000-0000-0000E35D0000}"/>
    <cellStyle name="Standard 4 9" xfId="6197" xr:uid="{00000000-0005-0000-0000-0000E45D0000}"/>
    <cellStyle name="Standard 4 9 2" xfId="6198" xr:uid="{00000000-0005-0000-0000-0000E55D0000}"/>
    <cellStyle name="Standard 4 9 2 2" xfId="6199" xr:uid="{00000000-0005-0000-0000-0000E65D0000}"/>
    <cellStyle name="Standard 4 9 2 2 2" xfId="6200" xr:uid="{00000000-0005-0000-0000-0000E75D0000}"/>
    <cellStyle name="Standard 4 9 2 2 2 2" xfId="6201" xr:uid="{00000000-0005-0000-0000-0000E85D0000}"/>
    <cellStyle name="Standard 4 9 2 2 2 2 2" xfId="6202" xr:uid="{00000000-0005-0000-0000-0000E95D0000}"/>
    <cellStyle name="Standard 4 9 2 2 2 3" xfId="6203" xr:uid="{00000000-0005-0000-0000-0000EA5D0000}"/>
    <cellStyle name="Standard 4 9 2 2 3" xfId="6204" xr:uid="{00000000-0005-0000-0000-0000EB5D0000}"/>
    <cellStyle name="Standard 4 9 2 2 3 2" xfId="6205" xr:uid="{00000000-0005-0000-0000-0000EC5D0000}"/>
    <cellStyle name="Standard 4 9 2 2 4" xfId="6206" xr:uid="{00000000-0005-0000-0000-0000ED5D0000}"/>
    <cellStyle name="Standard 4 9 2 3" xfId="6207" xr:uid="{00000000-0005-0000-0000-0000EE5D0000}"/>
    <cellStyle name="Standard 4 9 2 3 2" xfId="6208" xr:uid="{00000000-0005-0000-0000-0000EF5D0000}"/>
    <cellStyle name="Standard 4 9 2 3 2 2" xfId="6209" xr:uid="{00000000-0005-0000-0000-0000F05D0000}"/>
    <cellStyle name="Standard 4 9 2 3 3" xfId="6210" xr:uid="{00000000-0005-0000-0000-0000F15D0000}"/>
    <cellStyle name="Standard 4 9 2 4" xfId="6211" xr:uid="{00000000-0005-0000-0000-0000F25D0000}"/>
    <cellStyle name="Standard 4 9 2 4 2" xfId="6212" xr:uid="{00000000-0005-0000-0000-0000F35D0000}"/>
    <cellStyle name="Standard 4 9 2 5" xfId="6213" xr:uid="{00000000-0005-0000-0000-0000F45D0000}"/>
    <cellStyle name="Standard 4 9 3" xfId="6214" xr:uid="{00000000-0005-0000-0000-0000F55D0000}"/>
    <cellStyle name="Standard 4 9 3 2" xfId="6215" xr:uid="{00000000-0005-0000-0000-0000F65D0000}"/>
    <cellStyle name="Standard 4 9 3 2 2" xfId="6216" xr:uid="{00000000-0005-0000-0000-0000F75D0000}"/>
    <cellStyle name="Standard 4 9 3 2 2 2" xfId="6217" xr:uid="{00000000-0005-0000-0000-0000F85D0000}"/>
    <cellStyle name="Standard 4 9 3 2 2 2 2" xfId="6218" xr:uid="{00000000-0005-0000-0000-0000F95D0000}"/>
    <cellStyle name="Standard 4 9 3 2 2 3" xfId="6219" xr:uid="{00000000-0005-0000-0000-0000FA5D0000}"/>
    <cellStyle name="Standard 4 9 3 2 3" xfId="6220" xr:uid="{00000000-0005-0000-0000-0000FB5D0000}"/>
    <cellStyle name="Standard 4 9 3 2 3 2" xfId="6221" xr:uid="{00000000-0005-0000-0000-0000FC5D0000}"/>
    <cellStyle name="Standard 4 9 3 2 4" xfId="6222" xr:uid="{00000000-0005-0000-0000-0000FD5D0000}"/>
    <cellStyle name="Standard 4 9 3 3" xfId="6223" xr:uid="{00000000-0005-0000-0000-0000FE5D0000}"/>
    <cellStyle name="Standard 4 9 3 3 2" xfId="6224" xr:uid="{00000000-0005-0000-0000-0000FF5D0000}"/>
    <cellStyle name="Standard 4 9 3 3 2 2" xfId="6225" xr:uid="{00000000-0005-0000-0000-0000005E0000}"/>
    <cellStyle name="Standard 4 9 3 3 3" xfId="6226" xr:uid="{00000000-0005-0000-0000-0000015E0000}"/>
    <cellStyle name="Standard 4 9 3 4" xfId="6227" xr:uid="{00000000-0005-0000-0000-0000025E0000}"/>
    <cellStyle name="Standard 4 9 3 4 2" xfId="6228" xr:uid="{00000000-0005-0000-0000-0000035E0000}"/>
    <cellStyle name="Standard 4 9 3 5" xfId="6229" xr:uid="{00000000-0005-0000-0000-0000045E0000}"/>
    <cellStyle name="Standard 4 9 4" xfId="6230" xr:uid="{00000000-0005-0000-0000-0000055E0000}"/>
    <cellStyle name="Standard 4 9 4 2" xfId="6231" xr:uid="{00000000-0005-0000-0000-0000065E0000}"/>
    <cellStyle name="Standard 4 9 4 2 2" xfId="6232" xr:uid="{00000000-0005-0000-0000-0000075E0000}"/>
    <cellStyle name="Standard 4 9 4 2 2 2" xfId="6233" xr:uid="{00000000-0005-0000-0000-0000085E0000}"/>
    <cellStyle name="Standard 4 9 4 2 3" xfId="6234" xr:uid="{00000000-0005-0000-0000-0000095E0000}"/>
    <cellStyle name="Standard 4 9 4 3" xfId="6235" xr:uid="{00000000-0005-0000-0000-00000A5E0000}"/>
    <cellStyle name="Standard 4 9 4 3 2" xfId="6236" xr:uid="{00000000-0005-0000-0000-00000B5E0000}"/>
    <cellStyle name="Standard 4 9 4 4" xfId="6237" xr:uid="{00000000-0005-0000-0000-00000C5E0000}"/>
    <cellStyle name="Standard 4 9 5" xfId="6238" xr:uid="{00000000-0005-0000-0000-00000D5E0000}"/>
    <cellStyle name="Standard 4 9 5 2" xfId="6239" xr:uid="{00000000-0005-0000-0000-00000E5E0000}"/>
    <cellStyle name="Standard 4 9 5 2 2" xfId="6240" xr:uid="{00000000-0005-0000-0000-00000F5E0000}"/>
    <cellStyle name="Standard 4 9 5 3" xfId="6241" xr:uid="{00000000-0005-0000-0000-0000105E0000}"/>
    <cellStyle name="Standard 4 9 6" xfId="6242" xr:uid="{00000000-0005-0000-0000-0000115E0000}"/>
    <cellStyle name="Standard 4 9 6 2" xfId="6243" xr:uid="{00000000-0005-0000-0000-0000125E0000}"/>
    <cellStyle name="Standard 4 9 7" xfId="6244" xr:uid="{00000000-0005-0000-0000-0000135E0000}"/>
    <cellStyle name="Standard 5" xfId="5" xr:uid="{00000000-0005-0000-0000-0000145E0000}"/>
    <cellStyle name="Standard 5 10" xfId="6246" xr:uid="{00000000-0005-0000-0000-0000155E0000}"/>
    <cellStyle name="Standard 5 10 2" xfId="6247" xr:uid="{00000000-0005-0000-0000-0000165E0000}"/>
    <cellStyle name="Standard 5 10 2 2" xfId="6248" xr:uid="{00000000-0005-0000-0000-0000175E0000}"/>
    <cellStyle name="Standard 5 10 2 2 2" xfId="6249" xr:uid="{00000000-0005-0000-0000-0000185E0000}"/>
    <cellStyle name="Standard 5 10 2 2 2 2" xfId="6250" xr:uid="{00000000-0005-0000-0000-0000195E0000}"/>
    <cellStyle name="Standard 5 10 2 2 3" xfId="6251" xr:uid="{00000000-0005-0000-0000-00001A5E0000}"/>
    <cellStyle name="Standard 5 10 2 3" xfId="6252" xr:uid="{00000000-0005-0000-0000-00001B5E0000}"/>
    <cellStyle name="Standard 5 10 2 3 2" xfId="6253" xr:uid="{00000000-0005-0000-0000-00001C5E0000}"/>
    <cellStyle name="Standard 5 10 2 4" xfId="6254" xr:uid="{00000000-0005-0000-0000-00001D5E0000}"/>
    <cellStyle name="Standard 5 10 3" xfId="6255" xr:uid="{00000000-0005-0000-0000-00001E5E0000}"/>
    <cellStyle name="Standard 5 10 3 2" xfId="6256" xr:uid="{00000000-0005-0000-0000-00001F5E0000}"/>
    <cellStyle name="Standard 5 10 3 2 2" xfId="6257" xr:uid="{00000000-0005-0000-0000-0000205E0000}"/>
    <cellStyle name="Standard 5 10 3 3" xfId="6258" xr:uid="{00000000-0005-0000-0000-0000215E0000}"/>
    <cellStyle name="Standard 5 10 4" xfId="6259" xr:uid="{00000000-0005-0000-0000-0000225E0000}"/>
    <cellStyle name="Standard 5 10 4 2" xfId="6260" xr:uid="{00000000-0005-0000-0000-0000235E0000}"/>
    <cellStyle name="Standard 5 10 5" xfId="6261" xr:uid="{00000000-0005-0000-0000-0000245E0000}"/>
    <cellStyle name="Standard 5 11" xfId="6262" xr:uid="{00000000-0005-0000-0000-0000255E0000}"/>
    <cellStyle name="Standard 5 11 2" xfId="6263" xr:uid="{00000000-0005-0000-0000-0000265E0000}"/>
    <cellStyle name="Standard 5 11 2 2" xfId="6264" xr:uid="{00000000-0005-0000-0000-0000275E0000}"/>
    <cellStyle name="Standard 5 11 2 2 2" xfId="6265" xr:uid="{00000000-0005-0000-0000-0000285E0000}"/>
    <cellStyle name="Standard 5 11 2 2 2 2" xfId="6266" xr:uid="{00000000-0005-0000-0000-0000295E0000}"/>
    <cellStyle name="Standard 5 11 2 2 3" xfId="6267" xr:uid="{00000000-0005-0000-0000-00002A5E0000}"/>
    <cellStyle name="Standard 5 11 2 3" xfId="6268" xr:uid="{00000000-0005-0000-0000-00002B5E0000}"/>
    <cellStyle name="Standard 5 11 2 3 2" xfId="6269" xr:uid="{00000000-0005-0000-0000-00002C5E0000}"/>
    <cellStyle name="Standard 5 11 2 4" xfId="6270" xr:uid="{00000000-0005-0000-0000-00002D5E0000}"/>
    <cellStyle name="Standard 5 11 3" xfId="6271" xr:uid="{00000000-0005-0000-0000-00002E5E0000}"/>
    <cellStyle name="Standard 5 11 3 2" xfId="6272" xr:uid="{00000000-0005-0000-0000-00002F5E0000}"/>
    <cellStyle name="Standard 5 11 3 2 2" xfId="6273" xr:uid="{00000000-0005-0000-0000-0000305E0000}"/>
    <cellStyle name="Standard 5 11 3 3" xfId="6274" xr:uid="{00000000-0005-0000-0000-0000315E0000}"/>
    <cellStyle name="Standard 5 11 4" xfId="6275" xr:uid="{00000000-0005-0000-0000-0000325E0000}"/>
    <cellStyle name="Standard 5 11 4 2" xfId="6276" xr:uid="{00000000-0005-0000-0000-0000335E0000}"/>
    <cellStyle name="Standard 5 11 5" xfId="6277" xr:uid="{00000000-0005-0000-0000-0000345E0000}"/>
    <cellStyle name="Standard 5 12" xfId="6278" xr:uid="{00000000-0005-0000-0000-0000355E0000}"/>
    <cellStyle name="Standard 5 12 2" xfId="6279" xr:uid="{00000000-0005-0000-0000-0000365E0000}"/>
    <cellStyle name="Standard 5 12 2 2" xfId="6280" xr:uid="{00000000-0005-0000-0000-0000375E0000}"/>
    <cellStyle name="Standard 5 12 2 2 2" xfId="6281" xr:uid="{00000000-0005-0000-0000-0000385E0000}"/>
    <cellStyle name="Standard 5 12 2 3" xfId="6282" xr:uid="{00000000-0005-0000-0000-0000395E0000}"/>
    <cellStyle name="Standard 5 12 3" xfId="6283" xr:uid="{00000000-0005-0000-0000-00003A5E0000}"/>
    <cellStyle name="Standard 5 12 3 2" xfId="6284" xr:uid="{00000000-0005-0000-0000-00003B5E0000}"/>
    <cellStyle name="Standard 5 12 4" xfId="6285" xr:uid="{00000000-0005-0000-0000-00003C5E0000}"/>
    <cellStyle name="Standard 5 13" xfId="6286" xr:uid="{00000000-0005-0000-0000-00003D5E0000}"/>
    <cellStyle name="Standard 5 13 2" xfId="6287" xr:uid="{00000000-0005-0000-0000-00003E5E0000}"/>
    <cellStyle name="Standard 5 13 2 2" xfId="6288" xr:uid="{00000000-0005-0000-0000-00003F5E0000}"/>
    <cellStyle name="Standard 5 13 3" xfId="6289" xr:uid="{00000000-0005-0000-0000-0000405E0000}"/>
    <cellStyle name="Standard 5 14" xfId="6290" xr:uid="{00000000-0005-0000-0000-0000415E0000}"/>
    <cellStyle name="Standard 5 14 2" xfId="6291" xr:uid="{00000000-0005-0000-0000-0000425E0000}"/>
    <cellStyle name="Standard 5 15" xfId="6292" xr:uid="{00000000-0005-0000-0000-0000435E0000}"/>
    <cellStyle name="Standard 5 2" xfId="6293" xr:uid="{00000000-0005-0000-0000-0000445E0000}"/>
    <cellStyle name="Standard 5 2 10" xfId="6294" xr:uid="{00000000-0005-0000-0000-0000455E0000}"/>
    <cellStyle name="Standard 5 2 10 2" xfId="6295" xr:uid="{00000000-0005-0000-0000-0000465E0000}"/>
    <cellStyle name="Standard 5 2 10 2 2" xfId="6296" xr:uid="{00000000-0005-0000-0000-0000475E0000}"/>
    <cellStyle name="Standard 5 2 10 2 2 2" xfId="6297" xr:uid="{00000000-0005-0000-0000-0000485E0000}"/>
    <cellStyle name="Standard 5 2 10 2 3" xfId="6298" xr:uid="{00000000-0005-0000-0000-0000495E0000}"/>
    <cellStyle name="Standard 5 2 10 3" xfId="6299" xr:uid="{00000000-0005-0000-0000-00004A5E0000}"/>
    <cellStyle name="Standard 5 2 10 3 2" xfId="6300" xr:uid="{00000000-0005-0000-0000-00004B5E0000}"/>
    <cellStyle name="Standard 5 2 10 4" xfId="6301" xr:uid="{00000000-0005-0000-0000-00004C5E0000}"/>
    <cellStyle name="Standard 5 2 11" xfId="6302" xr:uid="{00000000-0005-0000-0000-00004D5E0000}"/>
    <cellStyle name="Standard 5 2 11 2" xfId="6303" xr:uid="{00000000-0005-0000-0000-00004E5E0000}"/>
    <cellStyle name="Standard 5 2 11 2 2" xfId="6304" xr:uid="{00000000-0005-0000-0000-00004F5E0000}"/>
    <cellStyle name="Standard 5 2 11 3" xfId="6305" xr:uid="{00000000-0005-0000-0000-0000505E0000}"/>
    <cellStyle name="Standard 5 2 12" xfId="6306" xr:uid="{00000000-0005-0000-0000-0000515E0000}"/>
    <cellStyle name="Standard 5 2 12 2" xfId="6307" xr:uid="{00000000-0005-0000-0000-0000525E0000}"/>
    <cellStyle name="Standard 5 2 13" xfId="6308" xr:uid="{00000000-0005-0000-0000-0000535E0000}"/>
    <cellStyle name="Standard 5 2 2" xfId="6309" xr:uid="{00000000-0005-0000-0000-0000545E0000}"/>
    <cellStyle name="Standard 5 2 2 10" xfId="6310" xr:uid="{00000000-0005-0000-0000-0000555E0000}"/>
    <cellStyle name="Standard 5 2 2 10 2" xfId="6311" xr:uid="{00000000-0005-0000-0000-0000565E0000}"/>
    <cellStyle name="Standard 5 2 2 11" xfId="6312" xr:uid="{00000000-0005-0000-0000-0000575E0000}"/>
    <cellStyle name="Standard 5 2 2 2" xfId="6313" xr:uid="{00000000-0005-0000-0000-0000585E0000}"/>
    <cellStyle name="Standard 5 2 2 2 10" xfId="6314" xr:uid="{00000000-0005-0000-0000-0000595E0000}"/>
    <cellStyle name="Standard 5 2 2 2 2" xfId="6315" xr:uid="{00000000-0005-0000-0000-00005A5E0000}"/>
    <cellStyle name="Standard 5 2 2 2 2 2" xfId="6316" xr:uid="{00000000-0005-0000-0000-00005B5E0000}"/>
    <cellStyle name="Standard 5 2 2 2 2 2 2" xfId="6317" xr:uid="{00000000-0005-0000-0000-00005C5E0000}"/>
    <cellStyle name="Standard 5 2 2 2 2 2 2 2" xfId="6318" xr:uid="{00000000-0005-0000-0000-00005D5E0000}"/>
    <cellStyle name="Standard 5 2 2 2 2 2 2 2 2" xfId="6319" xr:uid="{00000000-0005-0000-0000-00005E5E0000}"/>
    <cellStyle name="Standard 5 2 2 2 2 2 2 2 2 2" xfId="6320" xr:uid="{00000000-0005-0000-0000-00005F5E0000}"/>
    <cellStyle name="Standard 5 2 2 2 2 2 2 2 2 2 2" xfId="6321" xr:uid="{00000000-0005-0000-0000-0000605E0000}"/>
    <cellStyle name="Standard 5 2 2 2 2 2 2 2 2 2 2 2" xfId="6322" xr:uid="{00000000-0005-0000-0000-0000615E0000}"/>
    <cellStyle name="Standard 5 2 2 2 2 2 2 2 2 2 3" xfId="6323" xr:uid="{00000000-0005-0000-0000-0000625E0000}"/>
    <cellStyle name="Standard 5 2 2 2 2 2 2 2 2 3" xfId="6324" xr:uid="{00000000-0005-0000-0000-0000635E0000}"/>
    <cellStyle name="Standard 5 2 2 2 2 2 2 2 2 3 2" xfId="6325" xr:uid="{00000000-0005-0000-0000-0000645E0000}"/>
    <cellStyle name="Standard 5 2 2 2 2 2 2 2 2 4" xfId="6326" xr:uid="{00000000-0005-0000-0000-0000655E0000}"/>
    <cellStyle name="Standard 5 2 2 2 2 2 2 2 3" xfId="6327" xr:uid="{00000000-0005-0000-0000-0000665E0000}"/>
    <cellStyle name="Standard 5 2 2 2 2 2 2 2 3 2" xfId="6328" xr:uid="{00000000-0005-0000-0000-0000675E0000}"/>
    <cellStyle name="Standard 5 2 2 2 2 2 2 2 3 2 2" xfId="6329" xr:uid="{00000000-0005-0000-0000-0000685E0000}"/>
    <cellStyle name="Standard 5 2 2 2 2 2 2 2 3 3" xfId="6330" xr:uid="{00000000-0005-0000-0000-0000695E0000}"/>
    <cellStyle name="Standard 5 2 2 2 2 2 2 2 4" xfId="6331" xr:uid="{00000000-0005-0000-0000-00006A5E0000}"/>
    <cellStyle name="Standard 5 2 2 2 2 2 2 2 4 2" xfId="6332" xr:uid="{00000000-0005-0000-0000-00006B5E0000}"/>
    <cellStyle name="Standard 5 2 2 2 2 2 2 2 5" xfId="6333" xr:uid="{00000000-0005-0000-0000-00006C5E0000}"/>
    <cellStyle name="Standard 5 2 2 2 2 2 2 3" xfId="6334" xr:uid="{00000000-0005-0000-0000-00006D5E0000}"/>
    <cellStyle name="Standard 5 2 2 2 2 2 2 3 2" xfId="6335" xr:uid="{00000000-0005-0000-0000-00006E5E0000}"/>
    <cellStyle name="Standard 5 2 2 2 2 2 2 3 2 2" xfId="6336" xr:uid="{00000000-0005-0000-0000-00006F5E0000}"/>
    <cellStyle name="Standard 5 2 2 2 2 2 2 3 2 2 2" xfId="6337" xr:uid="{00000000-0005-0000-0000-0000705E0000}"/>
    <cellStyle name="Standard 5 2 2 2 2 2 2 3 2 2 2 2" xfId="6338" xr:uid="{00000000-0005-0000-0000-0000715E0000}"/>
    <cellStyle name="Standard 5 2 2 2 2 2 2 3 2 2 3" xfId="6339" xr:uid="{00000000-0005-0000-0000-0000725E0000}"/>
    <cellStyle name="Standard 5 2 2 2 2 2 2 3 2 3" xfId="6340" xr:uid="{00000000-0005-0000-0000-0000735E0000}"/>
    <cellStyle name="Standard 5 2 2 2 2 2 2 3 2 3 2" xfId="6341" xr:uid="{00000000-0005-0000-0000-0000745E0000}"/>
    <cellStyle name="Standard 5 2 2 2 2 2 2 3 2 4" xfId="6342" xr:uid="{00000000-0005-0000-0000-0000755E0000}"/>
    <cellStyle name="Standard 5 2 2 2 2 2 2 3 3" xfId="6343" xr:uid="{00000000-0005-0000-0000-0000765E0000}"/>
    <cellStyle name="Standard 5 2 2 2 2 2 2 3 3 2" xfId="6344" xr:uid="{00000000-0005-0000-0000-0000775E0000}"/>
    <cellStyle name="Standard 5 2 2 2 2 2 2 3 3 2 2" xfId="6345" xr:uid="{00000000-0005-0000-0000-0000785E0000}"/>
    <cellStyle name="Standard 5 2 2 2 2 2 2 3 3 3" xfId="6346" xr:uid="{00000000-0005-0000-0000-0000795E0000}"/>
    <cellStyle name="Standard 5 2 2 2 2 2 2 3 4" xfId="6347" xr:uid="{00000000-0005-0000-0000-00007A5E0000}"/>
    <cellStyle name="Standard 5 2 2 2 2 2 2 3 4 2" xfId="6348" xr:uid="{00000000-0005-0000-0000-00007B5E0000}"/>
    <cellStyle name="Standard 5 2 2 2 2 2 2 3 5" xfId="6349" xr:uid="{00000000-0005-0000-0000-00007C5E0000}"/>
    <cellStyle name="Standard 5 2 2 2 2 2 2 4" xfId="6350" xr:uid="{00000000-0005-0000-0000-00007D5E0000}"/>
    <cellStyle name="Standard 5 2 2 2 2 2 2 4 2" xfId="6351" xr:uid="{00000000-0005-0000-0000-00007E5E0000}"/>
    <cellStyle name="Standard 5 2 2 2 2 2 2 4 2 2" xfId="6352" xr:uid="{00000000-0005-0000-0000-00007F5E0000}"/>
    <cellStyle name="Standard 5 2 2 2 2 2 2 4 2 2 2" xfId="6353" xr:uid="{00000000-0005-0000-0000-0000805E0000}"/>
    <cellStyle name="Standard 5 2 2 2 2 2 2 4 2 3" xfId="6354" xr:uid="{00000000-0005-0000-0000-0000815E0000}"/>
    <cellStyle name="Standard 5 2 2 2 2 2 2 4 3" xfId="6355" xr:uid="{00000000-0005-0000-0000-0000825E0000}"/>
    <cellStyle name="Standard 5 2 2 2 2 2 2 4 3 2" xfId="6356" xr:uid="{00000000-0005-0000-0000-0000835E0000}"/>
    <cellStyle name="Standard 5 2 2 2 2 2 2 4 4" xfId="6357" xr:uid="{00000000-0005-0000-0000-0000845E0000}"/>
    <cellStyle name="Standard 5 2 2 2 2 2 2 5" xfId="6358" xr:uid="{00000000-0005-0000-0000-0000855E0000}"/>
    <cellStyle name="Standard 5 2 2 2 2 2 2 5 2" xfId="6359" xr:uid="{00000000-0005-0000-0000-0000865E0000}"/>
    <cellStyle name="Standard 5 2 2 2 2 2 2 5 2 2" xfId="6360" xr:uid="{00000000-0005-0000-0000-0000875E0000}"/>
    <cellStyle name="Standard 5 2 2 2 2 2 2 5 3" xfId="6361" xr:uid="{00000000-0005-0000-0000-0000885E0000}"/>
    <cellStyle name="Standard 5 2 2 2 2 2 2 6" xfId="6362" xr:uid="{00000000-0005-0000-0000-0000895E0000}"/>
    <cellStyle name="Standard 5 2 2 2 2 2 2 6 2" xfId="6363" xr:uid="{00000000-0005-0000-0000-00008A5E0000}"/>
    <cellStyle name="Standard 5 2 2 2 2 2 2 7" xfId="6364" xr:uid="{00000000-0005-0000-0000-00008B5E0000}"/>
    <cellStyle name="Standard 5 2 2 2 2 2 3" xfId="6365" xr:uid="{00000000-0005-0000-0000-00008C5E0000}"/>
    <cellStyle name="Standard 5 2 2 2 2 2 3 2" xfId="6366" xr:uid="{00000000-0005-0000-0000-00008D5E0000}"/>
    <cellStyle name="Standard 5 2 2 2 2 2 3 2 2" xfId="6367" xr:uid="{00000000-0005-0000-0000-00008E5E0000}"/>
    <cellStyle name="Standard 5 2 2 2 2 2 3 2 2 2" xfId="6368" xr:uid="{00000000-0005-0000-0000-00008F5E0000}"/>
    <cellStyle name="Standard 5 2 2 2 2 2 3 2 2 2 2" xfId="6369" xr:uid="{00000000-0005-0000-0000-0000905E0000}"/>
    <cellStyle name="Standard 5 2 2 2 2 2 3 2 2 3" xfId="6370" xr:uid="{00000000-0005-0000-0000-0000915E0000}"/>
    <cellStyle name="Standard 5 2 2 2 2 2 3 2 3" xfId="6371" xr:uid="{00000000-0005-0000-0000-0000925E0000}"/>
    <cellStyle name="Standard 5 2 2 2 2 2 3 2 3 2" xfId="6372" xr:uid="{00000000-0005-0000-0000-0000935E0000}"/>
    <cellStyle name="Standard 5 2 2 2 2 2 3 2 4" xfId="6373" xr:uid="{00000000-0005-0000-0000-0000945E0000}"/>
    <cellStyle name="Standard 5 2 2 2 2 2 3 3" xfId="6374" xr:uid="{00000000-0005-0000-0000-0000955E0000}"/>
    <cellStyle name="Standard 5 2 2 2 2 2 3 3 2" xfId="6375" xr:uid="{00000000-0005-0000-0000-0000965E0000}"/>
    <cellStyle name="Standard 5 2 2 2 2 2 3 3 2 2" xfId="6376" xr:uid="{00000000-0005-0000-0000-0000975E0000}"/>
    <cellStyle name="Standard 5 2 2 2 2 2 3 3 3" xfId="6377" xr:uid="{00000000-0005-0000-0000-0000985E0000}"/>
    <cellStyle name="Standard 5 2 2 2 2 2 3 4" xfId="6378" xr:uid="{00000000-0005-0000-0000-0000995E0000}"/>
    <cellStyle name="Standard 5 2 2 2 2 2 3 4 2" xfId="6379" xr:uid="{00000000-0005-0000-0000-00009A5E0000}"/>
    <cellStyle name="Standard 5 2 2 2 2 2 3 5" xfId="6380" xr:uid="{00000000-0005-0000-0000-00009B5E0000}"/>
    <cellStyle name="Standard 5 2 2 2 2 2 4" xfId="6381" xr:uid="{00000000-0005-0000-0000-00009C5E0000}"/>
    <cellStyle name="Standard 5 2 2 2 2 2 4 2" xfId="6382" xr:uid="{00000000-0005-0000-0000-00009D5E0000}"/>
    <cellStyle name="Standard 5 2 2 2 2 2 4 2 2" xfId="6383" xr:uid="{00000000-0005-0000-0000-00009E5E0000}"/>
    <cellStyle name="Standard 5 2 2 2 2 2 4 2 2 2" xfId="6384" xr:uid="{00000000-0005-0000-0000-00009F5E0000}"/>
    <cellStyle name="Standard 5 2 2 2 2 2 4 2 2 2 2" xfId="6385" xr:uid="{00000000-0005-0000-0000-0000A05E0000}"/>
    <cellStyle name="Standard 5 2 2 2 2 2 4 2 2 3" xfId="6386" xr:uid="{00000000-0005-0000-0000-0000A15E0000}"/>
    <cellStyle name="Standard 5 2 2 2 2 2 4 2 3" xfId="6387" xr:uid="{00000000-0005-0000-0000-0000A25E0000}"/>
    <cellStyle name="Standard 5 2 2 2 2 2 4 2 3 2" xfId="6388" xr:uid="{00000000-0005-0000-0000-0000A35E0000}"/>
    <cellStyle name="Standard 5 2 2 2 2 2 4 2 4" xfId="6389" xr:uid="{00000000-0005-0000-0000-0000A45E0000}"/>
    <cellStyle name="Standard 5 2 2 2 2 2 4 3" xfId="6390" xr:uid="{00000000-0005-0000-0000-0000A55E0000}"/>
    <cellStyle name="Standard 5 2 2 2 2 2 4 3 2" xfId="6391" xr:uid="{00000000-0005-0000-0000-0000A65E0000}"/>
    <cellStyle name="Standard 5 2 2 2 2 2 4 3 2 2" xfId="6392" xr:uid="{00000000-0005-0000-0000-0000A75E0000}"/>
    <cellStyle name="Standard 5 2 2 2 2 2 4 3 3" xfId="6393" xr:uid="{00000000-0005-0000-0000-0000A85E0000}"/>
    <cellStyle name="Standard 5 2 2 2 2 2 4 4" xfId="6394" xr:uid="{00000000-0005-0000-0000-0000A95E0000}"/>
    <cellStyle name="Standard 5 2 2 2 2 2 4 4 2" xfId="6395" xr:uid="{00000000-0005-0000-0000-0000AA5E0000}"/>
    <cellStyle name="Standard 5 2 2 2 2 2 4 5" xfId="6396" xr:uid="{00000000-0005-0000-0000-0000AB5E0000}"/>
    <cellStyle name="Standard 5 2 2 2 2 2 5" xfId="6397" xr:uid="{00000000-0005-0000-0000-0000AC5E0000}"/>
    <cellStyle name="Standard 5 2 2 2 2 2 5 2" xfId="6398" xr:uid="{00000000-0005-0000-0000-0000AD5E0000}"/>
    <cellStyle name="Standard 5 2 2 2 2 2 5 2 2" xfId="6399" xr:uid="{00000000-0005-0000-0000-0000AE5E0000}"/>
    <cellStyle name="Standard 5 2 2 2 2 2 5 2 2 2" xfId="6400" xr:uid="{00000000-0005-0000-0000-0000AF5E0000}"/>
    <cellStyle name="Standard 5 2 2 2 2 2 5 2 3" xfId="6401" xr:uid="{00000000-0005-0000-0000-0000B05E0000}"/>
    <cellStyle name="Standard 5 2 2 2 2 2 5 3" xfId="6402" xr:uid="{00000000-0005-0000-0000-0000B15E0000}"/>
    <cellStyle name="Standard 5 2 2 2 2 2 5 3 2" xfId="6403" xr:uid="{00000000-0005-0000-0000-0000B25E0000}"/>
    <cellStyle name="Standard 5 2 2 2 2 2 5 4" xfId="6404" xr:uid="{00000000-0005-0000-0000-0000B35E0000}"/>
    <cellStyle name="Standard 5 2 2 2 2 2 6" xfId="6405" xr:uid="{00000000-0005-0000-0000-0000B45E0000}"/>
    <cellStyle name="Standard 5 2 2 2 2 2 6 2" xfId="6406" xr:uid="{00000000-0005-0000-0000-0000B55E0000}"/>
    <cellStyle name="Standard 5 2 2 2 2 2 6 2 2" xfId="6407" xr:uid="{00000000-0005-0000-0000-0000B65E0000}"/>
    <cellStyle name="Standard 5 2 2 2 2 2 6 3" xfId="6408" xr:uid="{00000000-0005-0000-0000-0000B75E0000}"/>
    <cellStyle name="Standard 5 2 2 2 2 2 7" xfId="6409" xr:uid="{00000000-0005-0000-0000-0000B85E0000}"/>
    <cellStyle name="Standard 5 2 2 2 2 2 7 2" xfId="6410" xr:uid="{00000000-0005-0000-0000-0000B95E0000}"/>
    <cellStyle name="Standard 5 2 2 2 2 2 8" xfId="6411" xr:uid="{00000000-0005-0000-0000-0000BA5E0000}"/>
    <cellStyle name="Standard 5 2 2 2 2 3" xfId="6412" xr:uid="{00000000-0005-0000-0000-0000BB5E0000}"/>
    <cellStyle name="Standard 5 2 2 2 2 3 2" xfId="6413" xr:uid="{00000000-0005-0000-0000-0000BC5E0000}"/>
    <cellStyle name="Standard 5 2 2 2 2 3 2 2" xfId="6414" xr:uid="{00000000-0005-0000-0000-0000BD5E0000}"/>
    <cellStyle name="Standard 5 2 2 2 2 3 2 2 2" xfId="6415" xr:uid="{00000000-0005-0000-0000-0000BE5E0000}"/>
    <cellStyle name="Standard 5 2 2 2 2 3 2 2 2 2" xfId="6416" xr:uid="{00000000-0005-0000-0000-0000BF5E0000}"/>
    <cellStyle name="Standard 5 2 2 2 2 3 2 2 2 2 2" xfId="6417" xr:uid="{00000000-0005-0000-0000-0000C05E0000}"/>
    <cellStyle name="Standard 5 2 2 2 2 3 2 2 2 3" xfId="6418" xr:uid="{00000000-0005-0000-0000-0000C15E0000}"/>
    <cellStyle name="Standard 5 2 2 2 2 3 2 2 3" xfId="6419" xr:uid="{00000000-0005-0000-0000-0000C25E0000}"/>
    <cellStyle name="Standard 5 2 2 2 2 3 2 2 3 2" xfId="6420" xr:uid="{00000000-0005-0000-0000-0000C35E0000}"/>
    <cellStyle name="Standard 5 2 2 2 2 3 2 2 4" xfId="6421" xr:uid="{00000000-0005-0000-0000-0000C45E0000}"/>
    <cellStyle name="Standard 5 2 2 2 2 3 2 3" xfId="6422" xr:uid="{00000000-0005-0000-0000-0000C55E0000}"/>
    <cellStyle name="Standard 5 2 2 2 2 3 2 3 2" xfId="6423" xr:uid="{00000000-0005-0000-0000-0000C65E0000}"/>
    <cellStyle name="Standard 5 2 2 2 2 3 2 3 2 2" xfId="6424" xr:uid="{00000000-0005-0000-0000-0000C75E0000}"/>
    <cellStyle name="Standard 5 2 2 2 2 3 2 3 3" xfId="6425" xr:uid="{00000000-0005-0000-0000-0000C85E0000}"/>
    <cellStyle name="Standard 5 2 2 2 2 3 2 4" xfId="6426" xr:uid="{00000000-0005-0000-0000-0000C95E0000}"/>
    <cellStyle name="Standard 5 2 2 2 2 3 2 4 2" xfId="6427" xr:uid="{00000000-0005-0000-0000-0000CA5E0000}"/>
    <cellStyle name="Standard 5 2 2 2 2 3 2 5" xfId="6428" xr:uid="{00000000-0005-0000-0000-0000CB5E0000}"/>
    <cellStyle name="Standard 5 2 2 2 2 3 3" xfId="6429" xr:uid="{00000000-0005-0000-0000-0000CC5E0000}"/>
    <cellStyle name="Standard 5 2 2 2 2 3 3 2" xfId="6430" xr:uid="{00000000-0005-0000-0000-0000CD5E0000}"/>
    <cellStyle name="Standard 5 2 2 2 2 3 3 2 2" xfId="6431" xr:uid="{00000000-0005-0000-0000-0000CE5E0000}"/>
    <cellStyle name="Standard 5 2 2 2 2 3 3 2 2 2" xfId="6432" xr:uid="{00000000-0005-0000-0000-0000CF5E0000}"/>
    <cellStyle name="Standard 5 2 2 2 2 3 3 2 2 2 2" xfId="6433" xr:uid="{00000000-0005-0000-0000-0000D05E0000}"/>
    <cellStyle name="Standard 5 2 2 2 2 3 3 2 2 3" xfId="6434" xr:uid="{00000000-0005-0000-0000-0000D15E0000}"/>
    <cellStyle name="Standard 5 2 2 2 2 3 3 2 3" xfId="6435" xr:uid="{00000000-0005-0000-0000-0000D25E0000}"/>
    <cellStyle name="Standard 5 2 2 2 2 3 3 2 3 2" xfId="6436" xr:uid="{00000000-0005-0000-0000-0000D35E0000}"/>
    <cellStyle name="Standard 5 2 2 2 2 3 3 2 4" xfId="6437" xr:uid="{00000000-0005-0000-0000-0000D45E0000}"/>
    <cellStyle name="Standard 5 2 2 2 2 3 3 3" xfId="6438" xr:uid="{00000000-0005-0000-0000-0000D55E0000}"/>
    <cellStyle name="Standard 5 2 2 2 2 3 3 3 2" xfId="6439" xr:uid="{00000000-0005-0000-0000-0000D65E0000}"/>
    <cellStyle name="Standard 5 2 2 2 2 3 3 3 2 2" xfId="6440" xr:uid="{00000000-0005-0000-0000-0000D75E0000}"/>
    <cellStyle name="Standard 5 2 2 2 2 3 3 3 3" xfId="6441" xr:uid="{00000000-0005-0000-0000-0000D85E0000}"/>
    <cellStyle name="Standard 5 2 2 2 2 3 3 4" xfId="6442" xr:uid="{00000000-0005-0000-0000-0000D95E0000}"/>
    <cellStyle name="Standard 5 2 2 2 2 3 3 4 2" xfId="6443" xr:uid="{00000000-0005-0000-0000-0000DA5E0000}"/>
    <cellStyle name="Standard 5 2 2 2 2 3 3 5" xfId="6444" xr:uid="{00000000-0005-0000-0000-0000DB5E0000}"/>
    <cellStyle name="Standard 5 2 2 2 2 3 4" xfId="6445" xr:uid="{00000000-0005-0000-0000-0000DC5E0000}"/>
    <cellStyle name="Standard 5 2 2 2 2 3 4 2" xfId="6446" xr:uid="{00000000-0005-0000-0000-0000DD5E0000}"/>
    <cellStyle name="Standard 5 2 2 2 2 3 4 2 2" xfId="6447" xr:uid="{00000000-0005-0000-0000-0000DE5E0000}"/>
    <cellStyle name="Standard 5 2 2 2 2 3 4 2 2 2" xfId="6448" xr:uid="{00000000-0005-0000-0000-0000DF5E0000}"/>
    <cellStyle name="Standard 5 2 2 2 2 3 4 2 3" xfId="6449" xr:uid="{00000000-0005-0000-0000-0000E05E0000}"/>
    <cellStyle name="Standard 5 2 2 2 2 3 4 3" xfId="6450" xr:uid="{00000000-0005-0000-0000-0000E15E0000}"/>
    <cellStyle name="Standard 5 2 2 2 2 3 4 3 2" xfId="6451" xr:uid="{00000000-0005-0000-0000-0000E25E0000}"/>
    <cellStyle name="Standard 5 2 2 2 2 3 4 4" xfId="6452" xr:uid="{00000000-0005-0000-0000-0000E35E0000}"/>
    <cellStyle name="Standard 5 2 2 2 2 3 5" xfId="6453" xr:uid="{00000000-0005-0000-0000-0000E45E0000}"/>
    <cellStyle name="Standard 5 2 2 2 2 3 5 2" xfId="6454" xr:uid="{00000000-0005-0000-0000-0000E55E0000}"/>
    <cellStyle name="Standard 5 2 2 2 2 3 5 2 2" xfId="6455" xr:uid="{00000000-0005-0000-0000-0000E65E0000}"/>
    <cellStyle name="Standard 5 2 2 2 2 3 5 3" xfId="6456" xr:uid="{00000000-0005-0000-0000-0000E75E0000}"/>
    <cellStyle name="Standard 5 2 2 2 2 3 6" xfId="6457" xr:uid="{00000000-0005-0000-0000-0000E85E0000}"/>
    <cellStyle name="Standard 5 2 2 2 2 3 6 2" xfId="6458" xr:uid="{00000000-0005-0000-0000-0000E95E0000}"/>
    <cellStyle name="Standard 5 2 2 2 2 3 7" xfId="6459" xr:uid="{00000000-0005-0000-0000-0000EA5E0000}"/>
    <cellStyle name="Standard 5 2 2 2 2 4" xfId="6460" xr:uid="{00000000-0005-0000-0000-0000EB5E0000}"/>
    <cellStyle name="Standard 5 2 2 2 2 4 2" xfId="6461" xr:uid="{00000000-0005-0000-0000-0000EC5E0000}"/>
    <cellStyle name="Standard 5 2 2 2 2 4 2 2" xfId="6462" xr:uid="{00000000-0005-0000-0000-0000ED5E0000}"/>
    <cellStyle name="Standard 5 2 2 2 2 4 2 2 2" xfId="6463" xr:uid="{00000000-0005-0000-0000-0000EE5E0000}"/>
    <cellStyle name="Standard 5 2 2 2 2 4 2 2 2 2" xfId="6464" xr:uid="{00000000-0005-0000-0000-0000EF5E0000}"/>
    <cellStyle name="Standard 5 2 2 2 2 4 2 2 3" xfId="6465" xr:uid="{00000000-0005-0000-0000-0000F05E0000}"/>
    <cellStyle name="Standard 5 2 2 2 2 4 2 3" xfId="6466" xr:uid="{00000000-0005-0000-0000-0000F15E0000}"/>
    <cellStyle name="Standard 5 2 2 2 2 4 2 3 2" xfId="6467" xr:uid="{00000000-0005-0000-0000-0000F25E0000}"/>
    <cellStyle name="Standard 5 2 2 2 2 4 2 4" xfId="6468" xr:uid="{00000000-0005-0000-0000-0000F35E0000}"/>
    <cellStyle name="Standard 5 2 2 2 2 4 3" xfId="6469" xr:uid="{00000000-0005-0000-0000-0000F45E0000}"/>
    <cellStyle name="Standard 5 2 2 2 2 4 3 2" xfId="6470" xr:uid="{00000000-0005-0000-0000-0000F55E0000}"/>
    <cellStyle name="Standard 5 2 2 2 2 4 3 2 2" xfId="6471" xr:uid="{00000000-0005-0000-0000-0000F65E0000}"/>
    <cellStyle name="Standard 5 2 2 2 2 4 3 3" xfId="6472" xr:uid="{00000000-0005-0000-0000-0000F75E0000}"/>
    <cellStyle name="Standard 5 2 2 2 2 4 4" xfId="6473" xr:uid="{00000000-0005-0000-0000-0000F85E0000}"/>
    <cellStyle name="Standard 5 2 2 2 2 4 4 2" xfId="6474" xr:uid="{00000000-0005-0000-0000-0000F95E0000}"/>
    <cellStyle name="Standard 5 2 2 2 2 4 5" xfId="6475" xr:uid="{00000000-0005-0000-0000-0000FA5E0000}"/>
    <cellStyle name="Standard 5 2 2 2 2 5" xfId="6476" xr:uid="{00000000-0005-0000-0000-0000FB5E0000}"/>
    <cellStyle name="Standard 5 2 2 2 2 5 2" xfId="6477" xr:uid="{00000000-0005-0000-0000-0000FC5E0000}"/>
    <cellStyle name="Standard 5 2 2 2 2 5 2 2" xfId="6478" xr:uid="{00000000-0005-0000-0000-0000FD5E0000}"/>
    <cellStyle name="Standard 5 2 2 2 2 5 2 2 2" xfId="6479" xr:uid="{00000000-0005-0000-0000-0000FE5E0000}"/>
    <cellStyle name="Standard 5 2 2 2 2 5 2 2 2 2" xfId="6480" xr:uid="{00000000-0005-0000-0000-0000FF5E0000}"/>
    <cellStyle name="Standard 5 2 2 2 2 5 2 2 3" xfId="6481" xr:uid="{00000000-0005-0000-0000-0000005F0000}"/>
    <cellStyle name="Standard 5 2 2 2 2 5 2 3" xfId="6482" xr:uid="{00000000-0005-0000-0000-0000015F0000}"/>
    <cellStyle name="Standard 5 2 2 2 2 5 2 3 2" xfId="6483" xr:uid="{00000000-0005-0000-0000-0000025F0000}"/>
    <cellStyle name="Standard 5 2 2 2 2 5 2 4" xfId="6484" xr:uid="{00000000-0005-0000-0000-0000035F0000}"/>
    <cellStyle name="Standard 5 2 2 2 2 5 3" xfId="6485" xr:uid="{00000000-0005-0000-0000-0000045F0000}"/>
    <cellStyle name="Standard 5 2 2 2 2 5 3 2" xfId="6486" xr:uid="{00000000-0005-0000-0000-0000055F0000}"/>
    <cellStyle name="Standard 5 2 2 2 2 5 3 2 2" xfId="6487" xr:uid="{00000000-0005-0000-0000-0000065F0000}"/>
    <cellStyle name="Standard 5 2 2 2 2 5 3 3" xfId="6488" xr:uid="{00000000-0005-0000-0000-0000075F0000}"/>
    <cellStyle name="Standard 5 2 2 2 2 5 4" xfId="6489" xr:uid="{00000000-0005-0000-0000-0000085F0000}"/>
    <cellStyle name="Standard 5 2 2 2 2 5 4 2" xfId="6490" xr:uid="{00000000-0005-0000-0000-0000095F0000}"/>
    <cellStyle name="Standard 5 2 2 2 2 5 5" xfId="6491" xr:uid="{00000000-0005-0000-0000-00000A5F0000}"/>
    <cellStyle name="Standard 5 2 2 2 2 6" xfId="6492" xr:uid="{00000000-0005-0000-0000-00000B5F0000}"/>
    <cellStyle name="Standard 5 2 2 2 2 6 2" xfId="6493" xr:uid="{00000000-0005-0000-0000-00000C5F0000}"/>
    <cellStyle name="Standard 5 2 2 2 2 6 2 2" xfId="6494" xr:uid="{00000000-0005-0000-0000-00000D5F0000}"/>
    <cellStyle name="Standard 5 2 2 2 2 6 2 2 2" xfId="6495" xr:uid="{00000000-0005-0000-0000-00000E5F0000}"/>
    <cellStyle name="Standard 5 2 2 2 2 6 2 3" xfId="6496" xr:uid="{00000000-0005-0000-0000-00000F5F0000}"/>
    <cellStyle name="Standard 5 2 2 2 2 6 3" xfId="6497" xr:uid="{00000000-0005-0000-0000-0000105F0000}"/>
    <cellStyle name="Standard 5 2 2 2 2 6 3 2" xfId="6498" xr:uid="{00000000-0005-0000-0000-0000115F0000}"/>
    <cellStyle name="Standard 5 2 2 2 2 6 4" xfId="6499" xr:uid="{00000000-0005-0000-0000-0000125F0000}"/>
    <cellStyle name="Standard 5 2 2 2 2 7" xfId="6500" xr:uid="{00000000-0005-0000-0000-0000135F0000}"/>
    <cellStyle name="Standard 5 2 2 2 2 7 2" xfId="6501" xr:uid="{00000000-0005-0000-0000-0000145F0000}"/>
    <cellStyle name="Standard 5 2 2 2 2 7 2 2" xfId="6502" xr:uid="{00000000-0005-0000-0000-0000155F0000}"/>
    <cellStyle name="Standard 5 2 2 2 2 7 3" xfId="6503" xr:uid="{00000000-0005-0000-0000-0000165F0000}"/>
    <cellStyle name="Standard 5 2 2 2 2 8" xfId="6504" xr:uid="{00000000-0005-0000-0000-0000175F0000}"/>
    <cellStyle name="Standard 5 2 2 2 2 8 2" xfId="6505" xr:uid="{00000000-0005-0000-0000-0000185F0000}"/>
    <cellStyle name="Standard 5 2 2 2 2 9" xfId="6506" xr:uid="{00000000-0005-0000-0000-0000195F0000}"/>
    <cellStyle name="Standard 5 2 2 2 3" xfId="6507" xr:uid="{00000000-0005-0000-0000-00001A5F0000}"/>
    <cellStyle name="Standard 5 2 2 2 3 2" xfId="6508" xr:uid="{00000000-0005-0000-0000-00001B5F0000}"/>
    <cellStyle name="Standard 5 2 2 2 3 2 2" xfId="6509" xr:uid="{00000000-0005-0000-0000-00001C5F0000}"/>
    <cellStyle name="Standard 5 2 2 2 3 2 2 2" xfId="6510" xr:uid="{00000000-0005-0000-0000-00001D5F0000}"/>
    <cellStyle name="Standard 5 2 2 2 3 2 2 2 2" xfId="6511" xr:uid="{00000000-0005-0000-0000-00001E5F0000}"/>
    <cellStyle name="Standard 5 2 2 2 3 2 2 2 2 2" xfId="6512" xr:uid="{00000000-0005-0000-0000-00001F5F0000}"/>
    <cellStyle name="Standard 5 2 2 2 3 2 2 2 2 2 2" xfId="6513" xr:uid="{00000000-0005-0000-0000-0000205F0000}"/>
    <cellStyle name="Standard 5 2 2 2 3 2 2 2 2 3" xfId="6514" xr:uid="{00000000-0005-0000-0000-0000215F0000}"/>
    <cellStyle name="Standard 5 2 2 2 3 2 2 2 3" xfId="6515" xr:uid="{00000000-0005-0000-0000-0000225F0000}"/>
    <cellStyle name="Standard 5 2 2 2 3 2 2 2 3 2" xfId="6516" xr:uid="{00000000-0005-0000-0000-0000235F0000}"/>
    <cellStyle name="Standard 5 2 2 2 3 2 2 2 4" xfId="6517" xr:uid="{00000000-0005-0000-0000-0000245F0000}"/>
    <cellStyle name="Standard 5 2 2 2 3 2 2 3" xfId="6518" xr:uid="{00000000-0005-0000-0000-0000255F0000}"/>
    <cellStyle name="Standard 5 2 2 2 3 2 2 3 2" xfId="6519" xr:uid="{00000000-0005-0000-0000-0000265F0000}"/>
    <cellStyle name="Standard 5 2 2 2 3 2 2 3 2 2" xfId="6520" xr:uid="{00000000-0005-0000-0000-0000275F0000}"/>
    <cellStyle name="Standard 5 2 2 2 3 2 2 3 3" xfId="6521" xr:uid="{00000000-0005-0000-0000-0000285F0000}"/>
    <cellStyle name="Standard 5 2 2 2 3 2 2 4" xfId="6522" xr:uid="{00000000-0005-0000-0000-0000295F0000}"/>
    <cellStyle name="Standard 5 2 2 2 3 2 2 4 2" xfId="6523" xr:uid="{00000000-0005-0000-0000-00002A5F0000}"/>
    <cellStyle name="Standard 5 2 2 2 3 2 2 5" xfId="6524" xr:uid="{00000000-0005-0000-0000-00002B5F0000}"/>
    <cellStyle name="Standard 5 2 2 2 3 2 3" xfId="6525" xr:uid="{00000000-0005-0000-0000-00002C5F0000}"/>
    <cellStyle name="Standard 5 2 2 2 3 2 3 2" xfId="6526" xr:uid="{00000000-0005-0000-0000-00002D5F0000}"/>
    <cellStyle name="Standard 5 2 2 2 3 2 3 2 2" xfId="6527" xr:uid="{00000000-0005-0000-0000-00002E5F0000}"/>
    <cellStyle name="Standard 5 2 2 2 3 2 3 2 2 2" xfId="6528" xr:uid="{00000000-0005-0000-0000-00002F5F0000}"/>
    <cellStyle name="Standard 5 2 2 2 3 2 3 2 2 2 2" xfId="6529" xr:uid="{00000000-0005-0000-0000-0000305F0000}"/>
    <cellStyle name="Standard 5 2 2 2 3 2 3 2 2 3" xfId="6530" xr:uid="{00000000-0005-0000-0000-0000315F0000}"/>
    <cellStyle name="Standard 5 2 2 2 3 2 3 2 3" xfId="6531" xr:uid="{00000000-0005-0000-0000-0000325F0000}"/>
    <cellStyle name="Standard 5 2 2 2 3 2 3 2 3 2" xfId="6532" xr:uid="{00000000-0005-0000-0000-0000335F0000}"/>
    <cellStyle name="Standard 5 2 2 2 3 2 3 2 4" xfId="6533" xr:uid="{00000000-0005-0000-0000-0000345F0000}"/>
    <cellStyle name="Standard 5 2 2 2 3 2 3 3" xfId="6534" xr:uid="{00000000-0005-0000-0000-0000355F0000}"/>
    <cellStyle name="Standard 5 2 2 2 3 2 3 3 2" xfId="6535" xr:uid="{00000000-0005-0000-0000-0000365F0000}"/>
    <cellStyle name="Standard 5 2 2 2 3 2 3 3 2 2" xfId="6536" xr:uid="{00000000-0005-0000-0000-0000375F0000}"/>
    <cellStyle name="Standard 5 2 2 2 3 2 3 3 3" xfId="6537" xr:uid="{00000000-0005-0000-0000-0000385F0000}"/>
    <cellStyle name="Standard 5 2 2 2 3 2 3 4" xfId="6538" xr:uid="{00000000-0005-0000-0000-0000395F0000}"/>
    <cellStyle name="Standard 5 2 2 2 3 2 3 4 2" xfId="6539" xr:uid="{00000000-0005-0000-0000-00003A5F0000}"/>
    <cellStyle name="Standard 5 2 2 2 3 2 3 5" xfId="6540" xr:uid="{00000000-0005-0000-0000-00003B5F0000}"/>
    <cellStyle name="Standard 5 2 2 2 3 2 4" xfId="6541" xr:uid="{00000000-0005-0000-0000-00003C5F0000}"/>
    <cellStyle name="Standard 5 2 2 2 3 2 4 2" xfId="6542" xr:uid="{00000000-0005-0000-0000-00003D5F0000}"/>
    <cellStyle name="Standard 5 2 2 2 3 2 4 2 2" xfId="6543" xr:uid="{00000000-0005-0000-0000-00003E5F0000}"/>
    <cellStyle name="Standard 5 2 2 2 3 2 4 2 2 2" xfId="6544" xr:uid="{00000000-0005-0000-0000-00003F5F0000}"/>
    <cellStyle name="Standard 5 2 2 2 3 2 4 2 3" xfId="6545" xr:uid="{00000000-0005-0000-0000-0000405F0000}"/>
    <cellStyle name="Standard 5 2 2 2 3 2 4 3" xfId="6546" xr:uid="{00000000-0005-0000-0000-0000415F0000}"/>
    <cellStyle name="Standard 5 2 2 2 3 2 4 3 2" xfId="6547" xr:uid="{00000000-0005-0000-0000-0000425F0000}"/>
    <cellStyle name="Standard 5 2 2 2 3 2 4 4" xfId="6548" xr:uid="{00000000-0005-0000-0000-0000435F0000}"/>
    <cellStyle name="Standard 5 2 2 2 3 2 5" xfId="6549" xr:uid="{00000000-0005-0000-0000-0000445F0000}"/>
    <cellStyle name="Standard 5 2 2 2 3 2 5 2" xfId="6550" xr:uid="{00000000-0005-0000-0000-0000455F0000}"/>
    <cellStyle name="Standard 5 2 2 2 3 2 5 2 2" xfId="6551" xr:uid="{00000000-0005-0000-0000-0000465F0000}"/>
    <cellStyle name="Standard 5 2 2 2 3 2 5 3" xfId="6552" xr:uid="{00000000-0005-0000-0000-0000475F0000}"/>
    <cellStyle name="Standard 5 2 2 2 3 2 6" xfId="6553" xr:uid="{00000000-0005-0000-0000-0000485F0000}"/>
    <cellStyle name="Standard 5 2 2 2 3 2 6 2" xfId="6554" xr:uid="{00000000-0005-0000-0000-0000495F0000}"/>
    <cellStyle name="Standard 5 2 2 2 3 2 7" xfId="6555" xr:uid="{00000000-0005-0000-0000-00004A5F0000}"/>
    <cellStyle name="Standard 5 2 2 2 3 3" xfId="6556" xr:uid="{00000000-0005-0000-0000-00004B5F0000}"/>
    <cellStyle name="Standard 5 2 2 2 3 3 2" xfId="6557" xr:uid="{00000000-0005-0000-0000-00004C5F0000}"/>
    <cellStyle name="Standard 5 2 2 2 3 3 2 2" xfId="6558" xr:uid="{00000000-0005-0000-0000-00004D5F0000}"/>
    <cellStyle name="Standard 5 2 2 2 3 3 2 2 2" xfId="6559" xr:uid="{00000000-0005-0000-0000-00004E5F0000}"/>
    <cellStyle name="Standard 5 2 2 2 3 3 2 2 2 2" xfId="6560" xr:uid="{00000000-0005-0000-0000-00004F5F0000}"/>
    <cellStyle name="Standard 5 2 2 2 3 3 2 2 3" xfId="6561" xr:uid="{00000000-0005-0000-0000-0000505F0000}"/>
    <cellStyle name="Standard 5 2 2 2 3 3 2 3" xfId="6562" xr:uid="{00000000-0005-0000-0000-0000515F0000}"/>
    <cellStyle name="Standard 5 2 2 2 3 3 2 3 2" xfId="6563" xr:uid="{00000000-0005-0000-0000-0000525F0000}"/>
    <cellStyle name="Standard 5 2 2 2 3 3 2 4" xfId="6564" xr:uid="{00000000-0005-0000-0000-0000535F0000}"/>
    <cellStyle name="Standard 5 2 2 2 3 3 3" xfId="6565" xr:uid="{00000000-0005-0000-0000-0000545F0000}"/>
    <cellStyle name="Standard 5 2 2 2 3 3 3 2" xfId="6566" xr:uid="{00000000-0005-0000-0000-0000555F0000}"/>
    <cellStyle name="Standard 5 2 2 2 3 3 3 2 2" xfId="6567" xr:uid="{00000000-0005-0000-0000-0000565F0000}"/>
    <cellStyle name="Standard 5 2 2 2 3 3 3 3" xfId="6568" xr:uid="{00000000-0005-0000-0000-0000575F0000}"/>
    <cellStyle name="Standard 5 2 2 2 3 3 4" xfId="6569" xr:uid="{00000000-0005-0000-0000-0000585F0000}"/>
    <cellStyle name="Standard 5 2 2 2 3 3 4 2" xfId="6570" xr:uid="{00000000-0005-0000-0000-0000595F0000}"/>
    <cellStyle name="Standard 5 2 2 2 3 3 5" xfId="6571" xr:uid="{00000000-0005-0000-0000-00005A5F0000}"/>
    <cellStyle name="Standard 5 2 2 2 3 4" xfId="6572" xr:uid="{00000000-0005-0000-0000-00005B5F0000}"/>
    <cellStyle name="Standard 5 2 2 2 3 4 2" xfId="6573" xr:uid="{00000000-0005-0000-0000-00005C5F0000}"/>
    <cellStyle name="Standard 5 2 2 2 3 4 2 2" xfId="6574" xr:uid="{00000000-0005-0000-0000-00005D5F0000}"/>
    <cellStyle name="Standard 5 2 2 2 3 4 2 2 2" xfId="6575" xr:uid="{00000000-0005-0000-0000-00005E5F0000}"/>
    <cellStyle name="Standard 5 2 2 2 3 4 2 2 2 2" xfId="6576" xr:uid="{00000000-0005-0000-0000-00005F5F0000}"/>
    <cellStyle name="Standard 5 2 2 2 3 4 2 2 3" xfId="6577" xr:uid="{00000000-0005-0000-0000-0000605F0000}"/>
    <cellStyle name="Standard 5 2 2 2 3 4 2 3" xfId="6578" xr:uid="{00000000-0005-0000-0000-0000615F0000}"/>
    <cellStyle name="Standard 5 2 2 2 3 4 2 3 2" xfId="6579" xr:uid="{00000000-0005-0000-0000-0000625F0000}"/>
    <cellStyle name="Standard 5 2 2 2 3 4 2 4" xfId="6580" xr:uid="{00000000-0005-0000-0000-0000635F0000}"/>
    <cellStyle name="Standard 5 2 2 2 3 4 3" xfId="6581" xr:uid="{00000000-0005-0000-0000-0000645F0000}"/>
    <cellStyle name="Standard 5 2 2 2 3 4 3 2" xfId="6582" xr:uid="{00000000-0005-0000-0000-0000655F0000}"/>
    <cellStyle name="Standard 5 2 2 2 3 4 3 2 2" xfId="6583" xr:uid="{00000000-0005-0000-0000-0000665F0000}"/>
    <cellStyle name="Standard 5 2 2 2 3 4 3 3" xfId="6584" xr:uid="{00000000-0005-0000-0000-0000675F0000}"/>
    <cellStyle name="Standard 5 2 2 2 3 4 4" xfId="6585" xr:uid="{00000000-0005-0000-0000-0000685F0000}"/>
    <cellStyle name="Standard 5 2 2 2 3 4 4 2" xfId="6586" xr:uid="{00000000-0005-0000-0000-0000695F0000}"/>
    <cellStyle name="Standard 5 2 2 2 3 4 5" xfId="6587" xr:uid="{00000000-0005-0000-0000-00006A5F0000}"/>
    <cellStyle name="Standard 5 2 2 2 3 5" xfId="6588" xr:uid="{00000000-0005-0000-0000-00006B5F0000}"/>
    <cellStyle name="Standard 5 2 2 2 3 5 2" xfId="6589" xr:uid="{00000000-0005-0000-0000-00006C5F0000}"/>
    <cellStyle name="Standard 5 2 2 2 3 5 2 2" xfId="6590" xr:uid="{00000000-0005-0000-0000-00006D5F0000}"/>
    <cellStyle name="Standard 5 2 2 2 3 5 2 2 2" xfId="6591" xr:uid="{00000000-0005-0000-0000-00006E5F0000}"/>
    <cellStyle name="Standard 5 2 2 2 3 5 2 3" xfId="6592" xr:uid="{00000000-0005-0000-0000-00006F5F0000}"/>
    <cellStyle name="Standard 5 2 2 2 3 5 3" xfId="6593" xr:uid="{00000000-0005-0000-0000-0000705F0000}"/>
    <cellStyle name="Standard 5 2 2 2 3 5 3 2" xfId="6594" xr:uid="{00000000-0005-0000-0000-0000715F0000}"/>
    <cellStyle name="Standard 5 2 2 2 3 5 4" xfId="6595" xr:uid="{00000000-0005-0000-0000-0000725F0000}"/>
    <cellStyle name="Standard 5 2 2 2 3 6" xfId="6596" xr:uid="{00000000-0005-0000-0000-0000735F0000}"/>
    <cellStyle name="Standard 5 2 2 2 3 6 2" xfId="6597" xr:uid="{00000000-0005-0000-0000-0000745F0000}"/>
    <cellStyle name="Standard 5 2 2 2 3 6 2 2" xfId="6598" xr:uid="{00000000-0005-0000-0000-0000755F0000}"/>
    <cellStyle name="Standard 5 2 2 2 3 6 3" xfId="6599" xr:uid="{00000000-0005-0000-0000-0000765F0000}"/>
    <cellStyle name="Standard 5 2 2 2 3 7" xfId="6600" xr:uid="{00000000-0005-0000-0000-0000775F0000}"/>
    <cellStyle name="Standard 5 2 2 2 3 7 2" xfId="6601" xr:uid="{00000000-0005-0000-0000-0000785F0000}"/>
    <cellStyle name="Standard 5 2 2 2 3 8" xfId="6602" xr:uid="{00000000-0005-0000-0000-0000795F0000}"/>
    <cellStyle name="Standard 5 2 2 2 4" xfId="6603" xr:uid="{00000000-0005-0000-0000-00007A5F0000}"/>
    <cellStyle name="Standard 5 2 2 2 4 2" xfId="6604" xr:uid="{00000000-0005-0000-0000-00007B5F0000}"/>
    <cellStyle name="Standard 5 2 2 2 4 2 2" xfId="6605" xr:uid="{00000000-0005-0000-0000-00007C5F0000}"/>
    <cellStyle name="Standard 5 2 2 2 4 2 2 2" xfId="6606" xr:uid="{00000000-0005-0000-0000-00007D5F0000}"/>
    <cellStyle name="Standard 5 2 2 2 4 2 2 2 2" xfId="6607" xr:uid="{00000000-0005-0000-0000-00007E5F0000}"/>
    <cellStyle name="Standard 5 2 2 2 4 2 2 2 2 2" xfId="6608" xr:uid="{00000000-0005-0000-0000-00007F5F0000}"/>
    <cellStyle name="Standard 5 2 2 2 4 2 2 2 3" xfId="6609" xr:uid="{00000000-0005-0000-0000-0000805F0000}"/>
    <cellStyle name="Standard 5 2 2 2 4 2 2 3" xfId="6610" xr:uid="{00000000-0005-0000-0000-0000815F0000}"/>
    <cellStyle name="Standard 5 2 2 2 4 2 2 3 2" xfId="6611" xr:uid="{00000000-0005-0000-0000-0000825F0000}"/>
    <cellStyle name="Standard 5 2 2 2 4 2 2 4" xfId="6612" xr:uid="{00000000-0005-0000-0000-0000835F0000}"/>
    <cellStyle name="Standard 5 2 2 2 4 2 3" xfId="6613" xr:uid="{00000000-0005-0000-0000-0000845F0000}"/>
    <cellStyle name="Standard 5 2 2 2 4 2 3 2" xfId="6614" xr:uid="{00000000-0005-0000-0000-0000855F0000}"/>
    <cellStyle name="Standard 5 2 2 2 4 2 3 2 2" xfId="6615" xr:uid="{00000000-0005-0000-0000-0000865F0000}"/>
    <cellStyle name="Standard 5 2 2 2 4 2 3 3" xfId="6616" xr:uid="{00000000-0005-0000-0000-0000875F0000}"/>
    <cellStyle name="Standard 5 2 2 2 4 2 4" xfId="6617" xr:uid="{00000000-0005-0000-0000-0000885F0000}"/>
    <cellStyle name="Standard 5 2 2 2 4 2 4 2" xfId="6618" xr:uid="{00000000-0005-0000-0000-0000895F0000}"/>
    <cellStyle name="Standard 5 2 2 2 4 2 5" xfId="6619" xr:uid="{00000000-0005-0000-0000-00008A5F0000}"/>
    <cellStyle name="Standard 5 2 2 2 4 3" xfId="6620" xr:uid="{00000000-0005-0000-0000-00008B5F0000}"/>
    <cellStyle name="Standard 5 2 2 2 4 3 2" xfId="6621" xr:uid="{00000000-0005-0000-0000-00008C5F0000}"/>
    <cellStyle name="Standard 5 2 2 2 4 3 2 2" xfId="6622" xr:uid="{00000000-0005-0000-0000-00008D5F0000}"/>
    <cellStyle name="Standard 5 2 2 2 4 3 2 2 2" xfId="6623" xr:uid="{00000000-0005-0000-0000-00008E5F0000}"/>
    <cellStyle name="Standard 5 2 2 2 4 3 2 2 2 2" xfId="6624" xr:uid="{00000000-0005-0000-0000-00008F5F0000}"/>
    <cellStyle name="Standard 5 2 2 2 4 3 2 2 3" xfId="6625" xr:uid="{00000000-0005-0000-0000-0000905F0000}"/>
    <cellStyle name="Standard 5 2 2 2 4 3 2 3" xfId="6626" xr:uid="{00000000-0005-0000-0000-0000915F0000}"/>
    <cellStyle name="Standard 5 2 2 2 4 3 2 3 2" xfId="6627" xr:uid="{00000000-0005-0000-0000-0000925F0000}"/>
    <cellStyle name="Standard 5 2 2 2 4 3 2 4" xfId="6628" xr:uid="{00000000-0005-0000-0000-0000935F0000}"/>
    <cellStyle name="Standard 5 2 2 2 4 3 3" xfId="6629" xr:uid="{00000000-0005-0000-0000-0000945F0000}"/>
    <cellStyle name="Standard 5 2 2 2 4 3 3 2" xfId="6630" xr:uid="{00000000-0005-0000-0000-0000955F0000}"/>
    <cellStyle name="Standard 5 2 2 2 4 3 3 2 2" xfId="6631" xr:uid="{00000000-0005-0000-0000-0000965F0000}"/>
    <cellStyle name="Standard 5 2 2 2 4 3 3 3" xfId="6632" xr:uid="{00000000-0005-0000-0000-0000975F0000}"/>
    <cellStyle name="Standard 5 2 2 2 4 3 4" xfId="6633" xr:uid="{00000000-0005-0000-0000-0000985F0000}"/>
    <cellStyle name="Standard 5 2 2 2 4 3 4 2" xfId="6634" xr:uid="{00000000-0005-0000-0000-0000995F0000}"/>
    <cellStyle name="Standard 5 2 2 2 4 3 5" xfId="6635" xr:uid="{00000000-0005-0000-0000-00009A5F0000}"/>
    <cellStyle name="Standard 5 2 2 2 4 4" xfId="6636" xr:uid="{00000000-0005-0000-0000-00009B5F0000}"/>
    <cellStyle name="Standard 5 2 2 2 4 4 2" xfId="6637" xr:uid="{00000000-0005-0000-0000-00009C5F0000}"/>
    <cellStyle name="Standard 5 2 2 2 4 4 2 2" xfId="6638" xr:uid="{00000000-0005-0000-0000-00009D5F0000}"/>
    <cellStyle name="Standard 5 2 2 2 4 4 2 2 2" xfId="6639" xr:uid="{00000000-0005-0000-0000-00009E5F0000}"/>
    <cellStyle name="Standard 5 2 2 2 4 4 2 3" xfId="6640" xr:uid="{00000000-0005-0000-0000-00009F5F0000}"/>
    <cellStyle name="Standard 5 2 2 2 4 4 3" xfId="6641" xr:uid="{00000000-0005-0000-0000-0000A05F0000}"/>
    <cellStyle name="Standard 5 2 2 2 4 4 3 2" xfId="6642" xr:uid="{00000000-0005-0000-0000-0000A15F0000}"/>
    <cellStyle name="Standard 5 2 2 2 4 4 4" xfId="6643" xr:uid="{00000000-0005-0000-0000-0000A25F0000}"/>
    <cellStyle name="Standard 5 2 2 2 4 5" xfId="6644" xr:uid="{00000000-0005-0000-0000-0000A35F0000}"/>
    <cellStyle name="Standard 5 2 2 2 4 5 2" xfId="6645" xr:uid="{00000000-0005-0000-0000-0000A45F0000}"/>
    <cellStyle name="Standard 5 2 2 2 4 5 2 2" xfId="6646" xr:uid="{00000000-0005-0000-0000-0000A55F0000}"/>
    <cellStyle name="Standard 5 2 2 2 4 5 3" xfId="6647" xr:uid="{00000000-0005-0000-0000-0000A65F0000}"/>
    <cellStyle name="Standard 5 2 2 2 4 6" xfId="6648" xr:uid="{00000000-0005-0000-0000-0000A75F0000}"/>
    <cellStyle name="Standard 5 2 2 2 4 6 2" xfId="6649" xr:uid="{00000000-0005-0000-0000-0000A85F0000}"/>
    <cellStyle name="Standard 5 2 2 2 4 7" xfId="6650" xr:uid="{00000000-0005-0000-0000-0000A95F0000}"/>
    <cellStyle name="Standard 5 2 2 2 5" xfId="6651" xr:uid="{00000000-0005-0000-0000-0000AA5F0000}"/>
    <cellStyle name="Standard 5 2 2 2 5 2" xfId="6652" xr:uid="{00000000-0005-0000-0000-0000AB5F0000}"/>
    <cellStyle name="Standard 5 2 2 2 5 2 2" xfId="6653" xr:uid="{00000000-0005-0000-0000-0000AC5F0000}"/>
    <cellStyle name="Standard 5 2 2 2 5 2 2 2" xfId="6654" xr:uid="{00000000-0005-0000-0000-0000AD5F0000}"/>
    <cellStyle name="Standard 5 2 2 2 5 2 2 2 2" xfId="6655" xr:uid="{00000000-0005-0000-0000-0000AE5F0000}"/>
    <cellStyle name="Standard 5 2 2 2 5 2 2 3" xfId="6656" xr:uid="{00000000-0005-0000-0000-0000AF5F0000}"/>
    <cellStyle name="Standard 5 2 2 2 5 2 3" xfId="6657" xr:uid="{00000000-0005-0000-0000-0000B05F0000}"/>
    <cellStyle name="Standard 5 2 2 2 5 2 3 2" xfId="6658" xr:uid="{00000000-0005-0000-0000-0000B15F0000}"/>
    <cellStyle name="Standard 5 2 2 2 5 2 4" xfId="6659" xr:uid="{00000000-0005-0000-0000-0000B25F0000}"/>
    <cellStyle name="Standard 5 2 2 2 5 3" xfId="6660" xr:uid="{00000000-0005-0000-0000-0000B35F0000}"/>
    <cellStyle name="Standard 5 2 2 2 5 3 2" xfId="6661" xr:uid="{00000000-0005-0000-0000-0000B45F0000}"/>
    <cellStyle name="Standard 5 2 2 2 5 3 2 2" xfId="6662" xr:uid="{00000000-0005-0000-0000-0000B55F0000}"/>
    <cellStyle name="Standard 5 2 2 2 5 3 3" xfId="6663" xr:uid="{00000000-0005-0000-0000-0000B65F0000}"/>
    <cellStyle name="Standard 5 2 2 2 5 4" xfId="6664" xr:uid="{00000000-0005-0000-0000-0000B75F0000}"/>
    <cellStyle name="Standard 5 2 2 2 5 4 2" xfId="6665" xr:uid="{00000000-0005-0000-0000-0000B85F0000}"/>
    <cellStyle name="Standard 5 2 2 2 5 5" xfId="6666" xr:uid="{00000000-0005-0000-0000-0000B95F0000}"/>
    <cellStyle name="Standard 5 2 2 2 6" xfId="6667" xr:uid="{00000000-0005-0000-0000-0000BA5F0000}"/>
    <cellStyle name="Standard 5 2 2 2 6 2" xfId="6668" xr:uid="{00000000-0005-0000-0000-0000BB5F0000}"/>
    <cellStyle name="Standard 5 2 2 2 6 2 2" xfId="6669" xr:uid="{00000000-0005-0000-0000-0000BC5F0000}"/>
    <cellStyle name="Standard 5 2 2 2 6 2 2 2" xfId="6670" xr:uid="{00000000-0005-0000-0000-0000BD5F0000}"/>
    <cellStyle name="Standard 5 2 2 2 6 2 2 2 2" xfId="6671" xr:uid="{00000000-0005-0000-0000-0000BE5F0000}"/>
    <cellStyle name="Standard 5 2 2 2 6 2 2 3" xfId="6672" xr:uid="{00000000-0005-0000-0000-0000BF5F0000}"/>
    <cellStyle name="Standard 5 2 2 2 6 2 3" xfId="6673" xr:uid="{00000000-0005-0000-0000-0000C05F0000}"/>
    <cellStyle name="Standard 5 2 2 2 6 2 3 2" xfId="6674" xr:uid="{00000000-0005-0000-0000-0000C15F0000}"/>
    <cellStyle name="Standard 5 2 2 2 6 2 4" xfId="6675" xr:uid="{00000000-0005-0000-0000-0000C25F0000}"/>
    <cellStyle name="Standard 5 2 2 2 6 3" xfId="6676" xr:uid="{00000000-0005-0000-0000-0000C35F0000}"/>
    <cellStyle name="Standard 5 2 2 2 6 3 2" xfId="6677" xr:uid="{00000000-0005-0000-0000-0000C45F0000}"/>
    <cellStyle name="Standard 5 2 2 2 6 3 2 2" xfId="6678" xr:uid="{00000000-0005-0000-0000-0000C55F0000}"/>
    <cellStyle name="Standard 5 2 2 2 6 3 3" xfId="6679" xr:uid="{00000000-0005-0000-0000-0000C65F0000}"/>
    <cellStyle name="Standard 5 2 2 2 6 4" xfId="6680" xr:uid="{00000000-0005-0000-0000-0000C75F0000}"/>
    <cellStyle name="Standard 5 2 2 2 6 4 2" xfId="6681" xr:uid="{00000000-0005-0000-0000-0000C85F0000}"/>
    <cellStyle name="Standard 5 2 2 2 6 5" xfId="6682" xr:uid="{00000000-0005-0000-0000-0000C95F0000}"/>
    <cellStyle name="Standard 5 2 2 2 7" xfId="6683" xr:uid="{00000000-0005-0000-0000-0000CA5F0000}"/>
    <cellStyle name="Standard 5 2 2 2 7 2" xfId="6684" xr:uid="{00000000-0005-0000-0000-0000CB5F0000}"/>
    <cellStyle name="Standard 5 2 2 2 7 2 2" xfId="6685" xr:uid="{00000000-0005-0000-0000-0000CC5F0000}"/>
    <cellStyle name="Standard 5 2 2 2 7 2 2 2" xfId="6686" xr:uid="{00000000-0005-0000-0000-0000CD5F0000}"/>
    <cellStyle name="Standard 5 2 2 2 7 2 3" xfId="6687" xr:uid="{00000000-0005-0000-0000-0000CE5F0000}"/>
    <cellStyle name="Standard 5 2 2 2 7 3" xfId="6688" xr:uid="{00000000-0005-0000-0000-0000CF5F0000}"/>
    <cellStyle name="Standard 5 2 2 2 7 3 2" xfId="6689" xr:uid="{00000000-0005-0000-0000-0000D05F0000}"/>
    <cellStyle name="Standard 5 2 2 2 7 4" xfId="6690" xr:uid="{00000000-0005-0000-0000-0000D15F0000}"/>
    <cellStyle name="Standard 5 2 2 2 8" xfId="6691" xr:uid="{00000000-0005-0000-0000-0000D25F0000}"/>
    <cellStyle name="Standard 5 2 2 2 8 2" xfId="6692" xr:uid="{00000000-0005-0000-0000-0000D35F0000}"/>
    <cellStyle name="Standard 5 2 2 2 8 2 2" xfId="6693" xr:uid="{00000000-0005-0000-0000-0000D45F0000}"/>
    <cellStyle name="Standard 5 2 2 2 8 3" xfId="6694" xr:uid="{00000000-0005-0000-0000-0000D55F0000}"/>
    <cellStyle name="Standard 5 2 2 2 9" xfId="6695" xr:uid="{00000000-0005-0000-0000-0000D65F0000}"/>
    <cellStyle name="Standard 5 2 2 2 9 2" xfId="6696" xr:uid="{00000000-0005-0000-0000-0000D75F0000}"/>
    <cellStyle name="Standard 5 2 2 3" xfId="6697" xr:uid="{00000000-0005-0000-0000-0000D85F0000}"/>
    <cellStyle name="Standard 5 2 2 3 2" xfId="6698" xr:uid="{00000000-0005-0000-0000-0000D95F0000}"/>
    <cellStyle name="Standard 5 2 2 3 2 2" xfId="6699" xr:uid="{00000000-0005-0000-0000-0000DA5F0000}"/>
    <cellStyle name="Standard 5 2 2 3 2 2 2" xfId="6700" xr:uid="{00000000-0005-0000-0000-0000DB5F0000}"/>
    <cellStyle name="Standard 5 2 2 3 2 2 2 2" xfId="6701" xr:uid="{00000000-0005-0000-0000-0000DC5F0000}"/>
    <cellStyle name="Standard 5 2 2 3 2 2 2 2 2" xfId="6702" xr:uid="{00000000-0005-0000-0000-0000DD5F0000}"/>
    <cellStyle name="Standard 5 2 2 3 2 2 2 2 2 2" xfId="6703" xr:uid="{00000000-0005-0000-0000-0000DE5F0000}"/>
    <cellStyle name="Standard 5 2 2 3 2 2 2 2 2 2 2" xfId="6704" xr:uid="{00000000-0005-0000-0000-0000DF5F0000}"/>
    <cellStyle name="Standard 5 2 2 3 2 2 2 2 2 3" xfId="6705" xr:uid="{00000000-0005-0000-0000-0000E05F0000}"/>
    <cellStyle name="Standard 5 2 2 3 2 2 2 2 3" xfId="6706" xr:uid="{00000000-0005-0000-0000-0000E15F0000}"/>
    <cellStyle name="Standard 5 2 2 3 2 2 2 2 3 2" xfId="6707" xr:uid="{00000000-0005-0000-0000-0000E25F0000}"/>
    <cellStyle name="Standard 5 2 2 3 2 2 2 2 4" xfId="6708" xr:uid="{00000000-0005-0000-0000-0000E35F0000}"/>
    <cellStyle name="Standard 5 2 2 3 2 2 2 3" xfId="6709" xr:uid="{00000000-0005-0000-0000-0000E45F0000}"/>
    <cellStyle name="Standard 5 2 2 3 2 2 2 3 2" xfId="6710" xr:uid="{00000000-0005-0000-0000-0000E55F0000}"/>
    <cellStyle name="Standard 5 2 2 3 2 2 2 3 2 2" xfId="6711" xr:uid="{00000000-0005-0000-0000-0000E65F0000}"/>
    <cellStyle name="Standard 5 2 2 3 2 2 2 3 3" xfId="6712" xr:uid="{00000000-0005-0000-0000-0000E75F0000}"/>
    <cellStyle name="Standard 5 2 2 3 2 2 2 4" xfId="6713" xr:uid="{00000000-0005-0000-0000-0000E85F0000}"/>
    <cellStyle name="Standard 5 2 2 3 2 2 2 4 2" xfId="6714" xr:uid="{00000000-0005-0000-0000-0000E95F0000}"/>
    <cellStyle name="Standard 5 2 2 3 2 2 2 5" xfId="6715" xr:uid="{00000000-0005-0000-0000-0000EA5F0000}"/>
    <cellStyle name="Standard 5 2 2 3 2 2 3" xfId="6716" xr:uid="{00000000-0005-0000-0000-0000EB5F0000}"/>
    <cellStyle name="Standard 5 2 2 3 2 2 3 2" xfId="6717" xr:uid="{00000000-0005-0000-0000-0000EC5F0000}"/>
    <cellStyle name="Standard 5 2 2 3 2 2 3 2 2" xfId="6718" xr:uid="{00000000-0005-0000-0000-0000ED5F0000}"/>
    <cellStyle name="Standard 5 2 2 3 2 2 3 2 2 2" xfId="6719" xr:uid="{00000000-0005-0000-0000-0000EE5F0000}"/>
    <cellStyle name="Standard 5 2 2 3 2 2 3 2 2 2 2" xfId="6720" xr:uid="{00000000-0005-0000-0000-0000EF5F0000}"/>
    <cellStyle name="Standard 5 2 2 3 2 2 3 2 2 3" xfId="6721" xr:uid="{00000000-0005-0000-0000-0000F05F0000}"/>
    <cellStyle name="Standard 5 2 2 3 2 2 3 2 3" xfId="6722" xr:uid="{00000000-0005-0000-0000-0000F15F0000}"/>
    <cellStyle name="Standard 5 2 2 3 2 2 3 2 3 2" xfId="6723" xr:uid="{00000000-0005-0000-0000-0000F25F0000}"/>
    <cellStyle name="Standard 5 2 2 3 2 2 3 2 4" xfId="6724" xr:uid="{00000000-0005-0000-0000-0000F35F0000}"/>
    <cellStyle name="Standard 5 2 2 3 2 2 3 3" xfId="6725" xr:uid="{00000000-0005-0000-0000-0000F45F0000}"/>
    <cellStyle name="Standard 5 2 2 3 2 2 3 3 2" xfId="6726" xr:uid="{00000000-0005-0000-0000-0000F55F0000}"/>
    <cellStyle name="Standard 5 2 2 3 2 2 3 3 2 2" xfId="6727" xr:uid="{00000000-0005-0000-0000-0000F65F0000}"/>
    <cellStyle name="Standard 5 2 2 3 2 2 3 3 3" xfId="6728" xr:uid="{00000000-0005-0000-0000-0000F75F0000}"/>
    <cellStyle name="Standard 5 2 2 3 2 2 3 4" xfId="6729" xr:uid="{00000000-0005-0000-0000-0000F85F0000}"/>
    <cellStyle name="Standard 5 2 2 3 2 2 3 4 2" xfId="6730" xr:uid="{00000000-0005-0000-0000-0000F95F0000}"/>
    <cellStyle name="Standard 5 2 2 3 2 2 3 5" xfId="6731" xr:uid="{00000000-0005-0000-0000-0000FA5F0000}"/>
    <cellStyle name="Standard 5 2 2 3 2 2 4" xfId="6732" xr:uid="{00000000-0005-0000-0000-0000FB5F0000}"/>
    <cellStyle name="Standard 5 2 2 3 2 2 4 2" xfId="6733" xr:uid="{00000000-0005-0000-0000-0000FC5F0000}"/>
    <cellStyle name="Standard 5 2 2 3 2 2 4 2 2" xfId="6734" xr:uid="{00000000-0005-0000-0000-0000FD5F0000}"/>
    <cellStyle name="Standard 5 2 2 3 2 2 4 2 2 2" xfId="6735" xr:uid="{00000000-0005-0000-0000-0000FE5F0000}"/>
    <cellStyle name="Standard 5 2 2 3 2 2 4 2 3" xfId="6736" xr:uid="{00000000-0005-0000-0000-0000FF5F0000}"/>
    <cellStyle name="Standard 5 2 2 3 2 2 4 3" xfId="6737" xr:uid="{00000000-0005-0000-0000-000000600000}"/>
    <cellStyle name="Standard 5 2 2 3 2 2 4 3 2" xfId="6738" xr:uid="{00000000-0005-0000-0000-000001600000}"/>
    <cellStyle name="Standard 5 2 2 3 2 2 4 4" xfId="6739" xr:uid="{00000000-0005-0000-0000-000002600000}"/>
    <cellStyle name="Standard 5 2 2 3 2 2 5" xfId="6740" xr:uid="{00000000-0005-0000-0000-000003600000}"/>
    <cellStyle name="Standard 5 2 2 3 2 2 5 2" xfId="6741" xr:uid="{00000000-0005-0000-0000-000004600000}"/>
    <cellStyle name="Standard 5 2 2 3 2 2 5 2 2" xfId="6742" xr:uid="{00000000-0005-0000-0000-000005600000}"/>
    <cellStyle name="Standard 5 2 2 3 2 2 5 3" xfId="6743" xr:uid="{00000000-0005-0000-0000-000006600000}"/>
    <cellStyle name="Standard 5 2 2 3 2 2 6" xfId="6744" xr:uid="{00000000-0005-0000-0000-000007600000}"/>
    <cellStyle name="Standard 5 2 2 3 2 2 6 2" xfId="6745" xr:uid="{00000000-0005-0000-0000-000008600000}"/>
    <cellStyle name="Standard 5 2 2 3 2 2 7" xfId="6746" xr:uid="{00000000-0005-0000-0000-000009600000}"/>
    <cellStyle name="Standard 5 2 2 3 2 3" xfId="6747" xr:uid="{00000000-0005-0000-0000-00000A600000}"/>
    <cellStyle name="Standard 5 2 2 3 2 3 2" xfId="6748" xr:uid="{00000000-0005-0000-0000-00000B600000}"/>
    <cellStyle name="Standard 5 2 2 3 2 3 2 2" xfId="6749" xr:uid="{00000000-0005-0000-0000-00000C600000}"/>
    <cellStyle name="Standard 5 2 2 3 2 3 2 2 2" xfId="6750" xr:uid="{00000000-0005-0000-0000-00000D600000}"/>
    <cellStyle name="Standard 5 2 2 3 2 3 2 2 2 2" xfId="6751" xr:uid="{00000000-0005-0000-0000-00000E600000}"/>
    <cellStyle name="Standard 5 2 2 3 2 3 2 2 3" xfId="6752" xr:uid="{00000000-0005-0000-0000-00000F600000}"/>
    <cellStyle name="Standard 5 2 2 3 2 3 2 3" xfId="6753" xr:uid="{00000000-0005-0000-0000-000010600000}"/>
    <cellStyle name="Standard 5 2 2 3 2 3 2 3 2" xfId="6754" xr:uid="{00000000-0005-0000-0000-000011600000}"/>
    <cellStyle name="Standard 5 2 2 3 2 3 2 4" xfId="6755" xr:uid="{00000000-0005-0000-0000-000012600000}"/>
    <cellStyle name="Standard 5 2 2 3 2 3 3" xfId="6756" xr:uid="{00000000-0005-0000-0000-000013600000}"/>
    <cellStyle name="Standard 5 2 2 3 2 3 3 2" xfId="6757" xr:uid="{00000000-0005-0000-0000-000014600000}"/>
    <cellStyle name="Standard 5 2 2 3 2 3 3 2 2" xfId="6758" xr:uid="{00000000-0005-0000-0000-000015600000}"/>
    <cellStyle name="Standard 5 2 2 3 2 3 3 3" xfId="6759" xr:uid="{00000000-0005-0000-0000-000016600000}"/>
    <cellStyle name="Standard 5 2 2 3 2 3 4" xfId="6760" xr:uid="{00000000-0005-0000-0000-000017600000}"/>
    <cellStyle name="Standard 5 2 2 3 2 3 4 2" xfId="6761" xr:uid="{00000000-0005-0000-0000-000018600000}"/>
    <cellStyle name="Standard 5 2 2 3 2 3 5" xfId="6762" xr:uid="{00000000-0005-0000-0000-000019600000}"/>
    <cellStyle name="Standard 5 2 2 3 2 4" xfId="6763" xr:uid="{00000000-0005-0000-0000-00001A600000}"/>
    <cellStyle name="Standard 5 2 2 3 2 4 2" xfId="6764" xr:uid="{00000000-0005-0000-0000-00001B600000}"/>
    <cellStyle name="Standard 5 2 2 3 2 4 2 2" xfId="6765" xr:uid="{00000000-0005-0000-0000-00001C600000}"/>
    <cellStyle name="Standard 5 2 2 3 2 4 2 2 2" xfId="6766" xr:uid="{00000000-0005-0000-0000-00001D600000}"/>
    <cellStyle name="Standard 5 2 2 3 2 4 2 2 2 2" xfId="6767" xr:uid="{00000000-0005-0000-0000-00001E600000}"/>
    <cellStyle name="Standard 5 2 2 3 2 4 2 2 3" xfId="6768" xr:uid="{00000000-0005-0000-0000-00001F600000}"/>
    <cellStyle name="Standard 5 2 2 3 2 4 2 3" xfId="6769" xr:uid="{00000000-0005-0000-0000-000020600000}"/>
    <cellStyle name="Standard 5 2 2 3 2 4 2 3 2" xfId="6770" xr:uid="{00000000-0005-0000-0000-000021600000}"/>
    <cellStyle name="Standard 5 2 2 3 2 4 2 4" xfId="6771" xr:uid="{00000000-0005-0000-0000-000022600000}"/>
    <cellStyle name="Standard 5 2 2 3 2 4 3" xfId="6772" xr:uid="{00000000-0005-0000-0000-000023600000}"/>
    <cellStyle name="Standard 5 2 2 3 2 4 3 2" xfId="6773" xr:uid="{00000000-0005-0000-0000-000024600000}"/>
    <cellStyle name="Standard 5 2 2 3 2 4 3 2 2" xfId="6774" xr:uid="{00000000-0005-0000-0000-000025600000}"/>
    <cellStyle name="Standard 5 2 2 3 2 4 3 3" xfId="6775" xr:uid="{00000000-0005-0000-0000-000026600000}"/>
    <cellStyle name="Standard 5 2 2 3 2 4 4" xfId="6776" xr:uid="{00000000-0005-0000-0000-000027600000}"/>
    <cellStyle name="Standard 5 2 2 3 2 4 4 2" xfId="6777" xr:uid="{00000000-0005-0000-0000-000028600000}"/>
    <cellStyle name="Standard 5 2 2 3 2 4 5" xfId="6778" xr:uid="{00000000-0005-0000-0000-000029600000}"/>
    <cellStyle name="Standard 5 2 2 3 2 5" xfId="6779" xr:uid="{00000000-0005-0000-0000-00002A600000}"/>
    <cellStyle name="Standard 5 2 2 3 2 5 2" xfId="6780" xr:uid="{00000000-0005-0000-0000-00002B600000}"/>
    <cellStyle name="Standard 5 2 2 3 2 5 2 2" xfId="6781" xr:uid="{00000000-0005-0000-0000-00002C600000}"/>
    <cellStyle name="Standard 5 2 2 3 2 5 2 2 2" xfId="6782" xr:uid="{00000000-0005-0000-0000-00002D600000}"/>
    <cellStyle name="Standard 5 2 2 3 2 5 2 3" xfId="6783" xr:uid="{00000000-0005-0000-0000-00002E600000}"/>
    <cellStyle name="Standard 5 2 2 3 2 5 3" xfId="6784" xr:uid="{00000000-0005-0000-0000-00002F600000}"/>
    <cellStyle name="Standard 5 2 2 3 2 5 3 2" xfId="6785" xr:uid="{00000000-0005-0000-0000-000030600000}"/>
    <cellStyle name="Standard 5 2 2 3 2 5 4" xfId="6786" xr:uid="{00000000-0005-0000-0000-000031600000}"/>
    <cellStyle name="Standard 5 2 2 3 2 6" xfId="6787" xr:uid="{00000000-0005-0000-0000-000032600000}"/>
    <cellStyle name="Standard 5 2 2 3 2 6 2" xfId="6788" xr:uid="{00000000-0005-0000-0000-000033600000}"/>
    <cellStyle name="Standard 5 2 2 3 2 6 2 2" xfId="6789" xr:uid="{00000000-0005-0000-0000-000034600000}"/>
    <cellStyle name="Standard 5 2 2 3 2 6 3" xfId="6790" xr:uid="{00000000-0005-0000-0000-000035600000}"/>
    <cellStyle name="Standard 5 2 2 3 2 7" xfId="6791" xr:uid="{00000000-0005-0000-0000-000036600000}"/>
    <cellStyle name="Standard 5 2 2 3 2 7 2" xfId="6792" xr:uid="{00000000-0005-0000-0000-000037600000}"/>
    <cellStyle name="Standard 5 2 2 3 2 8" xfId="6793" xr:uid="{00000000-0005-0000-0000-000038600000}"/>
    <cellStyle name="Standard 5 2 2 3 3" xfId="6794" xr:uid="{00000000-0005-0000-0000-000039600000}"/>
    <cellStyle name="Standard 5 2 2 3 3 2" xfId="6795" xr:uid="{00000000-0005-0000-0000-00003A600000}"/>
    <cellStyle name="Standard 5 2 2 3 3 2 2" xfId="6796" xr:uid="{00000000-0005-0000-0000-00003B600000}"/>
    <cellStyle name="Standard 5 2 2 3 3 2 2 2" xfId="6797" xr:uid="{00000000-0005-0000-0000-00003C600000}"/>
    <cellStyle name="Standard 5 2 2 3 3 2 2 2 2" xfId="6798" xr:uid="{00000000-0005-0000-0000-00003D600000}"/>
    <cellStyle name="Standard 5 2 2 3 3 2 2 2 2 2" xfId="6799" xr:uid="{00000000-0005-0000-0000-00003E600000}"/>
    <cellStyle name="Standard 5 2 2 3 3 2 2 2 3" xfId="6800" xr:uid="{00000000-0005-0000-0000-00003F600000}"/>
    <cellStyle name="Standard 5 2 2 3 3 2 2 3" xfId="6801" xr:uid="{00000000-0005-0000-0000-000040600000}"/>
    <cellStyle name="Standard 5 2 2 3 3 2 2 3 2" xfId="6802" xr:uid="{00000000-0005-0000-0000-000041600000}"/>
    <cellStyle name="Standard 5 2 2 3 3 2 2 4" xfId="6803" xr:uid="{00000000-0005-0000-0000-000042600000}"/>
    <cellStyle name="Standard 5 2 2 3 3 2 3" xfId="6804" xr:uid="{00000000-0005-0000-0000-000043600000}"/>
    <cellStyle name="Standard 5 2 2 3 3 2 3 2" xfId="6805" xr:uid="{00000000-0005-0000-0000-000044600000}"/>
    <cellStyle name="Standard 5 2 2 3 3 2 3 2 2" xfId="6806" xr:uid="{00000000-0005-0000-0000-000045600000}"/>
    <cellStyle name="Standard 5 2 2 3 3 2 3 3" xfId="6807" xr:uid="{00000000-0005-0000-0000-000046600000}"/>
    <cellStyle name="Standard 5 2 2 3 3 2 4" xfId="6808" xr:uid="{00000000-0005-0000-0000-000047600000}"/>
    <cellStyle name="Standard 5 2 2 3 3 2 4 2" xfId="6809" xr:uid="{00000000-0005-0000-0000-000048600000}"/>
    <cellStyle name="Standard 5 2 2 3 3 2 5" xfId="6810" xr:uid="{00000000-0005-0000-0000-000049600000}"/>
    <cellStyle name="Standard 5 2 2 3 3 3" xfId="6811" xr:uid="{00000000-0005-0000-0000-00004A600000}"/>
    <cellStyle name="Standard 5 2 2 3 3 3 2" xfId="6812" xr:uid="{00000000-0005-0000-0000-00004B600000}"/>
    <cellStyle name="Standard 5 2 2 3 3 3 2 2" xfId="6813" xr:uid="{00000000-0005-0000-0000-00004C600000}"/>
    <cellStyle name="Standard 5 2 2 3 3 3 2 2 2" xfId="6814" xr:uid="{00000000-0005-0000-0000-00004D600000}"/>
    <cellStyle name="Standard 5 2 2 3 3 3 2 2 2 2" xfId="6815" xr:uid="{00000000-0005-0000-0000-00004E600000}"/>
    <cellStyle name="Standard 5 2 2 3 3 3 2 2 3" xfId="6816" xr:uid="{00000000-0005-0000-0000-00004F600000}"/>
    <cellStyle name="Standard 5 2 2 3 3 3 2 3" xfId="6817" xr:uid="{00000000-0005-0000-0000-000050600000}"/>
    <cellStyle name="Standard 5 2 2 3 3 3 2 3 2" xfId="6818" xr:uid="{00000000-0005-0000-0000-000051600000}"/>
    <cellStyle name="Standard 5 2 2 3 3 3 2 4" xfId="6819" xr:uid="{00000000-0005-0000-0000-000052600000}"/>
    <cellStyle name="Standard 5 2 2 3 3 3 3" xfId="6820" xr:uid="{00000000-0005-0000-0000-000053600000}"/>
    <cellStyle name="Standard 5 2 2 3 3 3 3 2" xfId="6821" xr:uid="{00000000-0005-0000-0000-000054600000}"/>
    <cellStyle name="Standard 5 2 2 3 3 3 3 2 2" xfId="6822" xr:uid="{00000000-0005-0000-0000-000055600000}"/>
    <cellStyle name="Standard 5 2 2 3 3 3 3 3" xfId="6823" xr:uid="{00000000-0005-0000-0000-000056600000}"/>
    <cellStyle name="Standard 5 2 2 3 3 3 4" xfId="6824" xr:uid="{00000000-0005-0000-0000-000057600000}"/>
    <cellStyle name="Standard 5 2 2 3 3 3 4 2" xfId="6825" xr:uid="{00000000-0005-0000-0000-000058600000}"/>
    <cellStyle name="Standard 5 2 2 3 3 3 5" xfId="6826" xr:uid="{00000000-0005-0000-0000-000059600000}"/>
    <cellStyle name="Standard 5 2 2 3 3 4" xfId="6827" xr:uid="{00000000-0005-0000-0000-00005A600000}"/>
    <cellStyle name="Standard 5 2 2 3 3 4 2" xfId="6828" xr:uid="{00000000-0005-0000-0000-00005B600000}"/>
    <cellStyle name="Standard 5 2 2 3 3 4 2 2" xfId="6829" xr:uid="{00000000-0005-0000-0000-00005C600000}"/>
    <cellStyle name="Standard 5 2 2 3 3 4 2 2 2" xfId="6830" xr:uid="{00000000-0005-0000-0000-00005D600000}"/>
    <cellStyle name="Standard 5 2 2 3 3 4 2 3" xfId="6831" xr:uid="{00000000-0005-0000-0000-00005E600000}"/>
    <cellStyle name="Standard 5 2 2 3 3 4 3" xfId="6832" xr:uid="{00000000-0005-0000-0000-00005F600000}"/>
    <cellStyle name="Standard 5 2 2 3 3 4 3 2" xfId="6833" xr:uid="{00000000-0005-0000-0000-000060600000}"/>
    <cellStyle name="Standard 5 2 2 3 3 4 4" xfId="6834" xr:uid="{00000000-0005-0000-0000-000061600000}"/>
    <cellStyle name="Standard 5 2 2 3 3 5" xfId="6835" xr:uid="{00000000-0005-0000-0000-000062600000}"/>
    <cellStyle name="Standard 5 2 2 3 3 5 2" xfId="6836" xr:uid="{00000000-0005-0000-0000-000063600000}"/>
    <cellStyle name="Standard 5 2 2 3 3 5 2 2" xfId="6837" xr:uid="{00000000-0005-0000-0000-000064600000}"/>
    <cellStyle name="Standard 5 2 2 3 3 5 3" xfId="6838" xr:uid="{00000000-0005-0000-0000-000065600000}"/>
    <cellStyle name="Standard 5 2 2 3 3 6" xfId="6839" xr:uid="{00000000-0005-0000-0000-000066600000}"/>
    <cellStyle name="Standard 5 2 2 3 3 6 2" xfId="6840" xr:uid="{00000000-0005-0000-0000-000067600000}"/>
    <cellStyle name="Standard 5 2 2 3 3 7" xfId="6841" xr:uid="{00000000-0005-0000-0000-000068600000}"/>
    <cellStyle name="Standard 5 2 2 3 4" xfId="6842" xr:uid="{00000000-0005-0000-0000-000069600000}"/>
    <cellStyle name="Standard 5 2 2 3 4 2" xfId="6843" xr:uid="{00000000-0005-0000-0000-00006A600000}"/>
    <cellStyle name="Standard 5 2 2 3 4 2 2" xfId="6844" xr:uid="{00000000-0005-0000-0000-00006B600000}"/>
    <cellStyle name="Standard 5 2 2 3 4 2 2 2" xfId="6845" xr:uid="{00000000-0005-0000-0000-00006C600000}"/>
    <cellStyle name="Standard 5 2 2 3 4 2 2 2 2" xfId="6846" xr:uid="{00000000-0005-0000-0000-00006D600000}"/>
    <cellStyle name="Standard 5 2 2 3 4 2 2 3" xfId="6847" xr:uid="{00000000-0005-0000-0000-00006E600000}"/>
    <cellStyle name="Standard 5 2 2 3 4 2 3" xfId="6848" xr:uid="{00000000-0005-0000-0000-00006F600000}"/>
    <cellStyle name="Standard 5 2 2 3 4 2 3 2" xfId="6849" xr:uid="{00000000-0005-0000-0000-000070600000}"/>
    <cellStyle name="Standard 5 2 2 3 4 2 4" xfId="6850" xr:uid="{00000000-0005-0000-0000-000071600000}"/>
    <cellStyle name="Standard 5 2 2 3 4 3" xfId="6851" xr:uid="{00000000-0005-0000-0000-000072600000}"/>
    <cellStyle name="Standard 5 2 2 3 4 3 2" xfId="6852" xr:uid="{00000000-0005-0000-0000-000073600000}"/>
    <cellStyle name="Standard 5 2 2 3 4 3 2 2" xfId="6853" xr:uid="{00000000-0005-0000-0000-000074600000}"/>
    <cellStyle name="Standard 5 2 2 3 4 3 3" xfId="6854" xr:uid="{00000000-0005-0000-0000-000075600000}"/>
    <cellStyle name="Standard 5 2 2 3 4 4" xfId="6855" xr:uid="{00000000-0005-0000-0000-000076600000}"/>
    <cellStyle name="Standard 5 2 2 3 4 4 2" xfId="6856" xr:uid="{00000000-0005-0000-0000-000077600000}"/>
    <cellStyle name="Standard 5 2 2 3 4 5" xfId="6857" xr:uid="{00000000-0005-0000-0000-000078600000}"/>
    <cellStyle name="Standard 5 2 2 3 5" xfId="6858" xr:uid="{00000000-0005-0000-0000-000079600000}"/>
    <cellStyle name="Standard 5 2 2 3 5 2" xfId="6859" xr:uid="{00000000-0005-0000-0000-00007A600000}"/>
    <cellStyle name="Standard 5 2 2 3 5 2 2" xfId="6860" xr:uid="{00000000-0005-0000-0000-00007B600000}"/>
    <cellStyle name="Standard 5 2 2 3 5 2 2 2" xfId="6861" xr:uid="{00000000-0005-0000-0000-00007C600000}"/>
    <cellStyle name="Standard 5 2 2 3 5 2 2 2 2" xfId="6862" xr:uid="{00000000-0005-0000-0000-00007D600000}"/>
    <cellStyle name="Standard 5 2 2 3 5 2 2 3" xfId="6863" xr:uid="{00000000-0005-0000-0000-00007E600000}"/>
    <cellStyle name="Standard 5 2 2 3 5 2 3" xfId="6864" xr:uid="{00000000-0005-0000-0000-00007F600000}"/>
    <cellStyle name="Standard 5 2 2 3 5 2 3 2" xfId="6865" xr:uid="{00000000-0005-0000-0000-000080600000}"/>
    <cellStyle name="Standard 5 2 2 3 5 2 4" xfId="6866" xr:uid="{00000000-0005-0000-0000-000081600000}"/>
    <cellStyle name="Standard 5 2 2 3 5 3" xfId="6867" xr:uid="{00000000-0005-0000-0000-000082600000}"/>
    <cellStyle name="Standard 5 2 2 3 5 3 2" xfId="6868" xr:uid="{00000000-0005-0000-0000-000083600000}"/>
    <cellStyle name="Standard 5 2 2 3 5 3 2 2" xfId="6869" xr:uid="{00000000-0005-0000-0000-000084600000}"/>
    <cellStyle name="Standard 5 2 2 3 5 3 3" xfId="6870" xr:uid="{00000000-0005-0000-0000-000085600000}"/>
    <cellStyle name="Standard 5 2 2 3 5 4" xfId="6871" xr:uid="{00000000-0005-0000-0000-000086600000}"/>
    <cellStyle name="Standard 5 2 2 3 5 4 2" xfId="6872" xr:uid="{00000000-0005-0000-0000-000087600000}"/>
    <cellStyle name="Standard 5 2 2 3 5 5" xfId="6873" xr:uid="{00000000-0005-0000-0000-000088600000}"/>
    <cellStyle name="Standard 5 2 2 3 6" xfId="6874" xr:uid="{00000000-0005-0000-0000-000089600000}"/>
    <cellStyle name="Standard 5 2 2 3 6 2" xfId="6875" xr:uid="{00000000-0005-0000-0000-00008A600000}"/>
    <cellStyle name="Standard 5 2 2 3 6 2 2" xfId="6876" xr:uid="{00000000-0005-0000-0000-00008B600000}"/>
    <cellStyle name="Standard 5 2 2 3 6 2 2 2" xfId="6877" xr:uid="{00000000-0005-0000-0000-00008C600000}"/>
    <cellStyle name="Standard 5 2 2 3 6 2 3" xfId="6878" xr:uid="{00000000-0005-0000-0000-00008D600000}"/>
    <cellStyle name="Standard 5 2 2 3 6 3" xfId="6879" xr:uid="{00000000-0005-0000-0000-00008E600000}"/>
    <cellStyle name="Standard 5 2 2 3 6 3 2" xfId="6880" xr:uid="{00000000-0005-0000-0000-00008F600000}"/>
    <cellStyle name="Standard 5 2 2 3 6 4" xfId="6881" xr:uid="{00000000-0005-0000-0000-000090600000}"/>
    <cellStyle name="Standard 5 2 2 3 7" xfId="6882" xr:uid="{00000000-0005-0000-0000-000091600000}"/>
    <cellStyle name="Standard 5 2 2 3 7 2" xfId="6883" xr:uid="{00000000-0005-0000-0000-000092600000}"/>
    <cellStyle name="Standard 5 2 2 3 7 2 2" xfId="6884" xr:uid="{00000000-0005-0000-0000-000093600000}"/>
    <cellStyle name="Standard 5 2 2 3 7 3" xfId="6885" xr:uid="{00000000-0005-0000-0000-000094600000}"/>
    <cellStyle name="Standard 5 2 2 3 8" xfId="6886" xr:uid="{00000000-0005-0000-0000-000095600000}"/>
    <cellStyle name="Standard 5 2 2 3 8 2" xfId="6887" xr:uid="{00000000-0005-0000-0000-000096600000}"/>
    <cellStyle name="Standard 5 2 2 3 9" xfId="6888" xr:uid="{00000000-0005-0000-0000-000097600000}"/>
    <cellStyle name="Standard 5 2 2 4" xfId="6889" xr:uid="{00000000-0005-0000-0000-000098600000}"/>
    <cellStyle name="Standard 5 2 2 4 2" xfId="6890" xr:uid="{00000000-0005-0000-0000-000099600000}"/>
    <cellStyle name="Standard 5 2 2 4 2 2" xfId="6891" xr:uid="{00000000-0005-0000-0000-00009A600000}"/>
    <cellStyle name="Standard 5 2 2 4 2 2 2" xfId="6892" xr:uid="{00000000-0005-0000-0000-00009B600000}"/>
    <cellStyle name="Standard 5 2 2 4 2 2 2 2" xfId="6893" xr:uid="{00000000-0005-0000-0000-00009C600000}"/>
    <cellStyle name="Standard 5 2 2 4 2 2 2 2 2" xfId="6894" xr:uid="{00000000-0005-0000-0000-00009D600000}"/>
    <cellStyle name="Standard 5 2 2 4 2 2 2 2 2 2" xfId="6895" xr:uid="{00000000-0005-0000-0000-00009E600000}"/>
    <cellStyle name="Standard 5 2 2 4 2 2 2 2 3" xfId="6896" xr:uid="{00000000-0005-0000-0000-00009F600000}"/>
    <cellStyle name="Standard 5 2 2 4 2 2 2 3" xfId="6897" xr:uid="{00000000-0005-0000-0000-0000A0600000}"/>
    <cellStyle name="Standard 5 2 2 4 2 2 2 3 2" xfId="6898" xr:uid="{00000000-0005-0000-0000-0000A1600000}"/>
    <cellStyle name="Standard 5 2 2 4 2 2 2 4" xfId="6899" xr:uid="{00000000-0005-0000-0000-0000A2600000}"/>
    <cellStyle name="Standard 5 2 2 4 2 2 3" xfId="6900" xr:uid="{00000000-0005-0000-0000-0000A3600000}"/>
    <cellStyle name="Standard 5 2 2 4 2 2 3 2" xfId="6901" xr:uid="{00000000-0005-0000-0000-0000A4600000}"/>
    <cellStyle name="Standard 5 2 2 4 2 2 3 2 2" xfId="6902" xr:uid="{00000000-0005-0000-0000-0000A5600000}"/>
    <cellStyle name="Standard 5 2 2 4 2 2 3 3" xfId="6903" xr:uid="{00000000-0005-0000-0000-0000A6600000}"/>
    <cellStyle name="Standard 5 2 2 4 2 2 4" xfId="6904" xr:uid="{00000000-0005-0000-0000-0000A7600000}"/>
    <cellStyle name="Standard 5 2 2 4 2 2 4 2" xfId="6905" xr:uid="{00000000-0005-0000-0000-0000A8600000}"/>
    <cellStyle name="Standard 5 2 2 4 2 2 5" xfId="6906" xr:uid="{00000000-0005-0000-0000-0000A9600000}"/>
    <cellStyle name="Standard 5 2 2 4 2 3" xfId="6907" xr:uid="{00000000-0005-0000-0000-0000AA600000}"/>
    <cellStyle name="Standard 5 2 2 4 2 3 2" xfId="6908" xr:uid="{00000000-0005-0000-0000-0000AB600000}"/>
    <cellStyle name="Standard 5 2 2 4 2 3 2 2" xfId="6909" xr:uid="{00000000-0005-0000-0000-0000AC600000}"/>
    <cellStyle name="Standard 5 2 2 4 2 3 2 2 2" xfId="6910" xr:uid="{00000000-0005-0000-0000-0000AD600000}"/>
    <cellStyle name="Standard 5 2 2 4 2 3 2 2 2 2" xfId="6911" xr:uid="{00000000-0005-0000-0000-0000AE600000}"/>
    <cellStyle name="Standard 5 2 2 4 2 3 2 2 3" xfId="6912" xr:uid="{00000000-0005-0000-0000-0000AF600000}"/>
    <cellStyle name="Standard 5 2 2 4 2 3 2 3" xfId="6913" xr:uid="{00000000-0005-0000-0000-0000B0600000}"/>
    <cellStyle name="Standard 5 2 2 4 2 3 2 3 2" xfId="6914" xr:uid="{00000000-0005-0000-0000-0000B1600000}"/>
    <cellStyle name="Standard 5 2 2 4 2 3 2 4" xfId="6915" xr:uid="{00000000-0005-0000-0000-0000B2600000}"/>
    <cellStyle name="Standard 5 2 2 4 2 3 3" xfId="6916" xr:uid="{00000000-0005-0000-0000-0000B3600000}"/>
    <cellStyle name="Standard 5 2 2 4 2 3 3 2" xfId="6917" xr:uid="{00000000-0005-0000-0000-0000B4600000}"/>
    <cellStyle name="Standard 5 2 2 4 2 3 3 2 2" xfId="6918" xr:uid="{00000000-0005-0000-0000-0000B5600000}"/>
    <cellStyle name="Standard 5 2 2 4 2 3 3 3" xfId="6919" xr:uid="{00000000-0005-0000-0000-0000B6600000}"/>
    <cellStyle name="Standard 5 2 2 4 2 3 4" xfId="6920" xr:uid="{00000000-0005-0000-0000-0000B7600000}"/>
    <cellStyle name="Standard 5 2 2 4 2 3 4 2" xfId="6921" xr:uid="{00000000-0005-0000-0000-0000B8600000}"/>
    <cellStyle name="Standard 5 2 2 4 2 3 5" xfId="6922" xr:uid="{00000000-0005-0000-0000-0000B9600000}"/>
    <cellStyle name="Standard 5 2 2 4 2 4" xfId="6923" xr:uid="{00000000-0005-0000-0000-0000BA600000}"/>
    <cellStyle name="Standard 5 2 2 4 2 4 2" xfId="6924" xr:uid="{00000000-0005-0000-0000-0000BB600000}"/>
    <cellStyle name="Standard 5 2 2 4 2 4 2 2" xfId="6925" xr:uid="{00000000-0005-0000-0000-0000BC600000}"/>
    <cellStyle name="Standard 5 2 2 4 2 4 2 2 2" xfId="6926" xr:uid="{00000000-0005-0000-0000-0000BD600000}"/>
    <cellStyle name="Standard 5 2 2 4 2 4 2 3" xfId="6927" xr:uid="{00000000-0005-0000-0000-0000BE600000}"/>
    <cellStyle name="Standard 5 2 2 4 2 4 3" xfId="6928" xr:uid="{00000000-0005-0000-0000-0000BF600000}"/>
    <cellStyle name="Standard 5 2 2 4 2 4 3 2" xfId="6929" xr:uid="{00000000-0005-0000-0000-0000C0600000}"/>
    <cellStyle name="Standard 5 2 2 4 2 4 4" xfId="6930" xr:uid="{00000000-0005-0000-0000-0000C1600000}"/>
    <cellStyle name="Standard 5 2 2 4 2 5" xfId="6931" xr:uid="{00000000-0005-0000-0000-0000C2600000}"/>
    <cellStyle name="Standard 5 2 2 4 2 5 2" xfId="6932" xr:uid="{00000000-0005-0000-0000-0000C3600000}"/>
    <cellStyle name="Standard 5 2 2 4 2 5 2 2" xfId="6933" xr:uid="{00000000-0005-0000-0000-0000C4600000}"/>
    <cellStyle name="Standard 5 2 2 4 2 5 3" xfId="6934" xr:uid="{00000000-0005-0000-0000-0000C5600000}"/>
    <cellStyle name="Standard 5 2 2 4 2 6" xfId="6935" xr:uid="{00000000-0005-0000-0000-0000C6600000}"/>
    <cellStyle name="Standard 5 2 2 4 2 6 2" xfId="6936" xr:uid="{00000000-0005-0000-0000-0000C7600000}"/>
    <cellStyle name="Standard 5 2 2 4 2 7" xfId="6937" xr:uid="{00000000-0005-0000-0000-0000C8600000}"/>
    <cellStyle name="Standard 5 2 2 4 3" xfId="6938" xr:uid="{00000000-0005-0000-0000-0000C9600000}"/>
    <cellStyle name="Standard 5 2 2 4 3 2" xfId="6939" xr:uid="{00000000-0005-0000-0000-0000CA600000}"/>
    <cellStyle name="Standard 5 2 2 4 3 2 2" xfId="6940" xr:uid="{00000000-0005-0000-0000-0000CB600000}"/>
    <cellStyle name="Standard 5 2 2 4 3 2 2 2" xfId="6941" xr:uid="{00000000-0005-0000-0000-0000CC600000}"/>
    <cellStyle name="Standard 5 2 2 4 3 2 2 2 2" xfId="6942" xr:uid="{00000000-0005-0000-0000-0000CD600000}"/>
    <cellStyle name="Standard 5 2 2 4 3 2 2 3" xfId="6943" xr:uid="{00000000-0005-0000-0000-0000CE600000}"/>
    <cellStyle name="Standard 5 2 2 4 3 2 3" xfId="6944" xr:uid="{00000000-0005-0000-0000-0000CF600000}"/>
    <cellStyle name="Standard 5 2 2 4 3 2 3 2" xfId="6945" xr:uid="{00000000-0005-0000-0000-0000D0600000}"/>
    <cellStyle name="Standard 5 2 2 4 3 2 4" xfId="6946" xr:uid="{00000000-0005-0000-0000-0000D1600000}"/>
    <cellStyle name="Standard 5 2 2 4 3 3" xfId="6947" xr:uid="{00000000-0005-0000-0000-0000D2600000}"/>
    <cellStyle name="Standard 5 2 2 4 3 3 2" xfId="6948" xr:uid="{00000000-0005-0000-0000-0000D3600000}"/>
    <cellStyle name="Standard 5 2 2 4 3 3 2 2" xfId="6949" xr:uid="{00000000-0005-0000-0000-0000D4600000}"/>
    <cellStyle name="Standard 5 2 2 4 3 3 3" xfId="6950" xr:uid="{00000000-0005-0000-0000-0000D5600000}"/>
    <cellStyle name="Standard 5 2 2 4 3 4" xfId="6951" xr:uid="{00000000-0005-0000-0000-0000D6600000}"/>
    <cellStyle name="Standard 5 2 2 4 3 4 2" xfId="6952" xr:uid="{00000000-0005-0000-0000-0000D7600000}"/>
    <cellStyle name="Standard 5 2 2 4 3 5" xfId="6953" xr:uid="{00000000-0005-0000-0000-0000D8600000}"/>
    <cellStyle name="Standard 5 2 2 4 4" xfId="6954" xr:uid="{00000000-0005-0000-0000-0000D9600000}"/>
    <cellStyle name="Standard 5 2 2 4 4 2" xfId="6955" xr:uid="{00000000-0005-0000-0000-0000DA600000}"/>
    <cellStyle name="Standard 5 2 2 4 4 2 2" xfId="6956" xr:uid="{00000000-0005-0000-0000-0000DB600000}"/>
    <cellStyle name="Standard 5 2 2 4 4 2 2 2" xfId="6957" xr:uid="{00000000-0005-0000-0000-0000DC600000}"/>
    <cellStyle name="Standard 5 2 2 4 4 2 2 2 2" xfId="6958" xr:uid="{00000000-0005-0000-0000-0000DD600000}"/>
    <cellStyle name="Standard 5 2 2 4 4 2 2 3" xfId="6959" xr:uid="{00000000-0005-0000-0000-0000DE600000}"/>
    <cellStyle name="Standard 5 2 2 4 4 2 3" xfId="6960" xr:uid="{00000000-0005-0000-0000-0000DF600000}"/>
    <cellStyle name="Standard 5 2 2 4 4 2 3 2" xfId="6961" xr:uid="{00000000-0005-0000-0000-0000E0600000}"/>
    <cellStyle name="Standard 5 2 2 4 4 2 4" xfId="6962" xr:uid="{00000000-0005-0000-0000-0000E1600000}"/>
    <cellStyle name="Standard 5 2 2 4 4 3" xfId="6963" xr:uid="{00000000-0005-0000-0000-0000E2600000}"/>
    <cellStyle name="Standard 5 2 2 4 4 3 2" xfId="6964" xr:uid="{00000000-0005-0000-0000-0000E3600000}"/>
    <cellStyle name="Standard 5 2 2 4 4 3 2 2" xfId="6965" xr:uid="{00000000-0005-0000-0000-0000E4600000}"/>
    <cellStyle name="Standard 5 2 2 4 4 3 3" xfId="6966" xr:uid="{00000000-0005-0000-0000-0000E5600000}"/>
    <cellStyle name="Standard 5 2 2 4 4 4" xfId="6967" xr:uid="{00000000-0005-0000-0000-0000E6600000}"/>
    <cellStyle name="Standard 5 2 2 4 4 4 2" xfId="6968" xr:uid="{00000000-0005-0000-0000-0000E7600000}"/>
    <cellStyle name="Standard 5 2 2 4 4 5" xfId="6969" xr:uid="{00000000-0005-0000-0000-0000E8600000}"/>
    <cellStyle name="Standard 5 2 2 4 5" xfId="6970" xr:uid="{00000000-0005-0000-0000-0000E9600000}"/>
    <cellStyle name="Standard 5 2 2 4 5 2" xfId="6971" xr:uid="{00000000-0005-0000-0000-0000EA600000}"/>
    <cellStyle name="Standard 5 2 2 4 5 2 2" xfId="6972" xr:uid="{00000000-0005-0000-0000-0000EB600000}"/>
    <cellStyle name="Standard 5 2 2 4 5 2 2 2" xfId="6973" xr:uid="{00000000-0005-0000-0000-0000EC600000}"/>
    <cellStyle name="Standard 5 2 2 4 5 2 3" xfId="6974" xr:uid="{00000000-0005-0000-0000-0000ED600000}"/>
    <cellStyle name="Standard 5 2 2 4 5 3" xfId="6975" xr:uid="{00000000-0005-0000-0000-0000EE600000}"/>
    <cellStyle name="Standard 5 2 2 4 5 3 2" xfId="6976" xr:uid="{00000000-0005-0000-0000-0000EF600000}"/>
    <cellStyle name="Standard 5 2 2 4 5 4" xfId="6977" xr:uid="{00000000-0005-0000-0000-0000F0600000}"/>
    <cellStyle name="Standard 5 2 2 4 6" xfId="6978" xr:uid="{00000000-0005-0000-0000-0000F1600000}"/>
    <cellStyle name="Standard 5 2 2 4 6 2" xfId="6979" xr:uid="{00000000-0005-0000-0000-0000F2600000}"/>
    <cellStyle name="Standard 5 2 2 4 6 2 2" xfId="6980" xr:uid="{00000000-0005-0000-0000-0000F3600000}"/>
    <cellStyle name="Standard 5 2 2 4 6 3" xfId="6981" xr:uid="{00000000-0005-0000-0000-0000F4600000}"/>
    <cellStyle name="Standard 5 2 2 4 7" xfId="6982" xr:uid="{00000000-0005-0000-0000-0000F5600000}"/>
    <cellStyle name="Standard 5 2 2 4 7 2" xfId="6983" xr:uid="{00000000-0005-0000-0000-0000F6600000}"/>
    <cellStyle name="Standard 5 2 2 4 8" xfId="6984" xr:uid="{00000000-0005-0000-0000-0000F7600000}"/>
    <cellStyle name="Standard 5 2 2 5" xfId="6985" xr:uid="{00000000-0005-0000-0000-0000F8600000}"/>
    <cellStyle name="Standard 5 2 2 5 2" xfId="6986" xr:uid="{00000000-0005-0000-0000-0000F9600000}"/>
    <cellStyle name="Standard 5 2 2 5 2 2" xfId="6987" xr:uid="{00000000-0005-0000-0000-0000FA600000}"/>
    <cellStyle name="Standard 5 2 2 5 2 2 2" xfId="6988" xr:uid="{00000000-0005-0000-0000-0000FB600000}"/>
    <cellStyle name="Standard 5 2 2 5 2 2 2 2" xfId="6989" xr:uid="{00000000-0005-0000-0000-0000FC600000}"/>
    <cellStyle name="Standard 5 2 2 5 2 2 2 2 2" xfId="6990" xr:uid="{00000000-0005-0000-0000-0000FD600000}"/>
    <cellStyle name="Standard 5 2 2 5 2 2 2 3" xfId="6991" xr:uid="{00000000-0005-0000-0000-0000FE600000}"/>
    <cellStyle name="Standard 5 2 2 5 2 2 3" xfId="6992" xr:uid="{00000000-0005-0000-0000-0000FF600000}"/>
    <cellStyle name="Standard 5 2 2 5 2 2 3 2" xfId="6993" xr:uid="{00000000-0005-0000-0000-000000610000}"/>
    <cellStyle name="Standard 5 2 2 5 2 2 4" xfId="6994" xr:uid="{00000000-0005-0000-0000-000001610000}"/>
    <cellStyle name="Standard 5 2 2 5 2 3" xfId="6995" xr:uid="{00000000-0005-0000-0000-000002610000}"/>
    <cellStyle name="Standard 5 2 2 5 2 3 2" xfId="6996" xr:uid="{00000000-0005-0000-0000-000003610000}"/>
    <cellStyle name="Standard 5 2 2 5 2 3 2 2" xfId="6997" xr:uid="{00000000-0005-0000-0000-000004610000}"/>
    <cellStyle name="Standard 5 2 2 5 2 3 3" xfId="6998" xr:uid="{00000000-0005-0000-0000-000005610000}"/>
    <cellStyle name="Standard 5 2 2 5 2 4" xfId="6999" xr:uid="{00000000-0005-0000-0000-000006610000}"/>
    <cellStyle name="Standard 5 2 2 5 2 4 2" xfId="7000" xr:uid="{00000000-0005-0000-0000-000007610000}"/>
    <cellStyle name="Standard 5 2 2 5 2 5" xfId="7001" xr:uid="{00000000-0005-0000-0000-000008610000}"/>
    <cellStyle name="Standard 5 2 2 5 3" xfId="7002" xr:uid="{00000000-0005-0000-0000-000009610000}"/>
    <cellStyle name="Standard 5 2 2 5 3 2" xfId="7003" xr:uid="{00000000-0005-0000-0000-00000A610000}"/>
    <cellStyle name="Standard 5 2 2 5 3 2 2" xfId="7004" xr:uid="{00000000-0005-0000-0000-00000B610000}"/>
    <cellStyle name="Standard 5 2 2 5 3 2 2 2" xfId="7005" xr:uid="{00000000-0005-0000-0000-00000C610000}"/>
    <cellStyle name="Standard 5 2 2 5 3 2 2 2 2" xfId="7006" xr:uid="{00000000-0005-0000-0000-00000D610000}"/>
    <cellStyle name="Standard 5 2 2 5 3 2 2 3" xfId="7007" xr:uid="{00000000-0005-0000-0000-00000E610000}"/>
    <cellStyle name="Standard 5 2 2 5 3 2 3" xfId="7008" xr:uid="{00000000-0005-0000-0000-00000F610000}"/>
    <cellStyle name="Standard 5 2 2 5 3 2 3 2" xfId="7009" xr:uid="{00000000-0005-0000-0000-000010610000}"/>
    <cellStyle name="Standard 5 2 2 5 3 2 4" xfId="7010" xr:uid="{00000000-0005-0000-0000-000011610000}"/>
    <cellStyle name="Standard 5 2 2 5 3 3" xfId="7011" xr:uid="{00000000-0005-0000-0000-000012610000}"/>
    <cellStyle name="Standard 5 2 2 5 3 3 2" xfId="7012" xr:uid="{00000000-0005-0000-0000-000013610000}"/>
    <cellStyle name="Standard 5 2 2 5 3 3 2 2" xfId="7013" xr:uid="{00000000-0005-0000-0000-000014610000}"/>
    <cellStyle name="Standard 5 2 2 5 3 3 3" xfId="7014" xr:uid="{00000000-0005-0000-0000-000015610000}"/>
    <cellStyle name="Standard 5 2 2 5 3 4" xfId="7015" xr:uid="{00000000-0005-0000-0000-000016610000}"/>
    <cellStyle name="Standard 5 2 2 5 3 4 2" xfId="7016" xr:uid="{00000000-0005-0000-0000-000017610000}"/>
    <cellStyle name="Standard 5 2 2 5 3 5" xfId="7017" xr:uid="{00000000-0005-0000-0000-000018610000}"/>
    <cellStyle name="Standard 5 2 2 5 4" xfId="7018" xr:uid="{00000000-0005-0000-0000-000019610000}"/>
    <cellStyle name="Standard 5 2 2 5 4 2" xfId="7019" xr:uid="{00000000-0005-0000-0000-00001A610000}"/>
    <cellStyle name="Standard 5 2 2 5 4 2 2" xfId="7020" xr:uid="{00000000-0005-0000-0000-00001B610000}"/>
    <cellStyle name="Standard 5 2 2 5 4 2 2 2" xfId="7021" xr:uid="{00000000-0005-0000-0000-00001C610000}"/>
    <cellStyle name="Standard 5 2 2 5 4 2 3" xfId="7022" xr:uid="{00000000-0005-0000-0000-00001D610000}"/>
    <cellStyle name="Standard 5 2 2 5 4 3" xfId="7023" xr:uid="{00000000-0005-0000-0000-00001E610000}"/>
    <cellStyle name="Standard 5 2 2 5 4 3 2" xfId="7024" xr:uid="{00000000-0005-0000-0000-00001F610000}"/>
    <cellStyle name="Standard 5 2 2 5 4 4" xfId="7025" xr:uid="{00000000-0005-0000-0000-000020610000}"/>
    <cellStyle name="Standard 5 2 2 5 5" xfId="7026" xr:uid="{00000000-0005-0000-0000-000021610000}"/>
    <cellStyle name="Standard 5 2 2 5 5 2" xfId="7027" xr:uid="{00000000-0005-0000-0000-000022610000}"/>
    <cellStyle name="Standard 5 2 2 5 5 2 2" xfId="7028" xr:uid="{00000000-0005-0000-0000-000023610000}"/>
    <cellStyle name="Standard 5 2 2 5 5 3" xfId="7029" xr:uid="{00000000-0005-0000-0000-000024610000}"/>
    <cellStyle name="Standard 5 2 2 5 6" xfId="7030" xr:uid="{00000000-0005-0000-0000-000025610000}"/>
    <cellStyle name="Standard 5 2 2 5 6 2" xfId="7031" xr:uid="{00000000-0005-0000-0000-000026610000}"/>
    <cellStyle name="Standard 5 2 2 5 7" xfId="7032" xr:uid="{00000000-0005-0000-0000-000027610000}"/>
    <cellStyle name="Standard 5 2 2 6" xfId="7033" xr:uid="{00000000-0005-0000-0000-000028610000}"/>
    <cellStyle name="Standard 5 2 2 6 2" xfId="7034" xr:uid="{00000000-0005-0000-0000-000029610000}"/>
    <cellStyle name="Standard 5 2 2 6 2 2" xfId="7035" xr:uid="{00000000-0005-0000-0000-00002A610000}"/>
    <cellStyle name="Standard 5 2 2 6 2 2 2" xfId="7036" xr:uid="{00000000-0005-0000-0000-00002B610000}"/>
    <cellStyle name="Standard 5 2 2 6 2 2 2 2" xfId="7037" xr:uid="{00000000-0005-0000-0000-00002C610000}"/>
    <cellStyle name="Standard 5 2 2 6 2 2 3" xfId="7038" xr:uid="{00000000-0005-0000-0000-00002D610000}"/>
    <cellStyle name="Standard 5 2 2 6 2 3" xfId="7039" xr:uid="{00000000-0005-0000-0000-00002E610000}"/>
    <cellStyle name="Standard 5 2 2 6 2 3 2" xfId="7040" xr:uid="{00000000-0005-0000-0000-00002F610000}"/>
    <cellStyle name="Standard 5 2 2 6 2 4" xfId="7041" xr:uid="{00000000-0005-0000-0000-000030610000}"/>
    <cellStyle name="Standard 5 2 2 6 3" xfId="7042" xr:uid="{00000000-0005-0000-0000-000031610000}"/>
    <cellStyle name="Standard 5 2 2 6 3 2" xfId="7043" xr:uid="{00000000-0005-0000-0000-000032610000}"/>
    <cellStyle name="Standard 5 2 2 6 3 2 2" xfId="7044" xr:uid="{00000000-0005-0000-0000-000033610000}"/>
    <cellStyle name="Standard 5 2 2 6 3 3" xfId="7045" xr:uid="{00000000-0005-0000-0000-000034610000}"/>
    <cellStyle name="Standard 5 2 2 6 4" xfId="7046" xr:uid="{00000000-0005-0000-0000-000035610000}"/>
    <cellStyle name="Standard 5 2 2 6 4 2" xfId="7047" xr:uid="{00000000-0005-0000-0000-000036610000}"/>
    <cellStyle name="Standard 5 2 2 6 5" xfId="7048" xr:uid="{00000000-0005-0000-0000-000037610000}"/>
    <cellStyle name="Standard 5 2 2 7" xfId="7049" xr:uid="{00000000-0005-0000-0000-000038610000}"/>
    <cellStyle name="Standard 5 2 2 7 2" xfId="7050" xr:uid="{00000000-0005-0000-0000-000039610000}"/>
    <cellStyle name="Standard 5 2 2 7 2 2" xfId="7051" xr:uid="{00000000-0005-0000-0000-00003A610000}"/>
    <cellStyle name="Standard 5 2 2 7 2 2 2" xfId="7052" xr:uid="{00000000-0005-0000-0000-00003B610000}"/>
    <cellStyle name="Standard 5 2 2 7 2 2 2 2" xfId="7053" xr:uid="{00000000-0005-0000-0000-00003C610000}"/>
    <cellStyle name="Standard 5 2 2 7 2 2 3" xfId="7054" xr:uid="{00000000-0005-0000-0000-00003D610000}"/>
    <cellStyle name="Standard 5 2 2 7 2 3" xfId="7055" xr:uid="{00000000-0005-0000-0000-00003E610000}"/>
    <cellStyle name="Standard 5 2 2 7 2 3 2" xfId="7056" xr:uid="{00000000-0005-0000-0000-00003F610000}"/>
    <cellStyle name="Standard 5 2 2 7 2 4" xfId="7057" xr:uid="{00000000-0005-0000-0000-000040610000}"/>
    <cellStyle name="Standard 5 2 2 7 3" xfId="7058" xr:uid="{00000000-0005-0000-0000-000041610000}"/>
    <cellStyle name="Standard 5 2 2 7 3 2" xfId="7059" xr:uid="{00000000-0005-0000-0000-000042610000}"/>
    <cellStyle name="Standard 5 2 2 7 3 2 2" xfId="7060" xr:uid="{00000000-0005-0000-0000-000043610000}"/>
    <cellStyle name="Standard 5 2 2 7 3 3" xfId="7061" xr:uid="{00000000-0005-0000-0000-000044610000}"/>
    <cellStyle name="Standard 5 2 2 7 4" xfId="7062" xr:uid="{00000000-0005-0000-0000-000045610000}"/>
    <cellStyle name="Standard 5 2 2 7 4 2" xfId="7063" xr:uid="{00000000-0005-0000-0000-000046610000}"/>
    <cellStyle name="Standard 5 2 2 7 5" xfId="7064" xr:uid="{00000000-0005-0000-0000-000047610000}"/>
    <cellStyle name="Standard 5 2 2 8" xfId="7065" xr:uid="{00000000-0005-0000-0000-000048610000}"/>
    <cellStyle name="Standard 5 2 2 8 2" xfId="7066" xr:uid="{00000000-0005-0000-0000-000049610000}"/>
    <cellStyle name="Standard 5 2 2 8 2 2" xfId="7067" xr:uid="{00000000-0005-0000-0000-00004A610000}"/>
    <cellStyle name="Standard 5 2 2 8 2 2 2" xfId="7068" xr:uid="{00000000-0005-0000-0000-00004B610000}"/>
    <cellStyle name="Standard 5 2 2 8 2 3" xfId="7069" xr:uid="{00000000-0005-0000-0000-00004C610000}"/>
    <cellStyle name="Standard 5 2 2 8 3" xfId="7070" xr:uid="{00000000-0005-0000-0000-00004D610000}"/>
    <cellStyle name="Standard 5 2 2 8 3 2" xfId="7071" xr:uid="{00000000-0005-0000-0000-00004E610000}"/>
    <cellStyle name="Standard 5 2 2 8 4" xfId="7072" xr:uid="{00000000-0005-0000-0000-00004F610000}"/>
    <cellStyle name="Standard 5 2 2 9" xfId="7073" xr:uid="{00000000-0005-0000-0000-000050610000}"/>
    <cellStyle name="Standard 5 2 2 9 2" xfId="7074" xr:uid="{00000000-0005-0000-0000-000051610000}"/>
    <cellStyle name="Standard 5 2 2 9 2 2" xfId="7075" xr:uid="{00000000-0005-0000-0000-000052610000}"/>
    <cellStyle name="Standard 5 2 2 9 3" xfId="7076" xr:uid="{00000000-0005-0000-0000-000053610000}"/>
    <cellStyle name="Standard 5 2 3" xfId="7077" xr:uid="{00000000-0005-0000-0000-000054610000}"/>
    <cellStyle name="Standard 5 2 3 10" xfId="7078" xr:uid="{00000000-0005-0000-0000-000055610000}"/>
    <cellStyle name="Standard 5 2 3 10 2" xfId="7079" xr:uid="{00000000-0005-0000-0000-000056610000}"/>
    <cellStyle name="Standard 5 2 3 11" xfId="7080" xr:uid="{00000000-0005-0000-0000-000057610000}"/>
    <cellStyle name="Standard 5 2 3 2" xfId="7081" xr:uid="{00000000-0005-0000-0000-000058610000}"/>
    <cellStyle name="Standard 5 2 3 2 10" xfId="7082" xr:uid="{00000000-0005-0000-0000-000059610000}"/>
    <cellStyle name="Standard 5 2 3 2 2" xfId="7083" xr:uid="{00000000-0005-0000-0000-00005A610000}"/>
    <cellStyle name="Standard 5 2 3 2 2 2" xfId="7084" xr:uid="{00000000-0005-0000-0000-00005B610000}"/>
    <cellStyle name="Standard 5 2 3 2 2 2 2" xfId="7085" xr:uid="{00000000-0005-0000-0000-00005C610000}"/>
    <cellStyle name="Standard 5 2 3 2 2 2 2 2" xfId="7086" xr:uid="{00000000-0005-0000-0000-00005D610000}"/>
    <cellStyle name="Standard 5 2 3 2 2 2 2 2 2" xfId="7087" xr:uid="{00000000-0005-0000-0000-00005E610000}"/>
    <cellStyle name="Standard 5 2 3 2 2 2 2 2 2 2" xfId="7088" xr:uid="{00000000-0005-0000-0000-00005F610000}"/>
    <cellStyle name="Standard 5 2 3 2 2 2 2 2 2 2 2" xfId="7089" xr:uid="{00000000-0005-0000-0000-000060610000}"/>
    <cellStyle name="Standard 5 2 3 2 2 2 2 2 2 2 2 2" xfId="7090" xr:uid="{00000000-0005-0000-0000-000061610000}"/>
    <cellStyle name="Standard 5 2 3 2 2 2 2 2 2 2 3" xfId="7091" xr:uid="{00000000-0005-0000-0000-000062610000}"/>
    <cellStyle name="Standard 5 2 3 2 2 2 2 2 2 3" xfId="7092" xr:uid="{00000000-0005-0000-0000-000063610000}"/>
    <cellStyle name="Standard 5 2 3 2 2 2 2 2 2 3 2" xfId="7093" xr:uid="{00000000-0005-0000-0000-000064610000}"/>
    <cellStyle name="Standard 5 2 3 2 2 2 2 2 2 4" xfId="7094" xr:uid="{00000000-0005-0000-0000-000065610000}"/>
    <cellStyle name="Standard 5 2 3 2 2 2 2 2 3" xfId="7095" xr:uid="{00000000-0005-0000-0000-000066610000}"/>
    <cellStyle name="Standard 5 2 3 2 2 2 2 2 3 2" xfId="7096" xr:uid="{00000000-0005-0000-0000-000067610000}"/>
    <cellStyle name="Standard 5 2 3 2 2 2 2 2 3 2 2" xfId="7097" xr:uid="{00000000-0005-0000-0000-000068610000}"/>
    <cellStyle name="Standard 5 2 3 2 2 2 2 2 3 3" xfId="7098" xr:uid="{00000000-0005-0000-0000-000069610000}"/>
    <cellStyle name="Standard 5 2 3 2 2 2 2 2 4" xfId="7099" xr:uid="{00000000-0005-0000-0000-00006A610000}"/>
    <cellStyle name="Standard 5 2 3 2 2 2 2 2 4 2" xfId="7100" xr:uid="{00000000-0005-0000-0000-00006B610000}"/>
    <cellStyle name="Standard 5 2 3 2 2 2 2 2 5" xfId="7101" xr:uid="{00000000-0005-0000-0000-00006C610000}"/>
    <cellStyle name="Standard 5 2 3 2 2 2 2 3" xfId="7102" xr:uid="{00000000-0005-0000-0000-00006D610000}"/>
    <cellStyle name="Standard 5 2 3 2 2 2 2 3 2" xfId="7103" xr:uid="{00000000-0005-0000-0000-00006E610000}"/>
    <cellStyle name="Standard 5 2 3 2 2 2 2 3 2 2" xfId="7104" xr:uid="{00000000-0005-0000-0000-00006F610000}"/>
    <cellStyle name="Standard 5 2 3 2 2 2 2 3 2 2 2" xfId="7105" xr:uid="{00000000-0005-0000-0000-000070610000}"/>
    <cellStyle name="Standard 5 2 3 2 2 2 2 3 2 2 2 2" xfId="7106" xr:uid="{00000000-0005-0000-0000-000071610000}"/>
    <cellStyle name="Standard 5 2 3 2 2 2 2 3 2 2 3" xfId="7107" xr:uid="{00000000-0005-0000-0000-000072610000}"/>
    <cellStyle name="Standard 5 2 3 2 2 2 2 3 2 3" xfId="7108" xr:uid="{00000000-0005-0000-0000-000073610000}"/>
    <cellStyle name="Standard 5 2 3 2 2 2 2 3 2 3 2" xfId="7109" xr:uid="{00000000-0005-0000-0000-000074610000}"/>
    <cellStyle name="Standard 5 2 3 2 2 2 2 3 2 4" xfId="7110" xr:uid="{00000000-0005-0000-0000-000075610000}"/>
    <cellStyle name="Standard 5 2 3 2 2 2 2 3 3" xfId="7111" xr:uid="{00000000-0005-0000-0000-000076610000}"/>
    <cellStyle name="Standard 5 2 3 2 2 2 2 3 3 2" xfId="7112" xr:uid="{00000000-0005-0000-0000-000077610000}"/>
    <cellStyle name="Standard 5 2 3 2 2 2 2 3 3 2 2" xfId="7113" xr:uid="{00000000-0005-0000-0000-000078610000}"/>
    <cellStyle name="Standard 5 2 3 2 2 2 2 3 3 3" xfId="7114" xr:uid="{00000000-0005-0000-0000-000079610000}"/>
    <cellStyle name="Standard 5 2 3 2 2 2 2 3 4" xfId="7115" xr:uid="{00000000-0005-0000-0000-00007A610000}"/>
    <cellStyle name="Standard 5 2 3 2 2 2 2 3 4 2" xfId="7116" xr:uid="{00000000-0005-0000-0000-00007B610000}"/>
    <cellStyle name="Standard 5 2 3 2 2 2 2 3 5" xfId="7117" xr:uid="{00000000-0005-0000-0000-00007C610000}"/>
    <cellStyle name="Standard 5 2 3 2 2 2 2 4" xfId="7118" xr:uid="{00000000-0005-0000-0000-00007D610000}"/>
    <cellStyle name="Standard 5 2 3 2 2 2 2 4 2" xfId="7119" xr:uid="{00000000-0005-0000-0000-00007E610000}"/>
    <cellStyle name="Standard 5 2 3 2 2 2 2 4 2 2" xfId="7120" xr:uid="{00000000-0005-0000-0000-00007F610000}"/>
    <cellStyle name="Standard 5 2 3 2 2 2 2 4 2 2 2" xfId="7121" xr:uid="{00000000-0005-0000-0000-000080610000}"/>
    <cellStyle name="Standard 5 2 3 2 2 2 2 4 2 3" xfId="7122" xr:uid="{00000000-0005-0000-0000-000081610000}"/>
    <cellStyle name="Standard 5 2 3 2 2 2 2 4 3" xfId="7123" xr:uid="{00000000-0005-0000-0000-000082610000}"/>
    <cellStyle name="Standard 5 2 3 2 2 2 2 4 3 2" xfId="7124" xr:uid="{00000000-0005-0000-0000-000083610000}"/>
    <cellStyle name="Standard 5 2 3 2 2 2 2 4 4" xfId="7125" xr:uid="{00000000-0005-0000-0000-000084610000}"/>
    <cellStyle name="Standard 5 2 3 2 2 2 2 5" xfId="7126" xr:uid="{00000000-0005-0000-0000-000085610000}"/>
    <cellStyle name="Standard 5 2 3 2 2 2 2 5 2" xfId="7127" xr:uid="{00000000-0005-0000-0000-000086610000}"/>
    <cellStyle name="Standard 5 2 3 2 2 2 2 5 2 2" xfId="7128" xr:uid="{00000000-0005-0000-0000-000087610000}"/>
    <cellStyle name="Standard 5 2 3 2 2 2 2 5 3" xfId="7129" xr:uid="{00000000-0005-0000-0000-000088610000}"/>
    <cellStyle name="Standard 5 2 3 2 2 2 2 6" xfId="7130" xr:uid="{00000000-0005-0000-0000-000089610000}"/>
    <cellStyle name="Standard 5 2 3 2 2 2 2 6 2" xfId="7131" xr:uid="{00000000-0005-0000-0000-00008A610000}"/>
    <cellStyle name="Standard 5 2 3 2 2 2 2 7" xfId="7132" xr:uid="{00000000-0005-0000-0000-00008B610000}"/>
    <cellStyle name="Standard 5 2 3 2 2 2 3" xfId="7133" xr:uid="{00000000-0005-0000-0000-00008C610000}"/>
    <cellStyle name="Standard 5 2 3 2 2 2 3 2" xfId="7134" xr:uid="{00000000-0005-0000-0000-00008D610000}"/>
    <cellStyle name="Standard 5 2 3 2 2 2 3 2 2" xfId="7135" xr:uid="{00000000-0005-0000-0000-00008E610000}"/>
    <cellStyle name="Standard 5 2 3 2 2 2 3 2 2 2" xfId="7136" xr:uid="{00000000-0005-0000-0000-00008F610000}"/>
    <cellStyle name="Standard 5 2 3 2 2 2 3 2 2 2 2" xfId="7137" xr:uid="{00000000-0005-0000-0000-000090610000}"/>
    <cellStyle name="Standard 5 2 3 2 2 2 3 2 2 3" xfId="7138" xr:uid="{00000000-0005-0000-0000-000091610000}"/>
    <cellStyle name="Standard 5 2 3 2 2 2 3 2 3" xfId="7139" xr:uid="{00000000-0005-0000-0000-000092610000}"/>
    <cellStyle name="Standard 5 2 3 2 2 2 3 2 3 2" xfId="7140" xr:uid="{00000000-0005-0000-0000-000093610000}"/>
    <cellStyle name="Standard 5 2 3 2 2 2 3 2 4" xfId="7141" xr:uid="{00000000-0005-0000-0000-000094610000}"/>
    <cellStyle name="Standard 5 2 3 2 2 2 3 3" xfId="7142" xr:uid="{00000000-0005-0000-0000-000095610000}"/>
    <cellStyle name="Standard 5 2 3 2 2 2 3 3 2" xfId="7143" xr:uid="{00000000-0005-0000-0000-000096610000}"/>
    <cellStyle name="Standard 5 2 3 2 2 2 3 3 2 2" xfId="7144" xr:uid="{00000000-0005-0000-0000-000097610000}"/>
    <cellStyle name="Standard 5 2 3 2 2 2 3 3 3" xfId="7145" xr:uid="{00000000-0005-0000-0000-000098610000}"/>
    <cellStyle name="Standard 5 2 3 2 2 2 3 4" xfId="7146" xr:uid="{00000000-0005-0000-0000-000099610000}"/>
    <cellStyle name="Standard 5 2 3 2 2 2 3 4 2" xfId="7147" xr:uid="{00000000-0005-0000-0000-00009A610000}"/>
    <cellStyle name="Standard 5 2 3 2 2 2 3 5" xfId="7148" xr:uid="{00000000-0005-0000-0000-00009B610000}"/>
    <cellStyle name="Standard 5 2 3 2 2 2 4" xfId="7149" xr:uid="{00000000-0005-0000-0000-00009C610000}"/>
    <cellStyle name="Standard 5 2 3 2 2 2 4 2" xfId="7150" xr:uid="{00000000-0005-0000-0000-00009D610000}"/>
    <cellStyle name="Standard 5 2 3 2 2 2 4 2 2" xfId="7151" xr:uid="{00000000-0005-0000-0000-00009E610000}"/>
    <cellStyle name="Standard 5 2 3 2 2 2 4 2 2 2" xfId="7152" xr:uid="{00000000-0005-0000-0000-00009F610000}"/>
    <cellStyle name="Standard 5 2 3 2 2 2 4 2 2 2 2" xfId="7153" xr:uid="{00000000-0005-0000-0000-0000A0610000}"/>
    <cellStyle name="Standard 5 2 3 2 2 2 4 2 2 3" xfId="7154" xr:uid="{00000000-0005-0000-0000-0000A1610000}"/>
    <cellStyle name="Standard 5 2 3 2 2 2 4 2 3" xfId="7155" xr:uid="{00000000-0005-0000-0000-0000A2610000}"/>
    <cellStyle name="Standard 5 2 3 2 2 2 4 2 3 2" xfId="7156" xr:uid="{00000000-0005-0000-0000-0000A3610000}"/>
    <cellStyle name="Standard 5 2 3 2 2 2 4 2 4" xfId="7157" xr:uid="{00000000-0005-0000-0000-0000A4610000}"/>
    <cellStyle name="Standard 5 2 3 2 2 2 4 3" xfId="7158" xr:uid="{00000000-0005-0000-0000-0000A5610000}"/>
    <cellStyle name="Standard 5 2 3 2 2 2 4 3 2" xfId="7159" xr:uid="{00000000-0005-0000-0000-0000A6610000}"/>
    <cellStyle name="Standard 5 2 3 2 2 2 4 3 2 2" xfId="7160" xr:uid="{00000000-0005-0000-0000-0000A7610000}"/>
    <cellStyle name="Standard 5 2 3 2 2 2 4 3 3" xfId="7161" xr:uid="{00000000-0005-0000-0000-0000A8610000}"/>
    <cellStyle name="Standard 5 2 3 2 2 2 4 4" xfId="7162" xr:uid="{00000000-0005-0000-0000-0000A9610000}"/>
    <cellStyle name="Standard 5 2 3 2 2 2 4 4 2" xfId="7163" xr:uid="{00000000-0005-0000-0000-0000AA610000}"/>
    <cellStyle name="Standard 5 2 3 2 2 2 4 5" xfId="7164" xr:uid="{00000000-0005-0000-0000-0000AB610000}"/>
    <cellStyle name="Standard 5 2 3 2 2 2 5" xfId="7165" xr:uid="{00000000-0005-0000-0000-0000AC610000}"/>
    <cellStyle name="Standard 5 2 3 2 2 2 5 2" xfId="7166" xr:uid="{00000000-0005-0000-0000-0000AD610000}"/>
    <cellStyle name="Standard 5 2 3 2 2 2 5 2 2" xfId="7167" xr:uid="{00000000-0005-0000-0000-0000AE610000}"/>
    <cellStyle name="Standard 5 2 3 2 2 2 5 2 2 2" xfId="7168" xr:uid="{00000000-0005-0000-0000-0000AF610000}"/>
    <cellStyle name="Standard 5 2 3 2 2 2 5 2 3" xfId="7169" xr:uid="{00000000-0005-0000-0000-0000B0610000}"/>
    <cellStyle name="Standard 5 2 3 2 2 2 5 3" xfId="7170" xr:uid="{00000000-0005-0000-0000-0000B1610000}"/>
    <cellStyle name="Standard 5 2 3 2 2 2 5 3 2" xfId="7171" xr:uid="{00000000-0005-0000-0000-0000B2610000}"/>
    <cellStyle name="Standard 5 2 3 2 2 2 5 4" xfId="7172" xr:uid="{00000000-0005-0000-0000-0000B3610000}"/>
    <cellStyle name="Standard 5 2 3 2 2 2 6" xfId="7173" xr:uid="{00000000-0005-0000-0000-0000B4610000}"/>
    <cellStyle name="Standard 5 2 3 2 2 2 6 2" xfId="7174" xr:uid="{00000000-0005-0000-0000-0000B5610000}"/>
    <cellStyle name="Standard 5 2 3 2 2 2 6 2 2" xfId="7175" xr:uid="{00000000-0005-0000-0000-0000B6610000}"/>
    <cellStyle name="Standard 5 2 3 2 2 2 6 3" xfId="7176" xr:uid="{00000000-0005-0000-0000-0000B7610000}"/>
    <cellStyle name="Standard 5 2 3 2 2 2 7" xfId="7177" xr:uid="{00000000-0005-0000-0000-0000B8610000}"/>
    <cellStyle name="Standard 5 2 3 2 2 2 7 2" xfId="7178" xr:uid="{00000000-0005-0000-0000-0000B9610000}"/>
    <cellStyle name="Standard 5 2 3 2 2 2 8" xfId="7179" xr:uid="{00000000-0005-0000-0000-0000BA610000}"/>
    <cellStyle name="Standard 5 2 3 2 2 3" xfId="7180" xr:uid="{00000000-0005-0000-0000-0000BB610000}"/>
    <cellStyle name="Standard 5 2 3 2 2 3 2" xfId="7181" xr:uid="{00000000-0005-0000-0000-0000BC610000}"/>
    <cellStyle name="Standard 5 2 3 2 2 3 2 2" xfId="7182" xr:uid="{00000000-0005-0000-0000-0000BD610000}"/>
    <cellStyle name="Standard 5 2 3 2 2 3 2 2 2" xfId="7183" xr:uid="{00000000-0005-0000-0000-0000BE610000}"/>
    <cellStyle name="Standard 5 2 3 2 2 3 2 2 2 2" xfId="7184" xr:uid="{00000000-0005-0000-0000-0000BF610000}"/>
    <cellStyle name="Standard 5 2 3 2 2 3 2 2 2 2 2" xfId="7185" xr:uid="{00000000-0005-0000-0000-0000C0610000}"/>
    <cellStyle name="Standard 5 2 3 2 2 3 2 2 2 3" xfId="7186" xr:uid="{00000000-0005-0000-0000-0000C1610000}"/>
    <cellStyle name="Standard 5 2 3 2 2 3 2 2 3" xfId="7187" xr:uid="{00000000-0005-0000-0000-0000C2610000}"/>
    <cellStyle name="Standard 5 2 3 2 2 3 2 2 3 2" xfId="7188" xr:uid="{00000000-0005-0000-0000-0000C3610000}"/>
    <cellStyle name="Standard 5 2 3 2 2 3 2 2 4" xfId="7189" xr:uid="{00000000-0005-0000-0000-0000C4610000}"/>
    <cellStyle name="Standard 5 2 3 2 2 3 2 3" xfId="7190" xr:uid="{00000000-0005-0000-0000-0000C5610000}"/>
    <cellStyle name="Standard 5 2 3 2 2 3 2 3 2" xfId="7191" xr:uid="{00000000-0005-0000-0000-0000C6610000}"/>
    <cellStyle name="Standard 5 2 3 2 2 3 2 3 2 2" xfId="7192" xr:uid="{00000000-0005-0000-0000-0000C7610000}"/>
    <cellStyle name="Standard 5 2 3 2 2 3 2 3 3" xfId="7193" xr:uid="{00000000-0005-0000-0000-0000C8610000}"/>
    <cellStyle name="Standard 5 2 3 2 2 3 2 4" xfId="7194" xr:uid="{00000000-0005-0000-0000-0000C9610000}"/>
    <cellStyle name="Standard 5 2 3 2 2 3 2 4 2" xfId="7195" xr:uid="{00000000-0005-0000-0000-0000CA610000}"/>
    <cellStyle name="Standard 5 2 3 2 2 3 2 5" xfId="7196" xr:uid="{00000000-0005-0000-0000-0000CB610000}"/>
    <cellStyle name="Standard 5 2 3 2 2 3 3" xfId="7197" xr:uid="{00000000-0005-0000-0000-0000CC610000}"/>
    <cellStyle name="Standard 5 2 3 2 2 3 3 2" xfId="7198" xr:uid="{00000000-0005-0000-0000-0000CD610000}"/>
    <cellStyle name="Standard 5 2 3 2 2 3 3 2 2" xfId="7199" xr:uid="{00000000-0005-0000-0000-0000CE610000}"/>
    <cellStyle name="Standard 5 2 3 2 2 3 3 2 2 2" xfId="7200" xr:uid="{00000000-0005-0000-0000-0000CF610000}"/>
    <cellStyle name="Standard 5 2 3 2 2 3 3 2 2 2 2" xfId="7201" xr:uid="{00000000-0005-0000-0000-0000D0610000}"/>
    <cellStyle name="Standard 5 2 3 2 2 3 3 2 2 3" xfId="7202" xr:uid="{00000000-0005-0000-0000-0000D1610000}"/>
    <cellStyle name="Standard 5 2 3 2 2 3 3 2 3" xfId="7203" xr:uid="{00000000-0005-0000-0000-0000D2610000}"/>
    <cellStyle name="Standard 5 2 3 2 2 3 3 2 3 2" xfId="7204" xr:uid="{00000000-0005-0000-0000-0000D3610000}"/>
    <cellStyle name="Standard 5 2 3 2 2 3 3 2 4" xfId="7205" xr:uid="{00000000-0005-0000-0000-0000D4610000}"/>
    <cellStyle name="Standard 5 2 3 2 2 3 3 3" xfId="7206" xr:uid="{00000000-0005-0000-0000-0000D5610000}"/>
    <cellStyle name="Standard 5 2 3 2 2 3 3 3 2" xfId="7207" xr:uid="{00000000-0005-0000-0000-0000D6610000}"/>
    <cellStyle name="Standard 5 2 3 2 2 3 3 3 2 2" xfId="7208" xr:uid="{00000000-0005-0000-0000-0000D7610000}"/>
    <cellStyle name="Standard 5 2 3 2 2 3 3 3 3" xfId="7209" xr:uid="{00000000-0005-0000-0000-0000D8610000}"/>
    <cellStyle name="Standard 5 2 3 2 2 3 3 4" xfId="7210" xr:uid="{00000000-0005-0000-0000-0000D9610000}"/>
    <cellStyle name="Standard 5 2 3 2 2 3 3 4 2" xfId="7211" xr:uid="{00000000-0005-0000-0000-0000DA610000}"/>
    <cellStyle name="Standard 5 2 3 2 2 3 3 5" xfId="7212" xr:uid="{00000000-0005-0000-0000-0000DB610000}"/>
    <cellStyle name="Standard 5 2 3 2 2 3 4" xfId="7213" xr:uid="{00000000-0005-0000-0000-0000DC610000}"/>
    <cellStyle name="Standard 5 2 3 2 2 3 4 2" xfId="7214" xr:uid="{00000000-0005-0000-0000-0000DD610000}"/>
    <cellStyle name="Standard 5 2 3 2 2 3 4 2 2" xfId="7215" xr:uid="{00000000-0005-0000-0000-0000DE610000}"/>
    <cellStyle name="Standard 5 2 3 2 2 3 4 2 2 2" xfId="7216" xr:uid="{00000000-0005-0000-0000-0000DF610000}"/>
    <cellStyle name="Standard 5 2 3 2 2 3 4 2 3" xfId="7217" xr:uid="{00000000-0005-0000-0000-0000E0610000}"/>
    <cellStyle name="Standard 5 2 3 2 2 3 4 3" xfId="7218" xr:uid="{00000000-0005-0000-0000-0000E1610000}"/>
    <cellStyle name="Standard 5 2 3 2 2 3 4 3 2" xfId="7219" xr:uid="{00000000-0005-0000-0000-0000E2610000}"/>
    <cellStyle name="Standard 5 2 3 2 2 3 4 4" xfId="7220" xr:uid="{00000000-0005-0000-0000-0000E3610000}"/>
    <cellStyle name="Standard 5 2 3 2 2 3 5" xfId="7221" xr:uid="{00000000-0005-0000-0000-0000E4610000}"/>
    <cellStyle name="Standard 5 2 3 2 2 3 5 2" xfId="7222" xr:uid="{00000000-0005-0000-0000-0000E5610000}"/>
    <cellStyle name="Standard 5 2 3 2 2 3 5 2 2" xfId="7223" xr:uid="{00000000-0005-0000-0000-0000E6610000}"/>
    <cellStyle name="Standard 5 2 3 2 2 3 5 3" xfId="7224" xr:uid="{00000000-0005-0000-0000-0000E7610000}"/>
    <cellStyle name="Standard 5 2 3 2 2 3 6" xfId="7225" xr:uid="{00000000-0005-0000-0000-0000E8610000}"/>
    <cellStyle name="Standard 5 2 3 2 2 3 6 2" xfId="7226" xr:uid="{00000000-0005-0000-0000-0000E9610000}"/>
    <cellStyle name="Standard 5 2 3 2 2 3 7" xfId="7227" xr:uid="{00000000-0005-0000-0000-0000EA610000}"/>
    <cellStyle name="Standard 5 2 3 2 2 4" xfId="7228" xr:uid="{00000000-0005-0000-0000-0000EB610000}"/>
    <cellStyle name="Standard 5 2 3 2 2 4 2" xfId="7229" xr:uid="{00000000-0005-0000-0000-0000EC610000}"/>
    <cellStyle name="Standard 5 2 3 2 2 4 2 2" xfId="7230" xr:uid="{00000000-0005-0000-0000-0000ED610000}"/>
    <cellStyle name="Standard 5 2 3 2 2 4 2 2 2" xfId="7231" xr:uid="{00000000-0005-0000-0000-0000EE610000}"/>
    <cellStyle name="Standard 5 2 3 2 2 4 2 2 2 2" xfId="7232" xr:uid="{00000000-0005-0000-0000-0000EF610000}"/>
    <cellStyle name="Standard 5 2 3 2 2 4 2 2 3" xfId="7233" xr:uid="{00000000-0005-0000-0000-0000F0610000}"/>
    <cellStyle name="Standard 5 2 3 2 2 4 2 3" xfId="7234" xr:uid="{00000000-0005-0000-0000-0000F1610000}"/>
    <cellStyle name="Standard 5 2 3 2 2 4 2 3 2" xfId="7235" xr:uid="{00000000-0005-0000-0000-0000F2610000}"/>
    <cellStyle name="Standard 5 2 3 2 2 4 2 4" xfId="7236" xr:uid="{00000000-0005-0000-0000-0000F3610000}"/>
    <cellStyle name="Standard 5 2 3 2 2 4 3" xfId="7237" xr:uid="{00000000-0005-0000-0000-0000F4610000}"/>
    <cellStyle name="Standard 5 2 3 2 2 4 3 2" xfId="7238" xr:uid="{00000000-0005-0000-0000-0000F5610000}"/>
    <cellStyle name="Standard 5 2 3 2 2 4 3 2 2" xfId="7239" xr:uid="{00000000-0005-0000-0000-0000F6610000}"/>
    <cellStyle name="Standard 5 2 3 2 2 4 3 3" xfId="7240" xr:uid="{00000000-0005-0000-0000-0000F7610000}"/>
    <cellStyle name="Standard 5 2 3 2 2 4 4" xfId="7241" xr:uid="{00000000-0005-0000-0000-0000F8610000}"/>
    <cellStyle name="Standard 5 2 3 2 2 4 4 2" xfId="7242" xr:uid="{00000000-0005-0000-0000-0000F9610000}"/>
    <cellStyle name="Standard 5 2 3 2 2 4 5" xfId="7243" xr:uid="{00000000-0005-0000-0000-0000FA610000}"/>
    <cellStyle name="Standard 5 2 3 2 2 5" xfId="7244" xr:uid="{00000000-0005-0000-0000-0000FB610000}"/>
    <cellStyle name="Standard 5 2 3 2 2 5 2" xfId="7245" xr:uid="{00000000-0005-0000-0000-0000FC610000}"/>
    <cellStyle name="Standard 5 2 3 2 2 5 2 2" xfId="7246" xr:uid="{00000000-0005-0000-0000-0000FD610000}"/>
    <cellStyle name="Standard 5 2 3 2 2 5 2 2 2" xfId="7247" xr:uid="{00000000-0005-0000-0000-0000FE610000}"/>
    <cellStyle name="Standard 5 2 3 2 2 5 2 2 2 2" xfId="7248" xr:uid="{00000000-0005-0000-0000-0000FF610000}"/>
    <cellStyle name="Standard 5 2 3 2 2 5 2 2 3" xfId="7249" xr:uid="{00000000-0005-0000-0000-000000620000}"/>
    <cellStyle name="Standard 5 2 3 2 2 5 2 3" xfId="7250" xr:uid="{00000000-0005-0000-0000-000001620000}"/>
    <cellStyle name="Standard 5 2 3 2 2 5 2 3 2" xfId="7251" xr:uid="{00000000-0005-0000-0000-000002620000}"/>
    <cellStyle name="Standard 5 2 3 2 2 5 2 4" xfId="7252" xr:uid="{00000000-0005-0000-0000-000003620000}"/>
    <cellStyle name="Standard 5 2 3 2 2 5 3" xfId="7253" xr:uid="{00000000-0005-0000-0000-000004620000}"/>
    <cellStyle name="Standard 5 2 3 2 2 5 3 2" xfId="7254" xr:uid="{00000000-0005-0000-0000-000005620000}"/>
    <cellStyle name="Standard 5 2 3 2 2 5 3 2 2" xfId="7255" xr:uid="{00000000-0005-0000-0000-000006620000}"/>
    <cellStyle name="Standard 5 2 3 2 2 5 3 3" xfId="7256" xr:uid="{00000000-0005-0000-0000-000007620000}"/>
    <cellStyle name="Standard 5 2 3 2 2 5 4" xfId="7257" xr:uid="{00000000-0005-0000-0000-000008620000}"/>
    <cellStyle name="Standard 5 2 3 2 2 5 4 2" xfId="7258" xr:uid="{00000000-0005-0000-0000-000009620000}"/>
    <cellStyle name="Standard 5 2 3 2 2 5 5" xfId="7259" xr:uid="{00000000-0005-0000-0000-00000A620000}"/>
    <cellStyle name="Standard 5 2 3 2 2 6" xfId="7260" xr:uid="{00000000-0005-0000-0000-00000B620000}"/>
    <cellStyle name="Standard 5 2 3 2 2 6 2" xfId="7261" xr:uid="{00000000-0005-0000-0000-00000C620000}"/>
    <cellStyle name="Standard 5 2 3 2 2 6 2 2" xfId="7262" xr:uid="{00000000-0005-0000-0000-00000D620000}"/>
    <cellStyle name="Standard 5 2 3 2 2 6 2 2 2" xfId="7263" xr:uid="{00000000-0005-0000-0000-00000E620000}"/>
    <cellStyle name="Standard 5 2 3 2 2 6 2 3" xfId="7264" xr:uid="{00000000-0005-0000-0000-00000F620000}"/>
    <cellStyle name="Standard 5 2 3 2 2 6 3" xfId="7265" xr:uid="{00000000-0005-0000-0000-000010620000}"/>
    <cellStyle name="Standard 5 2 3 2 2 6 3 2" xfId="7266" xr:uid="{00000000-0005-0000-0000-000011620000}"/>
    <cellStyle name="Standard 5 2 3 2 2 6 4" xfId="7267" xr:uid="{00000000-0005-0000-0000-000012620000}"/>
    <cellStyle name="Standard 5 2 3 2 2 7" xfId="7268" xr:uid="{00000000-0005-0000-0000-000013620000}"/>
    <cellStyle name="Standard 5 2 3 2 2 7 2" xfId="7269" xr:uid="{00000000-0005-0000-0000-000014620000}"/>
    <cellStyle name="Standard 5 2 3 2 2 7 2 2" xfId="7270" xr:uid="{00000000-0005-0000-0000-000015620000}"/>
    <cellStyle name="Standard 5 2 3 2 2 7 3" xfId="7271" xr:uid="{00000000-0005-0000-0000-000016620000}"/>
    <cellStyle name="Standard 5 2 3 2 2 8" xfId="7272" xr:uid="{00000000-0005-0000-0000-000017620000}"/>
    <cellStyle name="Standard 5 2 3 2 2 8 2" xfId="7273" xr:uid="{00000000-0005-0000-0000-000018620000}"/>
    <cellStyle name="Standard 5 2 3 2 2 9" xfId="7274" xr:uid="{00000000-0005-0000-0000-000019620000}"/>
    <cellStyle name="Standard 5 2 3 2 3" xfId="7275" xr:uid="{00000000-0005-0000-0000-00001A620000}"/>
    <cellStyle name="Standard 5 2 3 2 3 2" xfId="7276" xr:uid="{00000000-0005-0000-0000-00001B620000}"/>
    <cellStyle name="Standard 5 2 3 2 3 2 2" xfId="7277" xr:uid="{00000000-0005-0000-0000-00001C620000}"/>
    <cellStyle name="Standard 5 2 3 2 3 2 2 2" xfId="7278" xr:uid="{00000000-0005-0000-0000-00001D620000}"/>
    <cellStyle name="Standard 5 2 3 2 3 2 2 2 2" xfId="7279" xr:uid="{00000000-0005-0000-0000-00001E620000}"/>
    <cellStyle name="Standard 5 2 3 2 3 2 2 2 2 2" xfId="7280" xr:uid="{00000000-0005-0000-0000-00001F620000}"/>
    <cellStyle name="Standard 5 2 3 2 3 2 2 2 2 2 2" xfId="7281" xr:uid="{00000000-0005-0000-0000-000020620000}"/>
    <cellStyle name="Standard 5 2 3 2 3 2 2 2 2 3" xfId="7282" xr:uid="{00000000-0005-0000-0000-000021620000}"/>
    <cellStyle name="Standard 5 2 3 2 3 2 2 2 3" xfId="7283" xr:uid="{00000000-0005-0000-0000-000022620000}"/>
    <cellStyle name="Standard 5 2 3 2 3 2 2 2 3 2" xfId="7284" xr:uid="{00000000-0005-0000-0000-000023620000}"/>
    <cellStyle name="Standard 5 2 3 2 3 2 2 2 4" xfId="7285" xr:uid="{00000000-0005-0000-0000-000024620000}"/>
    <cellStyle name="Standard 5 2 3 2 3 2 2 3" xfId="7286" xr:uid="{00000000-0005-0000-0000-000025620000}"/>
    <cellStyle name="Standard 5 2 3 2 3 2 2 3 2" xfId="7287" xr:uid="{00000000-0005-0000-0000-000026620000}"/>
    <cellStyle name="Standard 5 2 3 2 3 2 2 3 2 2" xfId="7288" xr:uid="{00000000-0005-0000-0000-000027620000}"/>
    <cellStyle name="Standard 5 2 3 2 3 2 2 3 3" xfId="7289" xr:uid="{00000000-0005-0000-0000-000028620000}"/>
    <cellStyle name="Standard 5 2 3 2 3 2 2 4" xfId="7290" xr:uid="{00000000-0005-0000-0000-000029620000}"/>
    <cellStyle name="Standard 5 2 3 2 3 2 2 4 2" xfId="7291" xr:uid="{00000000-0005-0000-0000-00002A620000}"/>
    <cellStyle name="Standard 5 2 3 2 3 2 2 5" xfId="7292" xr:uid="{00000000-0005-0000-0000-00002B620000}"/>
    <cellStyle name="Standard 5 2 3 2 3 2 3" xfId="7293" xr:uid="{00000000-0005-0000-0000-00002C620000}"/>
    <cellStyle name="Standard 5 2 3 2 3 2 3 2" xfId="7294" xr:uid="{00000000-0005-0000-0000-00002D620000}"/>
    <cellStyle name="Standard 5 2 3 2 3 2 3 2 2" xfId="7295" xr:uid="{00000000-0005-0000-0000-00002E620000}"/>
    <cellStyle name="Standard 5 2 3 2 3 2 3 2 2 2" xfId="7296" xr:uid="{00000000-0005-0000-0000-00002F620000}"/>
    <cellStyle name="Standard 5 2 3 2 3 2 3 2 2 2 2" xfId="7297" xr:uid="{00000000-0005-0000-0000-000030620000}"/>
    <cellStyle name="Standard 5 2 3 2 3 2 3 2 2 3" xfId="7298" xr:uid="{00000000-0005-0000-0000-000031620000}"/>
    <cellStyle name="Standard 5 2 3 2 3 2 3 2 3" xfId="7299" xr:uid="{00000000-0005-0000-0000-000032620000}"/>
    <cellStyle name="Standard 5 2 3 2 3 2 3 2 3 2" xfId="7300" xr:uid="{00000000-0005-0000-0000-000033620000}"/>
    <cellStyle name="Standard 5 2 3 2 3 2 3 2 4" xfId="7301" xr:uid="{00000000-0005-0000-0000-000034620000}"/>
    <cellStyle name="Standard 5 2 3 2 3 2 3 3" xfId="7302" xr:uid="{00000000-0005-0000-0000-000035620000}"/>
    <cellStyle name="Standard 5 2 3 2 3 2 3 3 2" xfId="7303" xr:uid="{00000000-0005-0000-0000-000036620000}"/>
    <cellStyle name="Standard 5 2 3 2 3 2 3 3 2 2" xfId="7304" xr:uid="{00000000-0005-0000-0000-000037620000}"/>
    <cellStyle name="Standard 5 2 3 2 3 2 3 3 3" xfId="7305" xr:uid="{00000000-0005-0000-0000-000038620000}"/>
    <cellStyle name="Standard 5 2 3 2 3 2 3 4" xfId="7306" xr:uid="{00000000-0005-0000-0000-000039620000}"/>
    <cellStyle name="Standard 5 2 3 2 3 2 3 4 2" xfId="7307" xr:uid="{00000000-0005-0000-0000-00003A620000}"/>
    <cellStyle name="Standard 5 2 3 2 3 2 3 5" xfId="7308" xr:uid="{00000000-0005-0000-0000-00003B620000}"/>
    <cellStyle name="Standard 5 2 3 2 3 2 4" xfId="7309" xr:uid="{00000000-0005-0000-0000-00003C620000}"/>
    <cellStyle name="Standard 5 2 3 2 3 2 4 2" xfId="7310" xr:uid="{00000000-0005-0000-0000-00003D620000}"/>
    <cellStyle name="Standard 5 2 3 2 3 2 4 2 2" xfId="7311" xr:uid="{00000000-0005-0000-0000-00003E620000}"/>
    <cellStyle name="Standard 5 2 3 2 3 2 4 2 2 2" xfId="7312" xr:uid="{00000000-0005-0000-0000-00003F620000}"/>
    <cellStyle name="Standard 5 2 3 2 3 2 4 2 3" xfId="7313" xr:uid="{00000000-0005-0000-0000-000040620000}"/>
    <cellStyle name="Standard 5 2 3 2 3 2 4 3" xfId="7314" xr:uid="{00000000-0005-0000-0000-000041620000}"/>
    <cellStyle name="Standard 5 2 3 2 3 2 4 3 2" xfId="7315" xr:uid="{00000000-0005-0000-0000-000042620000}"/>
    <cellStyle name="Standard 5 2 3 2 3 2 4 4" xfId="7316" xr:uid="{00000000-0005-0000-0000-000043620000}"/>
    <cellStyle name="Standard 5 2 3 2 3 2 5" xfId="7317" xr:uid="{00000000-0005-0000-0000-000044620000}"/>
    <cellStyle name="Standard 5 2 3 2 3 2 5 2" xfId="7318" xr:uid="{00000000-0005-0000-0000-000045620000}"/>
    <cellStyle name="Standard 5 2 3 2 3 2 5 2 2" xfId="7319" xr:uid="{00000000-0005-0000-0000-000046620000}"/>
    <cellStyle name="Standard 5 2 3 2 3 2 5 3" xfId="7320" xr:uid="{00000000-0005-0000-0000-000047620000}"/>
    <cellStyle name="Standard 5 2 3 2 3 2 6" xfId="7321" xr:uid="{00000000-0005-0000-0000-000048620000}"/>
    <cellStyle name="Standard 5 2 3 2 3 2 6 2" xfId="7322" xr:uid="{00000000-0005-0000-0000-000049620000}"/>
    <cellStyle name="Standard 5 2 3 2 3 2 7" xfId="7323" xr:uid="{00000000-0005-0000-0000-00004A620000}"/>
    <cellStyle name="Standard 5 2 3 2 3 3" xfId="7324" xr:uid="{00000000-0005-0000-0000-00004B620000}"/>
    <cellStyle name="Standard 5 2 3 2 3 3 2" xfId="7325" xr:uid="{00000000-0005-0000-0000-00004C620000}"/>
    <cellStyle name="Standard 5 2 3 2 3 3 2 2" xfId="7326" xr:uid="{00000000-0005-0000-0000-00004D620000}"/>
    <cellStyle name="Standard 5 2 3 2 3 3 2 2 2" xfId="7327" xr:uid="{00000000-0005-0000-0000-00004E620000}"/>
    <cellStyle name="Standard 5 2 3 2 3 3 2 2 2 2" xfId="7328" xr:uid="{00000000-0005-0000-0000-00004F620000}"/>
    <cellStyle name="Standard 5 2 3 2 3 3 2 2 3" xfId="7329" xr:uid="{00000000-0005-0000-0000-000050620000}"/>
    <cellStyle name="Standard 5 2 3 2 3 3 2 3" xfId="7330" xr:uid="{00000000-0005-0000-0000-000051620000}"/>
    <cellStyle name="Standard 5 2 3 2 3 3 2 3 2" xfId="7331" xr:uid="{00000000-0005-0000-0000-000052620000}"/>
    <cellStyle name="Standard 5 2 3 2 3 3 2 4" xfId="7332" xr:uid="{00000000-0005-0000-0000-000053620000}"/>
    <cellStyle name="Standard 5 2 3 2 3 3 3" xfId="7333" xr:uid="{00000000-0005-0000-0000-000054620000}"/>
    <cellStyle name="Standard 5 2 3 2 3 3 3 2" xfId="7334" xr:uid="{00000000-0005-0000-0000-000055620000}"/>
    <cellStyle name="Standard 5 2 3 2 3 3 3 2 2" xfId="7335" xr:uid="{00000000-0005-0000-0000-000056620000}"/>
    <cellStyle name="Standard 5 2 3 2 3 3 3 3" xfId="7336" xr:uid="{00000000-0005-0000-0000-000057620000}"/>
    <cellStyle name="Standard 5 2 3 2 3 3 4" xfId="7337" xr:uid="{00000000-0005-0000-0000-000058620000}"/>
    <cellStyle name="Standard 5 2 3 2 3 3 4 2" xfId="7338" xr:uid="{00000000-0005-0000-0000-000059620000}"/>
    <cellStyle name="Standard 5 2 3 2 3 3 5" xfId="7339" xr:uid="{00000000-0005-0000-0000-00005A620000}"/>
    <cellStyle name="Standard 5 2 3 2 3 4" xfId="7340" xr:uid="{00000000-0005-0000-0000-00005B620000}"/>
    <cellStyle name="Standard 5 2 3 2 3 4 2" xfId="7341" xr:uid="{00000000-0005-0000-0000-00005C620000}"/>
    <cellStyle name="Standard 5 2 3 2 3 4 2 2" xfId="7342" xr:uid="{00000000-0005-0000-0000-00005D620000}"/>
    <cellStyle name="Standard 5 2 3 2 3 4 2 2 2" xfId="7343" xr:uid="{00000000-0005-0000-0000-00005E620000}"/>
    <cellStyle name="Standard 5 2 3 2 3 4 2 2 2 2" xfId="7344" xr:uid="{00000000-0005-0000-0000-00005F620000}"/>
    <cellStyle name="Standard 5 2 3 2 3 4 2 2 3" xfId="7345" xr:uid="{00000000-0005-0000-0000-000060620000}"/>
    <cellStyle name="Standard 5 2 3 2 3 4 2 3" xfId="7346" xr:uid="{00000000-0005-0000-0000-000061620000}"/>
    <cellStyle name="Standard 5 2 3 2 3 4 2 3 2" xfId="7347" xr:uid="{00000000-0005-0000-0000-000062620000}"/>
    <cellStyle name="Standard 5 2 3 2 3 4 2 4" xfId="7348" xr:uid="{00000000-0005-0000-0000-000063620000}"/>
    <cellStyle name="Standard 5 2 3 2 3 4 3" xfId="7349" xr:uid="{00000000-0005-0000-0000-000064620000}"/>
    <cellStyle name="Standard 5 2 3 2 3 4 3 2" xfId="7350" xr:uid="{00000000-0005-0000-0000-000065620000}"/>
    <cellStyle name="Standard 5 2 3 2 3 4 3 2 2" xfId="7351" xr:uid="{00000000-0005-0000-0000-000066620000}"/>
    <cellStyle name="Standard 5 2 3 2 3 4 3 3" xfId="7352" xr:uid="{00000000-0005-0000-0000-000067620000}"/>
    <cellStyle name="Standard 5 2 3 2 3 4 4" xfId="7353" xr:uid="{00000000-0005-0000-0000-000068620000}"/>
    <cellStyle name="Standard 5 2 3 2 3 4 4 2" xfId="7354" xr:uid="{00000000-0005-0000-0000-000069620000}"/>
    <cellStyle name="Standard 5 2 3 2 3 4 5" xfId="7355" xr:uid="{00000000-0005-0000-0000-00006A620000}"/>
    <cellStyle name="Standard 5 2 3 2 3 5" xfId="7356" xr:uid="{00000000-0005-0000-0000-00006B620000}"/>
    <cellStyle name="Standard 5 2 3 2 3 5 2" xfId="7357" xr:uid="{00000000-0005-0000-0000-00006C620000}"/>
    <cellStyle name="Standard 5 2 3 2 3 5 2 2" xfId="7358" xr:uid="{00000000-0005-0000-0000-00006D620000}"/>
    <cellStyle name="Standard 5 2 3 2 3 5 2 2 2" xfId="7359" xr:uid="{00000000-0005-0000-0000-00006E620000}"/>
    <cellStyle name="Standard 5 2 3 2 3 5 2 3" xfId="7360" xr:uid="{00000000-0005-0000-0000-00006F620000}"/>
    <cellStyle name="Standard 5 2 3 2 3 5 3" xfId="7361" xr:uid="{00000000-0005-0000-0000-000070620000}"/>
    <cellStyle name="Standard 5 2 3 2 3 5 3 2" xfId="7362" xr:uid="{00000000-0005-0000-0000-000071620000}"/>
    <cellStyle name="Standard 5 2 3 2 3 5 4" xfId="7363" xr:uid="{00000000-0005-0000-0000-000072620000}"/>
    <cellStyle name="Standard 5 2 3 2 3 6" xfId="7364" xr:uid="{00000000-0005-0000-0000-000073620000}"/>
    <cellStyle name="Standard 5 2 3 2 3 6 2" xfId="7365" xr:uid="{00000000-0005-0000-0000-000074620000}"/>
    <cellStyle name="Standard 5 2 3 2 3 6 2 2" xfId="7366" xr:uid="{00000000-0005-0000-0000-000075620000}"/>
    <cellStyle name="Standard 5 2 3 2 3 6 3" xfId="7367" xr:uid="{00000000-0005-0000-0000-000076620000}"/>
    <cellStyle name="Standard 5 2 3 2 3 7" xfId="7368" xr:uid="{00000000-0005-0000-0000-000077620000}"/>
    <cellStyle name="Standard 5 2 3 2 3 7 2" xfId="7369" xr:uid="{00000000-0005-0000-0000-000078620000}"/>
    <cellStyle name="Standard 5 2 3 2 3 8" xfId="7370" xr:uid="{00000000-0005-0000-0000-000079620000}"/>
    <cellStyle name="Standard 5 2 3 2 4" xfId="7371" xr:uid="{00000000-0005-0000-0000-00007A620000}"/>
    <cellStyle name="Standard 5 2 3 2 4 2" xfId="7372" xr:uid="{00000000-0005-0000-0000-00007B620000}"/>
    <cellStyle name="Standard 5 2 3 2 4 2 2" xfId="7373" xr:uid="{00000000-0005-0000-0000-00007C620000}"/>
    <cellStyle name="Standard 5 2 3 2 4 2 2 2" xfId="7374" xr:uid="{00000000-0005-0000-0000-00007D620000}"/>
    <cellStyle name="Standard 5 2 3 2 4 2 2 2 2" xfId="7375" xr:uid="{00000000-0005-0000-0000-00007E620000}"/>
    <cellStyle name="Standard 5 2 3 2 4 2 2 2 2 2" xfId="7376" xr:uid="{00000000-0005-0000-0000-00007F620000}"/>
    <cellStyle name="Standard 5 2 3 2 4 2 2 2 3" xfId="7377" xr:uid="{00000000-0005-0000-0000-000080620000}"/>
    <cellStyle name="Standard 5 2 3 2 4 2 2 3" xfId="7378" xr:uid="{00000000-0005-0000-0000-000081620000}"/>
    <cellStyle name="Standard 5 2 3 2 4 2 2 3 2" xfId="7379" xr:uid="{00000000-0005-0000-0000-000082620000}"/>
    <cellStyle name="Standard 5 2 3 2 4 2 2 4" xfId="7380" xr:uid="{00000000-0005-0000-0000-000083620000}"/>
    <cellStyle name="Standard 5 2 3 2 4 2 3" xfId="7381" xr:uid="{00000000-0005-0000-0000-000084620000}"/>
    <cellStyle name="Standard 5 2 3 2 4 2 3 2" xfId="7382" xr:uid="{00000000-0005-0000-0000-000085620000}"/>
    <cellStyle name="Standard 5 2 3 2 4 2 3 2 2" xfId="7383" xr:uid="{00000000-0005-0000-0000-000086620000}"/>
    <cellStyle name="Standard 5 2 3 2 4 2 3 3" xfId="7384" xr:uid="{00000000-0005-0000-0000-000087620000}"/>
    <cellStyle name="Standard 5 2 3 2 4 2 4" xfId="7385" xr:uid="{00000000-0005-0000-0000-000088620000}"/>
    <cellStyle name="Standard 5 2 3 2 4 2 4 2" xfId="7386" xr:uid="{00000000-0005-0000-0000-000089620000}"/>
    <cellStyle name="Standard 5 2 3 2 4 2 5" xfId="7387" xr:uid="{00000000-0005-0000-0000-00008A620000}"/>
    <cellStyle name="Standard 5 2 3 2 4 3" xfId="7388" xr:uid="{00000000-0005-0000-0000-00008B620000}"/>
    <cellStyle name="Standard 5 2 3 2 4 3 2" xfId="7389" xr:uid="{00000000-0005-0000-0000-00008C620000}"/>
    <cellStyle name="Standard 5 2 3 2 4 3 2 2" xfId="7390" xr:uid="{00000000-0005-0000-0000-00008D620000}"/>
    <cellStyle name="Standard 5 2 3 2 4 3 2 2 2" xfId="7391" xr:uid="{00000000-0005-0000-0000-00008E620000}"/>
    <cellStyle name="Standard 5 2 3 2 4 3 2 2 2 2" xfId="7392" xr:uid="{00000000-0005-0000-0000-00008F620000}"/>
    <cellStyle name="Standard 5 2 3 2 4 3 2 2 3" xfId="7393" xr:uid="{00000000-0005-0000-0000-000090620000}"/>
    <cellStyle name="Standard 5 2 3 2 4 3 2 3" xfId="7394" xr:uid="{00000000-0005-0000-0000-000091620000}"/>
    <cellStyle name="Standard 5 2 3 2 4 3 2 3 2" xfId="7395" xr:uid="{00000000-0005-0000-0000-000092620000}"/>
    <cellStyle name="Standard 5 2 3 2 4 3 2 4" xfId="7396" xr:uid="{00000000-0005-0000-0000-000093620000}"/>
    <cellStyle name="Standard 5 2 3 2 4 3 3" xfId="7397" xr:uid="{00000000-0005-0000-0000-000094620000}"/>
    <cellStyle name="Standard 5 2 3 2 4 3 3 2" xfId="7398" xr:uid="{00000000-0005-0000-0000-000095620000}"/>
    <cellStyle name="Standard 5 2 3 2 4 3 3 2 2" xfId="7399" xr:uid="{00000000-0005-0000-0000-000096620000}"/>
    <cellStyle name="Standard 5 2 3 2 4 3 3 3" xfId="7400" xr:uid="{00000000-0005-0000-0000-000097620000}"/>
    <cellStyle name="Standard 5 2 3 2 4 3 4" xfId="7401" xr:uid="{00000000-0005-0000-0000-000098620000}"/>
    <cellStyle name="Standard 5 2 3 2 4 3 4 2" xfId="7402" xr:uid="{00000000-0005-0000-0000-000099620000}"/>
    <cellStyle name="Standard 5 2 3 2 4 3 5" xfId="7403" xr:uid="{00000000-0005-0000-0000-00009A620000}"/>
    <cellStyle name="Standard 5 2 3 2 4 4" xfId="7404" xr:uid="{00000000-0005-0000-0000-00009B620000}"/>
    <cellStyle name="Standard 5 2 3 2 4 4 2" xfId="7405" xr:uid="{00000000-0005-0000-0000-00009C620000}"/>
    <cellStyle name="Standard 5 2 3 2 4 4 2 2" xfId="7406" xr:uid="{00000000-0005-0000-0000-00009D620000}"/>
    <cellStyle name="Standard 5 2 3 2 4 4 2 2 2" xfId="7407" xr:uid="{00000000-0005-0000-0000-00009E620000}"/>
    <cellStyle name="Standard 5 2 3 2 4 4 2 3" xfId="7408" xr:uid="{00000000-0005-0000-0000-00009F620000}"/>
    <cellStyle name="Standard 5 2 3 2 4 4 3" xfId="7409" xr:uid="{00000000-0005-0000-0000-0000A0620000}"/>
    <cellStyle name="Standard 5 2 3 2 4 4 3 2" xfId="7410" xr:uid="{00000000-0005-0000-0000-0000A1620000}"/>
    <cellStyle name="Standard 5 2 3 2 4 4 4" xfId="7411" xr:uid="{00000000-0005-0000-0000-0000A2620000}"/>
    <cellStyle name="Standard 5 2 3 2 4 5" xfId="7412" xr:uid="{00000000-0005-0000-0000-0000A3620000}"/>
    <cellStyle name="Standard 5 2 3 2 4 5 2" xfId="7413" xr:uid="{00000000-0005-0000-0000-0000A4620000}"/>
    <cellStyle name="Standard 5 2 3 2 4 5 2 2" xfId="7414" xr:uid="{00000000-0005-0000-0000-0000A5620000}"/>
    <cellStyle name="Standard 5 2 3 2 4 5 3" xfId="7415" xr:uid="{00000000-0005-0000-0000-0000A6620000}"/>
    <cellStyle name="Standard 5 2 3 2 4 6" xfId="7416" xr:uid="{00000000-0005-0000-0000-0000A7620000}"/>
    <cellStyle name="Standard 5 2 3 2 4 6 2" xfId="7417" xr:uid="{00000000-0005-0000-0000-0000A8620000}"/>
    <cellStyle name="Standard 5 2 3 2 4 7" xfId="7418" xr:uid="{00000000-0005-0000-0000-0000A9620000}"/>
    <cellStyle name="Standard 5 2 3 2 5" xfId="7419" xr:uid="{00000000-0005-0000-0000-0000AA620000}"/>
    <cellStyle name="Standard 5 2 3 2 5 2" xfId="7420" xr:uid="{00000000-0005-0000-0000-0000AB620000}"/>
    <cellStyle name="Standard 5 2 3 2 5 2 2" xfId="7421" xr:uid="{00000000-0005-0000-0000-0000AC620000}"/>
    <cellStyle name="Standard 5 2 3 2 5 2 2 2" xfId="7422" xr:uid="{00000000-0005-0000-0000-0000AD620000}"/>
    <cellStyle name="Standard 5 2 3 2 5 2 2 2 2" xfId="7423" xr:uid="{00000000-0005-0000-0000-0000AE620000}"/>
    <cellStyle name="Standard 5 2 3 2 5 2 2 3" xfId="7424" xr:uid="{00000000-0005-0000-0000-0000AF620000}"/>
    <cellStyle name="Standard 5 2 3 2 5 2 3" xfId="7425" xr:uid="{00000000-0005-0000-0000-0000B0620000}"/>
    <cellStyle name="Standard 5 2 3 2 5 2 3 2" xfId="7426" xr:uid="{00000000-0005-0000-0000-0000B1620000}"/>
    <cellStyle name="Standard 5 2 3 2 5 2 4" xfId="7427" xr:uid="{00000000-0005-0000-0000-0000B2620000}"/>
    <cellStyle name="Standard 5 2 3 2 5 3" xfId="7428" xr:uid="{00000000-0005-0000-0000-0000B3620000}"/>
    <cellStyle name="Standard 5 2 3 2 5 3 2" xfId="7429" xr:uid="{00000000-0005-0000-0000-0000B4620000}"/>
    <cellStyle name="Standard 5 2 3 2 5 3 2 2" xfId="7430" xr:uid="{00000000-0005-0000-0000-0000B5620000}"/>
    <cellStyle name="Standard 5 2 3 2 5 3 3" xfId="7431" xr:uid="{00000000-0005-0000-0000-0000B6620000}"/>
    <cellStyle name="Standard 5 2 3 2 5 4" xfId="7432" xr:uid="{00000000-0005-0000-0000-0000B7620000}"/>
    <cellStyle name="Standard 5 2 3 2 5 4 2" xfId="7433" xr:uid="{00000000-0005-0000-0000-0000B8620000}"/>
    <cellStyle name="Standard 5 2 3 2 5 5" xfId="7434" xr:uid="{00000000-0005-0000-0000-0000B9620000}"/>
    <cellStyle name="Standard 5 2 3 2 6" xfId="7435" xr:uid="{00000000-0005-0000-0000-0000BA620000}"/>
    <cellStyle name="Standard 5 2 3 2 6 2" xfId="7436" xr:uid="{00000000-0005-0000-0000-0000BB620000}"/>
    <cellStyle name="Standard 5 2 3 2 6 2 2" xfId="7437" xr:uid="{00000000-0005-0000-0000-0000BC620000}"/>
    <cellStyle name="Standard 5 2 3 2 6 2 2 2" xfId="7438" xr:uid="{00000000-0005-0000-0000-0000BD620000}"/>
    <cellStyle name="Standard 5 2 3 2 6 2 2 2 2" xfId="7439" xr:uid="{00000000-0005-0000-0000-0000BE620000}"/>
    <cellStyle name="Standard 5 2 3 2 6 2 2 3" xfId="7440" xr:uid="{00000000-0005-0000-0000-0000BF620000}"/>
    <cellStyle name="Standard 5 2 3 2 6 2 3" xfId="7441" xr:uid="{00000000-0005-0000-0000-0000C0620000}"/>
    <cellStyle name="Standard 5 2 3 2 6 2 3 2" xfId="7442" xr:uid="{00000000-0005-0000-0000-0000C1620000}"/>
    <cellStyle name="Standard 5 2 3 2 6 2 4" xfId="7443" xr:uid="{00000000-0005-0000-0000-0000C2620000}"/>
    <cellStyle name="Standard 5 2 3 2 6 3" xfId="7444" xr:uid="{00000000-0005-0000-0000-0000C3620000}"/>
    <cellStyle name="Standard 5 2 3 2 6 3 2" xfId="7445" xr:uid="{00000000-0005-0000-0000-0000C4620000}"/>
    <cellStyle name="Standard 5 2 3 2 6 3 2 2" xfId="7446" xr:uid="{00000000-0005-0000-0000-0000C5620000}"/>
    <cellStyle name="Standard 5 2 3 2 6 3 3" xfId="7447" xr:uid="{00000000-0005-0000-0000-0000C6620000}"/>
    <cellStyle name="Standard 5 2 3 2 6 4" xfId="7448" xr:uid="{00000000-0005-0000-0000-0000C7620000}"/>
    <cellStyle name="Standard 5 2 3 2 6 4 2" xfId="7449" xr:uid="{00000000-0005-0000-0000-0000C8620000}"/>
    <cellStyle name="Standard 5 2 3 2 6 5" xfId="7450" xr:uid="{00000000-0005-0000-0000-0000C9620000}"/>
    <cellStyle name="Standard 5 2 3 2 7" xfId="7451" xr:uid="{00000000-0005-0000-0000-0000CA620000}"/>
    <cellStyle name="Standard 5 2 3 2 7 2" xfId="7452" xr:uid="{00000000-0005-0000-0000-0000CB620000}"/>
    <cellStyle name="Standard 5 2 3 2 7 2 2" xfId="7453" xr:uid="{00000000-0005-0000-0000-0000CC620000}"/>
    <cellStyle name="Standard 5 2 3 2 7 2 2 2" xfId="7454" xr:uid="{00000000-0005-0000-0000-0000CD620000}"/>
    <cellStyle name="Standard 5 2 3 2 7 2 3" xfId="7455" xr:uid="{00000000-0005-0000-0000-0000CE620000}"/>
    <cellStyle name="Standard 5 2 3 2 7 3" xfId="7456" xr:uid="{00000000-0005-0000-0000-0000CF620000}"/>
    <cellStyle name="Standard 5 2 3 2 7 3 2" xfId="7457" xr:uid="{00000000-0005-0000-0000-0000D0620000}"/>
    <cellStyle name="Standard 5 2 3 2 7 4" xfId="7458" xr:uid="{00000000-0005-0000-0000-0000D1620000}"/>
    <cellStyle name="Standard 5 2 3 2 8" xfId="7459" xr:uid="{00000000-0005-0000-0000-0000D2620000}"/>
    <cellStyle name="Standard 5 2 3 2 8 2" xfId="7460" xr:uid="{00000000-0005-0000-0000-0000D3620000}"/>
    <cellStyle name="Standard 5 2 3 2 8 2 2" xfId="7461" xr:uid="{00000000-0005-0000-0000-0000D4620000}"/>
    <cellStyle name="Standard 5 2 3 2 8 3" xfId="7462" xr:uid="{00000000-0005-0000-0000-0000D5620000}"/>
    <cellStyle name="Standard 5 2 3 2 9" xfId="7463" xr:uid="{00000000-0005-0000-0000-0000D6620000}"/>
    <cellStyle name="Standard 5 2 3 2 9 2" xfId="7464" xr:uid="{00000000-0005-0000-0000-0000D7620000}"/>
    <cellStyle name="Standard 5 2 3 3" xfId="7465" xr:uid="{00000000-0005-0000-0000-0000D8620000}"/>
    <cellStyle name="Standard 5 2 3 3 2" xfId="7466" xr:uid="{00000000-0005-0000-0000-0000D9620000}"/>
    <cellStyle name="Standard 5 2 3 3 2 2" xfId="7467" xr:uid="{00000000-0005-0000-0000-0000DA620000}"/>
    <cellStyle name="Standard 5 2 3 3 2 2 2" xfId="7468" xr:uid="{00000000-0005-0000-0000-0000DB620000}"/>
    <cellStyle name="Standard 5 2 3 3 2 2 2 2" xfId="7469" xr:uid="{00000000-0005-0000-0000-0000DC620000}"/>
    <cellStyle name="Standard 5 2 3 3 2 2 2 2 2" xfId="7470" xr:uid="{00000000-0005-0000-0000-0000DD620000}"/>
    <cellStyle name="Standard 5 2 3 3 2 2 2 2 2 2" xfId="7471" xr:uid="{00000000-0005-0000-0000-0000DE620000}"/>
    <cellStyle name="Standard 5 2 3 3 2 2 2 2 2 2 2" xfId="7472" xr:uid="{00000000-0005-0000-0000-0000DF620000}"/>
    <cellStyle name="Standard 5 2 3 3 2 2 2 2 2 3" xfId="7473" xr:uid="{00000000-0005-0000-0000-0000E0620000}"/>
    <cellStyle name="Standard 5 2 3 3 2 2 2 2 3" xfId="7474" xr:uid="{00000000-0005-0000-0000-0000E1620000}"/>
    <cellStyle name="Standard 5 2 3 3 2 2 2 2 3 2" xfId="7475" xr:uid="{00000000-0005-0000-0000-0000E2620000}"/>
    <cellStyle name="Standard 5 2 3 3 2 2 2 2 4" xfId="7476" xr:uid="{00000000-0005-0000-0000-0000E3620000}"/>
    <cellStyle name="Standard 5 2 3 3 2 2 2 3" xfId="7477" xr:uid="{00000000-0005-0000-0000-0000E4620000}"/>
    <cellStyle name="Standard 5 2 3 3 2 2 2 3 2" xfId="7478" xr:uid="{00000000-0005-0000-0000-0000E5620000}"/>
    <cellStyle name="Standard 5 2 3 3 2 2 2 3 2 2" xfId="7479" xr:uid="{00000000-0005-0000-0000-0000E6620000}"/>
    <cellStyle name="Standard 5 2 3 3 2 2 2 3 3" xfId="7480" xr:uid="{00000000-0005-0000-0000-0000E7620000}"/>
    <cellStyle name="Standard 5 2 3 3 2 2 2 4" xfId="7481" xr:uid="{00000000-0005-0000-0000-0000E8620000}"/>
    <cellStyle name="Standard 5 2 3 3 2 2 2 4 2" xfId="7482" xr:uid="{00000000-0005-0000-0000-0000E9620000}"/>
    <cellStyle name="Standard 5 2 3 3 2 2 2 5" xfId="7483" xr:uid="{00000000-0005-0000-0000-0000EA620000}"/>
    <cellStyle name="Standard 5 2 3 3 2 2 3" xfId="7484" xr:uid="{00000000-0005-0000-0000-0000EB620000}"/>
    <cellStyle name="Standard 5 2 3 3 2 2 3 2" xfId="7485" xr:uid="{00000000-0005-0000-0000-0000EC620000}"/>
    <cellStyle name="Standard 5 2 3 3 2 2 3 2 2" xfId="7486" xr:uid="{00000000-0005-0000-0000-0000ED620000}"/>
    <cellStyle name="Standard 5 2 3 3 2 2 3 2 2 2" xfId="7487" xr:uid="{00000000-0005-0000-0000-0000EE620000}"/>
    <cellStyle name="Standard 5 2 3 3 2 2 3 2 2 2 2" xfId="7488" xr:uid="{00000000-0005-0000-0000-0000EF620000}"/>
    <cellStyle name="Standard 5 2 3 3 2 2 3 2 2 3" xfId="7489" xr:uid="{00000000-0005-0000-0000-0000F0620000}"/>
    <cellStyle name="Standard 5 2 3 3 2 2 3 2 3" xfId="7490" xr:uid="{00000000-0005-0000-0000-0000F1620000}"/>
    <cellStyle name="Standard 5 2 3 3 2 2 3 2 3 2" xfId="7491" xr:uid="{00000000-0005-0000-0000-0000F2620000}"/>
    <cellStyle name="Standard 5 2 3 3 2 2 3 2 4" xfId="7492" xr:uid="{00000000-0005-0000-0000-0000F3620000}"/>
    <cellStyle name="Standard 5 2 3 3 2 2 3 3" xfId="7493" xr:uid="{00000000-0005-0000-0000-0000F4620000}"/>
    <cellStyle name="Standard 5 2 3 3 2 2 3 3 2" xfId="7494" xr:uid="{00000000-0005-0000-0000-0000F5620000}"/>
    <cellStyle name="Standard 5 2 3 3 2 2 3 3 2 2" xfId="7495" xr:uid="{00000000-0005-0000-0000-0000F6620000}"/>
    <cellStyle name="Standard 5 2 3 3 2 2 3 3 3" xfId="7496" xr:uid="{00000000-0005-0000-0000-0000F7620000}"/>
    <cellStyle name="Standard 5 2 3 3 2 2 3 4" xfId="7497" xr:uid="{00000000-0005-0000-0000-0000F8620000}"/>
    <cellStyle name="Standard 5 2 3 3 2 2 3 4 2" xfId="7498" xr:uid="{00000000-0005-0000-0000-0000F9620000}"/>
    <cellStyle name="Standard 5 2 3 3 2 2 3 5" xfId="7499" xr:uid="{00000000-0005-0000-0000-0000FA620000}"/>
    <cellStyle name="Standard 5 2 3 3 2 2 4" xfId="7500" xr:uid="{00000000-0005-0000-0000-0000FB620000}"/>
    <cellStyle name="Standard 5 2 3 3 2 2 4 2" xfId="7501" xr:uid="{00000000-0005-0000-0000-0000FC620000}"/>
    <cellStyle name="Standard 5 2 3 3 2 2 4 2 2" xfId="7502" xr:uid="{00000000-0005-0000-0000-0000FD620000}"/>
    <cellStyle name="Standard 5 2 3 3 2 2 4 2 2 2" xfId="7503" xr:uid="{00000000-0005-0000-0000-0000FE620000}"/>
    <cellStyle name="Standard 5 2 3 3 2 2 4 2 3" xfId="7504" xr:uid="{00000000-0005-0000-0000-0000FF620000}"/>
    <cellStyle name="Standard 5 2 3 3 2 2 4 3" xfId="7505" xr:uid="{00000000-0005-0000-0000-000000630000}"/>
    <cellStyle name="Standard 5 2 3 3 2 2 4 3 2" xfId="7506" xr:uid="{00000000-0005-0000-0000-000001630000}"/>
    <cellStyle name="Standard 5 2 3 3 2 2 4 4" xfId="7507" xr:uid="{00000000-0005-0000-0000-000002630000}"/>
    <cellStyle name="Standard 5 2 3 3 2 2 5" xfId="7508" xr:uid="{00000000-0005-0000-0000-000003630000}"/>
    <cellStyle name="Standard 5 2 3 3 2 2 5 2" xfId="7509" xr:uid="{00000000-0005-0000-0000-000004630000}"/>
    <cellStyle name="Standard 5 2 3 3 2 2 5 2 2" xfId="7510" xr:uid="{00000000-0005-0000-0000-000005630000}"/>
    <cellStyle name="Standard 5 2 3 3 2 2 5 3" xfId="7511" xr:uid="{00000000-0005-0000-0000-000006630000}"/>
    <cellStyle name="Standard 5 2 3 3 2 2 6" xfId="7512" xr:uid="{00000000-0005-0000-0000-000007630000}"/>
    <cellStyle name="Standard 5 2 3 3 2 2 6 2" xfId="7513" xr:uid="{00000000-0005-0000-0000-000008630000}"/>
    <cellStyle name="Standard 5 2 3 3 2 2 7" xfId="7514" xr:uid="{00000000-0005-0000-0000-000009630000}"/>
    <cellStyle name="Standard 5 2 3 3 2 3" xfId="7515" xr:uid="{00000000-0005-0000-0000-00000A630000}"/>
    <cellStyle name="Standard 5 2 3 3 2 3 2" xfId="7516" xr:uid="{00000000-0005-0000-0000-00000B630000}"/>
    <cellStyle name="Standard 5 2 3 3 2 3 2 2" xfId="7517" xr:uid="{00000000-0005-0000-0000-00000C630000}"/>
    <cellStyle name="Standard 5 2 3 3 2 3 2 2 2" xfId="7518" xr:uid="{00000000-0005-0000-0000-00000D630000}"/>
    <cellStyle name="Standard 5 2 3 3 2 3 2 2 2 2" xfId="7519" xr:uid="{00000000-0005-0000-0000-00000E630000}"/>
    <cellStyle name="Standard 5 2 3 3 2 3 2 2 3" xfId="7520" xr:uid="{00000000-0005-0000-0000-00000F630000}"/>
    <cellStyle name="Standard 5 2 3 3 2 3 2 3" xfId="7521" xr:uid="{00000000-0005-0000-0000-000010630000}"/>
    <cellStyle name="Standard 5 2 3 3 2 3 2 3 2" xfId="7522" xr:uid="{00000000-0005-0000-0000-000011630000}"/>
    <cellStyle name="Standard 5 2 3 3 2 3 2 4" xfId="7523" xr:uid="{00000000-0005-0000-0000-000012630000}"/>
    <cellStyle name="Standard 5 2 3 3 2 3 3" xfId="7524" xr:uid="{00000000-0005-0000-0000-000013630000}"/>
    <cellStyle name="Standard 5 2 3 3 2 3 3 2" xfId="7525" xr:uid="{00000000-0005-0000-0000-000014630000}"/>
    <cellStyle name="Standard 5 2 3 3 2 3 3 2 2" xfId="7526" xr:uid="{00000000-0005-0000-0000-000015630000}"/>
    <cellStyle name="Standard 5 2 3 3 2 3 3 3" xfId="7527" xr:uid="{00000000-0005-0000-0000-000016630000}"/>
    <cellStyle name="Standard 5 2 3 3 2 3 4" xfId="7528" xr:uid="{00000000-0005-0000-0000-000017630000}"/>
    <cellStyle name="Standard 5 2 3 3 2 3 4 2" xfId="7529" xr:uid="{00000000-0005-0000-0000-000018630000}"/>
    <cellStyle name="Standard 5 2 3 3 2 3 5" xfId="7530" xr:uid="{00000000-0005-0000-0000-000019630000}"/>
    <cellStyle name="Standard 5 2 3 3 2 4" xfId="7531" xr:uid="{00000000-0005-0000-0000-00001A630000}"/>
    <cellStyle name="Standard 5 2 3 3 2 4 2" xfId="7532" xr:uid="{00000000-0005-0000-0000-00001B630000}"/>
    <cellStyle name="Standard 5 2 3 3 2 4 2 2" xfId="7533" xr:uid="{00000000-0005-0000-0000-00001C630000}"/>
    <cellStyle name="Standard 5 2 3 3 2 4 2 2 2" xfId="7534" xr:uid="{00000000-0005-0000-0000-00001D630000}"/>
    <cellStyle name="Standard 5 2 3 3 2 4 2 2 2 2" xfId="7535" xr:uid="{00000000-0005-0000-0000-00001E630000}"/>
    <cellStyle name="Standard 5 2 3 3 2 4 2 2 3" xfId="7536" xr:uid="{00000000-0005-0000-0000-00001F630000}"/>
    <cellStyle name="Standard 5 2 3 3 2 4 2 3" xfId="7537" xr:uid="{00000000-0005-0000-0000-000020630000}"/>
    <cellStyle name="Standard 5 2 3 3 2 4 2 3 2" xfId="7538" xr:uid="{00000000-0005-0000-0000-000021630000}"/>
    <cellStyle name="Standard 5 2 3 3 2 4 2 4" xfId="7539" xr:uid="{00000000-0005-0000-0000-000022630000}"/>
    <cellStyle name="Standard 5 2 3 3 2 4 3" xfId="7540" xr:uid="{00000000-0005-0000-0000-000023630000}"/>
    <cellStyle name="Standard 5 2 3 3 2 4 3 2" xfId="7541" xr:uid="{00000000-0005-0000-0000-000024630000}"/>
    <cellStyle name="Standard 5 2 3 3 2 4 3 2 2" xfId="7542" xr:uid="{00000000-0005-0000-0000-000025630000}"/>
    <cellStyle name="Standard 5 2 3 3 2 4 3 3" xfId="7543" xr:uid="{00000000-0005-0000-0000-000026630000}"/>
    <cellStyle name="Standard 5 2 3 3 2 4 4" xfId="7544" xr:uid="{00000000-0005-0000-0000-000027630000}"/>
    <cellStyle name="Standard 5 2 3 3 2 4 4 2" xfId="7545" xr:uid="{00000000-0005-0000-0000-000028630000}"/>
    <cellStyle name="Standard 5 2 3 3 2 4 5" xfId="7546" xr:uid="{00000000-0005-0000-0000-000029630000}"/>
    <cellStyle name="Standard 5 2 3 3 2 5" xfId="7547" xr:uid="{00000000-0005-0000-0000-00002A630000}"/>
    <cellStyle name="Standard 5 2 3 3 2 5 2" xfId="7548" xr:uid="{00000000-0005-0000-0000-00002B630000}"/>
    <cellStyle name="Standard 5 2 3 3 2 5 2 2" xfId="7549" xr:uid="{00000000-0005-0000-0000-00002C630000}"/>
    <cellStyle name="Standard 5 2 3 3 2 5 2 2 2" xfId="7550" xr:uid="{00000000-0005-0000-0000-00002D630000}"/>
    <cellStyle name="Standard 5 2 3 3 2 5 2 3" xfId="7551" xr:uid="{00000000-0005-0000-0000-00002E630000}"/>
    <cellStyle name="Standard 5 2 3 3 2 5 3" xfId="7552" xr:uid="{00000000-0005-0000-0000-00002F630000}"/>
    <cellStyle name="Standard 5 2 3 3 2 5 3 2" xfId="7553" xr:uid="{00000000-0005-0000-0000-000030630000}"/>
    <cellStyle name="Standard 5 2 3 3 2 5 4" xfId="7554" xr:uid="{00000000-0005-0000-0000-000031630000}"/>
    <cellStyle name="Standard 5 2 3 3 2 6" xfId="7555" xr:uid="{00000000-0005-0000-0000-000032630000}"/>
    <cellStyle name="Standard 5 2 3 3 2 6 2" xfId="7556" xr:uid="{00000000-0005-0000-0000-000033630000}"/>
    <cellStyle name="Standard 5 2 3 3 2 6 2 2" xfId="7557" xr:uid="{00000000-0005-0000-0000-000034630000}"/>
    <cellStyle name="Standard 5 2 3 3 2 6 3" xfId="7558" xr:uid="{00000000-0005-0000-0000-000035630000}"/>
    <cellStyle name="Standard 5 2 3 3 2 7" xfId="7559" xr:uid="{00000000-0005-0000-0000-000036630000}"/>
    <cellStyle name="Standard 5 2 3 3 2 7 2" xfId="7560" xr:uid="{00000000-0005-0000-0000-000037630000}"/>
    <cellStyle name="Standard 5 2 3 3 2 8" xfId="7561" xr:uid="{00000000-0005-0000-0000-000038630000}"/>
    <cellStyle name="Standard 5 2 3 3 3" xfId="7562" xr:uid="{00000000-0005-0000-0000-000039630000}"/>
    <cellStyle name="Standard 5 2 3 3 3 2" xfId="7563" xr:uid="{00000000-0005-0000-0000-00003A630000}"/>
    <cellStyle name="Standard 5 2 3 3 3 2 2" xfId="7564" xr:uid="{00000000-0005-0000-0000-00003B630000}"/>
    <cellStyle name="Standard 5 2 3 3 3 2 2 2" xfId="7565" xr:uid="{00000000-0005-0000-0000-00003C630000}"/>
    <cellStyle name="Standard 5 2 3 3 3 2 2 2 2" xfId="7566" xr:uid="{00000000-0005-0000-0000-00003D630000}"/>
    <cellStyle name="Standard 5 2 3 3 3 2 2 2 2 2" xfId="7567" xr:uid="{00000000-0005-0000-0000-00003E630000}"/>
    <cellStyle name="Standard 5 2 3 3 3 2 2 2 3" xfId="7568" xr:uid="{00000000-0005-0000-0000-00003F630000}"/>
    <cellStyle name="Standard 5 2 3 3 3 2 2 3" xfId="7569" xr:uid="{00000000-0005-0000-0000-000040630000}"/>
    <cellStyle name="Standard 5 2 3 3 3 2 2 3 2" xfId="7570" xr:uid="{00000000-0005-0000-0000-000041630000}"/>
    <cellStyle name="Standard 5 2 3 3 3 2 2 4" xfId="7571" xr:uid="{00000000-0005-0000-0000-000042630000}"/>
    <cellStyle name="Standard 5 2 3 3 3 2 3" xfId="7572" xr:uid="{00000000-0005-0000-0000-000043630000}"/>
    <cellStyle name="Standard 5 2 3 3 3 2 3 2" xfId="7573" xr:uid="{00000000-0005-0000-0000-000044630000}"/>
    <cellStyle name="Standard 5 2 3 3 3 2 3 2 2" xfId="7574" xr:uid="{00000000-0005-0000-0000-000045630000}"/>
    <cellStyle name="Standard 5 2 3 3 3 2 3 3" xfId="7575" xr:uid="{00000000-0005-0000-0000-000046630000}"/>
    <cellStyle name="Standard 5 2 3 3 3 2 4" xfId="7576" xr:uid="{00000000-0005-0000-0000-000047630000}"/>
    <cellStyle name="Standard 5 2 3 3 3 2 4 2" xfId="7577" xr:uid="{00000000-0005-0000-0000-000048630000}"/>
    <cellStyle name="Standard 5 2 3 3 3 2 5" xfId="7578" xr:uid="{00000000-0005-0000-0000-000049630000}"/>
    <cellStyle name="Standard 5 2 3 3 3 3" xfId="7579" xr:uid="{00000000-0005-0000-0000-00004A630000}"/>
    <cellStyle name="Standard 5 2 3 3 3 3 2" xfId="7580" xr:uid="{00000000-0005-0000-0000-00004B630000}"/>
    <cellStyle name="Standard 5 2 3 3 3 3 2 2" xfId="7581" xr:uid="{00000000-0005-0000-0000-00004C630000}"/>
    <cellStyle name="Standard 5 2 3 3 3 3 2 2 2" xfId="7582" xr:uid="{00000000-0005-0000-0000-00004D630000}"/>
    <cellStyle name="Standard 5 2 3 3 3 3 2 2 2 2" xfId="7583" xr:uid="{00000000-0005-0000-0000-00004E630000}"/>
    <cellStyle name="Standard 5 2 3 3 3 3 2 2 3" xfId="7584" xr:uid="{00000000-0005-0000-0000-00004F630000}"/>
    <cellStyle name="Standard 5 2 3 3 3 3 2 3" xfId="7585" xr:uid="{00000000-0005-0000-0000-000050630000}"/>
    <cellStyle name="Standard 5 2 3 3 3 3 2 3 2" xfId="7586" xr:uid="{00000000-0005-0000-0000-000051630000}"/>
    <cellStyle name="Standard 5 2 3 3 3 3 2 4" xfId="7587" xr:uid="{00000000-0005-0000-0000-000052630000}"/>
    <cellStyle name="Standard 5 2 3 3 3 3 3" xfId="7588" xr:uid="{00000000-0005-0000-0000-000053630000}"/>
    <cellStyle name="Standard 5 2 3 3 3 3 3 2" xfId="7589" xr:uid="{00000000-0005-0000-0000-000054630000}"/>
    <cellStyle name="Standard 5 2 3 3 3 3 3 2 2" xfId="7590" xr:uid="{00000000-0005-0000-0000-000055630000}"/>
    <cellStyle name="Standard 5 2 3 3 3 3 3 3" xfId="7591" xr:uid="{00000000-0005-0000-0000-000056630000}"/>
    <cellStyle name="Standard 5 2 3 3 3 3 4" xfId="7592" xr:uid="{00000000-0005-0000-0000-000057630000}"/>
    <cellStyle name="Standard 5 2 3 3 3 3 4 2" xfId="7593" xr:uid="{00000000-0005-0000-0000-000058630000}"/>
    <cellStyle name="Standard 5 2 3 3 3 3 5" xfId="7594" xr:uid="{00000000-0005-0000-0000-000059630000}"/>
    <cellStyle name="Standard 5 2 3 3 3 4" xfId="7595" xr:uid="{00000000-0005-0000-0000-00005A630000}"/>
    <cellStyle name="Standard 5 2 3 3 3 4 2" xfId="7596" xr:uid="{00000000-0005-0000-0000-00005B630000}"/>
    <cellStyle name="Standard 5 2 3 3 3 4 2 2" xfId="7597" xr:uid="{00000000-0005-0000-0000-00005C630000}"/>
    <cellStyle name="Standard 5 2 3 3 3 4 2 2 2" xfId="7598" xr:uid="{00000000-0005-0000-0000-00005D630000}"/>
    <cellStyle name="Standard 5 2 3 3 3 4 2 3" xfId="7599" xr:uid="{00000000-0005-0000-0000-00005E630000}"/>
    <cellStyle name="Standard 5 2 3 3 3 4 3" xfId="7600" xr:uid="{00000000-0005-0000-0000-00005F630000}"/>
    <cellStyle name="Standard 5 2 3 3 3 4 3 2" xfId="7601" xr:uid="{00000000-0005-0000-0000-000060630000}"/>
    <cellStyle name="Standard 5 2 3 3 3 4 4" xfId="7602" xr:uid="{00000000-0005-0000-0000-000061630000}"/>
    <cellStyle name="Standard 5 2 3 3 3 5" xfId="7603" xr:uid="{00000000-0005-0000-0000-000062630000}"/>
    <cellStyle name="Standard 5 2 3 3 3 5 2" xfId="7604" xr:uid="{00000000-0005-0000-0000-000063630000}"/>
    <cellStyle name="Standard 5 2 3 3 3 5 2 2" xfId="7605" xr:uid="{00000000-0005-0000-0000-000064630000}"/>
    <cellStyle name="Standard 5 2 3 3 3 5 3" xfId="7606" xr:uid="{00000000-0005-0000-0000-000065630000}"/>
    <cellStyle name="Standard 5 2 3 3 3 6" xfId="7607" xr:uid="{00000000-0005-0000-0000-000066630000}"/>
    <cellStyle name="Standard 5 2 3 3 3 6 2" xfId="7608" xr:uid="{00000000-0005-0000-0000-000067630000}"/>
    <cellStyle name="Standard 5 2 3 3 3 7" xfId="7609" xr:uid="{00000000-0005-0000-0000-000068630000}"/>
    <cellStyle name="Standard 5 2 3 3 4" xfId="7610" xr:uid="{00000000-0005-0000-0000-000069630000}"/>
    <cellStyle name="Standard 5 2 3 3 4 2" xfId="7611" xr:uid="{00000000-0005-0000-0000-00006A630000}"/>
    <cellStyle name="Standard 5 2 3 3 4 2 2" xfId="7612" xr:uid="{00000000-0005-0000-0000-00006B630000}"/>
    <cellStyle name="Standard 5 2 3 3 4 2 2 2" xfId="7613" xr:uid="{00000000-0005-0000-0000-00006C630000}"/>
    <cellStyle name="Standard 5 2 3 3 4 2 2 2 2" xfId="7614" xr:uid="{00000000-0005-0000-0000-00006D630000}"/>
    <cellStyle name="Standard 5 2 3 3 4 2 2 3" xfId="7615" xr:uid="{00000000-0005-0000-0000-00006E630000}"/>
    <cellStyle name="Standard 5 2 3 3 4 2 3" xfId="7616" xr:uid="{00000000-0005-0000-0000-00006F630000}"/>
    <cellStyle name="Standard 5 2 3 3 4 2 3 2" xfId="7617" xr:uid="{00000000-0005-0000-0000-000070630000}"/>
    <cellStyle name="Standard 5 2 3 3 4 2 4" xfId="7618" xr:uid="{00000000-0005-0000-0000-000071630000}"/>
    <cellStyle name="Standard 5 2 3 3 4 3" xfId="7619" xr:uid="{00000000-0005-0000-0000-000072630000}"/>
    <cellStyle name="Standard 5 2 3 3 4 3 2" xfId="7620" xr:uid="{00000000-0005-0000-0000-000073630000}"/>
    <cellStyle name="Standard 5 2 3 3 4 3 2 2" xfId="7621" xr:uid="{00000000-0005-0000-0000-000074630000}"/>
    <cellStyle name="Standard 5 2 3 3 4 3 3" xfId="7622" xr:uid="{00000000-0005-0000-0000-000075630000}"/>
    <cellStyle name="Standard 5 2 3 3 4 4" xfId="7623" xr:uid="{00000000-0005-0000-0000-000076630000}"/>
    <cellStyle name="Standard 5 2 3 3 4 4 2" xfId="7624" xr:uid="{00000000-0005-0000-0000-000077630000}"/>
    <cellStyle name="Standard 5 2 3 3 4 5" xfId="7625" xr:uid="{00000000-0005-0000-0000-000078630000}"/>
    <cellStyle name="Standard 5 2 3 3 5" xfId="7626" xr:uid="{00000000-0005-0000-0000-000079630000}"/>
    <cellStyle name="Standard 5 2 3 3 5 2" xfId="7627" xr:uid="{00000000-0005-0000-0000-00007A630000}"/>
    <cellStyle name="Standard 5 2 3 3 5 2 2" xfId="7628" xr:uid="{00000000-0005-0000-0000-00007B630000}"/>
    <cellStyle name="Standard 5 2 3 3 5 2 2 2" xfId="7629" xr:uid="{00000000-0005-0000-0000-00007C630000}"/>
    <cellStyle name="Standard 5 2 3 3 5 2 2 2 2" xfId="7630" xr:uid="{00000000-0005-0000-0000-00007D630000}"/>
    <cellStyle name="Standard 5 2 3 3 5 2 2 3" xfId="7631" xr:uid="{00000000-0005-0000-0000-00007E630000}"/>
    <cellStyle name="Standard 5 2 3 3 5 2 3" xfId="7632" xr:uid="{00000000-0005-0000-0000-00007F630000}"/>
    <cellStyle name="Standard 5 2 3 3 5 2 3 2" xfId="7633" xr:uid="{00000000-0005-0000-0000-000080630000}"/>
    <cellStyle name="Standard 5 2 3 3 5 2 4" xfId="7634" xr:uid="{00000000-0005-0000-0000-000081630000}"/>
    <cellStyle name="Standard 5 2 3 3 5 3" xfId="7635" xr:uid="{00000000-0005-0000-0000-000082630000}"/>
    <cellStyle name="Standard 5 2 3 3 5 3 2" xfId="7636" xr:uid="{00000000-0005-0000-0000-000083630000}"/>
    <cellStyle name="Standard 5 2 3 3 5 3 2 2" xfId="7637" xr:uid="{00000000-0005-0000-0000-000084630000}"/>
    <cellStyle name="Standard 5 2 3 3 5 3 3" xfId="7638" xr:uid="{00000000-0005-0000-0000-000085630000}"/>
    <cellStyle name="Standard 5 2 3 3 5 4" xfId="7639" xr:uid="{00000000-0005-0000-0000-000086630000}"/>
    <cellStyle name="Standard 5 2 3 3 5 4 2" xfId="7640" xr:uid="{00000000-0005-0000-0000-000087630000}"/>
    <cellStyle name="Standard 5 2 3 3 5 5" xfId="7641" xr:uid="{00000000-0005-0000-0000-000088630000}"/>
    <cellStyle name="Standard 5 2 3 3 6" xfId="7642" xr:uid="{00000000-0005-0000-0000-000089630000}"/>
    <cellStyle name="Standard 5 2 3 3 6 2" xfId="7643" xr:uid="{00000000-0005-0000-0000-00008A630000}"/>
    <cellStyle name="Standard 5 2 3 3 6 2 2" xfId="7644" xr:uid="{00000000-0005-0000-0000-00008B630000}"/>
    <cellStyle name="Standard 5 2 3 3 6 2 2 2" xfId="7645" xr:uid="{00000000-0005-0000-0000-00008C630000}"/>
    <cellStyle name="Standard 5 2 3 3 6 2 3" xfId="7646" xr:uid="{00000000-0005-0000-0000-00008D630000}"/>
    <cellStyle name="Standard 5 2 3 3 6 3" xfId="7647" xr:uid="{00000000-0005-0000-0000-00008E630000}"/>
    <cellStyle name="Standard 5 2 3 3 6 3 2" xfId="7648" xr:uid="{00000000-0005-0000-0000-00008F630000}"/>
    <cellStyle name="Standard 5 2 3 3 6 4" xfId="7649" xr:uid="{00000000-0005-0000-0000-000090630000}"/>
    <cellStyle name="Standard 5 2 3 3 7" xfId="7650" xr:uid="{00000000-0005-0000-0000-000091630000}"/>
    <cellStyle name="Standard 5 2 3 3 7 2" xfId="7651" xr:uid="{00000000-0005-0000-0000-000092630000}"/>
    <cellStyle name="Standard 5 2 3 3 7 2 2" xfId="7652" xr:uid="{00000000-0005-0000-0000-000093630000}"/>
    <cellStyle name="Standard 5 2 3 3 7 3" xfId="7653" xr:uid="{00000000-0005-0000-0000-000094630000}"/>
    <cellStyle name="Standard 5 2 3 3 8" xfId="7654" xr:uid="{00000000-0005-0000-0000-000095630000}"/>
    <cellStyle name="Standard 5 2 3 3 8 2" xfId="7655" xr:uid="{00000000-0005-0000-0000-000096630000}"/>
    <cellStyle name="Standard 5 2 3 3 9" xfId="7656" xr:uid="{00000000-0005-0000-0000-000097630000}"/>
    <cellStyle name="Standard 5 2 3 4" xfId="7657" xr:uid="{00000000-0005-0000-0000-000098630000}"/>
    <cellStyle name="Standard 5 2 3 4 2" xfId="7658" xr:uid="{00000000-0005-0000-0000-000099630000}"/>
    <cellStyle name="Standard 5 2 3 4 2 2" xfId="7659" xr:uid="{00000000-0005-0000-0000-00009A630000}"/>
    <cellStyle name="Standard 5 2 3 4 2 2 2" xfId="7660" xr:uid="{00000000-0005-0000-0000-00009B630000}"/>
    <cellStyle name="Standard 5 2 3 4 2 2 2 2" xfId="7661" xr:uid="{00000000-0005-0000-0000-00009C630000}"/>
    <cellStyle name="Standard 5 2 3 4 2 2 2 2 2" xfId="7662" xr:uid="{00000000-0005-0000-0000-00009D630000}"/>
    <cellStyle name="Standard 5 2 3 4 2 2 2 2 2 2" xfId="7663" xr:uid="{00000000-0005-0000-0000-00009E630000}"/>
    <cellStyle name="Standard 5 2 3 4 2 2 2 2 3" xfId="7664" xr:uid="{00000000-0005-0000-0000-00009F630000}"/>
    <cellStyle name="Standard 5 2 3 4 2 2 2 3" xfId="7665" xr:uid="{00000000-0005-0000-0000-0000A0630000}"/>
    <cellStyle name="Standard 5 2 3 4 2 2 2 3 2" xfId="7666" xr:uid="{00000000-0005-0000-0000-0000A1630000}"/>
    <cellStyle name="Standard 5 2 3 4 2 2 2 4" xfId="7667" xr:uid="{00000000-0005-0000-0000-0000A2630000}"/>
    <cellStyle name="Standard 5 2 3 4 2 2 3" xfId="7668" xr:uid="{00000000-0005-0000-0000-0000A3630000}"/>
    <cellStyle name="Standard 5 2 3 4 2 2 3 2" xfId="7669" xr:uid="{00000000-0005-0000-0000-0000A4630000}"/>
    <cellStyle name="Standard 5 2 3 4 2 2 3 2 2" xfId="7670" xr:uid="{00000000-0005-0000-0000-0000A5630000}"/>
    <cellStyle name="Standard 5 2 3 4 2 2 3 3" xfId="7671" xr:uid="{00000000-0005-0000-0000-0000A6630000}"/>
    <cellStyle name="Standard 5 2 3 4 2 2 4" xfId="7672" xr:uid="{00000000-0005-0000-0000-0000A7630000}"/>
    <cellStyle name="Standard 5 2 3 4 2 2 4 2" xfId="7673" xr:uid="{00000000-0005-0000-0000-0000A8630000}"/>
    <cellStyle name="Standard 5 2 3 4 2 2 5" xfId="7674" xr:uid="{00000000-0005-0000-0000-0000A9630000}"/>
    <cellStyle name="Standard 5 2 3 4 2 3" xfId="7675" xr:uid="{00000000-0005-0000-0000-0000AA630000}"/>
    <cellStyle name="Standard 5 2 3 4 2 3 2" xfId="7676" xr:uid="{00000000-0005-0000-0000-0000AB630000}"/>
    <cellStyle name="Standard 5 2 3 4 2 3 2 2" xfId="7677" xr:uid="{00000000-0005-0000-0000-0000AC630000}"/>
    <cellStyle name="Standard 5 2 3 4 2 3 2 2 2" xfId="7678" xr:uid="{00000000-0005-0000-0000-0000AD630000}"/>
    <cellStyle name="Standard 5 2 3 4 2 3 2 2 2 2" xfId="7679" xr:uid="{00000000-0005-0000-0000-0000AE630000}"/>
    <cellStyle name="Standard 5 2 3 4 2 3 2 2 3" xfId="7680" xr:uid="{00000000-0005-0000-0000-0000AF630000}"/>
    <cellStyle name="Standard 5 2 3 4 2 3 2 3" xfId="7681" xr:uid="{00000000-0005-0000-0000-0000B0630000}"/>
    <cellStyle name="Standard 5 2 3 4 2 3 2 3 2" xfId="7682" xr:uid="{00000000-0005-0000-0000-0000B1630000}"/>
    <cellStyle name="Standard 5 2 3 4 2 3 2 4" xfId="7683" xr:uid="{00000000-0005-0000-0000-0000B2630000}"/>
    <cellStyle name="Standard 5 2 3 4 2 3 3" xfId="7684" xr:uid="{00000000-0005-0000-0000-0000B3630000}"/>
    <cellStyle name="Standard 5 2 3 4 2 3 3 2" xfId="7685" xr:uid="{00000000-0005-0000-0000-0000B4630000}"/>
    <cellStyle name="Standard 5 2 3 4 2 3 3 2 2" xfId="7686" xr:uid="{00000000-0005-0000-0000-0000B5630000}"/>
    <cellStyle name="Standard 5 2 3 4 2 3 3 3" xfId="7687" xr:uid="{00000000-0005-0000-0000-0000B6630000}"/>
    <cellStyle name="Standard 5 2 3 4 2 3 4" xfId="7688" xr:uid="{00000000-0005-0000-0000-0000B7630000}"/>
    <cellStyle name="Standard 5 2 3 4 2 3 4 2" xfId="7689" xr:uid="{00000000-0005-0000-0000-0000B8630000}"/>
    <cellStyle name="Standard 5 2 3 4 2 3 5" xfId="7690" xr:uid="{00000000-0005-0000-0000-0000B9630000}"/>
    <cellStyle name="Standard 5 2 3 4 2 4" xfId="7691" xr:uid="{00000000-0005-0000-0000-0000BA630000}"/>
    <cellStyle name="Standard 5 2 3 4 2 4 2" xfId="7692" xr:uid="{00000000-0005-0000-0000-0000BB630000}"/>
    <cellStyle name="Standard 5 2 3 4 2 4 2 2" xfId="7693" xr:uid="{00000000-0005-0000-0000-0000BC630000}"/>
    <cellStyle name="Standard 5 2 3 4 2 4 2 2 2" xfId="7694" xr:uid="{00000000-0005-0000-0000-0000BD630000}"/>
    <cellStyle name="Standard 5 2 3 4 2 4 2 3" xfId="7695" xr:uid="{00000000-0005-0000-0000-0000BE630000}"/>
    <cellStyle name="Standard 5 2 3 4 2 4 3" xfId="7696" xr:uid="{00000000-0005-0000-0000-0000BF630000}"/>
    <cellStyle name="Standard 5 2 3 4 2 4 3 2" xfId="7697" xr:uid="{00000000-0005-0000-0000-0000C0630000}"/>
    <cellStyle name="Standard 5 2 3 4 2 4 4" xfId="7698" xr:uid="{00000000-0005-0000-0000-0000C1630000}"/>
    <cellStyle name="Standard 5 2 3 4 2 5" xfId="7699" xr:uid="{00000000-0005-0000-0000-0000C2630000}"/>
    <cellStyle name="Standard 5 2 3 4 2 5 2" xfId="7700" xr:uid="{00000000-0005-0000-0000-0000C3630000}"/>
    <cellStyle name="Standard 5 2 3 4 2 5 2 2" xfId="7701" xr:uid="{00000000-0005-0000-0000-0000C4630000}"/>
    <cellStyle name="Standard 5 2 3 4 2 5 3" xfId="7702" xr:uid="{00000000-0005-0000-0000-0000C5630000}"/>
    <cellStyle name="Standard 5 2 3 4 2 6" xfId="7703" xr:uid="{00000000-0005-0000-0000-0000C6630000}"/>
    <cellStyle name="Standard 5 2 3 4 2 6 2" xfId="7704" xr:uid="{00000000-0005-0000-0000-0000C7630000}"/>
    <cellStyle name="Standard 5 2 3 4 2 7" xfId="7705" xr:uid="{00000000-0005-0000-0000-0000C8630000}"/>
    <cellStyle name="Standard 5 2 3 4 3" xfId="7706" xr:uid="{00000000-0005-0000-0000-0000C9630000}"/>
    <cellStyle name="Standard 5 2 3 4 3 2" xfId="7707" xr:uid="{00000000-0005-0000-0000-0000CA630000}"/>
    <cellStyle name="Standard 5 2 3 4 3 2 2" xfId="7708" xr:uid="{00000000-0005-0000-0000-0000CB630000}"/>
    <cellStyle name="Standard 5 2 3 4 3 2 2 2" xfId="7709" xr:uid="{00000000-0005-0000-0000-0000CC630000}"/>
    <cellStyle name="Standard 5 2 3 4 3 2 2 2 2" xfId="7710" xr:uid="{00000000-0005-0000-0000-0000CD630000}"/>
    <cellStyle name="Standard 5 2 3 4 3 2 2 3" xfId="7711" xr:uid="{00000000-0005-0000-0000-0000CE630000}"/>
    <cellStyle name="Standard 5 2 3 4 3 2 3" xfId="7712" xr:uid="{00000000-0005-0000-0000-0000CF630000}"/>
    <cellStyle name="Standard 5 2 3 4 3 2 3 2" xfId="7713" xr:uid="{00000000-0005-0000-0000-0000D0630000}"/>
    <cellStyle name="Standard 5 2 3 4 3 2 4" xfId="7714" xr:uid="{00000000-0005-0000-0000-0000D1630000}"/>
    <cellStyle name="Standard 5 2 3 4 3 3" xfId="7715" xr:uid="{00000000-0005-0000-0000-0000D2630000}"/>
    <cellStyle name="Standard 5 2 3 4 3 3 2" xfId="7716" xr:uid="{00000000-0005-0000-0000-0000D3630000}"/>
    <cellStyle name="Standard 5 2 3 4 3 3 2 2" xfId="7717" xr:uid="{00000000-0005-0000-0000-0000D4630000}"/>
    <cellStyle name="Standard 5 2 3 4 3 3 3" xfId="7718" xr:uid="{00000000-0005-0000-0000-0000D5630000}"/>
    <cellStyle name="Standard 5 2 3 4 3 4" xfId="7719" xr:uid="{00000000-0005-0000-0000-0000D6630000}"/>
    <cellStyle name="Standard 5 2 3 4 3 4 2" xfId="7720" xr:uid="{00000000-0005-0000-0000-0000D7630000}"/>
    <cellStyle name="Standard 5 2 3 4 3 5" xfId="7721" xr:uid="{00000000-0005-0000-0000-0000D8630000}"/>
    <cellStyle name="Standard 5 2 3 4 4" xfId="7722" xr:uid="{00000000-0005-0000-0000-0000D9630000}"/>
    <cellStyle name="Standard 5 2 3 4 4 2" xfId="7723" xr:uid="{00000000-0005-0000-0000-0000DA630000}"/>
    <cellStyle name="Standard 5 2 3 4 4 2 2" xfId="7724" xr:uid="{00000000-0005-0000-0000-0000DB630000}"/>
    <cellStyle name="Standard 5 2 3 4 4 2 2 2" xfId="7725" xr:uid="{00000000-0005-0000-0000-0000DC630000}"/>
    <cellStyle name="Standard 5 2 3 4 4 2 2 2 2" xfId="7726" xr:uid="{00000000-0005-0000-0000-0000DD630000}"/>
    <cellStyle name="Standard 5 2 3 4 4 2 2 3" xfId="7727" xr:uid="{00000000-0005-0000-0000-0000DE630000}"/>
    <cellStyle name="Standard 5 2 3 4 4 2 3" xfId="7728" xr:uid="{00000000-0005-0000-0000-0000DF630000}"/>
    <cellStyle name="Standard 5 2 3 4 4 2 3 2" xfId="7729" xr:uid="{00000000-0005-0000-0000-0000E0630000}"/>
    <cellStyle name="Standard 5 2 3 4 4 2 4" xfId="7730" xr:uid="{00000000-0005-0000-0000-0000E1630000}"/>
    <cellStyle name="Standard 5 2 3 4 4 3" xfId="7731" xr:uid="{00000000-0005-0000-0000-0000E2630000}"/>
    <cellStyle name="Standard 5 2 3 4 4 3 2" xfId="7732" xr:uid="{00000000-0005-0000-0000-0000E3630000}"/>
    <cellStyle name="Standard 5 2 3 4 4 3 2 2" xfId="7733" xr:uid="{00000000-0005-0000-0000-0000E4630000}"/>
    <cellStyle name="Standard 5 2 3 4 4 3 3" xfId="7734" xr:uid="{00000000-0005-0000-0000-0000E5630000}"/>
    <cellStyle name="Standard 5 2 3 4 4 4" xfId="7735" xr:uid="{00000000-0005-0000-0000-0000E6630000}"/>
    <cellStyle name="Standard 5 2 3 4 4 4 2" xfId="7736" xr:uid="{00000000-0005-0000-0000-0000E7630000}"/>
    <cellStyle name="Standard 5 2 3 4 4 5" xfId="7737" xr:uid="{00000000-0005-0000-0000-0000E8630000}"/>
    <cellStyle name="Standard 5 2 3 4 5" xfId="7738" xr:uid="{00000000-0005-0000-0000-0000E9630000}"/>
    <cellStyle name="Standard 5 2 3 4 5 2" xfId="7739" xr:uid="{00000000-0005-0000-0000-0000EA630000}"/>
    <cellStyle name="Standard 5 2 3 4 5 2 2" xfId="7740" xr:uid="{00000000-0005-0000-0000-0000EB630000}"/>
    <cellStyle name="Standard 5 2 3 4 5 2 2 2" xfId="7741" xr:uid="{00000000-0005-0000-0000-0000EC630000}"/>
    <cellStyle name="Standard 5 2 3 4 5 2 3" xfId="7742" xr:uid="{00000000-0005-0000-0000-0000ED630000}"/>
    <cellStyle name="Standard 5 2 3 4 5 3" xfId="7743" xr:uid="{00000000-0005-0000-0000-0000EE630000}"/>
    <cellStyle name="Standard 5 2 3 4 5 3 2" xfId="7744" xr:uid="{00000000-0005-0000-0000-0000EF630000}"/>
    <cellStyle name="Standard 5 2 3 4 5 4" xfId="7745" xr:uid="{00000000-0005-0000-0000-0000F0630000}"/>
    <cellStyle name="Standard 5 2 3 4 6" xfId="7746" xr:uid="{00000000-0005-0000-0000-0000F1630000}"/>
    <cellStyle name="Standard 5 2 3 4 6 2" xfId="7747" xr:uid="{00000000-0005-0000-0000-0000F2630000}"/>
    <cellStyle name="Standard 5 2 3 4 6 2 2" xfId="7748" xr:uid="{00000000-0005-0000-0000-0000F3630000}"/>
    <cellStyle name="Standard 5 2 3 4 6 3" xfId="7749" xr:uid="{00000000-0005-0000-0000-0000F4630000}"/>
    <cellStyle name="Standard 5 2 3 4 7" xfId="7750" xr:uid="{00000000-0005-0000-0000-0000F5630000}"/>
    <cellStyle name="Standard 5 2 3 4 7 2" xfId="7751" xr:uid="{00000000-0005-0000-0000-0000F6630000}"/>
    <cellStyle name="Standard 5 2 3 4 8" xfId="7752" xr:uid="{00000000-0005-0000-0000-0000F7630000}"/>
    <cellStyle name="Standard 5 2 3 5" xfId="7753" xr:uid="{00000000-0005-0000-0000-0000F8630000}"/>
    <cellStyle name="Standard 5 2 3 5 2" xfId="7754" xr:uid="{00000000-0005-0000-0000-0000F9630000}"/>
    <cellStyle name="Standard 5 2 3 5 2 2" xfId="7755" xr:uid="{00000000-0005-0000-0000-0000FA630000}"/>
    <cellStyle name="Standard 5 2 3 5 2 2 2" xfId="7756" xr:uid="{00000000-0005-0000-0000-0000FB630000}"/>
    <cellStyle name="Standard 5 2 3 5 2 2 2 2" xfId="7757" xr:uid="{00000000-0005-0000-0000-0000FC630000}"/>
    <cellStyle name="Standard 5 2 3 5 2 2 2 2 2" xfId="7758" xr:uid="{00000000-0005-0000-0000-0000FD630000}"/>
    <cellStyle name="Standard 5 2 3 5 2 2 2 3" xfId="7759" xr:uid="{00000000-0005-0000-0000-0000FE630000}"/>
    <cellStyle name="Standard 5 2 3 5 2 2 3" xfId="7760" xr:uid="{00000000-0005-0000-0000-0000FF630000}"/>
    <cellStyle name="Standard 5 2 3 5 2 2 3 2" xfId="7761" xr:uid="{00000000-0005-0000-0000-000000640000}"/>
    <cellStyle name="Standard 5 2 3 5 2 2 4" xfId="7762" xr:uid="{00000000-0005-0000-0000-000001640000}"/>
    <cellStyle name="Standard 5 2 3 5 2 3" xfId="7763" xr:uid="{00000000-0005-0000-0000-000002640000}"/>
    <cellStyle name="Standard 5 2 3 5 2 3 2" xfId="7764" xr:uid="{00000000-0005-0000-0000-000003640000}"/>
    <cellStyle name="Standard 5 2 3 5 2 3 2 2" xfId="7765" xr:uid="{00000000-0005-0000-0000-000004640000}"/>
    <cellStyle name="Standard 5 2 3 5 2 3 3" xfId="7766" xr:uid="{00000000-0005-0000-0000-000005640000}"/>
    <cellStyle name="Standard 5 2 3 5 2 4" xfId="7767" xr:uid="{00000000-0005-0000-0000-000006640000}"/>
    <cellStyle name="Standard 5 2 3 5 2 4 2" xfId="7768" xr:uid="{00000000-0005-0000-0000-000007640000}"/>
    <cellStyle name="Standard 5 2 3 5 2 5" xfId="7769" xr:uid="{00000000-0005-0000-0000-000008640000}"/>
    <cellStyle name="Standard 5 2 3 5 3" xfId="7770" xr:uid="{00000000-0005-0000-0000-000009640000}"/>
    <cellStyle name="Standard 5 2 3 5 3 2" xfId="7771" xr:uid="{00000000-0005-0000-0000-00000A640000}"/>
    <cellStyle name="Standard 5 2 3 5 3 2 2" xfId="7772" xr:uid="{00000000-0005-0000-0000-00000B640000}"/>
    <cellStyle name="Standard 5 2 3 5 3 2 2 2" xfId="7773" xr:uid="{00000000-0005-0000-0000-00000C640000}"/>
    <cellStyle name="Standard 5 2 3 5 3 2 2 2 2" xfId="7774" xr:uid="{00000000-0005-0000-0000-00000D640000}"/>
    <cellStyle name="Standard 5 2 3 5 3 2 2 3" xfId="7775" xr:uid="{00000000-0005-0000-0000-00000E640000}"/>
    <cellStyle name="Standard 5 2 3 5 3 2 3" xfId="7776" xr:uid="{00000000-0005-0000-0000-00000F640000}"/>
    <cellStyle name="Standard 5 2 3 5 3 2 3 2" xfId="7777" xr:uid="{00000000-0005-0000-0000-000010640000}"/>
    <cellStyle name="Standard 5 2 3 5 3 2 4" xfId="7778" xr:uid="{00000000-0005-0000-0000-000011640000}"/>
    <cellStyle name="Standard 5 2 3 5 3 3" xfId="7779" xr:uid="{00000000-0005-0000-0000-000012640000}"/>
    <cellStyle name="Standard 5 2 3 5 3 3 2" xfId="7780" xr:uid="{00000000-0005-0000-0000-000013640000}"/>
    <cellStyle name="Standard 5 2 3 5 3 3 2 2" xfId="7781" xr:uid="{00000000-0005-0000-0000-000014640000}"/>
    <cellStyle name="Standard 5 2 3 5 3 3 3" xfId="7782" xr:uid="{00000000-0005-0000-0000-000015640000}"/>
    <cellStyle name="Standard 5 2 3 5 3 4" xfId="7783" xr:uid="{00000000-0005-0000-0000-000016640000}"/>
    <cellStyle name="Standard 5 2 3 5 3 4 2" xfId="7784" xr:uid="{00000000-0005-0000-0000-000017640000}"/>
    <cellStyle name="Standard 5 2 3 5 3 5" xfId="7785" xr:uid="{00000000-0005-0000-0000-000018640000}"/>
    <cellStyle name="Standard 5 2 3 5 4" xfId="7786" xr:uid="{00000000-0005-0000-0000-000019640000}"/>
    <cellStyle name="Standard 5 2 3 5 4 2" xfId="7787" xr:uid="{00000000-0005-0000-0000-00001A640000}"/>
    <cellStyle name="Standard 5 2 3 5 4 2 2" xfId="7788" xr:uid="{00000000-0005-0000-0000-00001B640000}"/>
    <cellStyle name="Standard 5 2 3 5 4 2 2 2" xfId="7789" xr:uid="{00000000-0005-0000-0000-00001C640000}"/>
    <cellStyle name="Standard 5 2 3 5 4 2 3" xfId="7790" xr:uid="{00000000-0005-0000-0000-00001D640000}"/>
    <cellStyle name="Standard 5 2 3 5 4 3" xfId="7791" xr:uid="{00000000-0005-0000-0000-00001E640000}"/>
    <cellStyle name="Standard 5 2 3 5 4 3 2" xfId="7792" xr:uid="{00000000-0005-0000-0000-00001F640000}"/>
    <cellStyle name="Standard 5 2 3 5 4 4" xfId="7793" xr:uid="{00000000-0005-0000-0000-000020640000}"/>
    <cellStyle name="Standard 5 2 3 5 5" xfId="7794" xr:uid="{00000000-0005-0000-0000-000021640000}"/>
    <cellStyle name="Standard 5 2 3 5 5 2" xfId="7795" xr:uid="{00000000-0005-0000-0000-000022640000}"/>
    <cellStyle name="Standard 5 2 3 5 5 2 2" xfId="7796" xr:uid="{00000000-0005-0000-0000-000023640000}"/>
    <cellStyle name="Standard 5 2 3 5 5 3" xfId="7797" xr:uid="{00000000-0005-0000-0000-000024640000}"/>
    <cellStyle name="Standard 5 2 3 5 6" xfId="7798" xr:uid="{00000000-0005-0000-0000-000025640000}"/>
    <cellStyle name="Standard 5 2 3 5 6 2" xfId="7799" xr:uid="{00000000-0005-0000-0000-000026640000}"/>
    <cellStyle name="Standard 5 2 3 5 7" xfId="7800" xr:uid="{00000000-0005-0000-0000-000027640000}"/>
    <cellStyle name="Standard 5 2 3 6" xfId="7801" xr:uid="{00000000-0005-0000-0000-000028640000}"/>
    <cellStyle name="Standard 5 2 3 6 2" xfId="7802" xr:uid="{00000000-0005-0000-0000-000029640000}"/>
    <cellStyle name="Standard 5 2 3 6 2 2" xfId="7803" xr:uid="{00000000-0005-0000-0000-00002A640000}"/>
    <cellStyle name="Standard 5 2 3 6 2 2 2" xfId="7804" xr:uid="{00000000-0005-0000-0000-00002B640000}"/>
    <cellStyle name="Standard 5 2 3 6 2 2 2 2" xfId="7805" xr:uid="{00000000-0005-0000-0000-00002C640000}"/>
    <cellStyle name="Standard 5 2 3 6 2 2 3" xfId="7806" xr:uid="{00000000-0005-0000-0000-00002D640000}"/>
    <cellStyle name="Standard 5 2 3 6 2 3" xfId="7807" xr:uid="{00000000-0005-0000-0000-00002E640000}"/>
    <cellStyle name="Standard 5 2 3 6 2 3 2" xfId="7808" xr:uid="{00000000-0005-0000-0000-00002F640000}"/>
    <cellStyle name="Standard 5 2 3 6 2 4" xfId="7809" xr:uid="{00000000-0005-0000-0000-000030640000}"/>
    <cellStyle name="Standard 5 2 3 6 3" xfId="7810" xr:uid="{00000000-0005-0000-0000-000031640000}"/>
    <cellStyle name="Standard 5 2 3 6 3 2" xfId="7811" xr:uid="{00000000-0005-0000-0000-000032640000}"/>
    <cellStyle name="Standard 5 2 3 6 3 2 2" xfId="7812" xr:uid="{00000000-0005-0000-0000-000033640000}"/>
    <cellStyle name="Standard 5 2 3 6 3 3" xfId="7813" xr:uid="{00000000-0005-0000-0000-000034640000}"/>
    <cellStyle name="Standard 5 2 3 6 4" xfId="7814" xr:uid="{00000000-0005-0000-0000-000035640000}"/>
    <cellStyle name="Standard 5 2 3 6 4 2" xfId="7815" xr:uid="{00000000-0005-0000-0000-000036640000}"/>
    <cellStyle name="Standard 5 2 3 6 5" xfId="7816" xr:uid="{00000000-0005-0000-0000-000037640000}"/>
    <cellStyle name="Standard 5 2 3 7" xfId="7817" xr:uid="{00000000-0005-0000-0000-000038640000}"/>
    <cellStyle name="Standard 5 2 3 7 2" xfId="7818" xr:uid="{00000000-0005-0000-0000-000039640000}"/>
    <cellStyle name="Standard 5 2 3 7 2 2" xfId="7819" xr:uid="{00000000-0005-0000-0000-00003A640000}"/>
    <cellStyle name="Standard 5 2 3 7 2 2 2" xfId="7820" xr:uid="{00000000-0005-0000-0000-00003B640000}"/>
    <cellStyle name="Standard 5 2 3 7 2 2 2 2" xfId="7821" xr:uid="{00000000-0005-0000-0000-00003C640000}"/>
    <cellStyle name="Standard 5 2 3 7 2 2 3" xfId="7822" xr:uid="{00000000-0005-0000-0000-00003D640000}"/>
    <cellStyle name="Standard 5 2 3 7 2 3" xfId="7823" xr:uid="{00000000-0005-0000-0000-00003E640000}"/>
    <cellStyle name="Standard 5 2 3 7 2 3 2" xfId="7824" xr:uid="{00000000-0005-0000-0000-00003F640000}"/>
    <cellStyle name="Standard 5 2 3 7 2 4" xfId="7825" xr:uid="{00000000-0005-0000-0000-000040640000}"/>
    <cellStyle name="Standard 5 2 3 7 3" xfId="7826" xr:uid="{00000000-0005-0000-0000-000041640000}"/>
    <cellStyle name="Standard 5 2 3 7 3 2" xfId="7827" xr:uid="{00000000-0005-0000-0000-000042640000}"/>
    <cellStyle name="Standard 5 2 3 7 3 2 2" xfId="7828" xr:uid="{00000000-0005-0000-0000-000043640000}"/>
    <cellStyle name="Standard 5 2 3 7 3 3" xfId="7829" xr:uid="{00000000-0005-0000-0000-000044640000}"/>
    <cellStyle name="Standard 5 2 3 7 4" xfId="7830" xr:uid="{00000000-0005-0000-0000-000045640000}"/>
    <cellStyle name="Standard 5 2 3 7 4 2" xfId="7831" xr:uid="{00000000-0005-0000-0000-000046640000}"/>
    <cellStyle name="Standard 5 2 3 7 5" xfId="7832" xr:uid="{00000000-0005-0000-0000-000047640000}"/>
    <cellStyle name="Standard 5 2 3 8" xfId="7833" xr:uid="{00000000-0005-0000-0000-000048640000}"/>
    <cellStyle name="Standard 5 2 3 8 2" xfId="7834" xr:uid="{00000000-0005-0000-0000-000049640000}"/>
    <cellStyle name="Standard 5 2 3 8 2 2" xfId="7835" xr:uid="{00000000-0005-0000-0000-00004A640000}"/>
    <cellStyle name="Standard 5 2 3 8 2 2 2" xfId="7836" xr:uid="{00000000-0005-0000-0000-00004B640000}"/>
    <cellStyle name="Standard 5 2 3 8 2 3" xfId="7837" xr:uid="{00000000-0005-0000-0000-00004C640000}"/>
    <cellStyle name="Standard 5 2 3 8 3" xfId="7838" xr:uid="{00000000-0005-0000-0000-00004D640000}"/>
    <cellStyle name="Standard 5 2 3 8 3 2" xfId="7839" xr:uid="{00000000-0005-0000-0000-00004E640000}"/>
    <cellStyle name="Standard 5 2 3 8 4" xfId="7840" xr:uid="{00000000-0005-0000-0000-00004F640000}"/>
    <cellStyle name="Standard 5 2 3 9" xfId="7841" xr:uid="{00000000-0005-0000-0000-000050640000}"/>
    <cellStyle name="Standard 5 2 3 9 2" xfId="7842" xr:uid="{00000000-0005-0000-0000-000051640000}"/>
    <cellStyle name="Standard 5 2 3 9 2 2" xfId="7843" xr:uid="{00000000-0005-0000-0000-000052640000}"/>
    <cellStyle name="Standard 5 2 3 9 3" xfId="7844" xr:uid="{00000000-0005-0000-0000-000053640000}"/>
    <cellStyle name="Standard 5 2 4" xfId="7845" xr:uid="{00000000-0005-0000-0000-000054640000}"/>
    <cellStyle name="Standard 5 2 4 10" xfId="7846" xr:uid="{00000000-0005-0000-0000-000055640000}"/>
    <cellStyle name="Standard 5 2 4 2" xfId="7847" xr:uid="{00000000-0005-0000-0000-000056640000}"/>
    <cellStyle name="Standard 5 2 4 2 2" xfId="7848" xr:uid="{00000000-0005-0000-0000-000057640000}"/>
    <cellStyle name="Standard 5 2 4 2 2 2" xfId="7849" xr:uid="{00000000-0005-0000-0000-000058640000}"/>
    <cellStyle name="Standard 5 2 4 2 2 2 2" xfId="7850" xr:uid="{00000000-0005-0000-0000-000059640000}"/>
    <cellStyle name="Standard 5 2 4 2 2 2 2 2" xfId="7851" xr:uid="{00000000-0005-0000-0000-00005A640000}"/>
    <cellStyle name="Standard 5 2 4 2 2 2 2 2 2" xfId="7852" xr:uid="{00000000-0005-0000-0000-00005B640000}"/>
    <cellStyle name="Standard 5 2 4 2 2 2 2 2 2 2" xfId="7853" xr:uid="{00000000-0005-0000-0000-00005C640000}"/>
    <cellStyle name="Standard 5 2 4 2 2 2 2 2 2 2 2" xfId="7854" xr:uid="{00000000-0005-0000-0000-00005D640000}"/>
    <cellStyle name="Standard 5 2 4 2 2 2 2 2 2 3" xfId="7855" xr:uid="{00000000-0005-0000-0000-00005E640000}"/>
    <cellStyle name="Standard 5 2 4 2 2 2 2 2 3" xfId="7856" xr:uid="{00000000-0005-0000-0000-00005F640000}"/>
    <cellStyle name="Standard 5 2 4 2 2 2 2 2 3 2" xfId="7857" xr:uid="{00000000-0005-0000-0000-000060640000}"/>
    <cellStyle name="Standard 5 2 4 2 2 2 2 2 4" xfId="7858" xr:uid="{00000000-0005-0000-0000-000061640000}"/>
    <cellStyle name="Standard 5 2 4 2 2 2 2 3" xfId="7859" xr:uid="{00000000-0005-0000-0000-000062640000}"/>
    <cellStyle name="Standard 5 2 4 2 2 2 2 3 2" xfId="7860" xr:uid="{00000000-0005-0000-0000-000063640000}"/>
    <cellStyle name="Standard 5 2 4 2 2 2 2 3 2 2" xfId="7861" xr:uid="{00000000-0005-0000-0000-000064640000}"/>
    <cellStyle name="Standard 5 2 4 2 2 2 2 3 3" xfId="7862" xr:uid="{00000000-0005-0000-0000-000065640000}"/>
    <cellStyle name="Standard 5 2 4 2 2 2 2 4" xfId="7863" xr:uid="{00000000-0005-0000-0000-000066640000}"/>
    <cellStyle name="Standard 5 2 4 2 2 2 2 4 2" xfId="7864" xr:uid="{00000000-0005-0000-0000-000067640000}"/>
    <cellStyle name="Standard 5 2 4 2 2 2 2 5" xfId="7865" xr:uid="{00000000-0005-0000-0000-000068640000}"/>
    <cellStyle name="Standard 5 2 4 2 2 2 3" xfId="7866" xr:uid="{00000000-0005-0000-0000-000069640000}"/>
    <cellStyle name="Standard 5 2 4 2 2 2 3 2" xfId="7867" xr:uid="{00000000-0005-0000-0000-00006A640000}"/>
    <cellStyle name="Standard 5 2 4 2 2 2 3 2 2" xfId="7868" xr:uid="{00000000-0005-0000-0000-00006B640000}"/>
    <cellStyle name="Standard 5 2 4 2 2 2 3 2 2 2" xfId="7869" xr:uid="{00000000-0005-0000-0000-00006C640000}"/>
    <cellStyle name="Standard 5 2 4 2 2 2 3 2 2 2 2" xfId="7870" xr:uid="{00000000-0005-0000-0000-00006D640000}"/>
    <cellStyle name="Standard 5 2 4 2 2 2 3 2 2 3" xfId="7871" xr:uid="{00000000-0005-0000-0000-00006E640000}"/>
    <cellStyle name="Standard 5 2 4 2 2 2 3 2 3" xfId="7872" xr:uid="{00000000-0005-0000-0000-00006F640000}"/>
    <cellStyle name="Standard 5 2 4 2 2 2 3 2 3 2" xfId="7873" xr:uid="{00000000-0005-0000-0000-000070640000}"/>
    <cellStyle name="Standard 5 2 4 2 2 2 3 2 4" xfId="7874" xr:uid="{00000000-0005-0000-0000-000071640000}"/>
    <cellStyle name="Standard 5 2 4 2 2 2 3 3" xfId="7875" xr:uid="{00000000-0005-0000-0000-000072640000}"/>
    <cellStyle name="Standard 5 2 4 2 2 2 3 3 2" xfId="7876" xr:uid="{00000000-0005-0000-0000-000073640000}"/>
    <cellStyle name="Standard 5 2 4 2 2 2 3 3 2 2" xfId="7877" xr:uid="{00000000-0005-0000-0000-000074640000}"/>
    <cellStyle name="Standard 5 2 4 2 2 2 3 3 3" xfId="7878" xr:uid="{00000000-0005-0000-0000-000075640000}"/>
    <cellStyle name="Standard 5 2 4 2 2 2 3 4" xfId="7879" xr:uid="{00000000-0005-0000-0000-000076640000}"/>
    <cellStyle name="Standard 5 2 4 2 2 2 3 4 2" xfId="7880" xr:uid="{00000000-0005-0000-0000-000077640000}"/>
    <cellStyle name="Standard 5 2 4 2 2 2 3 5" xfId="7881" xr:uid="{00000000-0005-0000-0000-000078640000}"/>
    <cellStyle name="Standard 5 2 4 2 2 2 4" xfId="7882" xr:uid="{00000000-0005-0000-0000-000079640000}"/>
    <cellStyle name="Standard 5 2 4 2 2 2 4 2" xfId="7883" xr:uid="{00000000-0005-0000-0000-00007A640000}"/>
    <cellStyle name="Standard 5 2 4 2 2 2 4 2 2" xfId="7884" xr:uid="{00000000-0005-0000-0000-00007B640000}"/>
    <cellStyle name="Standard 5 2 4 2 2 2 4 2 2 2" xfId="7885" xr:uid="{00000000-0005-0000-0000-00007C640000}"/>
    <cellStyle name="Standard 5 2 4 2 2 2 4 2 3" xfId="7886" xr:uid="{00000000-0005-0000-0000-00007D640000}"/>
    <cellStyle name="Standard 5 2 4 2 2 2 4 3" xfId="7887" xr:uid="{00000000-0005-0000-0000-00007E640000}"/>
    <cellStyle name="Standard 5 2 4 2 2 2 4 3 2" xfId="7888" xr:uid="{00000000-0005-0000-0000-00007F640000}"/>
    <cellStyle name="Standard 5 2 4 2 2 2 4 4" xfId="7889" xr:uid="{00000000-0005-0000-0000-000080640000}"/>
    <cellStyle name="Standard 5 2 4 2 2 2 5" xfId="7890" xr:uid="{00000000-0005-0000-0000-000081640000}"/>
    <cellStyle name="Standard 5 2 4 2 2 2 5 2" xfId="7891" xr:uid="{00000000-0005-0000-0000-000082640000}"/>
    <cellStyle name="Standard 5 2 4 2 2 2 5 2 2" xfId="7892" xr:uid="{00000000-0005-0000-0000-000083640000}"/>
    <cellStyle name="Standard 5 2 4 2 2 2 5 3" xfId="7893" xr:uid="{00000000-0005-0000-0000-000084640000}"/>
    <cellStyle name="Standard 5 2 4 2 2 2 6" xfId="7894" xr:uid="{00000000-0005-0000-0000-000085640000}"/>
    <cellStyle name="Standard 5 2 4 2 2 2 6 2" xfId="7895" xr:uid="{00000000-0005-0000-0000-000086640000}"/>
    <cellStyle name="Standard 5 2 4 2 2 2 7" xfId="7896" xr:uid="{00000000-0005-0000-0000-000087640000}"/>
    <cellStyle name="Standard 5 2 4 2 2 3" xfId="7897" xr:uid="{00000000-0005-0000-0000-000088640000}"/>
    <cellStyle name="Standard 5 2 4 2 2 3 2" xfId="7898" xr:uid="{00000000-0005-0000-0000-000089640000}"/>
    <cellStyle name="Standard 5 2 4 2 2 3 2 2" xfId="7899" xr:uid="{00000000-0005-0000-0000-00008A640000}"/>
    <cellStyle name="Standard 5 2 4 2 2 3 2 2 2" xfId="7900" xr:uid="{00000000-0005-0000-0000-00008B640000}"/>
    <cellStyle name="Standard 5 2 4 2 2 3 2 2 2 2" xfId="7901" xr:uid="{00000000-0005-0000-0000-00008C640000}"/>
    <cellStyle name="Standard 5 2 4 2 2 3 2 2 3" xfId="7902" xr:uid="{00000000-0005-0000-0000-00008D640000}"/>
    <cellStyle name="Standard 5 2 4 2 2 3 2 3" xfId="7903" xr:uid="{00000000-0005-0000-0000-00008E640000}"/>
    <cellStyle name="Standard 5 2 4 2 2 3 2 3 2" xfId="7904" xr:uid="{00000000-0005-0000-0000-00008F640000}"/>
    <cellStyle name="Standard 5 2 4 2 2 3 2 4" xfId="7905" xr:uid="{00000000-0005-0000-0000-000090640000}"/>
    <cellStyle name="Standard 5 2 4 2 2 3 3" xfId="7906" xr:uid="{00000000-0005-0000-0000-000091640000}"/>
    <cellStyle name="Standard 5 2 4 2 2 3 3 2" xfId="7907" xr:uid="{00000000-0005-0000-0000-000092640000}"/>
    <cellStyle name="Standard 5 2 4 2 2 3 3 2 2" xfId="7908" xr:uid="{00000000-0005-0000-0000-000093640000}"/>
    <cellStyle name="Standard 5 2 4 2 2 3 3 3" xfId="7909" xr:uid="{00000000-0005-0000-0000-000094640000}"/>
    <cellStyle name="Standard 5 2 4 2 2 3 4" xfId="7910" xr:uid="{00000000-0005-0000-0000-000095640000}"/>
    <cellStyle name="Standard 5 2 4 2 2 3 4 2" xfId="7911" xr:uid="{00000000-0005-0000-0000-000096640000}"/>
    <cellStyle name="Standard 5 2 4 2 2 3 5" xfId="7912" xr:uid="{00000000-0005-0000-0000-000097640000}"/>
    <cellStyle name="Standard 5 2 4 2 2 4" xfId="7913" xr:uid="{00000000-0005-0000-0000-000098640000}"/>
    <cellStyle name="Standard 5 2 4 2 2 4 2" xfId="7914" xr:uid="{00000000-0005-0000-0000-000099640000}"/>
    <cellStyle name="Standard 5 2 4 2 2 4 2 2" xfId="7915" xr:uid="{00000000-0005-0000-0000-00009A640000}"/>
    <cellStyle name="Standard 5 2 4 2 2 4 2 2 2" xfId="7916" xr:uid="{00000000-0005-0000-0000-00009B640000}"/>
    <cellStyle name="Standard 5 2 4 2 2 4 2 2 2 2" xfId="7917" xr:uid="{00000000-0005-0000-0000-00009C640000}"/>
    <cellStyle name="Standard 5 2 4 2 2 4 2 2 3" xfId="7918" xr:uid="{00000000-0005-0000-0000-00009D640000}"/>
    <cellStyle name="Standard 5 2 4 2 2 4 2 3" xfId="7919" xr:uid="{00000000-0005-0000-0000-00009E640000}"/>
    <cellStyle name="Standard 5 2 4 2 2 4 2 3 2" xfId="7920" xr:uid="{00000000-0005-0000-0000-00009F640000}"/>
    <cellStyle name="Standard 5 2 4 2 2 4 2 4" xfId="7921" xr:uid="{00000000-0005-0000-0000-0000A0640000}"/>
    <cellStyle name="Standard 5 2 4 2 2 4 3" xfId="7922" xr:uid="{00000000-0005-0000-0000-0000A1640000}"/>
    <cellStyle name="Standard 5 2 4 2 2 4 3 2" xfId="7923" xr:uid="{00000000-0005-0000-0000-0000A2640000}"/>
    <cellStyle name="Standard 5 2 4 2 2 4 3 2 2" xfId="7924" xr:uid="{00000000-0005-0000-0000-0000A3640000}"/>
    <cellStyle name="Standard 5 2 4 2 2 4 3 3" xfId="7925" xr:uid="{00000000-0005-0000-0000-0000A4640000}"/>
    <cellStyle name="Standard 5 2 4 2 2 4 4" xfId="7926" xr:uid="{00000000-0005-0000-0000-0000A5640000}"/>
    <cellStyle name="Standard 5 2 4 2 2 4 4 2" xfId="7927" xr:uid="{00000000-0005-0000-0000-0000A6640000}"/>
    <cellStyle name="Standard 5 2 4 2 2 4 5" xfId="7928" xr:uid="{00000000-0005-0000-0000-0000A7640000}"/>
    <cellStyle name="Standard 5 2 4 2 2 5" xfId="7929" xr:uid="{00000000-0005-0000-0000-0000A8640000}"/>
    <cellStyle name="Standard 5 2 4 2 2 5 2" xfId="7930" xr:uid="{00000000-0005-0000-0000-0000A9640000}"/>
    <cellStyle name="Standard 5 2 4 2 2 5 2 2" xfId="7931" xr:uid="{00000000-0005-0000-0000-0000AA640000}"/>
    <cellStyle name="Standard 5 2 4 2 2 5 2 2 2" xfId="7932" xr:uid="{00000000-0005-0000-0000-0000AB640000}"/>
    <cellStyle name="Standard 5 2 4 2 2 5 2 3" xfId="7933" xr:uid="{00000000-0005-0000-0000-0000AC640000}"/>
    <cellStyle name="Standard 5 2 4 2 2 5 3" xfId="7934" xr:uid="{00000000-0005-0000-0000-0000AD640000}"/>
    <cellStyle name="Standard 5 2 4 2 2 5 3 2" xfId="7935" xr:uid="{00000000-0005-0000-0000-0000AE640000}"/>
    <cellStyle name="Standard 5 2 4 2 2 5 4" xfId="7936" xr:uid="{00000000-0005-0000-0000-0000AF640000}"/>
    <cellStyle name="Standard 5 2 4 2 2 6" xfId="7937" xr:uid="{00000000-0005-0000-0000-0000B0640000}"/>
    <cellStyle name="Standard 5 2 4 2 2 6 2" xfId="7938" xr:uid="{00000000-0005-0000-0000-0000B1640000}"/>
    <cellStyle name="Standard 5 2 4 2 2 6 2 2" xfId="7939" xr:uid="{00000000-0005-0000-0000-0000B2640000}"/>
    <cellStyle name="Standard 5 2 4 2 2 6 3" xfId="7940" xr:uid="{00000000-0005-0000-0000-0000B3640000}"/>
    <cellStyle name="Standard 5 2 4 2 2 7" xfId="7941" xr:uid="{00000000-0005-0000-0000-0000B4640000}"/>
    <cellStyle name="Standard 5 2 4 2 2 7 2" xfId="7942" xr:uid="{00000000-0005-0000-0000-0000B5640000}"/>
    <cellStyle name="Standard 5 2 4 2 2 8" xfId="7943" xr:uid="{00000000-0005-0000-0000-0000B6640000}"/>
    <cellStyle name="Standard 5 2 4 2 3" xfId="7944" xr:uid="{00000000-0005-0000-0000-0000B7640000}"/>
    <cellStyle name="Standard 5 2 4 2 3 2" xfId="7945" xr:uid="{00000000-0005-0000-0000-0000B8640000}"/>
    <cellStyle name="Standard 5 2 4 2 3 2 2" xfId="7946" xr:uid="{00000000-0005-0000-0000-0000B9640000}"/>
    <cellStyle name="Standard 5 2 4 2 3 2 2 2" xfId="7947" xr:uid="{00000000-0005-0000-0000-0000BA640000}"/>
    <cellStyle name="Standard 5 2 4 2 3 2 2 2 2" xfId="7948" xr:uid="{00000000-0005-0000-0000-0000BB640000}"/>
    <cellStyle name="Standard 5 2 4 2 3 2 2 2 2 2" xfId="7949" xr:uid="{00000000-0005-0000-0000-0000BC640000}"/>
    <cellStyle name="Standard 5 2 4 2 3 2 2 2 3" xfId="7950" xr:uid="{00000000-0005-0000-0000-0000BD640000}"/>
    <cellStyle name="Standard 5 2 4 2 3 2 2 3" xfId="7951" xr:uid="{00000000-0005-0000-0000-0000BE640000}"/>
    <cellStyle name="Standard 5 2 4 2 3 2 2 3 2" xfId="7952" xr:uid="{00000000-0005-0000-0000-0000BF640000}"/>
    <cellStyle name="Standard 5 2 4 2 3 2 2 4" xfId="7953" xr:uid="{00000000-0005-0000-0000-0000C0640000}"/>
    <cellStyle name="Standard 5 2 4 2 3 2 3" xfId="7954" xr:uid="{00000000-0005-0000-0000-0000C1640000}"/>
    <cellStyle name="Standard 5 2 4 2 3 2 3 2" xfId="7955" xr:uid="{00000000-0005-0000-0000-0000C2640000}"/>
    <cellStyle name="Standard 5 2 4 2 3 2 3 2 2" xfId="7956" xr:uid="{00000000-0005-0000-0000-0000C3640000}"/>
    <cellStyle name="Standard 5 2 4 2 3 2 3 3" xfId="7957" xr:uid="{00000000-0005-0000-0000-0000C4640000}"/>
    <cellStyle name="Standard 5 2 4 2 3 2 4" xfId="7958" xr:uid="{00000000-0005-0000-0000-0000C5640000}"/>
    <cellStyle name="Standard 5 2 4 2 3 2 4 2" xfId="7959" xr:uid="{00000000-0005-0000-0000-0000C6640000}"/>
    <cellStyle name="Standard 5 2 4 2 3 2 5" xfId="7960" xr:uid="{00000000-0005-0000-0000-0000C7640000}"/>
    <cellStyle name="Standard 5 2 4 2 3 3" xfId="7961" xr:uid="{00000000-0005-0000-0000-0000C8640000}"/>
    <cellStyle name="Standard 5 2 4 2 3 3 2" xfId="7962" xr:uid="{00000000-0005-0000-0000-0000C9640000}"/>
    <cellStyle name="Standard 5 2 4 2 3 3 2 2" xfId="7963" xr:uid="{00000000-0005-0000-0000-0000CA640000}"/>
    <cellStyle name="Standard 5 2 4 2 3 3 2 2 2" xfId="7964" xr:uid="{00000000-0005-0000-0000-0000CB640000}"/>
    <cellStyle name="Standard 5 2 4 2 3 3 2 2 2 2" xfId="7965" xr:uid="{00000000-0005-0000-0000-0000CC640000}"/>
    <cellStyle name="Standard 5 2 4 2 3 3 2 2 3" xfId="7966" xr:uid="{00000000-0005-0000-0000-0000CD640000}"/>
    <cellStyle name="Standard 5 2 4 2 3 3 2 3" xfId="7967" xr:uid="{00000000-0005-0000-0000-0000CE640000}"/>
    <cellStyle name="Standard 5 2 4 2 3 3 2 3 2" xfId="7968" xr:uid="{00000000-0005-0000-0000-0000CF640000}"/>
    <cellStyle name="Standard 5 2 4 2 3 3 2 4" xfId="7969" xr:uid="{00000000-0005-0000-0000-0000D0640000}"/>
    <cellStyle name="Standard 5 2 4 2 3 3 3" xfId="7970" xr:uid="{00000000-0005-0000-0000-0000D1640000}"/>
    <cellStyle name="Standard 5 2 4 2 3 3 3 2" xfId="7971" xr:uid="{00000000-0005-0000-0000-0000D2640000}"/>
    <cellStyle name="Standard 5 2 4 2 3 3 3 2 2" xfId="7972" xr:uid="{00000000-0005-0000-0000-0000D3640000}"/>
    <cellStyle name="Standard 5 2 4 2 3 3 3 3" xfId="7973" xr:uid="{00000000-0005-0000-0000-0000D4640000}"/>
    <cellStyle name="Standard 5 2 4 2 3 3 4" xfId="7974" xr:uid="{00000000-0005-0000-0000-0000D5640000}"/>
    <cellStyle name="Standard 5 2 4 2 3 3 4 2" xfId="7975" xr:uid="{00000000-0005-0000-0000-0000D6640000}"/>
    <cellStyle name="Standard 5 2 4 2 3 3 5" xfId="7976" xr:uid="{00000000-0005-0000-0000-0000D7640000}"/>
    <cellStyle name="Standard 5 2 4 2 3 4" xfId="7977" xr:uid="{00000000-0005-0000-0000-0000D8640000}"/>
    <cellStyle name="Standard 5 2 4 2 3 4 2" xfId="7978" xr:uid="{00000000-0005-0000-0000-0000D9640000}"/>
    <cellStyle name="Standard 5 2 4 2 3 4 2 2" xfId="7979" xr:uid="{00000000-0005-0000-0000-0000DA640000}"/>
    <cellStyle name="Standard 5 2 4 2 3 4 2 2 2" xfId="7980" xr:uid="{00000000-0005-0000-0000-0000DB640000}"/>
    <cellStyle name="Standard 5 2 4 2 3 4 2 3" xfId="7981" xr:uid="{00000000-0005-0000-0000-0000DC640000}"/>
    <cellStyle name="Standard 5 2 4 2 3 4 3" xfId="7982" xr:uid="{00000000-0005-0000-0000-0000DD640000}"/>
    <cellStyle name="Standard 5 2 4 2 3 4 3 2" xfId="7983" xr:uid="{00000000-0005-0000-0000-0000DE640000}"/>
    <cellStyle name="Standard 5 2 4 2 3 4 4" xfId="7984" xr:uid="{00000000-0005-0000-0000-0000DF640000}"/>
    <cellStyle name="Standard 5 2 4 2 3 5" xfId="7985" xr:uid="{00000000-0005-0000-0000-0000E0640000}"/>
    <cellStyle name="Standard 5 2 4 2 3 5 2" xfId="7986" xr:uid="{00000000-0005-0000-0000-0000E1640000}"/>
    <cellStyle name="Standard 5 2 4 2 3 5 2 2" xfId="7987" xr:uid="{00000000-0005-0000-0000-0000E2640000}"/>
    <cellStyle name="Standard 5 2 4 2 3 5 3" xfId="7988" xr:uid="{00000000-0005-0000-0000-0000E3640000}"/>
    <cellStyle name="Standard 5 2 4 2 3 6" xfId="7989" xr:uid="{00000000-0005-0000-0000-0000E4640000}"/>
    <cellStyle name="Standard 5 2 4 2 3 6 2" xfId="7990" xr:uid="{00000000-0005-0000-0000-0000E5640000}"/>
    <cellStyle name="Standard 5 2 4 2 3 7" xfId="7991" xr:uid="{00000000-0005-0000-0000-0000E6640000}"/>
    <cellStyle name="Standard 5 2 4 2 4" xfId="7992" xr:uid="{00000000-0005-0000-0000-0000E7640000}"/>
    <cellStyle name="Standard 5 2 4 2 4 2" xfId="7993" xr:uid="{00000000-0005-0000-0000-0000E8640000}"/>
    <cellStyle name="Standard 5 2 4 2 4 2 2" xfId="7994" xr:uid="{00000000-0005-0000-0000-0000E9640000}"/>
    <cellStyle name="Standard 5 2 4 2 4 2 2 2" xfId="7995" xr:uid="{00000000-0005-0000-0000-0000EA640000}"/>
    <cellStyle name="Standard 5 2 4 2 4 2 2 2 2" xfId="7996" xr:uid="{00000000-0005-0000-0000-0000EB640000}"/>
    <cellStyle name="Standard 5 2 4 2 4 2 2 3" xfId="7997" xr:uid="{00000000-0005-0000-0000-0000EC640000}"/>
    <cellStyle name="Standard 5 2 4 2 4 2 3" xfId="7998" xr:uid="{00000000-0005-0000-0000-0000ED640000}"/>
    <cellStyle name="Standard 5 2 4 2 4 2 3 2" xfId="7999" xr:uid="{00000000-0005-0000-0000-0000EE640000}"/>
    <cellStyle name="Standard 5 2 4 2 4 2 4" xfId="8000" xr:uid="{00000000-0005-0000-0000-0000EF640000}"/>
    <cellStyle name="Standard 5 2 4 2 4 3" xfId="8001" xr:uid="{00000000-0005-0000-0000-0000F0640000}"/>
    <cellStyle name="Standard 5 2 4 2 4 3 2" xfId="8002" xr:uid="{00000000-0005-0000-0000-0000F1640000}"/>
    <cellStyle name="Standard 5 2 4 2 4 3 2 2" xfId="8003" xr:uid="{00000000-0005-0000-0000-0000F2640000}"/>
    <cellStyle name="Standard 5 2 4 2 4 3 3" xfId="8004" xr:uid="{00000000-0005-0000-0000-0000F3640000}"/>
    <cellStyle name="Standard 5 2 4 2 4 4" xfId="8005" xr:uid="{00000000-0005-0000-0000-0000F4640000}"/>
    <cellStyle name="Standard 5 2 4 2 4 4 2" xfId="8006" xr:uid="{00000000-0005-0000-0000-0000F5640000}"/>
    <cellStyle name="Standard 5 2 4 2 4 5" xfId="8007" xr:uid="{00000000-0005-0000-0000-0000F6640000}"/>
    <cellStyle name="Standard 5 2 4 2 5" xfId="8008" xr:uid="{00000000-0005-0000-0000-0000F7640000}"/>
    <cellStyle name="Standard 5 2 4 2 5 2" xfId="8009" xr:uid="{00000000-0005-0000-0000-0000F8640000}"/>
    <cellStyle name="Standard 5 2 4 2 5 2 2" xfId="8010" xr:uid="{00000000-0005-0000-0000-0000F9640000}"/>
    <cellStyle name="Standard 5 2 4 2 5 2 2 2" xfId="8011" xr:uid="{00000000-0005-0000-0000-0000FA640000}"/>
    <cellStyle name="Standard 5 2 4 2 5 2 2 2 2" xfId="8012" xr:uid="{00000000-0005-0000-0000-0000FB640000}"/>
    <cellStyle name="Standard 5 2 4 2 5 2 2 3" xfId="8013" xr:uid="{00000000-0005-0000-0000-0000FC640000}"/>
    <cellStyle name="Standard 5 2 4 2 5 2 3" xfId="8014" xr:uid="{00000000-0005-0000-0000-0000FD640000}"/>
    <cellStyle name="Standard 5 2 4 2 5 2 3 2" xfId="8015" xr:uid="{00000000-0005-0000-0000-0000FE640000}"/>
    <cellStyle name="Standard 5 2 4 2 5 2 4" xfId="8016" xr:uid="{00000000-0005-0000-0000-0000FF640000}"/>
    <cellStyle name="Standard 5 2 4 2 5 3" xfId="8017" xr:uid="{00000000-0005-0000-0000-000000650000}"/>
    <cellStyle name="Standard 5 2 4 2 5 3 2" xfId="8018" xr:uid="{00000000-0005-0000-0000-000001650000}"/>
    <cellStyle name="Standard 5 2 4 2 5 3 2 2" xfId="8019" xr:uid="{00000000-0005-0000-0000-000002650000}"/>
    <cellStyle name="Standard 5 2 4 2 5 3 3" xfId="8020" xr:uid="{00000000-0005-0000-0000-000003650000}"/>
    <cellStyle name="Standard 5 2 4 2 5 4" xfId="8021" xr:uid="{00000000-0005-0000-0000-000004650000}"/>
    <cellStyle name="Standard 5 2 4 2 5 4 2" xfId="8022" xr:uid="{00000000-0005-0000-0000-000005650000}"/>
    <cellStyle name="Standard 5 2 4 2 5 5" xfId="8023" xr:uid="{00000000-0005-0000-0000-000006650000}"/>
    <cellStyle name="Standard 5 2 4 2 6" xfId="8024" xr:uid="{00000000-0005-0000-0000-000007650000}"/>
    <cellStyle name="Standard 5 2 4 2 6 2" xfId="8025" xr:uid="{00000000-0005-0000-0000-000008650000}"/>
    <cellStyle name="Standard 5 2 4 2 6 2 2" xfId="8026" xr:uid="{00000000-0005-0000-0000-000009650000}"/>
    <cellStyle name="Standard 5 2 4 2 6 2 2 2" xfId="8027" xr:uid="{00000000-0005-0000-0000-00000A650000}"/>
    <cellStyle name="Standard 5 2 4 2 6 2 3" xfId="8028" xr:uid="{00000000-0005-0000-0000-00000B650000}"/>
    <cellStyle name="Standard 5 2 4 2 6 3" xfId="8029" xr:uid="{00000000-0005-0000-0000-00000C650000}"/>
    <cellStyle name="Standard 5 2 4 2 6 3 2" xfId="8030" xr:uid="{00000000-0005-0000-0000-00000D650000}"/>
    <cellStyle name="Standard 5 2 4 2 6 4" xfId="8031" xr:uid="{00000000-0005-0000-0000-00000E650000}"/>
    <cellStyle name="Standard 5 2 4 2 7" xfId="8032" xr:uid="{00000000-0005-0000-0000-00000F650000}"/>
    <cellStyle name="Standard 5 2 4 2 7 2" xfId="8033" xr:uid="{00000000-0005-0000-0000-000010650000}"/>
    <cellStyle name="Standard 5 2 4 2 7 2 2" xfId="8034" xr:uid="{00000000-0005-0000-0000-000011650000}"/>
    <cellStyle name="Standard 5 2 4 2 7 3" xfId="8035" xr:uid="{00000000-0005-0000-0000-000012650000}"/>
    <cellStyle name="Standard 5 2 4 2 8" xfId="8036" xr:uid="{00000000-0005-0000-0000-000013650000}"/>
    <cellStyle name="Standard 5 2 4 2 8 2" xfId="8037" xr:uid="{00000000-0005-0000-0000-000014650000}"/>
    <cellStyle name="Standard 5 2 4 2 9" xfId="8038" xr:uid="{00000000-0005-0000-0000-000015650000}"/>
    <cellStyle name="Standard 5 2 4 3" xfId="8039" xr:uid="{00000000-0005-0000-0000-000016650000}"/>
    <cellStyle name="Standard 5 2 4 3 2" xfId="8040" xr:uid="{00000000-0005-0000-0000-000017650000}"/>
    <cellStyle name="Standard 5 2 4 3 2 2" xfId="8041" xr:uid="{00000000-0005-0000-0000-000018650000}"/>
    <cellStyle name="Standard 5 2 4 3 2 2 2" xfId="8042" xr:uid="{00000000-0005-0000-0000-000019650000}"/>
    <cellStyle name="Standard 5 2 4 3 2 2 2 2" xfId="8043" xr:uid="{00000000-0005-0000-0000-00001A650000}"/>
    <cellStyle name="Standard 5 2 4 3 2 2 2 2 2" xfId="8044" xr:uid="{00000000-0005-0000-0000-00001B650000}"/>
    <cellStyle name="Standard 5 2 4 3 2 2 2 2 2 2" xfId="8045" xr:uid="{00000000-0005-0000-0000-00001C650000}"/>
    <cellStyle name="Standard 5 2 4 3 2 2 2 2 3" xfId="8046" xr:uid="{00000000-0005-0000-0000-00001D650000}"/>
    <cellStyle name="Standard 5 2 4 3 2 2 2 3" xfId="8047" xr:uid="{00000000-0005-0000-0000-00001E650000}"/>
    <cellStyle name="Standard 5 2 4 3 2 2 2 3 2" xfId="8048" xr:uid="{00000000-0005-0000-0000-00001F650000}"/>
    <cellStyle name="Standard 5 2 4 3 2 2 2 4" xfId="8049" xr:uid="{00000000-0005-0000-0000-000020650000}"/>
    <cellStyle name="Standard 5 2 4 3 2 2 3" xfId="8050" xr:uid="{00000000-0005-0000-0000-000021650000}"/>
    <cellStyle name="Standard 5 2 4 3 2 2 3 2" xfId="8051" xr:uid="{00000000-0005-0000-0000-000022650000}"/>
    <cellStyle name="Standard 5 2 4 3 2 2 3 2 2" xfId="8052" xr:uid="{00000000-0005-0000-0000-000023650000}"/>
    <cellStyle name="Standard 5 2 4 3 2 2 3 3" xfId="8053" xr:uid="{00000000-0005-0000-0000-000024650000}"/>
    <cellStyle name="Standard 5 2 4 3 2 2 4" xfId="8054" xr:uid="{00000000-0005-0000-0000-000025650000}"/>
    <cellStyle name="Standard 5 2 4 3 2 2 4 2" xfId="8055" xr:uid="{00000000-0005-0000-0000-000026650000}"/>
    <cellStyle name="Standard 5 2 4 3 2 2 5" xfId="8056" xr:uid="{00000000-0005-0000-0000-000027650000}"/>
    <cellStyle name="Standard 5 2 4 3 2 3" xfId="8057" xr:uid="{00000000-0005-0000-0000-000028650000}"/>
    <cellStyle name="Standard 5 2 4 3 2 3 2" xfId="8058" xr:uid="{00000000-0005-0000-0000-000029650000}"/>
    <cellStyle name="Standard 5 2 4 3 2 3 2 2" xfId="8059" xr:uid="{00000000-0005-0000-0000-00002A650000}"/>
    <cellStyle name="Standard 5 2 4 3 2 3 2 2 2" xfId="8060" xr:uid="{00000000-0005-0000-0000-00002B650000}"/>
    <cellStyle name="Standard 5 2 4 3 2 3 2 2 2 2" xfId="8061" xr:uid="{00000000-0005-0000-0000-00002C650000}"/>
    <cellStyle name="Standard 5 2 4 3 2 3 2 2 3" xfId="8062" xr:uid="{00000000-0005-0000-0000-00002D650000}"/>
    <cellStyle name="Standard 5 2 4 3 2 3 2 3" xfId="8063" xr:uid="{00000000-0005-0000-0000-00002E650000}"/>
    <cellStyle name="Standard 5 2 4 3 2 3 2 3 2" xfId="8064" xr:uid="{00000000-0005-0000-0000-00002F650000}"/>
    <cellStyle name="Standard 5 2 4 3 2 3 2 4" xfId="8065" xr:uid="{00000000-0005-0000-0000-000030650000}"/>
    <cellStyle name="Standard 5 2 4 3 2 3 3" xfId="8066" xr:uid="{00000000-0005-0000-0000-000031650000}"/>
    <cellStyle name="Standard 5 2 4 3 2 3 3 2" xfId="8067" xr:uid="{00000000-0005-0000-0000-000032650000}"/>
    <cellStyle name="Standard 5 2 4 3 2 3 3 2 2" xfId="8068" xr:uid="{00000000-0005-0000-0000-000033650000}"/>
    <cellStyle name="Standard 5 2 4 3 2 3 3 3" xfId="8069" xr:uid="{00000000-0005-0000-0000-000034650000}"/>
    <cellStyle name="Standard 5 2 4 3 2 3 4" xfId="8070" xr:uid="{00000000-0005-0000-0000-000035650000}"/>
    <cellStyle name="Standard 5 2 4 3 2 3 4 2" xfId="8071" xr:uid="{00000000-0005-0000-0000-000036650000}"/>
    <cellStyle name="Standard 5 2 4 3 2 3 5" xfId="8072" xr:uid="{00000000-0005-0000-0000-000037650000}"/>
    <cellStyle name="Standard 5 2 4 3 2 4" xfId="8073" xr:uid="{00000000-0005-0000-0000-000038650000}"/>
    <cellStyle name="Standard 5 2 4 3 2 4 2" xfId="8074" xr:uid="{00000000-0005-0000-0000-000039650000}"/>
    <cellStyle name="Standard 5 2 4 3 2 4 2 2" xfId="8075" xr:uid="{00000000-0005-0000-0000-00003A650000}"/>
    <cellStyle name="Standard 5 2 4 3 2 4 2 2 2" xfId="8076" xr:uid="{00000000-0005-0000-0000-00003B650000}"/>
    <cellStyle name="Standard 5 2 4 3 2 4 2 3" xfId="8077" xr:uid="{00000000-0005-0000-0000-00003C650000}"/>
    <cellStyle name="Standard 5 2 4 3 2 4 3" xfId="8078" xr:uid="{00000000-0005-0000-0000-00003D650000}"/>
    <cellStyle name="Standard 5 2 4 3 2 4 3 2" xfId="8079" xr:uid="{00000000-0005-0000-0000-00003E650000}"/>
    <cellStyle name="Standard 5 2 4 3 2 4 4" xfId="8080" xr:uid="{00000000-0005-0000-0000-00003F650000}"/>
    <cellStyle name="Standard 5 2 4 3 2 5" xfId="8081" xr:uid="{00000000-0005-0000-0000-000040650000}"/>
    <cellStyle name="Standard 5 2 4 3 2 5 2" xfId="8082" xr:uid="{00000000-0005-0000-0000-000041650000}"/>
    <cellStyle name="Standard 5 2 4 3 2 5 2 2" xfId="8083" xr:uid="{00000000-0005-0000-0000-000042650000}"/>
    <cellStyle name="Standard 5 2 4 3 2 5 3" xfId="8084" xr:uid="{00000000-0005-0000-0000-000043650000}"/>
    <cellStyle name="Standard 5 2 4 3 2 6" xfId="8085" xr:uid="{00000000-0005-0000-0000-000044650000}"/>
    <cellStyle name="Standard 5 2 4 3 2 6 2" xfId="8086" xr:uid="{00000000-0005-0000-0000-000045650000}"/>
    <cellStyle name="Standard 5 2 4 3 2 7" xfId="8087" xr:uid="{00000000-0005-0000-0000-000046650000}"/>
    <cellStyle name="Standard 5 2 4 3 3" xfId="8088" xr:uid="{00000000-0005-0000-0000-000047650000}"/>
    <cellStyle name="Standard 5 2 4 3 3 2" xfId="8089" xr:uid="{00000000-0005-0000-0000-000048650000}"/>
    <cellStyle name="Standard 5 2 4 3 3 2 2" xfId="8090" xr:uid="{00000000-0005-0000-0000-000049650000}"/>
    <cellStyle name="Standard 5 2 4 3 3 2 2 2" xfId="8091" xr:uid="{00000000-0005-0000-0000-00004A650000}"/>
    <cellStyle name="Standard 5 2 4 3 3 2 2 2 2" xfId="8092" xr:uid="{00000000-0005-0000-0000-00004B650000}"/>
    <cellStyle name="Standard 5 2 4 3 3 2 2 3" xfId="8093" xr:uid="{00000000-0005-0000-0000-00004C650000}"/>
    <cellStyle name="Standard 5 2 4 3 3 2 3" xfId="8094" xr:uid="{00000000-0005-0000-0000-00004D650000}"/>
    <cellStyle name="Standard 5 2 4 3 3 2 3 2" xfId="8095" xr:uid="{00000000-0005-0000-0000-00004E650000}"/>
    <cellStyle name="Standard 5 2 4 3 3 2 4" xfId="8096" xr:uid="{00000000-0005-0000-0000-00004F650000}"/>
    <cellStyle name="Standard 5 2 4 3 3 3" xfId="8097" xr:uid="{00000000-0005-0000-0000-000050650000}"/>
    <cellStyle name="Standard 5 2 4 3 3 3 2" xfId="8098" xr:uid="{00000000-0005-0000-0000-000051650000}"/>
    <cellStyle name="Standard 5 2 4 3 3 3 2 2" xfId="8099" xr:uid="{00000000-0005-0000-0000-000052650000}"/>
    <cellStyle name="Standard 5 2 4 3 3 3 3" xfId="8100" xr:uid="{00000000-0005-0000-0000-000053650000}"/>
    <cellStyle name="Standard 5 2 4 3 3 4" xfId="8101" xr:uid="{00000000-0005-0000-0000-000054650000}"/>
    <cellStyle name="Standard 5 2 4 3 3 4 2" xfId="8102" xr:uid="{00000000-0005-0000-0000-000055650000}"/>
    <cellStyle name="Standard 5 2 4 3 3 5" xfId="8103" xr:uid="{00000000-0005-0000-0000-000056650000}"/>
    <cellStyle name="Standard 5 2 4 3 4" xfId="8104" xr:uid="{00000000-0005-0000-0000-000057650000}"/>
    <cellStyle name="Standard 5 2 4 3 4 2" xfId="8105" xr:uid="{00000000-0005-0000-0000-000058650000}"/>
    <cellStyle name="Standard 5 2 4 3 4 2 2" xfId="8106" xr:uid="{00000000-0005-0000-0000-000059650000}"/>
    <cellStyle name="Standard 5 2 4 3 4 2 2 2" xfId="8107" xr:uid="{00000000-0005-0000-0000-00005A650000}"/>
    <cellStyle name="Standard 5 2 4 3 4 2 2 2 2" xfId="8108" xr:uid="{00000000-0005-0000-0000-00005B650000}"/>
    <cellStyle name="Standard 5 2 4 3 4 2 2 3" xfId="8109" xr:uid="{00000000-0005-0000-0000-00005C650000}"/>
    <cellStyle name="Standard 5 2 4 3 4 2 3" xfId="8110" xr:uid="{00000000-0005-0000-0000-00005D650000}"/>
    <cellStyle name="Standard 5 2 4 3 4 2 3 2" xfId="8111" xr:uid="{00000000-0005-0000-0000-00005E650000}"/>
    <cellStyle name="Standard 5 2 4 3 4 2 4" xfId="8112" xr:uid="{00000000-0005-0000-0000-00005F650000}"/>
    <cellStyle name="Standard 5 2 4 3 4 3" xfId="8113" xr:uid="{00000000-0005-0000-0000-000060650000}"/>
    <cellStyle name="Standard 5 2 4 3 4 3 2" xfId="8114" xr:uid="{00000000-0005-0000-0000-000061650000}"/>
    <cellStyle name="Standard 5 2 4 3 4 3 2 2" xfId="8115" xr:uid="{00000000-0005-0000-0000-000062650000}"/>
    <cellStyle name="Standard 5 2 4 3 4 3 3" xfId="8116" xr:uid="{00000000-0005-0000-0000-000063650000}"/>
    <cellStyle name="Standard 5 2 4 3 4 4" xfId="8117" xr:uid="{00000000-0005-0000-0000-000064650000}"/>
    <cellStyle name="Standard 5 2 4 3 4 4 2" xfId="8118" xr:uid="{00000000-0005-0000-0000-000065650000}"/>
    <cellStyle name="Standard 5 2 4 3 4 5" xfId="8119" xr:uid="{00000000-0005-0000-0000-000066650000}"/>
    <cellStyle name="Standard 5 2 4 3 5" xfId="8120" xr:uid="{00000000-0005-0000-0000-000067650000}"/>
    <cellStyle name="Standard 5 2 4 3 5 2" xfId="8121" xr:uid="{00000000-0005-0000-0000-000068650000}"/>
    <cellStyle name="Standard 5 2 4 3 5 2 2" xfId="8122" xr:uid="{00000000-0005-0000-0000-000069650000}"/>
    <cellStyle name="Standard 5 2 4 3 5 2 2 2" xfId="8123" xr:uid="{00000000-0005-0000-0000-00006A650000}"/>
    <cellStyle name="Standard 5 2 4 3 5 2 3" xfId="8124" xr:uid="{00000000-0005-0000-0000-00006B650000}"/>
    <cellStyle name="Standard 5 2 4 3 5 3" xfId="8125" xr:uid="{00000000-0005-0000-0000-00006C650000}"/>
    <cellStyle name="Standard 5 2 4 3 5 3 2" xfId="8126" xr:uid="{00000000-0005-0000-0000-00006D650000}"/>
    <cellStyle name="Standard 5 2 4 3 5 4" xfId="8127" xr:uid="{00000000-0005-0000-0000-00006E650000}"/>
    <cellStyle name="Standard 5 2 4 3 6" xfId="8128" xr:uid="{00000000-0005-0000-0000-00006F650000}"/>
    <cellStyle name="Standard 5 2 4 3 6 2" xfId="8129" xr:uid="{00000000-0005-0000-0000-000070650000}"/>
    <cellStyle name="Standard 5 2 4 3 6 2 2" xfId="8130" xr:uid="{00000000-0005-0000-0000-000071650000}"/>
    <cellStyle name="Standard 5 2 4 3 6 3" xfId="8131" xr:uid="{00000000-0005-0000-0000-000072650000}"/>
    <cellStyle name="Standard 5 2 4 3 7" xfId="8132" xr:uid="{00000000-0005-0000-0000-000073650000}"/>
    <cellStyle name="Standard 5 2 4 3 7 2" xfId="8133" xr:uid="{00000000-0005-0000-0000-000074650000}"/>
    <cellStyle name="Standard 5 2 4 3 8" xfId="8134" xr:uid="{00000000-0005-0000-0000-000075650000}"/>
    <cellStyle name="Standard 5 2 4 4" xfId="8135" xr:uid="{00000000-0005-0000-0000-000076650000}"/>
    <cellStyle name="Standard 5 2 4 4 2" xfId="8136" xr:uid="{00000000-0005-0000-0000-000077650000}"/>
    <cellStyle name="Standard 5 2 4 4 2 2" xfId="8137" xr:uid="{00000000-0005-0000-0000-000078650000}"/>
    <cellStyle name="Standard 5 2 4 4 2 2 2" xfId="8138" xr:uid="{00000000-0005-0000-0000-000079650000}"/>
    <cellStyle name="Standard 5 2 4 4 2 2 2 2" xfId="8139" xr:uid="{00000000-0005-0000-0000-00007A650000}"/>
    <cellStyle name="Standard 5 2 4 4 2 2 2 2 2" xfId="8140" xr:uid="{00000000-0005-0000-0000-00007B650000}"/>
    <cellStyle name="Standard 5 2 4 4 2 2 2 3" xfId="8141" xr:uid="{00000000-0005-0000-0000-00007C650000}"/>
    <cellStyle name="Standard 5 2 4 4 2 2 3" xfId="8142" xr:uid="{00000000-0005-0000-0000-00007D650000}"/>
    <cellStyle name="Standard 5 2 4 4 2 2 3 2" xfId="8143" xr:uid="{00000000-0005-0000-0000-00007E650000}"/>
    <cellStyle name="Standard 5 2 4 4 2 2 4" xfId="8144" xr:uid="{00000000-0005-0000-0000-00007F650000}"/>
    <cellStyle name="Standard 5 2 4 4 2 3" xfId="8145" xr:uid="{00000000-0005-0000-0000-000080650000}"/>
    <cellStyle name="Standard 5 2 4 4 2 3 2" xfId="8146" xr:uid="{00000000-0005-0000-0000-000081650000}"/>
    <cellStyle name="Standard 5 2 4 4 2 3 2 2" xfId="8147" xr:uid="{00000000-0005-0000-0000-000082650000}"/>
    <cellStyle name="Standard 5 2 4 4 2 3 3" xfId="8148" xr:uid="{00000000-0005-0000-0000-000083650000}"/>
    <cellStyle name="Standard 5 2 4 4 2 4" xfId="8149" xr:uid="{00000000-0005-0000-0000-000084650000}"/>
    <cellStyle name="Standard 5 2 4 4 2 4 2" xfId="8150" xr:uid="{00000000-0005-0000-0000-000085650000}"/>
    <cellStyle name="Standard 5 2 4 4 2 5" xfId="8151" xr:uid="{00000000-0005-0000-0000-000086650000}"/>
    <cellStyle name="Standard 5 2 4 4 3" xfId="8152" xr:uid="{00000000-0005-0000-0000-000087650000}"/>
    <cellStyle name="Standard 5 2 4 4 3 2" xfId="8153" xr:uid="{00000000-0005-0000-0000-000088650000}"/>
    <cellStyle name="Standard 5 2 4 4 3 2 2" xfId="8154" xr:uid="{00000000-0005-0000-0000-000089650000}"/>
    <cellStyle name="Standard 5 2 4 4 3 2 2 2" xfId="8155" xr:uid="{00000000-0005-0000-0000-00008A650000}"/>
    <cellStyle name="Standard 5 2 4 4 3 2 2 2 2" xfId="8156" xr:uid="{00000000-0005-0000-0000-00008B650000}"/>
    <cellStyle name="Standard 5 2 4 4 3 2 2 3" xfId="8157" xr:uid="{00000000-0005-0000-0000-00008C650000}"/>
    <cellStyle name="Standard 5 2 4 4 3 2 3" xfId="8158" xr:uid="{00000000-0005-0000-0000-00008D650000}"/>
    <cellStyle name="Standard 5 2 4 4 3 2 3 2" xfId="8159" xr:uid="{00000000-0005-0000-0000-00008E650000}"/>
    <cellStyle name="Standard 5 2 4 4 3 2 4" xfId="8160" xr:uid="{00000000-0005-0000-0000-00008F650000}"/>
    <cellStyle name="Standard 5 2 4 4 3 3" xfId="8161" xr:uid="{00000000-0005-0000-0000-000090650000}"/>
    <cellStyle name="Standard 5 2 4 4 3 3 2" xfId="8162" xr:uid="{00000000-0005-0000-0000-000091650000}"/>
    <cellStyle name="Standard 5 2 4 4 3 3 2 2" xfId="8163" xr:uid="{00000000-0005-0000-0000-000092650000}"/>
    <cellStyle name="Standard 5 2 4 4 3 3 3" xfId="8164" xr:uid="{00000000-0005-0000-0000-000093650000}"/>
    <cellStyle name="Standard 5 2 4 4 3 4" xfId="8165" xr:uid="{00000000-0005-0000-0000-000094650000}"/>
    <cellStyle name="Standard 5 2 4 4 3 4 2" xfId="8166" xr:uid="{00000000-0005-0000-0000-000095650000}"/>
    <cellStyle name="Standard 5 2 4 4 3 5" xfId="8167" xr:uid="{00000000-0005-0000-0000-000096650000}"/>
    <cellStyle name="Standard 5 2 4 4 4" xfId="8168" xr:uid="{00000000-0005-0000-0000-000097650000}"/>
    <cellStyle name="Standard 5 2 4 4 4 2" xfId="8169" xr:uid="{00000000-0005-0000-0000-000098650000}"/>
    <cellStyle name="Standard 5 2 4 4 4 2 2" xfId="8170" xr:uid="{00000000-0005-0000-0000-000099650000}"/>
    <cellStyle name="Standard 5 2 4 4 4 2 2 2" xfId="8171" xr:uid="{00000000-0005-0000-0000-00009A650000}"/>
    <cellStyle name="Standard 5 2 4 4 4 2 3" xfId="8172" xr:uid="{00000000-0005-0000-0000-00009B650000}"/>
    <cellStyle name="Standard 5 2 4 4 4 3" xfId="8173" xr:uid="{00000000-0005-0000-0000-00009C650000}"/>
    <cellStyle name="Standard 5 2 4 4 4 3 2" xfId="8174" xr:uid="{00000000-0005-0000-0000-00009D650000}"/>
    <cellStyle name="Standard 5 2 4 4 4 4" xfId="8175" xr:uid="{00000000-0005-0000-0000-00009E650000}"/>
    <cellStyle name="Standard 5 2 4 4 5" xfId="8176" xr:uid="{00000000-0005-0000-0000-00009F650000}"/>
    <cellStyle name="Standard 5 2 4 4 5 2" xfId="8177" xr:uid="{00000000-0005-0000-0000-0000A0650000}"/>
    <cellStyle name="Standard 5 2 4 4 5 2 2" xfId="8178" xr:uid="{00000000-0005-0000-0000-0000A1650000}"/>
    <cellStyle name="Standard 5 2 4 4 5 3" xfId="8179" xr:uid="{00000000-0005-0000-0000-0000A2650000}"/>
    <cellStyle name="Standard 5 2 4 4 6" xfId="8180" xr:uid="{00000000-0005-0000-0000-0000A3650000}"/>
    <cellStyle name="Standard 5 2 4 4 6 2" xfId="8181" xr:uid="{00000000-0005-0000-0000-0000A4650000}"/>
    <cellStyle name="Standard 5 2 4 4 7" xfId="8182" xr:uid="{00000000-0005-0000-0000-0000A5650000}"/>
    <cellStyle name="Standard 5 2 4 5" xfId="8183" xr:uid="{00000000-0005-0000-0000-0000A6650000}"/>
    <cellStyle name="Standard 5 2 4 5 2" xfId="8184" xr:uid="{00000000-0005-0000-0000-0000A7650000}"/>
    <cellStyle name="Standard 5 2 4 5 2 2" xfId="8185" xr:uid="{00000000-0005-0000-0000-0000A8650000}"/>
    <cellStyle name="Standard 5 2 4 5 2 2 2" xfId="8186" xr:uid="{00000000-0005-0000-0000-0000A9650000}"/>
    <cellStyle name="Standard 5 2 4 5 2 2 2 2" xfId="8187" xr:uid="{00000000-0005-0000-0000-0000AA650000}"/>
    <cellStyle name="Standard 5 2 4 5 2 2 3" xfId="8188" xr:uid="{00000000-0005-0000-0000-0000AB650000}"/>
    <cellStyle name="Standard 5 2 4 5 2 3" xfId="8189" xr:uid="{00000000-0005-0000-0000-0000AC650000}"/>
    <cellStyle name="Standard 5 2 4 5 2 3 2" xfId="8190" xr:uid="{00000000-0005-0000-0000-0000AD650000}"/>
    <cellStyle name="Standard 5 2 4 5 2 4" xfId="8191" xr:uid="{00000000-0005-0000-0000-0000AE650000}"/>
    <cellStyle name="Standard 5 2 4 5 3" xfId="8192" xr:uid="{00000000-0005-0000-0000-0000AF650000}"/>
    <cellStyle name="Standard 5 2 4 5 3 2" xfId="8193" xr:uid="{00000000-0005-0000-0000-0000B0650000}"/>
    <cellStyle name="Standard 5 2 4 5 3 2 2" xfId="8194" xr:uid="{00000000-0005-0000-0000-0000B1650000}"/>
    <cellStyle name="Standard 5 2 4 5 3 3" xfId="8195" xr:uid="{00000000-0005-0000-0000-0000B2650000}"/>
    <cellStyle name="Standard 5 2 4 5 4" xfId="8196" xr:uid="{00000000-0005-0000-0000-0000B3650000}"/>
    <cellStyle name="Standard 5 2 4 5 4 2" xfId="8197" xr:uid="{00000000-0005-0000-0000-0000B4650000}"/>
    <cellStyle name="Standard 5 2 4 5 5" xfId="8198" xr:uid="{00000000-0005-0000-0000-0000B5650000}"/>
    <cellStyle name="Standard 5 2 4 6" xfId="8199" xr:uid="{00000000-0005-0000-0000-0000B6650000}"/>
    <cellStyle name="Standard 5 2 4 6 2" xfId="8200" xr:uid="{00000000-0005-0000-0000-0000B7650000}"/>
    <cellStyle name="Standard 5 2 4 6 2 2" xfId="8201" xr:uid="{00000000-0005-0000-0000-0000B8650000}"/>
    <cellStyle name="Standard 5 2 4 6 2 2 2" xfId="8202" xr:uid="{00000000-0005-0000-0000-0000B9650000}"/>
    <cellStyle name="Standard 5 2 4 6 2 2 2 2" xfId="8203" xr:uid="{00000000-0005-0000-0000-0000BA650000}"/>
    <cellStyle name="Standard 5 2 4 6 2 2 3" xfId="8204" xr:uid="{00000000-0005-0000-0000-0000BB650000}"/>
    <cellStyle name="Standard 5 2 4 6 2 3" xfId="8205" xr:uid="{00000000-0005-0000-0000-0000BC650000}"/>
    <cellStyle name="Standard 5 2 4 6 2 3 2" xfId="8206" xr:uid="{00000000-0005-0000-0000-0000BD650000}"/>
    <cellStyle name="Standard 5 2 4 6 2 4" xfId="8207" xr:uid="{00000000-0005-0000-0000-0000BE650000}"/>
    <cellStyle name="Standard 5 2 4 6 3" xfId="8208" xr:uid="{00000000-0005-0000-0000-0000BF650000}"/>
    <cellStyle name="Standard 5 2 4 6 3 2" xfId="8209" xr:uid="{00000000-0005-0000-0000-0000C0650000}"/>
    <cellStyle name="Standard 5 2 4 6 3 2 2" xfId="8210" xr:uid="{00000000-0005-0000-0000-0000C1650000}"/>
    <cellStyle name="Standard 5 2 4 6 3 3" xfId="8211" xr:uid="{00000000-0005-0000-0000-0000C2650000}"/>
    <cellStyle name="Standard 5 2 4 6 4" xfId="8212" xr:uid="{00000000-0005-0000-0000-0000C3650000}"/>
    <cellStyle name="Standard 5 2 4 6 4 2" xfId="8213" xr:uid="{00000000-0005-0000-0000-0000C4650000}"/>
    <cellStyle name="Standard 5 2 4 6 5" xfId="8214" xr:uid="{00000000-0005-0000-0000-0000C5650000}"/>
    <cellStyle name="Standard 5 2 4 7" xfId="8215" xr:uid="{00000000-0005-0000-0000-0000C6650000}"/>
    <cellStyle name="Standard 5 2 4 7 2" xfId="8216" xr:uid="{00000000-0005-0000-0000-0000C7650000}"/>
    <cellStyle name="Standard 5 2 4 7 2 2" xfId="8217" xr:uid="{00000000-0005-0000-0000-0000C8650000}"/>
    <cellStyle name="Standard 5 2 4 7 2 2 2" xfId="8218" xr:uid="{00000000-0005-0000-0000-0000C9650000}"/>
    <cellStyle name="Standard 5 2 4 7 2 3" xfId="8219" xr:uid="{00000000-0005-0000-0000-0000CA650000}"/>
    <cellStyle name="Standard 5 2 4 7 3" xfId="8220" xr:uid="{00000000-0005-0000-0000-0000CB650000}"/>
    <cellStyle name="Standard 5 2 4 7 3 2" xfId="8221" xr:uid="{00000000-0005-0000-0000-0000CC650000}"/>
    <cellStyle name="Standard 5 2 4 7 4" xfId="8222" xr:uid="{00000000-0005-0000-0000-0000CD650000}"/>
    <cellStyle name="Standard 5 2 4 8" xfId="8223" xr:uid="{00000000-0005-0000-0000-0000CE650000}"/>
    <cellStyle name="Standard 5 2 4 8 2" xfId="8224" xr:uid="{00000000-0005-0000-0000-0000CF650000}"/>
    <cellStyle name="Standard 5 2 4 8 2 2" xfId="8225" xr:uid="{00000000-0005-0000-0000-0000D0650000}"/>
    <cellStyle name="Standard 5 2 4 8 3" xfId="8226" xr:uid="{00000000-0005-0000-0000-0000D1650000}"/>
    <cellStyle name="Standard 5 2 4 9" xfId="8227" xr:uid="{00000000-0005-0000-0000-0000D2650000}"/>
    <cellStyle name="Standard 5 2 4 9 2" xfId="8228" xr:uid="{00000000-0005-0000-0000-0000D3650000}"/>
    <cellStyle name="Standard 5 2 5" xfId="8229" xr:uid="{00000000-0005-0000-0000-0000D4650000}"/>
    <cellStyle name="Standard 5 2 5 2" xfId="8230" xr:uid="{00000000-0005-0000-0000-0000D5650000}"/>
    <cellStyle name="Standard 5 2 5 2 2" xfId="8231" xr:uid="{00000000-0005-0000-0000-0000D6650000}"/>
    <cellStyle name="Standard 5 2 5 2 2 2" xfId="8232" xr:uid="{00000000-0005-0000-0000-0000D7650000}"/>
    <cellStyle name="Standard 5 2 5 2 2 2 2" xfId="8233" xr:uid="{00000000-0005-0000-0000-0000D8650000}"/>
    <cellStyle name="Standard 5 2 5 2 2 2 2 2" xfId="8234" xr:uid="{00000000-0005-0000-0000-0000D9650000}"/>
    <cellStyle name="Standard 5 2 5 2 2 2 2 2 2" xfId="8235" xr:uid="{00000000-0005-0000-0000-0000DA650000}"/>
    <cellStyle name="Standard 5 2 5 2 2 2 2 2 2 2" xfId="8236" xr:uid="{00000000-0005-0000-0000-0000DB650000}"/>
    <cellStyle name="Standard 5 2 5 2 2 2 2 2 3" xfId="8237" xr:uid="{00000000-0005-0000-0000-0000DC650000}"/>
    <cellStyle name="Standard 5 2 5 2 2 2 2 3" xfId="8238" xr:uid="{00000000-0005-0000-0000-0000DD650000}"/>
    <cellStyle name="Standard 5 2 5 2 2 2 2 3 2" xfId="8239" xr:uid="{00000000-0005-0000-0000-0000DE650000}"/>
    <cellStyle name="Standard 5 2 5 2 2 2 2 4" xfId="8240" xr:uid="{00000000-0005-0000-0000-0000DF650000}"/>
    <cellStyle name="Standard 5 2 5 2 2 2 3" xfId="8241" xr:uid="{00000000-0005-0000-0000-0000E0650000}"/>
    <cellStyle name="Standard 5 2 5 2 2 2 3 2" xfId="8242" xr:uid="{00000000-0005-0000-0000-0000E1650000}"/>
    <cellStyle name="Standard 5 2 5 2 2 2 3 2 2" xfId="8243" xr:uid="{00000000-0005-0000-0000-0000E2650000}"/>
    <cellStyle name="Standard 5 2 5 2 2 2 3 3" xfId="8244" xr:uid="{00000000-0005-0000-0000-0000E3650000}"/>
    <cellStyle name="Standard 5 2 5 2 2 2 4" xfId="8245" xr:uid="{00000000-0005-0000-0000-0000E4650000}"/>
    <cellStyle name="Standard 5 2 5 2 2 2 4 2" xfId="8246" xr:uid="{00000000-0005-0000-0000-0000E5650000}"/>
    <cellStyle name="Standard 5 2 5 2 2 2 5" xfId="8247" xr:uid="{00000000-0005-0000-0000-0000E6650000}"/>
    <cellStyle name="Standard 5 2 5 2 2 3" xfId="8248" xr:uid="{00000000-0005-0000-0000-0000E7650000}"/>
    <cellStyle name="Standard 5 2 5 2 2 3 2" xfId="8249" xr:uid="{00000000-0005-0000-0000-0000E8650000}"/>
    <cellStyle name="Standard 5 2 5 2 2 3 2 2" xfId="8250" xr:uid="{00000000-0005-0000-0000-0000E9650000}"/>
    <cellStyle name="Standard 5 2 5 2 2 3 2 2 2" xfId="8251" xr:uid="{00000000-0005-0000-0000-0000EA650000}"/>
    <cellStyle name="Standard 5 2 5 2 2 3 2 2 2 2" xfId="8252" xr:uid="{00000000-0005-0000-0000-0000EB650000}"/>
    <cellStyle name="Standard 5 2 5 2 2 3 2 2 3" xfId="8253" xr:uid="{00000000-0005-0000-0000-0000EC650000}"/>
    <cellStyle name="Standard 5 2 5 2 2 3 2 3" xfId="8254" xr:uid="{00000000-0005-0000-0000-0000ED650000}"/>
    <cellStyle name="Standard 5 2 5 2 2 3 2 3 2" xfId="8255" xr:uid="{00000000-0005-0000-0000-0000EE650000}"/>
    <cellStyle name="Standard 5 2 5 2 2 3 2 4" xfId="8256" xr:uid="{00000000-0005-0000-0000-0000EF650000}"/>
    <cellStyle name="Standard 5 2 5 2 2 3 3" xfId="8257" xr:uid="{00000000-0005-0000-0000-0000F0650000}"/>
    <cellStyle name="Standard 5 2 5 2 2 3 3 2" xfId="8258" xr:uid="{00000000-0005-0000-0000-0000F1650000}"/>
    <cellStyle name="Standard 5 2 5 2 2 3 3 2 2" xfId="8259" xr:uid="{00000000-0005-0000-0000-0000F2650000}"/>
    <cellStyle name="Standard 5 2 5 2 2 3 3 3" xfId="8260" xr:uid="{00000000-0005-0000-0000-0000F3650000}"/>
    <cellStyle name="Standard 5 2 5 2 2 3 4" xfId="8261" xr:uid="{00000000-0005-0000-0000-0000F4650000}"/>
    <cellStyle name="Standard 5 2 5 2 2 3 4 2" xfId="8262" xr:uid="{00000000-0005-0000-0000-0000F5650000}"/>
    <cellStyle name="Standard 5 2 5 2 2 3 5" xfId="8263" xr:uid="{00000000-0005-0000-0000-0000F6650000}"/>
    <cellStyle name="Standard 5 2 5 2 2 4" xfId="8264" xr:uid="{00000000-0005-0000-0000-0000F7650000}"/>
    <cellStyle name="Standard 5 2 5 2 2 4 2" xfId="8265" xr:uid="{00000000-0005-0000-0000-0000F8650000}"/>
    <cellStyle name="Standard 5 2 5 2 2 4 2 2" xfId="8266" xr:uid="{00000000-0005-0000-0000-0000F9650000}"/>
    <cellStyle name="Standard 5 2 5 2 2 4 2 2 2" xfId="8267" xr:uid="{00000000-0005-0000-0000-0000FA650000}"/>
    <cellStyle name="Standard 5 2 5 2 2 4 2 3" xfId="8268" xr:uid="{00000000-0005-0000-0000-0000FB650000}"/>
    <cellStyle name="Standard 5 2 5 2 2 4 3" xfId="8269" xr:uid="{00000000-0005-0000-0000-0000FC650000}"/>
    <cellStyle name="Standard 5 2 5 2 2 4 3 2" xfId="8270" xr:uid="{00000000-0005-0000-0000-0000FD650000}"/>
    <cellStyle name="Standard 5 2 5 2 2 4 4" xfId="8271" xr:uid="{00000000-0005-0000-0000-0000FE650000}"/>
    <cellStyle name="Standard 5 2 5 2 2 5" xfId="8272" xr:uid="{00000000-0005-0000-0000-0000FF650000}"/>
    <cellStyle name="Standard 5 2 5 2 2 5 2" xfId="8273" xr:uid="{00000000-0005-0000-0000-000000660000}"/>
    <cellStyle name="Standard 5 2 5 2 2 5 2 2" xfId="8274" xr:uid="{00000000-0005-0000-0000-000001660000}"/>
    <cellStyle name="Standard 5 2 5 2 2 5 3" xfId="8275" xr:uid="{00000000-0005-0000-0000-000002660000}"/>
    <cellStyle name="Standard 5 2 5 2 2 6" xfId="8276" xr:uid="{00000000-0005-0000-0000-000003660000}"/>
    <cellStyle name="Standard 5 2 5 2 2 6 2" xfId="8277" xr:uid="{00000000-0005-0000-0000-000004660000}"/>
    <cellStyle name="Standard 5 2 5 2 2 7" xfId="8278" xr:uid="{00000000-0005-0000-0000-000005660000}"/>
    <cellStyle name="Standard 5 2 5 2 3" xfId="8279" xr:uid="{00000000-0005-0000-0000-000006660000}"/>
    <cellStyle name="Standard 5 2 5 2 3 2" xfId="8280" xr:uid="{00000000-0005-0000-0000-000007660000}"/>
    <cellStyle name="Standard 5 2 5 2 3 2 2" xfId="8281" xr:uid="{00000000-0005-0000-0000-000008660000}"/>
    <cellStyle name="Standard 5 2 5 2 3 2 2 2" xfId="8282" xr:uid="{00000000-0005-0000-0000-000009660000}"/>
    <cellStyle name="Standard 5 2 5 2 3 2 2 2 2" xfId="8283" xr:uid="{00000000-0005-0000-0000-00000A660000}"/>
    <cellStyle name="Standard 5 2 5 2 3 2 2 3" xfId="8284" xr:uid="{00000000-0005-0000-0000-00000B660000}"/>
    <cellStyle name="Standard 5 2 5 2 3 2 3" xfId="8285" xr:uid="{00000000-0005-0000-0000-00000C660000}"/>
    <cellStyle name="Standard 5 2 5 2 3 2 3 2" xfId="8286" xr:uid="{00000000-0005-0000-0000-00000D660000}"/>
    <cellStyle name="Standard 5 2 5 2 3 2 4" xfId="8287" xr:uid="{00000000-0005-0000-0000-00000E660000}"/>
    <cellStyle name="Standard 5 2 5 2 3 3" xfId="8288" xr:uid="{00000000-0005-0000-0000-00000F660000}"/>
    <cellStyle name="Standard 5 2 5 2 3 3 2" xfId="8289" xr:uid="{00000000-0005-0000-0000-000010660000}"/>
    <cellStyle name="Standard 5 2 5 2 3 3 2 2" xfId="8290" xr:uid="{00000000-0005-0000-0000-000011660000}"/>
    <cellStyle name="Standard 5 2 5 2 3 3 3" xfId="8291" xr:uid="{00000000-0005-0000-0000-000012660000}"/>
    <cellStyle name="Standard 5 2 5 2 3 4" xfId="8292" xr:uid="{00000000-0005-0000-0000-000013660000}"/>
    <cellStyle name="Standard 5 2 5 2 3 4 2" xfId="8293" xr:uid="{00000000-0005-0000-0000-000014660000}"/>
    <cellStyle name="Standard 5 2 5 2 3 5" xfId="8294" xr:uid="{00000000-0005-0000-0000-000015660000}"/>
    <cellStyle name="Standard 5 2 5 2 4" xfId="8295" xr:uid="{00000000-0005-0000-0000-000016660000}"/>
    <cellStyle name="Standard 5 2 5 2 4 2" xfId="8296" xr:uid="{00000000-0005-0000-0000-000017660000}"/>
    <cellStyle name="Standard 5 2 5 2 4 2 2" xfId="8297" xr:uid="{00000000-0005-0000-0000-000018660000}"/>
    <cellStyle name="Standard 5 2 5 2 4 2 2 2" xfId="8298" xr:uid="{00000000-0005-0000-0000-000019660000}"/>
    <cellStyle name="Standard 5 2 5 2 4 2 2 2 2" xfId="8299" xr:uid="{00000000-0005-0000-0000-00001A660000}"/>
    <cellStyle name="Standard 5 2 5 2 4 2 2 3" xfId="8300" xr:uid="{00000000-0005-0000-0000-00001B660000}"/>
    <cellStyle name="Standard 5 2 5 2 4 2 3" xfId="8301" xr:uid="{00000000-0005-0000-0000-00001C660000}"/>
    <cellStyle name="Standard 5 2 5 2 4 2 3 2" xfId="8302" xr:uid="{00000000-0005-0000-0000-00001D660000}"/>
    <cellStyle name="Standard 5 2 5 2 4 2 4" xfId="8303" xr:uid="{00000000-0005-0000-0000-00001E660000}"/>
    <cellStyle name="Standard 5 2 5 2 4 3" xfId="8304" xr:uid="{00000000-0005-0000-0000-00001F660000}"/>
    <cellStyle name="Standard 5 2 5 2 4 3 2" xfId="8305" xr:uid="{00000000-0005-0000-0000-000020660000}"/>
    <cellStyle name="Standard 5 2 5 2 4 3 2 2" xfId="8306" xr:uid="{00000000-0005-0000-0000-000021660000}"/>
    <cellStyle name="Standard 5 2 5 2 4 3 3" xfId="8307" xr:uid="{00000000-0005-0000-0000-000022660000}"/>
    <cellStyle name="Standard 5 2 5 2 4 4" xfId="8308" xr:uid="{00000000-0005-0000-0000-000023660000}"/>
    <cellStyle name="Standard 5 2 5 2 4 4 2" xfId="8309" xr:uid="{00000000-0005-0000-0000-000024660000}"/>
    <cellStyle name="Standard 5 2 5 2 4 5" xfId="8310" xr:uid="{00000000-0005-0000-0000-000025660000}"/>
    <cellStyle name="Standard 5 2 5 2 5" xfId="8311" xr:uid="{00000000-0005-0000-0000-000026660000}"/>
    <cellStyle name="Standard 5 2 5 2 5 2" xfId="8312" xr:uid="{00000000-0005-0000-0000-000027660000}"/>
    <cellStyle name="Standard 5 2 5 2 5 2 2" xfId="8313" xr:uid="{00000000-0005-0000-0000-000028660000}"/>
    <cellStyle name="Standard 5 2 5 2 5 2 2 2" xfId="8314" xr:uid="{00000000-0005-0000-0000-000029660000}"/>
    <cellStyle name="Standard 5 2 5 2 5 2 3" xfId="8315" xr:uid="{00000000-0005-0000-0000-00002A660000}"/>
    <cellStyle name="Standard 5 2 5 2 5 3" xfId="8316" xr:uid="{00000000-0005-0000-0000-00002B660000}"/>
    <cellStyle name="Standard 5 2 5 2 5 3 2" xfId="8317" xr:uid="{00000000-0005-0000-0000-00002C660000}"/>
    <cellStyle name="Standard 5 2 5 2 5 4" xfId="8318" xr:uid="{00000000-0005-0000-0000-00002D660000}"/>
    <cellStyle name="Standard 5 2 5 2 6" xfId="8319" xr:uid="{00000000-0005-0000-0000-00002E660000}"/>
    <cellStyle name="Standard 5 2 5 2 6 2" xfId="8320" xr:uid="{00000000-0005-0000-0000-00002F660000}"/>
    <cellStyle name="Standard 5 2 5 2 6 2 2" xfId="8321" xr:uid="{00000000-0005-0000-0000-000030660000}"/>
    <cellStyle name="Standard 5 2 5 2 6 3" xfId="8322" xr:uid="{00000000-0005-0000-0000-000031660000}"/>
    <cellStyle name="Standard 5 2 5 2 7" xfId="8323" xr:uid="{00000000-0005-0000-0000-000032660000}"/>
    <cellStyle name="Standard 5 2 5 2 7 2" xfId="8324" xr:uid="{00000000-0005-0000-0000-000033660000}"/>
    <cellStyle name="Standard 5 2 5 2 8" xfId="8325" xr:uid="{00000000-0005-0000-0000-000034660000}"/>
    <cellStyle name="Standard 5 2 5 3" xfId="8326" xr:uid="{00000000-0005-0000-0000-000035660000}"/>
    <cellStyle name="Standard 5 2 5 3 2" xfId="8327" xr:uid="{00000000-0005-0000-0000-000036660000}"/>
    <cellStyle name="Standard 5 2 5 3 2 2" xfId="8328" xr:uid="{00000000-0005-0000-0000-000037660000}"/>
    <cellStyle name="Standard 5 2 5 3 2 2 2" xfId="8329" xr:uid="{00000000-0005-0000-0000-000038660000}"/>
    <cellStyle name="Standard 5 2 5 3 2 2 2 2" xfId="8330" xr:uid="{00000000-0005-0000-0000-000039660000}"/>
    <cellStyle name="Standard 5 2 5 3 2 2 2 2 2" xfId="8331" xr:uid="{00000000-0005-0000-0000-00003A660000}"/>
    <cellStyle name="Standard 5 2 5 3 2 2 2 3" xfId="8332" xr:uid="{00000000-0005-0000-0000-00003B660000}"/>
    <cellStyle name="Standard 5 2 5 3 2 2 3" xfId="8333" xr:uid="{00000000-0005-0000-0000-00003C660000}"/>
    <cellStyle name="Standard 5 2 5 3 2 2 3 2" xfId="8334" xr:uid="{00000000-0005-0000-0000-00003D660000}"/>
    <cellStyle name="Standard 5 2 5 3 2 2 4" xfId="8335" xr:uid="{00000000-0005-0000-0000-00003E660000}"/>
    <cellStyle name="Standard 5 2 5 3 2 3" xfId="8336" xr:uid="{00000000-0005-0000-0000-00003F660000}"/>
    <cellStyle name="Standard 5 2 5 3 2 3 2" xfId="8337" xr:uid="{00000000-0005-0000-0000-000040660000}"/>
    <cellStyle name="Standard 5 2 5 3 2 3 2 2" xfId="8338" xr:uid="{00000000-0005-0000-0000-000041660000}"/>
    <cellStyle name="Standard 5 2 5 3 2 3 3" xfId="8339" xr:uid="{00000000-0005-0000-0000-000042660000}"/>
    <cellStyle name="Standard 5 2 5 3 2 4" xfId="8340" xr:uid="{00000000-0005-0000-0000-000043660000}"/>
    <cellStyle name="Standard 5 2 5 3 2 4 2" xfId="8341" xr:uid="{00000000-0005-0000-0000-000044660000}"/>
    <cellStyle name="Standard 5 2 5 3 2 5" xfId="8342" xr:uid="{00000000-0005-0000-0000-000045660000}"/>
    <cellStyle name="Standard 5 2 5 3 3" xfId="8343" xr:uid="{00000000-0005-0000-0000-000046660000}"/>
    <cellStyle name="Standard 5 2 5 3 3 2" xfId="8344" xr:uid="{00000000-0005-0000-0000-000047660000}"/>
    <cellStyle name="Standard 5 2 5 3 3 2 2" xfId="8345" xr:uid="{00000000-0005-0000-0000-000048660000}"/>
    <cellStyle name="Standard 5 2 5 3 3 2 2 2" xfId="8346" xr:uid="{00000000-0005-0000-0000-000049660000}"/>
    <cellStyle name="Standard 5 2 5 3 3 2 2 2 2" xfId="8347" xr:uid="{00000000-0005-0000-0000-00004A660000}"/>
    <cellStyle name="Standard 5 2 5 3 3 2 2 3" xfId="8348" xr:uid="{00000000-0005-0000-0000-00004B660000}"/>
    <cellStyle name="Standard 5 2 5 3 3 2 3" xfId="8349" xr:uid="{00000000-0005-0000-0000-00004C660000}"/>
    <cellStyle name="Standard 5 2 5 3 3 2 3 2" xfId="8350" xr:uid="{00000000-0005-0000-0000-00004D660000}"/>
    <cellStyle name="Standard 5 2 5 3 3 2 4" xfId="8351" xr:uid="{00000000-0005-0000-0000-00004E660000}"/>
    <cellStyle name="Standard 5 2 5 3 3 3" xfId="8352" xr:uid="{00000000-0005-0000-0000-00004F660000}"/>
    <cellStyle name="Standard 5 2 5 3 3 3 2" xfId="8353" xr:uid="{00000000-0005-0000-0000-000050660000}"/>
    <cellStyle name="Standard 5 2 5 3 3 3 2 2" xfId="8354" xr:uid="{00000000-0005-0000-0000-000051660000}"/>
    <cellStyle name="Standard 5 2 5 3 3 3 3" xfId="8355" xr:uid="{00000000-0005-0000-0000-000052660000}"/>
    <cellStyle name="Standard 5 2 5 3 3 4" xfId="8356" xr:uid="{00000000-0005-0000-0000-000053660000}"/>
    <cellStyle name="Standard 5 2 5 3 3 4 2" xfId="8357" xr:uid="{00000000-0005-0000-0000-000054660000}"/>
    <cellStyle name="Standard 5 2 5 3 3 5" xfId="8358" xr:uid="{00000000-0005-0000-0000-000055660000}"/>
    <cellStyle name="Standard 5 2 5 3 4" xfId="8359" xr:uid="{00000000-0005-0000-0000-000056660000}"/>
    <cellStyle name="Standard 5 2 5 3 4 2" xfId="8360" xr:uid="{00000000-0005-0000-0000-000057660000}"/>
    <cellStyle name="Standard 5 2 5 3 4 2 2" xfId="8361" xr:uid="{00000000-0005-0000-0000-000058660000}"/>
    <cellStyle name="Standard 5 2 5 3 4 2 2 2" xfId="8362" xr:uid="{00000000-0005-0000-0000-000059660000}"/>
    <cellStyle name="Standard 5 2 5 3 4 2 3" xfId="8363" xr:uid="{00000000-0005-0000-0000-00005A660000}"/>
    <cellStyle name="Standard 5 2 5 3 4 3" xfId="8364" xr:uid="{00000000-0005-0000-0000-00005B660000}"/>
    <cellStyle name="Standard 5 2 5 3 4 3 2" xfId="8365" xr:uid="{00000000-0005-0000-0000-00005C660000}"/>
    <cellStyle name="Standard 5 2 5 3 4 4" xfId="8366" xr:uid="{00000000-0005-0000-0000-00005D660000}"/>
    <cellStyle name="Standard 5 2 5 3 5" xfId="8367" xr:uid="{00000000-0005-0000-0000-00005E660000}"/>
    <cellStyle name="Standard 5 2 5 3 5 2" xfId="8368" xr:uid="{00000000-0005-0000-0000-00005F660000}"/>
    <cellStyle name="Standard 5 2 5 3 5 2 2" xfId="8369" xr:uid="{00000000-0005-0000-0000-000060660000}"/>
    <cellStyle name="Standard 5 2 5 3 5 3" xfId="8370" xr:uid="{00000000-0005-0000-0000-000061660000}"/>
    <cellStyle name="Standard 5 2 5 3 6" xfId="8371" xr:uid="{00000000-0005-0000-0000-000062660000}"/>
    <cellStyle name="Standard 5 2 5 3 6 2" xfId="8372" xr:uid="{00000000-0005-0000-0000-000063660000}"/>
    <cellStyle name="Standard 5 2 5 3 7" xfId="8373" xr:uid="{00000000-0005-0000-0000-000064660000}"/>
    <cellStyle name="Standard 5 2 5 4" xfId="8374" xr:uid="{00000000-0005-0000-0000-000065660000}"/>
    <cellStyle name="Standard 5 2 5 4 2" xfId="8375" xr:uid="{00000000-0005-0000-0000-000066660000}"/>
    <cellStyle name="Standard 5 2 5 4 2 2" xfId="8376" xr:uid="{00000000-0005-0000-0000-000067660000}"/>
    <cellStyle name="Standard 5 2 5 4 2 2 2" xfId="8377" xr:uid="{00000000-0005-0000-0000-000068660000}"/>
    <cellStyle name="Standard 5 2 5 4 2 2 2 2" xfId="8378" xr:uid="{00000000-0005-0000-0000-000069660000}"/>
    <cellStyle name="Standard 5 2 5 4 2 2 3" xfId="8379" xr:uid="{00000000-0005-0000-0000-00006A660000}"/>
    <cellStyle name="Standard 5 2 5 4 2 3" xfId="8380" xr:uid="{00000000-0005-0000-0000-00006B660000}"/>
    <cellStyle name="Standard 5 2 5 4 2 3 2" xfId="8381" xr:uid="{00000000-0005-0000-0000-00006C660000}"/>
    <cellStyle name="Standard 5 2 5 4 2 4" xfId="8382" xr:uid="{00000000-0005-0000-0000-00006D660000}"/>
    <cellStyle name="Standard 5 2 5 4 3" xfId="8383" xr:uid="{00000000-0005-0000-0000-00006E660000}"/>
    <cellStyle name="Standard 5 2 5 4 3 2" xfId="8384" xr:uid="{00000000-0005-0000-0000-00006F660000}"/>
    <cellStyle name="Standard 5 2 5 4 3 2 2" xfId="8385" xr:uid="{00000000-0005-0000-0000-000070660000}"/>
    <cellStyle name="Standard 5 2 5 4 3 3" xfId="8386" xr:uid="{00000000-0005-0000-0000-000071660000}"/>
    <cellStyle name="Standard 5 2 5 4 4" xfId="8387" xr:uid="{00000000-0005-0000-0000-000072660000}"/>
    <cellStyle name="Standard 5 2 5 4 4 2" xfId="8388" xr:uid="{00000000-0005-0000-0000-000073660000}"/>
    <cellStyle name="Standard 5 2 5 4 5" xfId="8389" xr:uid="{00000000-0005-0000-0000-000074660000}"/>
    <cellStyle name="Standard 5 2 5 5" xfId="8390" xr:uid="{00000000-0005-0000-0000-000075660000}"/>
    <cellStyle name="Standard 5 2 5 5 2" xfId="8391" xr:uid="{00000000-0005-0000-0000-000076660000}"/>
    <cellStyle name="Standard 5 2 5 5 2 2" xfId="8392" xr:uid="{00000000-0005-0000-0000-000077660000}"/>
    <cellStyle name="Standard 5 2 5 5 2 2 2" xfId="8393" xr:uid="{00000000-0005-0000-0000-000078660000}"/>
    <cellStyle name="Standard 5 2 5 5 2 2 2 2" xfId="8394" xr:uid="{00000000-0005-0000-0000-000079660000}"/>
    <cellStyle name="Standard 5 2 5 5 2 2 3" xfId="8395" xr:uid="{00000000-0005-0000-0000-00007A660000}"/>
    <cellStyle name="Standard 5 2 5 5 2 3" xfId="8396" xr:uid="{00000000-0005-0000-0000-00007B660000}"/>
    <cellStyle name="Standard 5 2 5 5 2 3 2" xfId="8397" xr:uid="{00000000-0005-0000-0000-00007C660000}"/>
    <cellStyle name="Standard 5 2 5 5 2 4" xfId="8398" xr:uid="{00000000-0005-0000-0000-00007D660000}"/>
    <cellStyle name="Standard 5 2 5 5 3" xfId="8399" xr:uid="{00000000-0005-0000-0000-00007E660000}"/>
    <cellStyle name="Standard 5 2 5 5 3 2" xfId="8400" xr:uid="{00000000-0005-0000-0000-00007F660000}"/>
    <cellStyle name="Standard 5 2 5 5 3 2 2" xfId="8401" xr:uid="{00000000-0005-0000-0000-000080660000}"/>
    <cellStyle name="Standard 5 2 5 5 3 3" xfId="8402" xr:uid="{00000000-0005-0000-0000-000081660000}"/>
    <cellStyle name="Standard 5 2 5 5 4" xfId="8403" xr:uid="{00000000-0005-0000-0000-000082660000}"/>
    <cellStyle name="Standard 5 2 5 5 4 2" xfId="8404" xr:uid="{00000000-0005-0000-0000-000083660000}"/>
    <cellStyle name="Standard 5 2 5 5 5" xfId="8405" xr:uid="{00000000-0005-0000-0000-000084660000}"/>
    <cellStyle name="Standard 5 2 5 6" xfId="8406" xr:uid="{00000000-0005-0000-0000-000085660000}"/>
    <cellStyle name="Standard 5 2 5 6 2" xfId="8407" xr:uid="{00000000-0005-0000-0000-000086660000}"/>
    <cellStyle name="Standard 5 2 5 6 2 2" xfId="8408" xr:uid="{00000000-0005-0000-0000-000087660000}"/>
    <cellStyle name="Standard 5 2 5 6 2 2 2" xfId="8409" xr:uid="{00000000-0005-0000-0000-000088660000}"/>
    <cellStyle name="Standard 5 2 5 6 2 3" xfId="8410" xr:uid="{00000000-0005-0000-0000-000089660000}"/>
    <cellStyle name="Standard 5 2 5 6 3" xfId="8411" xr:uid="{00000000-0005-0000-0000-00008A660000}"/>
    <cellStyle name="Standard 5 2 5 6 3 2" xfId="8412" xr:uid="{00000000-0005-0000-0000-00008B660000}"/>
    <cellStyle name="Standard 5 2 5 6 4" xfId="8413" xr:uid="{00000000-0005-0000-0000-00008C660000}"/>
    <cellStyle name="Standard 5 2 5 7" xfId="8414" xr:uid="{00000000-0005-0000-0000-00008D660000}"/>
    <cellStyle name="Standard 5 2 5 7 2" xfId="8415" xr:uid="{00000000-0005-0000-0000-00008E660000}"/>
    <cellStyle name="Standard 5 2 5 7 2 2" xfId="8416" xr:uid="{00000000-0005-0000-0000-00008F660000}"/>
    <cellStyle name="Standard 5 2 5 7 3" xfId="8417" xr:uid="{00000000-0005-0000-0000-000090660000}"/>
    <cellStyle name="Standard 5 2 5 8" xfId="8418" xr:uid="{00000000-0005-0000-0000-000091660000}"/>
    <cellStyle name="Standard 5 2 5 8 2" xfId="8419" xr:uid="{00000000-0005-0000-0000-000092660000}"/>
    <cellStyle name="Standard 5 2 5 9" xfId="8420" xr:uid="{00000000-0005-0000-0000-000093660000}"/>
    <cellStyle name="Standard 5 2 6" xfId="8421" xr:uid="{00000000-0005-0000-0000-000094660000}"/>
    <cellStyle name="Standard 5 2 6 2" xfId="8422" xr:uid="{00000000-0005-0000-0000-000095660000}"/>
    <cellStyle name="Standard 5 2 6 2 2" xfId="8423" xr:uid="{00000000-0005-0000-0000-000096660000}"/>
    <cellStyle name="Standard 5 2 6 2 2 2" xfId="8424" xr:uid="{00000000-0005-0000-0000-000097660000}"/>
    <cellStyle name="Standard 5 2 6 2 2 2 2" xfId="8425" xr:uid="{00000000-0005-0000-0000-000098660000}"/>
    <cellStyle name="Standard 5 2 6 2 2 2 2 2" xfId="8426" xr:uid="{00000000-0005-0000-0000-000099660000}"/>
    <cellStyle name="Standard 5 2 6 2 2 2 2 2 2" xfId="8427" xr:uid="{00000000-0005-0000-0000-00009A660000}"/>
    <cellStyle name="Standard 5 2 6 2 2 2 2 3" xfId="8428" xr:uid="{00000000-0005-0000-0000-00009B660000}"/>
    <cellStyle name="Standard 5 2 6 2 2 2 3" xfId="8429" xr:uid="{00000000-0005-0000-0000-00009C660000}"/>
    <cellStyle name="Standard 5 2 6 2 2 2 3 2" xfId="8430" xr:uid="{00000000-0005-0000-0000-00009D660000}"/>
    <cellStyle name="Standard 5 2 6 2 2 2 4" xfId="8431" xr:uid="{00000000-0005-0000-0000-00009E660000}"/>
    <cellStyle name="Standard 5 2 6 2 2 3" xfId="8432" xr:uid="{00000000-0005-0000-0000-00009F660000}"/>
    <cellStyle name="Standard 5 2 6 2 2 3 2" xfId="8433" xr:uid="{00000000-0005-0000-0000-0000A0660000}"/>
    <cellStyle name="Standard 5 2 6 2 2 3 2 2" xfId="8434" xr:uid="{00000000-0005-0000-0000-0000A1660000}"/>
    <cellStyle name="Standard 5 2 6 2 2 3 3" xfId="8435" xr:uid="{00000000-0005-0000-0000-0000A2660000}"/>
    <cellStyle name="Standard 5 2 6 2 2 4" xfId="8436" xr:uid="{00000000-0005-0000-0000-0000A3660000}"/>
    <cellStyle name="Standard 5 2 6 2 2 4 2" xfId="8437" xr:uid="{00000000-0005-0000-0000-0000A4660000}"/>
    <cellStyle name="Standard 5 2 6 2 2 5" xfId="8438" xr:uid="{00000000-0005-0000-0000-0000A5660000}"/>
    <cellStyle name="Standard 5 2 6 2 3" xfId="8439" xr:uid="{00000000-0005-0000-0000-0000A6660000}"/>
    <cellStyle name="Standard 5 2 6 2 3 2" xfId="8440" xr:uid="{00000000-0005-0000-0000-0000A7660000}"/>
    <cellStyle name="Standard 5 2 6 2 3 2 2" xfId="8441" xr:uid="{00000000-0005-0000-0000-0000A8660000}"/>
    <cellStyle name="Standard 5 2 6 2 3 2 2 2" xfId="8442" xr:uid="{00000000-0005-0000-0000-0000A9660000}"/>
    <cellStyle name="Standard 5 2 6 2 3 2 2 2 2" xfId="8443" xr:uid="{00000000-0005-0000-0000-0000AA660000}"/>
    <cellStyle name="Standard 5 2 6 2 3 2 2 3" xfId="8444" xr:uid="{00000000-0005-0000-0000-0000AB660000}"/>
    <cellStyle name="Standard 5 2 6 2 3 2 3" xfId="8445" xr:uid="{00000000-0005-0000-0000-0000AC660000}"/>
    <cellStyle name="Standard 5 2 6 2 3 2 3 2" xfId="8446" xr:uid="{00000000-0005-0000-0000-0000AD660000}"/>
    <cellStyle name="Standard 5 2 6 2 3 2 4" xfId="8447" xr:uid="{00000000-0005-0000-0000-0000AE660000}"/>
    <cellStyle name="Standard 5 2 6 2 3 3" xfId="8448" xr:uid="{00000000-0005-0000-0000-0000AF660000}"/>
    <cellStyle name="Standard 5 2 6 2 3 3 2" xfId="8449" xr:uid="{00000000-0005-0000-0000-0000B0660000}"/>
    <cellStyle name="Standard 5 2 6 2 3 3 2 2" xfId="8450" xr:uid="{00000000-0005-0000-0000-0000B1660000}"/>
    <cellStyle name="Standard 5 2 6 2 3 3 3" xfId="8451" xr:uid="{00000000-0005-0000-0000-0000B2660000}"/>
    <cellStyle name="Standard 5 2 6 2 3 4" xfId="8452" xr:uid="{00000000-0005-0000-0000-0000B3660000}"/>
    <cellStyle name="Standard 5 2 6 2 3 4 2" xfId="8453" xr:uid="{00000000-0005-0000-0000-0000B4660000}"/>
    <cellStyle name="Standard 5 2 6 2 3 5" xfId="8454" xr:uid="{00000000-0005-0000-0000-0000B5660000}"/>
    <cellStyle name="Standard 5 2 6 2 4" xfId="8455" xr:uid="{00000000-0005-0000-0000-0000B6660000}"/>
    <cellStyle name="Standard 5 2 6 2 4 2" xfId="8456" xr:uid="{00000000-0005-0000-0000-0000B7660000}"/>
    <cellStyle name="Standard 5 2 6 2 4 2 2" xfId="8457" xr:uid="{00000000-0005-0000-0000-0000B8660000}"/>
    <cellStyle name="Standard 5 2 6 2 4 2 2 2" xfId="8458" xr:uid="{00000000-0005-0000-0000-0000B9660000}"/>
    <cellStyle name="Standard 5 2 6 2 4 2 3" xfId="8459" xr:uid="{00000000-0005-0000-0000-0000BA660000}"/>
    <cellStyle name="Standard 5 2 6 2 4 3" xfId="8460" xr:uid="{00000000-0005-0000-0000-0000BB660000}"/>
    <cellStyle name="Standard 5 2 6 2 4 3 2" xfId="8461" xr:uid="{00000000-0005-0000-0000-0000BC660000}"/>
    <cellStyle name="Standard 5 2 6 2 4 4" xfId="8462" xr:uid="{00000000-0005-0000-0000-0000BD660000}"/>
    <cellStyle name="Standard 5 2 6 2 5" xfId="8463" xr:uid="{00000000-0005-0000-0000-0000BE660000}"/>
    <cellStyle name="Standard 5 2 6 2 5 2" xfId="8464" xr:uid="{00000000-0005-0000-0000-0000BF660000}"/>
    <cellStyle name="Standard 5 2 6 2 5 2 2" xfId="8465" xr:uid="{00000000-0005-0000-0000-0000C0660000}"/>
    <cellStyle name="Standard 5 2 6 2 5 3" xfId="8466" xr:uid="{00000000-0005-0000-0000-0000C1660000}"/>
    <cellStyle name="Standard 5 2 6 2 6" xfId="8467" xr:uid="{00000000-0005-0000-0000-0000C2660000}"/>
    <cellStyle name="Standard 5 2 6 2 6 2" xfId="8468" xr:uid="{00000000-0005-0000-0000-0000C3660000}"/>
    <cellStyle name="Standard 5 2 6 2 7" xfId="8469" xr:uid="{00000000-0005-0000-0000-0000C4660000}"/>
    <cellStyle name="Standard 5 2 6 3" xfId="8470" xr:uid="{00000000-0005-0000-0000-0000C5660000}"/>
    <cellStyle name="Standard 5 2 6 3 2" xfId="8471" xr:uid="{00000000-0005-0000-0000-0000C6660000}"/>
    <cellStyle name="Standard 5 2 6 3 2 2" xfId="8472" xr:uid="{00000000-0005-0000-0000-0000C7660000}"/>
    <cellStyle name="Standard 5 2 6 3 2 2 2" xfId="8473" xr:uid="{00000000-0005-0000-0000-0000C8660000}"/>
    <cellStyle name="Standard 5 2 6 3 2 2 2 2" xfId="8474" xr:uid="{00000000-0005-0000-0000-0000C9660000}"/>
    <cellStyle name="Standard 5 2 6 3 2 2 3" xfId="8475" xr:uid="{00000000-0005-0000-0000-0000CA660000}"/>
    <cellStyle name="Standard 5 2 6 3 2 3" xfId="8476" xr:uid="{00000000-0005-0000-0000-0000CB660000}"/>
    <cellStyle name="Standard 5 2 6 3 2 3 2" xfId="8477" xr:uid="{00000000-0005-0000-0000-0000CC660000}"/>
    <cellStyle name="Standard 5 2 6 3 2 4" xfId="8478" xr:uid="{00000000-0005-0000-0000-0000CD660000}"/>
    <cellStyle name="Standard 5 2 6 3 3" xfId="8479" xr:uid="{00000000-0005-0000-0000-0000CE660000}"/>
    <cellStyle name="Standard 5 2 6 3 3 2" xfId="8480" xr:uid="{00000000-0005-0000-0000-0000CF660000}"/>
    <cellStyle name="Standard 5 2 6 3 3 2 2" xfId="8481" xr:uid="{00000000-0005-0000-0000-0000D0660000}"/>
    <cellStyle name="Standard 5 2 6 3 3 3" xfId="8482" xr:uid="{00000000-0005-0000-0000-0000D1660000}"/>
    <cellStyle name="Standard 5 2 6 3 4" xfId="8483" xr:uid="{00000000-0005-0000-0000-0000D2660000}"/>
    <cellStyle name="Standard 5 2 6 3 4 2" xfId="8484" xr:uid="{00000000-0005-0000-0000-0000D3660000}"/>
    <cellStyle name="Standard 5 2 6 3 5" xfId="8485" xr:uid="{00000000-0005-0000-0000-0000D4660000}"/>
    <cellStyle name="Standard 5 2 6 4" xfId="8486" xr:uid="{00000000-0005-0000-0000-0000D5660000}"/>
    <cellStyle name="Standard 5 2 6 4 2" xfId="8487" xr:uid="{00000000-0005-0000-0000-0000D6660000}"/>
    <cellStyle name="Standard 5 2 6 4 2 2" xfId="8488" xr:uid="{00000000-0005-0000-0000-0000D7660000}"/>
    <cellStyle name="Standard 5 2 6 4 2 2 2" xfId="8489" xr:uid="{00000000-0005-0000-0000-0000D8660000}"/>
    <cellStyle name="Standard 5 2 6 4 2 2 2 2" xfId="8490" xr:uid="{00000000-0005-0000-0000-0000D9660000}"/>
    <cellStyle name="Standard 5 2 6 4 2 2 3" xfId="8491" xr:uid="{00000000-0005-0000-0000-0000DA660000}"/>
    <cellStyle name="Standard 5 2 6 4 2 3" xfId="8492" xr:uid="{00000000-0005-0000-0000-0000DB660000}"/>
    <cellStyle name="Standard 5 2 6 4 2 3 2" xfId="8493" xr:uid="{00000000-0005-0000-0000-0000DC660000}"/>
    <cellStyle name="Standard 5 2 6 4 2 4" xfId="8494" xr:uid="{00000000-0005-0000-0000-0000DD660000}"/>
    <cellStyle name="Standard 5 2 6 4 3" xfId="8495" xr:uid="{00000000-0005-0000-0000-0000DE660000}"/>
    <cellStyle name="Standard 5 2 6 4 3 2" xfId="8496" xr:uid="{00000000-0005-0000-0000-0000DF660000}"/>
    <cellStyle name="Standard 5 2 6 4 3 2 2" xfId="8497" xr:uid="{00000000-0005-0000-0000-0000E0660000}"/>
    <cellStyle name="Standard 5 2 6 4 3 3" xfId="8498" xr:uid="{00000000-0005-0000-0000-0000E1660000}"/>
    <cellStyle name="Standard 5 2 6 4 4" xfId="8499" xr:uid="{00000000-0005-0000-0000-0000E2660000}"/>
    <cellStyle name="Standard 5 2 6 4 4 2" xfId="8500" xr:uid="{00000000-0005-0000-0000-0000E3660000}"/>
    <cellStyle name="Standard 5 2 6 4 5" xfId="8501" xr:uid="{00000000-0005-0000-0000-0000E4660000}"/>
    <cellStyle name="Standard 5 2 6 5" xfId="8502" xr:uid="{00000000-0005-0000-0000-0000E5660000}"/>
    <cellStyle name="Standard 5 2 6 5 2" xfId="8503" xr:uid="{00000000-0005-0000-0000-0000E6660000}"/>
    <cellStyle name="Standard 5 2 6 5 2 2" xfId="8504" xr:uid="{00000000-0005-0000-0000-0000E7660000}"/>
    <cellStyle name="Standard 5 2 6 5 2 2 2" xfId="8505" xr:uid="{00000000-0005-0000-0000-0000E8660000}"/>
    <cellStyle name="Standard 5 2 6 5 2 3" xfId="8506" xr:uid="{00000000-0005-0000-0000-0000E9660000}"/>
    <cellStyle name="Standard 5 2 6 5 3" xfId="8507" xr:uid="{00000000-0005-0000-0000-0000EA660000}"/>
    <cellStyle name="Standard 5 2 6 5 3 2" xfId="8508" xr:uid="{00000000-0005-0000-0000-0000EB660000}"/>
    <cellStyle name="Standard 5 2 6 5 4" xfId="8509" xr:uid="{00000000-0005-0000-0000-0000EC660000}"/>
    <cellStyle name="Standard 5 2 6 6" xfId="8510" xr:uid="{00000000-0005-0000-0000-0000ED660000}"/>
    <cellStyle name="Standard 5 2 6 6 2" xfId="8511" xr:uid="{00000000-0005-0000-0000-0000EE660000}"/>
    <cellStyle name="Standard 5 2 6 6 2 2" xfId="8512" xr:uid="{00000000-0005-0000-0000-0000EF660000}"/>
    <cellStyle name="Standard 5 2 6 6 3" xfId="8513" xr:uid="{00000000-0005-0000-0000-0000F0660000}"/>
    <cellStyle name="Standard 5 2 6 7" xfId="8514" xr:uid="{00000000-0005-0000-0000-0000F1660000}"/>
    <cellStyle name="Standard 5 2 6 7 2" xfId="8515" xr:uid="{00000000-0005-0000-0000-0000F2660000}"/>
    <cellStyle name="Standard 5 2 6 8" xfId="8516" xr:uid="{00000000-0005-0000-0000-0000F3660000}"/>
    <cellStyle name="Standard 5 2 7" xfId="8517" xr:uid="{00000000-0005-0000-0000-0000F4660000}"/>
    <cellStyle name="Standard 5 2 7 2" xfId="8518" xr:uid="{00000000-0005-0000-0000-0000F5660000}"/>
    <cellStyle name="Standard 5 2 7 2 2" xfId="8519" xr:uid="{00000000-0005-0000-0000-0000F6660000}"/>
    <cellStyle name="Standard 5 2 7 2 2 2" xfId="8520" xr:uid="{00000000-0005-0000-0000-0000F7660000}"/>
    <cellStyle name="Standard 5 2 7 2 2 2 2" xfId="8521" xr:uid="{00000000-0005-0000-0000-0000F8660000}"/>
    <cellStyle name="Standard 5 2 7 2 2 2 2 2" xfId="8522" xr:uid="{00000000-0005-0000-0000-0000F9660000}"/>
    <cellStyle name="Standard 5 2 7 2 2 2 3" xfId="8523" xr:uid="{00000000-0005-0000-0000-0000FA660000}"/>
    <cellStyle name="Standard 5 2 7 2 2 3" xfId="8524" xr:uid="{00000000-0005-0000-0000-0000FB660000}"/>
    <cellStyle name="Standard 5 2 7 2 2 3 2" xfId="8525" xr:uid="{00000000-0005-0000-0000-0000FC660000}"/>
    <cellStyle name="Standard 5 2 7 2 2 4" xfId="8526" xr:uid="{00000000-0005-0000-0000-0000FD660000}"/>
    <cellStyle name="Standard 5 2 7 2 3" xfId="8527" xr:uid="{00000000-0005-0000-0000-0000FE660000}"/>
    <cellStyle name="Standard 5 2 7 2 3 2" xfId="8528" xr:uid="{00000000-0005-0000-0000-0000FF660000}"/>
    <cellStyle name="Standard 5 2 7 2 3 2 2" xfId="8529" xr:uid="{00000000-0005-0000-0000-000000670000}"/>
    <cellStyle name="Standard 5 2 7 2 3 3" xfId="8530" xr:uid="{00000000-0005-0000-0000-000001670000}"/>
    <cellStyle name="Standard 5 2 7 2 4" xfId="8531" xr:uid="{00000000-0005-0000-0000-000002670000}"/>
    <cellStyle name="Standard 5 2 7 2 4 2" xfId="8532" xr:uid="{00000000-0005-0000-0000-000003670000}"/>
    <cellStyle name="Standard 5 2 7 2 5" xfId="8533" xr:uid="{00000000-0005-0000-0000-000004670000}"/>
    <cellStyle name="Standard 5 2 7 3" xfId="8534" xr:uid="{00000000-0005-0000-0000-000005670000}"/>
    <cellStyle name="Standard 5 2 7 3 2" xfId="8535" xr:uid="{00000000-0005-0000-0000-000006670000}"/>
    <cellStyle name="Standard 5 2 7 3 2 2" xfId="8536" xr:uid="{00000000-0005-0000-0000-000007670000}"/>
    <cellStyle name="Standard 5 2 7 3 2 2 2" xfId="8537" xr:uid="{00000000-0005-0000-0000-000008670000}"/>
    <cellStyle name="Standard 5 2 7 3 2 2 2 2" xfId="8538" xr:uid="{00000000-0005-0000-0000-000009670000}"/>
    <cellStyle name="Standard 5 2 7 3 2 2 3" xfId="8539" xr:uid="{00000000-0005-0000-0000-00000A670000}"/>
    <cellStyle name="Standard 5 2 7 3 2 3" xfId="8540" xr:uid="{00000000-0005-0000-0000-00000B670000}"/>
    <cellStyle name="Standard 5 2 7 3 2 3 2" xfId="8541" xr:uid="{00000000-0005-0000-0000-00000C670000}"/>
    <cellStyle name="Standard 5 2 7 3 2 4" xfId="8542" xr:uid="{00000000-0005-0000-0000-00000D670000}"/>
    <cellStyle name="Standard 5 2 7 3 3" xfId="8543" xr:uid="{00000000-0005-0000-0000-00000E670000}"/>
    <cellStyle name="Standard 5 2 7 3 3 2" xfId="8544" xr:uid="{00000000-0005-0000-0000-00000F670000}"/>
    <cellStyle name="Standard 5 2 7 3 3 2 2" xfId="8545" xr:uid="{00000000-0005-0000-0000-000010670000}"/>
    <cellStyle name="Standard 5 2 7 3 3 3" xfId="8546" xr:uid="{00000000-0005-0000-0000-000011670000}"/>
    <cellStyle name="Standard 5 2 7 3 4" xfId="8547" xr:uid="{00000000-0005-0000-0000-000012670000}"/>
    <cellStyle name="Standard 5 2 7 3 4 2" xfId="8548" xr:uid="{00000000-0005-0000-0000-000013670000}"/>
    <cellStyle name="Standard 5 2 7 3 5" xfId="8549" xr:uid="{00000000-0005-0000-0000-000014670000}"/>
    <cellStyle name="Standard 5 2 7 4" xfId="8550" xr:uid="{00000000-0005-0000-0000-000015670000}"/>
    <cellStyle name="Standard 5 2 7 4 2" xfId="8551" xr:uid="{00000000-0005-0000-0000-000016670000}"/>
    <cellStyle name="Standard 5 2 7 4 2 2" xfId="8552" xr:uid="{00000000-0005-0000-0000-000017670000}"/>
    <cellStyle name="Standard 5 2 7 4 2 2 2" xfId="8553" xr:uid="{00000000-0005-0000-0000-000018670000}"/>
    <cellStyle name="Standard 5 2 7 4 2 3" xfId="8554" xr:uid="{00000000-0005-0000-0000-000019670000}"/>
    <cellStyle name="Standard 5 2 7 4 3" xfId="8555" xr:uid="{00000000-0005-0000-0000-00001A670000}"/>
    <cellStyle name="Standard 5 2 7 4 3 2" xfId="8556" xr:uid="{00000000-0005-0000-0000-00001B670000}"/>
    <cellStyle name="Standard 5 2 7 4 4" xfId="8557" xr:uid="{00000000-0005-0000-0000-00001C670000}"/>
    <cellStyle name="Standard 5 2 7 5" xfId="8558" xr:uid="{00000000-0005-0000-0000-00001D670000}"/>
    <cellStyle name="Standard 5 2 7 5 2" xfId="8559" xr:uid="{00000000-0005-0000-0000-00001E670000}"/>
    <cellStyle name="Standard 5 2 7 5 2 2" xfId="8560" xr:uid="{00000000-0005-0000-0000-00001F670000}"/>
    <cellStyle name="Standard 5 2 7 5 3" xfId="8561" xr:uid="{00000000-0005-0000-0000-000020670000}"/>
    <cellStyle name="Standard 5 2 7 6" xfId="8562" xr:uid="{00000000-0005-0000-0000-000021670000}"/>
    <cellStyle name="Standard 5 2 7 6 2" xfId="8563" xr:uid="{00000000-0005-0000-0000-000022670000}"/>
    <cellStyle name="Standard 5 2 7 7" xfId="8564" xr:uid="{00000000-0005-0000-0000-000023670000}"/>
    <cellStyle name="Standard 5 2 8" xfId="8565" xr:uid="{00000000-0005-0000-0000-000024670000}"/>
    <cellStyle name="Standard 5 2 8 2" xfId="8566" xr:uid="{00000000-0005-0000-0000-000025670000}"/>
    <cellStyle name="Standard 5 2 8 2 2" xfId="8567" xr:uid="{00000000-0005-0000-0000-000026670000}"/>
    <cellStyle name="Standard 5 2 8 2 2 2" xfId="8568" xr:uid="{00000000-0005-0000-0000-000027670000}"/>
    <cellStyle name="Standard 5 2 8 2 2 2 2" xfId="8569" xr:uid="{00000000-0005-0000-0000-000028670000}"/>
    <cellStyle name="Standard 5 2 8 2 2 3" xfId="8570" xr:uid="{00000000-0005-0000-0000-000029670000}"/>
    <cellStyle name="Standard 5 2 8 2 3" xfId="8571" xr:uid="{00000000-0005-0000-0000-00002A670000}"/>
    <cellStyle name="Standard 5 2 8 2 3 2" xfId="8572" xr:uid="{00000000-0005-0000-0000-00002B670000}"/>
    <cellStyle name="Standard 5 2 8 2 4" xfId="8573" xr:uid="{00000000-0005-0000-0000-00002C670000}"/>
    <cellStyle name="Standard 5 2 8 3" xfId="8574" xr:uid="{00000000-0005-0000-0000-00002D670000}"/>
    <cellStyle name="Standard 5 2 8 3 2" xfId="8575" xr:uid="{00000000-0005-0000-0000-00002E670000}"/>
    <cellStyle name="Standard 5 2 8 3 2 2" xfId="8576" xr:uid="{00000000-0005-0000-0000-00002F670000}"/>
    <cellStyle name="Standard 5 2 8 3 3" xfId="8577" xr:uid="{00000000-0005-0000-0000-000030670000}"/>
    <cellStyle name="Standard 5 2 8 4" xfId="8578" xr:uid="{00000000-0005-0000-0000-000031670000}"/>
    <cellStyle name="Standard 5 2 8 4 2" xfId="8579" xr:uid="{00000000-0005-0000-0000-000032670000}"/>
    <cellStyle name="Standard 5 2 8 5" xfId="8580" xr:uid="{00000000-0005-0000-0000-000033670000}"/>
    <cellStyle name="Standard 5 2 9" xfId="8581" xr:uid="{00000000-0005-0000-0000-000034670000}"/>
    <cellStyle name="Standard 5 2 9 2" xfId="8582" xr:uid="{00000000-0005-0000-0000-000035670000}"/>
    <cellStyle name="Standard 5 2 9 2 2" xfId="8583" xr:uid="{00000000-0005-0000-0000-000036670000}"/>
    <cellStyle name="Standard 5 2 9 2 2 2" xfId="8584" xr:uid="{00000000-0005-0000-0000-000037670000}"/>
    <cellStyle name="Standard 5 2 9 2 2 2 2" xfId="8585" xr:uid="{00000000-0005-0000-0000-000038670000}"/>
    <cellStyle name="Standard 5 2 9 2 2 3" xfId="8586" xr:uid="{00000000-0005-0000-0000-000039670000}"/>
    <cellStyle name="Standard 5 2 9 2 3" xfId="8587" xr:uid="{00000000-0005-0000-0000-00003A670000}"/>
    <cellStyle name="Standard 5 2 9 2 3 2" xfId="8588" xr:uid="{00000000-0005-0000-0000-00003B670000}"/>
    <cellStyle name="Standard 5 2 9 2 4" xfId="8589" xr:uid="{00000000-0005-0000-0000-00003C670000}"/>
    <cellStyle name="Standard 5 2 9 3" xfId="8590" xr:uid="{00000000-0005-0000-0000-00003D670000}"/>
    <cellStyle name="Standard 5 2 9 3 2" xfId="8591" xr:uid="{00000000-0005-0000-0000-00003E670000}"/>
    <cellStyle name="Standard 5 2 9 3 2 2" xfId="8592" xr:uid="{00000000-0005-0000-0000-00003F670000}"/>
    <cellStyle name="Standard 5 2 9 3 3" xfId="8593" xr:uid="{00000000-0005-0000-0000-000040670000}"/>
    <cellStyle name="Standard 5 2 9 4" xfId="8594" xr:uid="{00000000-0005-0000-0000-000041670000}"/>
    <cellStyle name="Standard 5 2 9 4 2" xfId="8595" xr:uid="{00000000-0005-0000-0000-000042670000}"/>
    <cellStyle name="Standard 5 2 9 5" xfId="8596" xr:uid="{00000000-0005-0000-0000-000043670000}"/>
    <cellStyle name="Standard 5 3" xfId="8597" xr:uid="{00000000-0005-0000-0000-000044670000}"/>
    <cellStyle name="Standard 5 3 10" xfId="8598" xr:uid="{00000000-0005-0000-0000-000045670000}"/>
    <cellStyle name="Standard 5 3 10 2" xfId="8599" xr:uid="{00000000-0005-0000-0000-000046670000}"/>
    <cellStyle name="Standard 5 3 11" xfId="8600" xr:uid="{00000000-0005-0000-0000-000047670000}"/>
    <cellStyle name="Standard 5 3 2" xfId="8601" xr:uid="{00000000-0005-0000-0000-000048670000}"/>
    <cellStyle name="Standard 5 3 2 10" xfId="8602" xr:uid="{00000000-0005-0000-0000-000049670000}"/>
    <cellStyle name="Standard 5 3 2 2" xfId="8603" xr:uid="{00000000-0005-0000-0000-00004A670000}"/>
    <cellStyle name="Standard 5 3 2 2 2" xfId="8604" xr:uid="{00000000-0005-0000-0000-00004B670000}"/>
    <cellStyle name="Standard 5 3 2 2 2 2" xfId="8605" xr:uid="{00000000-0005-0000-0000-00004C670000}"/>
    <cellStyle name="Standard 5 3 2 2 2 2 2" xfId="8606" xr:uid="{00000000-0005-0000-0000-00004D670000}"/>
    <cellStyle name="Standard 5 3 2 2 2 2 2 2" xfId="8607" xr:uid="{00000000-0005-0000-0000-00004E670000}"/>
    <cellStyle name="Standard 5 3 2 2 2 2 2 2 2" xfId="8608" xr:uid="{00000000-0005-0000-0000-00004F670000}"/>
    <cellStyle name="Standard 5 3 2 2 2 2 2 2 2 2" xfId="8609" xr:uid="{00000000-0005-0000-0000-000050670000}"/>
    <cellStyle name="Standard 5 3 2 2 2 2 2 2 2 2 2" xfId="8610" xr:uid="{00000000-0005-0000-0000-000051670000}"/>
    <cellStyle name="Standard 5 3 2 2 2 2 2 2 2 3" xfId="8611" xr:uid="{00000000-0005-0000-0000-000052670000}"/>
    <cellStyle name="Standard 5 3 2 2 2 2 2 2 3" xfId="8612" xr:uid="{00000000-0005-0000-0000-000053670000}"/>
    <cellStyle name="Standard 5 3 2 2 2 2 2 2 3 2" xfId="8613" xr:uid="{00000000-0005-0000-0000-000054670000}"/>
    <cellStyle name="Standard 5 3 2 2 2 2 2 2 4" xfId="8614" xr:uid="{00000000-0005-0000-0000-000055670000}"/>
    <cellStyle name="Standard 5 3 2 2 2 2 2 3" xfId="8615" xr:uid="{00000000-0005-0000-0000-000056670000}"/>
    <cellStyle name="Standard 5 3 2 2 2 2 2 3 2" xfId="8616" xr:uid="{00000000-0005-0000-0000-000057670000}"/>
    <cellStyle name="Standard 5 3 2 2 2 2 2 3 2 2" xfId="8617" xr:uid="{00000000-0005-0000-0000-000058670000}"/>
    <cellStyle name="Standard 5 3 2 2 2 2 2 3 3" xfId="8618" xr:uid="{00000000-0005-0000-0000-000059670000}"/>
    <cellStyle name="Standard 5 3 2 2 2 2 2 4" xfId="8619" xr:uid="{00000000-0005-0000-0000-00005A670000}"/>
    <cellStyle name="Standard 5 3 2 2 2 2 2 4 2" xfId="8620" xr:uid="{00000000-0005-0000-0000-00005B670000}"/>
    <cellStyle name="Standard 5 3 2 2 2 2 2 5" xfId="8621" xr:uid="{00000000-0005-0000-0000-00005C670000}"/>
    <cellStyle name="Standard 5 3 2 2 2 2 3" xfId="8622" xr:uid="{00000000-0005-0000-0000-00005D670000}"/>
    <cellStyle name="Standard 5 3 2 2 2 2 3 2" xfId="8623" xr:uid="{00000000-0005-0000-0000-00005E670000}"/>
    <cellStyle name="Standard 5 3 2 2 2 2 3 2 2" xfId="8624" xr:uid="{00000000-0005-0000-0000-00005F670000}"/>
    <cellStyle name="Standard 5 3 2 2 2 2 3 2 2 2" xfId="8625" xr:uid="{00000000-0005-0000-0000-000060670000}"/>
    <cellStyle name="Standard 5 3 2 2 2 2 3 2 2 2 2" xfId="8626" xr:uid="{00000000-0005-0000-0000-000061670000}"/>
    <cellStyle name="Standard 5 3 2 2 2 2 3 2 2 3" xfId="8627" xr:uid="{00000000-0005-0000-0000-000062670000}"/>
    <cellStyle name="Standard 5 3 2 2 2 2 3 2 3" xfId="8628" xr:uid="{00000000-0005-0000-0000-000063670000}"/>
    <cellStyle name="Standard 5 3 2 2 2 2 3 2 3 2" xfId="8629" xr:uid="{00000000-0005-0000-0000-000064670000}"/>
    <cellStyle name="Standard 5 3 2 2 2 2 3 2 4" xfId="8630" xr:uid="{00000000-0005-0000-0000-000065670000}"/>
    <cellStyle name="Standard 5 3 2 2 2 2 3 3" xfId="8631" xr:uid="{00000000-0005-0000-0000-000066670000}"/>
    <cellStyle name="Standard 5 3 2 2 2 2 3 3 2" xfId="8632" xr:uid="{00000000-0005-0000-0000-000067670000}"/>
    <cellStyle name="Standard 5 3 2 2 2 2 3 3 2 2" xfId="8633" xr:uid="{00000000-0005-0000-0000-000068670000}"/>
    <cellStyle name="Standard 5 3 2 2 2 2 3 3 3" xfId="8634" xr:uid="{00000000-0005-0000-0000-000069670000}"/>
    <cellStyle name="Standard 5 3 2 2 2 2 3 4" xfId="8635" xr:uid="{00000000-0005-0000-0000-00006A670000}"/>
    <cellStyle name="Standard 5 3 2 2 2 2 3 4 2" xfId="8636" xr:uid="{00000000-0005-0000-0000-00006B670000}"/>
    <cellStyle name="Standard 5 3 2 2 2 2 3 5" xfId="8637" xr:uid="{00000000-0005-0000-0000-00006C670000}"/>
    <cellStyle name="Standard 5 3 2 2 2 2 4" xfId="8638" xr:uid="{00000000-0005-0000-0000-00006D670000}"/>
    <cellStyle name="Standard 5 3 2 2 2 2 4 2" xfId="8639" xr:uid="{00000000-0005-0000-0000-00006E670000}"/>
    <cellStyle name="Standard 5 3 2 2 2 2 4 2 2" xfId="8640" xr:uid="{00000000-0005-0000-0000-00006F670000}"/>
    <cellStyle name="Standard 5 3 2 2 2 2 4 2 2 2" xfId="8641" xr:uid="{00000000-0005-0000-0000-000070670000}"/>
    <cellStyle name="Standard 5 3 2 2 2 2 4 2 3" xfId="8642" xr:uid="{00000000-0005-0000-0000-000071670000}"/>
    <cellStyle name="Standard 5 3 2 2 2 2 4 3" xfId="8643" xr:uid="{00000000-0005-0000-0000-000072670000}"/>
    <cellStyle name="Standard 5 3 2 2 2 2 4 3 2" xfId="8644" xr:uid="{00000000-0005-0000-0000-000073670000}"/>
    <cellStyle name="Standard 5 3 2 2 2 2 4 4" xfId="8645" xr:uid="{00000000-0005-0000-0000-000074670000}"/>
    <cellStyle name="Standard 5 3 2 2 2 2 5" xfId="8646" xr:uid="{00000000-0005-0000-0000-000075670000}"/>
    <cellStyle name="Standard 5 3 2 2 2 2 5 2" xfId="8647" xr:uid="{00000000-0005-0000-0000-000076670000}"/>
    <cellStyle name="Standard 5 3 2 2 2 2 5 2 2" xfId="8648" xr:uid="{00000000-0005-0000-0000-000077670000}"/>
    <cellStyle name="Standard 5 3 2 2 2 2 5 3" xfId="8649" xr:uid="{00000000-0005-0000-0000-000078670000}"/>
    <cellStyle name="Standard 5 3 2 2 2 2 6" xfId="8650" xr:uid="{00000000-0005-0000-0000-000079670000}"/>
    <cellStyle name="Standard 5 3 2 2 2 2 6 2" xfId="8651" xr:uid="{00000000-0005-0000-0000-00007A670000}"/>
    <cellStyle name="Standard 5 3 2 2 2 2 7" xfId="8652" xr:uid="{00000000-0005-0000-0000-00007B670000}"/>
    <cellStyle name="Standard 5 3 2 2 2 3" xfId="8653" xr:uid="{00000000-0005-0000-0000-00007C670000}"/>
    <cellStyle name="Standard 5 3 2 2 2 3 2" xfId="8654" xr:uid="{00000000-0005-0000-0000-00007D670000}"/>
    <cellStyle name="Standard 5 3 2 2 2 3 2 2" xfId="8655" xr:uid="{00000000-0005-0000-0000-00007E670000}"/>
    <cellStyle name="Standard 5 3 2 2 2 3 2 2 2" xfId="8656" xr:uid="{00000000-0005-0000-0000-00007F670000}"/>
    <cellStyle name="Standard 5 3 2 2 2 3 2 2 2 2" xfId="8657" xr:uid="{00000000-0005-0000-0000-000080670000}"/>
    <cellStyle name="Standard 5 3 2 2 2 3 2 2 3" xfId="8658" xr:uid="{00000000-0005-0000-0000-000081670000}"/>
    <cellStyle name="Standard 5 3 2 2 2 3 2 3" xfId="8659" xr:uid="{00000000-0005-0000-0000-000082670000}"/>
    <cellStyle name="Standard 5 3 2 2 2 3 2 3 2" xfId="8660" xr:uid="{00000000-0005-0000-0000-000083670000}"/>
    <cellStyle name="Standard 5 3 2 2 2 3 2 4" xfId="8661" xr:uid="{00000000-0005-0000-0000-000084670000}"/>
    <cellStyle name="Standard 5 3 2 2 2 3 3" xfId="8662" xr:uid="{00000000-0005-0000-0000-000085670000}"/>
    <cellStyle name="Standard 5 3 2 2 2 3 3 2" xfId="8663" xr:uid="{00000000-0005-0000-0000-000086670000}"/>
    <cellStyle name="Standard 5 3 2 2 2 3 3 2 2" xfId="8664" xr:uid="{00000000-0005-0000-0000-000087670000}"/>
    <cellStyle name="Standard 5 3 2 2 2 3 3 3" xfId="8665" xr:uid="{00000000-0005-0000-0000-000088670000}"/>
    <cellStyle name="Standard 5 3 2 2 2 3 4" xfId="8666" xr:uid="{00000000-0005-0000-0000-000089670000}"/>
    <cellStyle name="Standard 5 3 2 2 2 3 4 2" xfId="8667" xr:uid="{00000000-0005-0000-0000-00008A670000}"/>
    <cellStyle name="Standard 5 3 2 2 2 3 5" xfId="8668" xr:uid="{00000000-0005-0000-0000-00008B670000}"/>
    <cellStyle name="Standard 5 3 2 2 2 4" xfId="8669" xr:uid="{00000000-0005-0000-0000-00008C670000}"/>
    <cellStyle name="Standard 5 3 2 2 2 4 2" xfId="8670" xr:uid="{00000000-0005-0000-0000-00008D670000}"/>
    <cellStyle name="Standard 5 3 2 2 2 4 2 2" xfId="8671" xr:uid="{00000000-0005-0000-0000-00008E670000}"/>
    <cellStyle name="Standard 5 3 2 2 2 4 2 2 2" xfId="8672" xr:uid="{00000000-0005-0000-0000-00008F670000}"/>
    <cellStyle name="Standard 5 3 2 2 2 4 2 2 2 2" xfId="8673" xr:uid="{00000000-0005-0000-0000-000090670000}"/>
    <cellStyle name="Standard 5 3 2 2 2 4 2 2 3" xfId="8674" xr:uid="{00000000-0005-0000-0000-000091670000}"/>
    <cellStyle name="Standard 5 3 2 2 2 4 2 3" xfId="8675" xr:uid="{00000000-0005-0000-0000-000092670000}"/>
    <cellStyle name="Standard 5 3 2 2 2 4 2 3 2" xfId="8676" xr:uid="{00000000-0005-0000-0000-000093670000}"/>
    <cellStyle name="Standard 5 3 2 2 2 4 2 4" xfId="8677" xr:uid="{00000000-0005-0000-0000-000094670000}"/>
    <cellStyle name="Standard 5 3 2 2 2 4 3" xfId="8678" xr:uid="{00000000-0005-0000-0000-000095670000}"/>
    <cellStyle name="Standard 5 3 2 2 2 4 3 2" xfId="8679" xr:uid="{00000000-0005-0000-0000-000096670000}"/>
    <cellStyle name="Standard 5 3 2 2 2 4 3 2 2" xfId="8680" xr:uid="{00000000-0005-0000-0000-000097670000}"/>
    <cellStyle name="Standard 5 3 2 2 2 4 3 3" xfId="8681" xr:uid="{00000000-0005-0000-0000-000098670000}"/>
    <cellStyle name="Standard 5 3 2 2 2 4 4" xfId="8682" xr:uid="{00000000-0005-0000-0000-000099670000}"/>
    <cellStyle name="Standard 5 3 2 2 2 4 4 2" xfId="8683" xr:uid="{00000000-0005-0000-0000-00009A670000}"/>
    <cellStyle name="Standard 5 3 2 2 2 4 5" xfId="8684" xr:uid="{00000000-0005-0000-0000-00009B670000}"/>
    <cellStyle name="Standard 5 3 2 2 2 5" xfId="8685" xr:uid="{00000000-0005-0000-0000-00009C670000}"/>
    <cellStyle name="Standard 5 3 2 2 2 5 2" xfId="8686" xr:uid="{00000000-0005-0000-0000-00009D670000}"/>
    <cellStyle name="Standard 5 3 2 2 2 5 2 2" xfId="8687" xr:uid="{00000000-0005-0000-0000-00009E670000}"/>
    <cellStyle name="Standard 5 3 2 2 2 5 2 2 2" xfId="8688" xr:uid="{00000000-0005-0000-0000-00009F670000}"/>
    <cellStyle name="Standard 5 3 2 2 2 5 2 3" xfId="8689" xr:uid="{00000000-0005-0000-0000-0000A0670000}"/>
    <cellStyle name="Standard 5 3 2 2 2 5 3" xfId="8690" xr:uid="{00000000-0005-0000-0000-0000A1670000}"/>
    <cellStyle name="Standard 5 3 2 2 2 5 3 2" xfId="8691" xr:uid="{00000000-0005-0000-0000-0000A2670000}"/>
    <cellStyle name="Standard 5 3 2 2 2 5 4" xfId="8692" xr:uid="{00000000-0005-0000-0000-0000A3670000}"/>
    <cellStyle name="Standard 5 3 2 2 2 6" xfId="8693" xr:uid="{00000000-0005-0000-0000-0000A4670000}"/>
    <cellStyle name="Standard 5 3 2 2 2 6 2" xfId="8694" xr:uid="{00000000-0005-0000-0000-0000A5670000}"/>
    <cellStyle name="Standard 5 3 2 2 2 6 2 2" xfId="8695" xr:uid="{00000000-0005-0000-0000-0000A6670000}"/>
    <cellStyle name="Standard 5 3 2 2 2 6 3" xfId="8696" xr:uid="{00000000-0005-0000-0000-0000A7670000}"/>
    <cellStyle name="Standard 5 3 2 2 2 7" xfId="8697" xr:uid="{00000000-0005-0000-0000-0000A8670000}"/>
    <cellStyle name="Standard 5 3 2 2 2 7 2" xfId="8698" xr:uid="{00000000-0005-0000-0000-0000A9670000}"/>
    <cellStyle name="Standard 5 3 2 2 2 8" xfId="8699" xr:uid="{00000000-0005-0000-0000-0000AA670000}"/>
    <cellStyle name="Standard 5 3 2 2 3" xfId="8700" xr:uid="{00000000-0005-0000-0000-0000AB670000}"/>
    <cellStyle name="Standard 5 3 2 2 3 2" xfId="8701" xr:uid="{00000000-0005-0000-0000-0000AC670000}"/>
    <cellStyle name="Standard 5 3 2 2 3 2 2" xfId="8702" xr:uid="{00000000-0005-0000-0000-0000AD670000}"/>
    <cellStyle name="Standard 5 3 2 2 3 2 2 2" xfId="8703" xr:uid="{00000000-0005-0000-0000-0000AE670000}"/>
    <cellStyle name="Standard 5 3 2 2 3 2 2 2 2" xfId="8704" xr:uid="{00000000-0005-0000-0000-0000AF670000}"/>
    <cellStyle name="Standard 5 3 2 2 3 2 2 2 2 2" xfId="8705" xr:uid="{00000000-0005-0000-0000-0000B0670000}"/>
    <cellStyle name="Standard 5 3 2 2 3 2 2 2 3" xfId="8706" xr:uid="{00000000-0005-0000-0000-0000B1670000}"/>
    <cellStyle name="Standard 5 3 2 2 3 2 2 3" xfId="8707" xr:uid="{00000000-0005-0000-0000-0000B2670000}"/>
    <cellStyle name="Standard 5 3 2 2 3 2 2 3 2" xfId="8708" xr:uid="{00000000-0005-0000-0000-0000B3670000}"/>
    <cellStyle name="Standard 5 3 2 2 3 2 2 4" xfId="8709" xr:uid="{00000000-0005-0000-0000-0000B4670000}"/>
    <cellStyle name="Standard 5 3 2 2 3 2 3" xfId="8710" xr:uid="{00000000-0005-0000-0000-0000B5670000}"/>
    <cellStyle name="Standard 5 3 2 2 3 2 3 2" xfId="8711" xr:uid="{00000000-0005-0000-0000-0000B6670000}"/>
    <cellStyle name="Standard 5 3 2 2 3 2 3 2 2" xfId="8712" xr:uid="{00000000-0005-0000-0000-0000B7670000}"/>
    <cellStyle name="Standard 5 3 2 2 3 2 3 3" xfId="8713" xr:uid="{00000000-0005-0000-0000-0000B8670000}"/>
    <cellStyle name="Standard 5 3 2 2 3 2 4" xfId="8714" xr:uid="{00000000-0005-0000-0000-0000B9670000}"/>
    <cellStyle name="Standard 5 3 2 2 3 2 4 2" xfId="8715" xr:uid="{00000000-0005-0000-0000-0000BA670000}"/>
    <cellStyle name="Standard 5 3 2 2 3 2 5" xfId="8716" xr:uid="{00000000-0005-0000-0000-0000BB670000}"/>
    <cellStyle name="Standard 5 3 2 2 3 3" xfId="8717" xr:uid="{00000000-0005-0000-0000-0000BC670000}"/>
    <cellStyle name="Standard 5 3 2 2 3 3 2" xfId="8718" xr:uid="{00000000-0005-0000-0000-0000BD670000}"/>
    <cellStyle name="Standard 5 3 2 2 3 3 2 2" xfId="8719" xr:uid="{00000000-0005-0000-0000-0000BE670000}"/>
    <cellStyle name="Standard 5 3 2 2 3 3 2 2 2" xfId="8720" xr:uid="{00000000-0005-0000-0000-0000BF670000}"/>
    <cellStyle name="Standard 5 3 2 2 3 3 2 2 2 2" xfId="8721" xr:uid="{00000000-0005-0000-0000-0000C0670000}"/>
    <cellStyle name="Standard 5 3 2 2 3 3 2 2 3" xfId="8722" xr:uid="{00000000-0005-0000-0000-0000C1670000}"/>
    <cellStyle name="Standard 5 3 2 2 3 3 2 3" xfId="8723" xr:uid="{00000000-0005-0000-0000-0000C2670000}"/>
    <cellStyle name="Standard 5 3 2 2 3 3 2 3 2" xfId="8724" xr:uid="{00000000-0005-0000-0000-0000C3670000}"/>
    <cellStyle name="Standard 5 3 2 2 3 3 2 4" xfId="8725" xr:uid="{00000000-0005-0000-0000-0000C4670000}"/>
    <cellStyle name="Standard 5 3 2 2 3 3 3" xfId="8726" xr:uid="{00000000-0005-0000-0000-0000C5670000}"/>
    <cellStyle name="Standard 5 3 2 2 3 3 3 2" xfId="8727" xr:uid="{00000000-0005-0000-0000-0000C6670000}"/>
    <cellStyle name="Standard 5 3 2 2 3 3 3 2 2" xfId="8728" xr:uid="{00000000-0005-0000-0000-0000C7670000}"/>
    <cellStyle name="Standard 5 3 2 2 3 3 3 3" xfId="8729" xr:uid="{00000000-0005-0000-0000-0000C8670000}"/>
    <cellStyle name="Standard 5 3 2 2 3 3 4" xfId="8730" xr:uid="{00000000-0005-0000-0000-0000C9670000}"/>
    <cellStyle name="Standard 5 3 2 2 3 3 4 2" xfId="8731" xr:uid="{00000000-0005-0000-0000-0000CA670000}"/>
    <cellStyle name="Standard 5 3 2 2 3 3 5" xfId="8732" xr:uid="{00000000-0005-0000-0000-0000CB670000}"/>
    <cellStyle name="Standard 5 3 2 2 3 4" xfId="8733" xr:uid="{00000000-0005-0000-0000-0000CC670000}"/>
    <cellStyle name="Standard 5 3 2 2 3 4 2" xfId="8734" xr:uid="{00000000-0005-0000-0000-0000CD670000}"/>
    <cellStyle name="Standard 5 3 2 2 3 4 2 2" xfId="8735" xr:uid="{00000000-0005-0000-0000-0000CE670000}"/>
    <cellStyle name="Standard 5 3 2 2 3 4 2 2 2" xfId="8736" xr:uid="{00000000-0005-0000-0000-0000CF670000}"/>
    <cellStyle name="Standard 5 3 2 2 3 4 2 3" xfId="8737" xr:uid="{00000000-0005-0000-0000-0000D0670000}"/>
    <cellStyle name="Standard 5 3 2 2 3 4 3" xfId="8738" xr:uid="{00000000-0005-0000-0000-0000D1670000}"/>
    <cellStyle name="Standard 5 3 2 2 3 4 3 2" xfId="8739" xr:uid="{00000000-0005-0000-0000-0000D2670000}"/>
    <cellStyle name="Standard 5 3 2 2 3 4 4" xfId="8740" xr:uid="{00000000-0005-0000-0000-0000D3670000}"/>
    <cellStyle name="Standard 5 3 2 2 3 5" xfId="8741" xr:uid="{00000000-0005-0000-0000-0000D4670000}"/>
    <cellStyle name="Standard 5 3 2 2 3 5 2" xfId="8742" xr:uid="{00000000-0005-0000-0000-0000D5670000}"/>
    <cellStyle name="Standard 5 3 2 2 3 5 2 2" xfId="8743" xr:uid="{00000000-0005-0000-0000-0000D6670000}"/>
    <cellStyle name="Standard 5 3 2 2 3 5 3" xfId="8744" xr:uid="{00000000-0005-0000-0000-0000D7670000}"/>
    <cellStyle name="Standard 5 3 2 2 3 6" xfId="8745" xr:uid="{00000000-0005-0000-0000-0000D8670000}"/>
    <cellStyle name="Standard 5 3 2 2 3 6 2" xfId="8746" xr:uid="{00000000-0005-0000-0000-0000D9670000}"/>
    <cellStyle name="Standard 5 3 2 2 3 7" xfId="8747" xr:uid="{00000000-0005-0000-0000-0000DA670000}"/>
    <cellStyle name="Standard 5 3 2 2 4" xfId="8748" xr:uid="{00000000-0005-0000-0000-0000DB670000}"/>
    <cellStyle name="Standard 5 3 2 2 4 2" xfId="8749" xr:uid="{00000000-0005-0000-0000-0000DC670000}"/>
    <cellStyle name="Standard 5 3 2 2 4 2 2" xfId="8750" xr:uid="{00000000-0005-0000-0000-0000DD670000}"/>
    <cellStyle name="Standard 5 3 2 2 4 2 2 2" xfId="8751" xr:uid="{00000000-0005-0000-0000-0000DE670000}"/>
    <cellStyle name="Standard 5 3 2 2 4 2 2 2 2" xfId="8752" xr:uid="{00000000-0005-0000-0000-0000DF670000}"/>
    <cellStyle name="Standard 5 3 2 2 4 2 2 3" xfId="8753" xr:uid="{00000000-0005-0000-0000-0000E0670000}"/>
    <cellStyle name="Standard 5 3 2 2 4 2 3" xfId="8754" xr:uid="{00000000-0005-0000-0000-0000E1670000}"/>
    <cellStyle name="Standard 5 3 2 2 4 2 3 2" xfId="8755" xr:uid="{00000000-0005-0000-0000-0000E2670000}"/>
    <cellStyle name="Standard 5 3 2 2 4 2 4" xfId="8756" xr:uid="{00000000-0005-0000-0000-0000E3670000}"/>
    <cellStyle name="Standard 5 3 2 2 4 3" xfId="8757" xr:uid="{00000000-0005-0000-0000-0000E4670000}"/>
    <cellStyle name="Standard 5 3 2 2 4 3 2" xfId="8758" xr:uid="{00000000-0005-0000-0000-0000E5670000}"/>
    <cellStyle name="Standard 5 3 2 2 4 3 2 2" xfId="8759" xr:uid="{00000000-0005-0000-0000-0000E6670000}"/>
    <cellStyle name="Standard 5 3 2 2 4 3 3" xfId="8760" xr:uid="{00000000-0005-0000-0000-0000E7670000}"/>
    <cellStyle name="Standard 5 3 2 2 4 4" xfId="8761" xr:uid="{00000000-0005-0000-0000-0000E8670000}"/>
    <cellStyle name="Standard 5 3 2 2 4 4 2" xfId="8762" xr:uid="{00000000-0005-0000-0000-0000E9670000}"/>
    <cellStyle name="Standard 5 3 2 2 4 5" xfId="8763" xr:uid="{00000000-0005-0000-0000-0000EA670000}"/>
    <cellStyle name="Standard 5 3 2 2 5" xfId="8764" xr:uid="{00000000-0005-0000-0000-0000EB670000}"/>
    <cellStyle name="Standard 5 3 2 2 5 2" xfId="8765" xr:uid="{00000000-0005-0000-0000-0000EC670000}"/>
    <cellStyle name="Standard 5 3 2 2 5 2 2" xfId="8766" xr:uid="{00000000-0005-0000-0000-0000ED670000}"/>
    <cellStyle name="Standard 5 3 2 2 5 2 2 2" xfId="8767" xr:uid="{00000000-0005-0000-0000-0000EE670000}"/>
    <cellStyle name="Standard 5 3 2 2 5 2 2 2 2" xfId="8768" xr:uid="{00000000-0005-0000-0000-0000EF670000}"/>
    <cellStyle name="Standard 5 3 2 2 5 2 2 3" xfId="8769" xr:uid="{00000000-0005-0000-0000-0000F0670000}"/>
    <cellStyle name="Standard 5 3 2 2 5 2 3" xfId="8770" xr:uid="{00000000-0005-0000-0000-0000F1670000}"/>
    <cellStyle name="Standard 5 3 2 2 5 2 3 2" xfId="8771" xr:uid="{00000000-0005-0000-0000-0000F2670000}"/>
    <cellStyle name="Standard 5 3 2 2 5 2 4" xfId="8772" xr:uid="{00000000-0005-0000-0000-0000F3670000}"/>
    <cellStyle name="Standard 5 3 2 2 5 3" xfId="8773" xr:uid="{00000000-0005-0000-0000-0000F4670000}"/>
    <cellStyle name="Standard 5 3 2 2 5 3 2" xfId="8774" xr:uid="{00000000-0005-0000-0000-0000F5670000}"/>
    <cellStyle name="Standard 5 3 2 2 5 3 2 2" xfId="8775" xr:uid="{00000000-0005-0000-0000-0000F6670000}"/>
    <cellStyle name="Standard 5 3 2 2 5 3 3" xfId="8776" xr:uid="{00000000-0005-0000-0000-0000F7670000}"/>
    <cellStyle name="Standard 5 3 2 2 5 4" xfId="8777" xr:uid="{00000000-0005-0000-0000-0000F8670000}"/>
    <cellStyle name="Standard 5 3 2 2 5 4 2" xfId="8778" xr:uid="{00000000-0005-0000-0000-0000F9670000}"/>
    <cellStyle name="Standard 5 3 2 2 5 5" xfId="8779" xr:uid="{00000000-0005-0000-0000-0000FA670000}"/>
    <cellStyle name="Standard 5 3 2 2 6" xfId="8780" xr:uid="{00000000-0005-0000-0000-0000FB670000}"/>
    <cellStyle name="Standard 5 3 2 2 6 2" xfId="8781" xr:uid="{00000000-0005-0000-0000-0000FC670000}"/>
    <cellStyle name="Standard 5 3 2 2 6 2 2" xfId="8782" xr:uid="{00000000-0005-0000-0000-0000FD670000}"/>
    <cellStyle name="Standard 5 3 2 2 6 2 2 2" xfId="8783" xr:uid="{00000000-0005-0000-0000-0000FE670000}"/>
    <cellStyle name="Standard 5 3 2 2 6 2 3" xfId="8784" xr:uid="{00000000-0005-0000-0000-0000FF670000}"/>
    <cellStyle name="Standard 5 3 2 2 6 3" xfId="8785" xr:uid="{00000000-0005-0000-0000-000000680000}"/>
    <cellStyle name="Standard 5 3 2 2 6 3 2" xfId="8786" xr:uid="{00000000-0005-0000-0000-000001680000}"/>
    <cellStyle name="Standard 5 3 2 2 6 4" xfId="8787" xr:uid="{00000000-0005-0000-0000-000002680000}"/>
    <cellStyle name="Standard 5 3 2 2 7" xfId="8788" xr:uid="{00000000-0005-0000-0000-000003680000}"/>
    <cellStyle name="Standard 5 3 2 2 7 2" xfId="8789" xr:uid="{00000000-0005-0000-0000-000004680000}"/>
    <cellStyle name="Standard 5 3 2 2 7 2 2" xfId="8790" xr:uid="{00000000-0005-0000-0000-000005680000}"/>
    <cellStyle name="Standard 5 3 2 2 7 3" xfId="8791" xr:uid="{00000000-0005-0000-0000-000006680000}"/>
    <cellStyle name="Standard 5 3 2 2 8" xfId="8792" xr:uid="{00000000-0005-0000-0000-000007680000}"/>
    <cellStyle name="Standard 5 3 2 2 8 2" xfId="8793" xr:uid="{00000000-0005-0000-0000-000008680000}"/>
    <cellStyle name="Standard 5 3 2 2 9" xfId="8794" xr:uid="{00000000-0005-0000-0000-000009680000}"/>
    <cellStyle name="Standard 5 3 2 3" xfId="8795" xr:uid="{00000000-0005-0000-0000-00000A680000}"/>
    <cellStyle name="Standard 5 3 2 3 2" xfId="8796" xr:uid="{00000000-0005-0000-0000-00000B680000}"/>
    <cellStyle name="Standard 5 3 2 3 2 2" xfId="8797" xr:uid="{00000000-0005-0000-0000-00000C680000}"/>
    <cellStyle name="Standard 5 3 2 3 2 2 2" xfId="8798" xr:uid="{00000000-0005-0000-0000-00000D680000}"/>
    <cellStyle name="Standard 5 3 2 3 2 2 2 2" xfId="8799" xr:uid="{00000000-0005-0000-0000-00000E680000}"/>
    <cellStyle name="Standard 5 3 2 3 2 2 2 2 2" xfId="8800" xr:uid="{00000000-0005-0000-0000-00000F680000}"/>
    <cellStyle name="Standard 5 3 2 3 2 2 2 2 2 2" xfId="8801" xr:uid="{00000000-0005-0000-0000-000010680000}"/>
    <cellStyle name="Standard 5 3 2 3 2 2 2 2 3" xfId="8802" xr:uid="{00000000-0005-0000-0000-000011680000}"/>
    <cellStyle name="Standard 5 3 2 3 2 2 2 3" xfId="8803" xr:uid="{00000000-0005-0000-0000-000012680000}"/>
    <cellStyle name="Standard 5 3 2 3 2 2 2 3 2" xfId="8804" xr:uid="{00000000-0005-0000-0000-000013680000}"/>
    <cellStyle name="Standard 5 3 2 3 2 2 2 4" xfId="8805" xr:uid="{00000000-0005-0000-0000-000014680000}"/>
    <cellStyle name="Standard 5 3 2 3 2 2 3" xfId="8806" xr:uid="{00000000-0005-0000-0000-000015680000}"/>
    <cellStyle name="Standard 5 3 2 3 2 2 3 2" xfId="8807" xr:uid="{00000000-0005-0000-0000-000016680000}"/>
    <cellStyle name="Standard 5 3 2 3 2 2 3 2 2" xfId="8808" xr:uid="{00000000-0005-0000-0000-000017680000}"/>
    <cellStyle name="Standard 5 3 2 3 2 2 3 3" xfId="8809" xr:uid="{00000000-0005-0000-0000-000018680000}"/>
    <cellStyle name="Standard 5 3 2 3 2 2 4" xfId="8810" xr:uid="{00000000-0005-0000-0000-000019680000}"/>
    <cellStyle name="Standard 5 3 2 3 2 2 4 2" xfId="8811" xr:uid="{00000000-0005-0000-0000-00001A680000}"/>
    <cellStyle name="Standard 5 3 2 3 2 2 5" xfId="8812" xr:uid="{00000000-0005-0000-0000-00001B680000}"/>
    <cellStyle name="Standard 5 3 2 3 2 3" xfId="8813" xr:uid="{00000000-0005-0000-0000-00001C680000}"/>
    <cellStyle name="Standard 5 3 2 3 2 3 2" xfId="8814" xr:uid="{00000000-0005-0000-0000-00001D680000}"/>
    <cellStyle name="Standard 5 3 2 3 2 3 2 2" xfId="8815" xr:uid="{00000000-0005-0000-0000-00001E680000}"/>
    <cellStyle name="Standard 5 3 2 3 2 3 2 2 2" xfId="8816" xr:uid="{00000000-0005-0000-0000-00001F680000}"/>
    <cellStyle name="Standard 5 3 2 3 2 3 2 2 2 2" xfId="8817" xr:uid="{00000000-0005-0000-0000-000020680000}"/>
    <cellStyle name="Standard 5 3 2 3 2 3 2 2 3" xfId="8818" xr:uid="{00000000-0005-0000-0000-000021680000}"/>
    <cellStyle name="Standard 5 3 2 3 2 3 2 3" xfId="8819" xr:uid="{00000000-0005-0000-0000-000022680000}"/>
    <cellStyle name="Standard 5 3 2 3 2 3 2 3 2" xfId="8820" xr:uid="{00000000-0005-0000-0000-000023680000}"/>
    <cellStyle name="Standard 5 3 2 3 2 3 2 4" xfId="8821" xr:uid="{00000000-0005-0000-0000-000024680000}"/>
    <cellStyle name="Standard 5 3 2 3 2 3 3" xfId="8822" xr:uid="{00000000-0005-0000-0000-000025680000}"/>
    <cellStyle name="Standard 5 3 2 3 2 3 3 2" xfId="8823" xr:uid="{00000000-0005-0000-0000-000026680000}"/>
    <cellStyle name="Standard 5 3 2 3 2 3 3 2 2" xfId="8824" xr:uid="{00000000-0005-0000-0000-000027680000}"/>
    <cellStyle name="Standard 5 3 2 3 2 3 3 3" xfId="8825" xr:uid="{00000000-0005-0000-0000-000028680000}"/>
    <cellStyle name="Standard 5 3 2 3 2 3 4" xfId="8826" xr:uid="{00000000-0005-0000-0000-000029680000}"/>
    <cellStyle name="Standard 5 3 2 3 2 3 4 2" xfId="8827" xr:uid="{00000000-0005-0000-0000-00002A680000}"/>
    <cellStyle name="Standard 5 3 2 3 2 3 5" xfId="8828" xr:uid="{00000000-0005-0000-0000-00002B680000}"/>
    <cellStyle name="Standard 5 3 2 3 2 4" xfId="8829" xr:uid="{00000000-0005-0000-0000-00002C680000}"/>
    <cellStyle name="Standard 5 3 2 3 2 4 2" xfId="8830" xr:uid="{00000000-0005-0000-0000-00002D680000}"/>
    <cellStyle name="Standard 5 3 2 3 2 4 2 2" xfId="8831" xr:uid="{00000000-0005-0000-0000-00002E680000}"/>
    <cellStyle name="Standard 5 3 2 3 2 4 2 2 2" xfId="8832" xr:uid="{00000000-0005-0000-0000-00002F680000}"/>
    <cellStyle name="Standard 5 3 2 3 2 4 2 3" xfId="8833" xr:uid="{00000000-0005-0000-0000-000030680000}"/>
    <cellStyle name="Standard 5 3 2 3 2 4 3" xfId="8834" xr:uid="{00000000-0005-0000-0000-000031680000}"/>
    <cellStyle name="Standard 5 3 2 3 2 4 3 2" xfId="8835" xr:uid="{00000000-0005-0000-0000-000032680000}"/>
    <cellStyle name="Standard 5 3 2 3 2 4 4" xfId="8836" xr:uid="{00000000-0005-0000-0000-000033680000}"/>
    <cellStyle name="Standard 5 3 2 3 2 5" xfId="8837" xr:uid="{00000000-0005-0000-0000-000034680000}"/>
    <cellStyle name="Standard 5 3 2 3 2 5 2" xfId="8838" xr:uid="{00000000-0005-0000-0000-000035680000}"/>
    <cellStyle name="Standard 5 3 2 3 2 5 2 2" xfId="8839" xr:uid="{00000000-0005-0000-0000-000036680000}"/>
    <cellStyle name="Standard 5 3 2 3 2 5 3" xfId="8840" xr:uid="{00000000-0005-0000-0000-000037680000}"/>
    <cellStyle name="Standard 5 3 2 3 2 6" xfId="8841" xr:uid="{00000000-0005-0000-0000-000038680000}"/>
    <cellStyle name="Standard 5 3 2 3 2 6 2" xfId="8842" xr:uid="{00000000-0005-0000-0000-000039680000}"/>
    <cellStyle name="Standard 5 3 2 3 2 7" xfId="8843" xr:uid="{00000000-0005-0000-0000-00003A680000}"/>
    <cellStyle name="Standard 5 3 2 3 3" xfId="8844" xr:uid="{00000000-0005-0000-0000-00003B680000}"/>
    <cellStyle name="Standard 5 3 2 3 3 2" xfId="8845" xr:uid="{00000000-0005-0000-0000-00003C680000}"/>
    <cellStyle name="Standard 5 3 2 3 3 2 2" xfId="8846" xr:uid="{00000000-0005-0000-0000-00003D680000}"/>
    <cellStyle name="Standard 5 3 2 3 3 2 2 2" xfId="8847" xr:uid="{00000000-0005-0000-0000-00003E680000}"/>
    <cellStyle name="Standard 5 3 2 3 3 2 2 2 2" xfId="8848" xr:uid="{00000000-0005-0000-0000-00003F680000}"/>
    <cellStyle name="Standard 5 3 2 3 3 2 2 3" xfId="8849" xr:uid="{00000000-0005-0000-0000-000040680000}"/>
    <cellStyle name="Standard 5 3 2 3 3 2 3" xfId="8850" xr:uid="{00000000-0005-0000-0000-000041680000}"/>
    <cellStyle name="Standard 5 3 2 3 3 2 3 2" xfId="8851" xr:uid="{00000000-0005-0000-0000-000042680000}"/>
    <cellStyle name="Standard 5 3 2 3 3 2 4" xfId="8852" xr:uid="{00000000-0005-0000-0000-000043680000}"/>
    <cellStyle name="Standard 5 3 2 3 3 3" xfId="8853" xr:uid="{00000000-0005-0000-0000-000044680000}"/>
    <cellStyle name="Standard 5 3 2 3 3 3 2" xfId="8854" xr:uid="{00000000-0005-0000-0000-000045680000}"/>
    <cellStyle name="Standard 5 3 2 3 3 3 2 2" xfId="8855" xr:uid="{00000000-0005-0000-0000-000046680000}"/>
    <cellStyle name="Standard 5 3 2 3 3 3 3" xfId="8856" xr:uid="{00000000-0005-0000-0000-000047680000}"/>
    <cellStyle name="Standard 5 3 2 3 3 4" xfId="8857" xr:uid="{00000000-0005-0000-0000-000048680000}"/>
    <cellStyle name="Standard 5 3 2 3 3 4 2" xfId="8858" xr:uid="{00000000-0005-0000-0000-000049680000}"/>
    <cellStyle name="Standard 5 3 2 3 3 5" xfId="8859" xr:uid="{00000000-0005-0000-0000-00004A680000}"/>
    <cellStyle name="Standard 5 3 2 3 4" xfId="8860" xr:uid="{00000000-0005-0000-0000-00004B680000}"/>
    <cellStyle name="Standard 5 3 2 3 4 2" xfId="8861" xr:uid="{00000000-0005-0000-0000-00004C680000}"/>
    <cellStyle name="Standard 5 3 2 3 4 2 2" xfId="8862" xr:uid="{00000000-0005-0000-0000-00004D680000}"/>
    <cellStyle name="Standard 5 3 2 3 4 2 2 2" xfId="8863" xr:uid="{00000000-0005-0000-0000-00004E680000}"/>
    <cellStyle name="Standard 5 3 2 3 4 2 2 2 2" xfId="8864" xr:uid="{00000000-0005-0000-0000-00004F680000}"/>
    <cellStyle name="Standard 5 3 2 3 4 2 2 3" xfId="8865" xr:uid="{00000000-0005-0000-0000-000050680000}"/>
    <cellStyle name="Standard 5 3 2 3 4 2 3" xfId="8866" xr:uid="{00000000-0005-0000-0000-000051680000}"/>
    <cellStyle name="Standard 5 3 2 3 4 2 3 2" xfId="8867" xr:uid="{00000000-0005-0000-0000-000052680000}"/>
    <cellStyle name="Standard 5 3 2 3 4 2 4" xfId="8868" xr:uid="{00000000-0005-0000-0000-000053680000}"/>
    <cellStyle name="Standard 5 3 2 3 4 3" xfId="8869" xr:uid="{00000000-0005-0000-0000-000054680000}"/>
    <cellStyle name="Standard 5 3 2 3 4 3 2" xfId="8870" xr:uid="{00000000-0005-0000-0000-000055680000}"/>
    <cellStyle name="Standard 5 3 2 3 4 3 2 2" xfId="8871" xr:uid="{00000000-0005-0000-0000-000056680000}"/>
    <cellStyle name="Standard 5 3 2 3 4 3 3" xfId="8872" xr:uid="{00000000-0005-0000-0000-000057680000}"/>
    <cellStyle name="Standard 5 3 2 3 4 4" xfId="8873" xr:uid="{00000000-0005-0000-0000-000058680000}"/>
    <cellStyle name="Standard 5 3 2 3 4 4 2" xfId="8874" xr:uid="{00000000-0005-0000-0000-000059680000}"/>
    <cellStyle name="Standard 5 3 2 3 4 5" xfId="8875" xr:uid="{00000000-0005-0000-0000-00005A680000}"/>
    <cellStyle name="Standard 5 3 2 3 5" xfId="8876" xr:uid="{00000000-0005-0000-0000-00005B680000}"/>
    <cellStyle name="Standard 5 3 2 3 5 2" xfId="8877" xr:uid="{00000000-0005-0000-0000-00005C680000}"/>
    <cellStyle name="Standard 5 3 2 3 5 2 2" xfId="8878" xr:uid="{00000000-0005-0000-0000-00005D680000}"/>
    <cellStyle name="Standard 5 3 2 3 5 2 2 2" xfId="8879" xr:uid="{00000000-0005-0000-0000-00005E680000}"/>
    <cellStyle name="Standard 5 3 2 3 5 2 3" xfId="8880" xr:uid="{00000000-0005-0000-0000-00005F680000}"/>
    <cellStyle name="Standard 5 3 2 3 5 3" xfId="8881" xr:uid="{00000000-0005-0000-0000-000060680000}"/>
    <cellStyle name="Standard 5 3 2 3 5 3 2" xfId="8882" xr:uid="{00000000-0005-0000-0000-000061680000}"/>
    <cellStyle name="Standard 5 3 2 3 5 4" xfId="8883" xr:uid="{00000000-0005-0000-0000-000062680000}"/>
    <cellStyle name="Standard 5 3 2 3 6" xfId="8884" xr:uid="{00000000-0005-0000-0000-000063680000}"/>
    <cellStyle name="Standard 5 3 2 3 6 2" xfId="8885" xr:uid="{00000000-0005-0000-0000-000064680000}"/>
    <cellStyle name="Standard 5 3 2 3 6 2 2" xfId="8886" xr:uid="{00000000-0005-0000-0000-000065680000}"/>
    <cellStyle name="Standard 5 3 2 3 6 3" xfId="8887" xr:uid="{00000000-0005-0000-0000-000066680000}"/>
    <cellStyle name="Standard 5 3 2 3 7" xfId="8888" xr:uid="{00000000-0005-0000-0000-000067680000}"/>
    <cellStyle name="Standard 5 3 2 3 7 2" xfId="8889" xr:uid="{00000000-0005-0000-0000-000068680000}"/>
    <cellStyle name="Standard 5 3 2 3 8" xfId="8890" xr:uid="{00000000-0005-0000-0000-000069680000}"/>
    <cellStyle name="Standard 5 3 2 4" xfId="8891" xr:uid="{00000000-0005-0000-0000-00006A680000}"/>
    <cellStyle name="Standard 5 3 2 4 2" xfId="8892" xr:uid="{00000000-0005-0000-0000-00006B680000}"/>
    <cellStyle name="Standard 5 3 2 4 2 2" xfId="8893" xr:uid="{00000000-0005-0000-0000-00006C680000}"/>
    <cellStyle name="Standard 5 3 2 4 2 2 2" xfId="8894" xr:uid="{00000000-0005-0000-0000-00006D680000}"/>
    <cellStyle name="Standard 5 3 2 4 2 2 2 2" xfId="8895" xr:uid="{00000000-0005-0000-0000-00006E680000}"/>
    <cellStyle name="Standard 5 3 2 4 2 2 2 2 2" xfId="8896" xr:uid="{00000000-0005-0000-0000-00006F680000}"/>
    <cellStyle name="Standard 5 3 2 4 2 2 2 3" xfId="8897" xr:uid="{00000000-0005-0000-0000-000070680000}"/>
    <cellStyle name="Standard 5 3 2 4 2 2 3" xfId="8898" xr:uid="{00000000-0005-0000-0000-000071680000}"/>
    <cellStyle name="Standard 5 3 2 4 2 2 3 2" xfId="8899" xr:uid="{00000000-0005-0000-0000-000072680000}"/>
    <cellStyle name="Standard 5 3 2 4 2 2 4" xfId="8900" xr:uid="{00000000-0005-0000-0000-000073680000}"/>
    <cellStyle name="Standard 5 3 2 4 2 3" xfId="8901" xr:uid="{00000000-0005-0000-0000-000074680000}"/>
    <cellStyle name="Standard 5 3 2 4 2 3 2" xfId="8902" xr:uid="{00000000-0005-0000-0000-000075680000}"/>
    <cellStyle name="Standard 5 3 2 4 2 3 2 2" xfId="8903" xr:uid="{00000000-0005-0000-0000-000076680000}"/>
    <cellStyle name="Standard 5 3 2 4 2 3 3" xfId="8904" xr:uid="{00000000-0005-0000-0000-000077680000}"/>
    <cellStyle name="Standard 5 3 2 4 2 4" xfId="8905" xr:uid="{00000000-0005-0000-0000-000078680000}"/>
    <cellStyle name="Standard 5 3 2 4 2 4 2" xfId="8906" xr:uid="{00000000-0005-0000-0000-000079680000}"/>
    <cellStyle name="Standard 5 3 2 4 2 5" xfId="8907" xr:uid="{00000000-0005-0000-0000-00007A680000}"/>
    <cellStyle name="Standard 5 3 2 4 3" xfId="8908" xr:uid="{00000000-0005-0000-0000-00007B680000}"/>
    <cellStyle name="Standard 5 3 2 4 3 2" xfId="8909" xr:uid="{00000000-0005-0000-0000-00007C680000}"/>
    <cellStyle name="Standard 5 3 2 4 3 2 2" xfId="8910" xr:uid="{00000000-0005-0000-0000-00007D680000}"/>
    <cellStyle name="Standard 5 3 2 4 3 2 2 2" xfId="8911" xr:uid="{00000000-0005-0000-0000-00007E680000}"/>
    <cellStyle name="Standard 5 3 2 4 3 2 2 2 2" xfId="8912" xr:uid="{00000000-0005-0000-0000-00007F680000}"/>
    <cellStyle name="Standard 5 3 2 4 3 2 2 3" xfId="8913" xr:uid="{00000000-0005-0000-0000-000080680000}"/>
    <cellStyle name="Standard 5 3 2 4 3 2 3" xfId="8914" xr:uid="{00000000-0005-0000-0000-000081680000}"/>
    <cellStyle name="Standard 5 3 2 4 3 2 3 2" xfId="8915" xr:uid="{00000000-0005-0000-0000-000082680000}"/>
    <cellStyle name="Standard 5 3 2 4 3 2 4" xfId="8916" xr:uid="{00000000-0005-0000-0000-000083680000}"/>
    <cellStyle name="Standard 5 3 2 4 3 3" xfId="8917" xr:uid="{00000000-0005-0000-0000-000084680000}"/>
    <cellStyle name="Standard 5 3 2 4 3 3 2" xfId="8918" xr:uid="{00000000-0005-0000-0000-000085680000}"/>
    <cellStyle name="Standard 5 3 2 4 3 3 2 2" xfId="8919" xr:uid="{00000000-0005-0000-0000-000086680000}"/>
    <cellStyle name="Standard 5 3 2 4 3 3 3" xfId="8920" xr:uid="{00000000-0005-0000-0000-000087680000}"/>
    <cellStyle name="Standard 5 3 2 4 3 4" xfId="8921" xr:uid="{00000000-0005-0000-0000-000088680000}"/>
    <cellStyle name="Standard 5 3 2 4 3 4 2" xfId="8922" xr:uid="{00000000-0005-0000-0000-000089680000}"/>
    <cellStyle name="Standard 5 3 2 4 3 5" xfId="8923" xr:uid="{00000000-0005-0000-0000-00008A680000}"/>
    <cellStyle name="Standard 5 3 2 4 4" xfId="8924" xr:uid="{00000000-0005-0000-0000-00008B680000}"/>
    <cellStyle name="Standard 5 3 2 4 4 2" xfId="8925" xr:uid="{00000000-0005-0000-0000-00008C680000}"/>
    <cellStyle name="Standard 5 3 2 4 4 2 2" xfId="8926" xr:uid="{00000000-0005-0000-0000-00008D680000}"/>
    <cellStyle name="Standard 5 3 2 4 4 2 2 2" xfId="8927" xr:uid="{00000000-0005-0000-0000-00008E680000}"/>
    <cellStyle name="Standard 5 3 2 4 4 2 3" xfId="8928" xr:uid="{00000000-0005-0000-0000-00008F680000}"/>
    <cellStyle name="Standard 5 3 2 4 4 3" xfId="8929" xr:uid="{00000000-0005-0000-0000-000090680000}"/>
    <cellStyle name="Standard 5 3 2 4 4 3 2" xfId="8930" xr:uid="{00000000-0005-0000-0000-000091680000}"/>
    <cellStyle name="Standard 5 3 2 4 4 4" xfId="8931" xr:uid="{00000000-0005-0000-0000-000092680000}"/>
    <cellStyle name="Standard 5 3 2 4 5" xfId="8932" xr:uid="{00000000-0005-0000-0000-000093680000}"/>
    <cellStyle name="Standard 5 3 2 4 5 2" xfId="8933" xr:uid="{00000000-0005-0000-0000-000094680000}"/>
    <cellStyle name="Standard 5 3 2 4 5 2 2" xfId="8934" xr:uid="{00000000-0005-0000-0000-000095680000}"/>
    <cellStyle name="Standard 5 3 2 4 5 3" xfId="8935" xr:uid="{00000000-0005-0000-0000-000096680000}"/>
    <cellStyle name="Standard 5 3 2 4 6" xfId="8936" xr:uid="{00000000-0005-0000-0000-000097680000}"/>
    <cellStyle name="Standard 5 3 2 4 6 2" xfId="8937" xr:uid="{00000000-0005-0000-0000-000098680000}"/>
    <cellStyle name="Standard 5 3 2 4 7" xfId="8938" xr:uid="{00000000-0005-0000-0000-000099680000}"/>
    <cellStyle name="Standard 5 3 2 5" xfId="8939" xr:uid="{00000000-0005-0000-0000-00009A680000}"/>
    <cellStyle name="Standard 5 3 2 5 2" xfId="8940" xr:uid="{00000000-0005-0000-0000-00009B680000}"/>
    <cellStyle name="Standard 5 3 2 5 2 2" xfId="8941" xr:uid="{00000000-0005-0000-0000-00009C680000}"/>
    <cellStyle name="Standard 5 3 2 5 2 2 2" xfId="8942" xr:uid="{00000000-0005-0000-0000-00009D680000}"/>
    <cellStyle name="Standard 5 3 2 5 2 2 2 2" xfId="8943" xr:uid="{00000000-0005-0000-0000-00009E680000}"/>
    <cellStyle name="Standard 5 3 2 5 2 2 3" xfId="8944" xr:uid="{00000000-0005-0000-0000-00009F680000}"/>
    <cellStyle name="Standard 5 3 2 5 2 3" xfId="8945" xr:uid="{00000000-0005-0000-0000-0000A0680000}"/>
    <cellStyle name="Standard 5 3 2 5 2 3 2" xfId="8946" xr:uid="{00000000-0005-0000-0000-0000A1680000}"/>
    <cellStyle name="Standard 5 3 2 5 2 4" xfId="8947" xr:uid="{00000000-0005-0000-0000-0000A2680000}"/>
    <cellStyle name="Standard 5 3 2 5 3" xfId="8948" xr:uid="{00000000-0005-0000-0000-0000A3680000}"/>
    <cellStyle name="Standard 5 3 2 5 3 2" xfId="8949" xr:uid="{00000000-0005-0000-0000-0000A4680000}"/>
    <cellStyle name="Standard 5 3 2 5 3 2 2" xfId="8950" xr:uid="{00000000-0005-0000-0000-0000A5680000}"/>
    <cellStyle name="Standard 5 3 2 5 3 3" xfId="8951" xr:uid="{00000000-0005-0000-0000-0000A6680000}"/>
    <cellStyle name="Standard 5 3 2 5 4" xfId="8952" xr:uid="{00000000-0005-0000-0000-0000A7680000}"/>
    <cellStyle name="Standard 5 3 2 5 4 2" xfId="8953" xr:uid="{00000000-0005-0000-0000-0000A8680000}"/>
    <cellStyle name="Standard 5 3 2 5 5" xfId="8954" xr:uid="{00000000-0005-0000-0000-0000A9680000}"/>
    <cellStyle name="Standard 5 3 2 6" xfId="8955" xr:uid="{00000000-0005-0000-0000-0000AA680000}"/>
    <cellStyle name="Standard 5 3 2 6 2" xfId="8956" xr:uid="{00000000-0005-0000-0000-0000AB680000}"/>
    <cellStyle name="Standard 5 3 2 6 2 2" xfId="8957" xr:uid="{00000000-0005-0000-0000-0000AC680000}"/>
    <cellStyle name="Standard 5 3 2 6 2 2 2" xfId="8958" xr:uid="{00000000-0005-0000-0000-0000AD680000}"/>
    <cellStyle name="Standard 5 3 2 6 2 2 2 2" xfId="8959" xr:uid="{00000000-0005-0000-0000-0000AE680000}"/>
    <cellStyle name="Standard 5 3 2 6 2 2 3" xfId="8960" xr:uid="{00000000-0005-0000-0000-0000AF680000}"/>
    <cellStyle name="Standard 5 3 2 6 2 3" xfId="8961" xr:uid="{00000000-0005-0000-0000-0000B0680000}"/>
    <cellStyle name="Standard 5 3 2 6 2 3 2" xfId="8962" xr:uid="{00000000-0005-0000-0000-0000B1680000}"/>
    <cellStyle name="Standard 5 3 2 6 2 4" xfId="8963" xr:uid="{00000000-0005-0000-0000-0000B2680000}"/>
    <cellStyle name="Standard 5 3 2 6 3" xfId="8964" xr:uid="{00000000-0005-0000-0000-0000B3680000}"/>
    <cellStyle name="Standard 5 3 2 6 3 2" xfId="8965" xr:uid="{00000000-0005-0000-0000-0000B4680000}"/>
    <cellStyle name="Standard 5 3 2 6 3 2 2" xfId="8966" xr:uid="{00000000-0005-0000-0000-0000B5680000}"/>
    <cellStyle name="Standard 5 3 2 6 3 3" xfId="8967" xr:uid="{00000000-0005-0000-0000-0000B6680000}"/>
    <cellStyle name="Standard 5 3 2 6 4" xfId="8968" xr:uid="{00000000-0005-0000-0000-0000B7680000}"/>
    <cellStyle name="Standard 5 3 2 6 4 2" xfId="8969" xr:uid="{00000000-0005-0000-0000-0000B8680000}"/>
    <cellStyle name="Standard 5 3 2 6 5" xfId="8970" xr:uid="{00000000-0005-0000-0000-0000B9680000}"/>
    <cellStyle name="Standard 5 3 2 7" xfId="8971" xr:uid="{00000000-0005-0000-0000-0000BA680000}"/>
    <cellStyle name="Standard 5 3 2 7 2" xfId="8972" xr:uid="{00000000-0005-0000-0000-0000BB680000}"/>
    <cellStyle name="Standard 5 3 2 7 2 2" xfId="8973" xr:uid="{00000000-0005-0000-0000-0000BC680000}"/>
    <cellStyle name="Standard 5 3 2 7 2 2 2" xfId="8974" xr:uid="{00000000-0005-0000-0000-0000BD680000}"/>
    <cellStyle name="Standard 5 3 2 7 2 3" xfId="8975" xr:uid="{00000000-0005-0000-0000-0000BE680000}"/>
    <cellStyle name="Standard 5 3 2 7 3" xfId="8976" xr:uid="{00000000-0005-0000-0000-0000BF680000}"/>
    <cellStyle name="Standard 5 3 2 7 3 2" xfId="8977" xr:uid="{00000000-0005-0000-0000-0000C0680000}"/>
    <cellStyle name="Standard 5 3 2 7 4" xfId="8978" xr:uid="{00000000-0005-0000-0000-0000C1680000}"/>
    <cellStyle name="Standard 5 3 2 8" xfId="8979" xr:uid="{00000000-0005-0000-0000-0000C2680000}"/>
    <cellStyle name="Standard 5 3 2 8 2" xfId="8980" xr:uid="{00000000-0005-0000-0000-0000C3680000}"/>
    <cellStyle name="Standard 5 3 2 8 2 2" xfId="8981" xr:uid="{00000000-0005-0000-0000-0000C4680000}"/>
    <cellStyle name="Standard 5 3 2 8 3" xfId="8982" xr:uid="{00000000-0005-0000-0000-0000C5680000}"/>
    <cellStyle name="Standard 5 3 2 9" xfId="8983" xr:uid="{00000000-0005-0000-0000-0000C6680000}"/>
    <cellStyle name="Standard 5 3 2 9 2" xfId="8984" xr:uid="{00000000-0005-0000-0000-0000C7680000}"/>
    <cellStyle name="Standard 5 3 3" xfId="8985" xr:uid="{00000000-0005-0000-0000-0000C8680000}"/>
    <cellStyle name="Standard 5 3 3 2" xfId="8986" xr:uid="{00000000-0005-0000-0000-0000C9680000}"/>
    <cellStyle name="Standard 5 3 3 2 2" xfId="8987" xr:uid="{00000000-0005-0000-0000-0000CA680000}"/>
    <cellStyle name="Standard 5 3 3 2 2 2" xfId="8988" xr:uid="{00000000-0005-0000-0000-0000CB680000}"/>
    <cellStyle name="Standard 5 3 3 2 2 2 2" xfId="8989" xr:uid="{00000000-0005-0000-0000-0000CC680000}"/>
    <cellStyle name="Standard 5 3 3 2 2 2 2 2" xfId="8990" xr:uid="{00000000-0005-0000-0000-0000CD680000}"/>
    <cellStyle name="Standard 5 3 3 2 2 2 2 2 2" xfId="8991" xr:uid="{00000000-0005-0000-0000-0000CE680000}"/>
    <cellStyle name="Standard 5 3 3 2 2 2 2 2 2 2" xfId="8992" xr:uid="{00000000-0005-0000-0000-0000CF680000}"/>
    <cellStyle name="Standard 5 3 3 2 2 2 2 2 3" xfId="8993" xr:uid="{00000000-0005-0000-0000-0000D0680000}"/>
    <cellStyle name="Standard 5 3 3 2 2 2 2 3" xfId="8994" xr:uid="{00000000-0005-0000-0000-0000D1680000}"/>
    <cellStyle name="Standard 5 3 3 2 2 2 2 3 2" xfId="8995" xr:uid="{00000000-0005-0000-0000-0000D2680000}"/>
    <cellStyle name="Standard 5 3 3 2 2 2 2 4" xfId="8996" xr:uid="{00000000-0005-0000-0000-0000D3680000}"/>
    <cellStyle name="Standard 5 3 3 2 2 2 3" xfId="8997" xr:uid="{00000000-0005-0000-0000-0000D4680000}"/>
    <cellStyle name="Standard 5 3 3 2 2 2 3 2" xfId="8998" xr:uid="{00000000-0005-0000-0000-0000D5680000}"/>
    <cellStyle name="Standard 5 3 3 2 2 2 3 2 2" xfId="8999" xr:uid="{00000000-0005-0000-0000-0000D6680000}"/>
    <cellStyle name="Standard 5 3 3 2 2 2 3 3" xfId="9000" xr:uid="{00000000-0005-0000-0000-0000D7680000}"/>
    <cellStyle name="Standard 5 3 3 2 2 2 4" xfId="9001" xr:uid="{00000000-0005-0000-0000-0000D8680000}"/>
    <cellStyle name="Standard 5 3 3 2 2 2 4 2" xfId="9002" xr:uid="{00000000-0005-0000-0000-0000D9680000}"/>
    <cellStyle name="Standard 5 3 3 2 2 2 5" xfId="9003" xr:uid="{00000000-0005-0000-0000-0000DA680000}"/>
    <cellStyle name="Standard 5 3 3 2 2 3" xfId="9004" xr:uid="{00000000-0005-0000-0000-0000DB680000}"/>
    <cellStyle name="Standard 5 3 3 2 2 3 2" xfId="9005" xr:uid="{00000000-0005-0000-0000-0000DC680000}"/>
    <cellStyle name="Standard 5 3 3 2 2 3 2 2" xfId="9006" xr:uid="{00000000-0005-0000-0000-0000DD680000}"/>
    <cellStyle name="Standard 5 3 3 2 2 3 2 2 2" xfId="9007" xr:uid="{00000000-0005-0000-0000-0000DE680000}"/>
    <cellStyle name="Standard 5 3 3 2 2 3 2 2 2 2" xfId="9008" xr:uid="{00000000-0005-0000-0000-0000DF680000}"/>
    <cellStyle name="Standard 5 3 3 2 2 3 2 2 3" xfId="9009" xr:uid="{00000000-0005-0000-0000-0000E0680000}"/>
    <cellStyle name="Standard 5 3 3 2 2 3 2 3" xfId="9010" xr:uid="{00000000-0005-0000-0000-0000E1680000}"/>
    <cellStyle name="Standard 5 3 3 2 2 3 2 3 2" xfId="9011" xr:uid="{00000000-0005-0000-0000-0000E2680000}"/>
    <cellStyle name="Standard 5 3 3 2 2 3 2 4" xfId="9012" xr:uid="{00000000-0005-0000-0000-0000E3680000}"/>
    <cellStyle name="Standard 5 3 3 2 2 3 3" xfId="9013" xr:uid="{00000000-0005-0000-0000-0000E4680000}"/>
    <cellStyle name="Standard 5 3 3 2 2 3 3 2" xfId="9014" xr:uid="{00000000-0005-0000-0000-0000E5680000}"/>
    <cellStyle name="Standard 5 3 3 2 2 3 3 2 2" xfId="9015" xr:uid="{00000000-0005-0000-0000-0000E6680000}"/>
    <cellStyle name="Standard 5 3 3 2 2 3 3 3" xfId="9016" xr:uid="{00000000-0005-0000-0000-0000E7680000}"/>
    <cellStyle name="Standard 5 3 3 2 2 3 4" xfId="9017" xr:uid="{00000000-0005-0000-0000-0000E8680000}"/>
    <cellStyle name="Standard 5 3 3 2 2 3 4 2" xfId="9018" xr:uid="{00000000-0005-0000-0000-0000E9680000}"/>
    <cellStyle name="Standard 5 3 3 2 2 3 5" xfId="9019" xr:uid="{00000000-0005-0000-0000-0000EA680000}"/>
    <cellStyle name="Standard 5 3 3 2 2 4" xfId="9020" xr:uid="{00000000-0005-0000-0000-0000EB680000}"/>
    <cellStyle name="Standard 5 3 3 2 2 4 2" xfId="9021" xr:uid="{00000000-0005-0000-0000-0000EC680000}"/>
    <cellStyle name="Standard 5 3 3 2 2 4 2 2" xfId="9022" xr:uid="{00000000-0005-0000-0000-0000ED680000}"/>
    <cellStyle name="Standard 5 3 3 2 2 4 2 2 2" xfId="9023" xr:uid="{00000000-0005-0000-0000-0000EE680000}"/>
    <cellStyle name="Standard 5 3 3 2 2 4 2 3" xfId="9024" xr:uid="{00000000-0005-0000-0000-0000EF680000}"/>
    <cellStyle name="Standard 5 3 3 2 2 4 3" xfId="9025" xr:uid="{00000000-0005-0000-0000-0000F0680000}"/>
    <cellStyle name="Standard 5 3 3 2 2 4 3 2" xfId="9026" xr:uid="{00000000-0005-0000-0000-0000F1680000}"/>
    <cellStyle name="Standard 5 3 3 2 2 4 4" xfId="9027" xr:uid="{00000000-0005-0000-0000-0000F2680000}"/>
    <cellStyle name="Standard 5 3 3 2 2 5" xfId="9028" xr:uid="{00000000-0005-0000-0000-0000F3680000}"/>
    <cellStyle name="Standard 5 3 3 2 2 5 2" xfId="9029" xr:uid="{00000000-0005-0000-0000-0000F4680000}"/>
    <cellStyle name="Standard 5 3 3 2 2 5 2 2" xfId="9030" xr:uid="{00000000-0005-0000-0000-0000F5680000}"/>
    <cellStyle name="Standard 5 3 3 2 2 5 3" xfId="9031" xr:uid="{00000000-0005-0000-0000-0000F6680000}"/>
    <cellStyle name="Standard 5 3 3 2 2 6" xfId="9032" xr:uid="{00000000-0005-0000-0000-0000F7680000}"/>
    <cellStyle name="Standard 5 3 3 2 2 6 2" xfId="9033" xr:uid="{00000000-0005-0000-0000-0000F8680000}"/>
    <cellStyle name="Standard 5 3 3 2 2 7" xfId="9034" xr:uid="{00000000-0005-0000-0000-0000F9680000}"/>
    <cellStyle name="Standard 5 3 3 2 3" xfId="9035" xr:uid="{00000000-0005-0000-0000-0000FA680000}"/>
    <cellStyle name="Standard 5 3 3 2 3 2" xfId="9036" xr:uid="{00000000-0005-0000-0000-0000FB680000}"/>
    <cellStyle name="Standard 5 3 3 2 3 2 2" xfId="9037" xr:uid="{00000000-0005-0000-0000-0000FC680000}"/>
    <cellStyle name="Standard 5 3 3 2 3 2 2 2" xfId="9038" xr:uid="{00000000-0005-0000-0000-0000FD680000}"/>
    <cellStyle name="Standard 5 3 3 2 3 2 2 2 2" xfId="9039" xr:uid="{00000000-0005-0000-0000-0000FE680000}"/>
    <cellStyle name="Standard 5 3 3 2 3 2 2 3" xfId="9040" xr:uid="{00000000-0005-0000-0000-0000FF680000}"/>
    <cellStyle name="Standard 5 3 3 2 3 2 3" xfId="9041" xr:uid="{00000000-0005-0000-0000-000000690000}"/>
    <cellStyle name="Standard 5 3 3 2 3 2 3 2" xfId="9042" xr:uid="{00000000-0005-0000-0000-000001690000}"/>
    <cellStyle name="Standard 5 3 3 2 3 2 4" xfId="9043" xr:uid="{00000000-0005-0000-0000-000002690000}"/>
    <cellStyle name="Standard 5 3 3 2 3 3" xfId="9044" xr:uid="{00000000-0005-0000-0000-000003690000}"/>
    <cellStyle name="Standard 5 3 3 2 3 3 2" xfId="9045" xr:uid="{00000000-0005-0000-0000-000004690000}"/>
    <cellStyle name="Standard 5 3 3 2 3 3 2 2" xfId="9046" xr:uid="{00000000-0005-0000-0000-000005690000}"/>
    <cellStyle name="Standard 5 3 3 2 3 3 3" xfId="9047" xr:uid="{00000000-0005-0000-0000-000006690000}"/>
    <cellStyle name="Standard 5 3 3 2 3 4" xfId="9048" xr:uid="{00000000-0005-0000-0000-000007690000}"/>
    <cellStyle name="Standard 5 3 3 2 3 4 2" xfId="9049" xr:uid="{00000000-0005-0000-0000-000008690000}"/>
    <cellStyle name="Standard 5 3 3 2 3 5" xfId="9050" xr:uid="{00000000-0005-0000-0000-000009690000}"/>
    <cellStyle name="Standard 5 3 3 2 4" xfId="9051" xr:uid="{00000000-0005-0000-0000-00000A690000}"/>
    <cellStyle name="Standard 5 3 3 2 4 2" xfId="9052" xr:uid="{00000000-0005-0000-0000-00000B690000}"/>
    <cellStyle name="Standard 5 3 3 2 4 2 2" xfId="9053" xr:uid="{00000000-0005-0000-0000-00000C690000}"/>
    <cellStyle name="Standard 5 3 3 2 4 2 2 2" xfId="9054" xr:uid="{00000000-0005-0000-0000-00000D690000}"/>
    <cellStyle name="Standard 5 3 3 2 4 2 2 2 2" xfId="9055" xr:uid="{00000000-0005-0000-0000-00000E690000}"/>
    <cellStyle name="Standard 5 3 3 2 4 2 2 3" xfId="9056" xr:uid="{00000000-0005-0000-0000-00000F690000}"/>
    <cellStyle name="Standard 5 3 3 2 4 2 3" xfId="9057" xr:uid="{00000000-0005-0000-0000-000010690000}"/>
    <cellStyle name="Standard 5 3 3 2 4 2 3 2" xfId="9058" xr:uid="{00000000-0005-0000-0000-000011690000}"/>
    <cellStyle name="Standard 5 3 3 2 4 2 4" xfId="9059" xr:uid="{00000000-0005-0000-0000-000012690000}"/>
    <cellStyle name="Standard 5 3 3 2 4 3" xfId="9060" xr:uid="{00000000-0005-0000-0000-000013690000}"/>
    <cellStyle name="Standard 5 3 3 2 4 3 2" xfId="9061" xr:uid="{00000000-0005-0000-0000-000014690000}"/>
    <cellStyle name="Standard 5 3 3 2 4 3 2 2" xfId="9062" xr:uid="{00000000-0005-0000-0000-000015690000}"/>
    <cellStyle name="Standard 5 3 3 2 4 3 3" xfId="9063" xr:uid="{00000000-0005-0000-0000-000016690000}"/>
    <cellStyle name="Standard 5 3 3 2 4 4" xfId="9064" xr:uid="{00000000-0005-0000-0000-000017690000}"/>
    <cellStyle name="Standard 5 3 3 2 4 4 2" xfId="9065" xr:uid="{00000000-0005-0000-0000-000018690000}"/>
    <cellStyle name="Standard 5 3 3 2 4 5" xfId="9066" xr:uid="{00000000-0005-0000-0000-000019690000}"/>
    <cellStyle name="Standard 5 3 3 2 5" xfId="9067" xr:uid="{00000000-0005-0000-0000-00001A690000}"/>
    <cellStyle name="Standard 5 3 3 2 5 2" xfId="9068" xr:uid="{00000000-0005-0000-0000-00001B690000}"/>
    <cellStyle name="Standard 5 3 3 2 5 2 2" xfId="9069" xr:uid="{00000000-0005-0000-0000-00001C690000}"/>
    <cellStyle name="Standard 5 3 3 2 5 2 2 2" xfId="9070" xr:uid="{00000000-0005-0000-0000-00001D690000}"/>
    <cellStyle name="Standard 5 3 3 2 5 2 3" xfId="9071" xr:uid="{00000000-0005-0000-0000-00001E690000}"/>
    <cellStyle name="Standard 5 3 3 2 5 3" xfId="9072" xr:uid="{00000000-0005-0000-0000-00001F690000}"/>
    <cellStyle name="Standard 5 3 3 2 5 3 2" xfId="9073" xr:uid="{00000000-0005-0000-0000-000020690000}"/>
    <cellStyle name="Standard 5 3 3 2 5 4" xfId="9074" xr:uid="{00000000-0005-0000-0000-000021690000}"/>
    <cellStyle name="Standard 5 3 3 2 6" xfId="9075" xr:uid="{00000000-0005-0000-0000-000022690000}"/>
    <cellStyle name="Standard 5 3 3 2 6 2" xfId="9076" xr:uid="{00000000-0005-0000-0000-000023690000}"/>
    <cellStyle name="Standard 5 3 3 2 6 2 2" xfId="9077" xr:uid="{00000000-0005-0000-0000-000024690000}"/>
    <cellStyle name="Standard 5 3 3 2 6 3" xfId="9078" xr:uid="{00000000-0005-0000-0000-000025690000}"/>
    <cellStyle name="Standard 5 3 3 2 7" xfId="9079" xr:uid="{00000000-0005-0000-0000-000026690000}"/>
    <cellStyle name="Standard 5 3 3 2 7 2" xfId="9080" xr:uid="{00000000-0005-0000-0000-000027690000}"/>
    <cellStyle name="Standard 5 3 3 2 8" xfId="9081" xr:uid="{00000000-0005-0000-0000-000028690000}"/>
    <cellStyle name="Standard 5 3 3 3" xfId="9082" xr:uid="{00000000-0005-0000-0000-000029690000}"/>
    <cellStyle name="Standard 5 3 3 3 2" xfId="9083" xr:uid="{00000000-0005-0000-0000-00002A690000}"/>
    <cellStyle name="Standard 5 3 3 3 2 2" xfId="9084" xr:uid="{00000000-0005-0000-0000-00002B690000}"/>
    <cellStyle name="Standard 5 3 3 3 2 2 2" xfId="9085" xr:uid="{00000000-0005-0000-0000-00002C690000}"/>
    <cellStyle name="Standard 5 3 3 3 2 2 2 2" xfId="9086" xr:uid="{00000000-0005-0000-0000-00002D690000}"/>
    <cellStyle name="Standard 5 3 3 3 2 2 2 2 2" xfId="9087" xr:uid="{00000000-0005-0000-0000-00002E690000}"/>
    <cellStyle name="Standard 5 3 3 3 2 2 2 3" xfId="9088" xr:uid="{00000000-0005-0000-0000-00002F690000}"/>
    <cellStyle name="Standard 5 3 3 3 2 2 3" xfId="9089" xr:uid="{00000000-0005-0000-0000-000030690000}"/>
    <cellStyle name="Standard 5 3 3 3 2 2 3 2" xfId="9090" xr:uid="{00000000-0005-0000-0000-000031690000}"/>
    <cellStyle name="Standard 5 3 3 3 2 2 4" xfId="9091" xr:uid="{00000000-0005-0000-0000-000032690000}"/>
    <cellStyle name="Standard 5 3 3 3 2 3" xfId="9092" xr:uid="{00000000-0005-0000-0000-000033690000}"/>
    <cellStyle name="Standard 5 3 3 3 2 3 2" xfId="9093" xr:uid="{00000000-0005-0000-0000-000034690000}"/>
    <cellStyle name="Standard 5 3 3 3 2 3 2 2" xfId="9094" xr:uid="{00000000-0005-0000-0000-000035690000}"/>
    <cellStyle name="Standard 5 3 3 3 2 3 3" xfId="9095" xr:uid="{00000000-0005-0000-0000-000036690000}"/>
    <cellStyle name="Standard 5 3 3 3 2 4" xfId="9096" xr:uid="{00000000-0005-0000-0000-000037690000}"/>
    <cellStyle name="Standard 5 3 3 3 2 4 2" xfId="9097" xr:uid="{00000000-0005-0000-0000-000038690000}"/>
    <cellStyle name="Standard 5 3 3 3 2 5" xfId="9098" xr:uid="{00000000-0005-0000-0000-000039690000}"/>
    <cellStyle name="Standard 5 3 3 3 3" xfId="9099" xr:uid="{00000000-0005-0000-0000-00003A690000}"/>
    <cellStyle name="Standard 5 3 3 3 3 2" xfId="9100" xr:uid="{00000000-0005-0000-0000-00003B690000}"/>
    <cellStyle name="Standard 5 3 3 3 3 2 2" xfId="9101" xr:uid="{00000000-0005-0000-0000-00003C690000}"/>
    <cellStyle name="Standard 5 3 3 3 3 2 2 2" xfId="9102" xr:uid="{00000000-0005-0000-0000-00003D690000}"/>
    <cellStyle name="Standard 5 3 3 3 3 2 2 2 2" xfId="9103" xr:uid="{00000000-0005-0000-0000-00003E690000}"/>
    <cellStyle name="Standard 5 3 3 3 3 2 2 3" xfId="9104" xr:uid="{00000000-0005-0000-0000-00003F690000}"/>
    <cellStyle name="Standard 5 3 3 3 3 2 3" xfId="9105" xr:uid="{00000000-0005-0000-0000-000040690000}"/>
    <cellStyle name="Standard 5 3 3 3 3 2 3 2" xfId="9106" xr:uid="{00000000-0005-0000-0000-000041690000}"/>
    <cellStyle name="Standard 5 3 3 3 3 2 4" xfId="9107" xr:uid="{00000000-0005-0000-0000-000042690000}"/>
    <cellStyle name="Standard 5 3 3 3 3 3" xfId="9108" xr:uid="{00000000-0005-0000-0000-000043690000}"/>
    <cellStyle name="Standard 5 3 3 3 3 3 2" xfId="9109" xr:uid="{00000000-0005-0000-0000-000044690000}"/>
    <cellStyle name="Standard 5 3 3 3 3 3 2 2" xfId="9110" xr:uid="{00000000-0005-0000-0000-000045690000}"/>
    <cellStyle name="Standard 5 3 3 3 3 3 3" xfId="9111" xr:uid="{00000000-0005-0000-0000-000046690000}"/>
    <cellStyle name="Standard 5 3 3 3 3 4" xfId="9112" xr:uid="{00000000-0005-0000-0000-000047690000}"/>
    <cellStyle name="Standard 5 3 3 3 3 4 2" xfId="9113" xr:uid="{00000000-0005-0000-0000-000048690000}"/>
    <cellStyle name="Standard 5 3 3 3 3 5" xfId="9114" xr:uid="{00000000-0005-0000-0000-000049690000}"/>
    <cellStyle name="Standard 5 3 3 3 4" xfId="9115" xr:uid="{00000000-0005-0000-0000-00004A690000}"/>
    <cellStyle name="Standard 5 3 3 3 4 2" xfId="9116" xr:uid="{00000000-0005-0000-0000-00004B690000}"/>
    <cellStyle name="Standard 5 3 3 3 4 2 2" xfId="9117" xr:uid="{00000000-0005-0000-0000-00004C690000}"/>
    <cellStyle name="Standard 5 3 3 3 4 2 2 2" xfId="9118" xr:uid="{00000000-0005-0000-0000-00004D690000}"/>
    <cellStyle name="Standard 5 3 3 3 4 2 3" xfId="9119" xr:uid="{00000000-0005-0000-0000-00004E690000}"/>
    <cellStyle name="Standard 5 3 3 3 4 3" xfId="9120" xr:uid="{00000000-0005-0000-0000-00004F690000}"/>
    <cellStyle name="Standard 5 3 3 3 4 3 2" xfId="9121" xr:uid="{00000000-0005-0000-0000-000050690000}"/>
    <cellStyle name="Standard 5 3 3 3 4 4" xfId="9122" xr:uid="{00000000-0005-0000-0000-000051690000}"/>
    <cellStyle name="Standard 5 3 3 3 5" xfId="9123" xr:uid="{00000000-0005-0000-0000-000052690000}"/>
    <cellStyle name="Standard 5 3 3 3 5 2" xfId="9124" xr:uid="{00000000-0005-0000-0000-000053690000}"/>
    <cellStyle name="Standard 5 3 3 3 5 2 2" xfId="9125" xr:uid="{00000000-0005-0000-0000-000054690000}"/>
    <cellStyle name="Standard 5 3 3 3 5 3" xfId="9126" xr:uid="{00000000-0005-0000-0000-000055690000}"/>
    <cellStyle name="Standard 5 3 3 3 6" xfId="9127" xr:uid="{00000000-0005-0000-0000-000056690000}"/>
    <cellStyle name="Standard 5 3 3 3 6 2" xfId="9128" xr:uid="{00000000-0005-0000-0000-000057690000}"/>
    <cellStyle name="Standard 5 3 3 3 7" xfId="9129" xr:uid="{00000000-0005-0000-0000-000058690000}"/>
    <cellStyle name="Standard 5 3 3 4" xfId="9130" xr:uid="{00000000-0005-0000-0000-000059690000}"/>
    <cellStyle name="Standard 5 3 3 4 2" xfId="9131" xr:uid="{00000000-0005-0000-0000-00005A690000}"/>
    <cellStyle name="Standard 5 3 3 4 2 2" xfId="9132" xr:uid="{00000000-0005-0000-0000-00005B690000}"/>
    <cellStyle name="Standard 5 3 3 4 2 2 2" xfId="9133" xr:uid="{00000000-0005-0000-0000-00005C690000}"/>
    <cellStyle name="Standard 5 3 3 4 2 2 2 2" xfId="9134" xr:uid="{00000000-0005-0000-0000-00005D690000}"/>
    <cellStyle name="Standard 5 3 3 4 2 2 3" xfId="9135" xr:uid="{00000000-0005-0000-0000-00005E690000}"/>
    <cellStyle name="Standard 5 3 3 4 2 3" xfId="9136" xr:uid="{00000000-0005-0000-0000-00005F690000}"/>
    <cellStyle name="Standard 5 3 3 4 2 3 2" xfId="9137" xr:uid="{00000000-0005-0000-0000-000060690000}"/>
    <cellStyle name="Standard 5 3 3 4 2 4" xfId="9138" xr:uid="{00000000-0005-0000-0000-000061690000}"/>
    <cellStyle name="Standard 5 3 3 4 3" xfId="9139" xr:uid="{00000000-0005-0000-0000-000062690000}"/>
    <cellStyle name="Standard 5 3 3 4 3 2" xfId="9140" xr:uid="{00000000-0005-0000-0000-000063690000}"/>
    <cellStyle name="Standard 5 3 3 4 3 2 2" xfId="9141" xr:uid="{00000000-0005-0000-0000-000064690000}"/>
    <cellStyle name="Standard 5 3 3 4 3 3" xfId="9142" xr:uid="{00000000-0005-0000-0000-000065690000}"/>
    <cellStyle name="Standard 5 3 3 4 4" xfId="9143" xr:uid="{00000000-0005-0000-0000-000066690000}"/>
    <cellStyle name="Standard 5 3 3 4 4 2" xfId="9144" xr:uid="{00000000-0005-0000-0000-000067690000}"/>
    <cellStyle name="Standard 5 3 3 4 5" xfId="9145" xr:uid="{00000000-0005-0000-0000-000068690000}"/>
    <cellStyle name="Standard 5 3 3 5" xfId="9146" xr:uid="{00000000-0005-0000-0000-000069690000}"/>
    <cellStyle name="Standard 5 3 3 5 2" xfId="9147" xr:uid="{00000000-0005-0000-0000-00006A690000}"/>
    <cellStyle name="Standard 5 3 3 5 2 2" xfId="9148" xr:uid="{00000000-0005-0000-0000-00006B690000}"/>
    <cellStyle name="Standard 5 3 3 5 2 2 2" xfId="9149" xr:uid="{00000000-0005-0000-0000-00006C690000}"/>
    <cellStyle name="Standard 5 3 3 5 2 2 2 2" xfId="9150" xr:uid="{00000000-0005-0000-0000-00006D690000}"/>
    <cellStyle name="Standard 5 3 3 5 2 2 3" xfId="9151" xr:uid="{00000000-0005-0000-0000-00006E690000}"/>
    <cellStyle name="Standard 5 3 3 5 2 3" xfId="9152" xr:uid="{00000000-0005-0000-0000-00006F690000}"/>
    <cellStyle name="Standard 5 3 3 5 2 3 2" xfId="9153" xr:uid="{00000000-0005-0000-0000-000070690000}"/>
    <cellStyle name="Standard 5 3 3 5 2 4" xfId="9154" xr:uid="{00000000-0005-0000-0000-000071690000}"/>
    <cellStyle name="Standard 5 3 3 5 3" xfId="9155" xr:uid="{00000000-0005-0000-0000-000072690000}"/>
    <cellStyle name="Standard 5 3 3 5 3 2" xfId="9156" xr:uid="{00000000-0005-0000-0000-000073690000}"/>
    <cellStyle name="Standard 5 3 3 5 3 2 2" xfId="9157" xr:uid="{00000000-0005-0000-0000-000074690000}"/>
    <cellStyle name="Standard 5 3 3 5 3 3" xfId="9158" xr:uid="{00000000-0005-0000-0000-000075690000}"/>
    <cellStyle name="Standard 5 3 3 5 4" xfId="9159" xr:uid="{00000000-0005-0000-0000-000076690000}"/>
    <cellStyle name="Standard 5 3 3 5 4 2" xfId="9160" xr:uid="{00000000-0005-0000-0000-000077690000}"/>
    <cellStyle name="Standard 5 3 3 5 5" xfId="9161" xr:uid="{00000000-0005-0000-0000-000078690000}"/>
    <cellStyle name="Standard 5 3 3 6" xfId="9162" xr:uid="{00000000-0005-0000-0000-000079690000}"/>
    <cellStyle name="Standard 5 3 3 6 2" xfId="9163" xr:uid="{00000000-0005-0000-0000-00007A690000}"/>
    <cellStyle name="Standard 5 3 3 6 2 2" xfId="9164" xr:uid="{00000000-0005-0000-0000-00007B690000}"/>
    <cellStyle name="Standard 5 3 3 6 2 2 2" xfId="9165" xr:uid="{00000000-0005-0000-0000-00007C690000}"/>
    <cellStyle name="Standard 5 3 3 6 2 3" xfId="9166" xr:uid="{00000000-0005-0000-0000-00007D690000}"/>
    <cellStyle name="Standard 5 3 3 6 3" xfId="9167" xr:uid="{00000000-0005-0000-0000-00007E690000}"/>
    <cellStyle name="Standard 5 3 3 6 3 2" xfId="9168" xr:uid="{00000000-0005-0000-0000-00007F690000}"/>
    <cellStyle name="Standard 5 3 3 6 4" xfId="9169" xr:uid="{00000000-0005-0000-0000-000080690000}"/>
    <cellStyle name="Standard 5 3 3 7" xfId="9170" xr:uid="{00000000-0005-0000-0000-000081690000}"/>
    <cellStyle name="Standard 5 3 3 7 2" xfId="9171" xr:uid="{00000000-0005-0000-0000-000082690000}"/>
    <cellStyle name="Standard 5 3 3 7 2 2" xfId="9172" xr:uid="{00000000-0005-0000-0000-000083690000}"/>
    <cellStyle name="Standard 5 3 3 7 3" xfId="9173" xr:uid="{00000000-0005-0000-0000-000084690000}"/>
    <cellStyle name="Standard 5 3 3 8" xfId="9174" xr:uid="{00000000-0005-0000-0000-000085690000}"/>
    <cellStyle name="Standard 5 3 3 8 2" xfId="9175" xr:uid="{00000000-0005-0000-0000-000086690000}"/>
    <cellStyle name="Standard 5 3 3 9" xfId="9176" xr:uid="{00000000-0005-0000-0000-000087690000}"/>
    <cellStyle name="Standard 5 3 4" xfId="9177" xr:uid="{00000000-0005-0000-0000-000088690000}"/>
    <cellStyle name="Standard 5 3 4 2" xfId="9178" xr:uid="{00000000-0005-0000-0000-000089690000}"/>
    <cellStyle name="Standard 5 3 4 2 2" xfId="9179" xr:uid="{00000000-0005-0000-0000-00008A690000}"/>
    <cellStyle name="Standard 5 3 4 2 2 2" xfId="9180" xr:uid="{00000000-0005-0000-0000-00008B690000}"/>
    <cellStyle name="Standard 5 3 4 2 2 2 2" xfId="9181" xr:uid="{00000000-0005-0000-0000-00008C690000}"/>
    <cellStyle name="Standard 5 3 4 2 2 2 2 2" xfId="9182" xr:uid="{00000000-0005-0000-0000-00008D690000}"/>
    <cellStyle name="Standard 5 3 4 2 2 2 2 2 2" xfId="9183" xr:uid="{00000000-0005-0000-0000-00008E690000}"/>
    <cellStyle name="Standard 5 3 4 2 2 2 2 3" xfId="9184" xr:uid="{00000000-0005-0000-0000-00008F690000}"/>
    <cellStyle name="Standard 5 3 4 2 2 2 3" xfId="9185" xr:uid="{00000000-0005-0000-0000-000090690000}"/>
    <cellStyle name="Standard 5 3 4 2 2 2 3 2" xfId="9186" xr:uid="{00000000-0005-0000-0000-000091690000}"/>
    <cellStyle name="Standard 5 3 4 2 2 2 4" xfId="9187" xr:uid="{00000000-0005-0000-0000-000092690000}"/>
    <cellStyle name="Standard 5 3 4 2 2 3" xfId="9188" xr:uid="{00000000-0005-0000-0000-000093690000}"/>
    <cellStyle name="Standard 5 3 4 2 2 3 2" xfId="9189" xr:uid="{00000000-0005-0000-0000-000094690000}"/>
    <cellStyle name="Standard 5 3 4 2 2 3 2 2" xfId="9190" xr:uid="{00000000-0005-0000-0000-000095690000}"/>
    <cellStyle name="Standard 5 3 4 2 2 3 3" xfId="9191" xr:uid="{00000000-0005-0000-0000-000096690000}"/>
    <cellStyle name="Standard 5 3 4 2 2 4" xfId="9192" xr:uid="{00000000-0005-0000-0000-000097690000}"/>
    <cellStyle name="Standard 5 3 4 2 2 4 2" xfId="9193" xr:uid="{00000000-0005-0000-0000-000098690000}"/>
    <cellStyle name="Standard 5 3 4 2 2 5" xfId="9194" xr:uid="{00000000-0005-0000-0000-000099690000}"/>
    <cellStyle name="Standard 5 3 4 2 3" xfId="9195" xr:uid="{00000000-0005-0000-0000-00009A690000}"/>
    <cellStyle name="Standard 5 3 4 2 3 2" xfId="9196" xr:uid="{00000000-0005-0000-0000-00009B690000}"/>
    <cellStyle name="Standard 5 3 4 2 3 2 2" xfId="9197" xr:uid="{00000000-0005-0000-0000-00009C690000}"/>
    <cellStyle name="Standard 5 3 4 2 3 2 2 2" xfId="9198" xr:uid="{00000000-0005-0000-0000-00009D690000}"/>
    <cellStyle name="Standard 5 3 4 2 3 2 2 2 2" xfId="9199" xr:uid="{00000000-0005-0000-0000-00009E690000}"/>
    <cellStyle name="Standard 5 3 4 2 3 2 2 3" xfId="9200" xr:uid="{00000000-0005-0000-0000-00009F690000}"/>
    <cellStyle name="Standard 5 3 4 2 3 2 3" xfId="9201" xr:uid="{00000000-0005-0000-0000-0000A0690000}"/>
    <cellStyle name="Standard 5 3 4 2 3 2 3 2" xfId="9202" xr:uid="{00000000-0005-0000-0000-0000A1690000}"/>
    <cellStyle name="Standard 5 3 4 2 3 2 4" xfId="9203" xr:uid="{00000000-0005-0000-0000-0000A2690000}"/>
    <cellStyle name="Standard 5 3 4 2 3 3" xfId="9204" xr:uid="{00000000-0005-0000-0000-0000A3690000}"/>
    <cellStyle name="Standard 5 3 4 2 3 3 2" xfId="9205" xr:uid="{00000000-0005-0000-0000-0000A4690000}"/>
    <cellStyle name="Standard 5 3 4 2 3 3 2 2" xfId="9206" xr:uid="{00000000-0005-0000-0000-0000A5690000}"/>
    <cellStyle name="Standard 5 3 4 2 3 3 3" xfId="9207" xr:uid="{00000000-0005-0000-0000-0000A6690000}"/>
    <cellStyle name="Standard 5 3 4 2 3 4" xfId="9208" xr:uid="{00000000-0005-0000-0000-0000A7690000}"/>
    <cellStyle name="Standard 5 3 4 2 3 4 2" xfId="9209" xr:uid="{00000000-0005-0000-0000-0000A8690000}"/>
    <cellStyle name="Standard 5 3 4 2 3 5" xfId="9210" xr:uid="{00000000-0005-0000-0000-0000A9690000}"/>
    <cellStyle name="Standard 5 3 4 2 4" xfId="9211" xr:uid="{00000000-0005-0000-0000-0000AA690000}"/>
    <cellStyle name="Standard 5 3 4 2 4 2" xfId="9212" xr:uid="{00000000-0005-0000-0000-0000AB690000}"/>
    <cellStyle name="Standard 5 3 4 2 4 2 2" xfId="9213" xr:uid="{00000000-0005-0000-0000-0000AC690000}"/>
    <cellStyle name="Standard 5 3 4 2 4 2 2 2" xfId="9214" xr:uid="{00000000-0005-0000-0000-0000AD690000}"/>
    <cellStyle name="Standard 5 3 4 2 4 2 3" xfId="9215" xr:uid="{00000000-0005-0000-0000-0000AE690000}"/>
    <cellStyle name="Standard 5 3 4 2 4 3" xfId="9216" xr:uid="{00000000-0005-0000-0000-0000AF690000}"/>
    <cellStyle name="Standard 5 3 4 2 4 3 2" xfId="9217" xr:uid="{00000000-0005-0000-0000-0000B0690000}"/>
    <cellStyle name="Standard 5 3 4 2 4 4" xfId="9218" xr:uid="{00000000-0005-0000-0000-0000B1690000}"/>
    <cellStyle name="Standard 5 3 4 2 5" xfId="9219" xr:uid="{00000000-0005-0000-0000-0000B2690000}"/>
    <cellStyle name="Standard 5 3 4 2 5 2" xfId="9220" xr:uid="{00000000-0005-0000-0000-0000B3690000}"/>
    <cellStyle name="Standard 5 3 4 2 5 2 2" xfId="9221" xr:uid="{00000000-0005-0000-0000-0000B4690000}"/>
    <cellStyle name="Standard 5 3 4 2 5 3" xfId="9222" xr:uid="{00000000-0005-0000-0000-0000B5690000}"/>
    <cellStyle name="Standard 5 3 4 2 6" xfId="9223" xr:uid="{00000000-0005-0000-0000-0000B6690000}"/>
    <cellStyle name="Standard 5 3 4 2 6 2" xfId="9224" xr:uid="{00000000-0005-0000-0000-0000B7690000}"/>
    <cellStyle name="Standard 5 3 4 2 7" xfId="9225" xr:uid="{00000000-0005-0000-0000-0000B8690000}"/>
    <cellStyle name="Standard 5 3 4 3" xfId="9226" xr:uid="{00000000-0005-0000-0000-0000B9690000}"/>
    <cellStyle name="Standard 5 3 4 3 2" xfId="9227" xr:uid="{00000000-0005-0000-0000-0000BA690000}"/>
    <cellStyle name="Standard 5 3 4 3 2 2" xfId="9228" xr:uid="{00000000-0005-0000-0000-0000BB690000}"/>
    <cellStyle name="Standard 5 3 4 3 2 2 2" xfId="9229" xr:uid="{00000000-0005-0000-0000-0000BC690000}"/>
    <cellStyle name="Standard 5 3 4 3 2 2 2 2" xfId="9230" xr:uid="{00000000-0005-0000-0000-0000BD690000}"/>
    <cellStyle name="Standard 5 3 4 3 2 2 3" xfId="9231" xr:uid="{00000000-0005-0000-0000-0000BE690000}"/>
    <cellStyle name="Standard 5 3 4 3 2 3" xfId="9232" xr:uid="{00000000-0005-0000-0000-0000BF690000}"/>
    <cellStyle name="Standard 5 3 4 3 2 3 2" xfId="9233" xr:uid="{00000000-0005-0000-0000-0000C0690000}"/>
    <cellStyle name="Standard 5 3 4 3 2 4" xfId="9234" xr:uid="{00000000-0005-0000-0000-0000C1690000}"/>
    <cellStyle name="Standard 5 3 4 3 3" xfId="9235" xr:uid="{00000000-0005-0000-0000-0000C2690000}"/>
    <cellStyle name="Standard 5 3 4 3 3 2" xfId="9236" xr:uid="{00000000-0005-0000-0000-0000C3690000}"/>
    <cellStyle name="Standard 5 3 4 3 3 2 2" xfId="9237" xr:uid="{00000000-0005-0000-0000-0000C4690000}"/>
    <cellStyle name="Standard 5 3 4 3 3 3" xfId="9238" xr:uid="{00000000-0005-0000-0000-0000C5690000}"/>
    <cellStyle name="Standard 5 3 4 3 4" xfId="9239" xr:uid="{00000000-0005-0000-0000-0000C6690000}"/>
    <cellStyle name="Standard 5 3 4 3 4 2" xfId="9240" xr:uid="{00000000-0005-0000-0000-0000C7690000}"/>
    <cellStyle name="Standard 5 3 4 3 5" xfId="9241" xr:uid="{00000000-0005-0000-0000-0000C8690000}"/>
    <cellStyle name="Standard 5 3 4 4" xfId="9242" xr:uid="{00000000-0005-0000-0000-0000C9690000}"/>
    <cellStyle name="Standard 5 3 4 4 2" xfId="9243" xr:uid="{00000000-0005-0000-0000-0000CA690000}"/>
    <cellStyle name="Standard 5 3 4 4 2 2" xfId="9244" xr:uid="{00000000-0005-0000-0000-0000CB690000}"/>
    <cellStyle name="Standard 5 3 4 4 2 2 2" xfId="9245" xr:uid="{00000000-0005-0000-0000-0000CC690000}"/>
    <cellStyle name="Standard 5 3 4 4 2 2 2 2" xfId="9246" xr:uid="{00000000-0005-0000-0000-0000CD690000}"/>
    <cellStyle name="Standard 5 3 4 4 2 2 3" xfId="9247" xr:uid="{00000000-0005-0000-0000-0000CE690000}"/>
    <cellStyle name="Standard 5 3 4 4 2 3" xfId="9248" xr:uid="{00000000-0005-0000-0000-0000CF690000}"/>
    <cellStyle name="Standard 5 3 4 4 2 3 2" xfId="9249" xr:uid="{00000000-0005-0000-0000-0000D0690000}"/>
    <cellStyle name="Standard 5 3 4 4 2 4" xfId="9250" xr:uid="{00000000-0005-0000-0000-0000D1690000}"/>
    <cellStyle name="Standard 5 3 4 4 3" xfId="9251" xr:uid="{00000000-0005-0000-0000-0000D2690000}"/>
    <cellStyle name="Standard 5 3 4 4 3 2" xfId="9252" xr:uid="{00000000-0005-0000-0000-0000D3690000}"/>
    <cellStyle name="Standard 5 3 4 4 3 2 2" xfId="9253" xr:uid="{00000000-0005-0000-0000-0000D4690000}"/>
    <cellStyle name="Standard 5 3 4 4 3 3" xfId="9254" xr:uid="{00000000-0005-0000-0000-0000D5690000}"/>
    <cellStyle name="Standard 5 3 4 4 4" xfId="9255" xr:uid="{00000000-0005-0000-0000-0000D6690000}"/>
    <cellStyle name="Standard 5 3 4 4 4 2" xfId="9256" xr:uid="{00000000-0005-0000-0000-0000D7690000}"/>
    <cellStyle name="Standard 5 3 4 4 5" xfId="9257" xr:uid="{00000000-0005-0000-0000-0000D8690000}"/>
    <cellStyle name="Standard 5 3 4 5" xfId="9258" xr:uid="{00000000-0005-0000-0000-0000D9690000}"/>
    <cellStyle name="Standard 5 3 4 5 2" xfId="9259" xr:uid="{00000000-0005-0000-0000-0000DA690000}"/>
    <cellStyle name="Standard 5 3 4 5 2 2" xfId="9260" xr:uid="{00000000-0005-0000-0000-0000DB690000}"/>
    <cellStyle name="Standard 5 3 4 5 2 2 2" xfId="9261" xr:uid="{00000000-0005-0000-0000-0000DC690000}"/>
    <cellStyle name="Standard 5 3 4 5 2 3" xfId="9262" xr:uid="{00000000-0005-0000-0000-0000DD690000}"/>
    <cellStyle name="Standard 5 3 4 5 3" xfId="9263" xr:uid="{00000000-0005-0000-0000-0000DE690000}"/>
    <cellStyle name="Standard 5 3 4 5 3 2" xfId="9264" xr:uid="{00000000-0005-0000-0000-0000DF690000}"/>
    <cellStyle name="Standard 5 3 4 5 4" xfId="9265" xr:uid="{00000000-0005-0000-0000-0000E0690000}"/>
    <cellStyle name="Standard 5 3 4 6" xfId="9266" xr:uid="{00000000-0005-0000-0000-0000E1690000}"/>
    <cellStyle name="Standard 5 3 4 6 2" xfId="9267" xr:uid="{00000000-0005-0000-0000-0000E2690000}"/>
    <cellStyle name="Standard 5 3 4 6 2 2" xfId="9268" xr:uid="{00000000-0005-0000-0000-0000E3690000}"/>
    <cellStyle name="Standard 5 3 4 6 3" xfId="9269" xr:uid="{00000000-0005-0000-0000-0000E4690000}"/>
    <cellStyle name="Standard 5 3 4 7" xfId="9270" xr:uid="{00000000-0005-0000-0000-0000E5690000}"/>
    <cellStyle name="Standard 5 3 4 7 2" xfId="9271" xr:uid="{00000000-0005-0000-0000-0000E6690000}"/>
    <cellStyle name="Standard 5 3 4 8" xfId="9272" xr:uid="{00000000-0005-0000-0000-0000E7690000}"/>
    <cellStyle name="Standard 5 3 5" xfId="9273" xr:uid="{00000000-0005-0000-0000-0000E8690000}"/>
    <cellStyle name="Standard 5 3 5 2" xfId="9274" xr:uid="{00000000-0005-0000-0000-0000E9690000}"/>
    <cellStyle name="Standard 5 3 5 2 2" xfId="9275" xr:uid="{00000000-0005-0000-0000-0000EA690000}"/>
    <cellStyle name="Standard 5 3 5 2 2 2" xfId="9276" xr:uid="{00000000-0005-0000-0000-0000EB690000}"/>
    <cellStyle name="Standard 5 3 5 2 2 2 2" xfId="9277" xr:uid="{00000000-0005-0000-0000-0000EC690000}"/>
    <cellStyle name="Standard 5 3 5 2 2 2 2 2" xfId="9278" xr:uid="{00000000-0005-0000-0000-0000ED690000}"/>
    <cellStyle name="Standard 5 3 5 2 2 2 3" xfId="9279" xr:uid="{00000000-0005-0000-0000-0000EE690000}"/>
    <cellStyle name="Standard 5 3 5 2 2 3" xfId="9280" xr:uid="{00000000-0005-0000-0000-0000EF690000}"/>
    <cellStyle name="Standard 5 3 5 2 2 3 2" xfId="9281" xr:uid="{00000000-0005-0000-0000-0000F0690000}"/>
    <cellStyle name="Standard 5 3 5 2 2 4" xfId="9282" xr:uid="{00000000-0005-0000-0000-0000F1690000}"/>
    <cellStyle name="Standard 5 3 5 2 3" xfId="9283" xr:uid="{00000000-0005-0000-0000-0000F2690000}"/>
    <cellStyle name="Standard 5 3 5 2 3 2" xfId="9284" xr:uid="{00000000-0005-0000-0000-0000F3690000}"/>
    <cellStyle name="Standard 5 3 5 2 3 2 2" xfId="9285" xr:uid="{00000000-0005-0000-0000-0000F4690000}"/>
    <cellStyle name="Standard 5 3 5 2 3 3" xfId="9286" xr:uid="{00000000-0005-0000-0000-0000F5690000}"/>
    <cellStyle name="Standard 5 3 5 2 4" xfId="9287" xr:uid="{00000000-0005-0000-0000-0000F6690000}"/>
    <cellStyle name="Standard 5 3 5 2 4 2" xfId="9288" xr:uid="{00000000-0005-0000-0000-0000F7690000}"/>
    <cellStyle name="Standard 5 3 5 2 5" xfId="9289" xr:uid="{00000000-0005-0000-0000-0000F8690000}"/>
    <cellStyle name="Standard 5 3 5 3" xfId="9290" xr:uid="{00000000-0005-0000-0000-0000F9690000}"/>
    <cellStyle name="Standard 5 3 5 3 2" xfId="9291" xr:uid="{00000000-0005-0000-0000-0000FA690000}"/>
    <cellStyle name="Standard 5 3 5 3 2 2" xfId="9292" xr:uid="{00000000-0005-0000-0000-0000FB690000}"/>
    <cellStyle name="Standard 5 3 5 3 2 2 2" xfId="9293" xr:uid="{00000000-0005-0000-0000-0000FC690000}"/>
    <cellStyle name="Standard 5 3 5 3 2 2 2 2" xfId="9294" xr:uid="{00000000-0005-0000-0000-0000FD690000}"/>
    <cellStyle name="Standard 5 3 5 3 2 2 3" xfId="9295" xr:uid="{00000000-0005-0000-0000-0000FE690000}"/>
    <cellStyle name="Standard 5 3 5 3 2 3" xfId="9296" xr:uid="{00000000-0005-0000-0000-0000FF690000}"/>
    <cellStyle name="Standard 5 3 5 3 2 3 2" xfId="9297" xr:uid="{00000000-0005-0000-0000-0000006A0000}"/>
    <cellStyle name="Standard 5 3 5 3 2 4" xfId="9298" xr:uid="{00000000-0005-0000-0000-0000016A0000}"/>
    <cellStyle name="Standard 5 3 5 3 3" xfId="9299" xr:uid="{00000000-0005-0000-0000-0000026A0000}"/>
    <cellStyle name="Standard 5 3 5 3 3 2" xfId="9300" xr:uid="{00000000-0005-0000-0000-0000036A0000}"/>
    <cellStyle name="Standard 5 3 5 3 3 2 2" xfId="9301" xr:uid="{00000000-0005-0000-0000-0000046A0000}"/>
    <cellStyle name="Standard 5 3 5 3 3 3" xfId="9302" xr:uid="{00000000-0005-0000-0000-0000056A0000}"/>
    <cellStyle name="Standard 5 3 5 3 4" xfId="9303" xr:uid="{00000000-0005-0000-0000-0000066A0000}"/>
    <cellStyle name="Standard 5 3 5 3 4 2" xfId="9304" xr:uid="{00000000-0005-0000-0000-0000076A0000}"/>
    <cellStyle name="Standard 5 3 5 3 5" xfId="9305" xr:uid="{00000000-0005-0000-0000-0000086A0000}"/>
    <cellStyle name="Standard 5 3 5 4" xfId="9306" xr:uid="{00000000-0005-0000-0000-0000096A0000}"/>
    <cellStyle name="Standard 5 3 5 4 2" xfId="9307" xr:uid="{00000000-0005-0000-0000-00000A6A0000}"/>
    <cellStyle name="Standard 5 3 5 4 2 2" xfId="9308" xr:uid="{00000000-0005-0000-0000-00000B6A0000}"/>
    <cellStyle name="Standard 5 3 5 4 2 2 2" xfId="9309" xr:uid="{00000000-0005-0000-0000-00000C6A0000}"/>
    <cellStyle name="Standard 5 3 5 4 2 3" xfId="9310" xr:uid="{00000000-0005-0000-0000-00000D6A0000}"/>
    <cellStyle name="Standard 5 3 5 4 3" xfId="9311" xr:uid="{00000000-0005-0000-0000-00000E6A0000}"/>
    <cellStyle name="Standard 5 3 5 4 3 2" xfId="9312" xr:uid="{00000000-0005-0000-0000-00000F6A0000}"/>
    <cellStyle name="Standard 5 3 5 4 4" xfId="9313" xr:uid="{00000000-0005-0000-0000-0000106A0000}"/>
    <cellStyle name="Standard 5 3 5 5" xfId="9314" xr:uid="{00000000-0005-0000-0000-0000116A0000}"/>
    <cellStyle name="Standard 5 3 5 5 2" xfId="9315" xr:uid="{00000000-0005-0000-0000-0000126A0000}"/>
    <cellStyle name="Standard 5 3 5 5 2 2" xfId="9316" xr:uid="{00000000-0005-0000-0000-0000136A0000}"/>
    <cellStyle name="Standard 5 3 5 5 3" xfId="9317" xr:uid="{00000000-0005-0000-0000-0000146A0000}"/>
    <cellStyle name="Standard 5 3 5 6" xfId="9318" xr:uid="{00000000-0005-0000-0000-0000156A0000}"/>
    <cellStyle name="Standard 5 3 5 6 2" xfId="9319" xr:uid="{00000000-0005-0000-0000-0000166A0000}"/>
    <cellStyle name="Standard 5 3 5 7" xfId="9320" xr:uid="{00000000-0005-0000-0000-0000176A0000}"/>
    <cellStyle name="Standard 5 3 6" xfId="9321" xr:uid="{00000000-0005-0000-0000-0000186A0000}"/>
    <cellStyle name="Standard 5 3 6 2" xfId="9322" xr:uid="{00000000-0005-0000-0000-0000196A0000}"/>
    <cellStyle name="Standard 5 3 6 2 2" xfId="9323" xr:uid="{00000000-0005-0000-0000-00001A6A0000}"/>
    <cellStyle name="Standard 5 3 6 2 2 2" xfId="9324" xr:uid="{00000000-0005-0000-0000-00001B6A0000}"/>
    <cellStyle name="Standard 5 3 6 2 2 2 2" xfId="9325" xr:uid="{00000000-0005-0000-0000-00001C6A0000}"/>
    <cellStyle name="Standard 5 3 6 2 2 3" xfId="9326" xr:uid="{00000000-0005-0000-0000-00001D6A0000}"/>
    <cellStyle name="Standard 5 3 6 2 3" xfId="9327" xr:uid="{00000000-0005-0000-0000-00001E6A0000}"/>
    <cellStyle name="Standard 5 3 6 2 3 2" xfId="9328" xr:uid="{00000000-0005-0000-0000-00001F6A0000}"/>
    <cellStyle name="Standard 5 3 6 2 4" xfId="9329" xr:uid="{00000000-0005-0000-0000-0000206A0000}"/>
    <cellStyle name="Standard 5 3 6 3" xfId="9330" xr:uid="{00000000-0005-0000-0000-0000216A0000}"/>
    <cellStyle name="Standard 5 3 6 3 2" xfId="9331" xr:uid="{00000000-0005-0000-0000-0000226A0000}"/>
    <cellStyle name="Standard 5 3 6 3 2 2" xfId="9332" xr:uid="{00000000-0005-0000-0000-0000236A0000}"/>
    <cellStyle name="Standard 5 3 6 3 3" xfId="9333" xr:uid="{00000000-0005-0000-0000-0000246A0000}"/>
    <cellStyle name="Standard 5 3 6 4" xfId="9334" xr:uid="{00000000-0005-0000-0000-0000256A0000}"/>
    <cellStyle name="Standard 5 3 6 4 2" xfId="9335" xr:uid="{00000000-0005-0000-0000-0000266A0000}"/>
    <cellStyle name="Standard 5 3 6 5" xfId="9336" xr:uid="{00000000-0005-0000-0000-0000276A0000}"/>
    <cellStyle name="Standard 5 3 7" xfId="9337" xr:uid="{00000000-0005-0000-0000-0000286A0000}"/>
    <cellStyle name="Standard 5 3 7 2" xfId="9338" xr:uid="{00000000-0005-0000-0000-0000296A0000}"/>
    <cellStyle name="Standard 5 3 7 2 2" xfId="9339" xr:uid="{00000000-0005-0000-0000-00002A6A0000}"/>
    <cellStyle name="Standard 5 3 7 2 2 2" xfId="9340" xr:uid="{00000000-0005-0000-0000-00002B6A0000}"/>
    <cellStyle name="Standard 5 3 7 2 2 2 2" xfId="9341" xr:uid="{00000000-0005-0000-0000-00002C6A0000}"/>
    <cellStyle name="Standard 5 3 7 2 2 3" xfId="9342" xr:uid="{00000000-0005-0000-0000-00002D6A0000}"/>
    <cellStyle name="Standard 5 3 7 2 3" xfId="9343" xr:uid="{00000000-0005-0000-0000-00002E6A0000}"/>
    <cellStyle name="Standard 5 3 7 2 3 2" xfId="9344" xr:uid="{00000000-0005-0000-0000-00002F6A0000}"/>
    <cellStyle name="Standard 5 3 7 2 4" xfId="9345" xr:uid="{00000000-0005-0000-0000-0000306A0000}"/>
    <cellStyle name="Standard 5 3 7 3" xfId="9346" xr:uid="{00000000-0005-0000-0000-0000316A0000}"/>
    <cellStyle name="Standard 5 3 7 3 2" xfId="9347" xr:uid="{00000000-0005-0000-0000-0000326A0000}"/>
    <cellStyle name="Standard 5 3 7 3 2 2" xfId="9348" xr:uid="{00000000-0005-0000-0000-0000336A0000}"/>
    <cellStyle name="Standard 5 3 7 3 3" xfId="9349" xr:uid="{00000000-0005-0000-0000-0000346A0000}"/>
    <cellStyle name="Standard 5 3 7 4" xfId="9350" xr:uid="{00000000-0005-0000-0000-0000356A0000}"/>
    <cellStyle name="Standard 5 3 7 4 2" xfId="9351" xr:uid="{00000000-0005-0000-0000-0000366A0000}"/>
    <cellStyle name="Standard 5 3 7 5" xfId="9352" xr:uid="{00000000-0005-0000-0000-0000376A0000}"/>
    <cellStyle name="Standard 5 3 8" xfId="9353" xr:uid="{00000000-0005-0000-0000-0000386A0000}"/>
    <cellStyle name="Standard 5 3 8 2" xfId="9354" xr:uid="{00000000-0005-0000-0000-0000396A0000}"/>
    <cellStyle name="Standard 5 3 8 2 2" xfId="9355" xr:uid="{00000000-0005-0000-0000-00003A6A0000}"/>
    <cellStyle name="Standard 5 3 8 2 2 2" xfId="9356" xr:uid="{00000000-0005-0000-0000-00003B6A0000}"/>
    <cellStyle name="Standard 5 3 8 2 3" xfId="9357" xr:uid="{00000000-0005-0000-0000-00003C6A0000}"/>
    <cellStyle name="Standard 5 3 8 3" xfId="9358" xr:uid="{00000000-0005-0000-0000-00003D6A0000}"/>
    <cellStyle name="Standard 5 3 8 3 2" xfId="9359" xr:uid="{00000000-0005-0000-0000-00003E6A0000}"/>
    <cellStyle name="Standard 5 3 8 4" xfId="9360" xr:uid="{00000000-0005-0000-0000-00003F6A0000}"/>
    <cellStyle name="Standard 5 3 9" xfId="9361" xr:uid="{00000000-0005-0000-0000-0000406A0000}"/>
    <cellStyle name="Standard 5 3 9 2" xfId="9362" xr:uid="{00000000-0005-0000-0000-0000416A0000}"/>
    <cellStyle name="Standard 5 3 9 2 2" xfId="9363" xr:uid="{00000000-0005-0000-0000-0000426A0000}"/>
    <cellStyle name="Standard 5 3 9 3" xfId="9364" xr:uid="{00000000-0005-0000-0000-0000436A0000}"/>
    <cellStyle name="Standard 5 4" xfId="9365" xr:uid="{00000000-0005-0000-0000-0000446A0000}"/>
    <cellStyle name="Standard 5 4 10" xfId="9366" xr:uid="{00000000-0005-0000-0000-0000456A0000}"/>
    <cellStyle name="Standard 5 4 10 2" xfId="9367" xr:uid="{00000000-0005-0000-0000-0000466A0000}"/>
    <cellStyle name="Standard 5 4 11" xfId="9368" xr:uid="{00000000-0005-0000-0000-0000476A0000}"/>
    <cellStyle name="Standard 5 4 2" xfId="9369" xr:uid="{00000000-0005-0000-0000-0000486A0000}"/>
    <cellStyle name="Standard 5 4 2 10" xfId="9370" xr:uid="{00000000-0005-0000-0000-0000496A0000}"/>
    <cellStyle name="Standard 5 4 2 2" xfId="9371" xr:uid="{00000000-0005-0000-0000-00004A6A0000}"/>
    <cellStyle name="Standard 5 4 2 2 2" xfId="9372" xr:uid="{00000000-0005-0000-0000-00004B6A0000}"/>
    <cellStyle name="Standard 5 4 2 2 2 2" xfId="9373" xr:uid="{00000000-0005-0000-0000-00004C6A0000}"/>
    <cellStyle name="Standard 5 4 2 2 2 2 2" xfId="9374" xr:uid="{00000000-0005-0000-0000-00004D6A0000}"/>
    <cellStyle name="Standard 5 4 2 2 2 2 2 2" xfId="9375" xr:uid="{00000000-0005-0000-0000-00004E6A0000}"/>
    <cellStyle name="Standard 5 4 2 2 2 2 2 2 2" xfId="9376" xr:uid="{00000000-0005-0000-0000-00004F6A0000}"/>
    <cellStyle name="Standard 5 4 2 2 2 2 2 2 2 2" xfId="9377" xr:uid="{00000000-0005-0000-0000-0000506A0000}"/>
    <cellStyle name="Standard 5 4 2 2 2 2 2 2 2 2 2" xfId="9378" xr:uid="{00000000-0005-0000-0000-0000516A0000}"/>
    <cellStyle name="Standard 5 4 2 2 2 2 2 2 2 3" xfId="9379" xr:uid="{00000000-0005-0000-0000-0000526A0000}"/>
    <cellStyle name="Standard 5 4 2 2 2 2 2 2 3" xfId="9380" xr:uid="{00000000-0005-0000-0000-0000536A0000}"/>
    <cellStyle name="Standard 5 4 2 2 2 2 2 2 3 2" xfId="9381" xr:uid="{00000000-0005-0000-0000-0000546A0000}"/>
    <cellStyle name="Standard 5 4 2 2 2 2 2 2 4" xfId="9382" xr:uid="{00000000-0005-0000-0000-0000556A0000}"/>
    <cellStyle name="Standard 5 4 2 2 2 2 2 3" xfId="9383" xr:uid="{00000000-0005-0000-0000-0000566A0000}"/>
    <cellStyle name="Standard 5 4 2 2 2 2 2 3 2" xfId="9384" xr:uid="{00000000-0005-0000-0000-0000576A0000}"/>
    <cellStyle name="Standard 5 4 2 2 2 2 2 3 2 2" xfId="9385" xr:uid="{00000000-0005-0000-0000-0000586A0000}"/>
    <cellStyle name="Standard 5 4 2 2 2 2 2 3 3" xfId="9386" xr:uid="{00000000-0005-0000-0000-0000596A0000}"/>
    <cellStyle name="Standard 5 4 2 2 2 2 2 4" xfId="9387" xr:uid="{00000000-0005-0000-0000-00005A6A0000}"/>
    <cellStyle name="Standard 5 4 2 2 2 2 2 4 2" xfId="9388" xr:uid="{00000000-0005-0000-0000-00005B6A0000}"/>
    <cellStyle name="Standard 5 4 2 2 2 2 2 5" xfId="9389" xr:uid="{00000000-0005-0000-0000-00005C6A0000}"/>
    <cellStyle name="Standard 5 4 2 2 2 2 3" xfId="9390" xr:uid="{00000000-0005-0000-0000-00005D6A0000}"/>
    <cellStyle name="Standard 5 4 2 2 2 2 3 2" xfId="9391" xr:uid="{00000000-0005-0000-0000-00005E6A0000}"/>
    <cellStyle name="Standard 5 4 2 2 2 2 3 2 2" xfId="9392" xr:uid="{00000000-0005-0000-0000-00005F6A0000}"/>
    <cellStyle name="Standard 5 4 2 2 2 2 3 2 2 2" xfId="9393" xr:uid="{00000000-0005-0000-0000-0000606A0000}"/>
    <cellStyle name="Standard 5 4 2 2 2 2 3 2 2 2 2" xfId="9394" xr:uid="{00000000-0005-0000-0000-0000616A0000}"/>
    <cellStyle name="Standard 5 4 2 2 2 2 3 2 2 3" xfId="9395" xr:uid="{00000000-0005-0000-0000-0000626A0000}"/>
    <cellStyle name="Standard 5 4 2 2 2 2 3 2 3" xfId="9396" xr:uid="{00000000-0005-0000-0000-0000636A0000}"/>
    <cellStyle name="Standard 5 4 2 2 2 2 3 2 3 2" xfId="9397" xr:uid="{00000000-0005-0000-0000-0000646A0000}"/>
    <cellStyle name="Standard 5 4 2 2 2 2 3 2 4" xfId="9398" xr:uid="{00000000-0005-0000-0000-0000656A0000}"/>
    <cellStyle name="Standard 5 4 2 2 2 2 3 3" xfId="9399" xr:uid="{00000000-0005-0000-0000-0000666A0000}"/>
    <cellStyle name="Standard 5 4 2 2 2 2 3 3 2" xfId="9400" xr:uid="{00000000-0005-0000-0000-0000676A0000}"/>
    <cellStyle name="Standard 5 4 2 2 2 2 3 3 2 2" xfId="9401" xr:uid="{00000000-0005-0000-0000-0000686A0000}"/>
    <cellStyle name="Standard 5 4 2 2 2 2 3 3 3" xfId="9402" xr:uid="{00000000-0005-0000-0000-0000696A0000}"/>
    <cellStyle name="Standard 5 4 2 2 2 2 3 4" xfId="9403" xr:uid="{00000000-0005-0000-0000-00006A6A0000}"/>
    <cellStyle name="Standard 5 4 2 2 2 2 3 4 2" xfId="9404" xr:uid="{00000000-0005-0000-0000-00006B6A0000}"/>
    <cellStyle name="Standard 5 4 2 2 2 2 3 5" xfId="9405" xr:uid="{00000000-0005-0000-0000-00006C6A0000}"/>
    <cellStyle name="Standard 5 4 2 2 2 2 4" xfId="9406" xr:uid="{00000000-0005-0000-0000-00006D6A0000}"/>
    <cellStyle name="Standard 5 4 2 2 2 2 4 2" xfId="9407" xr:uid="{00000000-0005-0000-0000-00006E6A0000}"/>
    <cellStyle name="Standard 5 4 2 2 2 2 4 2 2" xfId="9408" xr:uid="{00000000-0005-0000-0000-00006F6A0000}"/>
    <cellStyle name="Standard 5 4 2 2 2 2 4 2 2 2" xfId="9409" xr:uid="{00000000-0005-0000-0000-0000706A0000}"/>
    <cellStyle name="Standard 5 4 2 2 2 2 4 2 3" xfId="9410" xr:uid="{00000000-0005-0000-0000-0000716A0000}"/>
    <cellStyle name="Standard 5 4 2 2 2 2 4 3" xfId="9411" xr:uid="{00000000-0005-0000-0000-0000726A0000}"/>
    <cellStyle name="Standard 5 4 2 2 2 2 4 3 2" xfId="9412" xr:uid="{00000000-0005-0000-0000-0000736A0000}"/>
    <cellStyle name="Standard 5 4 2 2 2 2 4 4" xfId="9413" xr:uid="{00000000-0005-0000-0000-0000746A0000}"/>
    <cellStyle name="Standard 5 4 2 2 2 2 5" xfId="9414" xr:uid="{00000000-0005-0000-0000-0000756A0000}"/>
    <cellStyle name="Standard 5 4 2 2 2 2 5 2" xfId="9415" xr:uid="{00000000-0005-0000-0000-0000766A0000}"/>
    <cellStyle name="Standard 5 4 2 2 2 2 5 2 2" xfId="9416" xr:uid="{00000000-0005-0000-0000-0000776A0000}"/>
    <cellStyle name="Standard 5 4 2 2 2 2 5 3" xfId="9417" xr:uid="{00000000-0005-0000-0000-0000786A0000}"/>
    <cellStyle name="Standard 5 4 2 2 2 2 6" xfId="9418" xr:uid="{00000000-0005-0000-0000-0000796A0000}"/>
    <cellStyle name="Standard 5 4 2 2 2 2 6 2" xfId="9419" xr:uid="{00000000-0005-0000-0000-00007A6A0000}"/>
    <cellStyle name="Standard 5 4 2 2 2 2 7" xfId="9420" xr:uid="{00000000-0005-0000-0000-00007B6A0000}"/>
    <cellStyle name="Standard 5 4 2 2 2 3" xfId="9421" xr:uid="{00000000-0005-0000-0000-00007C6A0000}"/>
    <cellStyle name="Standard 5 4 2 2 2 3 2" xfId="9422" xr:uid="{00000000-0005-0000-0000-00007D6A0000}"/>
    <cellStyle name="Standard 5 4 2 2 2 3 2 2" xfId="9423" xr:uid="{00000000-0005-0000-0000-00007E6A0000}"/>
    <cellStyle name="Standard 5 4 2 2 2 3 2 2 2" xfId="9424" xr:uid="{00000000-0005-0000-0000-00007F6A0000}"/>
    <cellStyle name="Standard 5 4 2 2 2 3 2 2 2 2" xfId="9425" xr:uid="{00000000-0005-0000-0000-0000806A0000}"/>
    <cellStyle name="Standard 5 4 2 2 2 3 2 2 3" xfId="9426" xr:uid="{00000000-0005-0000-0000-0000816A0000}"/>
    <cellStyle name="Standard 5 4 2 2 2 3 2 3" xfId="9427" xr:uid="{00000000-0005-0000-0000-0000826A0000}"/>
    <cellStyle name="Standard 5 4 2 2 2 3 2 3 2" xfId="9428" xr:uid="{00000000-0005-0000-0000-0000836A0000}"/>
    <cellStyle name="Standard 5 4 2 2 2 3 2 4" xfId="9429" xr:uid="{00000000-0005-0000-0000-0000846A0000}"/>
    <cellStyle name="Standard 5 4 2 2 2 3 3" xfId="9430" xr:uid="{00000000-0005-0000-0000-0000856A0000}"/>
    <cellStyle name="Standard 5 4 2 2 2 3 3 2" xfId="9431" xr:uid="{00000000-0005-0000-0000-0000866A0000}"/>
    <cellStyle name="Standard 5 4 2 2 2 3 3 2 2" xfId="9432" xr:uid="{00000000-0005-0000-0000-0000876A0000}"/>
    <cellStyle name="Standard 5 4 2 2 2 3 3 3" xfId="9433" xr:uid="{00000000-0005-0000-0000-0000886A0000}"/>
    <cellStyle name="Standard 5 4 2 2 2 3 4" xfId="9434" xr:uid="{00000000-0005-0000-0000-0000896A0000}"/>
    <cellStyle name="Standard 5 4 2 2 2 3 4 2" xfId="9435" xr:uid="{00000000-0005-0000-0000-00008A6A0000}"/>
    <cellStyle name="Standard 5 4 2 2 2 3 5" xfId="9436" xr:uid="{00000000-0005-0000-0000-00008B6A0000}"/>
    <cellStyle name="Standard 5 4 2 2 2 4" xfId="9437" xr:uid="{00000000-0005-0000-0000-00008C6A0000}"/>
    <cellStyle name="Standard 5 4 2 2 2 4 2" xfId="9438" xr:uid="{00000000-0005-0000-0000-00008D6A0000}"/>
    <cellStyle name="Standard 5 4 2 2 2 4 2 2" xfId="9439" xr:uid="{00000000-0005-0000-0000-00008E6A0000}"/>
    <cellStyle name="Standard 5 4 2 2 2 4 2 2 2" xfId="9440" xr:uid="{00000000-0005-0000-0000-00008F6A0000}"/>
    <cellStyle name="Standard 5 4 2 2 2 4 2 2 2 2" xfId="9441" xr:uid="{00000000-0005-0000-0000-0000906A0000}"/>
    <cellStyle name="Standard 5 4 2 2 2 4 2 2 3" xfId="9442" xr:uid="{00000000-0005-0000-0000-0000916A0000}"/>
    <cellStyle name="Standard 5 4 2 2 2 4 2 3" xfId="9443" xr:uid="{00000000-0005-0000-0000-0000926A0000}"/>
    <cellStyle name="Standard 5 4 2 2 2 4 2 3 2" xfId="9444" xr:uid="{00000000-0005-0000-0000-0000936A0000}"/>
    <cellStyle name="Standard 5 4 2 2 2 4 2 4" xfId="9445" xr:uid="{00000000-0005-0000-0000-0000946A0000}"/>
    <cellStyle name="Standard 5 4 2 2 2 4 3" xfId="9446" xr:uid="{00000000-0005-0000-0000-0000956A0000}"/>
    <cellStyle name="Standard 5 4 2 2 2 4 3 2" xfId="9447" xr:uid="{00000000-0005-0000-0000-0000966A0000}"/>
    <cellStyle name="Standard 5 4 2 2 2 4 3 2 2" xfId="9448" xr:uid="{00000000-0005-0000-0000-0000976A0000}"/>
    <cellStyle name="Standard 5 4 2 2 2 4 3 3" xfId="9449" xr:uid="{00000000-0005-0000-0000-0000986A0000}"/>
    <cellStyle name="Standard 5 4 2 2 2 4 4" xfId="9450" xr:uid="{00000000-0005-0000-0000-0000996A0000}"/>
    <cellStyle name="Standard 5 4 2 2 2 4 4 2" xfId="9451" xr:uid="{00000000-0005-0000-0000-00009A6A0000}"/>
    <cellStyle name="Standard 5 4 2 2 2 4 5" xfId="9452" xr:uid="{00000000-0005-0000-0000-00009B6A0000}"/>
    <cellStyle name="Standard 5 4 2 2 2 5" xfId="9453" xr:uid="{00000000-0005-0000-0000-00009C6A0000}"/>
    <cellStyle name="Standard 5 4 2 2 2 5 2" xfId="9454" xr:uid="{00000000-0005-0000-0000-00009D6A0000}"/>
    <cellStyle name="Standard 5 4 2 2 2 5 2 2" xfId="9455" xr:uid="{00000000-0005-0000-0000-00009E6A0000}"/>
    <cellStyle name="Standard 5 4 2 2 2 5 2 2 2" xfId="9456" xr:uid="{00000000-0005-0000-0000-00009F6A0000}"/>
    <cellStyle name="Standard 5 4 2 2 2 5 2 3" xfId="9457" xr:uid="{00000000-0005-0000-0000-0000A06A0000}"/>
    <cellStyle name="Standard 5 4 2 2 2 5 3" xfId="9458" xr:uid="{00000000-0005-0000-0000-0000A16A0000}"/>
    <cellStyle name="Standard 5 4 2 2 2 5 3 2" xfId="9459" xr:uid="{00000000-0005-0000-0000-0000A26A0000}"/>
    <cellStyle name="Standard 5 4 2 2 2 5 4" xfId="9460" xr:uid="{00000000-0005-0000-0000-0000A36A0000}"/>
    <cellStyle name="Standard 5 4 2 2 2 6" xfId="9461" xr:uid="{00000000-0005-0000-0000-0000A46A0000}"/>
    <cellStyle name="Standard 5 4 2 2 2 6 2" xfId="9462" xr:uid="{00000000-0005-0000-0000-0000A56A0000}"/>
    <cellStyle name="Standard 5 4 2 2 2 6 2 2" xfId="9463" xr:uid="{00000000-0005-0000-0000-0000A66A0000}"/>
    <cellStyle name="Standard 5 4 2 2 2 6 3" xfId="9464" xr:uid="{00000000-0005-0000-0000-0000A76A0000}"/>
    <cellStyle name="Standard 5 4 2 2 2 7" xfId="9465" xr:uid="{00000000-0005-0000-0000-0000A86A0000}"/>
    <cellStyle name="Standard 5 4 2 2 2 7 2" xfId="9466" xr:uid="{00000000-0005-0000-0000-0000A96A0000}"/>
    <cellStyle name="Standard 5 4 2 2 2 8" xfId="9467" xr:uid="{00000000-0005-0000-0000-0000AA6A0000}"/>
    <cellStyle name="Standard 5 4 2 2 3" xfId="9468" xr:uid="{00000000-0005-0000-0000-0000AB6A0000}"/>
    <cellStyle name="Standard 5 4 2 2 3 2" xfId="9469" xr:uid="{00000000-0005-0000-0000-0000AC6A0000}"/>
    <cellStyle name="Standard 5 4 2 2 3 2 2" xfId="9470" xr:uid="{00000000-0005-0000-0000-0000AD6A0000}"/>
    <cellStyle name="Standard 5 4 2 2 3 2 2 2" xfId="9471" xr:uid="{00000000-0005-0000-0000-0000AE6A0000}"/>
    <cellStyle name="Standard 5 4 2 2 3 2 2 2 2" xfId="9472" xr:uid="{00000000-0005-0000-0000-0000AF6A0000}"/>
    <cellStyle name="Standard 5 4 2 2 3 2 2 2 2 2" xfId="9473" xr:uid="{00000000-0005-0000-0000-0000B06A0000}"/>
    <cellStyle name="Standard 5 4 2 2 3 2 2 2 3" xfId="9474" xr:uid="{00000000-0005-0000-0000-0000B16A0000}"/>
    <cellStyle name="Standard 5 4 2 2 3 2 2 3" xfId="9475" xr:uid="{00000000-0005-0000-0000-0000B26A0000}"/>
    <cellStyle name="Standard 5 4 2 2 3 2 2 3 2" xfId="9476" xr:uid="{00000000-0005-0000-0000-0000B36A0000}"/>
    <cellStyle name="Standard 5 4 2 2 3 2 2 4" xfId="9477" xr:uid="{00000000-0005-0000-0000-0000B46A0000}"/>
    <cellStyle name="Standard 5 4 2 2 3 2 3" xfId="9478" xr:uid="{00000000-0005-0000-0000-0000B56A0000}"/>
    <cellStyle name="Standard 5 4 2 2 3 2 3 2" xfId="9479" xr:uid="{00000000-0005-0000-0000-0000B66A0000}"/>
    <cellStyle name="Standard 5 4 2 2 3 2 3 2 2" xfId="9480" xr:uid="{00000000-0005-0000-0000-0000B76A0000}"/>
    <cellStyle name="Standard 5 4 2 2 3 2 3 3" xfId="9481" xr:uid="{00000000-0005-0000-0000-0000B86A0000}"/>
    <cellStyle name="Standard 5 4 2 2 3 2 4" xfId="9482" xr:uid="{00000000-0005-0000-0000-0000B96A0000}"/>
    <cellStyle name="Standard 5 4 2 2 3 2 4 2" xfId="9483" xr:uid="{00000000-0005-0000-0000-0000BA6A0000}"/>
    <cellStyle name="Standard 5 4 2 2 3 2 5" xfId="9484" xr:uid="{00000000-0005-0000-0000-0000BB6A0000}"/>
    <cellStyle name="Standard 5 4 2 2 3 3" xfId="9485" xr:uid="{00000000-0005-0000-0000-0000BC6A0000}"/>
    <cellStyle name="Standard 5 4 2 2 3 3 2" xfId="9486" xr:uid="{00000000-0005-0000-0000-0000BD6A0000}"/>
    <cellStyle name="Standard 5 4 2 2 3 3 2 2" xfId="9487" xr:uid="{00000000-0005-0000-0000-0000BE6A0000}"/>
    <cellStyle name="Standard 5 4 2 2 3 3 2 2 2" xfId="9488" xr:uid="{00000000-0005-0000-0000-0000BF6A0000}"/>
    <cellStyle name="Standard 5 4 2 2 3 3 2 2 2 2" xfId="9489" xr:uid="{00000000-0005-0000-0000-0000C06A0000}"/>
    <cellStyle name="Standard 5 4 2 2 3 3 2 2 3" xfId="9490" xr:uid="{00000000-0005-0000-0000-0000C16A0000}"/>
    <cellStyle name="Standard 5 4 2 2 3 3 2 3" xfId="9491" xr:uid="{00000000-0005-0000-0000-0000C26A0000}"/>
    <cellStyle name="Standard 5 4 2 2 3 3 2 3 2" xfId="9492" xr:uid="{00000000-0005-0000-0000-0000C36A0000}"/>
    <cellStyle name="Standard 5 4 2 2 3 3 2 4" xfId="9493" xr:uid="{00000000-0005-0000-0000-0000C46A0000}"/>
    <cellStyle name="Standard 5 4 2 2 3 3 3" xfId="9494" xr:uid="{00000000-0005-0000-0000-0000C56A0000}"/>
    <cellStyle name="Standard 5 4 2 2 3 3 3 2" xfId="9495" xr:uid="{00000000-0005-0000-0000-0000C66A0000}"/>
    <cellStyle name="Standard 5 4 2 2 3 3 3 2 2" xfId="9496" xr:uid="{00000000-0005-0000-0000-0000C76A0000}"/>
    <cellStyle name="Standard 5 4 2 2 3 3 3 3" xfId="9497" xr:uid="{00000000-0005-0000-0000-0000C86A0000}"/>
    <cellStyle name="Standard 5 4 2 2 3 3 4" xfId="9498" xr:uid="{00000000-0005-0000-0000-0000C96A0000}"/>
    <cellStyle name="Standard 5 4 2 2 3 3 4 2" xfId="9499" xr:uid="{00000000-0005-0000-0000-0000CA6A0000}"/>
    <cellStyle name="Standard 5 4 2 2 3 3 5" xfId="9500" xr:uid="{00000000-0005-0000-0000-0000CB6A0000}"/>
    <cellStyle name="Standard 5 4 2 2 3 4" xfId="9501" xr:uid="{00000000-0005-0000-0000-0000CC6A0000}"/>
    <cellStyle name="Standard 5 4 2 2 3 4 2" xfId="9502" xr:uid="{00000000-0005-0000-0000-0000CD6A0000}"/>
    <cellStyle name="Standard 5 4 2 2 3 4 2 2" xfId="9503" xr:uid="{00000000-0005-0000-0000-0000CE6A0000}"/>
    <cellStyle name="Standard 5 4 2 2 3 4 2 2 2" xfId="9504" xr:uid="{00000000-0005-0000-0000-0000CF6A0000}"/>
    <cellStyle name="Standard 5 4 2 2 3 4 2 3" xfId="9505" xr:uid="{00000000-0005-0000-0000-0000D06A0000}"/>
    <cellStyle name="Standard 5 4 2 2 3 4 3" xfId="9506" xr:uid="{00000000-0005-0000-0000-0000D16A0000}"/>
    <cellStyle name="Standard 5 4 2 2 3 4 3 2" xfId="9507" xr:uid="{00000000-0005-0000-0000-0000D26A0000}"/>
    <cellStyle name="Standard 5 4 2 2 3 4 4" xfId="9508" xr:uid="{00000000-0005-0000-0000-0000D36A0000}"/>
    <cellStyle name="Standard 5 4 2 2 3 5" xfId="9509" xr:uid="{00000000-0005-0000-0000-0000D46A0000}"/>
    <cellStyle name="Standard 5 4 2 2 3 5 2" xfId="9510" xr:uid="{00000000-0005-0000-0000-0000D56A0000}"/>
    <cellStyle name="Standard 5 4 2 2 3 5 2 2" xfId="9511" xr:uid="{00000000-0005-0000-0000-0000D66A0000}"/>
    <cellStyle name="Standard 5 4 2 2 3 5 3" xfId="9512" xr:uid="{00000000-0005-0000-0000-0000D76A0000}"/>
    <cellStyle name="Standard 5 4 2 2 3 6" xfId="9513" xr:uid="{00000000-0005-0000-0000-0000D86A0000}"/>
    <cellStyle name="Standard 5 4 2 2 3 6 2" xfId="9514" xr:uid="{00000000-0005-0000-0000-0000D96A0000}"/>
    <cellStyle name="Standard 5 4 2 2 3 7" xfId="9515" xr:uid="{00000000-0005-0000-0000-0000DA6A0000}"/>
    <cellStyle name="Standard 5 4 2 2 4" xfId="9516" xr:uid="{00000000-0005-0000-0000-0000DB6A0000}"/>
    <cellStyle name="Standard 5 4 2 2 4 2" xfId="9517" xr:uid="{00000000-0005-0000-0000-0000DC6A0000}"/>
    <cellStyle name="Standard 5 4 2 2 4 2 2" xfId="9518" xr:uid="{00000000-0005-0000-0000-0000DD6A0000}"/>
    <cellStyle name="Standard 5 4 2 2 4 2 2 2" xfId="9519" xr:uid="{00000000-0005-0000-0000-0000DE6A0000}"/>
    <cellStyle name="Standard 5 4 2 2 4 2 2 2 2" xfId="9520" xr:uid="{00000000-0005-0000-0000-0000DF6A0000}"/>
    <cellStyle name="Standard 5 4 2 2 4 2 2 3" xfId="9521" xr:uid="{00000000-0005-0000-0000-0000E06A0000}"/>
    <cellStyle name="Standard 5 4 2 2 4 2 3" xfId="9522" xr:uid="{00000000-0005-0000-0000-0000E16A0000}"/>
    <cellStyle name="Standard 5 4 2 2 4 2 3 2" xfId="9523" xr:uid="{00000000-0005-0000-0000-0000E26A0000}"/>
    <cellStyle name="Standard 5 4 2 2 4 2 4" xfId="9524" xr:uid="{00000000-0005-0000-0000-0000E36A0000}"/>
    <cellStyle name="Standard 5 4 2 2 4 3" xfId="9525" xr:uid="{00000000-0005-0000-0000-0000E46A0000}"/>
    <cellStyle name="Standard 5 4 2 2 4 3 2" xfId="9526" xr:uid="{00000000-0005-0000-0000-0000E56A0000}"/>
    <cellStyle name="Standard 5 4 2 2 4 3 2 2" xfId="9527" xr:uid="{00000000-0005-0000-0000-0000E66A0000}"/>
    <cellStyle name="Standard 5 4 2 2 4 3 3" xfId="9528" xr:uid="{00000000-0005-0000-0000-0000E76A0000}"/>
    <cellStyle name="Standard 5 4 2 2 4 4" xfId="9529" xr:uid="{00000000-0005-0000-0000-0000E86A0000}"/>
    <cellStyle name="Standard 5 4 2 2 4 4 2" xfId="9530" xr:uid="{00000000-0005-0000-0000-0000E96A0000}"/>
    <cellStyle name="Standard 5 4 2 2 4 5" xfId="9531" xr:uid="{00000000-0005-0000-0000-0000EA6A0000}"/>
    <cellStyle name="Standard 5 4 2 2 5" xfId="9532" xr:uid="{00000000-0005-0000-0000-0000EB6A0000}"/>
    <cellStyle name="Standard 5 4 2 2 5 2" xfId="9533" xr:uid="{00000000-0005-0000-0000-0000EC6A0000}"/>
    <cellStyle name="Standard 5 4 2 2 5 2 2" xfId="9534" xr:uid="{00000000-0005-0000-0000-0000ED6A0000}"/>
    <cellStyle name="Standard 5 4 2 2 5 2 2 2" xfId="9535" xr:uid="{00000000-0005-0000-0000-0000EE6A0000}"/>
    <cellStyle name="Standard 5 4 2 2 5 2 2 2 2" xfId="9536" xr:uid="{00000000-0005-0000-0000-0000EF6A0000}"/>
    <cellStyle name="Standard 5 4 2 2 5 2 2 3" xfId="9537" xr:uid="{00000000-0005-0000-0000-0000F06A0000}"/>
    <cellStyle name="Standard 5 4 2 2 5 2 3" xfId="9538" xr:uid="{00000000-0005-0000-0000-0000F16A0000}"/>
    <cellStyle name="Standard 5 4 2 2 5 2 3 2" xfId="9539" xr:uid="{00000000-0005-0000-0000-0000F26A0000}"/>
    <cellStyle name="Standard 5 4 2 2 5 2 4" xfId="9540" xr:uid="{00000000-0005-0000-0000-0000F36A0000}"/>
    <cellStyle name="Standard 5 4 2 2 5 3" xfId="9541" xr:uid="{00000000-0005-0000-0000-0000F46A0000}"/>
    <cellStyle name="Standard 5 4 2 2 5 3 2" xfId="9542" xr:uid="{00000000-0005-0000-0000-0000F56A0000}"/>
    <cellStyle name="Standard 5 4 2 2 5 3 2 2" xfId="9543" xr:uid="{00000000-0005-0000-0000-0000F66A0000}"/>
    <cellStyle name="Standard 5 4 2 2 5 3 3" xfId="9544" xr:uid="{00000000-0005-0000-0000-0000F76A0000}"/>
    <cellStyle name="Standard 5 4 2 2 5 4" xfId="9545" xr:uid="{00000000-0005-0000-0000-0000F86A0000}"/>
    <cellStyle name="Standard 5 4 2 2 5 4 2" xfId="9546" xr:uid="{00000000-0005-0000-0000-0000F96A0000}"/>
    <cellStyle name="Standard 5 4 2 2 5 5" xfId="9547" xr:uid="{00000000-0005-0000-0000-0000FA6A0000}"/>
    <cellStyle name="Standard 5 4 2 2 6" xfId="9548" xr:uid="{00000000-0005-0000-0000-0000FB6A0000}"/>
    <cellStyle name="Standard 5 4 2 2 6 2" xfId="9549" xr:uid="{00000000-0005-0000-0000-0000FC6A0000}"/>
    <cellStyle name="Standard 5 4 2 2 6 2 2" xfId="9550" xr:uid="{00000000-0005-0000-0000-0000FD6A0000}"/>
    <cellStyle name="Standard 5 4 2 2 6 2 2 2" xfId="9551" xr:uid="{00000000-0005-0000-0000-0000FE6A0000}"/>
    <cellStyle name="Standard 5 4 2 2 6 2 3" xfId="9552" xr:uid="{00000000-0005-0000-0000-0000FF6A0000}"/>
    <cellStyle name="Standard 5 4 2 2 6 3" xfId="9553" xr:uid="{00000000-0005-0000-0000-0000006B0000}"/>
    <cellStyle name="Standard 5 4 2 2 6 3 2" xfId="9554" xr:uid="{00000000-0005-0000-0000-0000016B0000}"/>
    <cellStyle name="Standard 5 4 2 2 6 4" xfId="9555" xr:uid="{00000000-0005-0000-0000-0000026B0000}"/>
    <cellStyle name="Standard 5 4 2 2 7" xfId="9556" xr:uid="{00000000-0005-0000-0000-0000036B0000}"/>
    <cellStyle name="Standard 5 4 2 2 7 2" xfId="9557" xr:uid="{00000000-0005-0000-0000-0000046B0000}"/>
    <cellStyle name="Standard 5 4 2 2 7 2 2" xfId="9558" xr:uid="{00000000-0005-0000-0000-0000056B0000}"/>
    <cellStyle name="Standard 5 4 2 2 7 3" xfId="9559" xr:uid="{00000000-0005-0000-0000-0000066B0000}"/>
    <cellStyle name="Standard 5 4 2 2 8" xfId="9560" xr:uid="{00000000-0005-0000-0000-0000076B0000}"/>
    <cellStyle name="Standard 5 4 2 2 8 2" xfId="9561" xr:uid="{00000000-0005-0000-0000-0000086B0000}"/>
    <cellStyle name="Standard 5 4 2 2 9" xfId="9562" xr:uid="{00000000-0005-0000-0000-0000096B0000}"/>
    <cellStyle name="Standard 5 4 2 3" xfId="9563" xr:uid="{00000000-0005-0000-0000-00000A6B0000}"/>
    <cellStyle name="Standard 5 4 2 3 2" xfId="9564" xr:uid="{00000000-0005-0000-0000-00000B6B0000}"/>
    <cellStyle name="Standard 5 4 2 3 2 2" xfId="9565" xr:uid="{00000000-0005-0000-0000-00000C6B0000}"/>
    <cellStyle name="Standard 5 4 2 3 2 2 2" xfId="9566" xr:uid="{00000000-0005-0000-0000-00000D6B0000}"/>
    <cellStyle name="Standard 5 4 2 3 2 2 2 2" xfId="9567" xr:uid="{00000000-0005-0000-0000-00000E6B0000}"/>
    <cellStyle name="Standard 5 4 2 3 2 2 2 2 2" xfId="9568" xr:uid="{00000000-0005-0000-0000-00000F6B0000}"/>
    <cellStyle name="Standard 5 4 2 3 2 2 2 2 2 2" xfId="9569" xr:uid="{00000000-0005-0000-0000-0000106B0000}"/>
    <cellStyle name="Standard 5 4 2 3 2 2 2 2 3" xfId="9570" xr:uid="{00000000-0005-0000-0000-0000116B0000}"/>
    <cellStyle name="Standard 5 4 2 3 2 2 2 3" xfId="9571" xr:uid="{00000000-0005-0000-0000-0000126B0000}"/>
    <cellStyle name="Standard 5 4 2 3 2 2 2 3 2" xfId="9572" xr:uid="{00000000-0005-0000-0000-0000136B0000}"/>
    <cellStyle name="Standard 5 4 2 3 2 2 2 4" xfId="9573" xr:uid="{00000000-0005-0000-0000-0000146B0000}"/>
    <cellStyle name="Standard 5 4 2 3 2 2 3" xfId="9574" xr:uid="{00000000-0005-0000-0000-0000156B0000}"/>
    <cellStyle name="Standard 5 4 2 3 2 2 3 2" xfId="9575" xr:uid="{00000000-0005-0000-0000-0000166B0000}"/>
    <cellStyle name="Standard 5 4 2 3 2 2 3 2 2" xfId="9576" xr:uid="{00000000-0005-0000-0000-0000176B0000}"/>
    <cellStyle name="Standard 5 4 2 3 2 2 3 3" xfId="9577" xr:uid="{00000000-0005-0000-0000-0000186B0000}"/>
    <cellStyle name="Standard 5 4 2 3 2 2 4" xfId="9578" xr:uid="{00000000-0005-0000-0000-0000196B0000}"/>
    <cellStyle name="Standard 5 4 2 3 2 2 4 2" xfId="9579" xr:uid="{00000000-0005-0000-0000-00001A6B0000}"/>
    <cellStyle name="Standard 5 4 2 3 2 2 5" xfId="9580" xr:uid="{00000000-0005-0000-0000-00001B6B0000}"/>
    <cellStyle name="Standard 5 4 2 3 2 3" xfId="9581" xr:uid="{00000000-0005-0000-0000-00001C6B0000}"/>
    <cellStyle name="Standard 5 4 2 3 2 3 2" xfId="9582" xr:uid="{00000000-0005-0000-0000-00001D6B0000}"/>
    <cellStyle name="Standard 5 4 2 3 2 3 2 2" xfId="9583" xr:uid="{00000000-0005-0000-0000-00001E6B0000}"/>
    <cellStyle name="Standard 5 4 2 3 2 3 2 2 2" xfId="9584" xr:uid="{00000000-0005-0000-0000-00001F6B0000}"/>
    <cellStyle name="Standard 5 4 2 3 2 3 2 2 2 2" xfId="9585" xr:uid="{00000000-0005-0000-0000-0000206B0000}"/>
    <cellStyle name="Standard 5 4 2 3 2 3 2 2 3" xfId="9586" xr:uid="{00000000-0005-0000-0000-0000216B0000}"/>
    <cellStyle name="Standard 5 4 2 3 2 3 2 3" xfId="9587" xr:uid="{00000000-0005-0000-0000-0000226B0000}"/>
    <cellStyle name="Standard 5 4 2 3 2 3 2 3 2" xfId="9588" xr:uid="{00000000-0005-0000-0000-0000236B0000}"/>
    <cellStyle name="Standard 5 4 2 3 2 3 2 4" xfId="9589" xr:uid="{00000000-0005-0000-0000-0000246B0000}"/>
    <cellStyle name="Standard 5 4 2 3 2 3 3" xfId="9590" xr:uid="{00000000-0005-0000-0000-0000256B0000}"/>
    <cellStyle name="Standard 5 4 2 3 2 3 3 2" xfId="9591" xr:uid="{00000000-0005-0000-0000-0000266B0000}"/>
    <cellStyle name="Standard 5 4 2 3 2 3 3 2 2" xfId="9592" xr:uid="{00000000-0005-0000-0000-0000276B0000}"/>
    <cellStyle name="Standard 5 4 2 3 2 3 3 3" xfId="9593" xr:uid="{00000000-0005-0000-0000-0000286B0000}"/>
    <cellStyle name="Standard 5 4 2 3 2 3 4" xfId="9594" xr:uid="{00000000-0005-0000-0000-0000296B0000}"/>
    <cellStyle name="Standard 5 4 2 3 2 3 4 2" xfId="9595" xr:uid="{00000000-0005-0000-0000-00002A6B0000}"/>
    <cellStyle name="Standard 5 4 2 3 2 3 5" xfId="9596" xr:uid="{00000000-0005-0000-0000-00002B6B0000}"/>
    <cellStyle name="Standard 5 4 2 3 2 4" xfId="9597" xr:uid="{00000000-0005-0000-0000-00002C6B0000}"/>
    <cellStyle name="Standard 5 4 2 3 2 4 2" xfId="9598" xr:uid="{00000000-0005-0000-0000-00002D6B0000}"/>
    <cellStyle name="Standard 5 4 2 3 2 4 2 2" xfId="9599" xr:uid="{00000000-0005-0000-0000-00002E6B0000}"/>
    <cellStyle name="Standard 5 4 2 3 2 4 2 2 2" xfId="9600" xr:uid="{00000000-0005-0000-0000-00002F6B0000}"/>
    <cellStyle name="Standard 5 4 2 3 2 4 2 3" xfId="9601" xr:uid="{00000000-0005-0000-0000-0000306B0000}"/>
    <cellStyle name="Standard 5 4 2 3 2 4 3" xfId="9602" xr:uid="{00000000-0005-0000-0000-0000316B0000}"/>
    <cellStyle name="Standard 5 4 2 3 2 4 3 2" xfId="9603" xr:uid="{00000000-0005-0000-0000-0000326B0000}"/>
    <cellStyle name="Standard 5 4 2 3 2 4 4" xfId="9604" xr:uid="{00000000-0005-0000-0000-0000336B0000}"/>
    <cellStyle name="Standard 5 4 2 3 2 5" xfId="9605" xr:uid="{00000000-0005-0000-0000-0000346B0000}"/>
    <cellStyle name="Standard 5 4 2 3 2 5 2" xfId="9606" xr:uid="{00000000-0005-0000-0000-0000356B0000}"/>
    <cellStyle name="Standard 5 4 2 3 2 5 2 2" xfId="9607" xr:uid="{00000000-0005-0000-0000-0000366B0000}"/>
    <cellStyle name="Standard 5 4 2 3 2 5 3" xfId="9608" xr:uid="{00000000-0005-0000-0000-0000376B0000}"/>
    <cellStyle name="Standard 5 4 2 3 2 6" xfId="9609" xr:uid="{00000000-0005-0000-0000-0000386B0000}"/>
    <cellStyle name="Standard 5 4 2 3 2 6 2" xfId="9610" xr:uid="{00000000-0005-0000-0000-0000396B0000}"/>
    <cellStyle name="Standard 5 4 2 3 2 7" xfId="9611" xr:uid="{00000000-0005-0000-0000-00003A6B0000}"/>
    <cellStyle name="Standard 5 4 2 3 3" xfId="9612" xr:uid="{00000000-0005-0000-0000-00003B6B0000}"/>
    <cellStyle name="Standard 5 4 2 3 3 2" xfId="9613" xr:uid="{00000000-0005-0000-0000-00003C6B0000}"/>
    <cellStyle name="Standard 5 4 2 3 3 2 2" xfId="9614" xr:uid="{00000000-0005-0000-0000-00003D6B0000}"/>
    <cellStyle name="Standard 5 4 2 3 3 2 2 2" xfId="9615" xr:uid="{00000000-0005-0000-0000-00003E6B0000}"/>
    <cellStyle name="Standard 5 4 2 3 3 2 2 2 2" xfId="9616" xr:uid="{00000000-0005-0000-0000-00003F6B0000}"/>
    <cellStyle name="Standard 5 4 2 3 3 2 2 3" xfId="9617" xr:uid="{00000000-0005-0000-0000-0000406B0000}"/>
    <cellStyle name="Standard 5 4 2 3 3 2 3" xfId="9618" xr:uid="{00000000-0005-0000-0000-0000416B0000}"/>
    <cellStyle name="Standard 5 4 2 3 3 2 3 2" xfId="9619" xr:uid="{00000000-0005-0000-0000-0000426B0000}"/>
    <cellStyle name="Standard 5 4 2 3 3 2 4" xfId="9620" xr:uid="{00000000-0005-0000-0000-0000436B0000}"/>
    <cellStyle name="Standard 5 4 2 3 3 3" xfId="9621" xr:uid="{00000000-0005-0000-0000-0000446B0000}"/>
    <cellStyle name="Standard 5 4 2 3 3 3 2" xfId="9622" xr:uid="{00000000-0005-0000-0000-0000456B0000}"/>
    <cellStyle name="Standard 5 4 2 3 3 3 2 2" xfId="9623" xr:uid="{00000000-0005-0000-0000-0000466B0000}"/>
    <cellStyle name="Standard 5 4 2 3 3 3 3" xfId="9624" xr:uid="{00000000-0005-0000-0000-0000476B0000}"/>
    <cellStyle name="Standard 5 4 2 3 3 4" xfId="9625" xr:uid="{00000000-0005-0000-0000-0000486B0000}"/>
    <cellStyle name="Standard 5 4 2 3 3 4 2" xfId="9626" xr:uid="{00000000-0005-0000-0000-0000496B0000}"/>
    <cellStyle name="Standard 5 4 2 3 3 5" xfId="9627" xr:uid="{00000000-0005-0000-0000-00004A6B0000}"/>
    <cellStyle name="Standard 5 4 2 3 4" xfId="9628" xr:uid="{00000000-0005-0000-0000-00004B6B0000}"/>
    <cellStyle name="Standard 5 4 2 3 4 2" xfId="9629" xr:uid="{00000000-0005-0000-0000-00004C6B0000}"/>
    <cellStyle name="Standard 5 4 2 3 4 2 2" xfId="9630" xr:uid="{00000000-0005-0000-0000-00004D6B0000}"/>
    <cellStyle name="Standard 5 4 2 3 4 2 2 2" xfId="9631" xr:uid="{00000000-0005-0000-0000-00004E6B0000}"/>
    <cellStyle name="Standard 5 4 2 3 4 2 2 2 2" xfId="9632" xr:uid="{00000000-0005-0000-0000-00004F6B0000}"/>
    <cellStyle name="Standard 5 4 2 3 4 2 2 3" xfId="9633" xr:uid="{00000000-0005-0000-0000-0000506B0000}"/>
    <cellStyle name="Standard 5 4 2 3 4 2 3" xfId="9634" xr:uid="{00000000-0005-0000-0000-0000516B0000}"/>
    <cellStyle name="Standard 5 4 2 3 4 2 3 2" xfId="9635" xr:uid="{00000000-0005-0000-0000-0000526B0000}"/>
    <cellStyle name="Standard 5 4 2 3 4 2 4" xfId="9636" xr:uid="{00000000-0005-0000-0000-0000536B0000}"/>
    <cellStyle name="Standard 5 4 2 3 4 3" xfId="9637" xr:uid="{00000000-0005-0000-0000-0000546B0000}"/>
    <cellStyle name="Standard 5 4 2 3 4 3 2" xfId="9638" xr:uid="{00000000-0005-0000-0000-0000556B0000}"/>
    <cellStyle name="Standard 5 4 2 3 4 3 2 2" xfId="9639" xr:uid="{00000000-0005-0000-0000-0000566B0000}"/>
    <cellStyle name="Standard 5 4 2 3 4 3 3" xfId="9640" xr:uid="{00000000-0005-0000-0000-0000576B0000}"/>
    <cellStyle name="Standard 5 4 2 3 4 4" xfId="9641" xr:uid="{00000000-0005-0000-0000-0000586B0000}"/>
    <cellStyle name="Standard 5 4 2 3 4 4 2" xfId="9642" xr:uid="{00000000-0005-0000-0000-0000596B0000}"/>
    <cellStyle name="Standard 5 4 2 3 4 5" xfId="9643" xr:uid="{00000000-0005-0000-0000-00005A6B0000}"/>
    <cellStyle name="Standard 5 4 2 3 5" xfId="9644" xr:uid="{00000000-0005-0000-0000-00005B6B0000}"/>
    <cellStyle name="Standard 5 4 2 3 5 2" xfId="9645" xr:uid="{00000000-0005-0000-0000-00005C6B0000}"/>
    <cellStyle name="Standard 5 4 2 3 5 2 2" xfId="9646" xr:uid="{00000000-0005-0000-0000-00005D6B0000}"/>
    <cellStyle name="Standard 5 4 2 3 5 2 2 2" xfId="9647" xr:uid="{00000000-0005-0000-0000-00005E6B0000}"/>
    <cellStyle name="Standard 5 4 2 3 5 2 3" xfId="9648" xr:uid="{00000000-0005-0000-0000-00005F6B0000}"/>
    <cellStyle name="Standard 5 4 2 3 5 3" xfId="9649" xr:uid="{00000000-0005-0000-0000-0000606B0000}"/>
    <cellStyle name="Standard 5 4 2 3 5 3 2" xfId="9650" xr:uid="{00000000-0005-0000-0000-0000616B0000}"/>
    <cellStyle name="Standard 5 4 2 3 5 4" xfId="9651" xr:uid="{00000000-0005-0000-0000-0000626B0000}"/>
    <cellStyle name="Standard 5 4 2 3 6" xfId="9652" xr:uid="{00000000-0005-0000-0000-0000636B0000}"/>
    <cellStyle name="Standard 5 4 2 3 6 2" xfId="9653" xr:uid="{00000000-0005-0000-0000-0000646B0000}"/>
    <cellStyle name="Standard 5 4 2 3 6 2 2" xfId="9654" xr:uid="{00000000-0005-0000-0000-0000656B0000}"/>
    <cellStyle name="Standard 5 4 2 3 6 3" xfId="9655" xr:uid="{00000000-0005-0000-0000-0000666B0000}"/>
    <cellStyle name="Standard 5 4 2 3 7" xfId="9656" xr:uid="{00000000-0005-0000-0000-0000676B0000}"/>
    <cellStyle name="Standard 5 4 2 3 7 2" xfId="9657" xr:uid="{00000000-0005-0000-0000-0000686B0000}"/>
    <cellStyle name="Standard 5 4 2 3 8" xfId="9658" xr:uid="{00000000-0005-0000-0000-0000696B0000}"/>
    <cellStyle name="Standard 5 4 2 4" xfId="9659" xr:uid="{00000000-0005-0000-0000-00006A6B0000}"/>
    <cellStyle name="Standard 5 4 2 4 2" xfId="9660" xr:uid="{00000000-0005-0000-0000-00006B6B0000}"/>
    <cellStyle name="Standard 5 4 2 4 2 2" xfId="9661" xr:uid="{00000000-0005-0000-0000-00006C6B0000}"/>
    <cellStyle name="Standard 5 4 2 4 2 2 2" xfId="9662" xr:uid="{00000000-0005-0000-0000-00006D6B0000}"/>
    <cellStyle name="Standard 5 4 2 4 2 2 2 2" xfId="9663" xr:uid="{00000000-0005-0000-0000-00006E6B0000}"/>
    <cellStyle name="Standard 5 4 2 4 2 2 2 2 2" xfId="9664" xr:uid="{00000000-0005-0000-0000-00006F6B0000}"/>
    <cellStyle name="Standard 5 4 2 4 2 2 2 3" xfId="9665" xr:uid="{00000000-0005-0000-0000-0000706B0000}"/>
    <cellStyle name="Standard 5 4 2 4 2 2 3" xfId="9666" xr:uid="{00000000-0005-0000-0000-0000716B0000}"/>
    <cellStyle name="Standard 5 4 2 4 2 2 3 2" xfId="9667" xr:uid="{00000000-0005-0000-0000-0000726B0000}"/>
    <cellStyle name="Standard 5 4 2 4 2 2 4" xfId="9668" xr:uid="{00000000-0005-0000-0000-0000736B0000}"/>
    <cellStyle name="Standard 5 4 2 4 2 3" xfId="9669" xr:uid="{00000000-0005-0000-0000-0000746B0000}"/>
    <cellStyle name="Standard 5 4 2 4 2 3 2" xfId="9670" xr:uid="{00000000-0005-0000-0000-0000756B0000}"/>
    <cellStyle name="Standard 5 4 2 4 2 3 2 2" xfId="9671" xr:uid="{00000000-0005-0000-0000-0000766B0000}"/>
    <cellStyle name="Standard 5 4 2 4 2 3 3" xfId="9672" xr:uid="{00000000-0005-0000-0000-0000776B0000}"/>
    <cellStyle name="Standard 5 4 2 4 2 4" xfId="9673" xr:uid="{00000000-0005-0000-0000-0000786B0000}"/>
    <cellStyle name="Standard 5 4 2 4 2 4 2" xfId="9674" xr:uid="{00000000-0005-0000-0000-0000796B0000}"/>
    <cellStyle name="Standard 5 4 2 4 2 5" xfId="9675" xr:uid="{00000000-0005-0000-0000-00007A6B0000}"/>
    <cellStyle name="Standard 5 4 2 4 3" xfId="9676" xr:uid="{00000000-0005-0000-0000-00007B6B0000}"/>
    <cellStyle name="Standard 5 4 2 4 3 2" xfId="9677" xr:uid="{00000000-0005-0000-0000-00007C6B0000}"/>
    <cellStyle name="Standard 5 4 2 4 3 2 2" xfId="9678" xr:uid="{00000000-0005-0000-0000-00007D6B0000}"/>
    <cellStyle name="Standard 5 4 2 4 3 2 2 2" xfId="9679" xr:uid="{00000000-0005-0000-0000-00007E6B0000}"/>
    <cellStyle name="Standard 5 4 2 4 3 2 2 2 2" xfId="9680" xr:uid="{00000000-0005-0000-0000-00007F6B0000}"/>
    <cellStyle name="Standard 5 4 2 4 3 2 2 3" xfId="9681" xr:uid="{00000000-0005-0000-0000-0000806B0000}"/>
    <cellStyle name="Standard 5 4 2 4 3 2 3" xfId="9682" xr:uid="{00000000-0005-0000-0000-0000816B0000}"/>
    <cellStyle name="Standard 5 4 2 4 3 2 3 2" xfId="9683" xr:uid="{00000000-0005-0000-0000-0000826B0000}"/>
    <cellStyle name="Standard 5 4 2 4 3 2 4" xfId="9684" xr:uid="{00000000-0005-0000-0000-0000836B0000}"/>
    <cellStyle name="Standard 5 4 2 4 3 3" xfId="9685" xr:uid="{00000000-0005-0000-0000-0000846B0000}"/>
    <cellStyle name="Standard 5 4 2 4 3 3 2" xfId="9686" xr:uid="{00000000-0005-0000-0000-0000856B0000}"/>
    <cellStyle name="Standard 5 4 2 4 3 3 2 2" xfId="9687" xr:uid="{00000000-0005-0000-0000-0000866B0000}"/>
    <cellStyle name="Standard 5 4 2 4 3 3 3" xfId="9688" xr:uid="{00000000-0005-0000-0000-0000876B0000}"/>
    <cellStyle name="Standard 5 4 2 4 3 4" xfId="9689" xr:uid="{00000000-0005-0000-0000-0000886B0000}"/>
    <cellStyle name="Standard 5 4 2 4 3 4 2" xfId="9690" xr:uid="{00000000-0005-0000-0000-0000896B0000}"/>
    <cellStyle name="Standard 5 4 2 4 3 5" xfId="9691" xr:uid="{00000000-0005-0000-0000-00008A6B0000}"/>
    <cellStyle name="Standard 5 4 2 4 4" xfId="9692" xr:uid="{00000000-0005-0000-0000-00008B6B0000}"/>
    <cellStyle name="Standard 5 4 2 4 4 2" xfId="9693" xr:uid="{00000000-0005-0000-0000-00008C6B0000}"/>
    <cellStyle name="Standard 5 4 2 4 4 2 2" xfId="9694" xr:uid="{00000000-0005-0000-0000-00008D6B0000}"/>
    <cellStyle name="Standard 5 4 2 4 4 2 2 2" xfId="9695" xr:uid="{00000000-0005-0000-0000-00008E6B0000}"/>
    <cellStyle name="Standard 5 4 2 4 4 2 3" xfId="9696" xr:uid="{00000000-0005-0000-0000-00008F6B0000}"/>
    <cellStyle name="Standard 5 4 2 4 4 3" xfId="9697" xr:uid="{00000000-0005-0000-0000-0000906B0000}"/>
    <cellStyle name="Standard 5 4 2 4 4 3 2" xfId="9698" xr:uid="{00000000-0005-0000-0000-0000916B0000}"/>
    <cellStyle name="Standard 5 4 2 4 4 4" xfId="9699" xr:uid="{00000000-0005-0000-0000-0000926B0000}"/>
    <cellStyle name="Standard 5 4 2 4 5" xfId="9700" xr:uid="{00000000-0005-0000-0000-0000936B0000}"/>
    <cellStyle name="Standard 5 4 2 4 5 2" xfId="9701" xr:uid="{00000000-0005-0000-0000-0000946B0000}"/>
    <cellStyle name="Standard 5 4 2 4 5 2 2" xfId="9702" xr:uid="{00000000-0005-0000-0000-0000956B0000}"/>
    <cellStyle name="Standard 5 4 2 4 5 3" xfId="9703" xr:uid="{00000000-0005-0000-0000-0000966B0000}"/>
    <cellStyle name="Standard 5 4 2 4 6" xfId="9704" xr:uid="{00000000-0005-0000-0000-0000976B0000}"/>
    <cellStyle name="Standard 5 4 2 4 6 2" xfId="9705" xr:uid="{00000000-0005-0000-0000-0000986B0000}"/>
    <cellStyle name="Standard 5 4 2 4 7" xfId="9706" xr:uid="{00000000-0005-0000-0000-0000996B0000}"/>
    <cellStyle name="Standard 5 4 2 5" xfId="9707" xr:uid="{00000000-0005-0000-0000-00009A6B0000}"/>
    <cellStyle name="Standard 5 4 2 5 2" xfId="9708" xr:uid="{00000000-0005-0000-0000-00009B6B0000}"/>
    <cellStyle name="Standard 5 4 2 5 2 2" xfId="9709" xr:uid="{00000000-0005-0000-0000-00009C6B0000}"/>
    <cellStyle name="Standard 5 4 2 5 2 2 2" xfId="9710" xr:uid="{00000000-0005-0000-0000-00009D6B0000}"/>
    <cellStyle name="Standard 5 4 2 5 2 2 2 2" xfId="9711" xr:uid="{00000000-0005-0000-0000-00009E6B0000}"/>
    <cellStyle name="Standard 5 4 2 5 2 2 3" xfId="9712" xr:uid="{00000000-0005-0000-0000-00009F6B0000}"/>
    <cellStyle name="Standard 5 4 2 5 2 3" xfId="9713" xr:uid="{00000000-0005-0000-0000-0000A06B0000}"/>
    <cellStyle name="Standard 5 4 2 5 2 3 2" xfId="9714" xr:uid="{00000000-0005-0000-0000-0000A16B0000}"/>
    <cellStyle name="Standard 5 4 2 5 2 4" xfId="9715" xr:uid="{00000000-0005-0000-0000-0000A26B0000}"/>
    <cellStyle name="Standard 5 4 2 5 3" xfId="9716" xr:uid="{00000000-0005-0000-0000-0000A36B0000}"/>
    <cellStyle name="Standard 5 4 2 5 3 2" xfId="9717" xr:uid="{00000000-0005-0000-0000-0000A46B0000}"/>
    <cellStyle name="Standard 5 4 2 5 3 2 2" xfId="9718" xr:uid="{00000000-0005-0000-0000-0000A56B0000}"/>
    <cellStyle name="Standard 5 4 2 5 3 3" xfId="9719" xr:uid="{00000000-0005-0000-0000-0000A66B0000}"/>
    <cellStyle name="Standard 5 4 2 5 4" xfId="9720" xr:uid="{00000000-0005-0000-0000-0000A76B0000}"/>
    <cellStyle name="Standard 5 4 2 5 4 2" xfId="9721" xr:uid="{00000000-0005-0000-0000-0000A86B0000}"/>
    <cellStyle name="Standard 5 4 2 5 5" xfId="9722" xr:uid="{00000000-0005-0000-0000-0000A96B0000}"/>
    <cellStyle name="Standard 5 4 2 6" xfId="9723" xr:uid="{00000000-0005-0000-0000-0000AA6B0000}"/>
    <cellStyle name="Standard 5 4 2 6 2" xfId="9724" xr:uid="{00000000-0005-0000-0000-0000AB6B0000}"/>
    <cellStyle name="Standard 5 4 2 6 2 2" xfId="9725" xr:uid="{00000000-0005-0000-0000-0000AC6B0000}"/>
    <cellStyle name="Standard 5 4 2 6 2 2 2" xfId="9726" xr:uid="{00000000-0005-0000-0000-0000AD6B0000}"/>
    <cellStyle name="Standard 5 4 2 6 2 2 2 2" xfId="9727" xr:uid="{00000000-0005-0000-0000-0000AE6B0000}"/>
    <cellStyle name="Standard 5 4 2 6 2 2 3" xfId="9728" xr:uid="{00000000-0005-0000-0000-0000AF6B0000}"/>
    <cellStyle name="Standard 5 4 2 6 2 3" xfId="9729" xr:uid="{00000000-0005-0000-0000-0000B06B0000}"/>
    <cellStyle name="Standard 5 4 2 6 2 3 2" xfId="9730" xr:uid="{00000000-0005-0000-0000-0000B16B0000}"/>
    <cellStyle name="Standard 5 4 2 6 2 4" xfId="9731" xr:uid="{00000000-0005-0000-0000-0000B26B0000}"/>
    <cellStyle name="Standard 5 4 2 6 3" xfId="9732" xr:uid="{00000000-0005-0000-0000-0000B36B0000}"/>
    <cellStyle name="Standard 5 4 2 6 3 2" xfId="9733" xr:uid="{00000000-0005-0000-0000-0000B46B0000}"/>
    <cellStyle name="Standard 5 4 2 6 3 2 2" xfId="9734" xr:uid="{00000000-0005-0000-0000-0000B56B0000}"/>
    <cellStyle name="Standard 5 4 2 6 3 3" xfId="9735" xr:uid="{00000000-0005-0000-0000-0000B66B0000}"/>
    <cellStyle name="Standard 5 4 2 6 4" xfId="9736" xr:uid="{00000000-0005-0000-0000-0000B76B0000}"/>
    <cellStyle name="Standard 5 4 2 6 4 2" xfId="9737" xr:uid="{00000000-0005-0000-0000-0000B86B0000}"/>
    <cellStyle name="Standard 5 4 2 6 5" xfId="9738" xr:uid="{00000000-0005-0000-0000-0000B96B0000}"/>
    <cellStyle name="Standard 5 4 2 7" xfId="9739" xr:uid="{00000000-0005-0000-0000-0000BA6B0000}"/>
    <cellStyle name="Standard 5 4 2 7 2" xfId="9740" xr:uid="{00000000-0005-0000-0000-0000BB6B0000}"/>
    <cellStyle name="Standard 5 4 2 7 2 2" xfId="9741" xr:uid="{00000000-0005-0000-0000-0000BC6B0000}"/>
    <cellStyle name="Standard 5 4 2 7 2 2 2" xfId="9742" xr:uid="{00000000-0005-0000-0000-0000BD6B0000}"/>
    <cellStyle name="Standard 5 4 2 7 2 3" xfId="9743" xr:uid="{00000000-0005-0000-0000-0000BE6B0000}"/>
    <cellStyle name="Standard 5 4 2 7 3" xfId="9744" xr:uid="{00000000-0005-0000-0000-0000BF6B0000}"/>
    <cellStyle name="Standard 5 4 2 7 3 2" xfId="9745" xr:uid="{00000000-0005-0000-0000-0000C06B0000}"/>
    <cellStyle name="Standard 5 4 2 7 4" xfId="9746" xr:uid="{00000000-0005-0000-0000-0000C16B0000}"/>
    <cellStyle name="Standard 5 4 2 8" xfId="9747" xr:uid="{00000000-0005-0000-0000-0000C26B0000}"/>
    <cellStyle name="Standard 5 4 2 8 2" xfId="9748" xr:uid="{00000000-0005-0000-0000-0000C36B0000}"/>
    <cellStyle name="Standard 5 4 2 8 2 2" xfId="9749" xr:uid="{00000000-0005-0000-0000-0000C46B0000}"/>
    <cellStyle name="Standard 5 4 2 8 3" xfId="9750" xr:uid="{00000000-0005-0000-0000-0000C56B0000}"/>
    <cellStyle name="Standard 5 4 2 9" xfId="9751" xr:uid="{00000000-0005-0000-0000-0000C66B0000}"/>
    <cellStyle name="Standard 5 4 2 9 2" xfId="9752" xr:uid="{00000000-0005-0000-0000-0000C76B0000}"/>
    <cellStyle name="Standard 5 4 3" xfId="9753" xr:uid="{00000000-0005-0000-0000-0000C86B0000}"/>
    <cellStyle name="Standard 5 4 3 2" xfId="9754" xr:uid="{00000000-0005-0000-0000-0000C96B0000}"/>
    <cellStyle name="Standard 5 4 3 2 2" xfId="9755" xr:uid="{00000000-0005-0000-0000-0000CA6B0000}"/>
    <cellStyle name="Standard 5 4 3 2 2 2" xfId="9756" xr:uid="{00000000-0005-0000-0000-0000CB6B0000}"/>
    <cellStyle name="Standard 5 4 3 2 2 2 2" xfId="9757" xr:uid="{00000000-0005-0000-0000-0000CC6B0000}"/>
    <cellStyle name="Standard 5 4 3 2 2 2 2 2" xfId="9758" xr:uid="{00000000-0005-0000-0000-0000CD6B0000}"/>
    <cellStyle name="Standard 5 4 3 2 2 2 2 2 2" xfId="9759" xr:uid="{00000000-0005-0000-0000-0000CE6B0000}"/>
    <cellStyle name="Standard 5 4 3 2 2 2 2 2 2 2" xfId="9760" xr:uid="{00000000-0005-0000-0000-0000CF6B0000}"/>
    <cellStyle name="Standard 5 4 3 2 2 2 2 2 3" xfId="9761" xr:uid="{00000000-0005-0000-0000-0000D06B0000}"/>
    <cellStyle name="Standard 5 4 3 2 2 2 2 3" xfId="9762" xr:uid="{00000000-0005-0000-0000-0000D16B0000}"/>
    <cellStyle name="Standard 5 4 3 2 2 2 2 3 2" xfId="9763" xr:uid="{00000000-0005-0000-0000-0000D26B0000}"/>
    <cellStyle name="Standard 5 4 3 2 2 2 2 4" xfId="9764" xr:uid="{00000000-0005-0000-0000-0000D36B0000}"/>
    <cellStyle name="Standard 5 4 3 2 2 2 3" xfId="9765" xr:uid="{00000000-0005-0000-0000-0000D46B0000}"/>
    <cellStyle name="Standard 5 4 3 2 2 2 3 2" xfId="9766" xr:uid="{00000000-0005-0000-0000-0000D56B0000}"/>
    <cellStyle name="Standard 5 4 3 2 2 2 3 2 2" xfId="9767" xr:uid="{00000000-0005-0000-0000-0000D66B0000}"/>
    <cellStyle name="Standard 5 4 3 2 2 2 3 3" xfId="9768" xr:uid="{00000000-0005-0000-0000-0000D76B0000}"/>
    <cellStyle name="Standard 5 4 3 2 2 2 4" xfId="9769" xr:uid="{00000000-0005-0000-0000-0000D86B0000}"/>
    <cellStyle name="Standard 5 4 3 2 2 2 4 2" xfId="9770" xr:uid="{00000000-0005-0000-0000-0000D96B0000}"/>
    <cellStyle name="Standard 5 4 3 2 2 2 5" xfId="9771" xr:uid="{00000000-0005-0000-0000-0000DA6B0000}"/>
    <cellStyle name="Standard 5 4 3 2 2 3" xfId="9772" xr:uid="{00000000-0005-0000-0000-0000DB6B0000}"/>
    <cellStyle name="Standard 5 4 3 2 2 3 2" xfId="9773" xr:uid="{00000000-0005-0000-0000-0000DC6B0000}"/>
    <cellStyle name="Standard 5 4 3 2 2 3 2 2" xfId="9774" xr:uid="{00000000-0005-0000-0000-0000DD6B0000}"/>
    <cellStyle name="Standard 5 4 3 2 2 3 2 2 2" xfId="9775" xr:uid="{00000000-0005-0000-0000-0000DE6B0000}"/>
    <cellStyle name="Standard 5 4 3 2 2 3 2 2 2 2" xfId="9776" xr:uid="{00000000-0005-0000-0000-0000DF6B0000}"/>
    <cellStyle name="Standard 5 4 3 2 2 3 2 2 3" xfId="9777" xr:uid="{00000000-0005-0000-0000-0000E06B0000}"/>
    <cellStyle name="Standard 5 4 3 2 2 3 2 3" xfId="9778" xr:uid="{00000000-0005-0000-0000-0000E16B0000}"/>
    <cellStyle name="Standard 5 4 3 2 2 3 2 3 2" xfId="9779" xr:uid="{00000000-0005-0000-0000-0000E26B0000}"/>
    <cellStyle name="Standard 5 4 3 2 2 3 2 4" xfId="9780" xr:uid="{00000000-0005-0000-0000-0000E36B0000}"/>
    <cellStyle name="Standard 5 4 3 2 2 3 3" xfId="9781" xr:uid="{00000000-0005-0000-0000-0000E46B0000}"/>
    <cellStyle name="Standard 5 4 3 2 2 3 3 2" xfId="9782" xr:uid="{00000000-0005-0000-0000-0000E56B0000}"/>
    <cellStyle name="Standard 5 4 3 2 2 3 3 2 2" xfId="9783" xr:uid="{00000000-0005-0000-0000-0000E66B0000}"/>
    <cellStyle name="Standard 5 4 3 2 2 3 3 3" xfId="9784" xr:uid="{00000000-0005-0000-0000-0000E76B0000}"/>
    <cellStyle name="Standard 5 4 3 2 2 3 4" xfId="9785" xr:uid="{00000000-0005-0000-0000-0000E86B0000}"/>
    <cellStyle name="Standard 5 4 3 2 2 3 4 2" xfId="9786" xr:uid="{00000000-0005-0000-0000-0000E96B0000}"/>
    <cellStyle name="Standard 5 4 3 2 2 3 5" xfId="9787" xr:uid="{00000000-0005-0000-0000-0000EA6B0000}"/>
    <cellStyle name="Standard 5 4 3 2 2 4" xfId="9788" xr:uid="{00000000-0005-0000-0000-0000EB6B0000}"/>
    <cellStyle name="Standard 5 4 3 2 2 4 2" xfId="9789" xr:uid="{00000000-0005-0000-0000-0000EC6B0000}"/>
    <cellStyle name="Standard 5 4 3 2 2 4 2 2" xfId="9790" xr:uid="{00000000-0005-0000-0000-0000ED6B0000}"/>
    <cellStyle name="Standard 5 4 3 2 2 4 2 2 2" xfId="9791" xr:uid="{00000000-0005-0000-0000-0000EE6B0000}"/>
    <cellStyle name="Standard 5 4 3 2 2 4 2 3" xfId="9792" xr:uid="{00000000-0005-0000-0000-0000EF6B0000}"/>
    <cellStyle name="Standard 5 4 3 2 2 4 3" xfId="9793" xr:uid="{00000000-0005-0000-0000-0000F06B0000}"/>
    <cellStyle name="Standard 5 4 3 2 2 4 3 2" xfId="9794" xr:uid="{00000000-0005-0000-0000-0000F16B0000}"/>
    <cellStyle name="Standard 5 4 3 2 2 4 4" xfId="9795" xr:uid="{00000000-0005-0000-0000-0000F26B0000}"/>
    <cellStyle name="Standard 5 4 3 2 2 5" xfId="9796" xr:uid="{00000000-0005-0000-0000-0000F36B0000}"/>
    <cellStyle name="Standard 5 4 3 2 2 5 2" xfId="9797" xr:uid="{00000000-0005-0000-0000-0000F46B0000}"/>
    <cellStyle name="Standard 5 4 3 2 2 5 2 2" xfId="9798" xr:uid="{00000000-0005-0000-0000-0000F56B0000}"/>
    <cellStyle name="Standard 5 4 3 2 2 5 3" xfId="9799" xr:uid="{00000000-0005-0000-0000-0000F66B0000}"/>
    <cellStyle name="Standard 5 4 3 2 2 6" xfId="9800" xr:uid="{00000000-0005-0000-0000-0000F76B0000}"/>
    <cellStyle name="Standard 5 4 3 2 2 6 2" xfId="9801" xr:uid="{00000000-0005-0000-0000-0000F86B0000}"/>
    <cellStyle name="Standard 5 4 3 2 2 7" xfId="9802" xr:uid="{00000000-0005-0000-0000-0000F96B0000}"/>
    <cellStyle name="Standard 5 4 3 2 3" xfId="9803" xr:uid="{00000000-0005-0000-0000-0000FA6B0000}"/>
    <cellStyle name="Standard 5 4 3 2 3 2" xfId="9804" xr:uid="{00000000-0005-0000-0000-0000FB6B0000}"/>
    <cellStyle name="Standard 5 4 3 2 3 2 2" xfId="9805" xr:uid="{00000000-0005-0000-0000-0000FC6B0000}"/>
    <cellStyle name="Standard 5 4 3 2 3 2 2 2" xfId="9806" xr:uid="{00000000-0005-0000-0000-0000FD6B0000}"/>
    <cellStyle name="Standard 5 4 3 2 3 2 2 2 2" xfId="9807" xr:uid="{00000000-0005-0000-0000-0000FE6B0000}"/>
    <cellStyle name="Standard 5 4 3 2 3 2 2 3" xfId="9808" xr:uid="{00000000-0005-0000-0000-0000FF6B0000}"/>
    <cellStyle name="Standard 5 4 3 2 3 2 3" xfId="9809" xr:uid="{00000000-0005-0000-0000-0000006C0000}"/>
    <cellStyle name="Standard 5 4 3 2 3 2 3 2" xfId="9810" xr:uid="{00000000-0005-0000-0000-0000016C0000}"/>
    <cellStyle name="Standard 5 4 3 2 3 2 4" xfId="9811" xr:uid="{00000000-0005-0000-0000-0000026C0000}"/>
    <cellStyle name="Standard 5 4 3 2 3 3" xfId="9812" xr:uid="{00000000-0005-0000-0000-0000036C0000}"/>
    <cellStyle name="Standard 5 4 3 2 3 3 2" xfId="9813" xr:uid="{00000000-0005-0000-0000-0000046C0000}"/>
    <cellStyle name="Standard 5 4 3 2 3 3 2 2" xfId="9814" xr:uid="{00000000-0005-0000-0000-0000056C0000}"/>
    <cellStyle name="Standard 5 4 3 2 3 3 3" xfId="9815" xr:uid="{00000000-0005-0000-0000-0000066C0000}"/>
    <cellStyle name="Standard 5 4 3 2 3 4" xfId="9816" xr:uid="{00000000-0005-0000-0000-0000076C0000}"/>
    <cellStyle name="Standard 5 4 3 2 3 4 2" xfId="9817" xr:uid="{00000000-0005-0000-0000-0000086C0000}"/>
    <cellStyle name="Standard 5 4 3 2 3 5" xfId="9818" xr:uid="{00000000-0005-0000-0000-0000096C0000}"/>
    <cellStyle name="Standard 5 4 3 2 4" xfId="9819" xr:uid="{00000000-0005-0000-0000-00000A6C0000}"/>
    <cellStyle name="Standard 5 4 3 2 4 2" xfId="9820" xr:uid="{00000000-0005-0000-0000-00000B6C0000}"/>
    <cellStyle name="Standard 5 4 3 2 4 2 2" xfId="9821" xr:uid="{00000000-0005-0000-0000-00000C6C0000}"/>
    <cellStyle name="Standard 5 4 3 2 4 2 2 2" xfId="9822" xr:uid="{00000000-0005-0000-0000-00000D6C0000}"/>
    <cellStyle name="Standard 5 4 3 2 4 2 2 2 2" xfId="9823" xr:uid="{00000000-0005-0000-0000-00000E6C0000}"/>
    <cellStyle name="Standard 5 4 3 2 4 2 2 3" xfId="9824" xr:uid="{00000000-0005-0000-0000-00000F6C0000}"/>
    <cellStyle name="Standard 5 4 3 2 4 2 3" xfId="9825" xr:uid="{00000000-0005-0000-0000-0000106C0000}"/>
    <cellStyle name="Standard 5 4 3 2 4 2 3 2" xfId="9826" xr:uid="{00000000-0005-0000-0000-0000116C0000}"/>
    <cellStyle name="Standard 5 4 3 2 4 2 4" xfId="9827" xr:uid="{00000000-0005-0000-0000-0000126C0000}"/>
    <cellStyle name="Standard 5 4 3 2 4 3" xfId="9828" xr:uid="{00000000-0005-0000-0000-0000136C0000}"/>
    <cellStyle name="Standard 5 4 3 2 4 3 2" xfId="9829" xr:uid="{00000000-0005-0000-0000-0000146C0000}"/>
    <cellStyle name="Standard 5 4 3 2 4 3 2 2" xfId="9830" xr:uid="{00000000-0005-0000-0000-0000156C0000}"/>
    <cellStyle name="Standard 5 4 3 2 4 3 3" xfId="9831" xr:uid="{00000000-0005-0000-0000-0000166C0000}"/>
    <cellStyle name="Standard 5 4 3 2 4 4" xfId="9832" xr:uid="{00000000-0005-0000-0000-0000176C0000}"/>
    <cellStyle name="Standard 5 4 3 2 4 4 2" xfId="9833" xr:uid="{00000000-0005-0000-0000-0000186C0000}"/>
    <cellStyle name="Standard 5 4 3 2 4 5" xfId="9834" xr:uid="{00000000-0005-0000-0000-0000196C0000}"/>
    <cellStyle name="Standard 5 4 3 2 5" xfId="9835" xr:uid="{00000000-0005-0000-0000-00001A6C0000}"/>
    <cellStyle name="Standard 5 4 3 2 5 2" xfId="9836" xr:uid="{00000000-0005-0000-0000-00001B6C0000}"/>
    <cellStyle name="Standard 5 4 3 2 5 2 2" xfId="9837" xr:uid="{00000000-0005-0000-0000-00001C6C0000}"/>
    <cellStyle name="Standard 5 4 3 2 5 2 2 2" xfId="9838" xr:uid="{00000000-0005-0000-0000-00001D6C0000}"/>
    <cellStyle name="Standard 5 4 3 2 5 2 3" xfId="9839" xr:uid="{00000000-0005-0000-0000-00001E6C0000}"/>
    <cellStyle name="Standard 5 4 3 2 5 3" xfId="9840" xr:uid="{00000000-0005-0000-0000-00001F6C0000}"/>
    <cellStyle name="Standard 5 4 3 2 5 3 2" xfId="9841" xr:uid="{00000000-0005-0000-0000-0000206C0000}"/>
    <cellStyle name="Standard 5 4 3 2 5 4" xfId="9842" xr:uid="{00000000-0005-0000-0000-0000216C0000}"/>
    <cellStyle name="Standard 5 4 3 2 6" xfId="9843" xr:uid="{00000000-0005-0000-0000-0000226C0000}"/>
    <cellStyle name="Standard 5 4 3 2 6 2" xfId="9844" xr:uid="{00000000-0005-0000-0000-0000236C0000}"/>
    <cellStyle name="Standard 5 4 3 2 6 2 2" xfId="9845" xr:uid="{00000000-0005-0000-0000-0000246C0000}"/>
    <cellStyle name="Standard 5 4 3 2 6 3" xfId="9846" xr:uid="{00000000-0005-0000-0000-0000256C0000}"/>
    <cellStyle name="Standard 5 4 3 2 7" xfId="9847" xr:uid="{00000000-0005-0000-0000-0000266C0000}"/>
    <cellStyle name="Standard 5 4 3 2 7 2" xfId="9848" xr:uid="{00000000-0005-0000-0000-0000276C0000}"/>
    <cellStyle name="Standard 5 4 3 2 8" xfId="9849" xr:uid="{00000000-0005-0000-0000-0000286C0000}"/>
    <cellStyle name="Standard 5 4 3 3" xfId="9850" xr:uid="{00000000-0005-0000-0000-0000296C0000}"/>
    <cellStyle name="Standard 5 4 3 3 2" xfId="9851" xr:uid="{00000000-0005-0000-0000-00002A6C0000}"/>
    <cellStyle name="Standard 5 4 3 3 2 2" xfId="9852" xr:uid="{00000000-0005-0000-0000-00002B6C0000}"/>
    <cellStyle name="Standard 5 4 3 3 2 2 2" xfId="9853" xr:uid="{00000000-0005-0000-0000-00002C6C0000}"/>
    <cellStyle name="Standard 5 4 3 3 2 2 2 2" xfId="9854" xr:uid="{00000000-0005-0000-0000-00002D6C0000}"/>
    <cellStyle name="Standard 5 4 3 3 2 2 2 2 2" xfId="9855" xr:uid="{00000000-0005-0000-0000-00002E6C0000}"/>
    <cellStyle name="Standard 5 4 3 3 2 2 2 3" xfId="9856" xr:uid="{00000000-0005-0000-0000-00002F6C0000}"/>
    <cellStyle name="Standard 5 4 3 3 2 2 3" xfId="9857" xr:uid="{00000000-0005-0000-0000-0000306C0000}"/>
    <cellStyle name="Standard 5 4 3 3 2 2 3 2" xfId="9858" xr:uid="{00000000-0005-0000-0000-0000316C0000}"/>
    <cellStyle name="Standard 5 4 3 3 2 2 4" xfId="9859" xr:uid="{00000000-0005-0000-0000-0000326C0000}"/>
    <cellStyle name="Standard 5 4 3 3 2 3" xfId="9860" xr:uid="{00000000-0005-0000-0000-0000336C0000}"/>
    <cellStyle name="Standard 5 4 3 3 2 3 2" xfId="9861" xr:uid="{00000000-0005-0000-0000-0000346C0000}"/>
    <cellStyle name="Standard 5 4 3 3 2 3 2 2" xfId="9862" xr:uid="{00000000-0005-0000-0000-0000356C0000}"/>
    <cellStyle name="Standard 5 4 3 3 2 3 3" xfId="9863" xr:uid="{00000000-0005-0000-0000-0000366C0000}"/>
    <cellStyle name="Standard 5 4 3 3 2 4" xfId="9864" xr:uid="{00000000-0005-0000-0000-0000376C0000}"/>
    <cellStyle name="Standard 5 4 3 3 2 4 2" xfId="9865" xr:uid="{00000000-0005-0000-0000-0000386C0000}"/>
    <cellStyle name="Standard 5 4 3 3 2 5" xfId="9866" xr:uid="{00000000-0005-0000-0000-0000396C0000}"/>
    <cellStyle name="Standard 5 4 3 3 3" xfId="9867" xr:uid="{00000000-0005-0000-0000-00003A6C0000}"/>
    <cellStyle name="Standard 5 4 3 3 3 2" xfId="9868" xr:uid="{00000000-0005-0000-0000-00003B6C0000}"/>
    <cellStyle name="Standard 5 4 3 3 3 2 2" xfId="9869" xr:uid="{00000000-0005-0000-0000-00003C6C0000}"/>
    <cellStyle name="Standard 5 4 3 3 3 2 2 2" xfId="9870" xr:uid="{00000000-0005-0000-0000-00003D6C0000}"/>
    <cellStyle name="Standard 5 4 3 3 3 2 2 2 2" xfId="9871" xr:uid="{00000000-0005-0000-0000-00003E6C0000}"/>
    <cellStyle name="Standard 5 4 3 3 3 2 2 3" xfId="9872" xr:uid="{00000000-0005-0000-0000-00003F6C0000}"/>
    <cellStyle name="Standard 5 4 3 3 3 2 3" xfId="9873" xr:uid="{00000000-0005-0000-0000-0000406C0000}"/>
    <cellStyle name="Standard 5 4 3 3 3 2 3 2" xfId="9874" xr:uid="{00000000-0005-0000-0000-0000416C0000}"/>
    <cellStyle name="Standard 5 4 3 3 3 2 4" xfId="9875" xr:uid="{00000000-0005-0000-0000-0000426C0000}"/>
    <cellStyle name="Standard 5 4 3 3 3 3" xfId="9876" xr:uid="{00000000-0005-0000-0000-0000436C0000}"/>
    <cellStyle name="Standard 5 4 3 3 3 3 2" xfId="9877" xr:uid="{00000000-0005-0000-0000-0000446C0000}"/>
    <cellStyle name="Standard 5 4 3 3 3 3 2 2" xfId="9878" xr:uid="{00000000-0005-0000-0000-0000456C0000}"/>
    <cellStyle name="Standard 5 4 3 3 3 3 3" xfId="9879" xr:uid="{00000000-0005-0000-0000-0000466C0000}"/>
    <cellStyle name="Standard 5 4 3 3 3 4" xfId="9880" xr:uid="{00000000-0005-0000-0000-0000476C0000}"/>
    <cellStyle name="Standard 5 4 3 3 3 4 2" xfId="9881" xr:uid="{00000000-0005-0000-0000-0000486C0000}"/>
    <cellStyle name="Standard 5 4 3 3 3 5" xfId="9882" xr:uid="{00000000-0005-0000-0000-0000496C0000}"/>
    <cellStyle name="Standard 5 4 3 3 4" xfId="9883" xr:uid="{00000000-0005-0000-0000-00004A6C0000}"/>
    <cellStyle name="Standard 5 4 3 3 4 2" xfId="9884" xr:uid="{00000000-0005-0000-0000-00004B6C0000}"/>
    <cellStyle name="Standard 5 4 3 3 4 2 2" xfId="9885" xr:uid="{00000000-0005-0000-0000-00004C6C0000}"/>
    <cellStyle name="Standard 5 4 3 3 4 2 2 2" xfId="9886" xr:uid="{00000000-0005-0000-0000-00004D6C0000}"/>
    <cellStyle name="Standard 5 4 3 3 4 2 3" xfId="9887" xr:uid="{00000000-0005-0000-0000-00004E6C0000}"/>
    <cellStyle name="Standard 5 4 3 3 4 3" xfId="9888" xr:uid="{00000000-0005-0000-0000-00004F6C0000}"/>
    <cellStyle name="Standard 5 4 3 3 4 3 2" xfId="9889" xr:uid="{00000000-0005-0000-0000-0000506C0000}"/>
    <cellStyle name="Standard 5 4 3 3 4 4" xfId="9890" xr:uid="{00000000-0005-0000-0000-0000516C0000}"/>
    <cellStyle name="Standard 5 4 3 3 5" xfId="9891" xr:uid="{00000000-0005-0000-0000-0000526C0000}"/>
    <cellStyle name="Standard 5 4 3 3 5 2" xfId="9892" xr:uid="{00000000-0005-0000-0000-0000536C0000}"/>
    <cellStyle name="Standard 5 4 3 3 5 2 2" xfId="9893" xr:uid="{00000000-0005-0000-0000-0000546C0000}"/>
    <cellStyle name="Standard 5 4 3 3 5 3" xfId="9894" xr:uid="{00000000-0005-0000-0000-0000556C0000}"/>
    <cellStyle name="Standard 5 4 3 3 6" xfId="9895" xr:uid="{00000000-0005-0000-0000-0000566C0000}"/>
    <cellStyle name="Standard 5 4 3 3 6 2" xfId="9896" xr:uid="{00000000-0005-0000-0000-0000576C0000}"/>
    <cellStyle name="Standard 5 4 3 3 7" xfId="9897" xr:uid="{00000000-0005-0000-0000-0000586C0000}"/>
    <cellStyle name="Standard 5 4 3 4" xfId="9898" xr:uid="{00000000-0005-0000-0000-0000596C0000}"/>
    <cellStyle name="Standard 5 4 3 4 2" xfId="9899" xr:uid="{00000000-0005-0000-0000-00005A6C0000}"/>
    <cellStyle name="Standard 5 4 3 4 2 2" xfId="9900" xr:uid="{00000000-0005-0000-0000-00005B6C0000}"/>
    <cellStyle name="Standard 5 4 3 4 2 2 2" xfId="9901" xr:uid="{00000000-0005-0000-0000-00005C6C0000}"/>
    <cellStyle name="Standard 5 4 3 4 2 2 2 2" xfId="9902" xr:uid="{00000000-0005-0000-0000-00005D6C0000}"/>
    <cellStyle name="Standard 5 4 3 4 2 2 3" xfId="9903" xr:uid="{00000000-0005-0000-0000-00005E6C0000}"/>
    <cellStyle name="Standard 5 4 3 4 2 3" xfId="9904" xr:uid="{00000000-0005-0000-0000-00005F6C0000}"/>
    <cellStyle name="Standard 5 4 3 4 2 3 2" xfId="9905" xr:uid="{00000000-0005-0000-0000-0000606C0000}"/>
    <cellStyle name="Standard 5 4 3 4 2 4" xfId="9906" xr:uid="{00000000-0005-0000-0000-0000616C0000}"/>
    <cellStyle name="Standard 5 4 3 4 3" xfId="9907" xr:uid="{00000000-0005-0000-0000-0000626C0000}"/>
    <cellStyle name="Standard 5 4 3 4 3 2" xfId="9908" xr:uid="{00000000-0005-0000-0000-0000636C0000}"/>
    <cellStyle name="Standard 5 4 3 4 3 2 2" xfId="9909" xr:uid="{00000000-0005-0000-0000-0000646C0000}"/>
    <cellStyle name="Standard 5 4 3 4 3 3" xfId="9910" xr:uid="{00000000-0005-0000-0000-0000656C0000}"/>
    <cellStyle name="Standard 5 4 3 4 4" xfId="9911" xr:uid="{00000000-0005-0000-0000-0000666C0000}"/>
    <cellStyle name="Standard 5 4 3 4 4 2" xfId="9912" xr:uid="{00000000-0005-0000-0000-0000676C0000}"/>
    <cellStyle name="Standard 5 4 3 4 5" xfId="9913" xr:uid="{00000000-0005-0000-0000-0000686C0000}"/>
    <cellStyle name="Standard 5 4 3 5" xfId="9914" xr:uid="{00000000-0005-0000-0000-0000696C0000}"/>
    <cellStyle name="Standard 5 4 3 5 2" xfId="9915" xr:uid="{00000000-0005-0000-0000-00006A6C0000}"/>
    <cellStyle name="Standard 5 4 3 5 2 2" xfId="9916" xr:uid="{00000000-0005-0000-0000-00006B6C0000}"/>
    <cellStyle name="Standard 5 4 3 5 2 2 2" xfId="9917" xr:uid="{00000000-0005-0000-0000-00006C6C0000}"/>
    <cellStyle name="Standard 5 4 3 5 2 2 2 2" xfId="9918" xr:uid="{00000000-0005-0000-0000-00006D6C0000}"/>
    <cellStyle name="Standard 5 4 3 5 2 2 3" xfId="9919" xr:uid="{00000000-0005-0000-0000-00006E6C0000}"/>
    <cellStyle name="Standard 5 4 3 5 2 3" xfId="9920" xr:uid="{00000000-0005-0000-0000-00006F6C0000}"/>
    <cellStyle name="Standard 5 4 3 5 2 3 2" xfId="9921" xr:uid="{00000000-0005-0000-0000-0000706C0000}"/>
    <cellStyle name="Standard 5 4 3 5 2 4" xfId="9922" xr:uid="{00000000-0005-0000-0000-0000716C0000}"/>
    <cellStyle name="Standard 5 4 3 5 3" xfId="9923" xr:uid="{00000000-0005-0000-0000-0000726C0000}"/>
    <cellStyle name="Standard 5 4 3 5 3 2" xfId="9924" xr:uid="{00000000-0005-0000-0000-0000736C0000}"/>
    <cellStyle name="Standard 5 4 3 5 3 2 2" xfId="9925" xr:uid="{00000000-0005-0000-0000-0000746C0000}"/>
    <cellStyle name="Standard 5 4 3 5 3 3" xfId="9926" xr:uid="{00000000-0005-0000-0000-0000756C0000}"/>
    <cellStyle name="Standard 5 4 3 5 4" xfId="9927" xr:uid="{00000000-0005-0000-0000-0000766C0000}"/>
    <cellStyle name="Standard 5 4 3 5 4 2" xfId="9928" xr:uid="{00000000-0005-0000-0000-0000776C0000}"/>
    <cellStyle name="Standard 5 4 3 5 5" xfId="9929" xr:uid="{00000000-0005-0000-0000-0000786C0000}"/>
    <cellStyle name="Standard 5 4 3 6" xfId="9930" xr:uid="{00000000-0005-0000-0000-0000796C0000}"/>
    <cellStyle name="Standard 5 4 3 6 2" xfId="9931" xr:uid="{00000000-0005-0000-0000-00007A6C0000}"/>
    <cellStyle name="Standard 5 4 3 6 2 2" xfId="9932" xr:uid="{00000000-0005-0000-0000-00007B6C0000}"/>
    <cellStyle name="Standard 5 4 3 6 2 2 2" xfId="9933" xr:uid="{00000000-0005-0000-0000-00007C6C0000}"/>
    <cellStyle name="Standard 5 4 3 6 2 3" xfId="9934" xr:uid="{00000000-0005-0000-0000-00007D6C0000}"/>
    <cellStyle name="Standard 5 4 3 6 3" xfId="9935" xr:uid="{00000000-0005-0000-0000-00007E6C0000}"/>
    <cellStyle name="Standard 5 4 3 6 3 2" xfId="9936" xr:uid="{00000000-0005-0000-0000-00007F6C0000}"/>
    <cellStyle name="Standard 5 4 3 6 4" xfId="9937" xr:uid="{00000000-0005-0000-0000-0000806C0000}"/>
    <cellStyle name="Standard 5 4 3 7" xfId="9938" xr:uid="{00000000-0005-0000-0000-0000816C0000}"/>
    <cellStyle name="Standard 5 4 3 7 2" xfId="9939" xr:uid="{00000000-0005-0000-0000-0000826C0000}"/>
    <cellStyle name="Standard 5 4 3 7 2 2" xfId="9940" xr:uid="{00000000-0005-0000-0000-0000836C0000}"/>
    <cellStyle name="Standard 5 4 3 7 3" xfId="9941" xr:uid="{00000000-0005-0000-0000-0000846C0000}"/>
    <cellStyle name="Standard 5 4 3 8" xfId="9942" xr:uid="{00000000-0005-0000-0000-0000856C0000}"/>
    <cellStyle name="Standard 5 4 3 8 2" xfId="9943" xr:uid="{00000000-0005-0000-0000-0000866C0000}"/>
    <cellStyle name="Standard 5 4 3 9" xfId="9944" xr:uid="{00000000-0005-0000-0000-0000876C0000}"/>
    <cellStyle name="Standard 5 4 4" xfId="9945" xr:uid="{00000000-0005-0000-0000-0000886C0000}"/>
    <cellStyle name="Standard 5 4 4 2" xfId="9946" xr:uid="{00000000-0005-0000-0000-0000896C0000}"/>
    <cellStyle name="Standard 5 4 4 2 2" xfId="9947" xr:uid="{00000000-0005-0000-0000-00008A6C0000}"/>
    <cellStyle name="Standard 5 4 4 2 2 2" xfId="9948" xr:uid="{00000000-0005-0000-0000-00008B6C0000}"/>
    <cellStyle name="Standard 5 4 4 2 2 2 2" xfId="9949" xr:uid="{00000000-0005-0000-0000-00008C6C0000}"/>
    <cellStyle name="Standard 5 4 4 2 2 2 2 2" xfId="9950" xr:uid="{00000000-0005-0000-0000-00008D6C0000}"/>
    <cellStyle name="Standard 5 4 4 2 2 2 2 2 2" xfId="9951" xr:uid="{00000000-0005-0000-0000-00008E6C0000}"/>
    <cellStyle name="Standard 5 4 4 2 2 2 2 3" xfId="9952" xr:uid="{00000000-0005-0000-0000-00008F6C0000}"/>
    <cellStyle name="Standard 5 4 4 2 2 2 3" xfId="9953" xr:uid="{00000000-0005-0000-0000-0000906C0000}"/>
    <cellStyle name="Standard 5 4 4 2 2 2 3 2" xfId="9954" xr:uid="{00000000-0005-0000-0000-0000916C0000}"/>
    <cellStyle name="Standard 5 4 4 2 2 2 4" xfId="9955" xr:uid="{00000000-0005-0000-0000-0000926C0000}"/>
    <cellStyle name="Standard 5 4 4 2 2 3" xfId="9956" xr:uid="{00000000-0005-0000-0000-0000936C0000}"/>
    <cellStyle name="Standard 5 4 4 2 2 3 2" xfId="9957" xr:uid="{00000000-0005-0000-0000-0000946C0000}"/>
    <cellStyle name="Standard 5 4 4 2 2 3 2 2" xfId="9958" xr:uid="{00000000-0005-0000-0000-0000956C0000}"/>
    <cellStyle name="Standard 5 4 4 2 2 3 3" xfId="9959" xr:uid="{00000000-0005-0000-0000-0000966C0000}"/>
    <cellStyle name="Standard 5 4 4 2 2 4" xfId="9960" xr:uid="{00000000-0005-0000-0000-0000976C0000}"/>
    <cellStyle name="Standard 5 4 4 2 2 4 2" xfId="9961" xr:uid="{00000000-0005-0000-0000-0000986C0000}"/>
    <cellStyle name="Standard 5 4 4 2 2 5" xfId="9962" xr:uid="{00000000-0005-0000-0000-0000996C0000}"/>
    <cellStyle name="Standard 5 4 4 2 3" xfId="9963" xr:uid="{00000000-0005-0000-0000-00009A6C0000}"/>
    <cellStyle name="Standard 5 4 4 2 3 2" xfId="9964" xr:uid="{00000000-0005-0000-0000-00009B6C0000}"/>
    <cellStyle name="Standard 5 4 4 2 3 2 2" xfId="9965" xr:uid="{00000000-0005-0000-0000-00009C6C0000}"/>
    <cellStyle name="Standard 5 4 4 2 3 2 2 2" xfId="9966" xr:uid="{00000000-0005-0000-0000-00009D6C0000}"/>
    <cellStyle name="Standard 5 4 4 2 3 2 2 2 2" xfId="9967" xr:uid="{00000000-0005-0000-0000-00009E6C0000}"/>
    <cellStyle name="Standard 5 4 4 2 3 2 2 3" xfId="9968" xr:uid="{00000000-0005-0000-0000-00009F6C0000}"/>
    <cellStyle name="Standard 5 4 4 2 3 2 3" xfId="9969" xr:uid="{00000000-0005-0000-0000-0000A06C0000}"/>
    <cellStyle name="Standard 5 4 4 2 3 2 3 2" xfId="9970" xr:uid="{00000000-0005-0000-0000-0000A16C0000}"/>
    <cellStyle name="Standard 5 4 4 2 3 2 4" xfId="9971" xr:uid="{00000000-0005-0000-0000-0000A26C0000}"/>
    <cellStyle name="Standard 5 4 4 2 3 3" xfId="9972" xr:uid="{00000000-0005-0000-0000-0000A36C0000}"/>
    <cellStyle name="Standard 5 4 4 2 3 3 2" xfId="9973" xr:uid="{00000000-0005-0000-0000-0000A46C0000}"/>
    <cellStyle name="Standard 5 4 4 2 3 3 2 2" xfId="9974" xr:uid="{00000000-0005-0000-0000-0000A56C0000}"/>
    <cellStyle name="Standard 5 4 4 2 3 3 3" xfId="9975" xr:uid="{00000000-0005-0000-0000-0000A66C0000}"/>
    <cellStyle name="Standard 5 4 4 2 3 4" xfId="9976" xr:uid="{00000000-0005-0000-0000-0000A76C0000}"/>
    <cellStyle name="Standard 5 4 4 2 3 4 2" xfId="9977" xr:uid="{00000000-0005-0000-0000-0000A86C0000}"/>
    <cellStyle name="Standard 5 4 4 2 3 5" xfId="9978" xr:uid="{00000000-0005-0000-0000-0000A96C0000}"/>
    <cellStyle name="Standard 5 4 4 2 4" xfId="9979" xr:uid="{00000000-0005-0000-0000-0000AA6C0000}"/>
    <cellStyle name="Standard 5 4 4 2 4 2" xfId="9980" xr:uid="{00000000-0005-0000-0000-0000AB6C0000}"/>
    <cellStyle name="Standard 5 4 4 2 4 2 2" xfId="9981" xr:uid="{00000000-0005-0000-0000-0000AC6C0000}"/>
    <cellStyle name="Standard 5 4 4 2 4 2 2 2" xfId="9982" xr:uid="{00000000-0005-0000-0000-0000AD6C0000}"/>
    <cellStyle name="Standard 5 4 4 2 4 2 3" xfId="9983" xr:uid="{00000000-0005-0000-0000-0000AE6C0000}"/>
    <cellStyle name="Standard 5 4 4 2 4 3" xfId="9984" xr:uid="{00000000-0005-0000-0000-0000AF6C0000}"/>
    <cellStyle name="Standard 5 4 4 2 4 3 2" xfId="9985" xr:uid="{00000000-0005-0000-0000-0000B06C0000}"/>
    <cellStyle name="Standard 5 4 4 2 4 4" xfId="9986" xr:uid="{00000000-0005-0000-0000-0000B16C0000}"/>
    <cellStyle name="Standard 5 4 4 2 5" xfId="9987" xr:uid="{00000000-0005-0000-0000-0000B26C0000}"/>
    <cellStyle name="Standard 5 4 4 2 5 2" xfId="9988" xr:uid="{00000000-0005-0000-0000-0000B36C0000}"/>
    <cellStyle name="Standard 5 4 4 2 5 2 2" xfId="9989" xr:uid="{00000000-0005-0000-0000-0000B46C0000}"/>
    <cellStyle name="Standard 5 4 4 2 5 3" xfId="9990" xr:uid="{00000000-0005-0000-0000-0000B56C0000}"/>
    <cellStyle name="Standard 5 4 4 2 6" xfId="9991" xr:uid="{00000000-0005-0000-0000-0000B66C0000}"/>
    <cellStyle name="Standard 5 4 4 2 6 2" xfId="9992" xr:uid="{00000000-0005-0000-0000-0000B76C0000}"/>
    <cellStyle name="Standard 5 4 4 2 7" xfId="9993" xr:uid="{00000000-0005-0000-0000-0000B86C0000}"/>
    <cellStyle name="Standard 5 4 4 3" xfId="9994" xr:uid="{00000000-0005-0000-0000-0000B96C0000}"/>
    <cellStyle name="Standard 5 4 4 3 2" xfId="9995" xr:uid="{00000000-0005-0000-0000-0000BA6C0000}"/>
    <cellStyle name="Standard 5 4 4 3 2 2" xfId="9996" xr:uid="{00000000-0005-0000-0000-0000BB6C0000}"/>
    <cellStyle name="Standard 5 4 4 3 2 2 2" xfId="9997" xr:uid="{00000000-0005-0000-0000-0000BC6C0000}"/>
    <cellStyle name="Standard 5 4 4 3 2 2 2 2" xfId="9998" xr:uid="{00000000-0005-0000-0000-0000BD6C0000}"/>
    <cellStyle name="Standard 5 4 4 3 2 2 3" xfId="9999" xr:uid="{00000000-0005-0000-0000-0000BE6C0000}"/>
    <cellStyle name="Standard 5 4 4 3 2 3" xfId="10000" xr:uid="{00000000-0005-0000-0000-0000BF6C0000}"/>
    <cellStyle name="Standard 5 4 4 3 2 3 2" xfId="10001" xr:uid="{00000000-0005-0000-0000-0000C06C0000}"/>
    <cellStyle name="Standard 5 4 4 3 2 4" xfId="10002" xr:uid="{00000000-0005-0000-0000-0000C16C0000}"/>
    <cellStyle name="Standard 5 4 4 3 3" xfId="10003" xr:uid="{00000000-0005-0000-0000-0000C26C0000}"/>
    <cellStyle name="Standard 5 4 4 3 3 2" xfId="10004" xr:uid="{00000000-0005-0000-0000-0000C36C0000}"/>
    <cellStyle name="Standard 5 4 4 3 3 2 2" xfId="10005" xr:uid="{00000000-0005-0000-0000-0000C46C0000}"/>
    <cellStyle name="Standard 5 4 4 3 3 3" xfId="10006" xr:uid="{00000000-0005-0000-0000-0000C56C0000}"/>
    <cellStyle name="Standard 5 4 4 3 4" xfId="10007" xr:uid="{00000000-0005-0000-0000-0000C66C0000}"/>
    <cellStyle name="Standard 5 4 4 3 4 2" xfId="10008" xr:uid="{00000000-0005-0000-0000-0000C76C0000}"/>
    <cellStyle name="Standard 5 4 4 3 5" xfId="10009" xr:uid="{00000000-0005-0000-0000-0000C86C0000}"/>
    <cellStyle name="Standard 5 4 4 4" xfId="10010" xr:uid="{00000000-0005-0000-0000-0000C96C0000}"/>
    <cellStyle name="Standard 5 4 4 4 2" xfId="10011" xr:uid="{00000000-0005-0000-0000-0000CA6C0000}"/>
    <cellStyle name="Standard 5 4 4 4 2 2" xfId="10012" xr:uid="{00000000-0005-0000-0000-0000CB6C0000}"/>
    <cellStyle name="Standard 5 4 4 4 2 2 2" xfId="10013" xr:uid="{00000000-0005-0000-0000-0000CC6C0000}"/>
    <cellStyle name="Standard 5 4 4 4 2 2 2 2" xfId="10014" xr:uid="{00000000-0005-0000-0000-0000CD6C0000}"/>
    <cellStyle name="Standard 5 4 4 4 2 2 3" xfId="10015" xr:uid="{00000000-0005-0000-0000-0000CE6C0000}"/>
    <cellStyle name="Standard 5 4 4 4 2 3" xfId="10016" xr:uid="{00000000-0005-0000-0000-0000CF6C0000}"/>
    <cellStyle name="Standard 5 4 4 4 2 3 2" xfId="10017" xr:uid="{00000000-0005-0000-0000-0000D06C0000}"/>
    <cellStyle name="Standard 5 4 4 4 2 4" xfId="10018" xr:uid="{00000000-0005-0000-0000-0000D16C0000}"/>
    <cellStyle name="Standard 5 4 4 4 3" xfId="10019" xr:uid="{00000000-0005-0000-0000-0000D26C0000}"/>
    <cellStyle name="Standard 5 4 4 4 3 2" xfId="10020" xr:uid="{00000000-0005-0000-0000-0000D36C0000}"/>
    <cellStyle name="Standard 5 4 4 4 3 2 2" xfId="10021" xr:uid="{00000000-0005-0000-0000-0000D46C0000}"/>
    <cellStyle name="Standard 5 4 4 4 3 3" xfId="10022" xr:uid="{00000000-0005-0000-0000-0000D56C0000}"/>
    <cellStyle name="Standard 5 4 4 4 4" xfId="10023" xr:uid="{00000000-0005-0000-0000-0000D66C0000}"/>
    <cellStyle name="Standard 5 4 4 4 4 2" xfId="10024" xr:uid="{00000000-0005-0000-0000-0000D76C0000}"/>
    <cellStyle name="Standard 5 4 4 4 5" xfId="10025" xr:uid="{00000000-0005-0000-0000-0000D86C0000}"/>
    <cellStyle name="Standard 5 4 4 5" xfId="10026" xr:uid="{00000000-0005-0000-0000-0000D96C0000}"/>
    <cellStyle name="Standard 5 4 4 5 2" xfId="10027" xr:uid="{00000000-0005-0000-0000-0000DA6C0000}"/>
    <cellStyle name="Standard 5 4 4 5 2 2" xfId="10028" xr:uid="{00000000-0005-0000-0000-0000DB6C0000}"/>
    <cellStyle name="Standard 5 4 4 5 2 2 2" xfId="10029" xr:uid="{00000000-0005-0000-0000-0000DC6C0000}"/>
    <cellStyle name="Standard 5 4 4 5 2 3" xfId="10030" xr:uid="{00000000-0005-0000-0000-0000DD6C0000}"/>
    <cellStyle name="Standard 5 4 4 5 3" xfId="10031" xr:uid="{00000000-0005-0000-0000-0000DE6C0000}"/>
    <cellStyle name="Standard 5 4 4 5 3 2" xfId="10032" xr:uid="{00000000-0005-0000-0000-0000DF6C0000}"/>
    <cellStyle name="Standard 5 4 4 5 4" xfId="10033" xr:uid="{00000000-0005-0000-0000-0000E06C0000}"/>
    <cellStyle name="Standard 5 4 4 6" xfId="10034" xr:uid="{00000000-0005-0000-0000-0000E16C0000}"/>
    <cellStyle name="Standard 5 4 4 6 2" xfId="10035" xr:uid="{00000000-0005-0000-0000-0000E26C0000}"/>
    <cellStyle name="Standard 5 4 4 6 2 2" xfId="10036" xr:uid="{00000000-0005-0000-0000-0000E36C0000}"/>
    <cellStyle name="Standard 5 4 4 6 3" xfId="10037" xr:uid="{00000000-0005-0000-0000-0000E46C0000}"/>
    <cellStyle name="Standard 5 4 4 7" xfId="10038" xr:uid="{00000000-0005-0000-0000-0000E56C0000}"/>
    <cellStyle name="Standard 5 4 4 7 2" xfId="10039" xr:uid="{00000000-0005-0000-0000-0000E66C0000}"/>
    <cellStyle name="Standard 5 4 4 8" xfId="10040" xr:uid="{00000000-0005-0000-0000-0000E76C0000}"/>
    <cellStyle name="Standard 5 4 5" xfId="10041" xr:uid="{00000000-0005-0000-0000-0000E86C0000}"/>
    <cellStyle name="Standard 5 4 5 2" xfId="10042" xr:uid="{00000000-0005-0000-0000-0000E96C0000}"/>
    <cellStyle name="Standard 5 4 5 2 2" xfId="10043" xr:uid="{00000000-0005-0000-0000-0000EA6C0000}"/>
    <cellStyle name="Standard 5 4 5 2 2 2" xfId="10044" xr:uid="{00000000-0005-0000-0000-0000EB6C0000}"/>
    <cellStyle name="Standard 5 4 5 2 2 2 2" xfId="10045" xr:uid="{00000000-0005-0000-0000-0000EC6C0000}"/>
    <cellStyle name="Standard 5 4 5 2 2 2 2 2" xfId="10046" xr:uid="{00000000-0005-0000-0000-0000ED6C0000}"/>
    <cellStyle name="Standard 5 4 5 2 2 2 3" xfId="10047" xr:uid="{00000000-0005-0000-0000-0000EE6C0000}"/>
    <cellStyle name="Standard 5 4 5 2 2 3" xfId="10048" xr:uid="{00000000-0005-0000-0000-0000EF6C0000}"/>
    <cellStyle name="Standard 5 4 5 2 2 3 2" xfId="10049" xr:uid="{00000000-0005-0000-0000-0000F06C0000}"/>
    <cellStyle name="Standard 5 4 5 2 2 4" xfId="10050" xr:uid="{00000000-0005-0000-0000-0000F16C0000}"/>
    <cellStyle name="Standard 5 4 5 2 3" xfId="10051" xr:uid="{00000000-0005-0000-0000-0000F26C0000}"/>
    <cellStyle name="Standard 5 4 5 2 3 2" xfId="10052" xr:uid="{00000000-0005-0000-0000-0000F36C0000}"/>
    <cellStyle name="Standard 5 4 5 2 3 2 2" xfId="10053" xr:uid="{00000000-0005-0000-0000-0000F46C0000}"/>
    <cellStyle name="Standard 5 4 5 2 3 3" xfId="10054" xr:uid="{00000000-0005-0000-0000-0000F56C0000}"/>
    <cellStyle name="Standard 5 4 5 2 4" xfId="10055" xr:uid="{00000000-0005-0000-0000-0000F66C0000}"/>
    <cellStyle name="Standard 5 4 5 2 4 2" xfId="10056" xr:uid="{00000000-0005-0000-0000-0000F76C0000}"/>
    <cellStyle name="Standard 5 4 5 2 5" xfId="10057" xr:uid="{00000000-0005-0000-0000-0000F86C0000}"/>
    <cellStyle name="Standard 5 4 5 3" xfId="10058" xr:uid="{00000000-0005-0000-0000-0000F96C0000}"/>
    <cellStyle name="Standard 5 4 5 3 2" xfId="10059" xr:uid="{00000000-0005-0000-0000-0000FA6C0000}"/>
    <cellStyle name="Standard 5 4 5 3 2 2" xfId="10060" xr:uid="{00000000-0005-0000-0000-0000FB6C0000}"/>
    <cellStyle name="Standard 5 4 5 3 2 2 2" xfId="10061" xr:uid="{00000000-0005-0000-0000-0000FC6C0000}"/>
    <cellStyle name="Standard 5 4 5 3 2 2 2 2" xfId="10062" xr:uid="{00000000-0005-0000-0000-0000FD6C0000}"/>
    <cellStyle name="Standard 5 4 5 3 2 2 3" xfId="10063" xr:uid="{00000000-0005-0000-0000-0000FE6C0000}"/>
    <cellStyle name="Standard 5 4 5 3 2 3" xfId="10064" xr:uid="{00000000-0005-0000-0000-0000FF6C0000}"/>
    <cellStyle name="Standard 5 4 5 3 2 3 2" xfId="10065" xr:uid="{00000000-0005-0000-0000-0000006D0000}"/>
    <cellStyle name="Standard 5 4 5 3 2 4" xfId="10066" xr:uid="{00000000-0005-0000-0000-0000016D0000}"/>
    <cellStyle name="Standard 5 4 5 3 3" xfId="10067" xr:uid="{00000000-0005-0000-0000-0000026D0000}"/>
    <cellStyle name="Standard 5 4 5 3 3 2" xfId="10068" xr:uid="{00000000-0005-0000-0000-0000036D0000}"/>
    <cellStyle name="Standard 5 4 5 3 3 2 2" xfId="10069" xr:uid="{00000000-0005-0000-0000-0000046D0000}"/>
    <cellStyle name="Standard 5 4 5 3 3 3" xfId="10070" xr:uid="{00000000-0005-0000-0000-0000056D0000}"/>
    <cellStyle name="Standard 5 4 5 3 4" xfId="10071" xr:uid="{00000000-0005-0000-0000-0000066D0000}"/>
    <cellStyle name="Standard 5 4 5 3 4 2" xfId="10072" xr:uid="{00000000-0005-0000-0000-0000076D0000}"/>
    <cellStyle name="Standard 5 4 5 3 5" xfId="10073" xr:uid="{00000000-0005-0000-0000-0000086D0000}"/>
    <cellStyle name="Standard 5 4 5 4" xfId="10074" xr:uid="{00000000-0005-0000-0000-0000096D0000}"/>
    <cellStyle name="Standard 5 4 5 4 2" xfId="10075" xr:uid="{00000000-0005-0000-0000-00000A6D0000}"/>
    <cellStyle name="Standard 5 4 5 4 2 2" xfId="10076" xr:uid="{00000000-0005-0000-0000-00000B6D0000}"/>
    <cellStyle name="Standard 5 4 5 4 2 2 2" xfId="10077" xr:uid="{00000000-0005-0000-0000-00000C6D0000}"/>
    <cellStyle name="Standard 5 4 5 4 2 3" xfId="10078" xr:uid="{00000000-0005-0000-0000-00000D6D0000}"/>
    <cellStyle name="Standard 5 4 5 4 3" xfId="10079" xr:uid="{00000000-0005-0000-0000-00000E6D0000}"/>
    <cellStyle name="Standard 5 4 5 4 3 2" xfId="10080" xr:uid="{00000000-0005-0000-0000-00000F6D0000}"/>
    <cellStyle name="Standard 5 4 5 4 4" xfId="10081" xr:uid="{00000000-0005-0000-0000-0000106D0000}"/>
    <cellStyle name="Standard 5 4 5 5" xfId="10082" xr:uid="{00000000-0005-0000-0000-0000116D0000}"/>
    <cellStyle name="Standard 5 4 5 5 2" xfId="10083" xr:uid="{00000000-0005-0000-0000-0000126D0000}"/>
    <cellStyle name="Standard 5 4 5 5 2 2" xfId="10084" xr:uid="{00000000-0005-0000-0000-0000136D0000}"/>
    <cellStyle name="Standard 5 4 5 5 3" xfId="10085" xr:uid="{00000000-0005-0000-0000-0000146D0000}"/>
    <cellStyle name="Standard 5 4 5 6" xfId="10086" xr:uid="{00000000-0005-0000-0000-0000156D0000}"/>
    <cellStyle name="Standard 5 4 5 6 2" xfId="10087" xr:uid="{00000000-0005-0000-0000-0000166D0000}"/>
    <cellStyle name="Standard 5 4 5 7" xfId="10088" xr:uid="{00000000-0005-0000-0000-0000176D0000}"/>
    <cellStyle name="Standard 5 4 6" xfId="10089" xr:uid="{00000000-0005-0000-0000-0000186D0000}"/>
    <cellStyle name="Standard 5 4 6 2" xfId="10090" xr:uid="{00000000-0005-0000-0000-0000196D0000}"/>
    <cellStyle name="Standard 5 4 6 2 2" xfId="10091" xr:uid="{00000000-0005-0000-0000-00001A6D0000}"/>
    <cellStyle name="Standard 5 4 6 2 2 2" xfId="10092" xr:uid="{00000000-0005-0000-0000-00001B6D0000}"/>
    <cellStyle name="Standard 5 4 6 2 2 2 2" xfId="10093" xr:uid="{00000000-0005-0000-0000-00001C6D0000}"/>
    <cellStyle name="Standard 5 4 6 2 2 3" xfId="10094" xr:uid="{00000000-0005-0000-0000-00001D6D0000}"/>
    <cellStyle name="Standard 5 4 6 2 3" xfId="10095" xr:uid="{00000000-0005-0000-0000-00001E6D0000}"/>
    <cellStyle name="Standard 5 4 6 2 3 2" xfId="10096" xr:uid="{00000000-0005-0000-0000-00001F6D0000}"/>
    <cellStyle name="Standard 5 4 6 2 4" xfId="10097" xr:uid="{00000000-0005-0000-0000-0000206D0000}"/>
    <cellStyle name="Standard 5 4 6 3" xfId="10098" xr:uid="{00000000-0005-0000-0000-0000216D0000}"/>
    <cellStyle name="Standard 5 4 6 3 2" xfId="10099" xr:uid="{00000000-0005-0000-0000-0000226D0000}"/>
    <cellStyle name="Standard 5 4 6 3 2 2" xfId="10100" xr:uid="{00000000-0005-0000-0000-0000236D0000}"/>
    <cellStyle name="Standard 5 4 6 3 3" xfId="10101" xr:uid="{00000000-0005-0000-0000-0000246D0000}"/>
    <cellStyle name="Standard 5 4 6 4" xfId="10102" xr:uid="{00000000-0005-0000-0000-0000256D0000}"/>
    <cellStyle name="Standard 5 4 6 4 2" xfId="10103" xr:uid="{00000000-0005-0000-0000-0000266D0000}"/>
    <cellStyle name="Standard 5 4 6 5" xfId="10104" xr:uid="{00000000-0005-0000-0000-0000276D0000}"/>
    <cellStyle name="Standard 5 4 7" xfId="10105" xr:uid="{00000000-0005-0000-0000-0000286D0000}"/>
    <cellStyle name="Standard 5 4 7 2" xfId="10106" xr:uid="{00000000-0005-0000-0000-0000296D0000}"/>
    <cellStyle name="Standard 5 4 7 2 2" xfId="10107" xr:uid="{00000000-0005-0000-0000-00002A6D0000}"/>
    <cellStyle name="Standard 5 4 7 2 2 2" xfId="10108" xr:uid="{00000000-0005-0000-0000-00002B6D0000}"/>
    <cellStyle name="Standard 5 4 7 2 2 2 2" xfId="10109" xr:uid="{00000000-0005-0000-0000-00002C6D0000}"/>
    <cellStyle name="Standard 5 4 7 2 2 3" xfId="10110" xr:uid="{00000000-0005-0000-0000-00002D6D0000}"/>
    <cellStyle name="Standard 5 4 7 2 3" xfId="10111" xr:uid="{00000000-0005-0000-0000-00002E6D0000}"/>
    <cellStyle name="Standard 5 4 7 2 3 2" xfId="10112" xr:uid="{00000000-0005-0000-0000-00002F6D0000}"/>
    <cellStyle name="Standard 5 4 7 2 4" xfId="10113" xr:uid="{00000000-0005-0000-0000-0000306D0000}"/>
    <cellStyle name="Standard 5 4 7 3" xfId="10114" xr:uid="{00000000-0005-0000-0000-0000316D0000}"/>
    <cellStyle name="Standard 5 4 7 3 2" xfId="10115" xr:uid="{00000000-0005-0000-0000-0000326D0000}"/>
    <cellStyle name="Standard 5 4 7 3 2 2" xfId="10116" xr:uid="{00000000-0005-0000-0000-0000336D0000}"/>
    <cellStyle name="Standard 5 4 7 3 3" xfId="10117" xr:uid="{00000000-0005-0000-0000-0000346D0000}"/>
    <cellStyle name="Standard 5 4 7 4" xfId="10118" xr:uid="{00000000-0005-0000-0000-0000356D0000}"/>
    <cellStyle name="Standard 5 4 7 4 2" xfId="10119" xr:uid="{00000000-0005-0000-0000-0000366D0000}"/>
    <cellStyle name="Standard 5 4 7 5" xfId="10120" xr:uid="{00000000-0005-0000-0000-0000376D0000}"/>
    <cellStyle name="Standard 5 4 8" xfId="10121" xr:uid="{00000000-0005-0000-0000-0000386D0000}"/>
    <cellStyle name="Standard 5 4 8 2" xfId="10122" xr:uid="{00000000-0005-0000-0000-0000396D0000}"/>
    <cellStyle name="Standard 5 4 8 2 2" xfId="10123" xr:uid="{00000000-0005-0000-0000-00003A6D0000}"/>
    <cellStyle name="Standard 5 4 8 2 2 2" xfId="10124" xr:uid="{00000000-0005-0000-0000-00003B6D0000}"/>
    <cellStyle name="Standard 5 4 8 2 3" xfId="10125" xr:uid="{00000000-0005-0000-0000-00003C6D0000}"/>
    <cellStyle name="Standard 5 4 8 3" xfId="10126" xr:uid="{00000000-0005-0000-0000-00003D6D0000}"/>
    <cellStyle name="Standard 5 4 8 3 2" xfId="10127" xr:uid="{00000000-0005-0000-0000-00003E6D0000}"/>
    <cellStyle name="Standard 5 4 8 4" xfId="10128" xr:uid="{00000000-0005-0000-0000-00003F6D0000}"/>
    <cellStyle name="Standard 5 4 9" xfId="10129" xr:uid="{00000000-0005-0000-0000-0000406D0000}"/>
    <cellStyle name="Standard 5 4 9 2" xfId="10130" xr:uid="{00000000-0005-0000-0000-0000416D0000}"/>
    <cellStyle name="Standard 5 4 9 2 2" xfId="10131" xr:uid="{00000000-0005-0000-0000-0000426D0000}"/>
    <cellStyle name="Standard 5 4 9 3" xfId="10132" xr:uid="{00000000-0005-0000-0000-0000436D0000}"/>
    <cellStyle name="Standard 5 5" xfId="10133" xr:uid="{00000000-0005-0000-0000-0000446D0000}"/>
    <cellStyle name="Standard 5 5 10" xfId="10134" xr:uid="{00000000-0005-0000-0000-0000456D0000}"/>
    <cellStyle name="Standard 5 5 2" xfId="10135" xr:uid="{00000000-0005-0000-0000-0000466D0000}"/>
    <cellStyle name="Standard 5 5 2 2" xfId="10136" xr:uid="{00000000-0005-0000-0000-0000476D0000}"/>
    <cellStyle name="Standard 5 5 2 2 2" xfId="10137" xr:uid="{00000000-0005-0000-0000-0000486D0000}"/>
    <cellStyle name="Standard 5 5 2 2 2 2" xfId="10138" xr:uid="{00000000-0005-0000-0000-0000496D0000}"/>
    <cellStyle name="Standard 5 5 2 2 2 2 2" xfId="10139" xr:uid="{00000000-0005-0000-0000-00004A6D0000}"/>
    <cellStyle name="Standard 5 5 2 2 2 2 2 2" xfId="10140" xr:uid="{00000000-0005-0000-0000-00004B6D0000}"/>
    <cellStyle name="Standard 5 5 2 2 2 2 2 2 2" xfId="10141" xr:uid="{00000000-0005-0000-0000-00004C6D0000}"/>
    <cellStyle name="Standard 5 5 2 2 2 2 2 2 2 2" xfId="10142" xr:uid="{00000000-0005-0000-0000-00004D6D0000}"/>
    <cellStyle name="Standard 5 5 2 2 2 2 2 2 3" xfId="10143" xr:uid="{00000000-0005-0000-0000-00004E6D0000}"/>
    <cellStyle name="Standard 5 5 2 2 2 2 2 3" xfId="10144" xr:uid="{00000000-0005-0000-0000-00004F6D0000}"/>
    <cellStyle name="Standard 5 5 2 2 2 2 2 3 2" xfId="10145" xr:uid="{00000000-0005-0000-0000-0000506D0000}"/>
    <cellStyle name="Standard 5 5 2 2 2 2 2 4" xfId="10146" xr:uid="{00000000-0005-0000-0000-0000516D0000}"/>
    <cellStyle name="Standard 5 5 2 2 2 2 3" xfId="10147" xr:uid="{00000000-0005-0000-0000-0000526D0000}"/>
    <cellStyle name="Standard 5 5 2 2 2 2 3 2" xfId="10148" xr:uid="{00000000-0005-0000-0000-0000536D0000}"/>
    <cellStyle name="Standard 5 5 2 2 2 2 3 2 2" xfId="10149" xr:uid="{00000000-0005-0000-0000-0000546D0000}"/>
    <cellStyle name="Standard 5 5 2 2 2 2 3 3" xfId="10150" xr:uid="{00000000-0005-0000-0000-0000556D0000}"/>
    <cellStyle name="Standard 5 5 2 2 2 2 4" xfId="10151" xr:uid="{00000000-0005-0000-0000-0000566D0000}"/>
    <cellStyle name="Standard 5 5 2 2 2 2 4 2" xfId="10152" xr:uid="{00000000-0005-0000-0000-0000576D0000}"/>
    <cellStyle name="Standard 5 5 2 2 2 2 5" xfId="10153" xr:uid="{00000000-0005-0000-0000-0000586D0000}"/>
    <cellStyle name="Standard 5 5 2 2 2 3" xfId="10154" xr:uid="{00000000-0005-0000-0000-0000596D0000}"/>
    <cellStyle name="Standard 5 5 2 2 2 3 2" xfId="10155" xr:uid="{00000000-0005-0000-0000-00005A6D0000}"/>
    <cellStyle name="Standard 5 5 2 2 2 3 2 2" xfId="10156" xr:uid="{00000000-0005-0000-0000-00005B6D0000}"/>
    <cellStyle name="Standard 5 5 2 2 2 3 2 2 2" xfId="10157" xr:uid="{00000000-0005-0000-0000-00005C6D0000}"/>
    <cellStyle name="Standard 5 5 2 2 2 3 2 2 2 2" xfId="10158" xr:uid="{00000000-0005-0000-0000-00005D6D0000}"/>
    <cellStyle name="Standard 5 5 2 2 2 3 2 2 3" xfId="10159" xr:uid="{00000000-0005-0000-0000-00005E6D0000}"/>
    <cellStyle name="Standard 5 5 2 2 2 3 2 3" xfId="10160" xr:uid="{00000000-0005-0000-0000-00005F6D0000}"/>
    <cellStyle name="Standard 5 5 2 2 2 3 2 3 2" xfId="10161" xr:uid="{00000000-0005-0000-0000-0000606D0000}"/>
    <cellStyle name="Standard 5 5 2 2 2 3 2 4" xfId="10162" xr:uid="{00000000-0005-0000-0000-0000616D0000}"/>
    <cellStyle name="Standard 5 5 2 2 2 3 3" xfId="10163" xr:uid="{00000000-0005-0000-0000-0000626D0000}"/>
    <cellStyle name="Standard 5 5 2 2 2 3 3 2" xfId="10164" xr:uid="{00000000-0005-0000-0000-0000636D0000}"/>
    <cellStyle name="Standard 5 5 2 2 2 3 3 2 2" xfId="10165" xr:uid="{00000000-0005-0000-0000-0000646D0000}"/>
    <cellStyle name="Standard 5 5 2 2 2 3 3 3" xfId="10166" xr:uid="{00000000-0005-0000-0000-0000656D0000}"/>
    <cellStyle name="Standard 5 5 2 2 2 3 4" xfId="10167" xr:uid="{00000000-0005-0000-0000-0000666D0000}"/>
    <cellStyle name="Standard 5 5 2 2 2 3 4 2" xfId="10168" xr:uid="{00000000-0005-0000-0000-0000676D0000}"/>
    <cellStyle name="Standard 5 5 2 2 2 3 5" xfId="10169" xr:uid="{00000000-0005-0000-0000-0000686D0000}"/>
    <cellStyle name="Standard 5 5 2 2 2 4" xfId="10170" xr:uid="{00000000-0005-0000-0000-0000696D0000}"/>
    <cellStyle name="Standard 5 5 2 2 2 4 2" xfId="10171" xr:uid="{00000000-0005-0000-0000-00006A6D0000}"/>
    <cellStyle name="Standard 5 5 2 2 2 4 2 2" xfId="10172" xr:uid="{00000000-0005-0000-0000-00006B6D0000}"/>
    <cellStyle name="Standard 5 5 2 2 2 4 2 2 2" xfId="10173" xr:uid="{00000000-0005-0000-0000-00006C6D0000}"/>
    <cellStyle name="Standard 5 5 2 2 2 4 2 3" xfId="10174" xr:uid="{00000000-0005-0000-0000-00006D6D0000}"/>
    <cellStyle name="Standard 5 5 2 2 2 4 3" xfId="10175" xr:uid="{00000000-0005-0000-0000-00006E6D0000}"/>
    <cellStyle name="Standard 5 5 2 2 2 4 3 2" xfId="10176" xr:uid="{00000000-0005-0000-0000-00006F6D0000}"/>
    <cellStyle name="Standard 5 5 2 2 2 4 4" xfId="10177" xr:uid="{00000000-0005-0000-0000-0000706D0000}"/>
    <cellStyle name="Standard 5 5 2 2 2 5" xfId="10178" xr:uid="{00000000-0005-0000-0000-0000716D0000}"/>
    <cellStyle name="Standard 5 5 2 2 2 5 2" xfId="10179" xr:uid="{00000000-0005-0000-0000-0000726D0000}"/>
    <cellStyle name="Standard 5 5 2 2 2 5 2 2" xfId="10180" xr:uid="{00000000-0005-0000-0000-0000736D0000}"/>
    <cellStyle name="Standard 5 5 2 2 2 5 3" xfId="10181" xr:uid="{00000000-0005-0000-0000-0000746D0000}"/>
    <cellStyle name="Standard 5 5 2 2 2 6" xfId="10182" xr:uid="{00000000-0005-0000-0000-0000756D0000}"/>
    <cellStyle name="Standard 5 5 2 2 2 6 2" xfId="10183" xr:uid="{00000000-0005-0000-0000-0000766D0000}"/>
    <cellStyle name="Standard 5 5 2 2 2 7" xfId="10184" xr:uid="{00000000-0005-0000-0000-0000776D0000}"/>
    <cellStyle name="Standard 5 5 2 2 3" xfId="10185" xr:uid="{00000000-0005-0000-0000-0000786D0000}"/>
    <cellStyle name="Standard 5 5 2 2 3 2" xfId="10186" xr:uid="{00000000-0005-0000-0000-0000796D0000}"/>
    <cellStyle name="Standard 5 5 2 2 3 2 2" xfId="10187" xr:uid="{00000000-0005-0000-0000-00007A6D0000}"/>
    <cellStyle name="Standard 5 5 2 2 3 2 2 2" xfId="10188" xr:uid="{00000000-0005-0000-0000-00007B6D0000}"/>
    <cellStyle name="Standard 5 5 2 2 3 2 2 2 2" xfId="10189" xr:uid="{00000000-0005-0000-0000-00007C6D0000}"/>
    <cellStyle name="Standard 5 5 2 2 3 2 2 3" xfId="10190" xr:uid="{00000000-0005-0000-0000-00007D6D0000}"/>
    <cellStyle name="Standard 5 5 2 2 3 2 3" xfId="10191" xr:uid="{00000000-0005-0000-0000-00007E6D0000}"/>
    <cellStyle name="Standard 5 5 2 2 3 2 3 2" xfId="10192" xr:uid="{00000000-0005-0000-0000-00007F6D0000}"/>
    <cellStyle name="Standard 5 5 2 2 3 2 4" xfId="10193" xr:uid="{00000000-0005-0000-0000-0000806D0000}"/>
    <cellStyle name="Standard 5 5 2 2 3 3" xfId="10194" xr:uid="{00000000-0005-0000-0000-0000816D0000}"/>
    <cellStyle name="Standard 5 5 2 2 3 3 2" xfId="10195" xr:uid="{00000000-0005-0000-0000-0000826D0000}"/>
    <cellStyle name="Standard 5 5 2 2 3 3 2 2" xfId="10196" xr:uid="{00000000-0005-0000-0000-0000836D0000}"/>
    <cellStyle name="Standard 5 5 2 2 3 3 3" xfId="10197" xr:uid="{00000000-0005-0000-0000-0000846D0000}"/>
    <cellStyle name="Standard 5 5 2 2 3 4" xfId="10198" xr:uid="{00000000-0005-0000-0000-0000856D0000}"/>
    <cellStyle name="Standard 5 5 2 2 3 4 2" xfId="10199" xr:uid="{00000000-0005-0000-0000-0000866D0000}"/>
    <cellStyle name="Standard 5 5 2 2 3 5" xfId="10200" xr:uid="{00000000-0005-0000-0000-0000876D0000}"/>
    <cellStyle name="Standard 5 5 2 2 4" xfId="10201" xr:uid="{00000000-0005-0000-0000-0000886D0000}"/>
    <cellStyle name="Standard 5 5 2 2 4 2" xfId="10202" xr:uid="{00000000-0005-0000-0000-0000896D0000}"/>
    <cellStyle name="Standard 5 5 2 2 4 2 2" xfId="10203" xr:uid="{00000000-0005-0000-0000-00008A6D0000}"/>
    <cellStyle name="Standard 5 5 2 2 4 2 2 2" xfId="10204" xr:uid="{00000000-0005-0000-0000-00008B6D0000}"/>
    <cellStyle name="Standard 5 5 2 2 4 2 2 2 2" xfId="10205" xr:uid="{00000000-0005-0000-0000-00008C6D0000}"/>
    <cellStyle name="Standard 5 5 2 2 4 2 2 3" xfId="10206" xr:uid="{00000000-0005-0000-0000-00008D6D0000}"/>
    <cellStyle name="Standard 5 5 2 2 4 2 3" xfId="10207" xr:uid="{00000000-0005-0000-0000-00008E6D0000}"/>
    <cellStyle name="Standard 5 5 2 2 4 2 3 2" xfId="10208" xr:uid="{00000000-0005-0000-0000-00008F6D0000}"/>
    <cellStyle name="Standard 5 5 2 2 4 2 4" xfId="10209" xr:uid="{00000000-0005-0000-0000-0000906D0000}"/>
    <cellStyle name="Standard 5 5 2 2 4 3" xfId="10210" xr:uid="{00000000-0005-0000-0000-0000916D0000}"/>
    <cellStyle name="Standard 5 5 2 2 4 3 2" xfId="10211" xr:uid="{00000000-0005-0000-0000-0000926D0000}"/>
    <cellStyle name="Standard 5 5 2 2 4 3 2 2" xfId="10212" xr:uid="{00000000-0005-0000-0000-0000936D0000}"/>
    <cellStyle name="Standard 5 5 2 2 4 3 3" xfId="10213" xr:uid="{00000000-0005-0000-0000-0000946D0000}"/>
    <cellStyle name="Standard 5 5 2 2 4 4" xfId="10214" xr:uid="{00000000-0005-0000-0000-0000956D0000}"/>
    <cellStyle name="Standard 5 5 2 2 4 4 2" xfId="10215" xr:uid="{00000000-0005-0000-0000-0000966D0000}"/>
    <cellStyle name="Standard 5 5 2 2 4 5" xfId="10216" xr:uid="{00000000-0005-0000-0000-0000976D0000}"/>
    <cellStyle name="Standard 5 5 2 2 5" xfId="10217" xr:uid="{00000000-0005-0000-0000-0000986D0000}"/>
    <cellStyle name="Standard 5 5 2 2 5 2" xfId="10218" xr:uid="{00000000-0005-0000-0000-0000996D0000}"/>
    <cellStyle name="Standard 5 5 2 2 5 2 2" xfId="10219" xr:uid="{00000000-0005-0000-0000-00009A6D0000}"/>
    <cellStyle name="Standard 5 5 2 2 5 2 2 2" xfId="10220" xr:uid="{00000000-0005-0000-0000-00009B6D0000}"/>
    <cellStyle name="Standard 5 5 2 2 5 2 3" xfId="10221" xr:uid="{00000000-0005-0000-0000-00009C6D0000}"/>
    <cellStyle name="Standard 5 5 2 2 5 3" xfId="10222" xr:uid="{00000000-0005-0000-0000-00009D6D0000}"/>
    <cellStyle name="Standard 5 5 2 2 5 3 2" xfId="10223" xr:uid="{00000000-0005-0000-0000-00009E6D0000}"/>
    <cellStyle name="Standard 5 5 2 2 5 4" xfId="10224" xr:uid="{00000000-0005-0000-0000-00009F6D0000}"/>
    <cellStyle name="Standard 5 5 2 2 6" xfId="10225" xr:uid="{00000000-0005-0000-0000-0000A06D0000}"/>
    <cellStyle name="Standard 5 5 2 2 6 2" xfId="10226" xr:uid="{00000000-0005-0000-0000-0000A16D0000}"/>
    <cellStyle name="Standard 5 5 2 2 6 2 2" xfId="10227" xr:uid="{00000000-0005-0000-0000-0000A26D0000}"/>
    <cellStyle name="Standard 5 5 2 2 6 3" xfId="10228" xr:uid="{00000000-0005-0000-0000-0000A36D0000}"/>
    <cellStyle name="Standard 5 5 2 2 7" xfId="10229" xr:uid="{00000000-0005-0000-0000-0000A46D0000}"/>
    <cellStyle name="Standard 5 5 2 2 7 2" xfId="10230" xr:uid="{00000000-0005-0000-0000-0000A56D0000}"/>
    <cellStyle name="Standard 5 5 2 2 8" xfId="10231" xr:uid="{00000000-0005-0000-0000-0000A66D0000}"/>
    <cellStyle name="Standard 5 5 2 3" xfId="10232" xr:uid="{00000000-0005-0000-0000-0000A76D0000}"/>
    <cellStyle name="Standard 5 5 2 3 2" xfId="10233" xr:uid="{00000000-0005-0000-0000-0000A86D0000}"/>
    <cellStyle name="Standard 5 5 2 3 2 2" xfId="10234" xr:uid="{00000000-0005-0000-0000-0000A96D0000}"/>
    <cellStyle name="Standard 5 5 2 3 2 2 2" xfId="10235" xr:uid="{00000000-0005-0000-0000-0000AA6D0000}"/>
    <cellStyle name="Standard 5 5 2 3 2 2 2 2" xfId="10236" xr:uid="{00000000-0005-0000-0000-0000AB6D0000}"/>
    <cellStyle name="Standard 5 5 2 3 2 2 2 2 2" xfId="10237" xr:uid="{00000000-0005-0000-0000-0000AC6D0000}"/>
    <cellStyle name="Standard 5 5 2 3 2 2 2 3" xfId="10238" xr:uid="{00000000-0005-0000-0000-0000AD6D0000}"/>
    <cellStyle name="Standard 5 5 2 3 2 2 3" xfId="10239" xr:uid="{00000000-0005-0000-0000-0000AE6D0000}"/>
    <cellStyle name="Standard 5 5 2 3 2 2 3 2" xfId="10240" xr:uid="{00000000-0005-0000-0000-0000AF6D0000}"/>
    <cellStyle name="Standard 5 5 2 3 2 2 4" xfId="10241" xr:uid="{00000000-0005-0000-0000-0000B06D0000}"/>
    <cellStyle name="Standard 5 5 2 3 2 3" xfId="10242" xr:uid="{00000000-0005-0000-0000-0000B16D0000}"/>
    <cellStyle name="Standard 5 5 2 3 2 3 2" xfId="10243" xr:uid="{00000000-0005-0000-0000-0000B26D0000}"/>
    <cellStyle name="Standard 5 5 2 3 2 3 2 2" xfId="10244" xr:uid="{00000000-0005-0000-0000-0000B36D0000}"/>
    <cellStyle name="Standard 5 5 2 3 2 3 3" xfId="10245" xr:uid="{00000000-0005-0000-0000-0000B46D0000}"/>
    <cellStyle name="Standard 5 5 2 3 2 4" xfId="10246" xr:uid="{00000000-0005-0000-0000-0000B56D0000}"/>
    <cellStyle name="Standard 5 5 2 3 2 4 2" xfId="10247" xr:uid="{00000000-0005-0000-0000-0000B66D0000}"/>
    <cellStyle name="Standard 5 5 2 3 2 5" xfId="10248" xr:uid="{00000000-0005-0000-0000-0000B76D0000}"/>
    <cellStyle name="Standard 5 5 2 3 3" xfId="10249" xr:uid="{00000000-0005-0000-0000-0000B86D0000}"/>
    <cellStyle name="Standard 5 5 2 3 3 2" xfId="10250" xr:uid="{00000000-0005-0000-0000-0000B96D0000}"/>
    <cellStyle name="Standard 5 5 2 3 3 2 2" xfId="10251" xr:uid="{00000000-0005-0000-0000-0000BA6D0000}"/>
    <cellStyle name="Standard 5 5 2 3 3 2 2 2" xfId="10252" xr:uid="{00000000-0005-0000-0000-0000BB6D0000}"/>
    <cellStyle name="Standard 5 5 2 3 3 2 2 2 2" xfId="10253" xr:uid="{00000000-0005-0000-0000-0000BC6D0000}"/>
    <cellStyle name="Standard 5 5 2 3 3 2 2 3" xfId="10254" xr:uid="{00000000-0005-0000-0000-0000BD6D0000}"/>
    <cellStyle name="Standard 5 5 2 3 3 2 3" xfId="10255" xr:uid="{00000000-0005-0000-0000-0000BE6D0000}"/>
    <cellStyle name="Standard 5 5 2 3 3 2 3 2" xfId="10256" xr:uid="{00000000-0005-0000-0000-0000BF6D0000}"/>
    <cellStyle name="Standard 5 5 2 3 3 2 4" xfId="10257" xr:uid="{00000000-0005-0000-0000-0000C06D0000}"/>
    <cellStyle name="Standard 5 5 2 3 3 3" xfId="10258" xr:uid="{00000000-0005-0000-0000-0000C16D0000}"/>
    <cellStyle name="Standard 5 5 2 3 3 3 2" xfId="10259" xr:uid="{00000000-0005-0000-0000-0000C26D0000}"/>
    <cellStyle name="Standard 5 5 2 3 3 3 2 2" xfId="10260" xr:uid="{00000000-0005-0000-0000-0000C36D0000}"/>
    <cellStyle name="Standard 5 5 2 3 3 3 3" xfId="10261" xr:uid="{00000000-0005-0000-0000-0000C46D0000}"/>
    <cellStyle name="Standard 5 5 2 3 3 4" xfId="10262" xr:uid="{00000000-0005-0000-0000-0000C56D0000}"/>
    <cellStyle name="Standard 5 5 2 3 3 4 2" xfId="10263" xr:uid="{00000000-0005-0000-0000-0000C66D0000}"/>
    <cellStyle name="Standard 5 5 2 3 3 5" xfId="10264" xr:uid="{00000000-0005-0000-0000-0000C76D0000}"/>
    <cellStyle name="Standard 5 5 2 3 4" xfId="10265" xr:uid="{00000000-0005-0000-0000-0000C86D0000}"/>
    <cellStyle name="Standard 5 5 2 3 4 2" xfId="10266" xr:uid="{00000000-0005-0000-0000-0000C96D0000}"/>
    <cellStyle name="Standard 5 5 2 3 4 2 2" xfId="10267" xr:uid="{00000000-0005-0000-0000-0000CA6D0000}"/>
    <cellStyle name="Standard 5 5 2 3 4 2 2 2" xfId="10268" xr:uid="{00000000-0005-0000-0000-0000CB6D0000}"/>
    <cellStyle name="Standard 5 5 2 3 4 2 3" xfId="10269" xr:uid="{00000000-0005-0000-0000-0000CC6D0000}"/>
    <cellStyle name="Standard 5 5 2 3 4 3" xfId="10270" xr:uid="{00000000-0005-0000-0000-0000CD6D0000}"/>
    <cellStyle name="Standard 5 5 2 3 4 3 2" xfId="10271" xr:uid="{00000000-0005-0000-0000-0000CE6D0000}"/>
    <cellStyle name="Standard 5 5 2 3 4 4" xfId="10272" xr:uid="{00000000-0005-0000-0000-0000CF6D0000}"/>
    <cellStyle name="Standard 5 5 2 3 5" xfId="10273" xr:uid="{00000000-0005-0000-0000-0000D06D0000}"/>
    <cellStyle name="Standard 5 5 2 3 5 2" xfId="10274" xr:uid="{00000000-0005-0000-0000-0000D16D0000}"/>
    <cellStyle name="Standard 5 5 2 3 5 2 2" xfId="10275" xr:uid="{00000000-0005-0000-0000-0000D26D0000}"/>
    <cellStyle name="Standard 5 5 2 3 5 3" xfId="10276" xr:uid="{00000000-0005-0000-0000-0000D36D0000}"/>
    <cellStyle name="Standard 5 5 2 3 6" xfId="10277" xr:uid="{00000000-0005-0000-0000-0000D46D0000}"/>
    <cellStyle name="Standard 5 5 2 3 6 2" xfId="10278" xr:uid="{00000000-0005-0000-0000-0000D56D0000}"/>
    <cellStyle name="Standard 5 5 2 3 7" xfId="10279" xr:uid="{00000000-0005-0000-0000-0000D66D0000}"/>
    <cellStyle name="Standard 5 5 2 4" xfId="10280" xr:uid="{00000000-0005-0000-0000-0000D76D0000}"/>
    <cellStyle name="Standard 5 5 2 4 2" xfId="10281" xr:uid="{00000000-0005-0000-0000-0000D86D0000}"/>
    <cellStyle name="Standard 5 5 2 4 2 2" xfId="10282" xr:uid="{00000000-0005-0000-0000-0000D96D0000}"/>
    <cellStyle name="Standard 5 5 2 4 2 2 2" xfId="10283" xr:uid="{00000000-0005-0000-0000-0000DA6D0000}"/>
    <cellStyle name="Standard 5 5 2 4 2 2 2 2" xfId="10284" xr:uid="{00000000-0005-0000-0000-0000DB6D0000}"/>
    <cellStyle name="Standard 5 5 2 4 2 2 3" xfId="10285" xr:uid="{00000000-0005-0000-0000-0000DC6D0000}"/>
    <cellStyle name="Standard 5 5 2 4 2 3" xfId="10286" xr:uid="{00000000-0005-0000-0000-0000DD6D0000}"/>
    <cellStyle name="Standard 5 5 2 4 2 3 2" xfId="10287" xr:uid="{00000000-0005-0000-0000-0000DE6D0000}"/>
    <cellStyle name="Standard 5 5 2 4 2 4" xfId="10288" xr:uid="{00000000-0005-0000-0000-0000DF6D0000}"/>
    <cellStyle name="Standard 5 5 2 4 3" xfId="10289" xr:uid="{00000000-0005-0000-0000-0000E06D0000}"/>
    <cellStyle name="Standard 5 5 2 4 3 2" xfId="10290" xr:uid="{00000000-0005-0000-0000-0000E16D0000}"/>
    <cellStyle name="Standard 5 5 2 4 3 2 2" xfId="10291" xr:uid="{00000000-0005-0000-0000-0000E26D0000}"/>
    <cellStyle name="Standard 5 5 2 4 3 3" xfId="10292" xr:uid="{00000000-0005-0000-0000-0000E36D0000}"/>
    <cellStyle name="Standard 5 5 2 4 4" xfId="10293" xr:uid="{00000000-0005-0000-0000-0000E46D0000}"/>
    <cellStyle name="Standard 5 5 2 4 4 2" xfId="10294" xr:uid="{00000000-0005-0000-0000-0000E56D0000}"/>
    <cellStyle name="Standard 5 5 2 4 5" xfId="10295" xr:uid="{00000000-0005-0000-0000-0000E66D0000}"/>
    <cellStyle name="Standard 5 5 2 5" xfId="10296" xr:uid="{00000000-0005-0000-0000-0000E76D0000}"/>
    <cellStyle name="Standard 5 5 2 5 2" xfId="10297" xr:uid="{00000000-0005-0000-0000-0000E86D0000}"/>
    <cellStyle name="Standard 5 5 2 5 2 2" xfId="10298" xr:uid="{00000000-0005-0000-0000-0000E96D0000}"/>
    <cellStyle name="Standard 5 5 2 5 2 2 2" xfId="10299" xr:uid="{00000000-0005-0000-0000-0000EA6D0000}"/>
    <cellStyle name="Standard 5 5 2 5 2 2 2 2" xfId="10300" xr:uid="{00000000-0005-0000-0000-0000EB6D0000}"/>
    <cellStyle name="Standard 5 5 2 5 2 2 3" xfId="10301" xr:uid="{00000000-0005-0000-0000-0000EC6D0000}"/>
    <cellStyle name="Standard 5 5 2 5 2 3" xfId="10302" xr:uid="{00000000-0005-0000-0000-0000ED6D0000}"/>
    <cellStyle name="Standard 5 5 2 5 2 3 2" xfId="10303" xr:uid="{00000000-0005-0000-0000-0000EE6D0000}"/>
    <cellStyle name="Standard 5 5 2 5 2 4" xfId="10304" xr:uid="{00000000-0005-0000-0000-0000EF6D0000}"/>
    <cellStyle name="Standard 5 5 2 5 3" xfId="10305" xr:uid="{00000000-0005-0000-0000-0000F06D0000}"/>
    <cellStyle name="Standard 5 5 2 5 3 2" xfId="10306" xr:uid="{00000000-0005-0000-0000-0000F16D0000}"/>
    <cellStyle name="Standard 5 5 2 5 3 2 2" xfId="10307" xr:uid="{00000000-0005-0000-0000-0000F26D0000}"/>
    <cellStyle name="Standard 5 5 2 5 3 3" xfId="10308" xr:uid="{00000000-0005-0000-0000-0000F36D0000}"/>
    <cellStyle name="Standard 5 5 2 5 4" xfId="10309" xr:uid="{00000000-0005-0000-0000-0000F46D0000}"/>
    <cellStyle name="Standard 5 5 2 5 4 2" xfId="10310" xr:uid="{00000000-0005-0000-0000-0000F56D0000}"/>
    <cellStyle name="Standard 5 5 2 5 5" xfId="10311" xr:uid="{00000000-0005-0000-0000-0000F66D0000}"/>
    <cellStyle name="Standard 5 5 2 6" xfId="10312" xr:uid="{00000000-0005-0000-0000-0000F76D0000}"/>
    <cellStyle name="Standard 5 5 2 6 2" xfId="10313" xr:uid="{00000000-0005-0000-0000-0000F86D0000}"/>
    <cellStyle name="Standard 5 5 2 6 2 2" xfId="10314" xr:uid="{00000000-0005-0000-0000-0000F96D0000}"/>
    <cellStyle name="Standard 5 5 2 6 2 2 2" xfId="10315" xr:uid="{00000000-0005-0000-0000-0000FA6D0000}"/>
    <cellStyle name="Standard 5 5 2 6 2 3" xfId="10316" xr:uid="{00000000-0005-0000-0000-0000FB6D0000}"/>
    <cellStyle name="Standard 5 5 2 6 3" xfId="10317" xr:uid="{00000000-0005-0000-0000-0000FC6D0000}"/>
    <cellStyle name="Standard 5 5 2 6 3 2" xfId="10318" xr:uid="{00000000-0005-0000-0000-0000FD6D0000}"/>
    <cellStyle name="Standard 5 5 2 6 4" xfId="10319" xr:uid="{00000000-0005-0000-0000-0000FE6D0000}"/>
    <cellStyle name="Standard 5 5 2 7" xfId="10320" xr:uid="{00000000-0005-0000-0000-0000FF6D0000}"/>
    <cellStyle name="Standard 5 5 2 7 2" xfId="10321" xr:uid="{00000000-0005-0000-0000-0000006E0000}"/>
    <cellStyle name="Standard 5 5 2 7 2 2" xfId="10322" xr:uid="{00000000-0005-0000-0000-0000016E0000}"/>
    <cellStyle name="Standard 5 5 2 7 3" xfId="10323" xr:uid="{00000000-0005-0000-0000-0000026E0000}"/>
    <cellStyle name="Standard 5 5 2 8" xfId="10324" xr:uid="{00000000-0005-0000-0000-0000036E0000}"/>
    <cellStyle name="Standard 5 5 2 8 2" xfId="10325" xr:uid="{00000000-0005-0000-0000-0000046E0000}"/>
    <cellStyle name="Standard 5 5 2 9" xfId="10326" xr:uid="{00000000-0005-0000-0000-0000056E0000}"/>
    <cellStyle name="Standard 5 5 3" xfId="10327" xr:uid="{00000000-0005-0000-0000-0000066E0000}"/>
    <cellStyle name="Standard 5 5 3 2" xfId="10328" xr:uid="{00000000-0005-0000-0000-0000076E0000}"/>
    <cellStyle name="Standard 5 5 3 2 2" xfId="10329" xr:uid="{00000000-0005-0000-0000-0000086E0000}"/>
    <cellStyle name="Standard 5 5 3 2 2 2" xfId="10330" xr:uid="{00000000-0005-0000-0000-0000096E0000}"/>
    <cellStyle name="Standard 5 5 3 2 2 2 2" xfId="10331" xr:uid="{00000000-0005-0000-0000-00000A6E0000}"/>
    <cellStyle name="Standard 5 5 3 2 2 2 2 2" xfId="10332" xr:uid="{00000000-0005-0000-0000-00000B6E0000}"/>
    <cellStyle name="Standard 5 5 3 2 2 2 2 2 2" xfId="10333" xr:uid="{00000000-0005-0000-0000-00000C6E0000}"/>
    <cellStyle name="Standard 5 5 3 2 2 2 2 3" xfId="10334" xr:uid="{00000000-0005-0000-0000-00000D6E0000}"/>
    <cellStyle name="Standard 5 5 3 2 2 2 3" xfId="10335" xr:uid="{00000000-0005-0000-0000-00000E6E0000}"/>
    <cellStyle name="Standard 5 5 3 2 2 2 3 2" xfId="10336" xr:uid="{00000000-0005-0000-0000-00000F6E0000}"/>
    <cellStyle name="Standard 5 5 3 2 2 2 4" xfId="10337" xr:uid="{00000000-0005-0000-0000-0000106E0000}"/>
    <cellStyle name="Standard 5 5 3 2 2 3" xfId="10338" xr:uid="{00000000-0005-0000-0000-0000116E0000}"/>
    <cellStyle name="Standard 5 5 3 2 2 3 2" xfId="10339" xr:uid="{00000000-0005-0000-0000-0000126E0000}"/>
    <cellStyle name="Standard 5 5 3 2 2 3 2 2" xfId="10340" xr:uid="{00000000-0005-0000-0000-0000136E0000}"/>
    <cellStyle name="Standard 5 5 3 2 2 3 3" xfId="10341" xr:uid="{00000000-0005-0000-0000-0000146E0000}"/>
    <cellStyle name="Standard 5 5 3 2 2 4" xfId="10342" xr:uid="{00000000-0005-0000-0000-0000156E0000}"/>
    <cellStyle name="Standard 5 5 3 2 2 4 2" xfId="10343" xr:uid="{00000000-0005-0000-0000-0000166E0000}"/>
    <cellStyle name="Standard 5 5 3 2 2 5" xfId="10344" xr:uid="{00000000-0005-0000-0000-0000176E0000}"/>
    <cellStyle name="Standard 5 5 3 2 3" xfId="10345" xr:uid="{00000000-0005-0000-0000-0000186E0000}"/>
    <cellStyle name="Standard 5 5 3 2 3 2" xfId="10346" xr:uid="{00000000-0005-0000-0000-0000196E0000}"/>
    <cellStyle name="Standard 5 5 3 2 3 2 2" xfId="10347" xr:uid="{00000000-0005-0000-0000-00001A6E0000}"/>
    <cellStyle name="Standard 5 5 3 2 3 2 2 2" xfId="10348" xr:uid="{00000000-0005-0000-0000-00001B6E0000}"/>
    <cellStyle name="Standard 5 5 3 2 3 2 2 2 2" xfId="10349" xr:uid="{00000000-0005-0000-0000-00001C6E0000}"/>
    <cellStyle name="Standard 5 5 3 2 3 2 2 3" xfId="10350" xr:uid="{00000000-0005-0000-0000-00001D6E0000}"/>
    <cellStyle name="Standard 5 5 3 2 3 2 3" xfId="10351" xr:uid="{00000000-0005-0000-0000-00001E6E0000}"/>
    <cellStyle name="Standard 5 5 3 2 3 2 3 2" xfId="10352" xr:uid="{00000000-0005-0000-0000-00001F6E0000}"/>
    <cellStyle name="Standard 5 5 3 2 3 2 4" xfId="10353" xr:uid="{00000000-0005-0000-0000-0000206E0000}"/>
    <cellStyle name="Standard 5 5 3 2 3 3" xfId="10354" xr:uid="{00000000-0005-0000-0000-0000216E0000}"/>
    <cellStyle name="Standard 5 5 3 2 3 3 2" xfId="10355" xr:uid="{00000000-0005-0000-0000-0000226E0000}"/>
    <cellStyle name="Standard 5 5 3 2 3 3 2 2" xfId="10356" xr:uid="{00000000-0005-0000-0000-0000236E0000}"/>
    <cellStyle name="Standard 5 5 3 2 3 3 3" xfId="10357" xr:uid="{00000000-0005-0000-0000-0000246E0000}"/>
    <cellStyle name="Standard 5 5 3 2 3 4" xfId="10358" xr:uid="{00000000-0005-0000-0000-0000256E0000}"/>
    <cellStyle name="Standard 5 5 3 2 3 4 2" xfId="10359" xr:uid="{00000000-0005-0000-0000-0000266E0000}"/>
    <cellStyle name="Standard 5 5 3 2 3 5" xfId="10360" xr:uid="{00000000-0005-0000-0000-0000276E0000}"/>
    <cellStyle name="Standard 5 5 3 2 4" xfId="10361" xr:uid="{00000000-0005-0000-0000-0000286E0000}"/>
    <cellStyle name="Standard 5 5 3 2 4 2" xfId="10362" xr:uid="{00000000-0005-0000-0000-0000296E0000}"/>
    <cellStyle name="Standard 5 5 3 2 4 2 2" xfId="10363" xr:uid="{00000000-0005-0000-0000-00002A6E0000}"/>
    <cellStyle name="Standard 5 5 3 2 4 2 2 2" xfId="10364" xr:uid="{00000000-0005-0000-0000-00002B6E0000}"/>
    <cellStyle name="Standard 5 5 3 2 4 2 3" xfId="10365" xr:uid="{00000000-0005-0000-0000-00002C6E0000}"/>
    <cellStyle name="Standard 5 5 3 2 4 3" xfId="10366" xr:uid="{00000000-0005-0000-0000-00002D6E0000}"/>
    <cellStyle name="Standard 5 5 3 2 4 3 2" xfId="10367" xr:uid="{00000000-0005-0000-0000-00002E6E0000}"/>
    <cellStyle name="Standard 5 5 3 2 4 4" xfId="10368" xr:uid="{00000000-0005-0000-0000-00002F6E0000}"/>
    <cellStyle name="Standard 5 5 3 2 5" xfId="10369" xr:uid="{00000000-0005-0000-0000-0000306E0000}"/>
    <cellStyle name="Standard 5 5 3 2 5 2" xfId="10370" xr:uid="{00000000-0005-0000-0000-0000316E0000}"/>
    <cellStyle name="Standard 5 5 3 2 5 2 2" xfId="10371" xr:uid="{00000000-0005-0000-0000-0000326E0000}"/>
    <cellStyle name="Standard 5 5 3 2 5 3" xfId="10372" xr:uid="{00000000-0005-0000-0000-0000336E0000}"/>
    <cellStyle name="Standard 5 5 3 2 6" xfId="10373" xr:uid="{00000000-0005-0000-0000-0000346E0000}"/>
    <cellStyle name="Standard 5 5 3 2 6 2" xfId="10374" xr:uid="{00000000-0005-0000-0000-0000356E0000}"/>
    <cellStyle name="Standard 5 5 3 2 7" xfId="10375" xr:uid="{00000000-0005-0000-0000-0000366E0000}"/>
    <cellStyle name="Standard 5 5 3 3" xfId="10376" xr:uid="{00000000-0005-0000-0000-0000376E0000}"/>
    <cellStyle name="Standard 5 5 3 3 2" xfId="10377" xr:uid="{00000000-0005-0000-0000-0000386E0000}"/>
    <cellStyle name="Standard 5 5 3 3 2 2" xfId="10378" xr:uid="{00000000-0005-0000-0000-0000396E0000}"/>
    <cellStyle name="Standard 5 5 3 3 2 2 2" xfId="10379" xr:uid="{00000000-0005-0000-0000-00003A6E0000}"/>
    <cellStyle name="Standard 5 5 3 3 2 2 2 2" xfId="10380" xr:uid="{00000000-0005-0000-0000-00003B6E0000}"/>
    <cellStyle name="Standard 5 5 3 3 2 2 3" xfId="10381" xr:uid="{00000000-0005-0000-0000-00003C6E0000}"/>
    <cellStyle name="Standard 5 5 3 3 2 3" xfId="10382" xr:uid="{00000000-0005-0000-0000-00003D6E0000}"/>
    <cellStyle name="Standard 5 5 3 3 2 3 2" xfId="10383" xr:uid="{00000000-0005-0000-0000-00003E6E0000}"/>
    <cellStyle name="Standard 5 5 3 3 2 4" xfId="10384" xr:uid="{00000000-0005-0000-0000-00003F6E0000}"/>
    <cellStyle name="Standard 5 5 3 3 3" xfId="10385" xr:uid="{00000000-0005-0000-0000-0000406E0000}"/>
    <cellStyle name="Standard 5 5 3 3 3 2" xfId="10386" xr:uid="{00000000-0005-0000-0000-0000416E0000}"/>
    <cellStyle name="Standard 5 5 3 3 3 2 2" xfId="10387" xr:uid="{00000000-0005-0000-0000-0000426E0000}"/>
    <cellStyle name="Standard 5 5 3 3 3 3" xfId="10388" xr:uid="{00000000-0005-0000-0000-0000436E0000}"/>
    <cellStyle name="Standard 5 5 3 3 4" xfId="10389" xr:uid="{00000000-0005-0000-0000-0000446E0000}"/>
    <cellStyle name="Standard 5 5 3 3 4 2" xfId="10390" xr:uid="{00000000-0005-0000-0000-0000456E0000}"/>
    <cellStyle name="Standard 5 5 3 3 5" xfId="10391" xr:uid="{00000000-0005-0000-0000-0000466E0000}"/>
    <cellStyle name="Standard 5 5 3 4" xfId="10392" xr:uid="{00000000-0005-0000-0000-0000476E0000}"/>
    <cellStyle name="Standard 5 5 3 4 2" xfId="10393" xr:uid="{00000000-0005-0000-0000-0000486E0000}"/>
    <cellStyle name="Standard 5 5 3 4 2 2" xfId="10394" xr:uid="{00000000-0005-0000-0000-0000496E0000}"/>
    <cellStyle name="Standard 5 5 3 4 2 2 2" xfId="10395" xr:uid="{00000000-0005-0000-0000-00004A6E0000}"/>
    <cellStyle name="Standard 5 5 3 4 2 2 2 2" xfId="10396" xr:uid="{00000000-0005-0000-0000-00004B6E0000}"/>
    <cellStyle name="Standard 5 5 3 4 2 2 3" xfId="10397" xr:uid="{00000000-0005-0000-0000-00004C6E0000}"/>
    <cellStyle name="Standard 5 5 3 4 2 3" xfId="10398" xr:uid="{00000000-0005-0000-0000-00004D6E0000}"/>
    <cellStyle name="Standard 5 5 3 4 2 3 2" xfId="10399" xr:uid="{00000000-0005-0000-0000-00004E6E0000}"/>
    <cellStyle name="Standard 5 5 3 4 2 4" xfId="10400" xr:uid="{00000000-0005-0000-0000-00004F6E0000}"/>
    <cellStyle name="Standard 5 5 3 4 3" xfId="10401" xr:uid="{00000000-0005-0000-0000-0000506E0000}"/>
    <cellStyle name="Standard 5 5 3 4 3 2" xfId="10402" xr:uid="{00000000-0005-0000-0000-0000516E0000}"/>
    <cellStyle name="Standard 5 5 3 4 3 2 2" xfId="10403" xr:uid="{00000000-0005-0000-0000-0000526E0000}"/>
    <cellStyle name="Standard 5 5 3 4 3 3" xfId="10404" xr:uid="{00000000-0005-0000-0000-0000536E0000}"/>
    <cellStyle name="Standard 5 5 3 4 4" xfId="10405" xr:uid="{00000000-0005-0000-0000-0000546E0000}"/>
    <cellStyle name="Standard 5 5 3 4 4 2" xfId="10406" xr:uid="{00000000-0005-0000-0000-0000556E0000}"/>
    <cellStyle name="Standard 5 5 3 4 5" xfId="10407" xr:uid="{00000000-0005-0000-0000-0000566E0000}"/>
    <cellStyle name="Standard 5 5 3 5" xfId="10408" xr:uid="{00000000-0005-0000-0000-0000576E0000}"/>
    <cellStyle name="Standard 5 5 3 5 2" xfId="10409" xr:uid="{00000000-0005-0000-0000-0000586E0000}"/>
    <cellStyle name="Standard 5 5 3 5 2 2" xfId="10410" xr:uid="{00000000-0005-0000-0000-0000596E0000}"/>
    <cellStyle name="Standard 5 5 3 5 2 2 2" xfId="10411" xr:uid="{00000000-0005-0000-0000-00005A6E0000}"/>
    <cellStyle name="Standard 5 5 3 5 2 3" xfId="10412" xr:uid="{00000000-0005-0000-0000-00005B6E0000}"/>
    <cellStyle name="Standard 5 5 3 5 3" xfId="10413" xr:uid="{00000000-0005-0000-0000-00005C6E0000}"/>
    <cellStyle name="Standard 5 5 3 5 3 2" xfId="10414" xr:uid="{00000000-0005-0000-0000-00005D6E0000}"/>
    <cellStyle name="Standard 5 5 3 5 4" xfId="10415" xr:uid="{00000000-0005-0000-0000-00005E6E0000}"/>
    <cellStyle name="Standard 5 5 3 6" xfId="10416" xr:uid="{00000000-0005-0000-0000-00005F6E0000}"/>
    <cellStyle name="Standard 5 5 3 6 2" xfId="10417" xr:uid="{00000000-0005-0000-0000-0000606E0000}"/>
    <cellStyle name="Standard 5 5 3 6 2 2" xfId="10418" xr:uid="{00000000-0005-0000-0000-0000616E0000}"/>
    <cellStyle name="Standard 5 5 3 6 3" xfId="10419" xr:uid="{00000000-0005-0000-0000-0000626E0000}"/>
    <cellStyle name="Standard 5 5 3 7" xfId="10420" xr:uid="{00000000-0005-0000-0000-0000636E0000}"/>
    <cellStyle name="Standard 5 5 3 7 2" xfId="10421" xr:uid="{00000000-0005-0000-0000-0000646E0000}"/>
    <cellStyle name="Standard 5 5 3 8" xfId="10422" xr:uid="{00000000-0005-0000-0000-0000656E0000}"/>
    <cellStyle name="Standard 5 5 4" xfId="10423" xr:uid="{00000000-0005-0000-0000-0000666E0000}"/>
    <cellStyle name="Standard 5 5 4 2" xfId="10424" xr:uid="{00000000-0005-0000-0000-0000676E0000}"/>
    <cellStyle name="Standard 5 5 4 2 2" xfId="10425" xr:uid="{00000000-0005-0000-0000-0000686E0000}"/>
    <cellStyle name="Standard 5 5 4 2 2 2" xfId="10426" xr:uid="{00000000-0005-0000-0000-0000696E0000}"/>
    <cellStyle name="Standard 5 5 4 2 2 2 2" xfId="10427" xr:uid="{00000000-0005-0000-0000-00006A6E0000}"/>
    <cellStyle name="Standard 5 5 4 2 2 2 2 2" xfId="10428" xr:uid="{00000000-0005-0000-0000-00006B6E0000}"/>
    <cellStyle name="Standard 5 5 4 2 2 2 3" xfId="10429" xr:uid="{00000000-0005-0000-0000-00006C6E0000}"/>
    <cellStyle name="Standard 5 5 4 2 2 3" xfId="10430" xr:uid="{00000000-0005-0000-0000-00006D6E0000}"/>
    <cellStyle name="Standard 5 5 4 2 2 3 2" xfId="10431" xr:uid="{00000000-0005-0000-0000-00006E6E0000}"/>
    <cellStyle name="Standard 5 5 4 2 2 4" xfId="10432" xr:uid="{00000000-0005-0000-0000-00006F6E0000}"/>
    <cellStyle name="Standard 5 5 4 2 3" xfId="10433" xr:uid="{00000000-0005-0000-0000-0000706E0000}"/>
    <cellStyle name="Standard 5 5 4 2 3 2" xfId="10434" xr:uid="{00000000-0005-0000-0000-0000716E0000}"/>
    <cellStyle name="Standard 5 5 4 2 3 2 2" xfId="10435" xr:uid="{00000000-0005-0000-0000-0000726E0000}"/>
    <cellStyle name="Standard 5 5 4 2 3 3" xfId="10436" xr:uid="{00000000-0005-0000-0000-0000736E0000}"/>
    <cellStyle name="Standard 5 5 4 2 4" xfId="10437" xr:uid="{00000000-0005-0000-0000-0000746E0000}"/>
    <cellStyle name="Standard 5 5 4 2 4 2" xfId="10438" xr:uid="{00000000-0005-0000-0000-0000756E0000}"/>
    <cellStyle name="Standard 5 5 4 2 5" xfId="10439" xr:uid="{00000000-0005-0000-0000-0000766E0000}"/>
    <cellStyle name="Standard 5 5 4 3" xfId="10440" xr:uid="{00000000-0005-0000-0000-0000776E0000}"/>
    <cellStyle name="Standard 5 5 4 3 2" xfId="10441" xr:uid="{00000000-0005-0000-0000-0000786E0000}"/>
    <cellStyle name="Standard 5 5 4 3 2 2" xfId="10442" xr:uid="{00000000-0005-0000-0000-0000796E0000}"/>
    <cellStyle name="Standard 5 5 4 3 2 2 2" xfId="10443" xr:uid="{00000000-0005-0000-0000-00007A6E0000}"/>
    <cellStyle name="Standard 5 5 4 3 2 2 2 2" xfId="10444" xr:uid="{00000000-0005-0000-0000-00007B6E0000}"/>
    <cellStyle name="Standard 5 5 4 3 2 2 3" xfId="10445" xr:uid="{00000000-0005-0000-0000-00007C6E0000}"/>
    <cellStyle name="Standard 5 5 4 3 2 3" xfId="10446" xr:uid="{00000000-0005-0000-0000-00007D6E0000}"/>
    <cellStyle name="Standard 5 5 4 3 2 3 2" xfId="10447" xr:uid="{00000000-0005-0000-0000-00007E6E0000}"/>
    <cellStyle name="Standard 5 5 4 3 2 4" xfId="10448" xr:uid="{00000000-0005-0000-0000-00007F6E0000}"/>
    <cellStyle name="Standard 5 5 4 3 3" xfId="10449" xr:uid="{00000000-0005-0000-0000-0000806E0000}"/>
    <cellStyle name="Standard 5 5 4 3 3 2" xfId="10450" xr:uid="{00000000-0005-0000-0000-0000816E0000}"/>
    <cellStyle name="Standard 5 5 4 3 3 2 2" xfId="10451" xr:uid="{00000000-0005-0000-0000-0000826E0000}"/>
    <cellStyle name="Standard 5 5 4 3 3 3" xfId="10452" xr:uid="{00000000-0005-0000-0000-0000836E0000}"/>
    <cellStyle name="Standard 5 5 4 3 4" xfId="10453" xr:uid="{00000000-0005-0000-0000-0000846E0000}"/>
    <cellStyle name="Standard 5 5 4 3 4 2" xfId="10454" xr:uid="{00000000-0005-0000-0000-0000856E0000}"/>
    <cellStyle name="Standard 5 5 4 3 5" xfId="10455" xr:uid="{00000000-0005-0000-0000-0000866E0000}"/>
    <cellStyle name="Standard 5 5 4 4" xfId="10456" xr:uid="{00000000-0005-0000-0000-0000876E0000}"/>
    <cellStyle name="Standard 5 5 4 4 2" xfId="10457" xr:uid="{00000000-0005-0000-0000-0000886E0000}"/>
    <cellStyle name="Standard 5 5 4 4 2 2" xfId="10458" xr:uid="{00000000-0005-0000-0000-0000896E0000}"/>
    <cellStyle name="Standard 5 5 4 4 2 2 2" xfId="10459" xr:uid="{00000000-0005-0000-0000-00008A6E0000}"/>
    <cellStyle name="Standard 5 5 4 4 2 3" xfId="10460" xr:uid="{00000000-0005-0000-0000-00008B6E0000}"/>
    <cellStyle name="Standard 5 5 4 4 3" xfId="10461" xr:uid="{00000000-0005-0000-0000-00008C6E0000}"/>
    <cellStyle name="Standard 5 5 4 4 3 2" xfId="10462" xr:uid="{00000000-0005-0000-0000-00008D6E0000}"/>
    <cellStyle name="Standard 5 5 4 4 4" xfId="10463" xr:uid="{00000000-0005-0000-0000-00008E6E0000}"/>
    <cellStyle name="Standard 5 5 4 5" xfId="10464" xr:uid="{00000000-0005-0000-0000-00008F6E0000}"/>
    <cellStyle name="Standard 5 5 4 5 2" xfId="10465" xr:uid="{00000000-0005-0000-0000-0000906E0000}"/>
    <cellStyle name="Standard 5 5 4 5 2 2" xfId="10466" xr:uid="{00000000-0005-0000-0000-0000916E0000}"/>
    <cellStyle name="Standard 5 5 4 5 3" xfId="10467" xr:uid="{00000000-0005-0000-0000-0000926E0000}"/>
    <cellStyle name="Standard 5 5 4 6" xfId="10468" xr:uid="{00000000-0005-0000-0000-0000936E0000}"/>
    <cellStyle name="Standard 5 5 4 6 2" xfId="10469" xr:uid="{00000000-0005-0000-0000-0000946E0000}"/>
    <cellStyle name="Standard 5 5 4 7" xfId="10470" xr:uid="{00000000-0005-0000-0000-0000956E0000}"/>
    <cellStyle name="Standard 5 5 5" xfId="10471" xr:uid="{00000000-0005-0000-0000-0000966E0000}"/>
    <cellStyle name="Standard 5 5 5 2" xfId="10472" xr:uid="{00000000-0005-0000-0000-0000976E0000}"/>
    <cellStyle name="Standard 5 5 5 2 2" xfId="10473" xr:uid="{00000000-0005-0000-0000-0000986E0000}"/>
    <cellStyle name="Standard 5 5 5 2 2 2" xfId="10474" xr:uid="{00000000-0005-0000-0000-0000996E0000}"/>
    <cellStyle name="Standard 5 5 5 2 2 2 2" xfId="10475" xr:uid="{00000000-0005-0000-0000-00009A6E0000}"/>
    <cellStyle name="Standard 5 5 5 2 2 3" xfId="10476" xr:uid="{00000000-0005-0000-0000-00009B6E0000}"/>
    <cellStyle name="Standard 5 5 5 2 3" xfId="10477" xr:uid="{00000000-0005-0000-0000-00009C6E0000}"/>
    <cellStyle name="Standard 5 5 5 2 3 2" xfId="10478" xr:uid="{00000000-0005-0000-0000-00009D6E0000}"/>
    <cellStyle name="Standard 5 5 5 2 4" xfId="10479" xr:uid="{00000000-0005-0000-0000-00009E6E0000}"/>
    <cellStyle name="Standard 5 5 5 3" xfId="10480" xr:uid="{00000000-0005-0000-0000-00009F6E0000}"/>
    <cellStyle name="Standard 5 5 5 3 2" xfId="10481" xr:uid="{00000000-0005-0000-0000-0000A06E0000}"/>
    <cellStyle name="Standard 5 5 5 3 2 2" xfId="10482" xr:uid="{00000000-0005-0000-0000-0000A16E0000}"/>
    <cellStyle name="Standard 5 5 5 3 3" xfId="10483" xr:uid="{00000000-0005-0000-0000-0000A26E0000}"/>
    <cellStyle name="Standard 5 5 5 4" xfId="10484" xr:uid="{00000000-0005-0000-0000-0000A36E0000}"/>
    <cellStyle name="Standard 5 5 5 4 2" xfId="10485" xr:uid="{00000000-0005-0000-0000-0000A46E0000}"/>
    <cellStyle name="Standard 5 5 5 5" xfId="10486" xr:uid="{00000000-0005-0000-0000-0000A56E0000}"/>
    <cellStyle name="Standard 5 5 6" xfId="10487" xr:uid="{00000000-0005-0000-0000-0000A66E0000}"/>
    <cellStyle name="Standard 5 5 6 2" xfId="10488" xr:uid="{00000000-0005-0000-0000-0000A76E0000}"/>
    <cellStyle name="Standard 5 5 6 2 2" xfId="10489" xr:uid="{00000000-0005-0000-0000-0000A86E0000}"/>
    <cellStyle name="Standard 5 5 6 2 2 2" xfId="10490" xr:uid="{00000000-0005-0000-0000-0000A96E0000}"/>
    <cellStyle name="Standard 5 5 6 2 2 2 2" xfId="10491" xr:uid="{00000000-0005-0000-0000-0000AA6E0000}"/>
    <cellStyle name="Standard 5 5 6 2 2 3" xfId="10492" xr:uid="{00000000-0005-0000-0000-0000AB6E0000}"/>
    <cellStyle name="Standard 5 5 6 2 3" xfId="10493" xr:uid="{00000000-0005-0000-0000-0000AC6E0000}"/>
    <cellStyle name="Standard 5 5 6 2 3 2" xfId="10494" xr:uid="{00000000-0005-0000-0000-0000AD6E0000}"/>
    <cellStyle name="Standard 5 5 6 2 4" xfId="10495" xr:uid="{00000000-0005-0000-0000-0000AE6E0000}"/>
    <cellStyle name="Standard 5 5 6 3" xfId="10496" xr:uid="{00000000-0005-0000-0000-0000AF6E0000}"/>
    <cellStyle name="Standard 5 5 6 3 2" xfId="10497" xr:uid="{00000000-0005-0000-0000-0000B06E0000}"/>
    <cellStyle name="Standard 5 5 6 3 2 2" xfId="10498" xr:uid="{00000000-0005-0000-0000-0000B16E0000}"/>
    <cellStyle name="Standard 5 5 6 3 3" xfId="10499" xr:uid="{00000000-0005-0000-0000-0000B26E0000}"/>
    <cellStyle name="Standard 5 5 6 4" xfId="10500" xr:uid="{00000000-0005-0000-0000-0000B36E0000}"/>
    <cellStyle name="Standard 5 5 6 4 2" xfId="10501" xr:uid="{00000000-0005-0000-0000-0000B46E0000}"/>
    <cellStyle name="Standard 5 5 6 5" xfId="10502" xr:uid="{00000000-0005-0000-0000-0000B56E0000}"/>
    <cellStyle name="Standard 5 5 7" xfId="10503" xr:uid="{00000000-0005-0000-0000-0000B66E0000}"/>
    <cellStyle name="Standard 5 5 7 2" xfId="10504" xr:uid="{00000000-0005-0000-0000-0000B76E0000}"/>
    <cellStyle name="Standard 5 5 7 2 2" xfId="10505" xr:uid="{00000000-0005-0000-0000-0000B86E0000}"/>
    <cellStyle name="Standard 5 5 7 2 2 2" xfId="10506" xr:uid="{00000000-0005-0000-0000-0000B96E0000}"/>
    <cellStyle name="Standard 5 5 7 2 3" xfId="10507" xr:uid="{00000000-0005-0000-0000-0000BA6E0000}"/>
    <cellStyle name="Standard 5 5 7 3" xfId="10508" xr:uid="{00000000-0005-0000-0000-0000BB6E0000}"/>
    <cellStyle name="Standard 5 5 7 3 2" xfId="10509" xr:uid="{00000000-0005-0000-0000-0000BC6E0000}"/>
    <cellStyle name="Standard 5 5 7 4" xfId="10510" xr:uid="{00000000-0005-0000-0000-0000BD6E0000}"/>
    <cellStyle name="Standard 5 5 8" xfId="10511" xr:uid="{00000000-0005-0000-0000-0000BE6E0000}"/>
    <cellStyle name="Standard 5 5 8 2" xfId="10512" xr:uid="{00000000-0005-0000-0000-0000BF6E0000}"/>
    <cellStyle name="Standard 5 5 8 2 2" xfId="10513" xr:uid="{00000000-0005-0000-0000-0000C06E0000}"/>
    <cellStyle name="Standard 5 5 8 3" xfId="10514" xr:uid="{00000000-0005-0000-0000-0000C16E0000}"/>
    <cellStyle name="Standard 5 5 9" xfId="10515" xr:uid="{00000000-0005-0000-0000-0000C26E0000}"/>
    <cellStyle name="Standard 5 5 9 2" xfId="10516" xr:uid="{00000000-0005-0000-0000-0000C36E0000}"/>
    <cellStyle name="Standard 5 6" xfId="10517" xr:uid="{00000000-0005-0000-0000-0000C46E0000}"/>
    <cellStyle name="Standard 5 6 2" xfId="10518" xr:uid="{00000000-0005-0000-0000-0000C56E0000}"/>
    <cellStyle name="Standard 5 6 2 2" xfId="10519" xr:uid="{00000000-0005-0000-0000-0000C66E0000}"/>
    <cellStyle name="Standard 5 6 2 2 2" xfId="10520" xr:uid="{00000000-0005-0000-0000-0000C76E0000}"/>
    <cellStyle name="Standard 5 6 2 2 2 2" xfId="10521" xr:uid="{00000000-0005-0000-0000-0000C86E0000}"/>
    <cellStyle name="Standard 5 6 2 2 2 2 2" xfId="10522" xr:uid="{00000000-0005-0000-0000-0000C96E0000}"/>
    <cellStyle name="Standard 5 6 2 2 2 2 2 2" xfId="10523" xr:uid="{00000000-0005-0000-0000-0000CA6E0000}"/>
    <cellStyle name="Standard 5 6 2 2 2 2 2 2 2" xfId="10524" xr:uid="{00000000-0005-0000-0000-0000CB6E0000}"/>
    <cellStyle name="Standard 5 6 2 2 2 2 2 3" xfId="10525" xr:uid="{00000000-0005-0000-0000-0000CC6E0000}"/>
    <cellStyle name="Standard 5 6 2 2 2 2 3" xfId="10526" xr:uid="{00000000-0005-0000-0000-0000CD6E0000}"/>
    <cellStyle name="Standard 5 6 2 2 2 2 3 2" xfId="10527" xr:uid="{00000000-0005-0000-0000-0000CE6E0000}"/>
    <cellStyle name="Standard 5 6 2 2 2 2 4" xfId="10528" xr:uid="{00000000-0005-0000-0000-0000CF6E0000}"/>
    <cellStyle name="Standard 5 6 2 2 2 3" xfId="10529" xr:uid="{00000000-0005-0000-0000-0000D06E0000}"/>
    <cellStyle name="Standard 5 6 2 2 2 3 2" xfId="10530" xr:uid="{00000000-0005-0000-0000-0000D16E0000}"/>
    <cellStyle name="Standard 5 6 2 2 2 3 2 2" xfId="10531" xr:uid="{00000000-0005-0000-0000-0000D26E0000}"/>
    <cellStyle name="Standard 5 6 2 2 2 3 3" xfId="10532" xr:uid="{00000000-0005-0000-0000-0000D36E0000}"/>
    <cellStyle name="Standard 5 6 2 2 2 4" xfId="10533" xr:uid="{00000000-0005-0000-0000-0000D46E0000}"/>
    <cellStyle name="Standard 5 6 2 2 2 4 2" xfId="10534" xr:uid="{00000000-0005-0000-0000-0000D56E0000}"/>
    <cellStyle name="Standard 5 6 2 2 2 5" xfId="10535" xr:uid="{00000000-0005-0000-0000-0000D66E0000}"/>
    <cellStyle name="Standard 5 6 2 2 3" xfId="10536" xr:uid="{00000000-0005-0000-0000-0000D76E0000}"/>
    <cellStyle name="Standard 5 6 2 2 3 2" xfId="10537" xr:uid="{00000000-0005-0000-0000-0000D86E0000}"/>
    <cellStyle name="Standard 5 6 2 2 3 2 2" xfId="10538" xr:uid="{00000000-0005-0000-0000-0000D96E0000}"/>
    <cellStyle name="Standard 5 6 2 2 3 2 2 2" xfId="10539" xr:uid="{00000000-0005-0000-0000-0000DA6E0000}"/>
    <cellStyle name="Standard 5 6 2 2 3 2 2 2 2" xfId="10540" xr:uid="{00000000-0005-0000-0000-0000DB6E0000}"/>
    <cellStyle name="Standard 5 6 2 2 3 2 2 3" xfId="10541" xr:uid="{00000000-0005-0000-0000-0000DC6E0000}"/>
    <cellStyle name="Standard 5 6 2 2 3 2 3" xfId="10542" xr:uid="{00000000-0005-0000-0000-0000DD6E0000}"/>
    <cellStyle name="Standard 5 6 2 2 3 2 3 2" xfId="10543" xr:uid="{00000000-0005-0000-0000-0000DE6E0000}"/>
    <cellStyle name="Standard 5 6 2 2 3 2 4" xfId="10544" xr:uid="{00000000-0005-0000-0000-0000DF6E0000}"/>
    <cellStyle name="Standard 5 6 2 2 3 3" xfId="10545" xr:uid="{00000000-0005-0000-0000-0000E06E0000}"/>
    <cellStyle name="Standard 5 6 2 2 3 3 2" xfId="10546" xr:uid="{00000000-0005-0000-0000-0000E16E0000}"/>
    <cellStyle name="Standard 5 6 2 2 3 3 2 2" xfId="10547" xr:uid="{00000000-0005-0000-0000-0000E26E0000}"/>
    <cellStyle name="Standard 5 6 2 2 3 3 3" xfId="10548" xr:uid="{00000000-0005-0000-0000-0000E36E0000}"/>
    <cellStyle name="Standard 5 6 2 2 3 4" xfId="10549" xr:uid="{00000000-0005-0000-0000-0000E46E0000}"/>
    <cellStyle name="Standard 5 6 2 2 3 4 2" xfId="10550" xr:uid="{00000000-0005-0000-0000-0000E56E0000}"/>
    <cellStyle name="Standard 5 6 2 2 3 5" xfId="10551" xr:uid="{00000000-0005-0000-0000-0000E66E0000}"/>
    <cellStyle name="Standard 5 6 2 2 4" xfId="10552" xr:uid="{00000000-0005-0000-0000-0000E76E0000}"/>
    <cellStyle name="Standard 5 6 2 2 4 2" xfId="10553" xr:uid="{00000000-0005-0000-0000-0000E86E0000}"/>
    <cellStyle name="Standard 5 6 2 2 4 2 2" xfId="10554" xr:uid="{00000000-0005-0000-0000-0000E96E0000}"/>
    <cellStyle name="Standard 5 6 2 2 4 2 2 2" xfId="10555" xr:uid="{00000000-0005-0000-0000-0000EA6E0000}"/>
    <cellStyle name="Standard 5 6 2 2 4 2 3" xfId="10556" xr:uid="{00000000-0005-0000-0000-0000EB6E0000}"/>
    <cellStyle name="Standard 5 6 2 2 4 3" xfId="10557" xr:uid="{00000000-0005-0000-0000-0000EC6E0000}"/>
    <cellStyle name="Standard 5 6 2 2 4 3 2" xfId="10558" xr:uid="{00000000-0005-0000-0000-0000ED6E0000}"/>
    <cellStyle name="Standard 5 6 2 2 4 4" xfId="10559" xr:uid="{00000000-0005-0000-0000-0000EE6E0000}"/>
    <cellStyle name="Standard 5 6 2 2 5" xfId="10560" xr:uid="{00000000-0005-0000-0000-0000EF6E0000}"/>
    <cellStyle name="Standard 5 6 2 2 5 2" xfId="10561" xr:uid="{00000000-0005-0000-0000-0000F06E0000}"/>
    <cellStyle name="Standard 5 6 2 2 5 2 2" xfId="10562" xr:uid="{00000000-0005-0000-0000-0000F16E0000}"/>
    <cellStyle name="Standard 5 6 2 2 5 3" xfId="10563" xr:uid="{00000000-0005-0000-0000-0000F26E0000}"/>
    <cellStyle name="Standard 5 6 2 2 6" xfId="10564" xr:uid="{00000000-0005-0000-0000-0000F36E0000}"/>
    <cellStyle name="Standard 5 6 2 2 6 2" xfId="10565" xr:uid="{00000000-0005-0000-0000-0000F46E0000}"/>
    <cellStyle name="Standard 5 6 2 2 7" xfId="10566" xr:uid="{00000000-0005-0000-0000-0000F56E0000}"/>
    <cellStyle name="Standard 5 6 2 3" xfId="10567" xr:uid="{00000000-0005-0000-0000-0000F66E0000}"/>
    <cellStyle name="Standard 5 6 2 3 2" xfId="10568" xr:uid="{00000000-0005-0000-0000-0000F76E0000}"/>
    <cellStyle name="Standard 5 6 2 3 2 2" xfId="10569" xr:uid="{00000000-0005-0000-0000-0000F86E0000}"/>
    <cellStyle name="Standard 5 6 2 3 2 2 2" xfId="10570" xr:uid="{00000000-0005-0000-0000-0000F96E0000}"/>
    <cellStyle name="Standard 5 6 2 3 2 2 2 2" xfId="10571" xr:uid="{00000000-0005-0000-0000-0000FA6E0000}"/>
    <cellStyle name="Standard 5 6 2 3 2 2 3" xfId="10572" xr:uid="{00000000-0005-0000-0000-0000FB6E0000}"/>
    <cellStyle name="Standard 5 6 2 3 2 3" xfId="10573" xr:uid="{00000000-0005-0000-0000-0000FC6E0000}"/>
    <cellStyle name="Standard 5 6 2 3 2 3 2" xfId="10574" xr:uid="{00000000-0005-0000-0000-0000FD6E0000}"/>
    <cellStyle name="Standard 5 6 2 3 2 4" xfId="10575" xr:uid="{00000000-0005-0000-0000-0000FE6E0000}"/>
    <cellStyle name="Standard 5 6 2 3 3" xfId="10576" xr:uid="{00000000-0005-0000-0000-0000FF6E0000}"/>
    <cellStyle name="Standard 5 6 2 3 3 2" xfId="10577" xr:uid="{00000000-0005-0000-0000-0000006F0000}"/>
    <cellStyle name="Standard 5 6 2 3 3 2 2" xfId="10578" xr:uid="{00000000-0005-0000-0000-0000016F0000}"/>
    <cellStyle name="Standard 5 6 2 3 3 3" xfId="10579" xr:uid="{00000000-0005-0000-0000-0000026F0000}"/>
    <cellStyle name="Standard 5 6 2 3 4" xfId="10580" xr:uid="{00000000-0005-0000-0000-0000036F0000}"/>
    <cellStyle name="Standard 5 6 2 3 4 2" xfId="10581" xr:uid="{00000000-0005-0000-0000-0000046F0000}"/>
    <cellStyle name="Standard 5 6 2 3 5" xfId="10582" xr:uid="{00000000-0005-0000-0000-0000056F0000}"/>
    <cellStyle name="Standard 5 6 2 4" xfId="10583" xr:uid="{00000000-0005-0000-0000-0000066F0000}"/>
    <cellStyle name="Standard 5 6 2 4 2" xfId="10584" xr:uid="{00000000-0005-0000-0000-0000076F0000}"/>
    <cellStyle name="Standard 5 6 2 4 2 2" xfId="10585" xr:uid="{00000000-0005-0000-0000-0000086F0000}"/>
    <cellStyle name="Standard 5 6 2 4 2 2 2" xfId="10586" xr:uid="{00000000-0005-0000-0000-0000096F0000}"/>
    <cellStyle name="Standard 5 6 2 4 2 2 2 2" xfId="10587" xr:uid="{00000000-0005-0000-0000-00000A6F0000}"/>
    <cellStyle name="Standard 5 6 2 4 2 2 3" xfId="10588" xr:uid="{00000000-0005-0000-0000-00000B6F0000}"/>
    <cellStyle name="Standard 5 6 2 4 2 3" xfId="10589" xr:uid="{00000000-0005-0000-0000-00000C6F0000}"/>
    <cellStyle name="Standard 5 6 2 4 2 3 2" xfId="10590" xr:uid="{00000000-0005-0000-0000-00000D6F0000}"/>
    <cellStyle name="Standard 5 6 2 4 2 4" xfId="10591" xr:uid="{00000000-0005-0000-0000-00000E6F0000}"/>
    <cellStyle name="Standard 5 6 2 4 3" xfId="10592" xr:uid="{00000000-0005-0000-0000-00000F6F0000}"/>
    <cellStyle name="Standard 5 6 2 4 3 2" xfId="10593" xr:uid="{00000000-0005-0000-0000-0000106F0000}"/>
    <cellStyle name="Standard 5 6 2 4 3 2 2" xfId="10594" xr:uid="{00000000-0005-0000-0000-0000116F0000}"/>
    <cellStyle name="Standard 5 6 2 4 3 3" xfId="10595" xr:uid="{00000000-0005-0000-0000-0000126F0000}"/>
    <cellStyle name="Standard 5 6 2 4 4" xfId="10596" xr:uid="{00000000-0005-0000-0000-0000136F0000}"/>
    <cellStyle name="Standard 5 6 2 4 4 2" xfId="10597" xr:uid="{00000000-0005-0000-0000-0000146F0000}"/>
    <cellStyle name="Standard 5 6 2 4 5" xfId="10598" xr:uid="{00000000-0005-0000-0000-0000156F0000}"/>
    <cellStyle name="Standard 5 6 2 5" xfId="10599" xr:uid="{00000000-0005-0000-0000-0000166F0000}"/>
    <cellStyle name="Standard 5 6 2 5 2" xfId="10600" xr:uid="{00000000-0005-0000-0000-0000176F0000}"/>
    <cellStyle name="Standard 5 6 2 5 2 2" xfId="10601" xr:uid="{00000000-0005-0000-0000-0000186F0000}"/>
    <cellStyle name="Standard 5 6 2 5 2 2 2" xfId="10602" xr:uid="{00000000-0005-0000-0000-0000196F0000}"/>
    <cellStyle name="Standard 5 6 2 5 2 3" xfId="10603" xr:uid="{00000000-0005-0000-0000-00001A6F0000}"/>
    <cellStyle name="Standard 5 6 2 5 3" xfId="10604" xr:uid="{00000000-0005-0000-0000-00001B6F0000}"/>
    <cellStyle name="Standard 5 6 2 5 3 2" xfId="10605" xr:uid="{00000000-0005-0000-0000-00001C6F0000}"/>
    <cellStyle name="Standard 5 6 2 5 4" xfId="10606" xr:uid="{00000000-0005-0000-0000-00001D6F0000}"/>
    <cellStyle name="Standard 5 6 2 6" xfId="10607" xr:uid="{00000000-0005-0000-0000-00001E6F0000}"/>
    <cellStyle name="Standard 5 6 2 6 2" xfId="10608" xr:uid="{00000000-0005-0000-0000-00001F6F0000}"/>
    <cellStyle name="Standard 5 6 2 6 2 2" xfId="10609" xr:uid="{00000000-0005-0000-0000-0000206F0000}"/>
    <cellStyle name="Standard 5 6 2 6 3" xfId="10610" xr:uid="{00000000-0005-0000-0000-0000216F0000}"/>
    <cellStyle name="Standard 5 6 2 7" xfId="10611" xr:uid="{00000000-0005-0000-0000-0000226F0000}"/>
    <cellStyle name="Standard 5 6 2 7 2" xfId="10612" xr:uid="{00000000-0005-0000-0000-0000236F0000}"/>
    <cellStyle name="Standard 5 6 2 8" xfId="10613" xr:uid="{00000000-0005-0000-0000-0000246F0000}"/>
    <cellStyle name="Standard 5 6 3" xfId="10614" xr:uid="{00000000-0005-0000-0000-0000256F0000}"/>
    <cellStyle name="Standard 5 6 3 2" xfId="10615" xr:uid="{00000000-0005-0000-0000-0000266F0000}"/>
    <cellStyle name="Standard 5 6 3 2 2" xfId="10616" xr:uid="{00000000-0005-0000-0000-0000276F0000}"/>
    <cellStyle name="Standard 5 6 3 2 2 2" xfId="10617" xr:uid="{00000000-0005-0000-0000-0000286F0000}"/>
    <cellStyle name="Standard 5 6 3 2 2 2 2" xfId="10618" xr:uid="{00000000-0005-0000-0000-0000296F0000}"/>
    <cellStyle name="Standard 5 6 3 2 2 2 2 2" xfId="10619" xr:uid="{00000000-0005-0000-0000-00002A6F0000}"/>
    <cellStyle name="Standard 5 6 3 2 2 2 3" xfId="10620" xr:uid="{00000000-0005-0000-0000-00002B6F0000}"/>
    <cellStyle name="Standard 5 6 3 2 2 3" xfId="10621" xr:uid="{00000000-0005-0000-0000-00002C6F0000}"/>
    <cellStyle name="Standard 5 6 3 2 2 3 2" xfId="10622" xr:uid="{00000000-0005-0000-0000-00002D6F0000}"/>
    <cellStyle name="Standard 5 6 3 2 2 4" xfId="10623" xr:uid="{00000000-0005-0000-0000-00002E6F0000}"/>
    <cellStyle name="Standard 5 6 3 2 3" xfId="10624" xr:uid="{00000000-0005-0000-0000-00002F6F0000}"/>
    <cellStyle name="Standard 5 6 3 2 3 2" xfId="10625" xr:uid="{00000000-0005-0000-0000-0000306F0000}"/>
    <cellStyle name="Standard 5 6 3 2 3 2 2" xfId="10626" xr:uid="{00000000-0005-0000-0000-0000316F0000}"/>
    <cellStyle name="Standard 5 6 3 2 3 3" xfId="10627" xr:uid="{00000000-0005-0000-0000-0000326F0000}"/>
    <cellStyle name="Standard 5 6 3 2 4" xfId="10628" xr:uid="{00000000-0005-0000-0000-0000336F0000}"/>
    <cellStyle name="Standard 5 6 3 2 4 2" xfId="10629" xr:uid="{00000000-0005-0000-0000-0000346F0000}"/>
    <cellStyle name="Standard 5 6 3 2 5" xfId="10630" xr:uid="{00000000-0005-0000-0000-0000356F0000}"/>
    <cellStyle name="Standard 5 6 3 3" xfId="10631" xr:uid="{00000000-0005-0000-0000-0000366F0000}"/>
    <cellStyle name="Standard 5 6 3 3 2" xfId="10632" xr:uid="{00000000-0005-0000-0000-0000376F0000}"/>
    <cellStyle name="Standard 5 6 3 3 2 2" xfId="10633" xr:uid="{00000000-0005-0000-0000-0000386F0000}"/>
    <cellStyle name="Standard 5 6 3 3 2 2 2" xfId="10634" xr:uid="{00000000-0005-0000-0000-0000396F0000}"/>
    <cellStyle name="Standard 5 6 3 3 2 2 2 2" xfId="10635" xr:uid="{00000000-0005-0000-0000-00003A6F0000}"/>
    <cellStyle name="Standard 5 6 3 3 2 2 3" xfId="10636" xr:uid="{00000000-0005-0000-0000-00003B6F0000}"/>
    <cellStyle name="Standard 5 6 3 3 2 3" xfId="10637" xr:uid="{00000000-0005-0000-0000-00003C6F0000}"/>
    <cellStyle name="Standard 5 6 3 3 2 3 2" xfId="10638" xr:uid="{00000000-0005-0000-0000-00003D6F0000}"/>
    <cellStyle name="Standard 5 6 3 3 2 4" xfId="10639" xr:uid="{00000000-0005-0000-0000-00003E6F0000}"/>
    <cellStyle name="Standard 5 6 3 3 3" xfId="10640" xr:uid="{00000000-0005-0000-0000-00003F6F0000}"/>
    <cellStyle name="Standard 5 6 3 3 3 2" xfId="10641" xr:uid="{00000000-0005-0000-0000-0000406F0000}"/>
    <cellStyle name="Standard 5 6 3 3 3 2 2" xfId="10642" xr:uid="{00000000-0005-0000-0000-0000416F0000}"/>
    <cellStyle name="Standard 5 6 3 3 3 3" xfId="10643" xr:uid="{00000000-0005-0000-0000-0000426F0000}"/>
    <cellStyle name="Standard 5 6 3 3 4" xfId="10644" xr:uid="{00000000-0005-0000-0000-0000436F0000}"/>
    <cellStyle name="Standard 5 6 3 3 4 2" xfId="10645" xr:uid="{00000000-0005-0000-0000-0000446F0000}"/>
    <cellStyle name="Standard 5 6 3 3 5" xfId="10646" xr:uid="{00000000-0005-0000-0000-0000456F0000}"/>
    <cellStyle name="Standard 5 6 3 4" xfId="10647" xr:uid="{00000000-0005-0000-0000-0000466F0000}"/>
    <cellStyle name="Standard 5 6 3 4 2" xfId="10648" xr:uid="{00000000-0005-0000-0000-0000476F0000}"/>
    <cellStyle name="Standard 5 6 3 4 2 2" xfId="10649" xr:uid="{00000000-0005-0000-0000-0000486F0000}"/>
    <cellStyle name="Standard 5 6 3 4 2 2 2" xfId="10650" xr:uid="{00000000-0005-0000-0000-0000496F0000}"/>
    <cellStyle name="Standard 5 6 3 4 2 3" xfId="10651" xr:uid="{00000000-0005-0000-0000-00004A6F0000}"/>
    <cellStyle name="Standard 5 6 3 4 3" xfId="10652" xr:uid="{00000000-0005-0000-0000-00004B6F0000}"/>
    <cellStyle name="Standard 5 6 3 4 3 2" xfId="10653" xr:uid="{00000000-0005-0000-0000-00004C6F0000}"/>
    <cellStyle name="Standard 5 6 3 4 4" xfId="10654" xr:uid="{00000000-0005-0000-0000-00004D6F0000}"/>
    <cellStyle name="Standard 5 6 3 5" xfId="10655" xr:uid="{00000000-0005-0000-0000-00004E6F0000}"/>
    <cellStyle name="Standard 5 6 3 5 2" xfId="10656" xr:uid="{00000000-0005-0000-0000-00004F6F0000}"/>
    <cellStyle name="Standard 5 6 3 5 2 2" xfId="10657" xr:uid="{00000000-0005-0000-0000-0000506F0000}"/>
    <cellStyle name="Standard 5 6 3 5 3" xfId="10658" xr:uid="{00000000-0005-0000-0000-0000516F0000}"/>
    <cellStyle name="Standard 5 6 3 6" xfId="10659" xr:uid="{00000000-0005-0000-0000-0000526F0000}"/>
    <cellStyle name="Standard 5 6 3 6 2" xfId="10660" xr:uid="{00000000-0005-0000-0000-0000536F0000}"/>
    <cellStyle name="Standard 5 6 3 7" xfId="10661" xr:uid="{00000000-0005-0000-0000-0000546F0000}"/>
    <cellStyle name="Standard 5 6 4" xfId="10662" xr:uid="{00000000-0005-0000-0000-0000556F0000}"/>
    <cellStyle name="Standard 5 6 4 2" xfId="10663" xr:uid="{00000000-0005-0000-0000-0000566F0000}"/>
    <cellStyle name="Standard 5 6 4 2 2" xfId="10664" xr:uid="{00000000-0005-0000-0000-0000576F0000}"/>
    <cellStyle name="Standard 5 6 4 2 2 2" xfId="10665" xr:uid="{00000000-0005-0000-0000-0000586F0000}"/>
    <cellStyle name="Standard 5 6 4 2 2 2 2" xfId="10666" xr:uid="{00000000-0005-0000-0000-0000596F0000}"/>
    <cellStyle name="Standard 5 6 4 2 2 3" xfId="10667" xr:uid="{00000000-0005-0000-0000-00005A6F0000}"/>
    <cellStyle name="Standard 5 6 4 2 3" xfId="10668" xr:uid="{00000000-0005-0000-0000-00005B6F0000}"/>
    <cellStyle name="Standard 5 6 4 2 3 2" xfId="10669" xr:uid="{00000000-0005-0000-0000-00005C6F0000}"/>
    <cellStyle name="Standard 5 6 4 2 4" xfId="10670" xr:uid="{00000000-0005-0000-0000-00005D6F0000}"/>
    <cellStyle name="Standard 5 6 4 3" xfId="10671" xr:uid="{00000000-0005-0000-0000-00005E6F0000}"/>
    <cellStyle name="Standard 5 6 4 3 2" xfId="10672" xr:uid="{00000000-0005-0000-0000-00005F6F0000}"/>
    <cellStyle name="Standard 5 6 4 3 2 2" xfId="10673" xr:uid="{00000000-0005-0000-0000-0000606F0000}"/>
    <cellStyle name="Standard 5 6 4 3 3" xfId="10674" xr:uid="{00000000-0005-0000-0000-0000616F0000}"/>
    <cellStyle name="Standard 5 6 4 4" xfId="10675" xr:uid="{00000000-0005-0000-0000-0000626F0000}"/>
    <cellStyle name="Standard 5 6 4 4 2" xfId="10676" xr:uid="{00000000-0005-0000-0000-0000636F0000}"/>
    <cellStyle name="Standard 5 6 4 5" xfId="10677" xr:uid="{00000000-0005-0000-0000-0000646F0000}"/>
    <cellStyle name="Standard 5 6 5" xfId="10678" xr:uid="{00000000-0005-0000-0000-0000656F0000}"/>
    <cellStyle name="Standard 5 6 5 2" xfId="10679" xr:uid="{00000000-0005-0000-0000-0000666F0000}"/>
    <cellStyle name="Standard 5 6 5 2 2" xfId="10680" xr:uid="{00000000-0005-0000-0000-0000676F0000}"/>
    <cellStyle name="Standard 5 6 5 2 2 2" xfId="10681" xr:uid="{00000000-0005-0000-0000-0000686F0000}"/>
    <cellStyle name="Standard 5 6 5 2 2 2 2" xfId="10682" xr:uid="{00000000-0005-0000-0000-0000696F0000}"/>
    <cellStyle name="Standard 5 6 5 2 2 3" xfId="10683" xr:uid="{00000000-0005-0000-0000-00006A6F0000}"/>
    <cellStyle name="Standard 5 6 5 2 3" xfId="10684" xr:uid="{00000000-0005-0000-0000-00006B6F0000}"/>
    <cellStyle name="Standard 5 6 5 2 3 2" xfId="10685" xr:uid="{00000000-0005-0000-0000-00006C6F0000}"/>
    <cellStyle name="Standard 5 6 5 2 4" xfId="10686" xr:uid="{00000000-0005-0000-0000-00006D6F0000}"/>
    <cellStyle name="Standard 5 6 5 3" xfId="10687" xr:uid="{00000000-0005-0000-0000-00006E6F0000}"/>
    <cellStyle name="Standard 5 6 5 3 2" xfId="10688" xr:uid="{00000000-0005-0000-0000-00006F6F0000}"/>
    <cellStyle name="Standard 5 6 5 3 2 2" xfId="10689" xr:uid="{00000000-0005-0000-0000-0000706F0000}"/>
    <cellStyle name="Standard 5 6 5 3 3" xfId="10690" xr:uid="{00000000-0005-0000-0000-0000716F0000}"/>
    <cellStyle name="Standard 5 6 5 4" xfId="10691" xr:uid="{00000000-0005-0000-0000-0000726F0000}"/>
    <cellStyle name="Standard 5 6 5 4 2" xfId="10692" xr:uid="{00000000-0005-0000-0000-0000736F0000}"/>
    <cellStyle name="Standard 5 6 5 5" xfId="10693" xr:uid="{00000000-0005-0000-0000-0000746F0000}"/>
    <cellStyle name="Standard 5 6 6" xfId="10694" xr:uid="{00000000-0005-0000-0000-0000756F0000}"/>
    <cellStyle name="Standard 5 6 6 2" xfId="10695" xr:uid="{00000000-0005-0000-0000-0000766F0000}"/>
    <cellStyle name="Standard 5 6 6 2 2" xfId="10696" xr:uid="{00000000-0005-0000-0000-0000776F0000}"/>
    <cellStyle name="Standard 5 6 6 2 2 2" xfId="10697" xr:uid="{00000000-0005-0000-0000-0000786F0000}"/>
    <cellStyle name="Standard 5 6 6 2 3" xfId="10698" xr:uid="{00000000-0005-0000-0000-0000796F0000}"/>
    <cellStyle name="Standard 5 6 6 3" xfId="10699" xr:uid="{00000000-0005-0000-0000-00007A6F0000}"/>
    <cellStyle name="Standard 5 6 6 3 2" xfId="10700" xr:uid="{00000000-0005-0000-0000-00007B6F0000}"/>
    <cellStyle name="Standard 5 6 6 4" xfId="10701" xr:uid="{00000000-0005-0000-0000-00007C6F0000}"/>
    <cellStyle name="Standard 5 6 7" xfId="10702" xr:uid="{00000000-0005-0000-0000-00007D6F0000}"/>
    <cellStyle name="Standard 5 6 7 2" xfId="10703" xr:uid="{00000000-0005-0000-0000-00007E6F0000}"/>
    <cellStyle name="Standard 5 6 7 2 2" xfId="10704" xr:uid="{00000000-0005-0000-0000-00007F6F0000}"/>
    <cellStyle name="Standard 5 6 7 3" xfId="10705" xr:uid="{00000000-0005-0000-0000-0000806F0000}"/>
    <cellStyle name="Standard 5 6 8" xfId="10706" xr:uid="{00000000-0005-0000-0000-0000816F0000}"/>
    <cellStyle name="Standard 5 6 8 2" xfId="10707" xr:uid="{00000000-0005-0000-0000-0000826F0000}"/>
    <cellStyle name="Standard 5 6 9" xfId="10708" xr:uid="{00000000-0005-0000-0000-0000836F0000}"/>
    <cellStyle name="Standard 5 7" xfId="10709" xr:uid="{00000000-0005-0000-0000-0000846F0000}"/>
    <cellStyle name="Standard 5 7 2" xfId="10710" xr:uid="{00000000-0005-0000-0000-0000856F0000}"/>
    <cellStyle name="Standard 5 7 2 2" xfId="10711" xr:uid="{00000000-0005-0000-0000-0000866F0000}"/>
    <cellStyle name="Standard 5 7 2 2 2" xfId="10712" xr:uid="{00000000-0005-0000-0000-0000876F0000}"/>
    <cellStyle name="Standard 5 7 2 2 2 2" xfId="10713" xr:uid="{00000000-0005-0000-0000-0000886F0000}"/>
    <cellStyle name="Standard 5 7 2 2 2 2 2" xfId="10714" xr:uid="{00000000-0005-0000-0000-0000896F0000}"/>
    <cellStyle name="Standard 5 7 2 2 2 2 2 2" xfId="10715" xr:uid="{00000000-0005-0000-0000-00008A6F0000}"/>
    <cellStyle name="Standard 5 7 2 2 2 2 3" xfId="10716" xr:uid="{00000000-0005-0000-0000-00008B6F0000}"/>
    <cellStyle name="Standard 5 7 2 2 2 3" xfId="10717" xr:uid="{00000000-0005-0000-0000-00008C6F0000}"/>
    <cellStyle name="Standard 5 7 2 2 2 3 2" xfId="10718" xr:uid="{00000000-0005-0000-0000-00008D6F0000}"/>
    <cellStyle name="Standard 5 7 2 2 2 4" xfId="10719" xr:uid="{00000000-0005-0000-0000-00008E6F0000}"/>
    <cellStyle name="Standard 5 7 2 2 3" xfId="10720" xr:uid="{00000000-0005-0000-0000-00008F6F0000}"/>
    <cellStyle name="Standard 5 7 2 2 3 2" xfId="10721" xr:uid="{00000000-0005-0000-0000-0000906F0000}"/>
    <cellStyle name="Standard 5 7 2 2 3 2 2" xfId="10722" xr:uid="{00000000-0005-0000-0000-0000916F0000}"/>
    <cellStyle name="Standard 5 7 2 2 3 3" xfId="10723" xr:uid="{00000000-0005-0000-0000-0000926F0000}"/>
    <cellStyle name="Standard 5 7 2 2 4" xfId="10724" xr:uid="{00000000-0005-0000-0000-0000936F0000}"/>
    <cellStyle name="Standard 5 7 2 2 4 2" xfId="10725" xr:uid="{00000000-0005-0000-0000-0000946F0000}"/>
    <cellStyle name="Standard 5 7 2 2 5" xfId="10726" xr:uid="{00000000-0005-0000-0000-0000956F0000}"/>
    <cellStyle name="Standard 5 7 2 3" xfId="10727" xr:uid="{00000000-0005-0000-0000-0000966F0000}"/>
    <cellStyle name="Standard 5 7 2 3 2" xfId="10728" xr:uid="{00000000-0005-0000-0000-0000976F0000}"/>
    <cellStyle name="Standard 5 7 2 3 2 2" xfId="10729" xr:uid="{00000000-0005-0000-0000-0000986F0000}"/>
    <cellStyle name="Standard 5 7 2 3 2 2 2" xfId="10730" xr:uid="{00000000-0005-0000-0000-0000996F0000}"/>
    <cellStyle name="Standard 5 7 2 3 2 2 2 2" xfId="10731" xr:uid="{00000000-0005-0000-0000-00009A6F0000}"/>
    <cellStyle name="Standard 5 7 2 3 2 2 3" xfId="10732" xr:uid="{00000000-0005-0000-0000-00009B6F0000}"/>
    <cellStyle name="Standard 5 7 2 3 2 3" xfId="10733" xr:uid="{00000000-0005-0000-0000-00009C6F0000}"/>
    <cellStyle name="Standard 5 7 2 3 2 3 2" xfId="10734" xr:uid="{00000000-0005-0000-0000-00009D6F0000}"/>
    <cellStyle name="Standard 5 7 2 3 2 4" xfId="10735" xr:uid="{00000000-0005-0000-0000-00009E6F0000}"/>
    <cellStyle name="Standard 5 7 2 3 3" xfId="10736" xr:uid="{00000000-0005-0000-0000-00009F6F0000}"/>
    <cellStyle name="Standard 5 7 2 3 3 2" xfId="10737" xr:uid="{00000000-0005-0000-0000-0000A06F0000}"/>
    <cellStyle name="Standard 5 7 2 3 3 2 2" xfId="10738" xr:uid="{00000000-0005-0000-0000-0000A16F0000}"/>
    <cellStyle name="Standard 5 7 2 3 3 3" xfId="10739" xr:uid="{00000000-0005-0000-0000-0000A26F0000}"/>
    <cellStyle name="Standard 5 7 2 3 4" xfId="10740" xr:uid="{00000000-0005-0000-0000-0000A36F0000}"/>
    <cellStyle name="Standard 5 7 2 3 4 2" xfId="10741" xr:uid="{00000000-0005-0000-0000-0000A46F0000}"/>
    <cellStyle name="Standard 5 7 2 3 5" xfId="10742" xr:uid="{00000000-0005-0000-0000-0000A56F0000}"/>
    <cellStyle name="Standard 5 7 2 4" xfId="10743" xr:uid="{00000000-0005-0000-0000-0000A66F0000}"/>
    <cellStyle name="Standard 5 7 2 4 2" xfId="10744" xr:uid="{00000000-0005-0000-0000-0000A76F0000}"/>
    <cellStyle name="Standard 5 7 2 4 2 2" xfId="10745" xr:uid="{00000000-0005-0000-0000-0000A86F0000}"/>
    <cellStyle name="Standard 5 7 2 4 2 2 2" xfId="10746" xr:uid="{00000000-0005-0000-0000-0000A96F0000}"/>
    <cellStyle name="Standard 5 7 2 4 2 3" xfId="10747" xr:uid="{00000000-0005-0000-0000-0000AA6F0000}"/>
    <cellStyle name="Standard 5 7 2 4 3" xfId="10748" xr:uid="{00000000-0005-0000-0000-0000AB6F0000}"/>
    <cellStyle name="Standard 5 7 2 4 3 2" xfId="10749" xr:uid="{00000000-0005-0000-0000-0000AC6F0000}"/>
    <cellStyle name="Standard 5 7 2 4 4" xfId="10750" xr:uid="{00000000-0005-0000-0000-0000AD6F0000}"/>
    <cellStyle name="Standard 5 7 2 5" xfId="10751" xr:uid="{00000000-0005-0000-0000-0000AE6F0000}"/>
    <cellStyle name="Standard 5 7 2 5 2" xfId="10752" xr:uid="{00000000-0005-0000-0000-0000AF6F0000}"/>
    <cellStyle name="Standard 5 7 2 5 2 2" xfId="10753" xr:uid="{00000000-0005-0000-0000-0000B06F0000}"/>
    <cellStyle name="Standard 5 7 2 5 3" xfId="10754" xr:uid="{00000000-0005-0000-0000-0000B16F0000}"/>
    <cellStyle name="Standard 5 7 2 6" xfId="10755" xr:uid="{00000000-0005-0000-0000-0000B26F0000}"/>
    <cellStyle name="Standard 5 7 2 6 2" xfId="10756" xr:uid="{00000000-0005-0000-0000-0000B36F0000}"/>
    <cellStyle name="Standard 5 7 2 7" xfId="10757" xr:uid="{00000000-0005-0000-0000-0000B46F0000}"/>
    <cellStyle name="Standard 5 7 3" xfId="10758" xr:uid="{00000000-0005-0000-0000-0000B56F0000}"/>
    <cellStyle name="Standard 5 7 3 2" xfId="10759" xr:uid="{00000000-0005-0000-0000-0000B66F0000}"/>
    <cellStyle name="Standard 5 7 3 2 2" xfId="10760" xr:uid="{00000000-0005-0000-0000-0000B76F0000}"/>
    <cellStyle name="Standard 5 7 3 2 2 2" xfId="10761" xr:uid="{00000000-0005-0000-0000-0000B86F0000}"/>
    <cellStyle name="Standard 5 7 3 2 2 2 2" xfId="10762" xr:uid="{00000000-0005-0000-0000-0000B96F0000}"/>
    <cellStyle name="Standard 5 7 3 2 2 3" xfId="10763" xr:uid="{00000000-0005-0000-0000-0000BA6F0000}"/>
    <cellStyle name="Standard 5 7 3 2 3" xfId="10764" xr:uid="{00000000-0005-0000-0000-0000BB6F0000}"/>
    <cellStyle name="Standard 5 7 3 2 3 2" xfId="10765" xr:uid="{00000000-0005-0000-0000-0000BC6F0000}"/>
    <cellStyle name="Standard 5 7 3 2 4" xfId="10766" xr:uid="{00000000-0005-0000-0000-0000BD6F0000}"/>
    <cellStyle name="Standard 5 7 3 3" xfId="10767" xr:uid="{00000000-0005-0000-0000-0000BE6F0000}"/>
    <cellStyle name="Standard 5 7 3 3 2" xfId="10768" xr:uid="{00000000-0005-0000-0000-0000BF6F0000}"/>
    <cellStyle name="Standard 5 7 3 3 2 2" xfId="10769" xr:uid="{00000000-0005-0000-0000-0000C06F0000}"/>
    <cellStyle name="Standard 5 7 3 3 3" xfId="10770" xr:uid="{00000000-0005-0000-0000-0000C16F0000}"/>
    <cellStyle name="Standard 5 7 3 4" xfId="10771" xr:uid="{00000000-0005-0000-0000-0000C26F0000}"/>
    <cellStyle name="Standard 5 7 3 4 2" xfId="10772" xr:uid="{00000000-0005-0000-0000-0000C36F0000}"/>
    <cellStyle name="Standard 5 7 3 5" xfId="10773" xr:uid="{00000000-0005-0000-0000-0000C46F0000}"/>
    <cellStyle name="Standard 5 7 4" xfId="10774" xr:uid="{00000000-0005-0000-0000-0000C56F0000}"/>
    <cellStyle name="Standard 5 7 4 2" xfId="10775" xr:uid="{00000000-0005-0000-0000-0000C66F0000}"/>
    <cellStyle name="Standard 5 7 4 2 2" xfId="10776" xr:uid="{00000000-0005-0000-0000-0000C76F0000}"/>
    <cellStyle name="Standard 5 7 4 2 2 2" xfId="10777" xr:uid="{00000000-0005-0000-0000-0000C86F0000}"/>
    <cellStyle name="Standard 5 7 4 2 2 2 2" xfId="10778" xr:uid="{00000000-0005-0000-0000-0000C96F0000}"/>
    <cellStyle name="Standard 5 7 4 2 2 3" xfId="10779" xr:uid="{00000000-0005-0000-0000-0000CA6F0000}"/>
    <cellStyle name="Standard 5 7 4 2 3" xfId="10780" xr:uid="{00000000-0005-0000-0000-0000CB6F0000}"/>
    <cellStyle name="Standard 5 7 4 2 3 2" xfId="10781" xr:uid="{00000000-0005-0000-0000-0000CC6F0000}"/>
    <cellStyle name="Standard 5 7 4 2 4" xfId="10782" xr:uid="{00000000-0005-0000-0000-0000CD6F0000}"/>
    <cellStyle name="Standard 5 7 4 3" xfId="10783" xr:uid="{00000000-0005-0000-0000-0000CE6F0000}"/>
    <cellStyle name="Standard 5 7 4 3 2" xfId="10784" xr:uid="{00000000-0005-0000-0000-0000CF6F0000}"/>
    <cellStyle name="Standard 5 7 4 3 2 2" xfId="10785" xr:uid="{00000000-0005-0000-0000-0000D06F0000}"/>
    <cellStyle name="Standard 5 7 4 3 3" xfId="10786" xr:uid="{00000000-0005-0000-0000-0000D16F0000}"/>
    <cellStyle name="Standard 5 7 4 4" xfId="10787" xr:uid="{00000000-0005-0000-0000-0000D26F0000}"/>
    <cellStyle name="Standard 5 7 4 4 2" xfId="10788" xr:uid="{00000000-0005-0000-0000-0000D36F0000}"/>
    <cellStyle name="Standard 5 7 4 5" xfId="10789" xr:uid="{00000000-0005-0000-0000-0000D46F0000}"/>
    <cellStyle name="Standard 5 7 5" xfId="10790" xr:uid="{00000000-0005-0000-0000-0000D56F0000}"/>
    <cellStyle name="Standard 5 7 5 2" xfId="10791" xr:uid="{00000000-0005-0000-0000-0000D66F0000}"/>
    <cellStyle name="Standard 5 7 5 2 2" xfId="10792" xr:uid="{00000000-0005-0000-0000-0000D76F0000}"/>
    <cellStyle name="Standard 5 7 5 2 2 2" xfId="10793" xr:uid="{00000000-0005-0000-0000-0000D86F0000}"/>
    <cellStyle name="Standard 5 7 5 2 3" xfId="10794" xr:uid="{00000000-0005-0000-0000-0000D96F0000}"/>
    <cellStyle name="Standard 5 7 5 3" xfId="10795" xr:uid="{00000000-0005-0000-0000-0000DA6F0000}"/>
    <cellStyle name="Standard 5 7 5 3 2" xfId="10796" xr:uid="{00000000-0005-0000-0000-0000DB6F0000}"/>
    <cellStyle name="Standard 5 7 5 4" xfId="10797" xr:uid="{00000000-0005-0000-0000-0000DC6F0000}"/>
    <cellStyle name="Standard 5 7 6" xfId="10798" xr:uid="{00000000-0005-0000-0000-0000DD6F0000}"/>
    <cellStyle name="Standard 5 7 6 2" xfId="10799" xr:uid="{00000000-0005-0000-0000-0000DE6F0000}"/>
    <cellStyle name="Standard 5 7 6 2 2" xfId="10800" xr:uid="{00000000-0005-0000-0000-0000DF6F0000}"/>
    <cellStyle name="Standard 5 7 6 3" xfId="10801" xr:uid="{00000000-0005-0000-0000-0000E06F0000}"/>
    <cellStyle name="Standard 5 7 7" xfId="10802" xr:uid="{00000000-0005-0000-0000-0000E16F0000}"/>
    <cellStyle name="Standard 5 7 7 2" xfId="10803" xr:uid="{00000000-0005-0000-0000-0000E26F0000}"/>
    <cellStyle name="Standard 5 7 8" xfId="10804" xr:uid="{00000000-0005-0000-0000-0000E36F0000}"/>
    <cellStyle name="Standard 5 8" xfId="10805" xr:uid="{00000000-0005-0000-0000-0000E46F0000}"/>
    <cellStyle name="Standard 5 8 2" xfId="10806" xr:uid="{00000000-0005-0000-0000-0000E56F0000}"/>
    <cellStyle name="Standard 5 8 2 2" xfId="15814" xr:uid="{00000000-0005-0000-0000-0000E66F0000}"/>
    <cellStyle name="Standard 5 8 3" xfId="15813" xr:uid="{00000000-0005-0000-0000-0000E76F0000}"/>
    <cellStyle name="Standard 5 9" xfId="10807" xr:uid="{00000000-0005-0000-0000-0000E86F0000}"/>
    <cellStyle name="Standard 5 9 2" xfId="10808" xr:uid="{00000000-0005-0000-0000-0000E96F0000}"/>
    <cellStyle name="Standard 5 9 2 2" xfId="10809" xr:uid="{00000000-0005-0000-0000-0000EA6F0000}"/>
    <cellStyle name="Standard 5 9 2 2 2" xfId="10810" xr:uid="{00000000-0005-0000-0000-0000EB6F0000}"/>
    <cellStyle name="Standard 5 9 2 2 2 2" xfId="10811" xr:uid="{00000000-0005-0000-0000-0000EC6F0000}"/>
    <cellStyle name="Standard 5 9 2 2 2 2 2" xfId="10812" xr:uid="{00000000-0005-0000-0000-0000ED6F0000}"/>
    <cellStyle name="Standard 5 9 2 2 2 3" xfId="10813" xr:uid="{00000000-0005-0000-0000-0000EE6F0000}"/>
    <cellStyle name="Standard 5 9 2 2 3" xfId="10814" xr:uid="{00000000-0005-0000-0000-0000EF6F0000}"/>
    <cellStyle name="Standard 5 9 2 2 3 2" xfId="10815" xr:uid="{00000000-0005-0000-0000-0000F06F0000}"/>
    <cellStyle name="Standard 5 9 2 2 4" xfId="10816" xr:uid="{00000000-0005-0000-0000-0000F16F0000}"/>
    <cellStyle name="Standard 5 9 2 3" xfId="10817" xr:uid="{00000000-0005-0000-0000-0000F26F0000}"/>
    <cellStyle name="Standard 5 9 2 3 2" xfId="10818" xr:uid="{00000000-0005-0000-0000-0000F36F0000}"/>
    <cellStyle name="Standard 5 9 2 3 2 2" xfId="10819" xr:uid="{00000000-0005-0000-0000-0000F46F0000}"/>
    <cellStyle name="Standard 5 9 2 3 3" xfId="10820" xr:uid="{00000000-0005-0000-0000-0000F56F0000}"/>
    <cellStyle name="Standard 5 9 2 4" xfId="10821" xr:uid="{00000000-0005-0000-0000-0000F66F0000}"/>
    <cellStyle name="Standard 5 9 2 4 2" xfId="10822" xr:uid="{00000000-0005-0000-0000-0000F76F0000}"/>
    <cellStyle name="Standard 5 9 2 5" xfId="10823" xr:uid="{00000000-0005-0000-0000-0000F86F0000}"/>
    <cellStyle name="Standard 5 9 3" xfId="10824" xr:uid="{00000000-0005-0000-0000-0000F96F0000}"/>
    <cellStyle name="Standard 5 9 3 2" xfId="10825" xr:uid="{00000000-0005-0000-0000-0000FA6F0000}"/>
    <cellStyle name="Standard 5 9 3 2 2" xfId="10826" xr:uid="{00000000-0005-0000-0000-0000FB6F0000}"/>
    <cellStyle name="Standard 5 9 3 2 2 2" xfId="10827" xr:uid="{00000000-0005-0000-0000-0000FC6F0000}"/>
    <cellStyle name="Standard 5 9 3 2 2 2 2" xfId="10828" xr:uid="{00000000-0005-0000-0000-0000FD6F0000}"/>
    <cellStyle name="Standard 5 9 3 2 2 3" xfId="10829" xr:uid="{00000000-0005-0000-0000-0000FE6F0000}"/>
    <cellStyle name="Standard 5 9 3 2 3" xfId="10830" xr:uid="{00000000-0005-0000-0000-0000FF6F0000}"/>
    <cellStyle name="Standard 5 9 3 2 3 2" xfId="10831" xr:uid="{00000000-0005-0000-0000-000000700000}"/>
    <cellStyle name="Standard 5 9 3 2 4" xfId="10832" xr:uid="{00000000-0005-0000-0000-000001700000}"/>
    <cellStyle name="Standard 5 9 3 3" xfId="10833" xr:uid="{00000000-0005-0000-0000-000002700000}"/>
    <cellStyle name="Standard 5 9 3 3 2" xfId="10834" xr:uid="{00000000-0005-0000-0000-000003700000}"/>
    <cellStyle name="Standard 5 9 3 3 2 2" xfId="10835" xr:uid="{00000000-0005-0000-0000-000004700000}"/>
    <cellStyle name="Standard 5 9 3 3 3" xfId="10836" xr:uid="{00000000-0005-0000-0000-000005700000}"/>
    <cellStyle name="Standard 5 9 3 4" xfId="10837" xr:uid="{00000000-0005-0000-0000-000006700000}"/>
    <cellStyle name="Standard 5 9 3 4 2" xfId="10838" xr:uid="{00000000-0005-0000-0000-000007700000}"/>
    <cellStyle name="Standard 5 9 3 5" xfId="10839" xr:uid="{00000000-0005-0000-0000-000008700000}"/>
    <cellStyle name="Standard 5 9 4" xfId="10840" xr:uid="{00000000-0005-0000-0000-000009700000}"/>
    <cellStyle name="Standard 5 9 4 2" xfId="10841" xr:uid="{00000000-0005-0000-0000-00000A700000}"/>
    <cellStyle name="Standard 5 9 4 2 2" xfId="10842" xr:uid="{00000000-0005-0000-0000-00000B700000}"/>
    <cellStyle name="Standard 5 9 4 2 2 2" xfId="10843" xr:uid="{00000000-0005-0000-0000-00000C700000}"/>
    <cellStyle name="Standard 5 9 4 2 3" xfId="10844" xr:uid="{00000000-0005-0000-0000-00000D700000}"/>
    <cellStyle name="Standard 5 9 4 3" xfId="10845" xr:uid="{00000000-0005-0000-0000-00000E700000}"/>
    <cellStyle name="Standard 5 9 4 3 2" xfId="10846" xr:uid="{00000000-0005-0000-0000-00000F700000}"/>
    <cellStyle name="Standard 5 9 4 4" xfId="10847" xr:uid="{00000000-0005-0000-0000-000010700000}"/>
    <cellStyle name="Standard 5 9 5" xfId="10848" xr:uid="{00000000-0005-0000-0000-000011700000}"/>
    <cellStyle name="Standard 5 9 5 2" xfId="10849" xr:uid="{00000000-0005-0000-0000-000012700000}"/>
    <cellStyle name="Standard 5 9 5 2 2" xfId="10850" xr:uid="{00000000-0005-0000-0000-000013700000}"/>
    <cellStyle name="Standard 5 9 5 3" xfId="10851" xr:uid="{00000000-0005-0000-0000-000014700000}"/>
    <cellStyle name="Standard 5 9 6" xfId="10852" xr:uid="{00000000-0005-0000-0000-000015700000}"/>
    <cellStyle name="Standard 5 9 6 2" xfId="10853" xr:uid="{00000000-0005-0000-0000-000016700000}"/>
    <cellStyle name="Standard 5 9 7" xfId="10854" xr:uid="{00000000-0005-0000-0000-000017700000}"/>
    <cellStyle name="Standard 6" xfId="4" xr:uid="{00000000-0005-0000-0000-000018700000}"/>
    <cellStyle name="Standard 6 2" xfId="13" xr:uid="{00000000-0005-0000-0000-000019700000}"/>
    <cellStyle name="Standard 6 2 2" xfId="10857" xr:uid="{00000000-0005-0000-0000-00001A700000}"/>
    <cellStyle name="Standard 6 2 2 2" xfId="15817" xr:uid="{00000000-0005-0000-0000-00001B700000}"/>
    <cellStyle name="Standard 6 2 3" xfId="15816" xr:uid="{00000000-0005-0000-0000-00001C700000}"/>
    <cellStyle name="Standard 6 2 4" xfId="10856" xr:uid="{00000000-0005-0000-0000-00001D700000}"/>
    <cellStyle name="Standard 6 2 5" xfId="29919" xr:uid="{258AF5D6-9ED4-4161-B593-095685872DAE}"/>
    <cellStyle name="Standard 6 3" xfId="10858" xr:uid="{00000000-0005-0000-0000-00001E700000}"/>
    <cellStyle name="Standard 6 3 2" xfId="10859" xr:uid="{00000000-0005-0000-0000-00001F700000}"/>
    <cellStyle name="Standard 6 3 2 2" xfId="15819" xr:uid="{00000000-0005-0000-0000-000020700000}"/>
    <cellStyle name="Standard 6 3 3" xfId="15818" xr:uid="{00000000-0005-0000-0000-000021700000}"/>
    <cellStyle name="Standard 6 4" xfId="10860" xr:uid="{00000000-0005-0000-0000-000022700000}"/>
    <cellStyle name="Standard 6 4 2" xfId="15820" xr:uid="{00000000-0005-0000-0000-000023700000}"/>
    <cellStyle name="Standard 6 5" xfId="10861" xr:uid="{00000000-0005-0000-0000-000024700000}"/>
    <cellStyle name="Standard 6 5 2" xfId="10862" xr:uid="{00000000-0005-0000-0000-000025700000}"/>
    <cellStyle name="Standard 6 5 2 2" xfId="15822" xr:uid="{00000000-0005-0000-0000-000026700000}"/>
    <cellStyle name="Standard 6 5 3" xfId="15821" xr:uid="{00000000-0005-0000-0000-000027700000}"/>
    <cellStyle name="Standard 6 6" xfId="15815" xr:uid="{00000000-0005-0000-0000-000028700000}"/>
    <cellStyle name="Standard 6 7" xfId="10855" xr:uid="{00000000-0005-0000-0000-000029700000}"/>
    <cellStyle name="Standard 6 8" xfId="29913" xr:uid="{B01C485C-DD70-4E5C-8F3B-668B2B17A120}"/>
    <cellStyle name="Standard 7" xfId="10" xr:uid="{00000000-0005-0000-0000-00002A700000}"/>
    <cellStyle name="Standard 7 2" xfId="16" xr:uid="{00000000-0005-0000-0000-00002B700000}"/>
    <cellStyle name="Standard 7 2 2" xfId="10865" xr:uid="{00000000-0005-0000-0000-00002C700000}"/>
    <cellStyle name="Standard 7 2 2 2" xfId="15825" xr:uid="{00000000-0005-0000-0000-00002D700000}"/>
    <cellStyle name="Standard 7 2 3" xfId="15824" xr:uid="{00000000-0005-0000-0000-00002E700000}"/>
    <cellStyle name="Standard 7 3" xfId="10866" xr:uid="{00000000-0005-0000-0000-00002F700000}"/>
    <cellStyle name="Standard 7 3 2" xfId="10867" xr:uid="{00000000-0005-0000-0000-000030700000}"/>
    <cellStyle name="Standard 7 3 2 2" xfId="10868" xr:uid="{00000000-0005-0000-0000-000031700000}"/>
    <cellStyle name="Standard 7 3 2 2 2" xfId="15828" xr:uid="{00000000-0005-0000-0000-000032700000}"/>
    <cellStyle name="Standard 7 3 2 3" xfId="15827" xr:uid="{00000000-0005-0000-0000-000033700000}"/>
    <cellStyle name="Standard 7 3 3" xfId="10869" xr:uid="{00000000-0005-0000-0000-000034700000}"/>
    <cellStyle name="Standard 7 3 3 2" xfId="10870" xr:uid="{00000000-0005-0000-0000-000035700000}"/>
    <cellStyle name="Standard 7 3 3 2 2" xfId="10871" xr:uid="{00000000-0005-0000-0000-000036700000}"/>
    <cellStyle name="Standard 7 3 3 2 2 2" xfId="15831" xr:uid="{00000000-0005-0000-0000-000037700000}"/>
    <cellStyle name="Standard 7 3 3 2 3" xfId="15830" xr:uid="{00000000-0005-0000-0000-000038700000}"/>
    <cellStyle name="Standard 7 3 3 3" xfId="10872" xr:uid="{00000000-0005-0000-0000-000039700000}"/>
    <cellStyle name="Standard 7 3 3 3 2" xfId="15832" xr:uid="{00000000-0005-0000-0000-00003A700000}"/>
    <cellStyle name="Standard 7 3 3 4" xfId="15829" xr:uid="{00000000-0005-0000-0000-00003B700000}"/>
    <cellStyle name="Standard 7 3 4" xfId="10873" xr:uid="{00000000-0005-0000-0000-00003C700000}"/>
    <cellStyle name="Standard 7 3 4 2" xfId="10874" xr:uid="{00000000-0005-0000-0000-00003D700000}"/>
    <cellStyle name="Standard 7 3 4 2 2" xfId="10875" xr:uid="{00000000-0005-0000-0000-00003E700000}"/>
    <cellStyle name="Standard 7 3 4 2 2 2" xfId="15835" xr:uid="{00000000-0005-0000-0000-00003F700000}"/>
    <cellStyle name="Standard 7 3 4 2 3" xfId="15834" xr:uid="{00000000-0005-0000-0000-000040700000}"/>
    <cellStyle name="Standard 7 3 4 3" xfId="15833" xr:uid="{00000000-0005-0000-0000-000041700000}"/>
    <cellStyle name="Standard 7 3 5" xfId="15826" xr:uid="{00000000-0005-0000-0000-000042700000}"/>
    <cellStyle name="Standard 7 4" xfId="15823" xr:uid="{00000000-0005-0000-0000-000043700000}"/>
    <cellStyle name="Standard 8" xfId="9" xr:uid="{00000000-0005-0000-0000-000044700000}"/>
    <cellStyle name="Standard 8 10" xfId="10877" xr:uid="{00000000-0005-0000-0000-000045700000}"/>
    <cellStyle name="Standard 8 10 2" xfId="10878" xr:uid="{00000000-0005-0000-0000-000046700000}"/>
    <cellStyle name="Standard 8 11" xfId="10879" xr:uid="{00000000-0005-0000-0000-000047700000}"/>
    <cellStyle name="Standard 8 12" xfId="10876" xr:uid="{00000000-0005-0000-0000-000048700000}"/>
    <cellStyle name="Standard 8 13" xfId="29916" xr:uid="{C95BFE2C-C668-4BE9-B428-F46155BA0EF4}"/>
    <cellStyle name="Standard 8 2" xfId="10880" xr:uid="{00000000-0005-0000-0000-000049700000}"/>
    <cellStyle name="Standard 8 2 10" xfId="10881" xr:uid="{00000000-0005-0000-0000-00004A700000}"/>
    <cellStyle name="Standard 8 2 2" xfId="10882" xr:uid="{00000000-0005-0000-0000-00004B700000}"/>
    <cellStyle name="Standard 8 2 2 2" xfId="10883" xr:uid="{00000000-0005-0000-0000-00004C700000}"/>
    <cellStyle name="Standard 8 2 2 2 2" xfId="10884" xr:uid="{00000000-0005-0000-0000-00004D700000}"/>
    <cellStyle name="Standard 8 2 2 2 2 2" xfId="10885" xr:uid="{00000000-0005-0000-0000-00004E700000}"/>
    <cellStyle name="Standard 8 2 2 2 2 2 2" xfId="10886" xr:uid="{00000000-0005-0000-0000-00004F700000}"/>
    <cellStyle name="Standard 8 2 2 2 2 2 2 2" xfId="10887" xr:uid="{00000000-0005-0000-0000-000050700000}"/>
    <cellStyle name="Standard 8 2 2 2 2 2 2 2 2" xfId="10888" xr:uid="{00000000-0005-0000-0000-000051700000}"/>
    <cellStyle name="Standard 8 2 2 2 2 2 2 2 2 2" xfId="10889" xr:uid="{00000000-0005-0000-0000-000052700000}"/>
    <cellStyle name="Standard 8 2 2 2 2 2 2 2 3" xfId="10890" xr:uid="{00000000-0005-0000-0000-000053700000}"/>
    <cellStyle name="Standard 8 2 2 2 2 2 2 3" xfId="10891" xr:uid="{00000000-0005-0000-0000-000054700000}"/>
    <cellStyle name="Standard 8 2 2 2 2 2 2 3 2" xfId="10892" xr:uid="{00000000-0005-0000-0000-000055700000}"/>
    <cellStyle name="Standard 8 2 2 2 2 2 2 4" xfId="10893" xr:uid="{00000000-0005-0000-0000-000056700000}"/>
    <cellStyle name="Standard 8 2 2 2 2 2 3" xfId="10894" xr:uid="{00000000-0005-0000-0000-000057700000}"/>
    <cellStyle name="Standard 8 2 2 2 2 2 3 2" xfId="10895" xr:uid="{00000000-0005-0000-0000-000058700000}"/>
    <cellStyle name="Standard 8 2 2 2 2 2 3 2 2" xfId="10896" xr:uid="{00000000-0005-0000-0000-000059700000}"/>
    <cellStyle name="Standard 8 2 2 2 2 2 3 3" xfId="10897" xr:uid="{00000000-0005-0000-0000-00005A700000}"/>
    <cellStyle name="Standard 8 2 2 2 2 2 4" xfId="10898" xr:uid="{00000000-0005-0000-0000-00005B700000}"/>
    <cellStyle name="Standard 8 2 2 2 2 2 4 2" xfId="10899" xr:uid="{00000000-0005-0000-0000-00005C700000}"/>
    <cellStyle name="Standard 8 2 2 2 2 2 5" xfId="10900" xr:uid="{00000000-0005-0000-0000-00005D700000}"/>
    <cellStyle name="Standard 8 2 2 2 2 3" xfId="10901" xr:uid="{00000000-0005-0000-0000-00005E700000}"/>
    <cellStyle name="Standard 8 2 2 2 2 3 2" xfId="10902" xr:uid="{00000000-0005-0000-0000-00005F700000}"/>
    <cellStyle name="Standard 8 2 2 2 2 3 2 2" xfId="10903" xr:uid="{00000000-0005-0000-0000-000060700000}"/>
    <cellStyle name="Standard 8 2 2 2 2 3 2 2 2" xfId="10904" xr:uid="{00000000-0005-0000-0000-000061700000}"/>
    <cellStyle name="Standard 8 2 2 2 2 3 2 2 2 2" xfId="10905" xr:uid="{00000000-0005-0000-0000-000062700000}"/>
    <cellStyle name="Standard 8 2 2 2 2 3 2 2 3" xfId="10906" xr:uid="{00000000-0005-0000-0000-000063700000}"/>
    <cellStyle name="Standard 8 2 2 2 2 3 2 3" xfId="10907" xr:uid="{00000000-0005-0000-0000-000064700000}"/>
    <cellStyle name="Standard 8 2 2 2 2 3 2 3 2" xfId="10908" xr:uid="{00000000-0005-0000-0000-000065700000}"/>
    <cellStyle name="Standard 8 2 2 2 2 3 2 4" xfId="10909" xr:uid="{00000000-0005-0000-0000-000066700000}"/>
    <cellStyle name="Standard 8 2 2 2 2 3 3" xfId="10910" xr:uid="{00000000-0005-0000-0000-000067700000}"/>
    <cellStyle name="Standard 8 2 2 2 2 3 3 2" xfId="10911" xr:uid="{00000000-0005-0000-0000-000068700000}"/>
    <cellStyle name="Standard 8 2 2 2 2 3 3 2 2" xfId="10912" xr:uid="{00000000-0005-0000-0000-000069700000}"/>
    <cellStyle name="Standard 8 2 2 2 2 3 3 3" xfId="10913" xr:uid="{00000000-0005-0000-0000-00006A700000}"/>
    <cellStyle name="Standard 8 2 2 2 2 3 4" xfId="10914" xr:uid="{00000000-0005-0000-0000-00006B700000}"/>
    <cellStyle name="Standard 8 2 2 2 2 3 4 2" xfId="10915" xr:uid="{00000000-0005-0000-0000-00006C700000}"/>
    <cellStyle name="Standard 8 2 2 2 2 3 5" xfId="10916" xr:uid="{00000000-0005-0000-0000-00006D700000}"/>
    <cellStyle name="Standard 8 2 2 2 2 4" xfId="10917" xr:uid="{00000000-0005-0000-0000-00006E700000}"/>
    <cellStyle name="Standard 8 2 2 2 2 4 2" xfId="10918" xr:uid="{00000000-0005-0000-0000-00006F700000}"/>
    <cellStyle name="Standard 8 2 2 2 2 4 2 2" xfId="10919" xr:uid="{00000000-0005-0000-0000-000070700000}"/>
    <cellStyle name="Standard 8 2 2 2 2 4 2 2 2" xfId="10920" xr:uid="{00000000-0005-0000-0000-000071700000}"/>
    <cellStyle name="Standard 8 2 2 2 2 4 2 3" xfId="10921" xr:uid="{00000000-0005-0000-0000-000072700000}"/>
    <cellStyle name="Standard 8 2 2 2 2 4 3" xfId="10922" xr:uid="{00000000-0005-0000-0000-000073700000}"/>
    <cellStyle name="Standard 8 2 2 2 2 4 3 2" xfId="10923" xr:uid="{00000000-0005-0000-0000-000074700000}"/>
    <cellStyle name="Standard 8 2 2 2 2 4 4" xfId="10924" xr:uid="{00000000-0005-0000-0000-000075700000}"/>
    <cellStyle name="Standard 8 2 2 2 2 5" xfId="10925" xr:uid="{00000000-0005-0000-0000-000076700000}"/>
    <cellStyle name="Standard 8 2 2 2 2 5 2" xfId="10926" xr:uid="{00000000-0005-0000-0000-000077700000}"/>
    <cellStyle name="Standard 8 2 2 2 2 5 2 2" xfId="10927" xr:uid="{00000000-0005-0000-0000-000078700000}"/>
    <cellStyle name="Standard 8 2 2 2 2 5 3" xfId="10928" xr:uid="{00000000-0005-0000-0000-000079700000}"/>
    <cellStyle name="Standard 8 2 2 2 2 6" xfId="10929" xr:uid="{00000000-0005-0000-0000-00007A700000}"/>
    <cellStyle name="Standard 8 2 2 2 2 6 2" xfId="10930" xr:uid="{00000000-0005-0000-0000-00007B700000}"/>
    <cellStyle name="Standard 8 2 2 2 2 7" xfId="10931" xr:uid="{00000000-0005-0000-0000-00007C700000}"/>
    <cellStyle name="Standard 8 2 2 2 3" xfId="10932" xr:uid="{00000000-0005-0000-0000-00007D700000}"/>
    <cellStyle name="Standard 8 2 2 2 3 2" xfId="10933" xr:uid="{00000000-0005-0000-0000-00007E700000}"/>
    <cellStyle name="Standard 8 2 2 2 3 2 2" xfId="10934" xr:uid="{00000000-0005-0000-0000-00007F700000}"/>
    <cellStyle name="Standard 8 2 2 2 3 2 2 2" xfId="10935" xr:uid="{00000000-0005-0000-0000-000080700000}"/>
    <cellStyle name="Standard 8 2 2 2 3 2 2 2 2" xfId="10936" xr:uid="{00000000-0005-0000-0000-000081700000}"/>
    <cellStyle name="Standard 8 2 2 2 3 2 2 3" xfId="10937" xr:uid="{00000000-0005-0000-0000-000082700000}"/>
    <cellStyle name="Standard 8 2 2 2 3 2 3" xfId="10938" xr:uid="{00000000-0005-0000-0000-000083700000}"/>
    <cellStyle name="Standard 8 2 2 2 3 2 3 2" xfId="10939" xr:uid="{00000000-0005-0000-0000-000084700000}"/>
    <cellStyle name="Standard 8 2 2 2 3 2 4" xfId="10940" xr:uid="{00000000-0005-0000-0000-000085700000}"/>
    <cellStyle name="Standard 8 2 2 2 3 3" xfId="10941" xr:uid="{00000000-0005-0000-0000-000086700000}"/>
    <cellStyle name="Standard 8 2 2 2 3 3 2" xfId="10942" xr:uid="{00000000-0005-0000-0000-000087700000}"/>
    <cellStyle name="Standard 8 2 2 2 3 3 2 2" xfId="10943" xr:uid="{00000000-0005-0000-0000-000088700000}"/>
    <cellStyle name="Standard 8 2 2 2 3 3 3" xfId="10944" xr:uid="{00000000-0005-0000-0000-000089700000}"/>
    <cellStyle name="Standard 8 2 2 2 3 4" xfId="10945" xr:uid="{00000000-0005-0000-0000-00008A700000}"/>
    <cellStyle name="Standard 8 2 2 2 3 4 2" xfId="10946" xr:uid="{00000000-0005-0000-0000-00008B700000}"/>
    <cellStyle name="Standard 8 2 2 2 3 5" xfId="10947" xr:uid="{00000000-0005-0000-0000-00008C700000}"/>
    <cellStyle name="Standard 8 2 2 2 4" xfId="10948" xr:uid="{00000000-0005-0000-0000-00008D700000}"/>
    <cellStyle name="Standard 8 2 2 2 4 2" xfId="10949" xr:uid="{00000000-0005-0000-0000-00008E700000}"/>
    <cellStyle name="Standard 8 2 2 2 4 2 2" xfId="10950" xr:uid="{00000000-0005-0000-0000-00008F700000}"/>
    <cellStyle name="Standard 8 2 2 2 4 2 2 2" xfId="10951" xr:uid="{00000000-0005-0000-0000-000090700000}"/>
    <cellStyle name="Standard 8 2 2 2 4 2 2 2 2" xfId="10952" xr:uid="{00000000-0005-0000-0000-000091700000}"/>
    <cellStyle name="Standard 8 2 2 2 4 2 2 3" xfId="10953" xr:uid="{00000000-0005-0000-0000-000092700000}"/>
    <cellStyle name="Standard 8 2 2 2 4 2 3" xfId="10954" xr:uid="{00000000-0005-0000-0000-000093700000}"/>
    <cellStyle name="Standard 8 2 2 2 4 2 3 2" xfId="10955" xr:uid="{00000000-0005-0000-0000-000094700000}"/>
    <cellStyle name="Standard 8 2 2 2 4 2 4" xfId="10956" xr:uid="{00000000-0005-0000-0000-000095700000}"/>
    <cellStyle name="Standard 8 2 2 2 4 3" xfId="10957" xr:uid="{00000000-0005-0000-0000-000096700000}"/>
    <cellStyle name="Standard 8 2 2 2 4 3 2" xfId="10958" xr:uid="{00000000-0005-0000-0000-000097700000}"/>
    <cellStyle name="Standard 8 2 2 2 4 3 2 2" xfId="10959" xr:uid="{00000000-0005-0000-0000-000098700000}"/>
    <cellStyle name="Standard 8 2 2 2 4 3 3" xfId="10960" xr:uid="{00000000-0005-0000-0000-000099700000}"/>
    <cellStyle name="Standard 8 2 2 2 4 4" xfId="10961" xr:uid="{00000000-0005-0000-0000-00009A700000}"/>
    <cellStyle name="Standard 8 2 2 2 4 4 2" xfId="10962" xr:uid="{00000000-0005-0000-0000-00009B700000}"/>
    <cellStyle name="Standard 8 2 2 2 4 5" xfId="10963" xr:uid="{00000000-0005-0000-0000-00009C700000}"/>
    <cellStyle name="Standard 8 2 2 2 5" xfId="10964" xr:uid="{00000000-0005-0000-0000-00009D700000}"/>
    <cellStyle name="Standard 8 2 2 2 5 2" xfId="10965" xr:uid="{00000000-0005-0000-0000-00009E700000}"/>
    <cellStyle name="Standard 8 2 2 2 5 2 2" xfId="10966" xr:uid="{00000000-0005-0000-0000-00009F700000}"/>
    <cellStyle name="Standard 8 2 2 2 5 2 2 2" xfId="10967" xr:uid="{00000000-0005-0000-0000-0000A0700000}"/>
    <cellStyle name="Standard 8 2 2 2 5 2 3" xfId="10968" xr:uid="{00000000-0005-0000-0000-0000A1700000}"/>
    <cellStyle name="Standard 8 2 2 2 5 3" xfId="10969" xr:uid="{00000000-0005-0000-0000-0000A2700000}"/>
    <cellStyle name="Standard 8 2 2 2 5 3 2" xfId="10970" xr:uid="{00000000-0005-0000-0000-0000A3700000}"/>
    <cellStyle name="Standard 8 2 2 2 5 4" xfId="10971" xr:uid="{00000000-0005-0000-0000-0000A4700000}"/>
    <cellStyle name="Standard 8 2 2 2 6" xfId="10972" xr:uid="{00000000-0005-0000-0000-0000A5700000}"/>
    <cellStyle name="Standard 8 2 2 2 6 2" xfId="10973" xr:uid="{00000000-0005-0000-0000-0000A6700000}"/>
    <cellStyle name="Standard 8 2 2 2 6 2 2" xfId="10974" xr:uid="{00000000-0005-0000-0000-0000A7700000}"/>
    <cellStyle name="Standard 8 2 2 2 6 3" xfId="10975" xr:uid="{00000000-0005-0000-0000-0000A8700000}"/>
    <cellStyle name="Standard 8 2 2 2 7" xfId="10976" xr:uid="{00000000-0005-0000-0000-0000A9700000}"/>
    <cellStyle name="Standard 8 2 2 2 7 2" xfId="10977" xr:uid="{00000000-0005-0000-0000-0000AA700000}"/>
    <cellStyle name="Standard 8 2 2 2 8" xfId="10978" xr:uid="{00000000-0005-0000-0000-0000AB700000}"/>
    <cellStyle name="Standard 8 2 2 3" xfId="10979" xr:uid="{00000000-0005-0000-0000-0000AC700000}"/>
    <cellStyle name="Standard 8 2 2 3 2" xfId="10980" xr:uid="{00000000-0005-0000-0000-0000AD700000}"/>
    <cellStyle name="Standard 8 2 2 3 2 2" xfId="10981" xr:uid="{00000000-0005-0000-0000-0000AE700000}"/>
    <cellStyle name="Standard 8 2 2 3 2 2 2" xfId="10982" xr:uid="{00000000-0005-0000-0000-0000AF700000}"/>
    <cellStyle name="Standard 8 2 2 3 2 2 2 2" xfId="10983" xr:uid="{00000000-0005-0000-0000-0000B0700000}"/>
    <cellStyle name="Standard 8 2 2 3 2 2 2 2 2" xfId="10984" xr:uid="{00000000-0005-0000-0000-0000B1700000}"/>
    <cellStyle name="Standard 8 2 2 3 2 2 2 3" xfId="10985" xr:uid="{00000000-0005-0000-0000-0000B2700000}"/>
    <cellStyle name="Standard 8 2 2 3 2 2 3" xfId="10986" xr:uid="{00000000-0005-0000-0000-0000B3700000}"/>
    <cellStyle name="Standard 8 2 2 3 2 2 3 2" xfId="10987" xr:uid="{00000000-0005-0000-0000-0000B4700000}"/>
    <cellStyle name="Standard 8 2 2 3 2 2 4" xfId="10988" xr:uid="{00000000-0005-0000-0000-0000B5700000}"/>
    <cellStyle name="Standard 8 2 2 3 2 3" xfId="10989" xr:uid="{00000000-0005-0000-0000-0000B6700000}"/>
    <cellStyle name="Standard 8 2 2 3 2 3 2" xfId="10990" xr:uid="{00000000-0005-0000-0000-0000B7700000}"/>
    <cellStyle name="Standard 8 2 2 3 2 3 2 2" xfId="10991" xr:uid="{00000000-0005-0000-0000-0000B8700000}"/>
    <cellStyle name="Standard 8 2 2 3 2 3 3" xfId="10992" xr:uid="{00000000-0005-0000-0000-0000B9700000}"/>
    <cellStyle name="Standard 8 2 2 3 2 4" xfId="10993" xr:uid="{00000000-0005-0000-0000-0000BA700000}"/>
    <cellStyle name="Standard 8 2 2 3 2 4 2" xfId="10994" xr:uid="{00000000-0005-0000-0000-0000BB700000}"/>
    <cellStyle name="Standard 8 2 2 3 2 5" xfId="10995" xr:uid="{00000000-0005-0000-0000-0000BC700000}"/>
    <cellStyle name="Standard 8 2 2 3 3" xfId="10996" xr:uid="{00000000-0005-0000-0000-0000BD700000}"/>
    <cellStyle name="Standard 8 2 2 3 3 2" xfId="10997" xr:uid="{00000000-0005-0000-0000-0000BE700000}"/>
    <cellStyle name="Standard 8 2 2 3 3 2 2" xfId="10998" xr:uid="{00000000-0005-0000-0000-0000BF700000}"/>
    <cellStyle name="Standard 8 2 2 3 3 2 2 2" xfId="10999" xr:uid="{00000000-0005-0000-0000-0000C0700000}"/>
    <cellStyle name="Standard 8 2 2 3 3 2 2 2 2" xfId="11000" xr:uid="{00000000-0005-0000-0000-0000C1700000}"/>
    <cellStyle name="Standard 8 2 2 3 3 2 2 3" xfId="11001" xr:uid="{00000000-0005-0000-0000-0000C2700000}"/>
    <cellStyle name="Standard 8 2 2 3 3 2 3" xfId="11002" xr:uid="{00000000-0005-0000-0000-0000C3700000}"/>
    <cellStyle name="Standard 8 2 2 3 3 2 3 2" xfId="11003" xr:uid="{00000000-0005-0000-0000-0000C4700000}"/>
    <cellStyle name="Standard 8 2 2 3 3 2 4" xfId="11004" xr:uid="{00000000-0005-0000-0000-0000C5700000}"/>
    <cellStyle name="Standard 8 2 2 3 3 3" xfId="11005" xr:uid="{00000000-0005-0000-0000-0000C6700000}"/>
    <cellStyle name="Standard 8 2 2 3 3 3 2" xfId="11006" xr:uid="{00000000-0005-0000-0000-0000C7700000}"/>
    <cellStyle name="Standard 8 2 2 3 3 3 2 2" xfId="11007" xr:uid="{00000000-0005-0000-0000-0000C8700000}"/>
    <cellStyle name="Standard 8 2 2 3 3 3 3" xfId="11008" xr:uid="{00000000-0005-0000-0000-0000C9700000}"/>
    <cellStyle name="Standard 8 2 2 3 3 4" xfId="11009" xr:uid="{00000000-0005-0000-0000-0000CA700000}"/>
    <cellStyle name="Standard 8 2 2 3 3 4 2" xfId="11010" xr:uid="{00000000-0005-0000-0000-0000CB700000}"/>
    <cellStyle name="Standard 8 2 2 3 3 5" xfId="11011" xr:uid="{00000000-0005-0000-0000-0000CC700000}"/>
    <cellStyle name="Standard 8 2 2 3 4" xfId="11012" xr:uid="{00000000-0005-0000-0000-0000CD700000}"/>
    <cellStyle name="Standard 8 2 2 3 4 2" xfId="11013" xr:uid="{00000000-0005-0000-0000-0000CE700000}"/>
    <cellStyle name="Standard 8 2 2 3 4 2 2" xfId="11014" xr:uid="{00000000-0005-0000-0000-0000CF700000}"/>
    <cellStyle name="Standard 8 2 2 3 4 2 2 2" xfId="11015" xr:uid="{00000000-0005-0000-0000-0000D0700000}"/>
    <cellStyle name="Standard 8 2 2 3 4 2 3" xfId="11016" xr:uid="{00000000-0005-0000-0000-0000D1700000}"/>
    <cellStyle name="Standard 8 2 2 3 4 3" xfId="11017" xr:uid="{00000000-0005-0000-0000-0000D2700000}"/>
    <cellStyle name="Standard 8 2 2 3 4 3 2" xfId="11018" xr:uid="{00000000-0005-0000-0000-0000D3700000}"/>
    <cellStyle name="Standard 8 2 2 3 4 4" xfId="11019" xr:uid="{00000000-0005-0000-0000-0000D4700000}"/>
    <cellStyle name="Standard 8 2 2 3 5" xfId="11020" xr:uid="{00000000-0005-0000-0000-0000D5700000}"/>
    <cellStyle name="Standard 8 2 2 3 5 2" xfId="11021" xr:uid="{00000000-0005-0000-0000-0000D6700000}"/>
    <cellStyle name="Standard 8 2 2 3 5 2 2" xfId="11022" xr:uid="{00000000-0005-0000-0000-0000D7700000}"/>
    <cellStyle name="Standard 8 2 2 3 5 3" xfId="11023" xr:uid="{00000000-0005-0000-0000-0000D8700000}"/>
    <cellStyle name="Standard 8 2 2 3 6" xfId="11024" xr:uid="{00000000-0005-0000-0000-0000D9700000}"/>
    <cellStyle name="Standard 8 2 2 3 6 2" xfId="11025" xr:uid="{00000000-0005-0000-0000-0000DA700000}"/>
    <cellStyle name="Standard 8 2 2 3 7" xfId="11026" xr:uid="{00000000-0005-0000-0000-0000DB700000}"/>
    <cellStyle name="Standard 8 2 2 4" xfId="11027" xr:uid="{00000000-0005-0000-0000-0000DC700000}"/>
    <cellStyle name="Standard 8 2 2 4 2" xfId="11028" xr:uid="{00000000-0005-0000-0000-0000DD700000}"/>
    <cellStyle name="Standard 8 2 2 4 2 2" xfId="11029" xr:uid="{00000000-0005-0000-0000-0000DE700000}"/>
    <cellStyle name="Standard 8 2 2 4 2 2 2" xfId="11030" xr:uid="{00000000-0005-0000-0000-0000DF700000}"/>
    <cellStyle name="Standard 8 2 2 4 2 2 2 2" xfId="11031" xr:uid="{00000000-0005-0000-0000-0000E0700000}"/>
    <cellStyle name="Standard 8 2 2 4 2 2 3" xfId="11032" xr:uid="{00000000-0005-0000-0000-0000E1700000}"/>
    <cellStyle name="Standard 8 2 2 4 2 3" xfId="11033" xr:uid="{00000000-0005-0000-0000-0000E2700000}"/>
    <cellStyle name="Standard 8 2 2 4 2 3 2" xfId="11034" xr:uid="{00000000-0005-0000-0000-0000E3700000}"/>
    <cellStyle name="Standard 8 2 2 4 2 4" xfId="11035" xr:uid="{00000000-0005-0000-0000-0000E4700000}"/>
    <cellStyle name="Standard 8 2 2 4 3" xfId="11036" xr:uid="{00000000-0005-0000-0000-0000E5700000}"/>
    <cellStyle name="Standard 8 2 2 4 3 2" xfId="11037" xr:uid="{00000000-0005-0000-0000-0000E6700000}"/>
    <cellStyle name="Standard 8 2 2 4 3 2 2" xfId="11038" xr:uid="{00000000-0005-0000-0000-0000E7700000}"/>
    <cellStyle name="Standard 8 2 2 4 3 3" xfId="11039" xr:uid="{00000000-0005-0000-0000-0000E8700000}"/>
    <cellStyle name="Standard 8 2 2 4 4" xfId="11040" xr:uid="{00000000-0005-0000-0000-0000E9700000}"/>
    <cellStyle name="Standard 8 2 2 4 4 2" xfId="11041" xr:uid="{00000000-0005-0000-0000-0000EA700000}"/>
    <cellStyle name="Standard 8 2 2 4 5" xfId="11042" xr:uid="{00000000-0005-0000-0000-0000EB700000}"/>
    <cellStyle name="Standard 8 2 2 5" xfId="11043" xr:uid="{00000000-0005-0000-0000-0000EC700000}"/>
    <cellStyle name="Standard 8 2 2 5 2" xfId="11044" xr:uid="{00000000-0005-0000-0000-0000ED700000}"/>
    <cellStyle name="Standard 8 2 2 5 2 2" xfId="11045" xr:uid="{00000000-0005-0000-0000-0000EE700000}"/>
    <cellStyle name="Standard 8 2 2 5 2 2 2" xfId="11046" xr:uid="{00000000-0005-0000-0000-0000EF700000}"/>
    <cellStyle name="Standard 8 2 2 5 2 2 2 2" xfId="11047" xr:uid="{00000000-0005-0000-0000-0000F0700000}"/>
    <cellStyle name="Standard 8 2 2 5 2 2 3" xfId="11048" xr:uid="{00000000-0005-0000-0000-0000F1700000}"/>
    <cellStyle name="Standard 8 2 2 5 2 3" xfId="11049" xr:uid="{00000000-0005-0000-0000-0000F2700000}"/>
    <cellStyle name="Standard 8 2 2 5 2 3 2" xfId="11050" xr:uid="{00000000-0005-0000-0000-0000F3700000}"/>
    <cellStyle name="Standard 8 2 2 5 2 4" xfId="11051" xr:uid="{00000000-0005-0000-0000-0000F4700000}"/>
    <cellStyle name="Standard 8 2 2 5 3" xfId="11052" xr:uid="{00000000-0005-0000-0000-0000F5700000}"/>
    <cellStyle name="Standard 8 2 2 5 3 2" xfId="11053" xr:uid="{00000000-0005-0000-0000-0000F6700000}"/>
    <cellStyle name="Standard 8 2 2 5 3 2 2" xfId="11054" xr:uid="{00000000-0005-0000-0000-0000F7700000}"/>
    <cellStyle name="Standard 8 2 2 5 3 3" xfId="11055" xr:uid="{00000000-0005-0000-0000-0000F8700000}"/>
    <cellStyle name="Standard 8 2 2 5 4" xfId="11056" xr:uid="{00000000-0005-0000-0000-0000F9700000}"/>
    <cellStyle name="Standard 8 2 2 5 4 2" xfId="11057" xr:uid="{00000000-0005-0000-0000-0000FA700000}"/>
    <cellStyle name="Standard 8 2 2 5 5" xfId="11058" xr:uid="{00000000-0005-0000-0000-0000FB700000}"/>
    <cellStyle name="Standard 8 2 2 6" xfId="11059" xr:uid="{00000000-0005-0000-0000-0000FC700000}"/>
    <cellStyle name="Standard 8 2 2 6 2" xfId="11060" xr:uid="{00000000-0005-0000-0000-0000FD700000}"/>
    <cellStyle name="Standard 8 2 2 6 2 2" xfId="11061" xr:uid="{00000000-0005-0000-0000-0000FE700000}"/>
    <cellStyle name="Standard 8 2 2 6 2 2 2" xfId="11062" xr:uid="{00000000-0005-0000-0000-0000FF700000}"/>
    <cellStyle name="Standard 8 2 2 6 2 3" xfId="11063" xr:uid="{00000000-0005-0000-0000-000000710000}"/>
    <cellStyle name="Standard 8 2 2 6 3" xfId="11064" xr:uid="{00000000-0005-0000-0000-000001710000}"/>
    <cellStyle name="Standard 8 2 2 6 3 2" xfId="11065" xr:uid="{00000000-0005-0000-0000-000002710000}"/>
    <cellStyle name="Standard 8 2 2 6 4" xfId="11066" xr:uid="{00000000-0005-0000-0000-000003710000}"/>
    <cellStyle name="Standard 8 2 2 7" xfId="11067" xr:uid="{00000000-0005-0000-0000-000004710000}"/>
    <cellStyle name="Standard 8 2 2 7 2" xfId="11068" xr:uid="{00000000-0005-0000-0000-000005710000}"/>
    <cellStyle name="Standard 8 2 2 7 2 2" xfId="11069" xr:uid="{00000000-0005-0000-0000-000006710000}"/>
    <cellStyle name="Standard 8 2 2 7 3" xfId="11070" xr:uid="{00000000-0005-0000-0000-000007710000}"/>
    <cellStyle name="Standard 8 2 2 8" xfId="11071" xr:uid="{00000000-0005-0000-0000-000008710000}"/>
    <cellStyle name="Standard 8 2 2 8 2" xfId="11072" xr:uid="{00000000-0005-0000-0000-000009710000}"/>
    <cellStyle name="Standard 8 2 2 9" xfId="11073" xr:uid="{00000000-0005-0000-0000-00000A710000}"/>
    <cellStyle name="Standard 8 2 3" xfId="11074" xr:uid="{00000000-0005-0000-0000-00000B710000}"/>
    <cellStyle name="Standard 8 2 3 2" xfId="11075" xr:uid="{00000000-0005-0000-0000-00000C710000}"/>
    <cellStyle name="Standard 8 2 3 2 2" xfId="11076" xr:uid="{00000000-0005-0000-0000-00000D710000}"/>
    <cellStyle name="Standard 8 2 3 2 2 2" xfId="11077" xr:uid="{00000000-0005-0000-0000-00000E710000}"/>
    <cellStyle name="Standard 8 2 3 2 2 2 2" xfId="11078" xr:uid="{00000000-0005-0000-0000-00000F710000}"/>
    <cellStyle name="Standard 8 2 3 2 2 2 2 2" xfId="11079" xr:uid="{00000000-0005-0000-0000-000010710000}"/>
    <cellStyle name="Standard 8 2 3 2 2 2 2 2 2" xfId="11080" xr:uid="{00000000-0005-0000-0000-000011710000}"/>
    <cellStyle name="Standard 8 2 3 2 2 2 2 3" xfId="11081" xr:uid="{00000000-0005-0000-0000-000012710000}"/>
    <cellStyle name="Standard 8 2 3 2 2 2 3" xfId="11082" xr:uid="{00000000-0005-0000-0000-000013710000}"/>
    <cellStyle name="Standard 8 2 3 2 2 2 3 2" xfId="11083" xr:uid="{00000000-0005-0000-0000-000014710000}"/>
    <cellStyle name="Standard 8 2 3 2 2 2 4" xfId="11084" xr:uid="{00000000-0005-0000-0000-000015710000}"/>
    <cellStyle name="Standard 8 2 3 2 2 3" xfId="11085" xr:uid="{00000000-0005-0000-0000-000016710000}"/>
    <cellStyle name="Standard 8 2 3 2 2 3 2" xfId="11086" xr:uid="{00000000-0005-0000-0000-000017710000}"/>
    <cellStyle name="Standard 8 2 3 2 2 3 2 2" xfId="11087" xr:uid="{00000000-0005-0000-0000-000018710000}"/>
    <cellStyle name="Standard 8 2 3 2 2 3 3" xfId="11088" xr:uid="{00000000-0005-0000-0000-000019710000}"/>
    <cellStyle name="Standard 8 2 3 2 2 4" xfId="11089" xr:uid="{00000000-0005-0000-0000-00001A710000}"/>
    <cellStyle name="Standard 8 2 3 2 2 4 2" xfId="11090" xr:uid="{00000000-0005-0000-0000-00001B710000}"/>
    <cellStyle name="Standard 8 2 3 2 2 5" xfId="11091" xr:uid="{00000000-0005-0000-0000-00001C710000}"/>
    <cellStyle name="Standard 8 2 3 2 3" xfId="11092" xr:uid="{00000000-0005-0000-0000-00001D710000}"/>
    <cellStyle name="Standard 8 2 3 2 3 2" xfId="11093" xr:uid="{00000000-0005-0000-0000-00001E710000}"/>
    <cellStyle name="Standard 8 2 3 2 3 2 2" xfId="11094" xr:uid="{00000000-0005-0000-0000-00001F710000}"/>
    <cellStyle name="Standard 8 2 3 2 3 2 2 2" xfId="11095" xr:uid="{00000000-0005-0000-0000-000020710000}"/>
    <cellStyle name="Standard 8 2 3 2 3 2 2 2 2" xfId="11096" xr:uid="{00000000-0005-0000-0000-000021710000}"/>
    <cellStyle name="Standard 8 2 3 2 3 2 2 3" xfId="11097" xr:uid="{00000000-0005-0000-0000-000022710000}"/>
    <cellStyle name="Standard 8 2 3 2 3 2 3" xfId="11098" xr:uid="{00000000-0005-0000-0000-000023710000}"/>
    <cellStyle name="Standard 8 2 3 2 3 2 3 2" xfId="11099" xr:uid="{00000000-0005-0000-0000-000024710000}"/>
    <cellStyle name="Standard 8 2 3 2 3 2 4" xfId="11100" xr:uid="{00000000-0005-0000-0000-000025710000}"/>
    <cellStyle name="Standard 8 2 3 2 3 3" xfId="11101" xr:uid="{00000000-0005-0000-0000-000026710000}"/>
    <cellStyle name="Standard 8 2 3 2 3 3 2" xfId="11102" xr:uid="{00000000-0005-0000-0000-000027710000}"/>
    <cellStyle name="Standard 8 2 3 2 3 3 2 2" xfId="11103" xr:uid="{00000000-0005-0000-0000-000028710000}"/>
    <cellStyle name="Standard 8 2 3 2 3 3 3" xfId="11104" xr:uid="{00000000-0005-0000-0000-000029710000}"/>
    <cellStyle name="Standard 8 2 3 2 3 4" xfId="11105" xr:uid="{00000000-0005-0000-0000-00002A710000}"/>
    <cellStyle name="Standard 8 2 3 2 3 4 2" xfId="11106" xr:uid="{00000000-0005-0000-0000-00002B710000}"/>
    <cellStyle name="Standard 8 2 3 2 3 5" xfId="11107" xr:uid="{00000000-0005-0000-0000-00002C710000}"/>
    <cellStyle name="Standard 8 2 3 2 4" xfId="11108" xr:uid="{00000000-0005-0000-0000-00002D710000}"/>
    <cellStyle name="Standard 8 2 3 2 4 2" xfId="11109" xr:uid="{00000000-0005-0000-0000-00002E710000}"/>
    <cellStyle name="Standard 8 2 3 2 4 2 2" xfId="11110" xr:uid="{00000000-0005-0000-0000-00002F710000}"/>
    <cellStyle name="Standard 8 2 3 2 4 2 2 2" xfId="11111" xr:uid="{00000000-0005-0000-0000-000030710000}"/>
    <cellStyle name="Standard 8 2 3 2 4 2 3" xfId="11112" xr:uid="{00000000-0005-0000-0000-000031710000}"/>
    <cellStyle name="Standard 8 2 3 2 4 3" xfId="11113" xr:uid="{00000000-0005-0000-0000-000032710000}"/>
    <cellStyle name="Standard 8 2 3 2 4 3 2" xfId="11114" xr:uid="{00000000-0005-0000-0000-000033710000}"/>
    <cellStyle name="Standard 8 2 3 2 4 4" xfId="11115" xr:uid="{00000000-0005-0000-0000-000034710000}"/>
    <cellStyle name="Standard 8 2 3 2 5" xfId="11116" xr:uid="{00000000-0005-0000-0000-000035710000}"/>
    <cellStyle name="Standard 8 2 3 2 5 2" xfId="11117" xr:uid="{00000000-0005-0000-0000-000036710000}"/>
    <cellStyle name="Standard 8 2 3 2 5 2 2" xfId="11118" xr:uid="{00000000-0005-0000-0000-000037710000}"/>
    <cellStyle name="Standard 8 2 3 2 5 3" xfId="11119" xr:uid="{00000000-0005-0000-0000-000038710000}"/>
    <cellStyle name="Standard 8 2 3 2 6" xfId="11120" xr:uid="{00000000-0005-0000-0000-000039710000}"/>
    <cellStyle name="Standard 8 2 3 2 6 2" xfId="11121" xr:uid="{00000000-0005-0000-0000-00003A710000}"/>
    <cellStyle name="Standard 8 2 3 2 7" xfId="11122" xr:uid="{00000000-0005-0000-0000-00003B710000}"/>
    <cellStyle name="Standard 8 2 3 3" xfId="11123" xr:uid="{00000000-0005-0000-0000-00003C710000}"/>
    <cellStyle name="Standard 8 2 3 3 2" xfId="11124" xr:uid="{00000000-0005-0000-0000-00003D710000}"/>
    <cellStyle name="Standard 8 2 3 3 2 2" xfId="11125" xr:uid="{00000000-0005-0000-0000-00003E710000}"/>
    <cellStyle name="Standard 8 2 3 3 2 2 2" xfId="11126" xr:uid="{00000000-0005-0000-0000-00003F710000}"/>
    <cellStyle name="Standard 8 2 3 3 2 2 2 2" xfId="11127" xr:uid="{00000000-0005-0000-0000-000040710000}"/>
    <cellStyle name="Standard 8 2 3 3 2 2 3" xfId="11128" xr:uid="{00000000-0005-0000-0000-000041710000}"/>
    <cellStyle name="Standard 8 2 3 3 2 3" xfId="11129" xr:uid="{00000000-0005-0000-0000-000042710000}"/>
    <cellStyle name="Standard 8 2 3 3 2 3 2" xfId="11130" xr:uid="{00000000-0005-0000-0000-000043710000}"/>
    <cellStyle name="Standard 8 2 3 3 2 4" xfId="11131" xr:uid="{00000000-0005-0000-0000-000044710000}"/>
    <cellStyle name="Standard 8 2 3 3 3" xfId="11132" xr:uid="{00000000-0005-0000-0000-000045710000}"/>
    <cellStyle name="Standard 8 2 3 3 3 2" xfId="11133" xr:uid="{00000000-0005-0000-0000-000046710000}"/>
    <cellStyle name="Standard 8 2 3 3 3 2 2" xfId="11134" xr:uid="{00000000-0005-0000-0000-000047710000}"/>
    <cellStyle name="Standard 8 2 3 3 3 3" xfId="11135" xr:uid="{00000000-0005-0000-0000-000048710000}"/>
    <cellStyle name="Standard 8 2 3 3 4" xfId="11136" xr:uid="{00000000-0005-0000-0000-000049710000}"/>
    <cellStyle name="Standard 8 2 3 3 4 2" xfId="11137" xr:uid="{00000000-0005-0000-0000-00004A710000}"/>
    <cellStyle name="Standard 8 2 3 3 5" xfId="11138" xr:uid="{00000000-0005-0000-0000-00004B710000}"/>
    <cellStyle name="Standard 8 2 3 4" xfId="11139" xr:uid="{00000000-0005-0000-0000-00004C710000}"/>
    <cellStyle name="Standard 8 2 3 4 2" xfId="11140" xr:uid="{00000000-0005-0000-0000-00004D710000}"/>
    <cellStyle name="Standard 8 2 3 4 2 2" xfId="11141" xr:uid="{00000000-0005-0000-0000-00004E710000}"/>
    <cellStyle name="Standard 8 2 3 4 2 2 2" xfId="11142" xr:uid="{00000000-0005-0000-0000-00004F710000}"/>
    <cellStyle name="Standard 8 2 3 4 2 2 2 2" xfId="11143" xr:uid="{00000000-0005-0000-0000-000050710000}"/>
    <cellStyle name="Standard 8 2 3 4 2 2 3" xfId="11144" xr:uid="{00000000-0005-0000-0000-000051710000}"/>
    <cellStyle name="Standard 8 2 3 4 2 3" xfId="11145" xr:uid="{00000000-0005-0000-0000-000052710000}"/>
    <cellStyle name="Standard 8 2 3 4 2 3 2" xfId="11146" xr:uid="{00000000-0005-0000-0000-000053710000}"/>
    <cellStyle name="Standard 8 2 3 4 2 4" xfId="11147" xr:uid="{00000000-0005-0000-0000-000054710000}"/>
    <cellStyle name="Standard 8 2 3 4 3" xfId="11148" xr:uid="{00000000-0005-0000-0000-000055710000}"/>
    <cellStyle name="Standard 8 2 3 4 3 2" xfId="11149" xr:uid="{00000000-0005-0000-0000-000056710000}"/>
    <cellStyle name="Standard 8 2 3 4 3 2 2" xfId="11150" xr:uid="{00000000-0005-0000-0000-000057710000}"/>
    <cellStyle name="Standard 8 2 3 4 3 3" xfId="11151" xr:uid="{00000000-0005-0000-0000-000058710000}"/>
    <cellStyle name="Standard 8 2 3 4 4" xfId="11152" xr:uid="{00000000-0005-0000-0000-000059710000}"/>
    <cellStyle name="Standard 8 2 3 4 4 2" xfId="11153" xr:uid="{00000000-0005-0000-0000-00005A710000}"/>
    <cellStyle name="Standard 8 2 3 4 5" xfId="11154" xr:uid="{00000000-0005-0000-0000-00005B710000}"/>
    <cellStyle name="Standard 8 2 3 5" xfId="11155" xr:uid="{00000000-0005-0000-0000-00005C710000}"/>
    <cellStyle name="Standard 8 2 3 5 2" xfId="11156" xr:uid="{00000000-0005-0000-0000-00005D710000}"/>
    <cellStyle name="Standard 8 2 3 5 2 2" xfId="11157" xr:uid="{00000000-0005-0000-0000-00005E710000}"/>
    <cellStyle name="Standard 8 2 3 5 2 2 2" xfId="11158" xr:uid="{00000000-0005-0000-0000-00005F710000}"/>
    <cellStyle name="Standard 8 2 3 5 2 3" xfId="11159" xr:uid="{00000000-0005-0000-0000-000060710000}"/>
    <cellStyle name="Standard 8 2 3 5 3" xfId="11160" xr:uid="{00000000-0005-0000-0000-000061710000}"/>
    <cellStyle name="Standard 8 2 3 5 3 2" xfId="11161" xr:uid="{00000000-0005-0000-0000-000062710000}"/>
    <cellStyle name="Standard 8 2 3 5 4" xfId="11162" xr:uid="{00000000-0005-0000-0000-000063710000}"/>
    <cellStyle name="Standard 8 2 3 6" xfId="11163" xr:uid="{00000000-0005-0000-0000-000064710000}"/>
    <cellStyle name="Standard 8 2 3 6 2" xfId="11164" xr:uid="{00000000-0005-0000-0000-000065710000}"/>
    <cellStyle name="Standard 8 2 3 6 2 2" xfId="11165" xr:uid="{00000000-0005-0000-0000-000066710000}"/>
    <cellStyle name="Standard 8 2 3 6 3" xfId="11166" xr:uid="{00000000-0005-0000-0000-000067710000}"/>
    <cellStyle name="Standard 8 2 3 7" xfId="11167" xr:uid="{00000000-0005-0000-0000-000068710000}"/>
    <cellStyle name="Standard 8 2 3 7 2" xfId="11168" xr:uid="{00000000-0005-0000-0000-000069710000}"/>
    <cellStyle name="Standard 8 2 3 8" xfId="11169" xr:uid="{00000000-0005-0000-0000-00006A710000}"/>
    <cellStyle name="Standard 8 2 4" xfId="11170" xr:uid="{00000000-0005-0000-0000-00006B710000}"/>
    <cellStyle name="Standard 8 2 4 2" xfId="11171" xr:uid="{00000000-0005-0000-0000-00006C710000}"/>
    <cellStyle name="Standard 8 2 4 2 2" xfId="11172" xr:uid="{00000000-0005-0000-0000-00006D710000}"/>
    <cellStyle name="Standard 8 2 4 2 2 2" xfId="11173" xr:uid="{00000000-0005-0000-0000-00006E710000}"/>
    <cellStyle name="Standard 8 2 4 2 2 2 2" xfId="11174" xr:uid="{00000000-0005-0000-0000-00006F710000}"/>
    <cellStyle name="Standard 8 2 4 2 2 2 2 2" xfId="11175" xr:uid="{00000000-0005-0000-0000-000070710000}"/>
    <cellStyle name="Standard 8 2 4 2 2 2 3" xfId="11176" xr:uid="{00000000-0005-0000-0000-000071710000}"/>
    <cellStyle name="Standard 8 2 4 2 2 3" xfId="11177" xr:uid="{00000000-0005-0000-0000-000072710000}"/>
    <cellStyle name="Standard 8 2 4 2 2 3 2" xfId="11178" xr:uid="{00000000-0005-0000-0000-000073710000}"/>
    <cellStyle name="Standard 8 2 4 2 2 4" xfId="11179" xr:uid="{00000000-0005-0000-0000-000074710000}"/>
    <cellStyle name="Standard 8 2 4 2 3" xfId="11180" xr:uid="{00000000-0005-0000-0000-000075710000}"/>
    <cellStyle name="Standard 8 2 4 2 3 2" xfId="11181" xr:uid="{00000000-0005-0000-0000-000076710000}"/>
    <cellStyle name="Standard 8 2 4 2 3 2 2" xfId="11182" xr:uid="{00000000-0005-0000-0000-000077710000}"/>
    <cellStyle name="Standard 8 2 4 2 3 3" xfId="11183" xr:uid="{00000000-0005-0000-0000-000078710000}"/>
    <cellStyle name="Standard 8 2 4 2 4" xfId="11184" xr:uid="{00000000-0005-0000-0000-000079710000}"/>
    <cellStyle name="Standard 8 2 4 2 4 2" xfId="11185" xr:uid="{00000000-0005-0000-0000-00007A710000}"/>
    <cellStyle name="Standard 8 2 4 2 5" xfId="11186" xr:uid="{00000000-0005-0000-0000-00007B710000}"/>
    <cellStyle name="Standard 8 2 4 3" xfId="11187" xr:uid="{00000000-0005-0000-0000-00007C710000}"/>
    <cellStyle name="Standard 8 2 4 3 2" xfId="11188" xr:uid="{00000000-0005-0000-0000-00007D710000}"/>
    <cellStyle name="Standard 8 2 4 3 2 2" xfId="11189" xr:uid="{00000000-0005-0000-0000-00007E710000}"/>
    <cellStyle name="Standard 8 2 4 3 2 2 2" xfId="11190" xr:uid="{00000000-0005-0000-0000-00007F710000}"/>
    <cellStyle name="Standard 8 2 4 3 2 2 2 2" xfId="11191" xr:uid="{00000000-0005-0000-0000-000080710000}"/>
    <cellStyle name="Standard 8 2 4 3 2 2 3" xfId="11192" xr:uid="{00000000-0005-0000-0000-000081710000}"/>
    <cellStyle name="Standard 8 2 4 3 2 3" xfId="11193" xr:uid="{00000000-0005-0000-0000-000082710000}"/>
    <cellStyle name="Standard 8 2 4 3 2 3 2" xfId="11194" xr:uid="{00000000-0005-0000-0000-000083710000}"/>
    <cellStyle name="Standard 8 2 4 3 2 4" xfId="11195" xr:uid="{00000000-0005-0000-0000-000084710000}"/>
    <cellStyle name="Standard 8 2 4 3 3" xfId="11196" xr:uid="{00000000-0005-0000-0000-000085710000}"/>
    <cellStyle name="Standard 8 2 4 3 3 2" xfId="11197" xr:uid="{00000000-0005-0000-0000-000086710000}"/>
    <cellStyle name="Standard 8 2 4 3 3 2 2" xfId="11198" xr:uid="{00000000-0005-0000-0000-000087710000}"/>
    <cellStyle name="Standard 8 2 4 3 3 3" xfId="11199" xr:uid="{00000000-0005-0000-0000-000088710000}"/>
    <cellStyle name="Standard 8 2 4 3 4" xfId="11200" xr:uid="{00000000-0005-0000-0000-000089710000}"/>
    <cellStyle name="Standard 8 2 4 3 4 2" xfId="11201" xr:uid="{00000000-0005-0000-0000-00008A710000}"/>
    <cellStyle name="Standard 8 2 4 3 5" xfId="11202" xr:uid="{00000000-0005-0000-0000-00008B710000}"/>
    <cellStyle name="Standard 8 2 4 4" xfId="11203" xr:uid="{00000000-0005-0000-0000-00008C710000}"/>
    <cellStyle name="Standard 8 2 4 4 2" xfId="11204" xr:uid="{00000000-0005-0000-0000-00008D710000}"/>
    <cellStyle name="Standard 8 2 4 4 2 2" xfId="11205" xr:uid="{00000000-0005-0000-0000-00008E710000}"/>
    <cellStyle name="Standard 8 2 4 4 2 2 2" xfId="11206" xr:uid="{00000000-0005-0000-0000-00008F710000}"/>
    <cellStyle name="Standard 8 2 4 4 2 3" xfId="11207" xr:uid="{00000000-0005-0000-0000-000090710000}"/>
    <cellStyle name="Standard 8 2 4 4 3" xfId="11208" xr:uid="{00000000-0005-0000-0000-000091710000}"/>
    <cellStyle name="Standard 8 2 4 4 3 2" xfId="11209" xr:uid="{00000000-0005-0000-0000-000092710000}"/>
    <cellStyle name="Standard 8 2 4 4 4" xfId="11210" xr:uid="{00000000-0005-0000-0000-000093710000}"/>
    <cellStyle name="Standard 8 2 4 5" xfId="11211" xr:uid="{00000000-0005-0000-0000-000094710000}"/>
    <cellStyle name="Standard 8 2 4 5 2" xfId="11212" xr:uid="{00000000-0005-0000-0000-000095710000}"/>
    <cellStyle name="Standard 8 2 4 5 2 2" xfId="11213" xr:uid="{00000000-0005-0000-0000-000096710000}"/>
    <cellStyle name="Standard 8 2 4 5 3" xfId="11214" xr:uid="{00000000-0005-0000-0000-000097710000}"/>
    <cellStyle name="Standard 8 2 4 6" xfId="11215" xr:uid="{00000000-0005-0000-0000-000098710000}"/>
    <cellStyle name="Standard 8 2 4 6 2" xfId="11216" xr:uid="{00000000-0005-0000-0000-000099710000}"/>
    <cellStyle name="Standard 8 2 4 7" xfId="11217" xr:uid="{00000000-0005-0000-0000-00009A710000}"/>
    <cellStyle name="Standard 8 2 5" xfId="11218" xr:uid="{00000000-0005-0000-0000-00009B710000}"/>
    <cellStyle name="Standard 8 2 5 2" xfId="11219" xr:uid="{00000000-0005-0000-0000-00009C710000}"/>
    <cellStyle name="Standard 8 2 5 2 2" xfId="11220" xr:uid="{00000000-0005-0000-0000-00009D710000}"/>
    <cellStyle name="Standard 8 2 5 2 2 2" xfId="11221" xr:uid="{00000000-0005-0000-0000-00009E710000}"/>
    <cellStyle name="Standard 8 2 5 2 2 2 2" xfId="11222" xr:uid="{00000000-0005-0000-0000-00009F710000}"/>
    <cellStyle name="Standard 8 2 5 2 2 3" xfId="11223" xr:uid="{00000000-0005-0000-0000-0000A0710000}"/>
    <cellStyle name="Standard 8 2 5 2 3" xfId="11224" xr:uid="{00000000-0005-0000-0000-0000A1710000}"/>
    <cellStyle name="Standard 8 2 5 2 3 2" xfId="11225" xr:uid="{00000000-0005-0000-0000-0000A2710000}"/>
    <cellStyle name="Standard 8 2 5 2 4" xfId="11226" xr:uid="{00000000-0005-0000-0000-0000A3710000}"/>
    <cellStyle name="Standard 8 2 5 3" xfId="11227" xr:uid="{00000000-0005-0000-0000-0000A4710000}"/>
    <cellStyle name="Standard 8 2 5 3 2" xfId="11228" xr:uid="{00000000-0005-0000-0000-0000A5710000}"/>
    <cellStyle name="Standard 8 2 5 3 2 2" xfId="11229" xr:uid="{00000000-0005-0000-0000-0000A6710000}"/>
    <cellStyle name="Standard 8 2 5 3 3" xfId="11230" xr:uid="{00000000-0005-0000-0000-0000A7710000}"/>
    <cellStyle name="Standard 8 2 5 4" xfId="11231" xr:uid="{00000000-0005-0000-0000-0000A8710000}"/>
    <cellStyle name="Standard 8 2 5 4 2" xfId="11232" xr:uid="{00000000-0005-0000-0000-0000A9710000}"/>
    <cellStyle name="Standard 8 2 5 5" xfId="11233" xr:uid="{00000000-0005-0000-0000-0000AA710000}"/>
    <cellStyle name="Standard 8 2 6" xfId="11234" xr:uid="{00000000-0005-0000-0000-0000AB710000}"/>
    <cellStyle name="Standard 8 2 6 2" xfId="11235" xr:uid="{00000000-0005-0000-0000-0000AC710000}"/>
    <cellStyle name="Standard 8 2 6 2 2" xfId="11236" xr:uid="{00000000-0005-0000-0000-0000AD710000}"/>
    <cellStyle name="Standard 8 2 6 2 2 2" xfId="11237" xr:uid="{00000000-0005-0000-0000-0000AE710000}"/>
    <cellStyle name="Standard 8 2 6 2 2 2 2" xfId="11238" xr:uid="{00000000-0005-0000-0000-0000AF710000}"/>
    <cellStyle name="Standard 8 2 6 2 2 3" xfId="11239" xr:uid="{00000000-0005-0000-0000-0000B0710000}"/>
    <cellStyle name="Standard 8 2 6 2 3" xfId="11240" xr:uid="{00000000-0005-0000-0000-0000B1710000}"/>
    <cellStyle name="Standard 8 2 6 2 3 2" xfId="11241" xr:uid="{00000000-0005-0000-0000-0000B2710000}"/>
    <cellStyle name="Standard 8 2 6 2 4" xfId="11242" xr:uid="{00000000-0005-0000-0000-0000B3710000}"/>
    <cellStyle name="Standard 8 2 6 3" xfId="11243" xr:uid="{00000000-0005-0000-0000-0000B4710000}"/>
    <cellStyle name="Standard 8 2 6 3 2" xfId="11244" xr:uid="{00000000-0005-0000-0000-0000B5710000}"/>
    <cellStyle name="Standard 8 2 6 3 2 2" xfId="11245" xr:uid="{00000000-0005-0000-0000-0000B6710000}"/>
    <cellStyle name="Standard 8 2 6 3 3" xfId="11246" xr:uid="{00000000-0005-0000-0000-0000B7710000}"/>
    <cellStyle name="Standard 8 2 6 4" xfId="11247" xr:uid="{00000000-0005-0000-0000-0000B8710000}"/>
    <cellStyle name="Standard 8 2 6 4 2" xfId="11248" xr:uid="{00000000-0005-0000-0000-0000B9710000}"/>
    <cellStyle name="Standard 8 2 6 5" xfId="11249" xr:uid="{00000000-0005-0000-0000-0000BA710000}"/>
    <cellStyle name="Standard 8 2 7" xfId="11250" xr:uid="{00000000-0005-0000-0000-0000BB710000}"/>
    <cellStyle name="Standard 8 2 7 2" xfId="11251" xr:uid="{00000000-0005-0000-0000-0000BC710000}"/>
    <cellStyle name="Standard 8 2 7 2 2" xfId="11252" xr:uid="{00000000-0005-0000-0000-0000BD710000}"/>
    <cellStyle name="Standard 8 2 7 2 2 2" xfId="11253" xr:uid="{00000000-0005-0000-0000-0000BE710000}"/>
    <cellStyle name="Standard 8 2 7 2 3" xfId="11254" xr:uid="{00000000-0005-0000-0000-0000BF710000}"/>
    <cellStyle name="Standard 8 2 7 3" xfId="11255" xr:uid="{00000000-0005-0000-0000-0000C0710000}"/>
    <cellStyle name="Standard 8 2 7 3 2" xfId="11256" xr:uid="{00000000-0005-0000-0000-0000C1710000}"/>
    <cellStyle name="Standard 8 2 7 4" xfId="11257" xr:uid="{00000000-0005-0000-0000-0000C2710000}"/>
    <cellStyle name="Standard 8 2 8" xfId="11258" xr:uid="{00000000-0005-0000-0000-0000C3710000}"/>
    <cellStyle name="Standard 8 2 8 2" xfId="11259" xr:uid="{00000000-0005-0000-0000-0000C4710000}"/>
    <cellStyle name="Standard 8 2 8 2 2" xfId="11260" xr:uid="{00000000-0005-0000-0000-0000C5710000}"/>
    <cellStyle name="Standard 8 2 8 3" xfId="11261" xr:uid="{00000000-0005-0000-0000-0000C6710000}"/>
    <cellStyle name="Standard 8 2 9" xfId="11262" xr:uid="{00000000-0005-0000-0000-0000C7710000}"/>
    <cellStyle name="Standard 8 2 9 2" xfId="11263" xr:uid="{00000000-0005-0000-0000-0000C8710000}"/>
    <cellStyle name="Standard 8 3" xfId="11264" xr:uid="{00000000-0005-0000-0000-0000C9710000}"/>
    <cellStyle name="Standard 8 3 2" xfId="11265" xr:uid="{00000000-0005-0000-0000-0000CA710000}"/>
    <cellStyle name="Standard 8 3 2 2" xfId="11266" xr:uid="{00000000-0005-0000-0000-0000CB710000}"/>
    <cellStyle name="Standard 8 3 2 2 2" xfId="11267" xr:uid="{00000000-0005-0000-0000-0000CC710000}"/>
    <cellStyle name="Standard 8 3 2 2 2 2" xfId="11268" xr:uid="{00000000-0005-0000-0000-0000CD710000}"/>
    <cellStyle name="Standard 8 3 2 2 2 2 2" xfId="11269" xr:uid="{00000000-0005-0000-0000-0000CE710000}"/>
    <cellStyle name="Standard 8 3 2 2 2 2 2 2" xfId="11270" xr:uid="{00000000-0005-0000-0000-0000CF710000}"/>
    <cellStyle name="Standard 8 3 2 2 2 2 2 2 2" xfId="11271" xr:uid="{00000000-0005-0000-0000-0000D0710000}"/>
    <cellStyle name="Standard 8 3 2 2 2 2 2 3" xfId="11272" xr:uid="{00000000-0005-0000-0000-0000D1710000}"/>
    <cellStyle name="Standard 8 3 2 2 2 2 3" xfId="11273" xr:uid="{00000000-0005-0000-0000-0000D2710000}"/>
    <cellStyle name="Standard 8 3 2 2 2 2 3 2" xfId="11274" xr:uid="{00000000-0005-0000-0000-0000D3710000}"/>
    <cellStyle name="Standard 8 3 2 2 2 2 4" xfId="11275" xr:uid="{00000000-0005-0000-0000-0000D4710000}"/>
    <cellStyle name="Standard 8 3 2 2 2 3" xfId="11276" xr:uid="{00000000-0005-0000-0000-0000D5710000}"/>
    <cellStyle name="Standard 8 3 2 2 2 3 2" xfId="11277" xr:uid="{00000000-0005-0000-0000-0000D6710000}"/>
    <cellStyle name="Standard 8 3 2 2 2 3 2 2" xfId="11278" xr:uid="{00000000-0005-0000-0000-0000D7710000}"/>
    <cellStyle name="Standard 8 3 2 2 2 3 3" xfId="11279" xr:uid="{00000000-0005-0000-0000-0000D8710000}"/>
    <cellStyle name="Standard 8 3 2 2 2 4" xfId="11280" xr:uid="{00000000-0005-0000-0000-0000D9710000}"/>
    <cellStyle name="Standard 8 3 2 2 2 4 2" xfId="11281" xr:uid="{00000000-0005-0000-0000-0000DA710000}"/>
    <cellStyle name="Standard 8 3 2 2 2 5" xfId="11282" xr:uid="{00000000-0005-0000-0000-0000DB710000}"/>
    <cellStyle name="Standard 8 3 2 2 3" xfId="11283" xr:uid="{00000000-0005-0000-0000-0000DC710000}"/>
    <cellStyle name="Standard 8 3 2 2 3 2" xfId="11284" xr:uid="{00000000-0005-0000-0000-0000DD710000}"/>
    <cellStyle name="Standard 8 3 2 2 3 2 2" xfId="11285" xr:uid="{00000000-0005-0000-0000-0000DE710000}"/>
    <cellStyle name="Standard 8 3 2 2 3 2 2 2" xfId="11286" xr:uid="{00000000-0005-0000-0000-0000DF710000}"/>
    <cellStyle name="Standard 8 3 2 2 3 2 2 2 2" xfId="11287" xr:uid="{00000000-0005-0000-0000-0000E0710000}"/>
    <cellStyle name="Standard 8 3 2 2 3 2 2 3" xfId="11288" xr:uid="{00000000-0005-0000-0000-0000E1710000}"/>
    <cellStyle name="Standard 8 3 2 2 3 2 3" xfId="11289" xr:uid="{00000000-0005-0000-0000-0000E2710000}"/>
    <cellStyle name="Standard 8 3 2 2 3 2 3 2" xfId="11290" xr:uid="{00000000-0005-0000-0000-0000E3710000}"/>
    <cellStyle name="Standard 8 3 2 2 3 2 4" xfId="11291" xr:uid="{00000000-0005-0000-0000-0000E4710000}"/>
    <cellStyle name="Standard 8 3 2 2 3 3" xfId="11292" xr:uid="{00000000-0005-0000-0000-0000E5710000}"/>
    <cellStyle name="Standard 8 3 2 2 3 3 2" xfId="11293" xr:uid="{00000000-0005-0000-0000-0000E6710000}"/>
    <cellStyle name="Standard 8 3 2 2 3 3 2 2" xfId="11294" xr:uid="{00000000-0005-0000-0000-0000E7710000}"/>
    <cellStyle name="Standard 8 3 2 2 3 3 3" xfId="11295" xr:uid="{00000000-0005-0000-0000-0000E8710000}"/>
    <cellStyle name="Standard 8 3 2 2 3 4" xfId="11296" xr:uid="{00000000-0005-0000-0000-0000E9710000}"/>
    <cellStyle name="Standard 8 3 2 2 3 4 2" xfId="11297" xr:uid="{00000000-0005-0000-0000-0000EA710000}"/>
    <cellStyle name="Standard 8 3 2 2 3 5" xfId="11298" xr:uid="{00000000-0005-0000-0000-0000EB710000}"/>
    <cellStyle name="Standard 8 3 2 2 4" xfId="11299" xr:uid="{00000000-0005-0000-0000-0000EC710000}"/>
    <cellStyle name="Standard 8 3 2 2 4 2" xfId="11300" xr:uid="{00000000-0005-0000-0000-0000ED710000}"/>
    <cellStyle name="Standard 8 3 2 2 4 2 2" xfId="11301" xr:uid="{00000000-0005-0000-0000-0000EE710000}"/>
    <cellStyle name="Standard 8 3 2 2 4 2 2 2" xfId="11302" xr:uid="{00000000-0005-0000-0000-0000EF710000}"/>
    <cellStyle name="Standard 8 3 2 2 4 2 3" xfId="11303" xr:uid="{00000000-0005-0000-0000-0000F0710000}"/>
    <cellStyle name="Standard 8 3 2 2 4 3" xfId="11304" xr:uid="{00000000-0005-0000-0000-0000F1710000}"/>
    <cellStyle name="Standard 8 3 2 2 4 3 2" xfId="11305" xr:uid="{00000000-0005-0000-0000-0000F2710000}"/>
    <cellStyle name="Standard 8 3 2 2 4 4" xfId="11306" xr:uid="{00000000-0005-0000-0000-0000F3710000}"/>
    <cellStyle name="Standard 8 3 2 2 5" xfId="11307" xr:uid="{00000000-0005-0000-0000-0000F4710000}"/>
    <cellStyle name="Standard 8 3 2 2 5 2" xfId="11308" xr:uid="{00000000-0005-0000-0000-0000F5710000}"/>
    <cellStyle name="Standard 8 3 2 2 5 2 2" xfId="11309" xr:uid="{00000000-0005-0000-0000-0000F6710000}"/>
    <cellStyle name="Standard 8 3 2 2 5 3" xfId="11310" xr:uid="{00000000-0005-0000-0000-0000F7710000}"/>
    <cellStyle name="Standard 8 3 2 2 6" xfId="11311" xr:uid="{00000000-0005-0000-0000-0000F8710000}"/>
    <cellStyle name="Standard 8 3 2 2 6 2" xfId="11312" xr:uid="{00000000-0005-0000-0000-0000F9710000}"/>
    <cellStyle name="Standard 8 3 2 2 7" xfId="11313" xr:uid="{00000000-0005-0000-0000-0000FA710000}"/>
    <cellStyle name="Standard 8 3 2 3" xfId="11314" xr:uid="{00000000-0005-0000-0000-0000FB710000}"/>
    <cellStyle name="Standard 8 3 2 3 2" xfId="11315" xr:uid="{00000000-0005-0000-0000-0000FC710000}"/>
    <cellStyle name="Standard 8 3 2 3 2 2" xfId="11316" xr:uid="{00000000-0005-0000-0000-0000FD710000}"/>
    <cellStyle name="Standard 8 3 2 3 2 2 2" xfId="11317" xr:uid="{00000000-0005-0000-0000-0000FE710000}"/>
    <cellStyle name="Standard 8 3 2 3 2 2 2 2" xfId="11318" xr:uid="{00000000-0005-0000-0000-0000FF710000}"/>
    <cellStyle name="Standard 8 3 2 3 2 2 3" xfId="11319" xr:uid="{00000000-0005-0000-0000-000000720000}"/>
    <cellStyle name="Standard 8 3 2 3 2 3" xfId="11320" xr:uid="{00000000-0005-0000-0000-000001720000}"/>
    <cellStyle name="Standard 8 3 2 3 2 3 2" xfId="11321" xr:uid="{00000000-0005-0000-0000-000002720000}"/>
    <cellStyle name="Standard 8 3 2 3 2 4" xfId="11322" xr:uid="{00000000-0005-0000-0000-000003720000}"/>
    <cellStyle name="Standard 8 3 2 3 3" xfId="11323" xr:uid="{00000000-0005-0000-0000-000004720000}"/>
    <cellStyle name="Standard 8 3 2 3 3 2" xfId="11324" xr:uid="{00000000-0005-0000-0000-000005720000}"/>
    <cellStyle name="Standard 8 3 2 3 3 2 2" xfId="11325" xr:uid="{00000000-0005-0000-0000-000006720000}"/>
    <cellStyle name="Standard 8 3 2 3 3 3" xfId="11326" xr:uid="{00000000-0005-0000-0000-000007720000}"/>
    <cellStyle name="Standard 8 3 2 3 4" xfId="11327" xr:uid="{00000000-0005-0000-0000-000008720000}"/>
    <cellStyle name="Standard 8 3 2 3 4 2" xfId="11328" xr:uid="{00000000-0005-0000-0000-000009720000}"/>
    <cellStyle name="Standard 8 3 2 3 5" xfId="11329" xr:uid="{00000000-0005-0000-0000-00000A720000}"/>
    <cellStyle name="Standard 8 3 2 4" xfId="11330" xr:uid="{00000000-0005-0000-0000-00000B720000}"/>
    <cellStyle name="Standard 8 3 2 4 2" xfId="11331" xr:uid="{00000000-0005-0000-0000-00000C720000}"/>
    <cellStyle name="Standard 8 3 2 4 2 2" xfId="11332" xr:uid="{00000000-0005-0000-0000-00000D720000}"/>
    <cellStyle name="Standard 8 3 2 4 2 2 2" xfId="11333" xr:uid="{00000000-0005-0000-0000-00000E720000}"/>
    <cellStyle name="Standard 8 3 2 4 2 2 2 2" xfId="11334" xr:uid="{00000000-0005-0000-0000-00000F720000}"/>
    <cellStyle name="Standard 8 3 2 4 2 2 3" xfId="11335" xr:uid="{00000000-0005-0000-0000-000010720000}"/>
    <cellStyle name="Standard 8 3 2 4 2 3" xfId="11336" xr:uid="{00000000-0005-0000-0000-000011720000}"/>
    <cellStyle name="Standard 8 3 2 4 2 3 2" xfId="11337" xr:uid="{00000000-0005-0000-0000-000012720000}"/>
    <cellStyle name="Standard 8 3 2 4 2 4" xfId="11338" xr:uid="{00000000-0005-0000-0000-000013720000}"/>
    <cellStyle name="Standard 8 3 2 4 3" xfId="11339" xr:uid="{00000000-0005-0000-0000-000014720000}"/>
    <cellStyle name="Standard 8 3 2 4 3 2" xfId="11340" xr:uid="{00000000-0005-0000-0000-000015720000}"/>
    <cellStyle name="Standard 8 3 2 4 3 2 2" xfId="11341" xr:uid="{00000000-0005-0000-0000-000016720000}"/>
    <cellStyle name="Standard 8 3 2 4 3 3" xfId="11342" xr:uid="{00000000-0005-0000-0000-000017720000}"/>
    <cellStyle name="Standard 8 3 2 4 4" xfId="11343" xr:uid="{00000000-0005-0000-0000-000018720000}"/>
    <cellStyle name="Standard 8 3 2 4 4 2" xfId="11344" xr:uid="{00000000-0005-0000-0000-000019720000}"/>
    <cellStyle name="Standard 8 3 2 4 5" xfId="11345" xr:uid="{00000000-0005-0000-0000-00001A720000}"/>
    <cellStyle name="Standard 8 3 2 5" xfId="11346" xr:uid="{00000000-0005-0000-0000-00001B720000}"/>
    <cellStyle name="Standard 8 3 2 5 2" xfId="11347" xr:uid="{00000000-0005-0000-0000-00001C720000}"/>
    <cellStyle name="Standard 8 3 2 5 2 2" xfId="11348" xr:uid="{00000000-0005-0000-0000-00001D720000}"/>
    <cellStyle name="Standard 8 3 2 5 2 2 2" xfId="11349" xr:uid="{00000000-0005-0000-0000-00001E720000}"/>
    <cellStyle name="Standard 8 3 2 5 2 3" xfId="11350" xr:uid="{00000000-0005-0000-0000-00001F720000}"/>
    <cellStyle name="Standard 8 3 2 5 3" xfId="11351" xr:uid="{00000000-0005-0000-0000-000020720000}"/>
    <cellStyle name="Standard 8 3 2 5 3 2" xfId="11352" xr:uid="{00000000-0005-0000-0000-000021720000}"/>
    <cellStyle name="Standard 8 3 2 5 4" xfId="11353" xr:uid="{00000000-0005-0000-0000-000022720000}"/>
    <cellStyle name="Standard 8 3 2 6" xfId="11354" xr:uid="{00000000-0005-0000-0000-000023720000}"/>
    <cellStyle name="Standard 8 3 2 6 2" xfId="11355" xr:uid="{00000000-0005-0000-0000-000024720000}"/>
    <cellStyle name="Standard 8 3 2 6 2 2" xfId="11356" xr:uid="{00000000-0005-0000-0000-000025720000}"/>
    <cellStyle name="Standard 8 3 2 6 3" xfId="11357" xr:uid="{00000000-0005-0000-0000-000026720000}"/>
    <cellStyle name="Standard 8 3 2 7" xfId="11358" xr:uid="{00000000-0005-0000-0000-000027720000}"/>
    <cellStyle name="Standard 8 3 2 7 2" xfId="11359" xr:uid="{00000000-0005-0000-0000-000028720000}"/>
    <cellStyle name="Standard 8 3 2 8" xfId="11360" xr:uid="{00000000-0005-0000-0000-000029720000}"/>
    <cellStyle name="Standard 8 3 3" xfId="11361" xr:uid="{00000000-0005-0000-0000-00002A720000}"/>
    <cellStyle name="Standard 8 3 3 2" xfId="11362" xr:uid="{00000000-0005-0000-0000-00002B720000}"/>
    <cellStyle name="Standard 8 3 3 2 2" xfId="11363" xr:uid="{00000000-0005-0000-0000-00002C720000}"/>
    <cellStyle name="Standard 8 3 3 2 2 2" xfId="11364" xr:uid="{00000000-0005-0000-0000-00002D720000}"/>
    <cellStyle name="Standard 8 3 3 2 2 2 2" xfId="11365" xr:uid="{00000000-0005-0000-0000-00002E720000}"/>
    <cellStyle name="Standard 8 3 3 2 2 2 2 2" xfId="11366" xr:uid="{00000000-0005-0000-0000-00002F720000}"/>
    <cellStyle name="Standard 8 3 3 2 2 2 3" xfId="11367" xr:uid="{00000000-0005-0000-0000-000030720000}"/>
    <cellStyle name="Standard 8 3 3 2 2 3" xfId="11368" xr:uid="{00000000-0005-0000-0000-000031720000}"/>
    <cellStyle name="Standard 8 3 3 2 2 3 2" xfId="11369" xr:uid="{00000000-0005-0000-0000-000032720000}"/>
    <cellStyle name="Standard 8 3 3 2 2 4" xfId="11370" xr:uid="{00000000-0005-0000-0000-000033720000}"/>
    <cellStyle name="Standard 8 3 3 2 3" xfId="11371" xr:uid="{00000000-0005-0000-0000-000034720000}"/>
    <cellStyle name="Standard 8 3 3 2 3 2" xfId="11372" xr:uid="{00000000-0005-0000-0000-000035720000}"/>
    <cellStyle name="Standard 8 3 3 2 3 2 2" xfId="11373" xr:uid="{00000000-0005-0000-0000-000036720000}"/>
    <cellStyle name="Standard 8 3 3 2 3 3" xfId="11374" xr:uid="{00000000-0005-0000-0000-000037720000}"/>
    <cellStyle name="Standard 8 3 3 2 4" xfId="11375" xr:uid="{00000000-0005-0000-0000-000038720000}"/>
    <cellStyle name="Standard 8 3 3 2 4 2" xfId="11376" xr:uid="{00000000-0005-0000-0000-000039720000}"/>
    <cellStyle name="Standard 8 3 3 2 5" xfId="11377" xr:uid="{00000000-0005-0000-0000-00003A720000}"/>
    <cellStyle name="Standard 8 3 3 3" xfId="11378" xr:uid="{00000000-0005-0000-0000-00003B720000}"/>
    <cellStyle name="Standard 8 3 3 3 2" xfId="11379" xr:uid="{00000000-0005-0000-0000-00003C720000}"/>
    <cellStyle name="Standard 8 3 3 3 2 2" xfId="11380" xr:uid="{00000000-0005-0000-0000-00003D720000}"/>
    <cellStyle name="Standard 8 3 3 3 2 2 2" xfId="11381" xr:uid="{00000000-0005-0000-0000-00003E720000}"/>
    <cellStyle name="Standard 8 3 3 3 2 2 2 2" xfId="11382" xr:uid="{00000000-0005-0000-0000-00003F720000}"/>
    <cellStyle name="Standard 8 3 3 3 2 2 3" xfId="11383" xr:uid="{00000000-0005-0000-0000-000040720000}"/>
    <cellStyle name="Standard 8 3 3 3 2 3" xfId="11384" xr:uid="{00000000-0005-0000-0000-000041720000}"/>
    <cellStyle name="Standard 8 3 3 3 2 3 2" xfId="11385" xr:uid="{00000000-0005-0000-0000-000042720000}"/>
    <cellStyle name="Standard 8 3 3 3 2 4" xfId="11386" xr:uid="{00000000-0005-0000-0000-000043720000}"/>
    <cellStyle name="Standard 8 3 3 3 3" xfId="11387" xr:uid="{00000000-0005-0000-0000-000044720000}"/>
    <cellStyle name="Standard 8 3 3 3 3 2" xfId="11388" xr:uid="{00000000-0005-0000-0000-000045720000}"/>
    <cellStyle name="Standard 8 3 3 3 3 2 2" xfId="11389" xr:uid="{00000000-0005-0000-0000-000046720000}"/>
    <cellStyle name="Standard 8 3 3 3 3 3" xfId="11390" xr:uid="{00000000-0005-0000-0000-000047720000}"/>
    <cellStyle name="Standard 8 3 3 3 4" xfId="11391" xr:uid="{00000000-0005-0000-0000-000048720000}"/>
    <cellStyle name="Standard 8 3 3 3 4 2" xfId="11392" xr:uid="{00000000-0005-0000-0000-000049720000}"/>
    <cellStyle name="Standard 8 3 3 3 5" xfId="11393" xr:uid="{00000000-0005-0000-0000-00004A720000}"/>
    <cellStyle name="Standard 8 3 3 4" xfId="11394" xr:uid="{00000000-0005-0000-0000-00004B720000}"/>
    <cellStyle name="Standard 8 3 3 4 2" xfId="11395" xr:uid="{00000000-0005-0000-0000-00004C720000}"/>
    <cellStyle name="Standard 8 3 3 4 2 2" xfId="11396" xr:uid="{00000000-0005-0000-0000-00004D720000}"/>
    <cellStyle name="Standard 8 3 3 4 2 2 2" xfId="11397" xr:uid="{00000000-0005-0000-0000-00004E720000}"/>
    <cellStyle name="Standard 8 3 3 4 2 3" xfId="11398" xr:uid="{00000000-0005-0000-0000-00004F720000}"/>
    <cellStyle name="Standard 8 3 3 4 3" xfId="11399" xr:uid="{00000000-0005-0000-0000-000050720000}"/>
    <cellStyle name="Standard 8 3 3 4 3 2" xfId="11400" xr:uid="{00000000-0005-0000-0000-000051720000}"/>
    <cellStyle name="Standard 8 3 3 4 4" xfId="11401" xr:uid="{00000000-0005-0000-0000-000052720000}"/>
    <cellStyle name="Standard 8 3 3 5" xfId="11402" xr:uid="{00000000-0005-0000-0000-000053720000}"/>
    <cellStyle name="Standard 8 3 3 5 2" xfId="11403" xr:uid="{00000000-0005-0000-0000-000054720000}"/>
    <cellStyle name="Standard 8 3 3 5 2 2" xfId="11404" xr:uid="{00000000-0005-0000-0000-000055720000}"/>
    <cellStyle name="Standard 8 3 3 5 3" xfId="11405" xr:uid="{00000000-0005-0000-0000-000056720000}"/>
    <cellStyle name="Standard 8 3 3 6" xfId="11406" xr:uid="{00000000-0005-0000-0000-000057720000}"/>
    <cellStyle name="Standard 8 3 3 6 2" xfId="11407" xr:uid="{00000000-0005-0000-0000-000058720000}"/>
    <cellStyle name="Standard 8 3 3 7" xfId="11408" xr:uid="{00000000-0005-0000-0000-000059720000}"/>
    <cellStyle name="Standard 8 3 4" xfId="11409" xr:uid="{00000000-0005-0000-0000-00005A720000}"/>
    <cellStyle name="Standard 8 3 4 2" xfId="11410" xr:uid="{00000000-0005-0000-0000-00005B720000}"/>
    <cellStyle name="Standard 8 3 4 2 2" xfId="11411" xr:uid="{00000000-0005-0000-0000-00005C720000}"/>
    <cellStyle name="Standard 8 3 4 2 2 2" xfId="11412" xr:uid="{00000000-0005-0000-0000-00005D720000}"/>
    <cellStyle name="Standard 8 3 4 2 2 2 2" xfId="11413" xr:uid="{00000000-0005-0000-0000-00005E720000}"/>
    <cellStyle name="Standard 8 3 4 2 2 3" xfId="11414" xr:uid="{00000000-0005-0000-0000-00005F720000}"/>
    <cellStyle name="Standard 8 3 4 2 3" xfId="11415" xr:uid="{00000000-0005-0000-0000-000060720000}"/>
    <cellStyle name="Standard 8 3 4 2 3 2" xfId="11416" xr:uid="{00000000-0005-0000-0000-000061720000}"/>
    <cellStyle name="Standard 8 3 4 2 4" xfId="11417" xr:uid="{00000000-0005-0000-0000-000062720000}"/>
    <cellStyle name="Standard 8 3 4 3" xfId="11418" xr:uid="{00000000-0005-0000-0000-000063720000}"/>
    <cellStyle name="Standard 8 3 4 3 2" xfId="11419" xr:uid="{00000000-0005-0000-0000-000064720000}"/>
    <cellStyle name="Standard 8 3 4 3 2 2" xfId="11420" xr:uid="{00000000-0005-0000-0000-000065720000}"/>
    <cellStyle name="Standard 8 3 4 3 3" xfId="11421" xr:uid="{00000000-0005-0000-0000-000066720000}"/>
    <cellStyle name="Standard 8 3 4 4" xfId="11422" xr:uid="{00000000-0005-0000-0000-000067720000}"/>
    <cellStyle name="Standard 8 3 4 4 2" xfId="11423" xr:uid="{00000000-0005-0000-0000-000068720000}"/>
    <cellStyle name="Standard 8 3 4 5" xfId="11424" xr:uid="{00000000-0005-0000-0000-000069720000}"/>
    <cellStyle name="Standard 8 3 5" xfId="11425" xr:uid="{00000000-0005-0000-0000-00006A720000}"/>
    <cellStyle name="Standard 8 3 5 2" xfId="11426" xr:uid="{00000000-0005-0000-0000-00006B720000}"/>
    <cellStyle name="Standard 8 3 5 2 2" xfId="11427" xr:uid="{00000000-0005-0000-0000-00006C720000}"/>
    <cellStyle name="Standard 8 3 5 2 2 2" xfId="11428" xr:uid="{00000000-0005-0000-0000-00006D720000}"/>
    <cellStyle name="Standard 8 3 5 2 2 2 2" xfId="11429" xr:uid="{00000000-0005-0000-0000-00006E720000}"/>
    <cellStyle name="Standard 8 3 5 2 2 3" xfId="11430" xr:uid="{00000000-0005-0000-0000-00006F720000}"/>
    <cellStyle name="Standard 8 3 5 2 3" xfId="11431" xr:uid="{00000000-0005-0000-0000-000070720000}"/>
    <cellStyle name="Standard 8 3 5 2 3 2" xfId="11432" xr:uid="{00000000-0005-0000-0000-000071720000}"/>
    <cellStyle name="Standard 8 3 5 2 4" xfId="11433" xr:uid="{00000000-0005-0000-0000-000072720000}"/>
    <cellStyle name="Standard 8 3 5 3" xfId="11434" xr:uid="{00000000-0005-0000-0000-000073720000}"/>
    <cellStyle name="Standard 8 3 5 3 2" xfId="11435" xr:uid="{00000000-0005-0000-0000-000074720000}"/>
    <cellStyle name="Standard 8 3 5 3 2 2" xfId="11436" xr:uid="{00000000-0005-0000-0000-000075720000}"/>
    <cellStyle name="Standard 8 3 5 3 3" xfId="11437" xr:uid="{00000000-0005-0000-0000-000076720000}"/>
    <cellStyle name="Standard 8 3 5 4" xfId="11438" xr:uid="{00000000-0005-0000-0000-000077720000}"/>
    <cellStyle name="Standard 8 3 5 4 2" xfId="11439" xr:uid="{00000000-0005-0000-0000-000078720000}"/>
    <cellStyle name="Standard 8 3 5 5" xfId="11440" xr:uid="{00000000-0005-0000-0000-000079720000}"/>
    <cellStyle name="Standard 8 3 6" xfId="11441" xr:uid="{00000000-0005-0000-0000-00007A720000}"/>
    <cellStyle name="Standard 8 3 6 2" xfId="11442" xr:uid="{00000000-0005-0000-0000-00007B720000}"/>
    <cellStyle name="Standard 8 3 6 2 2" xfId="11443" xr:uid="{00000000-0005-0000-0000-00007C720000}"/>
    <cellStyle name="Standard 8 3 6 2 2 2" xfId="11444" xr:uid="{00000000-0005-0000-0000-00007D720000}"/>
    <cellStyle name="Standard 8 3 6 2 3" xfId="11445" xr:uid="{00000000-0005-0000-0000-00007E720000}"/>
    <cellStyle name="Standard 8 3 6 3" xfId="11446" xr:uid="{00000000-0005-0000-0000-00007F720000}"/>
    <cellStyle name="Standard 8 3 6 3 2" xfId="11447" xr:uid="{00000000-0005-0000-0000-000080720000}"/>
    <cellStyle name="Standard 8 3 6 4" xfId="11448" xr:uid="{00000000-0005-0000-0000-000081720000}"/>
    <cellStyle name="Standard 8 3 7" xfId="11449" xr:uid="{00000000-0005-0000-0000-000082720000}"/>
    <cellStyle name="Standard 8 3 7 2" xfId="11450" xr:uid="{00000000-0005-0000-0000-000083720000}"/>
    <cellStyle name="Standard 8 3 7 2 2" xfId="11451" xr:uid="{00000000-0005-0000-0000-000084720000}"/>
    <cellStyle name="Standard 8 3 7 3" xfId="11452" xr:uid="{00000000-0005-0000-0000-000085720000}"/>
    <cellStyle name="Standard 8 3 8" xfId="11453" xr:uid="{00000000-0005-0000-0000-000086720000}"/>
    <cellStyle name="Standard 8 3 8 2" xfId="11454" xr:uid="{00000000-0005-0000-0000-000087720000}"/>
    <cellStyle name="Standard 8 3 9" xfId="11455" xr:uid="{00000000-0005-0000-0000-000088720000}"/>
    <cellStyle name="Standard 8 4" xfId="11456" xr:uid="{00000000-0005-0000-0000-000089720000}"/>
    <cellStyle name="Standard 8 4 2" xfId="11457" xr:uid="{00000000-0005-0000-0000-00008A720000}"/>
    <cellStyle name="Standard 8 4 2 2" xfId="11458" xr:uid="{00000000-0005-0000-0000-00008B720000}"/>
    <cellStyle name="Standard 8 4 2 2 2" xfId="11459" xr:uid="{00000000-0005-0000-0000-00008C720000}"/>
    <cellStyle name="Standard 8 4 2 2 2 2" xfId="11460" xr:uid="{00000000-0005-0000-0000-00008D720000}"/>
    <cellStyle name="Standard 8 4 2 2 2 2 2" xfId="11461" xr:uid="{00000000-0005-0000-0000-00008E720000}"/>
    <cellStyle name="Standard 8 4 2 2 2 2 2 2" xfId="11462" xr:uid="{00000000-0005-0000-0000-00008F720000}"/>
    <cellStyle name="Standard 8 4 2 2 2 2 3" xfId="11463" xr:uid="{00000000-0005-0000-0000-000090720000}"/>
    <cellStyle name="Standard 8 4 2 2 2 3" xfId="11464" xr:uid="{00000000-0005-0000-0000-000091720000}"/>
    <cellStyle name="Standard 8 4 2 2 2 3 2" xfId="11465" xr:uid="{00000000-0005-0000-0000-000092720000}"/>
    <cellStyle name="Standard 8 4 2 2 2 4" xfId="11466" xr:uid="{00000000-0005-0000-0000-000093720000}"/>
    <cellStyle name="Standard 8 4 2 2 3" xfId="11467" xr:uid="{00000000-0005-0000-0000-000094720000}"/>
    <cellStyle name="Standard 8 4 2 2 3 2" xfId="11468" xr:uid="{00000000-0005-0000-0000-000095720000}"/>
    <cellStyle name="Standard 8 4 2 2 3 2 2" xfId="11469" xr:uid="{00000000-0005-0000-0000-000096720000}"/>
    <cellStyle name="Standard 8 4 2 2 3 3" xfId="11470" xr:uid="{00000000-0005-0000-0000-000097720000}"/>
    <cellStyle name="Standard 8 4 2 2 4" xfId="11471" xr:uid="{00000000-0005-0000-0000-000098720000}"/>
    <cellStyle name="Standard 8 4 2 2 4 2" xfId="11472" xr:uid="{00000000-0005-0000-0000-000099720000}"/>
    <cellStyle name="Standard 8 4 2 2 5" xfId="11473" xr:uid="{00000000-0005-0000-0000-00009A720000}"/>
    <cellStyle name="Standard 8 4 2 3" xfId="11474" xr:uid="{00000000-0005-0000-0000-00009B720000}"/>
    <cellStyle name="Standard 8 4 2 3 2" xfId="11475" xr:uid="{00000000-0005-0000-0000-00009C720000}"/>
    <cellStyle name="Standard 8 4 2 3 2 2" xfId="11476" xr:uid="{00000000-0005-0000-0000-00009D720000}"/>
    <cellStyle name="Standard 8 4 2 3 2 2 2" xfId="11477" xr:uid="{00000000-0005-0000-0000-00009E720000}"/>
    <cellStyle name="Standard 8 4 2 3 2 2 2 2" xfId="11478" xr:uid="{00000000-0005-0000-0000-00009F720000}"/>
    <cellStyle name="Standard 8 4 2 3 2 2 3" xfId="11479" xr:uid="{00000000-0005-0000-0000-0000A0720000}"/>
    <cellStyle name="Standard 8 4 2 3 2 3" xfId="11480" xr:uid="{00000000-0005-0000-0000-0000A1720000}"/>
    <cellStyle name="Standard 8 4 2 3 2 3 2" xfId="11481" xr:uid="{00000000-0005-0000-0000-0000A2720000}"/>
    <cellStyle name="Standard 8 4 2 3 2 4" xfId="11482" xr:uid="{00000000-0005-0000-0000-0000A3720000}"/>
    <cellStyle name="Standard 8 4 2 3 3" xfId="11483" xr:uid="{00000000-0005-0000-0000-0000A4720000}"/>
    <cellStyle name="Standard 8 4 2 3 3 2" xfId="11484" xr:uid="{00000000-0005-0000-0000-0000A5720000}"/>
    <cellStyle name="Standard 8 4 2 3 3 2 2" xfId="11485" xr:uid="{00000000-0005-0000-0000-0000A6720000}"/>
    <cellStyle name="Standard 8 4 2 3 3 3" xfId="11486" xr:uid="{00000000-0005-0000-0000-0000A7720000}"/>
    <cellStyle name="Standard 8 4 2 3 4" xfId="11487" xr:uid="{00000000-0005-0000-0000-0000A8720000}"/>
    <cellStyle name="Standard 8 4 2 3 4 2" xfId="11488" xr:uid="{00000000-0005-0000-0000-0000A9720000}"/>
    <cellStyle name="Standard 8 4 2 3 5" xfId="11489" xr:uid="{00000000-0005-0000-0000-0000AA720000}"/>
    <cellStyle name="Standard 8 4 2 4" xfId="11490" xr:uid="{00000000-0005-0000-0000-0000AB720000}"/>
    <cellStyle name="Standard 8 4 2 4 2" xfId="11491" xr:uid="{00000000-0005-0000-0000-0000AC720000}"/>
    <cellStyle name="Standard 8 4 2 4 2 2" xfId="11492" xr:uid="{00000000-0005-0000-0000-0000AD720000}"/>
    <cellStyle name="Standard 8 4 2 4 2 2 2" xfId="11493" xr:uid="{00000000-0005-0000-0000-0000AE720000}"/>
    <cellStyle name="Standard 8 4 2 4 2 3" xfId="11494" xr:uid="{00000000-0005-0000-0000-0000AF720000}"/>
    <cellStyle name="Standard 8 4 2 4 3" xfId="11495" xr:uid="{00000000-0005-0000-0000-0000B0720000}"/>
    <cellStyle name="Standard 8 4 2 4 3 2" xfId="11496" xr:uid="{00000000-0005-0000-0000-0000B1720000}"/>
    <cellStyle name="Standard 8 4 2 4 4" xfId="11497" xr:uid="{00000000-0005-0000-0000-0000B2720000}"/>
    <cellStyle name="Standard 8 4 2 5" xfId="11498" xr:uid="{00000000-0005-0000-0000-0000B3720000}"/>
    <cellStyle name="Standard 8 4 2 5 2" xfId="11499" xr:uid="{00000000-0005-0000-0000-0000B4720000}"/>
    <cellStyle name="Standard 8 4 2 5 2 2" xfId="11500" xr:uid="{00000000-0005-0000-0000-0000B5720000}"/>
    <cellStyle name="Standard 8 4 2 5 3" xfId="11501" xr:uid="{00000000-0005-0000-0000-0000B6720000}"/>
    <cellStyle name="Standard 8 4 2 6" xfId="11502" xr:uid="{00000000-0005-0000-0000-0000B7720000}"/>
    <cellStyle name="Standard 8 4 2 6 2" xfId="11503" xr:uid="{00000000-0005-0000-0000-0000B8720000}"/>
    <cellStyle name="Standard 8 4 2 7" xfId="11504" xr:uid="{00000000-0005-0000-0000-0000B9720000}"/>
    <cellStyle name="Standard 8 4 3" xfId="11505" xr:uid="{00000000-0005-0000-0000-0000BA720000}"/>
    <cellStyle name="Standard 8 4 3 2" xfId="11506" xr:uid="{00000000-0005-0000-0000-0000BB720000}"/>
    <cellStyle name="Standard 8 4 3 2 2" xfId="11507" xr:uid="{00000000-0005-0000-0000-0000BC720000}"/>
    <cellStyle name="Standard 8 4 3 2 2 2" xfId="11508" xr:uid="{00000000-0005-0000-0000-0000BD720000}"/>
    <cellStyle name="Standard 8 4 3 2 2 2 2" xfId="11509" xr:uid="{00000000-0005-0000-0000-0000BE720000}"/>
    <cellStyle name="Standard 8 4 3 2 2 3" xfId="11510" xr:uid="{00000000-0005-0000-0000-0000BF720000}"/>
    <cellStyle name="Standard 8 4 3 2 3" xfId="11511" xr:uid="{00000000-0005-0000-0000-0000C0720000}"/>
    <cellStyle name="Standard 8 4 3 2 3 2" xfId="11512" xr:uid="{00000000-0005-0000-0000-0000C1720000}"/>
    <cellStyle name="Standard 8 4 3 2 4" xfId="11513" xr:uid="{00000000-0005-0000-0000-0000C2720000}"/>
    <cellStyle name="Standard 8 4 3 3" xfId="11514" xr:uid="{00000000-0005-0000-0000-0000C3720000}"/>
    <cellStyle name="Standard 8 4 3 3 2" xfId="11515" xr:uid="{00000000-0005-0000-0000-0000C4720000}"/>
    <cellStyle name="Standard 8 4 3 3 2 2" xfId="11516" xr:uid="{00000000-0005-0000-0000-0000C5720000}"/>
    <cellStyle name="Standard 8 4 3 3 3" xfId="11517" xr:uid="{00000000-0005-0000-0000-0000C6720000}"/>
    <cellStyle name="Standard 8 4 3 4" xfId="11518" xr:uid="{00000000-0005-0000-0000-0000C7720000}"/>
    <cellStyle name="Standard 8 4 3 4 2" xfId="11519" xr:uid="{00000000-0005-0000-0000-0000C8720000}"/>
    <cellStyle name="Standard 8 4 3 5" xfId="11520" xr:uid="{00000000-0005-0000-0000-0000C9720000}"/>
    <cellStyle name="Standard 8 4 4" xfId="11521" xr:uid="{00000000-0005-0000-0000-0000CA720000}"/>
    <cellStyle name="Standard 8 4 4 2" xfId="11522" xr:uid="{00000000-0005-0000-0000-0000CB720000}"/>
    <cellStyle name="Standard 8 4 4 2 2" xfId="11523" xr:uid="{00000000-0005-0000-0000-0000CC720000}"/>
    <cellStyle name="Standard 8 4 4 2 2 2" xfId="11524" xr:uid="{00000000-0005-0000-0000-0000CD720000}"/>
    <cellStyle name="Standard 8 4 4 2 2 2 2" xfId="11525" xr:uid="{00000000-0005-0000-0000-0000CE720000}"/>
    <cellStyle name="Standard 8 4 4 2 2 3" xfId="11526" xr:uid="{00000000-0005-0000-0000-0000CF720000}"/>
    <cellStyle name="Standard 8 4 4 2 3" xfId="11527" xr:uid="{00000000-0005-0000-0000-0000D0720000}"/>
    <cellStyle name="Standard 8 4 4 2 3 2" xfId="11528" xr:uid="{00000000-0005-0000-0000-0000D1720000}"/>
    <cellStyle name="Standard 8 4 4 2 4" xfId="11529" xr:uid="{00000000-0005-0000-0000-0000D2720000}"/>
    <cellStyle name="Standard 8 4 4 3" xfId="11530" xr:uid="{00000000-0005-0000-0000-0000D3720000}"/>
    <cellStyle name="Standard 8 4 4 3 2" xfId="11531" xr:uid="{00000000-0005-0000-0000-0000D4720000}"/>
    <cellStyle name="Standard 8 4 4 3 2 2" xfId="11532" xr:uid="{00000000-0005-0000-0000-0000D5720000}"/>
    <cellStyle name="Standard 8 4 4 3 3" xfId="11533" xr:uid="{00000000-0005-0000-0000-0000D6720000}"/>
    <cellStyle name="Standard 8 4 4 4" xfId="11534" xr:uid="{00000000-0005-0000-0000-0000D7720000}"/>
    <cellStyle name="Standard 8 4 4 4 2" xfId="11535" xr:uid="{00000000-0005-0000-0000-0000D8720000}"/>
    <cellStyle name="Standard 8 4 4 5" xfId="11536" xr:uid="{00000000-0005-0000-0000-0000D9720000}"/>
    <cellStyle name="Standard 8 4 5" xfId="11537" xr:uid="{00000000-0005-0000-0000-0000DA720000}"/>
    <cellStyle name="Standard 8 4 5 2" xfId="11538" xr:uid="{00000000-0005-0000-0000-0000DB720000}"/>
    <cellStyle name="Standard 8 4 5 2 2" xfId="11539" xr:uid="{00000000-0005-0000-0000-0000DC720000}"/>
    <cellStyle name="Standard 8 4 5 2 2 2" xfId="11540" xr:uid="{00000000-0005-0000-0000-0000DD720000}"/>
    <cellStyle name="Standard 8 4 5 2 3" xfId="11541" xr:uid="{00000000-0005-0000-0000-0000DE720000}"/>
    <cellStyle name="Standard 8 4 5 3" xfId="11542" xr:uid="{00000000-0005-0000-0000-0000DF720000}"/>
    <cellStyle name="Standard 8 4 5 3 2" xfId="11543" xr:uid="{00000000-0005-0000-0000-0000E0720000}"/>
    <cellStyle name="Standard 8 4 5 4" xfId="11544" xr:uid="{00000000-0005-0000-0000-0000E1720000}"/>
    <cellStyle name="Standard 8 4 6" xfId="11545" xr:uid="{00000000-0005-0000-0000-0000E2720000}"/>
    <cellStyle name="Standard 8 4 6 2" xfId="11546" xr:uid="{00000000-0005-0000-0000-0000E3720000}"/>
    <cellStyle name="Standard 8 4 6 2 2" xfId="11547" xr:uid="{00000000-0005-0000-0000-0000E4720000}"/>
    <cellStyle name="Standard 8 4 6 3" xfId="11548" xr:uid="{00000000-0005-0000-0000-0000E5720000}"/>
    <cellStyle name="Standard 8 4 7" xfId="11549" xr:uid="{00000000-0005-0000-0000-0000E6720000}"/>
    <cellStyle name="Standard 8 4 7 2" xfId="11550" xr:uid="{00000000-0005-0000-0000-0000E7720000}"/>
    <cellStyle name="Standard 8 4 8" xfId="11551" xr:uid="{00000000-0005-0000-0000-0000E8720000}"/>
    <cellStyle name="Standard 8 5" xfId="11552" xr:uid="{00000000-0005-0000-0000-0000E9720000}"/>
    <cellStyle name="Standard 8 5 2" xfId="11553" xr:uid="{00000000-0005-0000-0000-0000EA720000}"/>
    <cellStyle name="Standard 8 5 2 2" xfId="11554" xr:uid="{00000000-0005-0000-0000-0000EB720000}"/>
    <cellStyle name="Standard 8 5 2 2 2" xfId="11555" xr:uid="{00000000-0005-0000-0000-0000EC720000}"/>
    <cellStyle name="Standard 8 5 2 2 2 2" xfId="11556" xr:uid="{00000000-0005-0000-0000-0000ED720000}"/>
    <cellStyle name="Standard 8 5 2 2 2 2 2" xfId="11557" xr:uid="{00000000-0005-0000-0000-0000EE720000}"/>
    <cellStyle name="Standard 8 5 2 2 2 3" xfId="11558" xr:uid="{00000000-0005-0000-0000-0000EF720000}"/>
    <cellStyle name="Standard 8 5 2 2 3" xfId="11559" xr:uid="{00000000-0005-0000-0000-0000F0720000}"/>
    <cellStyle name="Standard 8 5 2 2 3 2" xfId="11560" xr:uid="{00000000-0005-0000-0000-0000F1720000}"/>
    <cellStyle name="Standard 8 5 2 2 4" xfId="11561" xr:uid="{00000000-0005-0000-0000-0000F2720000}"/>
    <cellStyle name="Standard 8 5 2 3" xfId="11562" xr:uid="{00000000-0005-0000-0000-0000F3720000}"/>
    <cellStyle name="Standard 8 5 2 3 2" xfId="11563" xr:uid="{00000000-0005-0000-0000-0000F4720000}"/>
    <cellStyle name="Standard 8 5 2 3 2 2" xfId="11564" xr:uid="{00000000-0005-0000-0000-0000F5720000}"/>
    <cellStyle name="Standard 8 5 2 3 3" xfId="11565" xr:uid="{00000000-0005-0000-0000-0000F6720000}"/>
    <cellStyle name="Standard 8 5 2 4" xfId="11566" xr:uid="{00000000-0005-0000-0000-0000F7720000}"/>
    <cellStyle name="Standard 8 5 2 4 2" xfId="11567" xr:uid="{00000000-0005-0000-0000-0000F8720000}"/>
    <cellStyle name="Standard 8 5 2 5" xfId="11568" xr:uid="{00000000-0005-0000-0000-0000F9720000}"/>
    <cellStyle name="Standard 8 5 3" xfId="11569" xr:uid="{00000000-0005-0000-0000-0000FA720000}"/>
    <cellStyle name="Standard 8 5 3 2" xfId="11570" xr:uid="{00000000-0005-0000-0000-0000FB720000}"/>
    <cellStyle name="Standard 8 5 3 2 2" xfId="11571" xr:uid="{00000000-0005-0000-0000-0000FC720000}"/>
    <cellStyle name="Standard 8 5 3 2 2 2" xfId="11572" xr:uid="{00000000-0005-0000-0000-0000FD720000}"/>
    <cellStyle name="Standard 8 5 3 2 2 2 2" xfId="11573" xr:uid="{00000000-0005-0000-0000-0000FE720000}"/>
    <cellStyle name="Standard 8 5 3 2 2 3" xfId="11574" xr:uid="{00000000-0005-0000-0000-0000FF720000}"/>
    <cellStyle name="Standard 8 5 3 2 3" xfId="11575" xr:uid="{00000000-0005-0000-0000-000000730000}"/>
    <cellStyle name="Standard 8 5 3 2 3 2" xfId="11576" xr:uid="{00000000-0005-0000-0000-000001730000}"/>
    <cellStyle name="Standard 8 5 3 2 4" xfId="11577" xr:uid="{00000000-0005-0000-0000-000002730000}"/>
    <cellStyle name="Standard 8 5 3 3" xfId="11578" xr:uid="{00000000-0005-0000-0000-000003730000}"/>
    <cellStyle name="Standard 8 5 3 3 2" xfId="11579" xr:uid="{00000000-0005-0000-0000-000004730000}"/>
    <cellStyle name="Standard 8 5 3 3 2 2" xfId="11580" xr:uid="{00000000-0005-0000-0000-000005730000}"/>
    <cellStyle name="Standard 8 5 3 3 3" xfId="11581" xr:uid="{00000000-0005-0000-0000-000006730000}"/>
    <cellStyle name="Standard 8 5 3 4" xfId="11582" xr:uid="{00000000-0005-0000-0000-000007730000}"/>
    <cellStyle name="Standard 8 5 3 4 2" xfId="11583" xr:uid="{00000000-0005-0000-0000-000008730000}"/>
    <cellStyle name="Standard 8 5 3 5" xfId="11584" xr:uid="{00000000-0005-0000-0000-000009730000}"/>
    <cellStyle name="Standard 8 5 4" xfId="11585" xr:uid="{00000000-0005-0000-0000-00000A730000}"/>
    <cellStyle name="Standard 8 5 4 2" xfId="11586" xr:uid="{00000000-0005-0000-0000-00000B730000}"/>
    <cellStyle name="Standard 8 5 4 2 2" xfId="11587" xr:uid="{00000000-0005-0000-0000-00000C730000}"/>
    <cellStyle name="Standard 8 5 4 2 2 2" xfId="11588" xr:uid="{00000000-0005-0000-0000-00000D730000}"/>
    <cellStyle name="Standard 8 5 4 2 3" xfId="11589" xr:uid="{00000000-0005-0000-0000-00000E730000}"/>
    <cellStyle name="Standard 8 5 4 3" xfId="11590" xr:uid="{00000000-0005-0000-0000-00000F730000}"/>
    <cellStyle name="Standard 8 5 4 3 2" xfId="11591" xr:uid="{00000000-0005-0000-0000-000010730000}"/>
    <cellStyle name="Standard 8 5 4 4" xfId="11592" xr:uid="{00000000-0005-0000-0000-000011730000}"/>
    <cellStyle name="Standard 8 5 5" xfId="11593" xr:uid="{00000000-0005-0000-0000-000012730000}"/>
    <cellStyle name="Standard 8 5 5 2" xfId="11594" xr:uid="{00000000-0005-0000-0000-000013730000}"/>
    <cellStyle name="Standard 8 5 5 2 2" xfId="11595" xr:uid="{00000000-0005-0000-0000-000014730000}"/>
    <cellStyle name="Standard 8 5 5 3" xfId="11596" xr:uid="{00000000-0005-0000-0000-000015730000}"/>
    <cellStyle name="Standard 8 5 6" xfId="11597" xr:uid="{00000000-0005-0000-0000-000016730000}"/>
    <cellStyle name="Standard 8 5 6 2" xfId="11598" xr:uid="{00000000-0005-0000-0000-000017730000}"/>
    <cellStyle name="Standard 8 5 7" xfId="11599" xr:uid="{00000000-0005-0000-0000-000018730000}"/>
    <cellStyle name="Standard 8 6" xfId="11600" xr:uid="{00000000-0005-0000-0000-000019730000}"/>
    <cellStyle name="Standard 8 6 2" xfId="11601" xr:uid="{00000000-0005-0000-0000-00001A730000}"/>
    <cellStyle name="Standard 8 6 2 2" xfId="11602" xr:uid="{00000000-0005-0000-0000-00001B730000}"/>
    <cellStyle name="Standard 8 6 2 2 2" xfId="11603" xr:uid="{00000000-0005-0000-0000-00001C730000}"/>
    <cellStyle name="Standard 8 6 2 2 2 2" xfId="11604" xr:uid="{00000000-0005-0000-0000-00001D730000}"/>
    <cellStyle name="Standard 8 6 2 2 3" xfId="11605" xr:uid="{00000000-0005-0000-0000-00001E730000}"/>
    <cellStyle name="Standard 8 6 2 3" xfId="11606" xr:uid="{00000000-0005-0000-0000-00001F730000}"/>
    <cellStyle name="Standard 8 6 2 3 2" xfId="11607" xr:uid="{00000000-0005-0000-0000-000020730000}"/>
    <cellStyle name="Standard 8 6 2 4" xfId="11608" xr:uid="{00000000-0005-0000-0000-000021730000}"/>
    <cellStyle name="Standard 8 6 3" xfId="11609" xr:uid="{00000000-0005-0000-0000-000022730000}"/>
    <cellStyle name="Standard 8 6 3 2" xfId="11610" xr:uid="{00000000-0005-0000-0000-000023730000}"/>
    <cellStyle name="Standard 8 6 3 2 2" xfId="11611" xr:uid="{00000000-0005-0000-0000-000024730000}"/>
    <cellStyle name="Standard 8 6 3 3" xfId="11612" xr:uid="{00000000-0005-0000-0000-000025730000}"/>
    <cellStyle name="Standard 8 6 4" xfId="11613" xr:uid="{00000000-0005-0000-0000-000026730000}"/>
    <cellStyle name="Standard 8 6 4 2" xfId="11614" xr:uid="{00000000-0005-0000-0000-000027730000}"/>
    <cellStyle name="Standard 8 6 5" xfId="11615" xr:uid="{00000000-0005-0000-0000-000028730000}"/>
    <cellStyle name="Standard 8 7" xfId="11616" xr:uid="{00000000-0005-0000-0000-000029730000}"/>
    <cellStyle name="Standard 8 7 2" xfId="11617" xr:uid="{00000000-0005-0000-0000-00002A730000}"/>
    <cellStyle name="Standard 8 7 2 2" xfId="11618" xr:uid="{00000000-0005-0000-0000-00002B730000}"/>
    <cellStyle name="Standard 8 7 2 2 2" xfId="11619" xr:uid="{00000000-0005-0000-0000-00002C730000}"/>
    <cellStyle name="Standard 8 7 2 2 2 2" xfId="11620" xr:uid="{00000000-0005-0000-0000-00002D730000}"/>
    <cellStyle name="Standard 8 7 2 2 3" xfId="11621" xr:uid="{00000000-0005-0000-0000-00002E730000}"/>
    <cellStyle name="Standard 8 7 2 3" xfId="11622" xr:uid="{00000000-0005-0000-0000-00002F730000}"/>
    <cellStyle name="Standard 8 7 2 3 2" xfId="11623" xr:uid="{00000000-0005-0000-0000-000030730000}"/>
    <cellStyle name="Standard 8 7 2 4" xfId="11624" xr:uid="{00000000-0005-0000-0000-000031730000}"/>
    <cellStyle name="Standard 8 7 3" xfId="11625" xr:uid="{00000000-0005-0000-0000-000032730000}"/>
    <cellStyle name="Standard 8 7 3 2" xfId="11626" xr:uid="{00000000-0005-0000-0000-000033730000}"/>
    <cellStyle name="Standard 8 7 3 2 2" xfId="11627" xr:uid="{00000000-0005-0000-0000-000034730000}"/>
    <cellStyle name="Standard 8 7 3 3" xfId="11628" xr:uid="{00000000-0005-0000-0000-000035730000}"/>
    <cellStyle name="Standard 8 7 4" xfId="11629" xr:uid="{00000000-0005-0000-0000-000036730000}"/>
    <cellStyle name="Standard 8 7 4 2" xfId="11630" xr:uid="{00000000-0005-0000-0000-000037730000}"/>
    <cellStyle name="Standard 8 7 5" xfId="11631" xr:uid="{00000000-0005-0000-0000-000038730000}"/>
    <cellStyle name="Standard 8 8" xfId="11632" xr:uid="{00000000-0005-0000-0000-000039730000}"/>
    <cellStyle name="Standard 8 8 2" xfId="11633" xr:uid="{00000000-0005-0000-0000-00003A730000}"/>
    <cellStyle name="Standard 8 8 2 2" xfId="11634" xr:uid="{00000000-0005-0000-0000-00003B730000}"/>
    <cellStyle name="Standard 8 8 2 2 2" xfId="11635" xr:uid="{00000000-0005-0000-0000-00003C730000}"/>
    <cellStyle name="Standard 8 8 2 3" xfId="11636" xr:uid="{00000000-0005-0000-0000-00003D730000}"/>
    <cellStyle name="Standard 8 8 3" xfId="11637" xr:uid="{00000000-0005-0000-0000-00003E730000}"/>
    <cellStyle name="Standard 8 8 3 2" xfId="11638" xr:uid="{00000000-0005-0000-0000-00003F730000}"/>
    <cellStyle name="Standard 8 8 4" xfId="11639" xr:uid="{00000000-0005-0000-0000-000040730000}"/>
    <cellStyle name="Standard 8 9" xfId="11640" xr:uid="{00000000-0005-0000-0000-000041730000}"/>
    <cellStyle name="Standard 8 9 2" xfId="11641" xr:uid="{00000000-0005-0000-0000-000042730000}"/>
    <cellStyle name="Standard 8 9 2 2" xfId="11642" xr:uid="{00000000-0005-0000-0000-000043730000}"/>
    <cellStyle name="Standard 8 9 3" xfId="11643" xr:uid="{00000000-0005-0000-0000-000044730000}"/>
    <cellStyle name="Standard 9" xfId="11644" xr:uid="{00000000-0005-0000-0000-000045730000}"/>
    <cellStyle name="Standard 9 10" xfId="11645" xr:uid="{00000000-0005-0000-0000-000046730000}"/>
    <cellStyle name="Standard 9 2" xfId="11646" xr:uid="{00000000-0005-0000-0000-000047730000}"/>
    <cellStyle name="Standard 9 2 2" xfId="11647" xr:uid="{00000000-0005-0000-0000-000048730000}"/>
    <cellStyle name="Standard 9 2 2 2" xfId="11648" xr:uid="{00000000-0005-0000-0000-000049730000}"/>
    <cellStyle name="Standard 9 2 2 2 2" xfId="11649" xr:uid="{00000000-0005-0000-0000-00004A730000}"/>
    <cellStyle name="Standard 9 2 2 2 2 2" xfId="11650" xr:uid="{00000000-0005-0000-0000-00004B730000}"/>
    <cellStyle name="Standard 9 2 2 2 2 2 2" xfId="11651" xr:uid="{00000000-0005-0000-0000-00004C730000}"/>
    <cellStyle name="Standard 9 2 2 2 2 2 2 2" xfId="11652" xr:uid="{00000000-0005-0000-0000-00004D730000}"/>
    <cellStyle name="Standard 9 2 2 2 2 2 2 2 2" xfId="11653" xr:uid="{00000000-0005-0000-0000-00004E730000}"/>
    <cellStyle name="Standard 9 2 2 2 2 2 2 3" xfId="11654" xr:uid="{00000000-0005-0000-0000-00004F730000}"/>
    <cellStyle name="Standard 9 2 2 2 2 2 3" xfId="11655" xr:uid="{00000000-0005-0000-0000-000050730000}"/>
    <cellStyle name="Standard 9 2 2 2 2 2 3 2" xfId="11656" xr:uid="{00000000-0005-0000-0000-000051730000}"/>
    <cellStyle name="Standard 9 2 2 2 2 2 4" xfId="11657" xr:uid="{00000000-0005-0000-0000-000052730000}"/>
    <cellStyle name="Standard 9 2 2 2 2 3" xfId="11658" xr:uid="{00000000-0005-0000-0000-000053730000}"/>
    <cellStyle name="Standard 9 2 2 2 2 3 2" xfId="11659" xr:uid="{00000000-0005-0000-0000-000054730000}"/>
    <cellStyle name="Standard 9 2 2 2 2 3 2 2" xfId="11660" xr:uid="{00000000-0005-0000-0000-000055730000}"/>
    <cellStyle name="Standard 9 2 2 2 2 3 3" xfId="11661" xr:uid="{00000000-0005-0000-0000-000056730000}"/>
    <cellStyle name="Standard 9 2 2 2 2 4" xfId="11662" xr:uid="{00000000-0005-0000-0000-000057730000}"/>
    <cellStyle name="Standard 9 2 2 2 2 4 2" xfId="11663" xr:uid="{00000000-0005-0000-0000-000058730000}"/>
    <cellStyle name="Standard 9 2 2 2 2 5" xfId="11664" xr:uid="{00000000-0005-0000-0000-000059730000}"/>
    <cellStyle name="Standard 9 2 2 2 3" xfId="11665" xr:uid="{00000000-0005-0000-0000-00005A730000}"/>
    <cellStyle name="Standard 9 2 2 2 3 2" xfId="11666" xr:uid="{00000000-0005-0000-0000-00005B730000}"/>
    <cellStyle name="Standard 9 2 2 2 3 2 2" xfId="11667" xr:uid="{00000000-0005-0000-0000-00005C730000}"/>
    <cellStyle name="Standard 9 2 2 2 3 2 2 2" xfId="11668" xr:uid="{00000000-0005-0000-0000-00005D730000}"/>
    <cellStyle name="Standard 9 2 2 2 3 2 2 2 2" xfId="11669" xr:uid="{00000000-0005-0000-0000-00005E730000}"/>
    <cellStyle name="Standard 9 2 2 2 3 2 2 3" xfId="11670" xr:uid="{00000000-0005-0000-0000-00005F730000}"/>
    <cellStyle name="Standard 9 2 2 2 3 2 3" xfId="11671" xr:uid="{00000000-0005-0000-0000-000060730000}"/>
    <cellStyle name="Standard 9 2 2 2 3 2 3 2" xfId="11672" xr:uid="{00000000-0005-0000-0000-000061730000}"/>
    <cellStyle name="Standard 9 2 2 2 3 2 4" xfId="11673" xr:uid="{00000000-0005-0000-0000-000062730000}"/>
    <cellStyle name="Standard 9 2 2 2 3 3" xfId="11674" xr:uid="{00000000-0005-0000-0000-000063730000}"/>
    <cellStyle name="Standard 9 2 2 2 3 3 2" xfId="11675" xr:uid="{00000000-0005-0000-0000-000064730000}"/>
    <cellStyle name="Standard 9 2 2 2 3 3 2 2" xfId="11676" xr:uid="{00000000-0005-0000-0000-000065730000}"/>
    <cellStyle name="Standard 9 2 2 2 3 3 3" xfId="11677" xr:uid="{00000000-0005-0000-0000-000066730000}"/>
    <cellStyle name="Standard 9 2 2 2 3 4" xfId="11678" xr:uid="{00000000-0005-0000-0000-000067730000}"/>
    <cellStyle name="Standard 9 2 2 2 3 4 2" xfId="11679" xr:uid="{00000000-0005-0000-0000-000068730000}"/>
    <cellStyle name="Standard 9 2 2 2 3 5" xfId="11680" xr:uid="{00000000-0005-0000-0000-000069730000}"/>
    <cellStyle name="Standard 9 2 2 2 4" xfId="11681" xr:uid="{00000000-0005-0000-0000-00006A730000}"/>
    <cellStyle name="Standard 9 2 2 2 4 2" xfId="11682" xr:uid="{00000000-0005-0000-0000-00006B730000}"/>
    <cellStyle name="Standard 9 2 2 2 4 2 2" xfId="11683" xr:uid="{00000000-0005-0000-0000-00006C730000}"/>
    <cellStyle name="Standard 9 2 2 2 4 2 2 2" xfId="11684" xr:uid="{00000000-0005-0000-0000-00006D730000}"/>
    <cellStyle name="Standard 9 2 2 2 4 2 3" xfId="11685" xr:uid="{00000000-0005-0000-0000-00006E730000}"/>
    <cellStyle name="Standard 9 2 2 2 4 3" xfId="11686" xr:uid="{00000000-0005-0000-0000-00006F730000}"/>
    <cellStyle name="Standard 9 2 2 2 4 3 2" xfId="11687" xr:uid="{00000000-0005-0000-0000-000070730000}"/>
    <cellStyle name="Standard 9 2 2 2 4 4" xfId="11688" xr:uid="{00000000-0005-0000-0000-000071730000}"/>
    <cellStyle name="Standard 9 2 2 2 5" xfId="11689" xr:uid="{00000000-0005-0000-0000-000072730000}"/>
    <cellStyle name="Standard 9 2 2 2 5 2" xfId="11690" xr:uid="{00000000-0005-0000-0000-000073730000}"/>
    <cellStyle name="Standard 9 2 2 2 5 2 2" xfId="11691" xr:uid="{00000000-0005-0000-0000-000074730000}"/>
    <cellStyle name="Standard 9 2 2 2 5 3" xfId="11692" xr:uid="{00000000-0005-0000-0000-000075730000}"/>
    <cellStyle name="Standard 9 2 2 2 6" xfId="11693" xr:uid="{00000000-0005-0000-0000-000076730000}"/>
    <cellStyle name="Standard 9 2 2 2 6 2" xfId="11694" xr:uid="{00000000-0005-0000-0000-000077730000}"/>
    <cellStyle name="Standard 9 2 2 2 7" xfId="11695" xr:uid="{00000000-0005-0000-0000-000078730000}"/>
    <cellStyle name="Standard 9 2 2 3" xfId="11696" xr:uid="{00000000-0005-0000-0000-000079730000}"/>
    <cellStyle name="Standard 9 2 2 3 2" xfId="11697" xr:uid="{00000000-0005-0000-0000-00007A730000}"/>
    <cellStyle name="Standard 9 2 2 3 2 2" xfId="11698" xr:uid="{00000000-0005-0000-0000-00007B730000}"/>
    <cellStyle name="Standard 9 2 2 3 2 2 2" xfId="11699" xr:uid="{00000000-0005-0000-0000-00007C730000}"/>
    <cellStyle name="Standard 9 2 2 3 2 2 2 2" xfId="11700" xr:uid="{00000000-0005-0000-0000-00007D730000}"/>
    <cellStyle name="Standard 9 2 2 3 2 2 3" xfId="11701" xr:uid="{00000000-0005-0000-0000-00007E730000}"/>
    <cellStyle name="Standard 9 2 2 3 2 3" xfId="11702" xr:uid="{00000000-0005-0000-0000-00007F730000}"/>
    <cellStyle name="Standard 9 2 2 3 2 3 2" xfId="11703" xr:uid="{00000000-0005-0000-0000-000080730000}"/>
    <cellStyle name="Standard 9 2 2 3 2 4" xfId="11704" xr:uid="{00000000-0005-0000-0000-000081730000}"/>
    <cellStyle name="Standard 9 2 2 3 3" xfId="11705" xr:uid="{00000000-0005-0000-0000-000082730000}"/>
    <cellStyle name="Standard 9 2 2 3 3 2" xfId="11706" xr:uid="{00000000-0005-0000-0000-000083730000}"/>
    <cellStyle name="Standard 9 2 2 3 3 2 2" xfId="11707" xr:uid="{00000000-0005-0000-0000-000084730000}"/>
    <cellStyle name="Standard 9 2 2 3 3 3" xfId="11708" xr:uid="{00000000-0005-0000-0000-000085730000}"/>
    <cellStyle name="Standard 9 2 2 3 4" xfId="11709" xr:uid="{00000000-0005-0000-0000-000086730000}"/>
    <cellStyle name="Standard 9 2 2 3 4 2" xfId="11710" xr:uid="{00000000-0005-0000-0000-000087730000}"/>
    <cellStyle name="Standard 9 2 2 3 5" xfId="11711" xr:uid="{00000000-0005-0000-0000-000088730000}"/>
    <cellStyle name="Standard 9 2 2 4" xfId="11712" xr:uid="{00000000-0005-0000-0000-000089730000}"/>
    <cellStyle name="Standard 9 2 2 4 2" xfId="11713" xr:uid="{00000000-0005-0000-0000-00008A730000}"/>
    <cellStyle name="Standard 9 2 2 4 2 2" xfId="11714" xr:uid="{00000000-0005-0000-0000-00008B730000}"/>
    <cellStyle name="Standard 9 2 2 4 2 2 2" xfId="11715" xr:uid="{00000000-0005-0000-0000-00008C730000}"/>
    <cellStyle name="Standard 9 2 2 4 2 2 2 2" xfId="11716" xr:uid="{00000000-0005-0000-0000-00008D730000}"/>
    <cellStyle name="Standard 9 2 2 4 2 2 3" xfId="11717" xr:uid="{00000000-0005-0000-0000-00008E730000}"/>
    <cellStyle name="Standard 9 2 2 4 2 3" xfId="11718" xr:uid="{00000000-0005-0000-0000-00008F730000}"/>
    <cellStyle name="Standard 9 2 2 4 2 3 2" xfId="11719" xr:uid="{00000000-0005-0000-0000-000090730000}"/>
    <cellStyle name="Standard 9 2 2 4 2 4" xfId="11720" xr:uid="{00000000-0005-0000-0000-000091730000}"/>
    <cellStyle name="Standard 9 2 2 4 3" xfId="11721" xr:uid="{00000000-0005-0000-0000-000092730000}"/>
    <cellStyle name="Standard 9 2 2 4 3 2" xfId="11722" xr:uid="{00000000-0005-0000-0000-000093730000}"/>
    <cellStyle name="Standard 9 2 2 4 3 2 2" xfId="11723" xr:uid="{00000000-0005-0000-0000-000094730000}"/>
    <cellStyle name="Standard 9 2 2 4 3 3" xfId="11724" xr:uid="{00000000-0005-0000-0000-000095730000}"/>
    <cellStyle name="Standard 9 2 2 4 4" xfId="11725" xr:uid="{00000000-0005-0000-0000-000096730000}"/>
    <cellStyle name="Standard 9 2 2 4 4 2" xfId="11726" xr:uid="{00000000-0005-0000-0000-000097730000}"/>
    <cellStyle name="Standard 9 2 2 4 5" xfId="11727" xr:uid="{00000000-0005-0000-0000-000098730000}"/>
    <cellStyle name="Standard 9 2 2 5" xfId="11728" xr:uid="{00000000-0005-0000-0000-000099730000}"/>
    <cellStyle name="Standard 9 2 2 5 2" xfId="11729" xr:uid="{00000000-0005-0000-0000-00009A730000}"/>
    <cellStyle name="Standard 9 2 2 5 2 2" xfId="11730" xr:uid="{00000000-0005-0000-0000-00009B730000}"/>
    <cellStyle name="Standard 9 2 2 5 2 2 2" xfId="11731" xr:uid="{00000000-0005-0000-0000-00009C730000}"/>
    <cellStyle name="Standard 9 2 2 5 2 3" xfId="11732" xr:uid="{00000000-0005-0000-0000-00009D730000}"/>
    <cellStyle name="Standard 9 2 2 5 3" xfId="11733" xr:uid="{00000000-0005-0000-0000-00009E730000}"/>
    <cellStyle name="Standard 9 2 2 5 3 2" xfId="11734" xr:uid="{00000000-0005-0000-0000-00009F730000}"/>
    <cellStyle name="Standard 9 2 2 5 4" xfId="11735" xr:uid="{00000000-0005-0000-0000-0000A0730000}"/>
    <cellStyle name="Standard 9 2 2 6" xfId="11736" xr:uid="{00000000-0005-0000-0000-0000A1730000}"/>
    <cellStyle name="Standard 9 2 2 6 2" xfId="11737" xr:uid="{00000000-0005-0000-0000-0000A2730000}"/>
    <cellStyle name="Standard 9 2 2 6 2 2" xfId="11738" xr:uid="{00000000-0005-0000-0000-0000A3730000}"/>
    <cellStyle name="Standard 9 2 2 6 3" xfId="11739" xr:uid="{00000000-0005-0000-0000-0000A4730000}"/>
    <cellStyle name="Standard 9 2 2 7" xfId="11740" xr:uid="{00000000-0005-0000-0000-0000A5730000}"/>
    <cellStyle name="Standard 9 2 2 7 2" xfId="11741" xr:uid="{00000000-0005-0000-0000-0000A6730000}"/>
    <cellStyle name="Standard 9 2 2 8" xfId="11742" xr:uid="{00000000-0005-0000-0000-0000A7730000}"/>
    <cellStyle name="Standard 9 2 3" xfId="11743" xr:uid="{00000000-0005-0000-0000-0000A8730000}"/>
    <cellStyle name="Standard 9 2 3 2" xfId="11744" xr:uid="{00000000-0005-0000-0000-0000A9730000}"/>
    <cellStyle name="Standard 9 2 3 2 2" xfId="11745" xr:uid="{00000000-0005-0000-0000-0000AA730000}"/>
    <cellStyle name="Standard 9 2 3 2 2 2" xfId="11746" xr:uid="{00000000-0005-0000-0000-0000AB730000}"/>
    <cellStyle name="Standard 9 2 3 2 2 2 2" xfId="11747" xr:uid="{00000000-0005-0000-0000-0000AC730000}"/>
    <cellStyle name="Standard 9 2 3 2 2 2 2 2" xfId="11748" xr:uid="{00000000-0005-0000-0000-0000AD730000}"/>
    <cellStyle name="Standard 9 2 3 2 2 2 3" xfId="11749" xr:uid="{00000000-0005-0000-0000-0000AE730000}"/>
    <cellStyle name="Standard 9 2 3 2 2 3" xfId="11750" xr:uid="{00000000-0005-0000-0000-0000AF730000}"/>
    <cellStyle name="Standard 9 2 3 2 2 3 2" xfId="11751" xr:uid="{00000000-0005-0000-0000-0000B0730000}"/>
    <cellStyle name="Standard 9 2 3 2 2 4" xfId="11752" xr:uid="{00000000-0005-0000-0000-0000B1730000}"/>
    <cellStyle name="Standard 9 2 3 2 3" xfId="11753" xr:uid="{00000000-0005-0000-0000-0000B2730000}"/>
    <cellStyle name="Standard 9 2 3 2 3 2" xfId="11754" xr:uid="{00000000-0005-0000-0000-0000B3730000}"/>
    <cellStyle name="Standard 9 2 3 2 3 2 2" xfId="11755" xr:uid="{00000000-0005-0000-0000-0000B4730000}"/>
    <cellStyle name="Standard 9 2 3 2 3 3" xfId="11756" xr:uid="{00000000-0005-0000-0000-0000B5730000}"/>
    <cellStyle name="Standard 9 2 3 2 4" xfId="11757" xr:uid="{00000000-0005-0000-0000-0000B6730000}"/>
    <cellStyle name="Standard 9 2 3 2 4 2" xfId="11758" xr:uid="{00000000-0005-0000-0000-0000B7730000}"/>
    <cellStyle name="Standard 9 2 3 2 5" xfId="11759" xr:uid="{00000000-0005-0000-0000-0000B8730000}"/>
    <cellStyle name="Standard 9 2 3 3" xfId="11760" xr:uid="{00000000-0005-0000-0000-0000B9730000}"/>
    <cellStyle name="Standard 9 2 3 3 2" xfId="11761" xr:uid="{00000000-0005-0000-0000-0000BA730000}"/>
    <cellStyle name="Standard 9 2 3 3 2 2" xfId="11762" xr:uid="{00000000-0005-0000-0000-0000BB730000}"/>
    <cellStyle name="Standard 9 2 3 3 2 2 2" xfId="11763" xr:uid="{00000000-0005-0000-0000-0000BC730000}"/>
    <cellStyle name="Standard 9 2 3 3 2 2 2 2" xfId="11764" xr:uid="{00000000-0005-0000-0000-0000BD730000}"/>
    <cellStyle name="Standard 9 2 3 3 2 2 3" xfId="11765" xr:uid="{00000000-0005-0000-0000-0000BE730000}"/>
    <cellStyle name="Standard 9 2 3 3 2 3" xfId="11766" xr:uid="{00000000-0005-0000-0000-0000BF730000}"/>
    <cellStyle name="Standard 9 2 3 3 2 3 2" xfId="11767" xr:uid="{00000000-0005-0000-0000-0000C0730000}"/>
    <cellStyle name="Standard 9 2 3 3 2 4" xfId="11768" xr:uid="{00000000-0005-0000-0000-0000C1730000}"/>
    <cellStyle name="Standard 9 2 3 3 3" xfId="11769" xr:uid="{00000000-0005-0000-0000-0000C2730000}"/>
    <cellStyle name="Standard 9 2 3 3 3 2" xfId="11770" xr:uid="{00000000-0005-0000-0000-0000C3730000}"/>
    <cellStyle name="Standard 9 2 3 3 3 2 2" xfId="11771" xr:uid="{00000000-0005-0000-0000-0000C4730000}"/>
    <cellStyle name="Standard 9 2 3 3 3 3" xfId="11772" xr:uid="{00000000-0005-0000-0000-0000C5730000}"/>
    <cellStyle name="Standard 9 2 3 3 4" xfId="11773" xr:uid="{00000000-0005-0000-0000-0000C6730000}"/>
    <cellStyle name="Standard 9 2 3 3 4 2" xfId="11774" xr:uid="{00000000-0005-0000-0000-0000C7730000}"/>
    <cellStyle name="Standard 9 2 3 3 5" xfId="11775" xr:uid="{00000000-0005-0000-0000-0000C8730000}"/>
    <cellStyle name="Standard 9 2 3 4" xfId="11776" xr:uid="{00000000-0005-0000-0000-0000C9730000}"/>
    <cellStyle name="Standard 9 2 3 4 2" xfId="11777" xr:uid="{00000000-0005-0000-0000-0000CA730000}"/>
    <cellStyle name="Standard 9 2 3 4 2 2" xfId="11778" xr:uid="{00000000-0005-0000-0000-0000CB730000}"/>
    <cellStyle name="Standard 9 2 3 4 2 2 2" xfId="11779" xr:uid="{00000000-0005-0000-0000-0000CC730000}"/>
    <cellStyle name="Standard 9 2 3 4 2 3" xfId="11780" xr:uid="{00000000-0005-0000-0000-0000CD730000}"/>
    <cellStyle name="Standard 9 2 3 4 3" xfId="11781" xr:uid="{00000000-0005-0000-0000-0000CE730000}"/>
    <cellStyle name="Standard 9 2 3 4 3 2" xfId="11782" xr:uid="{00000000-0005-0000-0000-0000CF730000}"/>
    <cellStyle name="Standard 9 2 3 4 4" xfId="11783" xr:uid="{00000000-0005-0000-0000-0000D0730000}"/>
    <cellStyle name="Standard 9 2 3 5" xfId="11784" xr:uid="{00000000-0005-0000-0000-0000D1730000}"/>
    <cellStyle name="Standard 9 2 3 5 2" xfId="11785" xr:uid="{00000000-0005-0000-0000-0000D2730000}"/>
    <cellStyle name="Standard 9 2 3 5 2 2" xfId="11786" xr:uid="{00000000-0005-0000-0000-0000D3730000}"/>
    <cellStyle name="Standard 9 2 3 5 3" xfId="11787" xr:uid="{00000000-0005-0000-0000-0000D4730000}"/>
    <cellStyle name="Standard 9 2 3 6" xfId="11788" xr:uid="{00000000-0005-0000-0000-0000D5730000}"/>
    <cellStyle name="Standard 9 2 3 6 2" xfId="11789" xr:uid="{00000000-0005-0000-0000-0000D6730000}"/>
    <cellStyle name="Standard 9 2 3 7" xfId="11790" xr:uid="{00000000-0005-0000-0000-0000D7730000}"/>
    <cellStyle name="Standard 9 2 4" xfId="11791" xr:uid="{00000000-0005-0000-0000-0000D8730000}"/>
    <cellStyle name="Standard 9 2 4 2" xfId="11792" xr:uid="{00000000-0005-0000-0000-0000D9730000}"/>
    <cellStyle name="Standard 9 2 4 2 2" xfId="11793" xr:uid="{00000000-0005-0000-0000-0000DA730000}"/>
    <cellStyle name="Standard 9 2 4 2 2 2" xfId="11794" xr:uid="{00000000-0005-0000-0000-0000DB730000}"/>
    <cellStyle name="Standard 9 2 4 2 2 2 2" xfId="11795" xr:uid="{00000000-0005-0000-0000-0000DC730000}"/>
    <cellStyle name="Standard 9 2 4 2 2 3" xfId="11796" xr:uid="{00000000-0005-0000-0000-0000DD730000}"/>
    <cellStyle name="Standard 9 2 4 2 3" xfId="11797" xr:uid="{00000000-0005-0000-0000-0000DE730000}"/>
    <cellStyle name="Standard 9 2 4 2 3 2" xfId="11798" xr:uid="{00000000-0005-0000-0000-0000DF730000}"/>
    <cellStyle name="Standard 9 2 4 2 4" xfId="11799" xr:uid="{00000000-0005-0000-0000-0000E0730000}"/>
    <cellStyle name="Standard 9 2 4 3" xfId="11800" xr:uid="{00000000-0005-0000-0000-0000E1730000}"/>
    <cellStyle name="Standard 9 2 4 3 2" xfId="11801" xr:uid="{00000000-0005-0000-0000-0000E2730000}"/>
    <cellStyle name="Standard 9 2 4 3 2 2" xfId="11802" xr:uid="{00000000-0005-0000-0000-0000E3730000}"/>
    <cellStyle name="Standard 9 2 4 3 3" xfId="11803" xr:uid="{00000000-0005-0000-0000-0000E4730000}"/>
    <cellStyle name="Standard 9 2 4 4" xfId="11804" xr:uid="{00000000-0005-0000-0000-0000E5730000}"/>
    <cellStyle name="Standard 9 2 4 4 2" xfId="11805" xr:uid="{00000000-0005-0000-0000-0000E6730000}"/>
    <cellStyle name="Standard 9 2 4 5" xfId="11806" xr:uid="{00000000-0005-0000-0000-0000E7730000}"/>
    <cellStyle name="Standard 9 2 5" xfId="11807" xr:uid="{00000000-0005-0000-0000-0000E8730000}"/>
    <cellStyle name="Standard 9 2 5 2" xfId="11808" xr:uid="{00000000-0005-0000-0000-0000E9730000}"/>
    <cellStyle name="Standard 9 2 5 2 2" xfId="11809" xr:uid="{00000000-0005-0000-0000-0000EA730000}"/>
    <cellStyle name="Standard 9 2 5 2 2 2" xfId="11810" xr:uid="{00000000-0005-0000-0000-0000EB730000}"/>
    <cellStyle name="Standard 9 2 5 2 2 2 2" xfId="11811" xr:uid="{00000000-0005-0000-0000-0000EC730000}"/>
    <cellStyle name="Standard 9 2 5 2 2 3" xfId="11812" xr:uid="{00000000-0005-0000-0000-0000ED730000}"/>
    <cellStyle name="Standard 9 2 5 2 3" xfId="11813" xr:uid="{00000000-0005-0000-0000-0000EE730000}"/>
    <cellStyle name="Standard 9 2 5 2 3 2" xfId="11814" xr:uid="{00000000-0005-0000-0000-0000EF730000}"/>
    <cellStyle name="Standard 9 2 5 2 4" xfId="11815" xr:uid="{00000000-0005-0000-0000-0000F0730000}"/>
    <cellStyle name="Standard 9 2 5 3" xfId="11816" xr:uid="{00000000-0005-0000-0000-0000F1730000}"/>
    <cellStyle name="Standard 9 2 5 3 2" xfId="11817" xr:uid="{00000000-0005-0000-0000-0000F2730000}"/>
    <cellStyle name="Standard 9 2 5 3 2 2" xfId="11818" xr:uid="{00000000-0005-0000-0000-0000F3730000}"/>
    <cellStyle name="Standard 9 2 5 3 3" xfId="11819" xr:uid="{00000000-0005-0000-0000-0000F4730000}"/>
    <cellStyle name="Standard 9 2 5 4" xfId="11820" xr:uid="{00000000-0005-0000-0000-0000F5730000}"/>
    <cellStyle name="Standard 9 2 5 4 2" xfId="11821" xr:uid="{00000000-0005-0000-0000-0000F6730000}"/>
    <cellStyle name="Standard 9 2 5 5" xfId="11822" xr:uid="{00000000-0005-0000-0000-0000F7730000}"/>
    <cellStyle name="Standard 9 2 6" xfId="11823" xr:uid="{00000000-0005-0000-0000-0000F8730000}"/>
    <cellStyle name="Standard 9 2 6 2" xfId="11824" xr:uid="{00000000-0005-0000-0000-0000F9730000}"/>
    <cellStyle name="Standard 9 2 6 2 2" xfId="11825" xr:uid="{00000000-0005-0000-0000-0000FA730000}"/>
    <cellStyle name="Standard 9 2 6 2 2 2" xfId="11826" xr:uid="{00000000-0005-0000-0000-0000FB730000}"/>
    <cellStyle name="Standard 9 2 6 2 3" xfId="11827" xr:uid="{00000000-0005-0000-0000-0000FC730000}"/>
    <cellStyle name="Standard 9 2 6 3" xfId="11828" xr:uid="{00000000-0005-0000-0000-0000FD730000}"/>
    <cellStyle name="Standard 9 2 6 3 2" xfId="11829" xr:uid="{00000000-0005-0000-0000-0000FE730000}"/>
    <cellStyle name="Standard 9 2 6 4" xfId="11830" xr:uid="{00000000-0005-0000-0000-0000FF730000}"/>
    <cellStyle name="Standard 9 2 7" xfId="11831" xr:uid="{00000000-0005-0000-0000-000000740000}"/>
    <cellStyle name="Standard 9 2 7 2" xfId="11832" xr:uid="{00000000-0005-0000-0000-000001740000}"/>
    <cellStyle name="Standard 9 2 7 2 2" xfId="11833" xr:uid="{00000000-0005-0000-0000-000002740000}"/>
    <cellStyle name="Standard 9 2 7 3" xfId="11834" xr:uid="{00000000-0005-0000-0000-000003740000}"/>
    <cellStyle name="Standard 9 2 8" xfId="11835" xr:uid="{00000000-0005-0000-0000-000004740000}"/>
    <cellStyle name="Standard 9 2 8 2" xfId="11836" xr:uid="{00000000-0005-0000-0000-000005740000}"/>
    <cellStyle name="Standard 9 2 9" xfId="11837" xr:uid="{00000000-0005-0000-0000-000006740000}"/>
    <cellStyle name="Standard 9 3" xfId="11838" xr:uid="{00000000-0005-0000-0000-000007740000}"/>
    <cellStyle name="Standard 9 3 2" xfId="11839" xr:uid="{00000000-0005-0000-0000-000008740000}"/>
    <cellStyle name="Standard 9 3 2 2" xfId="11840" xr:uid="{00000000-0005-0000-0000-000009740000}"/>
    <cellStyle name="Standard 9 3 2 2 2" xfId="11841" xr:uid="{00000000-0005-0000-0000-00000A740000}"/>
    <cellStyle name="Standard 9 3 2 2 2 2" xfId="11842" xr:uid="{00000000-0005-0000-0000-00000B740000}"/>
    <cellStyle name="Standard 9 3 2 2 2 2 2" xfId="11843" xr:uid="{00000000-0005-0000-0000-00000C740000}"/>
    <cellStyle name="Standard 9 3 2 2 2 2 2 2" xfId="11844" xr:uid="{00000000-0005-0000-0000-00000D740000}"/>
    <cellStyle name="Standard 9 3 2 2 2 2 3" xfId="11845" xr:uid="{00000000-0005-0000-0000-00000E740000}"/>
    <cellStyle name="Standard 9 3 2 2 2 3" xfId="11846" xr:uid="{00000000-0005-0000-0000-00000F740000}"/>
    <cellStyle name="Standard 9 3 2 2 2 3 2" xfId="11847" xr:uid="{00000000-0005-0000-0000-000010740000}"/>
    <cellStyle name="Standard 9 3 2 2 2 4" xfId="11848" xr:uid="{00000000-0005-0000-0000-000011740000}"/>
    <cellStyle name="Standard 9 3 2 2 3" xfId="11849" xr:uid="{00000000-0005-0000-0000-000012740000}"/>
    <cellStyle name="Standard 9 3 2 2 3 2" xfId="11850" xr:uid="{00000000-0005-0000-0000-000013740000}"/>
    <cellStyle name="Standard 9 3 2 2 3 2 2" xfId="11851" xr:uid="{00000000-0005-0000-0000-000014740000}"/>
    <cellStyle name="Standard 9 3 2 2 3 3" xfId="11852" xr:uid="{00000000-0005-0000-0000-000015740000}"/>
    <cellStyle name="Standard 9 3 2 2 4" xfId="11853" xr:uid="{00000000-0005-0000-0000-000016740000}"/>
    <cellStyle name="Standard 9 3 2 2 4 2" xfId="11854" xr:uid="{00000000-0005-0000-0000-000017740000}"/>
    <cellStyle name="Standard 9 3 2 2 5" xfId="11855" xr:uid="{00000000-0005-0000-0000-000018740000}"/>
    <cellStyle name="Standard 9 3 2 3" xfId="11856" xr:uid="{00000000-0005-0000-0000-000019740000}"/>
    <cellStyle name="Standard 9 3 2 3 2" xfId="11857" xr:uid="{00000000-0005-0000-0000-00001A740000}"/>
    <cellStyle name="Standard 9 3 2 3 2 2" xfId="11858" xr:uid="{00000000-0005-0000-0000-00001B740000}"/>
    <cellStyle name="Standard 9 3 2 3 2 2 2" xfId="11859" xr:uid="{00000000-0005-0000-0000-00001C740000}"/>
    <cellStyle name="Standard 9 3 2 3 2 2 2 2" xfId="11860" xr:uid="{00000000-0005-0000-0000-00001D740000}"/>
    <cellStyle name="Standard 9 3 2 3 2 2 3" xfId="11861" xr:uid="{00000000-0005-0000-0000-00001E740000}"/>
    <cellStyle name="Standard 9 3 2 3 2 3" xfId="11862" xr:uid="{00000000-0005-0000-0000-00001F740000}"/>
    <cellStyle name="Standard 9 3 2 3 2 3 2" xfId="11863" xr:uid="{00000000-0005-0000-0000-000020740000}"/>
    <cellStyle name="Standard 9 3 2 3 2 4" xfId="11864" xr:uid="{00000000-0005-0000-0000-000021740000}"/>
    <cellStyle name="Standard 9 3 2 3 3" xfId="11865" xr:uid="{00000000-0005-0000-0000-000022740000}"/>
    <cellStyle name="Standard 9 3 2 3 3 2" xfId="11866" xr:uid="{00000000-0005-0000-0000-000023740000}"/>
    <cellStyle name="Standard 9 3 2 3 3 2 2" xfId="11867" xr:uid="{00000000-0005-0000-0000-000024740000}"/>
    <cellStyle name="Standard 9 3 2 3 3 3" xfId="11868" xr:uid="{00000000-0005-0000-0000-000025740000}"/>
    <cellStyle name="Standard 9 3 2 3 4" xfId="11869" xr:uid="{00000000-0005-0000-0000-000026740000}"/>
    <cellStyle name="Standard 9 3 2 3 4 2" xfId="11870" xr:uid="{00000000-0005-0000-0000-000027740000}"/>
    <cellStyle name="Standard 9 3 2 3 5" xfId="11871" xr:uid="{00000000-0005-0000-0000-000028740000}"/>
    <cellStyle name="Standard 9 3 2 4" xfId="11872" xr:uid="{00000000-0005-0000-0000-000029740000}"/>
    <cellStyle name="Standard 9 3 2 4 2" xfId="11873" xr:uid="{00000000-0005-0000-0000-00002A740000}"/>
    <cellStyle name="Standard 9 3 2 4 2 2" xfId="11874" xr:uid="{00000000-0005-0000-0000-00002B740000}"/>
    <cellStyle name="Standard 9 3 2 4 2 2 2" xfId="11875" xr:uid="{00000000-0005-0000-0000-00002C740000}"/>
    <cellStyle name="Standard 9 3 2 4 2 3" xfId="11876" xr:uid="{00000000-0005-0000-0000-00002D740000}"/>
    <cellStyle name="Standard 9 3 2 4 3" xfId="11877" xr:uid="{00000000-0005-0000-0000-00002E740000}"/>
    <cellStyle name="Standard 9 3 2 4 3 2" xfId="11878" xr:uid="{00000000-0005-0000-0000-00002F740000}"/>
    <cellStyle name="Standard 9 3 2 4 4" xfId="11879" xr:uid="{00000000-0005-0000-0000-000030740000}"/>
    <cellStyle name="Standard 9 3 2 5" xfId="11880" xr:uid="{00000000-0005-0000-0000-000031740000}"/>
    <cellStyle name="Standard 9 3 2 5 2" xfId="11881" xr:uid="{00000000-0005-0000-0000-000032740000}"/>
    <cellStyle name="Standard 9 3 2 5 2 2" xfId="11882" xr:uid="{00000000-0005-0000-0000-000033740000}"/>
    <cellStyle name="Standard 9 3 2 5 3" xfId="11883" xr:uid="{00000000-0005-0000-0000-000034740000}"/>
    <cellStyle name="Standard 9 3 2 6" xfId="11884" xr:uid="{00000000-0005-0000-0000-000035740000}"/>
    <cellStyle name="Standard 9 3 2 6 2" xfId="11885" xr:uid="{00000000-0005-0000-0000-000036740000}"/>
    <cellStyle name="Standard 9 3 2 7" xfId="11886" xr:uid="{00000000-0005-0000-0000-000037740000}"/>
    <cellStyle name="Standard 9 3 3" xfId="11887" xr:uid="{00000000-0005-0000-0000-000038740000}"/>
    <cellStyle name="Standard 9 3 3 2" xfId="11888" xr:uid="{00000000-0005-0000-0000-000039740000}"/>
    <cellStyle name="Standard 9 3 3 2 2" xfId="11889" xr:uid="{00000000-0005-0000-0000-00003A740000}"/>
    <cellStyle name="Standard 9 3 3 2 2 2" xfId="11890" xr:uid="{00000000-0005-0000-0000-00003B740000}"/>
    <cellStyle name="Standard 9 3 3 2 2 2 2" xfId="11891" xr:uid="{00000000-0005-0000-0000-00003C740000}"/>
    <cellStyle name="Standard 9 3 3 2 2 3" xfId="11892" xr:uid="{00000000-0005-0000-0000-00003D740000}"/>
    <cellStyle name="Standard 9 3 3 2 3" xfId="11893" xr:uid="{00000000-0005-0000-0000-00003E740000}"/>
    <cellStyle name="Standard 9 3 3 2 3 2" xfId="11894" xr:uid="{00000000-0005-0000-0000-00003F740000}"/>
    <cellStyle name="Standard 9 3 3 2 4" xfId="11895" xr:uid="{00000000-0005-0000-0000-000040740000}"/>
    <cellStyle name="Standard 9 3 3 3" xfId="11896" xr:uid="{00000000-0005-0000-0000-000041740000}"/>
    <cellStyle name="Standard 9 3 3 3 2" xfId="11897" xr:uid="{00000000-0005-0000-0000-000042740000}"/>
    <cellStyle name="Standard 9 3 3 3 2 2" xfId="11898" xr:uid="{00000000-0005-0000-0000-000043740000}"/>
    <cellStyle name="Standard 9 3 3 3 3" xfId="11899" xr:uid="{00000000-0005-0000-0000-000044740000}"/>
    <cellStyle name="Standard 9 3 3 4" xfId="11900" xr:uid="{00000000-0005-0000-0000-000045740000}"/>
    <cellStyle name="Standard 9 3 3 4 2" xfId="11901" xr:uid="{00000000-0005-0000-0000-000046740000}"/>
    <cellStyle name="Standard 9 3 3 5" xfId="11902" xr:uid="{00000000-0005-0000-0000-000047740000}"/>
    <cellStyle name="Standard 9 3 4" xfId="11903" xr:uid="{00000000-0005-0000-0000-000048740000}"/>
    <cellStyle name="Standard 9 3 4 2" xfId="11904" xr:uid="{00000000-0005-0000-0000-000049740000}"/>
    <cellStyle name="Standard 9 3 4 2 2" xfId="11905" xr:uid="{00000000-0005-0000-0000-00004A740000}"/>
    <cellStyle name="Standard 9 3 4 2 2 2" xfId="11906" xr:uid="{00000000-0005-0000-0000-00004B740000}"/>
    <cellStyle name="Standard 9 3 4 2 2 2 2" xfId="11907" xr:uid="{00000000-0005-0000-0000-00004C740000}"/>
    <cellStyle name="Standard 9 3 4 2 2 3" xfId="11908" xr:uid="{00000000-0005-0000-0000-00004D740000}"/>
    <cellStyle name="Standard 9 3 4 2 3" xfId="11909" xr:uid="{00000000-0005-0000-0000-00004E740000}"/>
    <cellStyle name="Standard 9 3 4 2 3 2" xfId="11910" xr:uid="{00000000-0005-0000-0000-00004F740000}"/>
    <cellStyle name="Standard 9 3 4 2 4" xfId="11911" xr:uid="{00000000-0005-0000-0000-000050740000}"/>
    <cellStyle name="Standard 9 3 4 3" xfId="11912" xr:uid="{00000000-0005-0000-0000-000051740000}"/>
    <cellStyle name="Standard 9 3 4 3 2" xfId="11913" xr:uid="{00000000-0005-0000-0000-000052740000}"/>
    <cellStyle name="Standard 9 3 4 3 2 2" xfId="11914" xr:uid="{00000000-0005-0000-0000-000053740000}"/>
    <cellStyle name="Standard 9 3 4 3 3" xfId="11915" xr:uid="{00000000-0005-0000-0000-000054740000}"/>
    <cellStyle name="Standard 9 3 4 4" xfId="11916" xr:uid="{00000000-0005-0000-0000-000055740000}"/>
    <cellStyle name="Standard 9 3 4 4 2" xfId="11917" xr:uid="{00000000-0005-0000-0000-000056740000}"/>
    <cellStyle name="Standard 9 3 4 5" xfId="11918" xr:uid="{00000000-0005-0000-0000-000057740000}"/>
    <cellStyle name="Standard 9 3 5" xfId="11919" xr:uid="{00000000-0005-0000-0000-000058740000}"/>
    <cellStyle name="Standard 9 3 5 2" xfId="11920" xr:uid="{00000000-0005-0000-0000-000059740000}"/>
    <cellStyle name="Standard 9 3 5 2 2" xfId="11921" xr:uid="{00000000-0005-0000-0000-00005A740000}"/>
    <cellStyle name="Standard 9 3 5 2 2 2" xfId="11922" xr:uid="{00000000-0005-0000-0000-00005B740000}"/>
    <cellStyle name="Standard 9 3 5 2 3" xfId="11923" xr:uid="{00000000-0005-0000-0000-00005C740000}"/>
    <cellStyle name="Standard 9 3 5 3" xfId="11924" xr:uid="{00000000-0005-0000-0000-00005D740000}"/>
    <cellStyle name="Standard 9 3 5 3 2" xfId="11925" xr:uid="{00000000-0005-0000-0000-00005E740000}"/>
    <cellStyle name="Standard 9 3 5 4" xfId="11926" xr:uid="{00000000-0005-0000-0000-00005F740000}"/>
    <cellStyle name="Standard 9 3 6" xfId="11927" xr:uid="{00000000-0005-0000-0000-000060740000}"/>
    <cellStyle name="Standard 9 3 6 2" xfId="11928" xr:uid="{00000000-0005-0000-0000-000061740000}"/>
    <cellStyle name="Standard 9 3 6 2 2" xfId="11929" xr:uid="{00000000-0005-0000-0000-000062740000}"/>
    <cellStyle name="Standard 9 3 6 3" xfId="11930" xr:uid="{00000000-0005-0000-0000-000063740000}"/>
    <cellStyle name="Standard 9 3 7" xfId="11931" xr:uid="{00000000-0005-0000-0000-000064740000}"/>
    <cellStyle name="Standard 9 3 7 2" xfId="11932" xr:uid="{00000000-0005-0000-0000-000065740000}"/>
    <cellStyle name="Standard 9 3 8" xfId="11933" xr:uid="{00000000-0005-0000-0000-000066740000}"/>
    <cellStyle name="Standard 9 4" xfId="11934" xr:uid="{00000000-0005-0000-0000-000067740000}"/>
    <cellStyle name="Standard 9 4 2" xfId="11935" xr:uid="{00000000-0005-0000-0000-000068740000}"/>
    <cellStyle name="Standard 9 4 2 2" xfId="11936" xr:uid="{00000000-0005-0000-0000-000069740000}"/>
    <cellStyle name="Standard 9 4 2 2 2" xfId="11937" xr:uid="{00000000-0005-0000-0000-00006A740000}"/>
    <cellStyle name="Standard 9 4 2 2 2 2" xfId="11938" xr:uid="{00000000-0005-0000-0000-00006B740000}"/>
    <cellStyle name="Standard 9 4 2 2 2 2 2" xfId="11939" xr:uid="{00000000-0005-0000-0000-00006C740000}"/>
    <cellStyle name="Standard 9 4 2 2 2 3" xfId="11940" xr:uid="{00000000-0005-0000-0000-00006D740000}"/>
    <cellStyle name="Standard 9 4 2 2 3" xfId="11941" xr:uid="{00000000-0005-0000-0000-00006E740000}"/>
    <cellStyle name="Standard 9 4 2 2 3 2" xfId="11942" xr:uid="{00000000-0005-0000-0000-00006F740000}"/>
    <cellStyle name="Standard 9 4 2 2 4" xfId="11943" xr:uid="{00000000-0005-0000-0000-000070740000}"/>
    <cellStyle name="Standard 9 4 2 3" xfId="11944" xr:uid="{00000000-0005-0000-0000-000071740000}"/>
    <cellStyle name="Standard 9 4 2 3 2" xfId="11945" xr:uid="{00000000-0005-0000-0000-000072740000}"/>
    <cellStyle name="Standard 9 4 2 3 2 2" xfId="11946" xr:uid="{00000000-0005-0000-0000-000073740000}"/>
    <cellStyle name="Standard 9 4 2 3 3" xfId="11947" xr:uid="{00000000-0005-0000-0000-000074740000}"/>
    <cellStyle name="Standard 9 4 2 4" xfId="11948" xr:uid="{00000000-0005-0000-0000-000075740000}"/>
    <cellStyle name="Standard 9 4 2 4 2" xfId="11949" xr:uid="{00000000-0005-0000-0000-000076740000}"/>
    <cellStyle name="Standard 9 4 2 5" xfId="11950" xr:uid="{00000000-0005-0000-0000-000077740000}"/>
    <cellStyle name="Standard 9 4 3" xfId="11951" xr:uid="{00000000-0005-0000-0000-000078740000}"/>
    <cellStyle name="Standard 9 4 3 2" xfId="11952" xr:uid="{00000000-0005-0000-0000-000079740000}"/>
    <cellStyle name="Standard 9 4 3 2 2" xfId="11953" xr:uid="{00000000-0005-0000-0000-00007A740000}"/>
    <cellStyle name="Standard 9 4 3 2 2 2" xfId="11954" xr:uid="{00000000-0005-0000-0000-00007B740000}"/>
    <cellStyle name="Standard 9 4 3 2 2 2 2" xfId="11955" xr:uid="{00000000-0005-0000-0000-00007C740000}"/>
    <cellStyle name="Standard 9 4 3 2 2 3" xfId="11956" xr:uid="{00000000-0005-0000-0000-00007D740000}"/>
    <cellStyle name="Standard 9 4 3 2 3" xfId="11957" xr:uid="{00000000-0005-0000-0000-00007E740000}"/>
    <cellStyle name="Standard 9 4 3 2 3 2" xfId="11958" xr:uid="{00000000-0005-0000-0000-00007F740000}"/>
    <cellStyle name="Standard 9 4 3 2 4" xfId="11959" xr:uid="{00000000-0005-0000-0000-000080740000}"/>
    <cellStyle name="Standard 9 4 3 3" xfId="11960" xr:uid="{00000000-0005-0000-0000-000081740000}"/>
    <cellStyle name="Standard 9 4 3 3 2" xfId="11961" xr:uid="{00000000-0005-0000-0000-000082740000}"/>
    <cellStyle name="Standard 9 4 3 3 2 2" xfId="11962" xr:uid="{00000000-0005-0000-0000-000083740000}"/>
    <cellStyle name="Standard 9 4 3 3 3" xfId="11963" xr:uid="{00000000-0005-0000-0000-000084740000}"/>
    <cellStyle name="Standard 9 4 3 4" xfId="11964" xr:uid="{00000000-0005-0000-0000-000085740000}"/>
    <cellStyle name="Standard 9 4 3 4 2" xfId="11965" xr:uid="{00000000-0005-0000-0000-000086740000}"/>
    <cellStyle name="Standard 9 4 3 5" xfId="11966" xr:uid="{00000000-0005-0000-0000-000087740000}"/>
    <cellStyle name="Standard 9 4 4" xfId="11967" xr:uid="{00000000-0005-0000-0000-000088740000}"/>
    <cellStyle name="Standard 9 4 4 2" xfId="11968" xr:uid="{00000000-0005-0000-0000-000089740000}"/>
    <cellStyle name="Standard 9 4 4 2 2" xfId="11969" xr:uid="{00000000-0005-0000-0000-00008A740000}"/>
    <cellStyle name="Standard 9 4 4 2 2 2" xfId="11970" xr:uid="{00000000-0005-0000-0000-00008B740000}"/>
    <cellStyle name="Standard 9 4 4 2 3" xfId="11971" xr:uid="{00000000-0005-0000-0000-00008C740000}"/>
    <cellStyle name="Standard 9 4 4 3" xfId="11972" xr:uid="{00000000-0005-0000-0000-00008D740000}"/>
    <cellStyle name="Standard 9 4 4 3 2" xfId="11973" xr:uid="{00000000-0005-0000-0000-00008E740000}"/>
    <cellStyle name="Standard 9 4 4 4" xfId="11974" xr:uid="{00000000-0005-0000-0000-00008F740000}"/>
    <cellStyle name="Standard 9 4 5" xfId="11975" xr:uid="{00000000-0005-0000-0000-000090740000}"/>
    <cellStyle name="Standard 9 4 5 2" xfId="11976" xr:uid="{00000000-0005-0000-0000-000091740000}"/>
    <cellStyle name="Standard 9 4 5 2 2" xfId="11977" xr:uid="{00000000-0005-0000-0000-000092740000}"/>
    <cellStyle name="Standard 9 4 5 3" xfId="11978" xr:uid="{00000000-0005-0000-0000-000093740000}"/>
    <cellStyle name="Standard 9 4 6" xfId="11979" xr:uid="{00000000-0005-0000-0000-000094740000}"/>
    <cellStyle name="Standard 9 4 6 2" xfId="11980" xr:uid="{00000000-0005-0000-0000-000095740000}"/>
    <cellStyle name="Standard 9 4 7" xfId="11981" xr:uid="{00000000-0005-0000-0000-000096740000}"/>
    <cellStyle name="Standard 9 5" xfId="11982" xr:uid="{00000000-0005-0000-0000-000097740000}"/>
    <cellStyle name="Standard 9 5 2" xfId="11983" xr:uid="{00000000-0005-0000-0000-000098740000}"/>
    <cellStyle name="Standard 9 5 2 2" xfId="11984" xr:uid="{00000000-0005-0000-0000-000099740000}"/>
    <cellStyle name="Standard 9 5 2 2 2" xfId="11985" xr:uid="{00000000-0005-0000-0000-00009A740000}"/>
    <cellStyle name="Standard 9 5 2 2 2 2" xfId="11986" xr:uid="{00000000-0005-0000-0000-00009B740000}"/>
    <cellStyle name="Standard 9 5 2 2 3" xfId="11987" xr:uid="{00000000-0005-0000-0000-00009C740000}"/>
    <cellStyle name="Standard 9 5 2 3" xfId="11988" xr:uid="{00000000-0005-0000-0000-00009D740000}"/>
    <cellStyle name="Standard 9 5 2 3 2" xfId="11989" xr:uid="{00000000-0005-0000-0000-00009E740000}"/>
    <cellStyle name="Standard 9 5 2 4" xfId="11990" xr:uid="{00000000-0005-0000-0000-00009F740000}"/>
    <cellStyle name="Standard 9 5 3" xfId="11991" xr:uid="{00000000-0005-0000-0000-0000A0740000}"/>
    <cellStyle name="Standard 9 5 3 2" xfId="11992" xr:uid="{00000000-0005-0000-0000-0000A1740000}"/>
    <cellStyle name="Standard 9 5 3 2 2" xfId="11993" xr:uid="{00000000-0005-0000-0000-0000A2740000}"/>
    <cellStyle name="Standard 9 5 3 3" xfId="11994" xr:uid="{00000000-0005-0000-0000-0000A3740000}"/>
    <cellStyle name="Standard 9 5 4" xfId="11995" xr:uid="{00000000-0005-0000-0000-0000A4740000}"/>
    <cellStyle name="Standard 9 5 4 2" xfId="11996" xr:uid="{00000000-0005-0000-0000-0000A5740000}"/>
    <cellStyle name="Standard 9 5 5" xfId="11997" xr:uid="{00000000-0005-0000-0000-0000A6740000}"/>
    <cellStyle name="Standard 9 6" xfId="11998" xr:uid="{00000000-0005-0000-0000-0000A7740000}"/>
    <cellStyle name="Standard 9 6 2" xfId="11999" xr:uid="{00000000-0005-0000-0000-0000A8740000}"/>
    <cellStyle name="Standard 9 6 2 2" xfId="12000" xr:uid="{00000000-0005-0000-0000-0000A9740000}"/>
    <cellStyle name="Standard 9 6 2 2 2" xfId="12001" xr:uid="{00000000-0005-0000-0000-0000AA740000}"/>
    <cellStyle name="Standard 9 6 2 2 2 2" xfId="12002" xr:uid="{00000000-0005-0000-0000-0000AB740000}"/>
    <cellStyle name="Standard 9 6 2 2 3" xfId="12003" xr:uid="{00000000-0005-0000-0000-0000AC740000}"/>
    <cellStyle name="Standard 9 6 2 3" xfId="12004" xr:uid="{00000000-0005-0000-0000-0000AD740000}"/>
    <cellStyle name="Standard 9 6 2 3 2" xfId="12005" xr:uid="{00000000-0005-0000-0000-0000AE740000}"/>
    <cellStyle name="Standard 9 6 2 4" xfId="12006" xr:uid="{00000000-0005-0000-0000-0000AF740000}"/>
    <cellStyle name="Standard 9 6 3" xfId="12007" xr:uid="{00000000-0005-0000-0000-0000B0740000}"/>
    <cellStyle name="Standard 9 6 3 2" xfId="12008" xr:uid="{00000000-0005-0000-0000-0000B1740000}"/>
    <cellStyle name="Standard 9 6 3 2 2" xfId="12009" xr:uid="{00000000-0005-0000-0000-0000B2740000}"/>
    <cellStyle name="Standard 9 6 3 3" xfId="12010" xr:uid="{00000000-0005-0000-0000-0000B3740000}"/>
    <cellStyle name="Standard 9 6 4" xfId="12011" xr:uid="{00000000-0005-0000-0000-0000B4740000}"/>
    <cellStyle name="Standard 9 6 4 2" xfId="12012" xr:uid="{00000000-0005-0000-0000-0000B5740000}"/>
    <cellStyle name="Standard 9 6 5" xfId="12013" xr:uid="{00000000-0005-0000-0000-0000B6740000}"/>
    <cellStyle name="Standard 9 7" xfId="12014" xr:uid="{00000000-0005-0000-0000-0000B7740000}"/>
    <cellStyle name="Standard 9 7 2" xfId="12015" xr:uid="{00000000-0005-0000-0000-0000B8740000}"/>
    <cellStyle name="Standard 9 7 2 2" xfId="12016" xr:uid="{00000000-0005-0000-0000-0000B9740000}"/>
    <cellStyle name="Standard 9 7 2 2 2" xfId="12017" xr:uid="{00000000-0005-0000-0000-0000BA740000}"/>
    <cellStyle name="Standard 9 7 2 3" xfId="12018" xr:uid="{00000000-0005-0000-0000-0000BB740000}"/>
    <cellStyle name="Standard 9 7 3" xfId="12019" xr:uid="{00000000-0005-0000-0000-0000BC740000}"/>
    <cellStyle name="Standard 9 7 3 2" xfId="12020" xr:uid="{00000000-0005-0000-0000-0000BD740000}"/>
    <cellStyle name="Standard 9 7 4" xfId="12021" xr:uid="{00000000-0005-0000-0000-0000BE740000}"/>
    <cellStyle name="Standard 9 8" xfId="12022" xr:uid="{00000000-0005-0000-0000-0000BF740000}"/>
    <cellStyle name="Standard 9 8 2" xfId="12023" xr:uid="{00000000-0005-0000-0000-0000C0740000}"/>
    <cellStyle name="Standard 9 8 2 2" xfId="12024" xr:uid="{00000000-0005-0000-0000-0000C1740000}"/>
    <cellStyle name="Standard 9 8 3" xfId="12025" xr:uid="{00000000-0005-0000-0000-0000C2740000}"/>
    <cellStyle name="Standard 9 9" xfId="12026" xr:uid="{00000000-0005-0000-0000-0000C3740000}"/>
    <cellStyle name="Standard 9 9 2" xfId="12027" xr:uid="{00000000-0005-0000-0000-0000C4740000}"/>
    <cellStyle name="Überschrift" xfId="49687" builtinId="15" customBuiltin="1"/>
    <cellStyle name="Überschrift 1" xfId="49688" builtinId="16" customBuiltin="1"/>
    <cellStyle name="Überschrift 1 2" xfId="12028" xr:uid="{00000000-0005-0000-0000-0000C5740000}"/>
    <cellStyle name="Überschrift 1 2 2" xfId="15836" xr:uid="{00000000-0005-0000-0000-0000C6740000}"/>
    <cellStyle name="Überschrift 2" xfId="49689" builtinId="17" customBuiltin="1"/>
    <cellStyle name="Überschrift 2 2" xfId="12029" xr:uid="{00000000-0005-0000-0000-0000C7740000}"/>
    <cellStyle name="Überschrift 2 2 2" xfId="15837" xr:uid="{00000000-0005-0000-0000-0000C8740000}"/>
    <cellStyle name="Überschrift 3" xfId="49690" builtinId="18" customBuiltin="1"/>
    <cellStyle name="Überschrift 3 2" xfId="12030" xr:uid="{00000000-0005-0000-0000-0000C9740000}"/>
    <cellStyle name="Überschrift 3 2 2" xfId="15838" xr:uid="{00000000-0005-0000-0000-0000CA740000}"/>
    <cellStyle name="Überschrift 4" xfId="49691" builtinId="19" customBuiltin="1"/>
    <cellStyle name="Überschrift 4 2" xfId="12031" xr:uid="{00000000-0005-0000-0000-0000CB740000}"/>
    <cellStyle name="Überschrift 4 2 2" xfId="15839" xr:uid="{00000000-0005-0000-0000-0000CC740000}"/>
    <cellStyle name="Überschrift 5" xfId="12032" xr:uid="{00000000-0005-0000-0000-0000CD740000}"/>
    <cellStyle name="Überschrift 5 2" xfId="15840" xr:uid="{00000000-0005-0000-0000-0000CE740000}"/>
    <cellStyle name="Verknüpfte Zelle" xfId="49698" builtinId="24" customBuiltin="1"/>
    <cellStyle name="Verknüpfte Zelle 2" xfId="12033" xr:uid="{00000000-0005-0000-0000-0000CF740000}"/>
    <cellStyle name="Verknüpfte Zelle 2 2" xfId="15841" xr:uid="{00000000-0005-0000-0000-0000D0740000}"/>
    <cellStyle name="Warnender Text" xfId="49700" builtinId="11" customBuiltin="1"/>
    <cellStyle name="Warnender Text 2" xfId="12034" xr:uid="{00000000-0005-0000-0000-0000D1740000}"/>
    <cellStyle name="Warnender Text 2 2" xfId="12035" xr:uid="{00000000-0005-0000-0000-0000D2740000}"/>
    <cellStyle name="Warnender Text 2 2 2" xfId="15843" xr:uid="{00000000-0005-0000-0000-0000D3740000}"/>
    <cellStyle name="Warnender Text 2 3" xfId="15842" xr:uid="{00000000-0005-0000-0000-0000D4740000}"/>
    <cellStyle name="Zelle überprüfen" xfId="49699" builtinId="23" customBuiltin="1"/>
    <cellStyle name="Zelle überprüfen 2" xfId="12036" xr:uid="{00000000-0005-0000-0000-0000D5740000}"/>
    <cellStyle name="Zelle überprüfen 2 2" xfId="15844" xr:uid="{00000000-0005-0000-0000-0000D674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6</xdr:col>
      <xdr:colOff>123825</xdr:colOff>
      <xdr:row>4</xdr:row>
      <xdr:rowOff>171450</xdr:rowOff>
    </xdr:from>
    <xdr:to>
      <xdr:col>6</xdr:col>
      <xdr:colOff>647700</xdr:colOff>
      <xdr:row>5</xdr:row>
      <xdr:rowOff>285750</xdr:rowOff>
    </xdr:to>
    <xdr:sp macro="" textlink="">
      <xdr:nvSpPr>
        <xdr:cNvPr id="2" name="Pfeil: nach rechts 1">
          <a:extLst>
            <a:ext uri="{FF2B5EF4-FFF2-40B4-BE49-F238E27FC236}">
              <a16:creationId xmlns:a16="http://schemas.microsoft.com/office/drawing/2014/main" id="{EABD77D4-1D3C-49E0-877B-B484BFC675ED}"/>
            </a:ext>
          </a:extLst>
        </xdr:cNvPr>
        <xdr:cNvSpPr/>
      </xdr:nvSpPr>
      <xdr:spPr>
        <a:xfrm>
          <a:off x="8143875" y="2266950"/>
          <a:ext cx="523875" cy="3810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4E48-09E9-470E-9350-1FC37C7DA4C3}">
  <dimension ref="A1:F48"/>
  <sheetViews>
    <sheetView tabSelected="1" topLeftCell="A30" workbookViewId="0">
      <selection activeCell="B38" sqref="B38:C38"/>
    </sheetView>
  </sheetViews>
  <sheetFormatPr baseColWidth="10" defaultRowHeight="12.75" x14ac:dyDescent="0.2"/>
  <cols>
    <col min="1" max="1" width="16.140625" customWidth="1"/>
    <col min="2" max="2" width="20.5703125" customWidth="1"/>
    <col min="3" max="3" width="83.5703125" customWidth="1"/>
    <col min="4" max="6" width="13.5703125" customWidth="1"/>
  </cols>
  <sheetData>
    <row r="1" spans="1:6" s="49" customFormat="1" ht="15.75" x14ac:dyDescent="0.2">
      <c r="A1" s="46" t="s">
        <v>7408</v>
      </c>
      <c r="B1" s="47"/>
      <c r="C1" s="47"/>
      <c r="D1" s="47"/>
      <c r="E1" s="47"/>
      <c r="F1" s="47"/>
    </row>
    <row r="2" spans="1:6" s="49" customFormat="1" ht="18" x14ac:dyDescent="0.25">
      <c r="A2" s="48"/>
      <c r="B2" s="112"/>
      <c r="C2" s="112"/>
    </row>
    <row r="3" spans="1:6" s="49" customFormat="1" ht="50.25" customHeight="1" x14ac:dyDescent="0.2">
      <c r="A3" s="50" t="s">
        <v>7412</v>
      </c>
      <c r="B3" s="113" t="s">
        <v>7407</v>
      </c>
      <c r="C3" s="113"/>
    </row>
    <row r="4" spans="1:6" s="49" customFormat="1" ht="25.5" x14ac:dyDescent="0.2">
      <c r="A4" s="51" t="s">
        <v>10760</v>
      </c>
      <c r="B4" s="114"/>
      <c r="C4" s="114"/>
    </row>
    <row r="5" spans="1:6" s="49" customFormat="1" ht="76.5" x14ac:dyDescent="0.2">
      <c r="A5" s="51" t="s">
        <v>10761</v>
      </c>
      <c r="B5" s="51" t="s">
        <v>10762</v>
      </c>
      <c r="C5" s="52" t="s">
        <v>10772</v>
      </c>
    </row>
    <row r="6" spans="1:6" s="49" customFormat="1" x14ac:dyDescent="0.2">
      <c r="A6" s="51" t="s">
        <v>10763</v>
      </c>
      <c r="B6" s="51"/>
      <c r="C6" s="52"/>
    </row>
    <row r="7" spans="1:6" x14ac:dyDescent="0.2">
      <c r="A7" s="53" t="s">
        <v>10764</v>
      </c>
      <c r="B7" s="115" t="s">
        <v>10765</v>
      </c>
      <c r="C7" s="116"/>
      <c r="D7" s="53" t="s">
        <v>10766</v>
      </c>
      <c r="E7" s="53" t="s">
        <v>10767</v>
      </c>
      <c r="F7" s="53" t="s">
        <v>10768</v>
      </c>
    </row>
    <row r="8" spans="1:6" x14ac:dyDescent="0.2">
      <c r="A8" s="54" t="s">
        <v>10769</v>
      </c>
      <c r="B8" s="108" t="s">
        <v>10771</v>
      </c>
      <c r="C8" s="109"/>
      <c r="D8" s="55" t="s">
        <v>10770</v>
      </c>
      <c r="E8" s="56">
        <v>44253</v>
      </c>
      <c r="F8" s="56"/>
    </row>
    <row r="9" spans="1:6" x14ac:dyDescent="0.2">
      <c r="A9" s="54" t="s">
        <v>10773</v>
      </c>
      <c r="B9" s="108" t="s">
        <v>10823</v>
      </c>
      <c r="C9" s="109"/>
      <c r="D9" s="55" t="s">
        <v>10770</v>
      </c>
      <c r="E9" s="56">
        <v>44259</v>
      </c>
      <c r="F9" s="56"/>
    </row>
    <row r="10" spans="1:6" x14ac:dyDescent="0.2">
      <c r="A10" s="54" t="s">
        <v>10882</v>
      </c>
      <c r="B10" s="108" t="s">
        <v>10883</v>
      </c>
      <c r="C10" s="109"/>
      <c r="D10" s="55" t="s">
        <v>10770</v>
      </c>
      <c r="E10" s="56">
        <v>44438</v>
      </c>
      <c r="F10" s="56" t="s">
        <v>10884</v>
      </c>
    </row>
    <row r="11" spans="1:6" x14ac:dyDescent="0.2">
      <c r="A11" s="54" t="s">
        <v>10893</v>
      </c>
      <c r="B11" s="108" t="s">
        <v>10894</v>
      </c>
      <c r="C11" s="109"/>
      <c r="D11" s="55" t="s">
        <v>10770</v>
      </c>
      <c r="E11" s="56">
        <v>44456</v>
      </c>
      <c r="F11" s="56" t="s">
        <v>10884</v>
      </c>
    </row>
    <row r="12" spans="1:6" x14ac:dyDescent="0.2">
      <c r="A12" s="54" t="s">
        <v>10895</v>
      </c>
      <c r="B12" s="108" t="s">
        <v>10939</v>
      </c>
      <c r="C12" s="109"/>
      <c r="D12" s="55" t="s">
        <v>10770</v>
      </c>
      <c r="E12" s="56">
        <v>44547</v>
      </c>
      <c r="F12" s="56" t="s">
        <v>10896</v>
      </c>
    </row>
    <row r="13" spans="1:6" x14ac:dyDescent="0.2">
      <c r="A13" s="54" t="s">
        <v>10940</v>
      </c>
      <c r="B13" s="108" t="s">
        <v>10954</v>
      </c>
      <c r="C13" s="109"/>
      <c r="D13" s="55" t="s">
        <v>10770</v>
      </c>
      <c r="E13" s="56">
        <v>44581</v>
      </c>
      <c r="F13" s="56" t="s">
        <v>10941</v>
      </c>
    </row>
    <row r="14" spans="1:6" x14ac:dyDescent="0.2">
      <c r="A14" s="54" t="s">
        <v>10956</v>
      </c>
      <c r="B14" s="108" t="s">
        <v>10957</v>
      </c>
      <c r="C14" s="109"/>
      <c r="D14" s="55" t="s">
        <v>10770</v>
      </c>
      <c r="E14" s="56">
        <v>44222</v>
      </c>
      <c r="F14" s="56" t="s">
        <v>10958</v>
      </c>
    </row>
    <row r="15" spans="1:6" x14ac:dyDescent="0.2">
      <c r="A15" s="54" t="s">
        <v>10959</v>
      </c>
      <c r="B15" s="108" t="s">
        <v>10960</v>
      </c>
      <c r="C15" s="109"/>
      <c r="D15" s="55" t="s">
        <v>10770</v>
      </c>
      <c r="E15" s="56">
        <v>44854</v>
      </c>
      <c r="F15" s="56" t="s">
        <v>10973</v>
      </c>
    </row>
    <row r="16" spans="1:6" x14ac:dyDescent="0.2">
      <c r="A16" s="54" t="s">
        <v>10974</v>
      </c>
      <c r="B16" s="108" t="s">
        <v>10975</v>
      </c>
      <c r="C16" s="109"/>
      <c r="D16" s="55" t="s">
        <v>10770</v>
      </c>
      <c r="E16" s="56">
        <v>44875</v>
      </c>
      <c r="F16" s="56"/>
    </row>
    <row r="17" spans="1:6" ht="63.75" customHeight="1" x14ac:dyDescent="0.2">
      <c r="A17" s="54" t="s">
        <v>11095</v>
      </c>
      <c r="B17" s="110" t="s">
        <v>12280</v>
      </c>
      <c r="C17" s="111"/>
      <c r="D17" s="55" t="s">
        <v>10770</v>
      </c>
      <c r="E17" s="56">
        <v>44902</v>
      </c>
      <c r="F17" s="56"/>
    </row>
    <row r="18" spans="1:6" x14ac:dyDescent="0.2">
      <c r="A18" s="54" t="s">
        <v>12281</v>
      </c>
      <c r="B18" s="108" t="s">
        <v>12282</v>
      </c>
      <c r="C18" s="109"/>
      <c r="D18" s="55" t="s">
        <v>10770</v>
      </c>
      <c r="E18" s="56">
        <v>44944</v>
      </c>
      <c r="F18" s="56"/>
    </row>
    <row r="19" spans="1:6" x14ac:dyDescent="0.2">
      <c r="A19" s="54" t="s">
        <v>12312</v>
      </c>
      <c r="B19" s="108" t="s">
        <v>12313</v>
      </c>
      <c r="C19" s="109"/>
      <c r="D19" s="55" t="s">
        <v>10770</v>
      </c>
      <c r="E19" s="56">
        <v>44949</v>
      </c>
      <c r="F19" s="56"/>
    </row>
    <row r="20" spans="1:6" x14ac:dyDescent="0.2">
      <c r="A20" s="54" t="s">
        <v>12321</v>
      </c>
      <c r="B20" s="108" t="s">
        <v>12322</v>
      </c>
      <c r="C20" s="109"/>
      <c r="D20" s="55" t="s">
        <v>10770</v>
      </c>
      <c r="E20" s="56">
        <v>44953</v>
      </c>
      <c r="F20" s="56"/>
    </row>
    <row r="21" spans="1:6" ht="25.5" customHeight="1" x14ac:dyDescent="0.2">
      <c r="A21" s="54" t="s">
        <v>12323</v>
      </c>
      <c r="B21" s="110" t="s">
        <v>12325</v>
      </c>
      <c r="C21" s="111"/>
      <c r="D21" s="55" t="s">
        <v>10770</v>
      </c>
      <c r="E21" s="56">
        <v>44958</v>
      </c>
      <c r="F21" s="56"/>
    </row>
    <row r="22" spans="1:6" x14ac:dyDescent="0.2">
      <c r="A22" s="54" t="s">
        <v>12326</v>
      </c>
      <c r="B22" s="108" t="s">
        <v>12328</v>
      </c>
      <c r="C22" s="109"/>
      <c r="D22" s="55" t="s">
        <v>10770</v>
      </c>
      <c r="E22" s="56">
        <v>44964</v>
      </c>
      <c r="F22" s="56"/>
    </row>
    <row r="23" spans="1:6" x14ac:dyDescent="0.2">
      <c r="A23" s="54" t="s">
        <v>12329</v>
      </c>
      <c r="B23" s="108" t="s">
        <v>12330</v>
      </c>
      <c r="C23" s="109"/>
      <c r="D23" s="55" t="s">
        <v>10770</v>
      </c>
      <c r="E23" s="56">
        <v>45006</v>
      </c>
      <c r="F23" s="56"/>
    </row>
    <row r="24" spans="1:6" x14ac:dyDescent="0.2">
      <c r="A24" s="54" t="s">
        <v>12331</v>
      </c>
      <c r="B24" s="108" t="s">
        <v>12356</v>
      </c>
      <c r="C24" s="109"/>
      <c r="D24" s="55" t="s">
        <v>10770</v>
      </c>
      <c r="E24" s="56">
        <v>45058</v>
      </c>
      <c r="F24" s="56"/>
    </row>
    <row r="25" spans="1:6" ht="25.5" customHeight="1" x14ac:dyDescent="0.2">
      <c r="A25" s="54" t="s">
        <v>12357</v>
      </c>
      <c r="B25" s="110" t="s">
        <v>12362</v>
      </c>
      <c r="C25" s="109"/>
      <c r="D25" s="55" t="s">
        <v>10770</v>
      </c>
      <c r="E25" s="56">
        <v>45106</v>
      </c>
      <c r="F25" s="56" t="s">
        <v>12358</v>
      </c>
    </row>
    <row r="26" spans="1:6" x14ac:dyDescent="0.2">
      <c r="A26" s="54" t="s">
        <v>12363</v>
      </c>
      <c r="B26" s="108" t="s">
        <v>12364</v>
      </c>
      <c r="C26" s="109"/>
      <c r="D26" s="55" t="s">
        <v>10770</v>
      </c>
      <c r="E26" s="56">
        <v>45118</v>
      </c>
      <c r="F26" s="56"/>
    </row>
    <row r="27" spans="1:6" x14ac:dyDescent="0.2">
      <c r="A27" s="54" t="s">
        <v>12366</v>
      </c>
      <c r="B27" s="108" t="s">
        <v>12371</v>
      </c>
      <c r="C27" s="109"/>
      <c r="D27" s="55" t="s">
        <v>10770</v>
      </c>
      <c r="E27" s="56">
        <v>45120</v>
      </c>
      <c r="F27" s="56"/>
    </row>
    <row r="28" spans="1:6" x14ac:dyDescent="0.2">
      <c r="A28" s="54" t="s">
        <v>12372</v>
      </c>
      <c r="B28" s="108" t="s">
        <v>12373</v>
      </c>
      <c r="C28" s="109"/>
      <c r="D28" s="55" t="s">
        <v>10770</v>
      </c>
      <c r="E28" s="56">
        <v>45169</v>
      </c>
      <c r="F28" s="56" t="s">
        <v>12374</v>
      </c>
    </row>
    <row r="29" spans="1:6" x14ac:dyDescent="0.2">
      <c r="A29" s="54" t="s">
        <v>12377</v>
      </c>
      <c r="B29" s="108" t="s">
        <v>12402</v>
      </c>
      <c r="C29" s="109"/>
      <c r="D29" s="55" t="s">
        <v>10770</v>
      </c>
      <c r="E29" s="56">
        <v>45307</v>
      </c>
      <c r="F29" s="56"/>
    </row>
    <row r="30" spans="1:6" x14ac:dyDescent="0.2">
      <c r="A30" s="54" t="s">
        <v>12600</v>
      </c>
      <c r="B30" s="108" t="s">
        <v>12601</v>
      </c>
      <c r="C30" s="109"/>
      <c r="D30" s="55" t="s">
        <v>10770</v>
      </c>
      <c r="E30" s="56">
        <v>45362</v>
      </c>
      <c r="F30" s="56"/>
    </row>
    <row r="31" spans="1:6" ht="25.5" customHeight="1" x14ac:dyDescent="0.2">
      <c r="A31" s="54" t="s">
        <v>12602</v>
      </c>
      <c r="B31" s="110" t="s">
        <v>12774</v>
      </c>
      <c r="C31" s="109"/>
      <c r="D31" s="55" t="s">
        <v>10770</v>
      </c>
      <c r="E31" s="56">
        <v>45390</v>
      </c>
      <c r="F31" s="56"/>
    </row>
    <row r="32" spans="1:6" ht="25.5" customHeight="1" x14ac:dyDescent="0.2">
      <c r="A32" s="54" t="s">
        <v>12850</v>
      </c>
      <c r="B32" s="110" t="s">
        <v>12851</v>
      </c>
      <c r="C32" s="109"/>
      <c r="D32" s="55" t="s">
        <v>10770</v>
      </c>
      <c r="E32" s="56">
        <v>45502</v>
      </c>
      <c r="F32" s="56"/>
    </row>
    <row r="33" spans="1:6" ht="25.5" customHeight="1" x14ac:dyDescent="0.2">
      <c r="A33" s="54" t="s">
        <v>12852</v>
      </c>
      <c r="B33" s="110" t="s">
        <v>12853</v>
      </c>
      <c r="C33" s="111"/>
      <c r="D33" s="55" t="s">
        <v>10770</v>
      </c>
      <c r="E33" s="56">
        <v>45517</v>
      </c>
      <c r="F33" s="56" t="s">
        <v>12854</v>
      </c>
    </row>
    <row r="34" spans="1:6" x14ac:dyDescent="0.2">
      <c r="A34" s="54" t="s">
        <v>12860</v>
      </c>
      <c r="B34" s="108" t="s">
        <v>12862</v>
      </c>
      <c r="C34" s="109"/>
      <c r="D34" s="55" t="s">
        <v>10770</v>
      </c>
      <c r="E34" s="56">
        <v>45524</v>
      </c>
      <c r="F34" s="56"/>
    </row>
    <row r="35" spans="1:6" ht="89.25" customHeight="1" x14ac:dyDescent="0.2">
      <c r="A35" s="54" t="s">
        <v>12973</v>
      </c>
      <c r="B35" s="110" t="s">
        <v>13186</v>
      </c>
      <c r="C35" s="109"/>
      <c r="D35" s="55" t="s">
        <v>10770</v>
      </c>
      <c r="E35" s="56">
        <v>45763</v>
      </c>
      <c r="F35" s="56"/>
    </row>
    <row r="36" spans="1:6" x14ac:dyDescent="0.2">
      <c r="A36" s="54" t="s">
        <v>13185</v>
      </c>
      <c r="B36" s="108" t="s">
        <v>13187</v>
      </c>
      <c r="C36" s="109"/>
      <c r="D36" s="55" t="s">
        <v>10770</v>
      </c>
      <c r="E36" s="56">
        <v>45849</v>
      </c>
      <c r="F36" s="56"/>
    </row>
    <row r="37" spans="1:6" x14ac:dyDescent="0.2">
      <c r="A37" s="54" t="s">
        <v>13189</v>
      </c>
      <c r="B37" s="108" t="s">
        <v>13190</v>
      </c>
      <c r="C37" s="109"/>
      <c r="D37" s="55" t="s">
        <v>10770</v>
      </c>
      <c r="E37" s="56">
        <v>45968</v>
      </c>
      <c r="F37" s="56"/>
    </row>
    <row r="38" spans="1:6" x14ac:dyDescent="0.2">
      <c r="A38" s="54" t="s">
        <v>13201</v>
      </c>
      <c r="B38" s="108" t="s">
        <v>13226</v>
      </c>
      <c r="C38" s="109"/>
      <c r="D38" s="55" t="s">
        <v>10770</v>
      </c>
      <c r="E38" s="56">
        <v>45980</v>
      </c>
      <c r="F38" s="56"/>
    </row>
    <row r="39" spans="1:6" x14ac:dyDescent="0.2">
      <c r="A39" s="54"/>
      <c r="B39" s="108"/>
      <c r="C39" s="109"/>
      <c r="D39" s="55"/>
      <c r="E39" s="56"/>
      <c r="F39" s="56"/>
    </row>
    <row r="40" spans="1:6" x14ac:dyDescent="0.2">
      <c r="A40" s="54"/>
      <c r="B40" s="108"/>
      <c r="C40" s="109"/>
      <c r="D40" s="55"/>
      <c r="E40" s="56"/>
      <c r="F40" s="56"/>
    </row>
    <row r="41" spans="1:6" x14ac:dyDescent="0.2">
      <c r="A41" s="54"/>
      <c r="B41" s="108"/>
      <c r="C41" s="109"/>
      <c r="D41" s="55"/>
      <c r="E41" s="56"/>
      <c r="F41" s="56"/>
    </row>
    <row r="42" spans="1:6" x14ac:dyDescent="0.2">
      <c r="A42" s="54"/>
      <c r="B42" s="108"/>
      <c r="C42" s="109"/>
      <c r="D42" s="55"/>
      <c r="E42" s="56"/>
      <c r="F42" s="56"/>
    </row>
    <row r="43" spans="1:6" x14ac:dyDescent="0.2">
      <c r="A43" s="54"/>
      <c r="B43" s="108"/>
      <c r="C43" s="109"/>
      <c r="D43" s="55"/>
      <c r="E43" s="56"/>
      <c r="F43" s="56"/>
    </row>
    <row r="44" spans="1:6" x14ac:dyDescent="0.2">
      <c r="A44" s="54"/>
      <c r="B44" s="108"/>
      <c r="C44" s="109"/>
      <c r="D44" s="55"/>
      <c r="E44" s="56"/>
      <c r="F44" s="56"/>
    </row>
    <row r="45" spans="1:6" x14ac:dyDescent="0.2">
      <c r="A45" s="54"/>
      <c r="B45" s="108"/>
      <c r="C45" s="109"/>
      <c r="D45" s="55"/>
      <c r="E45" s="56"/>
      <c r="F45" s="56"/>
    </row>
    <row r="46" spans="1:6" x14ac:dyDescent="0.2">
      <c r="A46" s="54"/>
      <c r="B46" s="108"/>
      <c r="C46" s="109"/>
      <c r="D46" s="55"/>
      <c r="E46" s="56"/>
      <c r="F46" s="56"/>
    </row>
    <row r="47" spans="1:6" x14ac:dyDescent="0.2">
      <c r="A47" s="54"/>
      <c r="B47" s="108"/>
      <c r="C47" s="109"/>
      <c r="D47" s="55"/>
      <c r="E47" s="56"/>
      <c r="F47" s="56"/>
    </row>
    <row r="48" spans="1:6" x14ac:dyDescent="0.2">
      <c r="A48" s="54"/>
      <c r="B48" s="108"/>
      <c r="C48" s="109"/>
      <c r="D48" s="55"/>
      <c r="E48" s="56"/>
      <c r="F48" s="56"/>
    </row>
  </sheetData>
  <mergeCells count="45">
    <mergeCell ref="B15:C15"/>
    <mergeCell ref="B2:C2"/>
    <mergeCell ref="B3:C3"/>
    <mergeCell ref="B4:C4"/>
    <mergeCell ref="B7:C7"/>
    <mergeCell ref="B8:C8"/>
    <mergeCell ref="B9:C9"/>
    <mergeCell ref="B10:C10"/>
    <mergeCell ref="B11:C11"/>
    <mergeCell ref="B12:C12"/>
    <mergeCell ref="B13:C13"/>
    <mergeCell ref="B14:C14"/>
    <mergeCell ref="B27:C27"/>
    <mergeCell ref="B16:C16"/>
    <mergeCell ref="B17:C17"/>
    <mergeCell ref="B18:C18"/>
    <mergeCell ref="B19:C19"/>
    <mergeCell ref="B20:C20"/>
    <mergeCell ref="B21:C21"/>
    <mergeCell ref="B22:C22"/>
    <mergeCell ref="B23:C23"/>
    <mergeCell ref="B24:C24"/>
    <mergeCell ref="B25:C25"/>
    <mergeCell ref="B26:C26"/>
    <mergeCell ref="B39:C39"/>
    <mergeCell ref="B28:C28"/>
    <mergeCell ref="B29:C29"/>
    <mergeCell ref="B30:C30"/>
    <mergeCell ref="B31:C31"/>
    <mergeCell ref="B32:C32"/>
    <mergeCell ref="B33:C33"/>
    <mergeCell ref="B34:C34"/>
    <mergeCell ref="B35:C35"/>
    <mergeCell ref="B36:C36"/>
    <mergeCell ref="B37:C37"/>
    <mergeCell ref="B38:C38"/>
    <mergeCell ref="B46:C46"/>
    <mergeCell ref="B47:C47"/>
    <mergeCell ref="B48:C48"/>
    <mergeCell ref="B40:C40"/>
    <mergeCell ref="B41:C41"/>
    <mergeCell ref="B42:C42"/>
    <mergeCell ref="B43:C43"/>
    <mergeCell ref="B44:C44"/>
    <mergeCell ref="B45:C45"/>
  </mergeCells>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864"/>
  <sheetViews>
    <sheetView showGridLines="0" zoomScaleNormal="100" workbookViewId="0">
      <pane ySplit="5" topLeftCell="A2927" activePane="bottomLeft" state="frozen"/>
      <selection pane="bottomLeft" activeCell="H2942" sqref="H2942"/>
    </sheetView>
  </sheetViews>
  <sheetFormatPr baseColWidth="10" defaultColWidth="11.42578125" defaultRowHeight="12.75" x14ac:dyDescent="0.2"/>
  <cols>
    <col min="1" max="1" width="13.7109375" style="1" customWidth="1"/>
    <col min="2" max="3" width="11.7109375" style="41" customWidth="1"/>
    <col min="4" max="4" width="34.28515625" bestFit="1" customWidth="1"/>
    <col min="5" max="5" width="36.42578125" bestFit="1" customWidth="1"/>
    <col min="6" max="6" width="7" style="15" bestFit="1" customWidth="1"/>
    <col min="7" max="7" width="6" style="15" bestFit="1" customWidth="1"/>
    <col min="8" max="8" width="82.85546875" style="15" customWidth="1"/>
    <col min="9" max="9" width="42.85546875" bestFit="1" customWidth="1"/>
  </cols>
  <sheetData>
    <row r="1" spans="1:15" ht="30" customHeight="1" x14ac:dyDescent="0.2">
      <c r="A1" s="120" t="s">
        <v>7408</v>
      </c>
      <c r="B1" s="121"/>
      <c r="C1" s="121"/>
      <c r="D1" s="121"/>
      <c r="E1" s="122"/>
      <c r="F1" s="26"/>
      <c r="G1" s="27"/>
      <c r="H1" s="28"/>
      <c r="I1" s="28"/>
    </row>
    <row r="2" spans="1:15" ht="42" customHeight="1" x14ac:dyDescent="0.2">
      <c r="A2" s="117" t="s">
        <v>7406</v>
      </c>
      <c r="B2" s="118"/>
      <c r="C2" s="118"/>
      <c r="D2" s="118"/>
      <c r="E2" s="119"/>
      <c r="F2" s="16"/>
      <c r="H2" s="17"/>
      <c r="I2" s="17"/>
    </row>
    <row r="3" spans="1:15" ht="42" customHeight="1" x14ac:dyDescent="0.2">
      <c r="A3" s="117" t="s">
        <v>7407</v>
      </c>
      <c r="B3" s="118"/>
      <c r="C3" s="118"/>
      <c r="D3" s="118"/>
      <c r="E3" s="119"/>
      <c r="F3" s="16"/>
      <c r="H3" s="17"/>
      <c r="I3" s="17"/>
    </row>
    <row r="4" spans="1:15" ht="15" customHeight="1" x14ac:dyDescent="0.2">
      <c r="A4" s="11"/>
      <c r="B4" s="39"/>
      <c r="C4" s="39"/>
      <c r="D4" s="57" t="s">
        <v>10942</v>
      </c>
      <c r="E4" s="12" t="s">
        <v>10813</v>
      </c>
      <c r="F4" s="18"/>
      <c r="G4" s="19"/>
      <c r="H4" s="20"/>
      <c r="I4" s="20"/>
    </row>
    <row r="5" spans="1:15" s="6" customFormat="1" ht="30" customHeight="1" x14ac:dyDescent="0.2">
      <c r="A5" s="4" t="s">
        <v>7405</v>
      </c>
      <c r="B5" s="40" t="s">
        <v>227</v>
      </c>
      <c r="C5" s="40" t="s">
        <v>3301</v>
      </c>
      <c r="D5" s="8" t="s">
        <v>7404</v>
      </c>
      <c r="E5" s="5" t="s">
        <v>1240</v>
      </c>
      <c r="F5" s="14" t="s">
        <v>8461</v>
      </c>
      <c r="G5" s="13" t="s">
        <v>8462</v>
      </c>
      <c r="H5" s="13" t="s">
        <v>8460</v>
      </c>
      <c r="I5" s="13" t="s">
        <v>10754</v>
      </c>
    </row>
    <row r="6" spans="1:15" s="3" customFormat="1" x14ac:dyDescent="0.2">
      <c r="A6" s="7">
        <v>3</v>
      </c>
      <c r="B6" s="78" t="s">
        <v>1449</v>
      </c>
      <c r="C6" s="78" t="s">
        <v>3302</v>
      </c>
      <c r="D6" s="78" t="s">
        <v>1002</v>
      </c>
      <c r="E6" s="79" t="s">
        <v>1003</v>
      </c>
      <c r="F6" s="80">
        <v>174</v>
      </c>
      <c r="G6" s="81">
        <v>15</v>
      </c>
      <c r="H6" s="81" t="s">
        <v>9452</v>
      </c>
      <c r="I6" s="81"/>
      <c r="K6" s="6"/>
      <c r="N6" s="6"/>
      <c r="O6" s="6"/>
    </row>
    <row r="7" spans="1:15" s="3" customFormat="1" x14ac:dyDescent="0.2">
      <c r="A7" s="7">
        <v>4</v>
      </c>
      <c r="B7" s="44" t="s">
        <v>1450</v>
      </c>
      <c r="C7" s="44" t="s">
        <v>3303</v>
      </c>
      <c r="D7" s="44" t="s">
        <v>1000</v>
      </c>
      <c r="E7" s="43" t="s">
        <v>1001</v>
      </c>
      <c r="F7" s="42">
        <v>174</v>
      </c>
      <c r="G7" s="45">
        <v>0</v>
      </c>
      <c r="H7" s="45" t="s">
        <v>9452</v>
      </c>
      <c r="I7" s="45"/>
      <c r="K7" s="6"/>
      <c r="N7" s="6"/>
      <c r="O7" s="6"/>
    </row>
    <row r="8" spans="1:15" s="3" customFormat="1" x14ac:dyDescent="0.2">
      <c r="A8" s="7">
        <v>5</v>
      </c>
      <c r="B8" s="44" t="s">
        <v>1451</v>
      </c>
      <c r="C8" s="44" t="s">
        <v>3304</v>
      </c>
      <c r="D8" s="44" t="s">
        <v>999</v>
      </c>
      <c r="E8" s="43" t="s">
        <v>1249</v>
      </c>
      <c r="F8" s="42">
        <v>105</v>
      </c>
      <c r="G8" s="45">
        <v>15</v>
      </c>
      <c r="H8" s="45" t="s">
        <v>9452</v>
      </c>
      <c r="I8" s="45"/>
      <c r="K8" s="6"/>
      <c r="N8" s="6"/>
      <c r="O8" s="6"/>
    </row>
    <row r="9" spans="1:15" s="3" customFormat="1" x14ac:dyDescent="0.2">
      <c r="A9" s="7">
        <v>6</v>
      </c>
      <c r="B9" s="44" t="s">
        <v>1452</v>
      </c>
      <c r="C9" s="44" t="s">
        <v>3305</v>
      </c>
      <c r="D9" s="44" t="s">
        <v>997</v>
      </c>
      <c r="E9" s="43" t="s">
        <v>998</v>
      </c>
      <c r="F9" s="42">
        <v>105</v>
      </c>
      <c r="G9" s="45">
        <v>0</v>
      </c>
      <c r="H9" s="45" t="s">
        <v>9452</v>
      </c>
      <c r="I9" s="45"/>
      <c r="K9" s="6"/>
      <c r="N9" s="6"/>
      <c r="O9" s="6"/>
    </row>
    <row r="10" spans="1:15" s="3" customFormat="1" x14ac:dyDescent="0.2">
      <c r="A10" s="7">
        <v>9</v>
      </c>
      <c r="B10" s="44" t="s">
        <v>1453</v>
      </c>
      <c r="C10" s="44" t="s">
        <v>3306</v>
      </c>
      <c r="D10" s="44" t="s">
        <v>1250</v>
      </c>
      <c r="E10" s="43" t="s">
        <v>1251</v>
      </c>
      <c r="F10" s="42">
        <v>52</v>
      </c>
      <c r="G10" s="45">
        <v>15</v>
      </c>
      <c r="H10" s="45" t="s">
        <v>9452</v>
      </c>
      <c r="I10" s="45"/>
      <c r="K10" s="6"/>
      <c r="N10" s="6"/>
      <c r="O10" s="6"/>
    </row>
    <row r="11" spans="1:15" s="3" customFormat="1" x14ac:dyDescent="0.2">
      <c r="A11" s="7">
        <v>10</v>
      </c>
      <c r="B11" s="44" t="s">
        <v>1454</v>
      </c>
      <c r="C11" s="44" t="s">
        <v>3307</v>
      </c>
      <c r="D11" s="44" t="s">
        <v>1252</v>
      </c>
      <c r="E11" s="43" t="s">
        <v>1253</v>
      </c>
      <c r="F11" s="42">
        <v>52</v>
      </c>
      <c r="G11" s="45">
        <v>0</v>
      </c>
      <c r="H11" s="45" t="s">
        <v>9452</v>
      </c>
      <c r="I11" s="45"/>
      <c r="K11" s="6"/>
      <c r="N11" s="6"/>
      <c r="O11" s="6"/>
    </row>
    <row r="12" spans="1:15" s="3" customFormat="1" x14ac:dyDescent="0.2">
      <c r="A12" s="7">
        <v>15</v>
      </c>
      <c r="B12" s="44" t="s">
        <v>1455</v>
      </c>
      <c r="C12" s="44" t="s">
        <v>3308</v>
      </c>
      <c r="D12" s="44" t="s">
        <v>995</v>
      </c>
      <c r="E12" s="43" t="s">
        <v>996</v>
      </c>
      <c r="F12" s="42">
        <v>100</v>
      </c>
      <c r="G12" s="45">
        <v>17</v>
      </c>
      <c r="H12" s="45" t="s">
        <v>9452</v>
      </c>
      <c r="I12" s="45"/>
      <c r="K12" s="6"/>
      <c r="N12" s="6"/>
      <c r="O12" s="6"/>
    </row>
    <row r="13" spans="1:15" s="3" customFormat="1" x14ac:dyDescent="0.2">
      <c r="A13" s="7">
        <v>16</v>
      </c>
      <c r="B13" s="44" t="s">
        <v>1456</v>
      </c>
      <c r="C13" s="44" t="s">
        <v>3309</v>
      </c>
      <c r="D13" s="44" t="s">
        <v>993</v>
      </c>
      <c r="E13" s="43" t="s">
        <v>994</v>
      </c>
      <c r="F13" s="42">
        <v>100</v>
      </c>
      <c r="G13" s="45">
        <v>1</v>
      </c>
      <c r="H13" s="45" t="s">
        <v>9452</v>
      </c>
      <c r="I13" s="45"/>
      <c r="K13" s="6"/>
      <c r="N13" s="6"/>
      <c r="O13" s="6"/>
    </row>
    <row r="14" spans="1:15" s="3" customFormat="1" x14ac:dyDescent="0.2">
      <c r="A14" s="7">
        <v>19</v>
      </c>
      <c r="B14" s="44" t="s">
        <v>1457</v>
      </c>
      <c r="C14" s="44" t="s">
        <v>3310</v>
      </c>
      <c r="D14" s="44" t="s">
        <v>991</v>
      </c>
      <c r="E14" s="43" t="s">
        <v>992</v>
      </c>
      <c r="F14" s="42">
        <v>2434</v>
      </c>
      <c r="G14" s="45">
        <v>15</v>
      </c>
      <c r="H14" s="45" t="s">
        <v>9452</v>
      </c>
      <c r="I14" s="45"/>
      <c r="K14" s="6"/>
      <c r="N14" s="6"/>
      <c r="O14" s="6"/>
    </row>
    <row r="15" spans="1:15" s="3" customFormat="1" x14ac:dyDescent="0.2">
      <c r="A15" s="7">
        <v>20</v>
      </c>
      <c r="B15" s="44" t="s">
        <v>1458</v>
      </c>
      <c r="C15" s="44" t="s">
        <v>3311</v>
      </c>
      <c r="D15" s="44" t="s">
        <v>989</v>
      </c>
      <c r="E15" s="43" t="s">
        <v>990</v>
      </c>
      <c r="F15" s="42">
        <v>2434</v>
      </c>
      <c r="G15" s="45">
        <v>0</v>
      </c>
      <c r="H15" s="45" t="s">
        <v>9452</v>
      </c>
      <c r="I15" s="45"/>
      <c r="K15" s="6"/>
      <c r="N15" s="6"/>
      <c r="O15" s="6"/>
    </row>
    <row r="16" spans="1:15" s="3" customFormat="1" x14ac:dyDescent="0.2">
      <c r="A16" s="7">
        <v>21</v>
      </c>
      <c r="B16" s="44" t="s">
        <v>1459</v>
      </c>
      <c r="C16" s="44" t="s">
        <v>3312</v>
      </c>
      <c r="D16" s="44" t="s">
        <v>987</v>
      </c>
      <c r="E16" s="43" t="s">
        <v>988</v>
      </c>
      <c r="F16" s="42">
        <v>2433</v>
      </c>
      <c r="G16" s="45">
        <v>15</v>
      </c>
      <c r="H16" s="45" t="s">
        <v>9452</v>
      </c>
      <c r="I16" s="45"/>
      <c r="K16" s="6"/>
      <c r="N16" s="6"/>
      <c r="O16" s="6"/>
    </row>
    <row r="17" spans="1:15" s="3" customFormat="1" x14ac:dyDescent="0.2">
      <c r="A17" s="7">
        <v>22</v>
      </c>
      <c r="B17" s="44" t="s">
        <v>1460</v>
      </c>
      <c r="C17" s="44" t="s">
        <v>3313</v>
      </c>
      <c r="D17" s="44" t="s">
        <v>985</v>
      </c>
      <c r="E17" s="43" t="s">
        <v>986</v>
      </c>
      <c r="F17" s="42">
        <v>2433</v>
      </c>
      <c r="G17" s="45">
        <v>0</v>
      </c>
      <c r="H17" s="45" t="s">
        <v>9452</v>
      </c>
      <c r="I17" s="45"/>
      <c r="K17" s="6"/>
      <c r="N17" s="6"/>
      <c r="O17" s="6"/>
    </row>
    <row r="18" spans="1:15" s="3" customFormat="1" x14ac:dyDescent="0.2">
      <c r="A18" s="7">
        <v>23</v>
      </c>
      <c r="B18" s="59" t="s">
        <v>1461</v>
      </c>
      <c r="C18" s="59" t="s">
        <v>3314</v>
      </c>
      <c r="D18" s="44" t="s">
        <v>983</v>
      </c>
      <c r="E18" s="44" t="s">
        <v>984</v>
      </c>
      <c r="F18" s="42">
        <v>111</v>
      </c>
      <c r="G18" s="45">
        <v>17</v>
      </c>
      <c r="H18" s="45"/>
      <c r="I18" s="45"/>
      <c r="K18" s="6"/>
      <c r="N18" s="6"/>
      <c r="O18" s="6"/>
    </row>
    <row r="19" spans="1:15" s="3" customFormat="1" x14ac:dyDescent="0.2">
      <c r="A19" s="7">
        <v>24</v>
      </c>
      <c r="B19" s="44" t="s">
        <v>1462</v>
      </c>
      <c r="C19" s="44" t="s">
        <v>3315</v>
      </c>
      <c r="D19" s="44" t="s">
        <v>981</v>
      </c>
      <c r="E19" s="43" t="s">
        <v>982</v>
      </c>
      <c r="F19" s="42" t="s">
        <v>11897</v>
      </c>
      <c r="G19" s="45" t="s">
        <v>11897</v>
      </c>
      <c r="H19" s="45"/>
      <c r="I19" s="45"/>
      <c r="K19" s="6"/>
      <c r="N19" s="6"/>
      <c r="O19" s="6"/>
    </row>
    <row r="20" spans="1:15" s="3" customFormat="1" x14ac:dyDescent="0.2">
      <c r="A20" s="7">
        <v>25</v>
      </c>
      <c r="B20" s="44" t="s">
        <v>1463</v>
      </c>
      <c r="C20" s="44" t="s">
        <v>3316</v>
      </c>
      <c r="D20" s="44" t="s">
        <v>979</v>
      </c>
      <c r="E20" s="43" t="s">
        <v>980</v>
      </c>
      <c r="F20" s="42">
        <v>99</v>
      </c>
      <c r="G20" s="45">
        <v>15</v>
      </c>
      <c r="H20" s="45" t="s">
        <v>9452</v>
      </c>
      <c r="I20" s="45"/>
      <c r="K20" s="6"/>
      <c r="N20" s="6"/>
      <c r="O20" s="6"/>
    </row>
    <row r="21" spans="1:15" s="3" customFormat="1" x14ac:dyDescent="0.2">
      <c r="A21" s="7">
        <v>26</v>
      </c>
      <c r="B21" s="44" t="s">
        <v>1464</v>
      </c>
      <c r="C21" s="44" t="s">
        <v>3317</v>
      </c>
      <c r="D21" s="44" t="s">
        <v>977</v>
      </c>
      <c r="E21" s="43" t="s">
        <v>978</v>
      </c>
      <c r="F21" s="42">
        <v>99</v>
      </c>
      <c r="G21" s="45">
        <v>0</v>
      </c>
      <c r="H21" s="45" t="s">
        <v>9452</v>
      </c>
      <c r="I21" s="45"/>
      <c r="K21" s="6"/>
      <c r="N21" s="6"/>
      <c r="O21" s="6"/>
    </row>
    <row r="22" spans="1:15" s="3" customFormat="1" x14ac:dyDescent="0.2">
      <c r="A22" s="7">
        <v>27</v>
      </c>
      <c r="B22" s="44" t="s">
        <v>1465</v>
      </c>
      <c r="C22" s="44" t="s">
        <v>3318</v>
      </c>
      <c r="D22" s="44" t="s">
        <v>975</v>
      </c>
      <c r="E22" s="43" t="s">
        <v>976</v>
      </c>
      <c r="F22" s="42">
        <v>1239</v>
      </c>
      <c r="G22" s="45">
        <v>15</v>
      </c>
      <c r="H22" s="45" t="s">
        <v>9452</v>
      </c>
      <c r="I22" s="45"/>
      <c r="K22" s="6"/>
      <c r="N22" s="6"/>
      <c r="O22" s="6"/>
    </row>
    <row r="23" spans="1:15" s="3" customFormat="1" x14ac:dyDescent="0.2">
      <c r="A23" s="7">
        <v>29</v>
      </c>
      <c r="B23" s="44" t="s">
        <v>1466</v>
      </c>
      <c r="C23" s="44" t="s">
        <v>3319</v>
      </c>
      <c r="D23" s="44" t="s">
        <v>1254</v>
      </c>
      <c r="E23" s="43" t="s">
        <v>1255</v>
      </c>
      <c r="F23" s="42">
        <v>521432</v>
      </c>
      <c r="G23" s="45">
        <v>31</v>
      </c>
      <c r="H23" s="45"/>
      <c r="I23" s="45"/>
      <c r="K23" s="6"/>
      <c r="N23" s="6"/>
      <c r="O23" s="6"/>
    </row>
    <row r="24" spans="1:15" s="3" customFormat="1" x14ac:dyDescent="0.2">
      <c r="A24" s="7">
        <v>30</v>
      </c>
      <c r="B24" s="44" t="s">
        <v>1467</v>
      </c>
      <c r="C24" s="44" t="s">
        <v>3320</v>
      </c>
      <c r="D24" s="44" t="s">
        <v>973</v>
      </c>
      <c r="E24" s="43" t="s">
        <v>974</v>
      </c>
      <c r="F24" s="42">
        <v>190</v>
      </c>
      <c r="G24" s="45">
        <v>0</v>
      </c>
      <c r="H24" s="45" t="s">
        <v>9452</v>
      </c>
      <c r="I24" s="45"/>
      <c r="K24" s="6"/>
      <c r="N24" s="6"/>
      <c r="O24" s="6"/>
    </row>
    <row r="25" spans="1:15" s="3" customFormat="1" x14ac:dyDescent="0.2">
      <c r="A25" s="7">
        <v>31</v>
      </c>
      <c r="B25" s="44" t="s">
        <v>1468</v>
      </c>
      <c r="C25" s="44" t="s">
        <v>3321</v>
      </c>
      <c r="D25" s="44" t="s">
        <v>971</v>
      </c>
      <c r="E25" s="43" t="s">
        <v>972</v>
      </c>
      <c r="F25" s="42">
        <v>103</v>
      </c>
      <c r="G25" s="45">
        <v>15</v>
      </c>
      <c r="H25" s="45" t="s">
        <v>9452</v>
      </c>
      <c r="I25" s="45"/>
      <c r="K25" s="6"/>
      <c r="N25" s="6"/>
      <c r="O25" s="6"/>
    </row>
    <row r="26" spans="1:15" s="3" customFormat="1" x14ac:dyDescent="0.2">
      <c r="A26" s="7">
        <v>32</v>
      </c>
      <c r="B26" s="44" t="s">
        <v>1469</v>
      </c>
      <c r="C26" s="44" t="s">
        <v>3322</v>
      </c>
      <c r="D26" s="44" t="s">
        <v>969</v>
      </c>
      <c r="E26" s="43" t="s">
        <v>970</v>
      </c>
      <c r="F26" s="42">
        <v>103</v>
      </c>
      <c r="G26" s="45">
        <v>16</v>
      </c>
      <c r="H26" s="45" t="s">
        <v>9452</v>
      </c>
      <c r="I26" s="45"/>
      <c r="K26" s="6"/>
      <c r="N26" s="6"/>
      <c r="O26" s="6"/>
    </row>
    <row r="27" spans="1:15" s="3" customFormat="1" x14ac:dyDescent="0.2">
      <c r="A27" s="7">
        <v>33</v>
      </c>
      <c r="B27" s="44" t="s">
        <v>1470</v>
      </c>
      <c r="C27" s="44" t="s">
        <v>3323</v>
      </c>
      <c r="D27" s="44" t="s">
        <v>1256</v>
      </c>
      <c r="E27" s="43" t="s">
        <v>281</v>
      </c>
      <c r="F27" s="42">
        <v>95</v>
      </c>
      <c r="G27" s="45">
        <v>15</v>
      </c>
      <c r="H27" s="45" t="s">
        <v>9452</v>
      </c>
      <c r="I27" s="45"/>
      <c r="K27" s="6"/>
      <c r="N27" s="6"/>
      <c r="O27" s="6"/>
    </row>
    <row r="28" spans="1:15" s="3" customFormat="1" x14ac:dyDescent="0.2">
      <c r="A28" s="7">
        <v>34</v>
      </c>
      <c r="B28" s="44" t="s">
        <v>1471</v>
      </c>
      <c r="C28" s="44" t="s">
        <v>3324</v>
      </c>
      <c r="D28" s="44" t="s">
        <v>282</v>
      </c>
      <c r="E28" s="43" t="s">
        <v>283</v>
      </c>
      <c r="F28" s="42">
        <v>95</v>
      </c>
      <c r="G28" s="45">
        <v>0</v>
      </c>
      <c r="H28" s="45" t="s">
        <v>9452</v>
      </c>
      <c r="I28" s="45"/>
      <c r="K28" s="6"/>
      <c r="N28" s="6"/>
      <c r="O28" s="6"/>
    </row>
    <row r="29" spans="1:15" s="3" customFormat="1" x14ac:dyDescent="0.2">
      <c r="A29" s="7">
        <v>36</v>
      </c>
      <c r="B29" s="44" t="s">
        <v>1472</v>
      </c>
      <c r="C29" s="44" t="s">
        <v>3325</v>
      </c>
      <c r="D29" s="44" t="s">
        <v>968</v>
      </c>
      <c r="E29" s="43" t="s">
        <v>284</v>
      </c>
      <c r="F29" s="42">
        <v>1169</v>
      </c>
      <c r="G29" s="45">
        <v>15</v>
      </c>
      <c r="H29" s="45" t="s">
        <v>9452</v>
      </c>
      <c r="I29" s="45"/>
      <c r="K29" s="6"/>
      <c r="N29" s="6"/>
      <c r="O29" s="6"/>
    </row>
    <row r="30" spans="1:15" s="3" customFormat="1" x14ac:dyDescent="0.2">
      <c r="A30" s="7">
        <v>37</v>
      </c>
      <c r="B30" s="44" t="s">
        <v>1473</v>
      </c>
      <c r="C30" s="44" t="s">
        <v>3326</v>
      </c>
      <c r="D30" s="44" t="s">
        <v>966</v>
      </c>
      <c r="E30" s="43" t="s">
        <v>967</v>
      </c>
      <c r="F30" s="42">
        <v>1169</v>
      </c>
      <c r="G30" s="45">
        <v>16</v>
      </c>
      <c r="H30" s="45" t="s">
        <v>9452</v>
      </c>
      <c r="I30" s="45"/>
      <c r="K30" s="6"/>
      <c r="N30" s="6"/>
      <c r="O30" s="6"/>
    </row>
    <row r="31" spans="1:15" s="3" customFormat="1" x14ac:dyDescent="0.2">
      <c r="A31" s="7">
        <v>38</v>
      </c>
      <c r="B31" s="59" t="s">
        <v>1474</v>
      </c>
      <c r="C31" s="59" t="s">
        <v>3327</v>
      </c>
      <c r="D31" s="44" t="s">
        <v>964</v>
      </c>
      <c r="E31" s="44" t="s">
        <v>965</v>
      </c>
      <c r="F31" s="42">
        <v>521433</v>
      </c>
      <c r="G31" s="45">
        <v>31</v>
      </c>
      <c r="H31" s="45"/>
      <c r="I31" s="45"/>
      <c r="K31" s="6"/>
      <c r="N31" s="6"/>
      <c r="O31" s="6"/>
    </row>
    <row r="32" spans="1:15" s="3" customFormat="1" x14ac:dyDescent="0.2">
      <c r="A32" s="7">
        <v>39</v>
      </c>
      <c r="B32" s="44" t="s">
        <v>1475</v>
      </c>
      <c r="C32" s="44" t="s">
        <v>3328</v>
      </c>
      <c r="D32" s="44" t="s">
        <v>285</v>
      </c>
      <c r="E32" s="43" t="s">
        <v>963</v>
      </c>
      <c r="F32" s="42">
        <v>521091</v>
      </c>
      <c r="G32" s="45">
        <v>31</v>
      </c>
      <c r="H32" s="45"/>
      <c r="I32" s="45"/>
      <c r="K32" s="6"/>
      <c r="N32" s="6"/>
      <c r="O32" s="6"/>
    </row>
    <row r="33" spans="1:15" s="3" customFormat="1" x14ac:dyDescent="0.2">
      <c r="A33" s="7">
        <v>44</v>
      </c>
      <c r="B33" s="44" t="s">
        <v>1476</v>
      </c>
      <c r="C33" s="44" t="s">
        <v>3329</v>
      </c>
      <c r="D33" s="44" t="s">
        <v>286</v>
      </c>
      <c r="E33" s="43" t="s">
        <v>287</v>
      </c>
      <c r="F33" s="42">
        <v>3668</v>
      </c>
      <c r="G33" s="45">
        <v>17</v>
      </c>
      <c r="H33" s="45" t="s">
        <v>9452</v>
      </c>
      <c r="I33" s="45"/>
      <c r="K33" s="6"/>
      <c r="N33" s="6"/>
      <c r="O33" s="6"/>
    </row>
    <row r="34" spans="1:15" s="3" customFormat="1" x14ac:dyDescent="0.2">
      <c r="A34" s="7">
        <v>46</v>
      </c>
      <c r="B34" s="44" t="s">
        <v>1477</v>
      </c>
      <c r="C34" s="44" t="s">
        <v>3330</v>
      </c>
      <c r="D34" s="44" t="s">
        <v>288</v>
      </c>
      <c r="E34" s="43" t="s">
        <v>1242</v>
      </c>
      <c r="F34" s="42">
        <v>98</v>
      </c>
      <c r="G34" s="45">
        <v>15</v>
      </c>
      <c r="H34" s="45"/>
      <c r="I34" s="45"/>
      <c r="K34" s="6"/>
      <c r="N34" s="6"/>
      <c r="O34" s="6"/>
    </row>
    <row r="35" spans="1:15" s="3" customFormat="1" x14ac:dyDescent="0.2">
      <c r="A35" s="7">
        <v>51</v>
      </c>
      <c r="B35" s="44" t="s">
        <v>1478</v>
      </c>
      <c r="C35" s="44" t="s">
        <v>3331</v>
      </c>
      <c r="D35" s="44" t="s">
        <v>961</v>
      </c>
      <c r="E35" s="43" t="s">
        <v>962</v>
      </c>
      <c r="F35" s="42">
        <v>175</v>
      </c>
      <c r="G35" s="45">
        <v>15</v>
      </c>
      <c r="H35" s="45" t="s">
        <v>9452</v>
      </c>
      <c r="I35" s="45"/>
      <c r="K35" s="6"/>
      <c r="N35" s="6"/>
      <c r="O35" s="6"/>
    </row>
    <row r="36" spans="1:15" s="3" customFormat="1" x14ac:dyDescent="0.2">
      <c r="A36" s="7">
        <v>52</v>
      </c>
      <c r="B36" s="44" t="s">
        <v>1479</v>
      </c>
      <c r="C36" s="44" t="s">
        <v>3332</v>
      </c>
      <c r="D36" s="44" t="s">
        <v>959</v>
      </c>
      <c r="E36" s="43" t="s">
        <v>960</v>
      </c>
      <c r="F36" s="42">
        <v>175</v>
      </c>
      <c r="G36" s="45">
        <v>0</v>
      </c>
      <c r="H36" s="45" t="s">
        <v>9452</v>
      </c>
      <c r="I36" s="45"/>
      <c r="K36" s="6"/>
      <c r="N36" s="6"/>
      <c r="O36" s="6"/>
    </row>
    <row r="37" spans="1:15" s="3" customFormat="1" x14ac:dyDescent="0.2">
      <c r="A37" s="7">
        <v>53</v>
      </c>
      <c r="B37" s="44" t="s">
        <v>1480</v>
      </c>
      <c r="C37" s="44" t="s">
        <v>3333</v>
      </c>
      <c r="D37" s="44" t="s">
        <v>461</v>
      </c>
      <c r="E37" s="43" t="s">
        <v>462</v>
      </c>
      <c r="F37" s="42">
        <v>172</v>
      </c>
      <c r="G37" s="45">
        <v>15</v>
      </c>
      <c r="H37" s="45" t="s">
        <v>9452</v>
      </c>
      <c r="I37" s="45" t="s">
        <v>10755</v>
      </c>
      <c r="K37" s="6"/>
      <c r="N37" s="6"/>
    </row>
    <row r="38" spans="1:15" s="3" customFormat="1" x14ac:dyDescent="0.2">
      <c r="A38" s="7">
        <v>54</v>
      </c>
      <c r="B38" s="44" t="s">
        <v>1481</v>
      </c>
      <c r="C38" s="44" t="s">
        <v>3334</v>
      </c>
      <c r="D38" s="44" t="s">
        <v>463</v>
      </c>
      <c r="E38" s="43" t="s">
        <v>464</v>
      </c>
      <c r="F38" s="42">
        <v>172</v>
      </c>
      <c r="G38" s="45">
        <v>0</v>
      </c>
      <c r="H38" s="45" t="s">
        <v>9452</v>
      </c>
      <c r="I38" s="45" t="s">
        <v>10755</v>
      </c>
      <c r="K38" s="6"/>
      <c r="N38" s="6"/>
    </row>
    <row r="39" spans="1:15" s="3" customFormat="1" x14ac:dyDescent="0.2">
      <c r="A39" s="7">
        <v>57</v>
      </c>
      <c r="B39" s="44" t="s">
        <v>1482</v>
      </c>
      <c r="C39" s="44" t="s">
        <v>3335</v>
      </c>
      <c r="D39" s="44" t="s">
        <v>957</v>
      </c>
      <c r="E39" s="43" t="s">
        <v>958</v>
      </c>
      <c r="F39" s="42">
        <v>109</v>
      </c>
      <c r="G39" s="45">
        <v>17</v>
      </c>
      <c r="H39" s="45" t="s">
        <v>9452</v>
      </c>
      <c r="I39" s="45"/>
      <c r="K39" s="6"/>
      <c r="N39" s="6"/>
    </row>
    <row r="40" spans="1:15" s="3" customFormat="1" x14ac:dyDescent="0.2">
      <c r="A40" s="7">
        <v>58</v>
      </c>
      <c r="B40" s="44" t="s">
        <v>1483</v>
      </c>
      <c r="C40" s="44" t="s">
        <v>3336</v>
      </c>
      <c r="D40" s="44" t="s">
        <v>955</v>
      </c>
      <c r="E40" s="43" t="s">
        <v>956</v>
      </c>
      <c r="F40" s="42">
        <v>109</v>
      </c>
      <c r="G40" s="45">
        <v>1</v>
      </c>
      <c r="H40" s="45" t="s">
        <v>9452</v>
      </c>
      <c r="I40" s="45"/>
      <c r="K40" s="6"/>
      <c r="N40" s="6"/>
    </row>
    <row r="41" spans="1:15" s="3" customFormat="1" x14ac:dyDescent="0.2">
      <c r="A41" s="7">
        <v>59</v>
      </c>
      <c r="B41" s="44" t="s">
        <v>1484</v>
      </c>
      <c r="C41" s="44" t="s">
        <v>3337</v>
      </c>
      <c r="D41" s="44" t="s">
        <v>289</v>
      </c>
      <c r="E41" s="43" t="s">
        <v>290</v>
      </c>
      <c r="F41" s="42">
        <v>520923</v>
      </c>
      <c r="G41" s="45">
        <v>0</v>
      </c>
      <c r="H41" s="45" t="s">
        <v>9452</v>
      </c>
      <c r="I41" s="45"/>
      <c r="K41" s="6"/>
      <c r="N41" s="6"/>
    </row>
    <row r="42" spans="1:15" s="3" customFormat="1" x14ac:dyDescent="0.2">
      <c r="A42" s="7">
        <v>60</v>
      </c>
      <c r="B42" s="44" t="s">
        <v>1485</v>
      </c>
      <c r="C42" s="44" t="s">
        <v>3338</v>
      </c>
      <c r="D42" s="44" t="s">
        <v>291</v>
      </c>
      <c r="E42" s="43" t="s">
        <v>292</v>
      </c>
      <c r="F42" s="42">
        <v>110</v>
      </c>
      <c r="G42" s="45">
        <v>0</v>
      </c>
      <c r="H42" s="45" t="s">
        <v>9452</v>
      </c>
      <c r="I42" s="45"/>
      <c r="N42" s="6"/>
    </row>
    <row r="43" spans="1:15" s="3" customFormat="1" x14ac:dyDescent="0.2">
      <c r="A43" s="7">
        <v>61</v>
      </c>
      <c r="B43" s="44" t="s">
        <v>1486</v>
      </c>
      <c r="C43" s="44" t="s">
        <v>3339</v>
      </c>
      <c r="D43" s="44" t="s">
        <v>1257</v>
      </c>
      <c r="E43" s="43" t="s">
        <v>1258</v>
      </c>
      <c r="F43" s="42">
        <v>521434</v>
      </c>
      <c r="G43" s="45">
        <v>15</v>
      </c>
      <c r="H43" s="45" t="s">
        <v>9452</v>
      </c>
      <c r="I43" s="45"/>
      <c r="N43" s="6"/>
    </row>
    <row r="44" spans="1:15" s="3" customFormat="1" x14ac:dyDescent="0.2">
      <c r="A44" s="7">
        <v>62</v>
      </c>
      <c r="B44" s="44" t="s">
        <v>1487</v>
      </c>
      <c r="C44" s="44" t="s">
        <v>3340</v>
      </c>
      <c r="D44" s="44" t="s">
        <v>1259</v>
      </c>
      <c r="E44" s="43" t="s">
        <v>1260</v>
      </c>
      <c r="F44" s="42">
        <v>521434</v>
      </c>
      <c r="G44" s="45">
        <v>0</v>
      </c>
      <c r="H44" s="45" t="s">
        <v>9452</v>
      </c>
      <c r="I44" s="45"/>
      <c r="N44" s="6"/>
    </row>
    <row r="45" spans="1:15" s="3" customFormat="1" x14ac:dyDescent="0.2">
      <c r="A45" s="7">
        <v>63</v>
      </c>
      <c r="B45" s="44" t="s">
        <v>1488</v>
      </c>
      <c r="C45" s="44" t="s">
        <v>3341</v>
      </c>
      <c r="D45" s="44" t="s">
        <v>953</v>
      </c>
      <c r="E45" s="43" t="s">
        <v>954</v>
      </c>
      <c r="F45" s="42">
        <v>101</v>
      </c>
      <c r="G45" s="45">
        <v>15</v>
      </c>
      <c r="H45" s="45" t="s">
        <v>9452</v>
      </c>
      <c r="I45" s="45"/>
      <c r="N45" s="6"/>
    </row>
    <row r="46" spans="1:15" s="3" customFormat="1" x14ac:dyDescent="0.2">
      <c r="A46" s="7">
        <v>64</v>
      </c>
      <c r="B46" s="44" t="s">
        <v>1489</v>
      </c>
      <c r="C46" s="44" t="s">
        <v>3342</v>
      </c>
      <c r="D46" s="44" t="s">
        <v>951</v>
      </c>
      <c r="E46" s="43" t="s">
        <v>952</v>
      </c>
      <c r="F46" s="42">
        <v>101</v>
      </c>
      <c r="G46" s="45">
        <v>0</v>
      </c>
      <c r="H46" s="45" t="s">
        <v>9452</v>
      </c>
      <c r="I46" s="45"/>
      <c r="N46" s="6"/>
    </row>
    <row r="47" spans="1:15" s="3" customFormat="1" x14ac:dyDescent="0.2">
      <c r="A47" s="7">
        <v>65</v>
      </c>
      <c r="B47" s="44" t="s">
        <v>1490</v>
      </c>
      <c r="C47" s="44" t="s">
        <v>3343</v>
      </c>
      <c r="D47" s="44" t="s">
        <v>949</v>
      </c>
      <c r="E47" s="43" t="s">
        <v>950</v>
      </c>
      <c r="F47" s="42">
        <v>94</v>
      </c>
      <c r="G47" s="45">
        <v>17</v>
      </c>
      <c r="H47" s="45" t="s">
        <v>9452</v>
      </c>
      <c r="I47" s="45"/>
      <c r="N47" s="6"/>
    </row>
    <row r="48" spans="1:15" s="3" customFormat="1" x14ac:dyDescent="0.2">
      <c r="A48" s="7">
        <v>66</v>
      </c>
      <c r="B48" s="44" t="s">
        <v>1491</v>
      </c>
      <c r="C48" s="44" t="s">
        <v>3344</v>
      </c>
      <c r="D48" s="44" t="s">
        <v>947</v>
      </c>
      <c r="E48" s="43" t="s">
        <v>948</v>
      </c>
      <c r="F48" s="42">
        <v>94</v>
      </c>
      <c r="G48" s="45">
        <v>1</v>
      </c>
      <c r="H48" s="45" t="s">
        <v>9452</v>
      </c>
      <c r="I48" s="45"/>
      <c r="N48" s="6"/>
    </row>
    <row r="49" spans="1:14" s="3" customFormat="1" x14ac:dyDescent="0.2">
      <c r="A49" s="7">
        <v>67</v>
      </c>
      <c r="B49" s="44" t="s">
        <v>1492</v>
      </c>
      <c r="C49" s="44" t="s">
        <v>3345</v>
      </c>
      <c r="D49" s="44" t="s">
        <v>945</v>
      </c>
      <c r="E49" s="43" t="s">
        <v>946</v>
      </c>
      <c r="F49" s="42">
        <v>110</v>
      </c>
      <c r="G49" s="45">
        <v>15</v>
      </c>
      <c r="H49" s="45" t="s">
        <v>9452</v>
      </c>
      <c r="I49" s="45"/>
      <c r="N49" s="6"/>
    </row>
    <row r="50" spans="1:14" s="3" customFormat="1" x14ac:dyDescent="0.2">
      <c r="A50" s="7">
        <v>68</v>
      </c>
      <c r="B50" s="44" t="s">
        <v>1493</v>
      </c>
      <c r="C50" s="44" t="s">
        <v>3346</v>
      </c>
      <c r="D50" s="44" t="s">
        <v>943</v>
      </c>
      <c r="E50" s="43" t="s">
        <v>944</v>
      </c>
      <c r="F50" s="42">
        <v>110</v>
      </c>
      <c r="G50" s="45">
        <v>16</v>
      </c>
      <c r="H50" s="45" t="s">
        <v>9452</v>
      </c>
      <c r="I50" s="45"/>
      <c r="N50" s="6"/>
    </row>
    <row r="51" spans="1:14" s="3" customFormat="1" x14ac:dyDescent="0.2">
      <c r="A51" s="7">
        <v>81</v>
      </c>
      <c r="B51" s="44" t="s">
        <v>1494</v>
      </c>
      <c r="C51" s="44" t="s">
        <v>3347</v>
      </c>
      <c r="D51" s="44" t="s">
        <v>941</v>
      </c>
      <c r="E51" s="43" t="s">
        <v>942</v>
      </c>
      <c r="F51" s="42">
        <v>521001</v>
      </c>
      <c r="G51" s="45">
        <v>31</v>
      </c>
      <c r="H51" s="45"/>
      <c r="I51" s="45"/>
      <c r="N51" s="6"/>
    </row>
    <row r="52" spans="1:14" s="3" customFormat="1" x14ac:dyDescent="0.2">
      <c r="A52" s="7">
        <v>82</v>
      </c>
      <c r="B52" s="44" t="s">
        <v>1495</v>
      </c>
      <c r="C52" s="44" t="s">
        <v>3348</v>
      </c>
      <c r="D52" s="44" t="s">
        <v>939</v>
      </c>
      <c r="E52" s="43" t="s">
        <v>940</v>
      </c>
      <c r="F52" s="42">
        <v>157</v>
      </c>
      <c r="G52" s="45">
        <v>15</v>
      </c>
      <c r="H52" s="45" t="s">
        <v>9452</v>
      </c>
      <c r="I52" s="45"/>
      <c r="N52" s="6"/>
    </row>
    <row r="53" spans="1:14" s="3" customFormat="1" x14ac:dyDescent="0.2">
      <c r="A53" s="7">
        <v>83</v>
      </c>
      <c r="B53" s="44" t="s">
        <v>1496</v>
      </c>
      <c r="C53" s="44" t="s">
        <v>3349</v>
      </c>
      <c r="D53" s="44" t="s">
        <v>937</v>
      </c>
      <c r="E53" s="43" t="s">
        <v>938</v>
      </c>
      <c r="F53" s="42">
        <v>157</v>
      </c>
      <c r="G53" s="45">
        <v>17</v>
      </c>
      <c r="H53" s="45" t="s">
        <v>9452</v>
      </c>
      <c r="I53" s="45"/>
      <c r="N53" s="6"/>
    </row>
    <row r="54" spans="1:14" s="3" customFormat="1" x14ac:dyDescent="0.2">
      <c r="A54" s="7">
        <v>85</v>
      </c>
      <c r="B54" s="44" t="s">
        <v>1497</v>
      </c>
      <c r="C54" s="44" t="s">
        <v>3350</v>
      </c>
      <c r="D54" s="44" t="s">
        <v>936</v>
      </c>
      <c r="E54" s="43" t="s">
        <v>936</v>
      </c>
      <c r="F54" s="42">
        <v>521435</v>
      </c>
      <c r="G54" s="45">
        <v>15</v>
      </c>
      <c r="H54" s="45" t="s">
        <v>9452</v>
      </c>
      <c r="I54" s="45"/>
      <c r="N54" s="6"/>
    </row>
    <row r="55" spans="1:14" s="3" customFormat="1" x14ac:dyDescent="0.2">
      <c r="A55" s="7">
        <v>86</v>
      </c>
      <c r="B55" s="44" t="s">
        <v>1498</v>
      </c>
      <c r="C55" s="44" t="s">
        <v>3351</v>
      </c>
      <c r="D55" s="44" t="s">
        <v>293</v>
      </c>
      <c r="E55" s="43" t="s">
        <v>293</v>
      </c>
      <c r="F55" s="42">
        <v>521435</v>
      </c>
      <c r="G55" s="45">
        <v>0</v>
      </c>
      <c r="H55" s="45" t="s">
        <v>9452</v>
      </c>
      <c r="I55" s="45"/>
      <c r="N55" s="6"/>
    </row>
    <row r="56" spans="1:14" s="3" customFormat="1" x14ac:dyDescent="0.2">
      <c r="A56" s="7">
        <v>89</v>
      </c>
      <c r="B56" s="44" t="s">
        <v>1499</v>
      </c>
      <c r="C56" s="44" t="s">
        <v>3352</v>
      </c>
      <c r="D56" s="44" t="s">
        <v>294</v>
      </c>
      <c r="E56" s="43" t="s">
        <v>295</v>
      </c>
      <c r="F56" s="42">
        <v>190</v>
      </c>
      <c r="G56" s="45">
        <v>1</v>
      </c>
      <c r="H56" s="45"/>
      <c r="I56" s="45"/>
      <c r="N56" s="6"/>
    </row>
    <row r="57" spans="1:14" s="3" customFormat="1" x14ac:dyDescent="0.2">
      <c r="A57" s="7">
        <v>90</v>
      </c>
      <c r="B57" s="44" t="s">
        <v>1500</v>
      </c>
      <c r="C57" s="44" t="s">
        <v>3353</v>
      </c>
      <c r="D57" s="44" t="s">
        <v>934</v>
      </c>
      <c r="E57" s="43" t="s">
        <v>935</v>
      </c>
      <c r="F57" s="42">
        <v>188</v>
      </c>
      <c r="G57" s="45">
        <v>1</v>
      </c>
      <c r="H57" s="45"/>
      <c r="I57" s="45"/>
      <c r="N57" s="6"/>
    </row>
    <row r="58" spans="1:14" s="3" customFormat="1" x14ac:dyDescent="0.2">
      <c r="A58" s="7">
        <v>91</v>
      </c>
      <c r="B58" s="44" t="s">
        <v>1501</v>
      </c>
      <c r="C58" s="44" t="s">
        <v>3354</v>
      </c>
      <c r="D58" s="44" t="s">
        <v>932</v>
      </c>
      <c r="E58" s="43" t="s">
        <v>933</v>
      </c>
      <c r="F58" s="42">
        <v>521002</v>
      </c>
      <c r="G58" s="45">
        <v>1</v>
      </c>
      <c r="H58" s="45"/>
      <c r="I58" s="45"/>
      <c r="N58" s="6"/>
    </row>
    <row r="59" spans="1:14" s="3" customFormat="1" x14ac:dyDescent="0.2">
      <c r="A59" s="7">
        <v>92</v>
      </c>
      <c r="B59" s="44" t="s">
        <v>1502</v>
      </c>
      <c r="C59" s="44" t="s">
        <v>3355</v>
      </c>
      <c r="D59" s="44" t="s">
        <v>930</v>
      </c>
      <c r="E59" s="43" t="s">
        <v>931</v>
      </c>
      <c r="F59" s="42">
        <v>521003</v>
      </c>
      <c r="G59" s="45">
        <v>1</v>
      </c>
      <c r="H59" s="45"/>
      <c r="I59" s="45"/>
      <c r="N59" s="6"/>
    </row>
    <row r="60" spans="1:14" s="3" customFormat="1" x14ac:dyDescent="0.2">
      <c r="A60" s="7">
        <v>93</v>
      </c>
      <c r="B60" s="44" t="s">
        <v>1503</v>
      </c>
      <c r="C60" s="44" t="s">
        <v>3356</v>
      </c>
      <c r="D60" s="44" t="s">
        <v>928</v>
      </c>
      <c r="E60" s="43" t="s">
        <v>929</v>
      </c>
      <c r="F60" s="42">
        <v>521004</v>
      </c>
      <c r="G60" s="45">
        <v>1</v>
      </c>
      <c r="H60" s="45"/>
      <c r="I60" s="45"/>
      <c r="N60" s="6"/>
    </row>
    <row r="61" spans="1:14" s="3" customFormat="1" x14ac:dyDescent="0.2">
      <c r="A61" s="7">
        <v>94</v>
      </c>
      <c r="B61" s="44" t="s">
        <v>1504</v>
      </c>
      <c r="C61" s="44" t="s">
        <v>3357</v>
      </c>
      <c r="D61" s="44" t="s">
        <v>926</v>
      </c>
      <c r="E61" s="43" t="s">
        <v>927</v>
      </c>
      <c r="F61" s="42">
        <v>521004</v>
      </c>
      <c r="G61" s="45">
        <v>17</v>
      </c>
      <c r="H61" s="45"/>
      <c r="I61" s="45"/>
      <c r="N61" s="6"/>
    </row>
    <row r="62" spans="1:14" s="3" customFormat="1" x14ac:dyDescent="0.2">
      <c r="A62" s="7">
        <v>95</v>
      </c>
      <c r="B62" s="44" t="s">
        <v>1505</v>
      </c>
      <c r="C62" s="44" t="s">
        <v>3358</v>
      </c>
      <c r="D62" s="44" t="s">
        <v>924</v>
      </c>
      <c r="E62" s="43" t="s">
        <v>925</v>
      </c>
      <c r="F62" s="42">
        <v>521092</v>
      </c>
      <c r="G62" s="45">
        <v>31</v>
      </c>
      <c r="H62" s="45"/>
      <c r="I62" s="45"/>
      <c r="N62" s="6"/>
    </row>
    <row r="63" spans="1:14" s="3" customFormat="1" x14ac:dyDescent="0.2">
      <c r="A63" s="7">
        <v>102</v>
      </c>
      <c r="B63" s="44" t="s">
        <v>1506</v>
      </c>
      <c r="C63" s="44" t="s">
        <v>3359</v>
      </c>
      <c r="D63" s="44" t="s">
        <v>922</v>
      </c>
      <c r="E63" s="43" t="s">
        <v>923</v>
      </c>
      <c r="F63" s="42">
        <v>250</v>
      </c>
      <c r="G63" s="45">
        <v>31</v>
      </c>
      <c r="H63" s="45"/>
      <c r="I63" s="45"/>
      <c r="N63" s="6"/>
    </row>
    <row r="64" spans="1:14" s="3" customFormat="1" x14ac:dyDescent="0.2">
      <c r="A64" s="7">
        <v>104</v>
      </c>
      <c r="B64" s="44" t="s">
        <v>1507</v>
      </c>
      <c r="C64" s="44" t="s">
        <v>3360</v>
      </c>
      <c r="D64" s="44" t="s">
        <v>920</v>
      </c>
      <c r="E64" s="43" t="s">
        <v>921</v>
      </c>
      <c r="F64" s="42">
        <v>247</v>
      </c>
      <c r="G64" s="45">
        <v>31</v>
      </c>
      <c r="H64" s="45"/>
      <c r="I64" s="45"/>
      <c r="N64" s="6"/>
    </row>
    <row r="65" spans="1:14" s="3" customFormat="1" x14ac:dyDescent="0.2">
      <c r="A65" s="7">
        <v>118</v>
      </c>
      <c r="B65" s="44" t="s">
        <v>1508</v>
      </c>
      <c r="C65" s="44" t="s">
        <v>3361</v>
      </c>
      <c r="D65" s="44" t="s">
        <v>918</v>
      </c>
      <c r="E65" s="43" t="s">
        <v>919</v>
      </c>
      <c r="F65" s="42">
        <v>158</v>
      </c>
      <c r="G65" s="45">
        <v>17</v>
      </c>
      <c r="H65" s="45" t="s">
        <v>9452</v>
      </c>
      <c r="I65" s="45"/>
      <c r="N65" s="6"/>
    </row>
    <row r="66" spans="1:14" s="3" customFormat="1" x14ac:dyDescent="0.2">
      <c r="A66" s="7">
        <v>119</v>
      </c>
      <c r="B66" s="44" t="s">
        <v>1509</v>
      </c>
      <c r="C66" s="44" t="s">
        <v>3362</v>
      </c>
      <c r="D66" s="44" t="s">
        <v>916</v>
      </c>
      <c r="E66" s="43" t="s">
        <v>917</v>
      </c>
      <c r="F66" s="42">
        <v>158</v>
      </c>
      <c r="G66" s="45">
        <v>1</v>
      </c>
      <c r="H66" s="45" t="s">
        <v>9452</v>
      </c>
      <c r="I66" s="45"/>
      <c r="N66" s="6"/>
    </row>
    <row r="67" spans="1:14" s="3" customFormat="1" x14ac:dyDescent="0.2">
      <c r="A67" s="7">
        <v>120</v>
      </c>
      <c r="B67" s="44" t="s">
        <v>1510</v>
      </c>
      <c r="C67" s="44" t="s">
        <v>3363</v>
      </c>
      <c r="D67" s="44" t="s">
        <v>914</v>
      </c>
      <c r="E67" s="43" t="s">
        <v>915</v>
      </c>
      <c r="F67" s="42">
        <v>158</v>
      </c>
      <c r="G67" s="45">
        <v>15</v>
      </c>
      <c r="H67" s="45" t="s">
        <v>9452</v>
      </c>
      <c r="I67" s="45"/>
      <c r="N67" s="6"/>
    </row>
    <row r="68" spans="1:14" s="3" customFormat="1" x14ac:dyDescent="0.2">
      <c r="A68" s="7">
        <v>121</v>
      </c>
      <c r="B68" s="44" t="s">
        <v>1511</v>
      </c>
      <c r="C68" s="44" t="s">
        <v>3364</v>
      </c>
      <c r="D68" s="44" t="s">
        <v>296</v>
      </c>
      <c r="E68" s="43" t="s">
        <v>913</v>
      </c>
      <c r="F68" s="42">
        <v>158</v>
      </c>
      <c r="G68" s="45">
        <v>0</v>
      </c>
      <c r="H68" s="45" t="s">
        <v>9452</v>
      </c>
      <c r="I68" s="45"/>
      <c r="N68" s="6"/>
    </row>
    <row r="69" spans="1:14" s="3" customFormat="1" x14ac:dyDescent="0.2">
      <c r="A69" s="7">
        <v>122</v>
      </c>
      <c r="B69" s="44" t="s">
        <v>1512</v>
      </c>
      <c r="C69" s="44" t="s">
        <v>3365</v>
      </c>
      <c r="D69" s="44" t="s">
        <v>912</v>
      </c>
      <c r="E69" s="43" t="s">
        <v>912</v>
      </c>
      <c r="F69" s="42">
        <v>1136</v>
      </c>
      <c r="G69" s="45">
        <v>15</v>
      </c>
      <c r="H69" s="45" t="s">
        <v>9452</v>
      </c>
      <c r="I69" s="45"/>
      <c r="N69" s="6"/>
    </row>
    <row r="70" spans="1:14" s="3" customFormat="1" x14ac:dyDescent="0.2">
      <c r="A70" s="7">
        <v>141</v>
      </c>
      <c r="B70" s="59" t="s">
        <v>1513</v>
      </c>
      <c r="C70" s="59" t="s">
        <v>3366</v>
      </c>
      <c r="D70" s="44" t="s">
        <v>465</v>
      </c>
      <c r="E70" s="44" t="s">
        <v>466</v>
      </c>
      <c r="F70" s="42">
        <v>520924</v>
      </c>
      <c r="G70" s="45">
        <v>15</v>
      </c>
      <c r="H70" s="45"/>
      <c r="I70" s="45"/>
      <c r="N70" s="6"/>
    </row>
    <row r="71" spans="1:14" s="3" customFormat="1" x14ac:dyDescent="0.2">
      <c r="A71" s="7">
        <v>142</v>
      </c>
      <c r="B71" s="44" t="s">
        <v>1514</v>
      </c>
      <c r="C71" s="44" t="s">
        <v>3367</v>
      </c>
      <c r="D71" s="44" t="s">
        <v>467</v>
      </c>
      <c r="E71" s="43" t="s">
        <v>468</v>
      </c>
      <c r="F71" s="42">
        <v>521093</v>
      </c>
      <c r="G71" s="45">
        <v>31</v>
      </c>
      <c r="H71" s="45"/>
      <c r="I71" s="45"/>
      <c r="N71" s="6"/>
    </row>
    <row r="72" spans="1:14" s="3" customFormat="1" x14ac:dyDescent="0.2">
      <c r="A72" s="7">
        <v>176</v>
      </c>
      <c r="B72" s="44" t="s">
        <v>1515</v>
      </c>
      <c r="C72" s="44" t="s">
        <v>3368</v>
      </c>
      <c r="D72" s="44" t="s">
        <v>910</v>
      </c>
      <c r="E72" s="43" t="s">
        <v>911</v>
      </c>
      <c r="F72" s="42" t="s">
        <v>11897</v>
      </c>
      <c r="G72" s="45">
        <v>31</v>
      </c>
      <c r="H72" s="45"/>
      <c r="I72" s="45"/>
      <c r="N72" s="6"/>
    </row>
    <row r="73" spans="1:14" s="3" customFormat="1" x14ac:dyDescent="0.2">
      <c r="A73" s="7">
        <v>177</v>
      </c>
      <c r="B73" s="44" t="s">
        <v>1516</v>
      </c>
      <c r="C73" s="44" t="s">
        <v>3369</v>
      </c>
      <c r="D73" s="44" t="s">
        <v>908</v>
      </c>
      <c r="E73" s="43" t="s">
        <v>909</v>
      </c>
      <c r="F73" s="42" t="s">
        <v>11897</v>
      </c>
      <c r="G73" s="45">
        <v>31</v>
      </c>
      <c r="H73" s="45"/>
      <c r="I73" s="45"/>
      <c r="N73" s="6"/>
    </row>
    <row r="74" spans="1:14" s="3" customFormat="1" x14ac:dyDescent="0.2">
      <c r="A74" s="7">
        <v>180</v>
      </c>
      <c r="B74" s="44" t="s">
        <v>1517</v>
      </c>
      <c r="C74" s="44" t="s">
        <v>3370</v>
      </c>
      <c r="D74" s="44" t="s">
        <v>906</v>
      </c>
      <c r="E74" s="43" t="s">
        <v>907</v>
      </c>
      <c r="F74" s="42">
        <v>521006</v>
      </c>
      <c r="G74" s="45">
        <v>31</v>
      </c>
      <c r="H74" s="45"/>
      <c r="I74" s="45"/>
      <c r="N74" s="6"/>
    </row>
    <row r="75" spans="1:14" s="3" customFormat="1" x14ac:dyDescent="0.2">
      <c r="A75" s="7">
        <v>181</v>
      </c>
      <c r="B75" s="44" t="s">
        <v>1518</v>
      </c>
      <c r="C75" s="44" t="s">
        <v>3371</v>
      </c>
      <c r="D75" s="44" t="s">
        <v>904</v>
      </c>
      <c r="E75" s="43" t="s">
        <v>905</v>
      </c>
      <c r="F75" s="42">
        <v>521007</v>
      </c>
      <c r="G75" s="45">
        <v>31</v>
      </c>
      <c r="H75" s="45"/>
      <c r="I75" s="45"/>
      <c r="N75" s="6"/>
    </row>
    <row r="76" spans="1:14" s="3" customFormat="1" x14ac:dyDescent="0.2">
      <c r="A76" s="7">
        <v>182</v>
      </c>
      <c r="B76" s="44" t="s">
        <v>1519</v>
      </c>
      <c r="C76" s="44" t="s">
        <v>3372</v>
      </c>
      <c r="D76" s="44" t="s">
        <v>902</v>
      </c>
      <c r="E76" s="43" t="s">
        <v>903</v>
      </c>
      <c r="F76" s="42">
        <v>521008</v>
      </c>
      <c r="G76" s="45">
        <v>31</v>
      </c>
      <c r="H76" s="45"/>
      <c r="I76" s="45"/>
      <c r="N76" s="6"/>
    </row>
    <row r="77" spans="1:14" s="3" customFormat="1" x14ac:dyDescent="0.2">
      <c r="A77" s="7">
        <v>183</v>
      </c>
      <c r="B77" s="44" t="s">
        <v>1520</v>
      </c>
      <c r="C77" s="44" t="s">
        <v>3373</v>
      </c>
      <c r="D77" s="44" t="s">
        <v>900</v>
      </c>
      <c r="E77" s="43" t="s">
        <v>901</v>
      </c>
      <c r="F77" s="42">
        <v>521009</v>
      </c>
      <c r="G77" s="45">
        <v>31</v>
      </c>
      <c r="H77" s="45"/>
      <c r="I77" s="45"/>
      <c r="N77" s="6"/>
    </row>
    <row r="78" spans="1:14" s="3" customFormat="1" x14ac:dyDescent="0.2">
      <c r="A78" s="7">
        <v>184</v>
      </c>
      <c r="B78" s="44" t="s">
        <v>1521</v>
      </c>
      <c r="C78" s="44" t="s">
        <v>3374</v>
      </c>
      <c r="D78" s="44" t="s">
        <v>898</v>
      </c>
      <c r="E78" s="43" t="s">
        <v>899</v>
      </c>
      <c r="F78" s="42">
        <v>521010</v>
      </c>
      <c r="G78" s="45">
        <v>31</v>
      </c>
      <c r="H78" s="45"/>
      <c r="I78" s="45"/>
      <c r="N78" s="6"/>
    </row>
    <row r="79" spans="1:14" s="3" customFormat="1" x14ac:dyDescent="0.2">
      <c r="A79" s="7">
        <v>186</v>
      </c>
      <c r="B79" s="44" t="s">
        <v>1522</v>
      </c>
      <c r="C79" s="44" t="s">
        <v>3375</v>
      </c>
      <c r="D79" s="44" t="s">
        <v>897</v>
      </c>
      <c r="E79" s="43" t="s">
        <v>897</v>
      </c>
      <c r="F79" s="42">
        <v>521011</v>
      </c>
      <c r="G79" s="45">
        <v>31</v>
      </c>
      <c r="H79" s="45"/>
      <c r="I79" s="45"/>
      <c r="N79" s="6"/>
    </row>
    <row r="80" spans="1:14" s="3" customFormat="1" x14ac:dyDescent="0.2">
      <c r="A80" s="7">
        <v>187</v>
      </c>
      <c r="B80" s="44" t="s">
        <v>1523</v>
      </c>
      <c r="C80" s="44" t="s">
        <v>3376</v>
      </c>
      <c r="D80" s="44" t="s">
        <v>896</v>
      </c>
      <c r="E80" s="43" t="s">
        <v>896</v>
      </c>
      <c r="F80" s="42">
        <v>521012</v>
      </c>
      <c r="G80" s="45">
        <v>31</v>
      </c>
      <c r="H80" s="45"/>
      <c r="I80" s="45"/>
      <c r="N80" s="6"/>
    </row>
    <row r="81" spans="1:14" s="3" customFormat="1" x14ac:dyDescent="0.2">
      <c r="A81" s="7">
        <v>188</v>
      </c>
      <c r="B81" s="44" t="s">
        <v>1524</v>
      </c>
      <c r="C81" s="44" t="s">
        <v>3377</v>
      </c>
      <c r="D81" s="44" t="s">
        <v>1213</v>
      </c>
      <c r="E81" s="43" t="s">
        <v>1213</v>
      </c>
      <c r="F81" s="42">
        <v>521013</v>
      </c>
      <c r="G81" s="45">
        <v>31</v>
      </c>
      <c r="H81" s="45"/>
      <c r="I81" s="45"/>
      <c r="N81" s="6"/>
    </row>
    <row r="82" spans="1:14" s="3" customFormat="1" x14ac:dyDescent="0.2">
      <c r="A82" s="7">
        <v>189</v>
      </c>
      <c r="B82" s="44" t="s">
        <v>1525</v>
      </c>
      <c r="C82" s="44" t="s">
        <v>3378</v>
      </c>
      <c r="D82" s="44" t="s">
        <v>1212</v>
      </c>
      <c r="E82" s="43" t="s">
        <v>1212</v>
      </c>
      <c r="F82" s="42">
        <v>521014</v>
      </c>
      <c r="G82" s="45">
        <v>31</v>
      </c>
      <c r="H82" s="45"/>
      <c r="I82" s="45"/>
      <c r="N82" s="6"/>
    </row>
    <row r="83" spans="1:14" s="3" customFormat="1" x14ac:dyDescent="0.2">
      <c r="A83" s="7">
        <v>190</v>
      </c>
      <c r="B83" s="44" t="s">
        <v>1526</v>
      </c>
      <c r="C83" s="44" t="s">
        <v>3379</v>
      </c>
      <c r="D83" s="44" t="s">
        <v>1210</v>
      </c>
      <c r="E83" s="43" t="s">
        <v>1211</v>
      </c>
      <c r="F83" s="42">
        <v>521094</v>
      </c>
      <c r="G83" s="45">
        <v>31</v>
      </c>
      <c r="H83" s="45"/>
      <c r="I83" s="45"/>
      <c r="N83" s="6"/>
    </row>
    <row r="84" spans="1:14" s="3" customFormat="1" x14ac:dyDescent="0.2">
      <c r="A84" s="88">
        <v>192</v>
      </c>
      <c r="B84" s="89" t="s">
        <v>13127</v>
      </c>
      <c r="C84" s="89" t="s">
        <v>13128</v>
      </c>
      <c r="D84" s="89" t="s">
        <v>13129</v>
      </c>
      <c r="E84" s="94" t="s">
        <v>13129</v>
      </c>
      <c r="F84" s="102" t="s">
        <v>11897</v>
      </c>
      <c r="G84" s="83" t="s">
        <v>11897</v>
      </c>
      <c r="H84" s="45"/>
      <c r="I84" s="45"/>
      <c r="N84" s="6"/>
    </row>
    <row r="85" spans="1:14" s="3" customFormat="1" x14ac:dyDescent="0.2">
      <c r="A85" s="88">
        <v>193</v>
      </c>
      <c r="B85" s="89" t="s">
        <v>13130</v>
      </c>
      <c r="C85" s="89" t="s">
        <v>13131</v>
      </c>
      <c r="D85" s="89" t="s">
        <v>13132</v>
      </c>
      <c r="E85" s="94" t="s">
        <v>13132</v>
      </c>
      <c r="F85" s="102" t="s">
        <v>11897</v>
      </c>
      <c r="G85" s="83" t="s">
        <v>11897</v>
      </c>
      <c r="H85" s="45"/>
      <c r="I85" s="45"/>
      <c r="N85" s="6"/>
    </row>
    <row r="86" spans="1:14" s="3" customFormat="1" x14ac:dyDescent="0.2">
      <c r="A86" s="88">
        <v>198</v>
      </c>
      <c r="B86" s="104" t="s">
        <v>13192</v>
      </c>
      <c r="C86" s="104" t="s">
        <v>13191</v>
      </c>
      <c r="D86" s="100" t="s">
        <v>13195</v>
      </c>
      <c r="E86" s="107" t="s">
        <v>13196</v>
      </c>
      <c r="F86" s="105">
        <v>624</v>
      </c>
      <c r="G86" s="106">
        <v>31</v>
      </c>
      <c r="H86" s="45"/>
      <c r="I86" s="45"/>
      <c r="N86" s="6"/>
    </row>
    <row r="87" spans="1:14" s="3" customFormat="1" x14ac:dyDescent="0.2">
      <c r="A87" s="88">
        <v>199</v>
      </c>
      <c r="B87" s="104" t="s">
        <v>13193</v>
      </c>
      <c r="C87" s="104" t="s">
        <v>13194</v>
      </c>
      <c r="D87" s="100" t="s">
        <v>13197</v>
      </c>
      <c r="E87" s="107" t="s">
        <v>13198</v>
      </c>
      <c r="F87" s="105">
        <v>623</v>
      </c>
      <c r="G87" s="106">
        <v>31</v>
      </c>
      <c r="H87" s="45"/>
      <c r="I87" s="45"/>
      <c r="N87" s="6"/>
    </row>
    <row r="88" spans="1:14" s="3" customFormat="1" x14ac:dyDescent="0.2">
      <c r="A88" s="7">
        <v>201</v>
      </c>
      <c r="B88" s="44" t="s">
        <v>1527</v>
      </c>
      <c r="C88" s="44" t="s">
        <v>3380</v>
      </c>
      <c r="D88" s="44" t="s">
        <v>1209</v>
      </c>
      <c r="E88" s="43" t="s">
        <v>1209</v>
      </c>
      <c r="F88" s="42">
        <v>110</v>
      </c>
      <c r="G88" s="45">
        <v>11</v>
      </c>
      <c r="H88" s="45" t="s">
        <v>9452</v>
      </c>
      <c r="I88" s="45"/>
      <c r="N88" s="6"/>
    </row>
    <row r="89" spans="1:14" s="3" customFormat="1" x14ac:dyDescent="0.2">
      <c r="A89" s="7">
        <v>202</v>
      </c>
      <c r="B89" s="44" t="s">
        <v>1528</v>
      </c>
      <c r="C89" s="44" t="s">
        <v>3381</v>
      </c>
      <c r="D89" s="44" t="s">
        <v>1208</v>
      </c>
      <c r="E89" s="43" t="s">
        <v>297</v>
      </c>
      <c r="F89" s="42">
        <v>174</v>
      </c>
      <c r="G89" s="45">
        <v>11</v>
      </c>
      <c r="H89" s="45" t="s">
        <v>9452</v>
      </c>
      <c r="I89" s="45"/>
      <c r="N89" s="6"/>
    </row>
    <row r="90" spans="1:14" s="3" customFormat="1" x14ac:dyDescent="0.2">
      <c r="A90" s="7">
        <v>203</v>
      </c>
      <c r="B90" s="44" t="s">
        <v>1529</v>
      </c>
      <c r="C90" s="44" t="s">
        <v>3382</v>
      </c>
      <c r="D90" s="44" t="s">
        <v>1207</v>
      </c>
      <c r="E90" s="43" t="s">
        <v>1207</v>
      </c>
      <c r="F90" s="42">
        <v>105</v>
      </c>
      <c r="G90" s="45">
        <v>11</v>
      </c>
      <c r="H90" s="45" t="s">
        <v>9452</v>
      </c>
      <c r="I90" s="45"/>
      <c r="N90" s="6"/>
    </row>
    <row r="91" spans="1:14" s="3" customFormat="1" x14ac:dyDescent="0.2">
      <c r="A91" s="7">
        <v>204</v>
      </c>
      <c r="B91" s="44" t="s">
        <v>1530</v>
      </c>
      <c r="C91" s="44" t="s">
        <v>3383</v>
      </c>
      <c r="D91" s="44" t="s">
        <v>298</v>
      </c>
      <c r="E91" s="43" t="s">
        <v>299</v>
      </c>
      <c r="F91" s="42">
        <v>98</v>
      </c>
      <c r="G91" s="45">
        <v>11</v>
      </c>
      <c r="H91" s="45" t="s">
        <v>9452</v>
      </c>
      <c r="I91" s="45"/>
      <c r="N91" s="6"/>
    </row>
    <row r="92" spans="1:14" s="3" customFormat="1" x14ac:dyDescent="0.2">
      <c r="A92" s="7">
        <v>205</v>
      </c>
      <c r="B92" s="44" t="s">
        <v>1531</v>
      </c>
      <c r="C92" s="44" t="s">
        <v>3384</v>
      </c>
      <c r="D92" s="44" t="s">
        <v>1206</v>
      </c>
      <c r="E92" s="43" t="s">
        <v>1206</v>
      </c>
      <c r="F92" s="42">
        <v>52</v>
      </c>
      <c r="G92" s="45">
        <v>11</v>
      </c>
      <c r="H92" s="45" t="s">
        <v>9452</v>
      </c>
      <c r="I92" s="45"/>
      <c r="N92" s="6"/>
    </row>
    <row r="93" spans="1:14" s="3" customFormat="1" x14ac:dyDescent="0.2">
      <c r="A93" s="7">
        <v>206</v>
      </c>
      <c r="B93" s="44" t="s">
        <v>1532</v>
      </c>
      <c r="C93" s="44" t="s">
        <v>3385</v>
      </c>
      <c r="D93" s="44" t="s">
        <v>1205</v>
      </c>
      <c r="E93" s="43" t="s">
        <v>300</v>
      </c>
      <c r="F93" s="42">
        <v>2434</v>
      </c>
      <c r="G93" s="45">
        <v>11</v>
      </c>
      <c r="H93" s="45" t="s">
        <v>9452</v>
      </c>
      <c r="I93" s="45"/>
      <c r="N93" s="6"/>
    </row>
    <row r="94" spans="1:14" s="3" customFormat="1" x14ac:dyDescent="0.2">
      <c r="A94" s="7">
        <v>207</v>
      </c>
      <c r="B94" s="44" t="s">
        <v>1533</v>
      </c>
      <c r="C94" s="44" t="s">
        <v>3386</v>
      </c>
      <c r="D94" s="44" t="s">
        <v>1204</v>
      </c>
      <c r="E94" s="43" t="s">
        <v>301</v>
      </c>
      <c r="F94" s="42">
        <v>2433</v>
      </c>
      <c r="G94" s="45">
        <v>11</v>
      </c>
      <c r="H94" s="45" t="s">
        <v>9452</v>
      </c>
      <c r="I94" s="45"/>
      <c r="N94" s="6"/>
    </row>
    <row r="95" spans="1:14" s="3" customFormat="1" x14ac:dyDescent="0.2">
      <c r="A95" s="7">
        <v>208</v>
      </c>
      <c r="B95" s="44" t="s">
        <v>1534</v>
      </c>
      <c r="C95" s="44" t="s">
        <v>3387</v>
      </c>
      <c r="D95" s="44" t="s">
        <v>1203</v>
      </c>
      <c r="E95" s="43" t="s">
        <v>1203</v>
      </c>
      <c r="F95" s="42">
        <v>3563</v>
      </c>
      <c r="G95" s="45">
        <v>11</v>
      </c>
      <c r="H95" s="45" t="s">
        <v>9452</v>
      </c>
      <c r="I95" s="45"/>
      <c r="N95" s="6"/>
    </row>
    <row r="96" spans="1:14" s="3" customFormat="1" x14ac:dyDescent="0.2">
      <c r="A96" s="7">
        <v>211</v>
      </c>
      <c r="B96" s="44" t="s">
        <v>1535</v>
      </c>
      <c r="C96" s="44" t="s">
        <v>3388</v>
      </c>
      <c r="D96" s="44" t="s">
        <v>1202</v>
      </c>
      <c r="E96" s="43" t="s">
        <v>1202</v>
      </c>
      <c r="F96" s="42">
        <v>100</v>
      </c>
      <c r="G96" s="45">
        <v>11</v>
      </c>
      <c r="H96" s="45" t="s">
        <v>9452</v>
      </c>
      <c r="I96" s="45"/>
      <c r="N96" s="6"/>
    </row>
    <row r="97" spans="1:14" s="3" customFormat="1" x14ac:dyDescent="0.2">
      <c r="A97" s="7">
        <v>212</v>
      </c>
      <c r="B97" s="44" t="s">
        <v>1536</v>
      </c>
      <c r="C97" s="44" t="s">
        <v>3389</v>
      </c>
      <c r="D97" s="44" t="s">
        <v>1201</v>
      </c>
      <c r="E97" s="43" t="s">
        <v>1201</v>
      </c>
      <c r="F97" s="42">
        <v>109</v>
      </c>
      <c r="G97" s="45">
        <v>11</v>
      </c>
      <c r="H97" s="45" t="s">
        <v>9452</v>
      </c>
      <c r="I97" s="45"/>
      <c r="N97" s="6"/>
    </row>
    <row r="98" spans="1:14" s="3" customFormat="1" x14ac:dyDescent="0.2">
      <c r="A98" s="7">
        <v>213</v>
      </c>
      <c r="B98" s="44" t="s">
        <v>1537</v>
      </c>
      <c r="C98" s="44" t="s">
        <v>3390</v>
      </c>
      <c r="D98" s="44" t="s">
        <v>1200</v>
      </c>
      <c r="E98" s="43" t="s">
        <v>1200</v>
      </c>
      <c r="F98" s="42">
        <v>1203</v>
      </c>
      <c r="G98" s="45">
        <v>11</v>
      </c>
      <c r="H98" s="45" t="s">
        <v>9452</v>
      </c>
      <c r="I98" s="45"/>
      <c r="N98" s="6"/>
    </row>
    <row r="99" spans="1:14" s="3" customFormat="1" x14ac:dyDescent="0.2">
      <c r="A99" s="7">
        <v>214</v>
      </c>
      <c r="B99" s="44" t="s">
        <v>1538</v>
      </c>
      <c r="C99" s="44" t="s">
        <v>3391</v>
      </c>
      <c r="D99" s="44" t="s">
        <v>1199</v>
      </c>
      <c r="E99" s="43" t="s">
        <v>302</v>
      </c>
      <c r="F99" s="42">
        <v>101</v>
      </c>
      <c r="G99" s="45">
        <v>11</v>
      </c>
      <c r="H99" s="45" t="s">
        <v>9452</v>
      </c>
      <c r="I99" s="45"/>
      <c r="N99" s="6"/>
    </row>
    <row r="100" spans="1:14" s="3" customFormat="1" x14ac:dyDescent="0.2">
      <c r="A100" s="7">
        <v>215</v>
      </c>
      <c r="B100" s="44" t="s">
        <v>1539</v>
      </c>
      <c r="C100" s="44" t="s">
        <v>3392</v>
      </c>
      <c r="D100" s="44" t="s">
        <v>1198</v>
      </c>
      <c r="E100" s="43" t="s">
        <v>1198</v>
      </c>
      <c r="F100" s="42">
        <v>157</v>
      </c>
      <c r="G100" s="45">
        <v>11</v>
      </c>
      <c r="H100" s="45" t="s">
        <v>11105</v>
      </c>
      <c r="I100" s="45" t="s">
        <v>11106</v>
      </c>
      <c r="N100" s="6"/>
    </row>
    <row r="101" spans="1:14" s="3" customFormat="1" x14ac:dyDescent="0.2">
      <c r="A101" s="7">
        <v>215</v>
      </c>
      <c r="B101" s="44" t="s">
        <v>1539</v>
      </c>
      <c r="C101" s="44" t="s">
        <v>3392</v>
      </c>
      <c r="D101" s="44" t="s">
        <v>1198</v>
      </c>
      <c r="E101" s="43" t="s">
        <v>1198</v>
      </c>
      <c r="F101" s="42">
        <v>157</v>
      </c>
      <c r="G101" s="45">
        <v>11</v>
      </c>
      <c r="H101" s="45" t="s">
        <v>11105</v>
      </c>
      <c r="I101" s="45" t="s">
        <v>11107</v>
      </c>
      <c r="N101" s="6"/>
    </row>
    <row r="102" spans="1:14" s="3" customFormat="1" x14ac:dyDescent="0.2">
      <c r="A102" s="7">
        <v>216</v>
      </c>
      <c r="B102" s="44" t="s">
        <v>1540</v>
      </c>
      <c r="C102" s="44" t="s">
        <v>3393</v>
      </c>
      <c r="D102" s="44" t="s">
        <v>1197</v>
      </c>
      <c r="E102" s="43" t="s">
        <v>303</v>
      </c>
      <c r="F102" s="42">
        <v>175</v>
      </c>
      <c r="G102" s="45">
        <v>11</v>
      </c>
      <c r="H102" s="45" t="s">
        <v>9452</v>
      </c>
      <c r="I102" s="45"/>
      <c r="N102" s="6"/>
    </row>
    <row r="103" spans="1:14" s="3" customFormat="1" x14ac:dyDescent="0.2">
      <c r="A103" s="7">
        <v>219</v>
      </c>
      <c r="B103" s="44" t="s">
        <v>1541</v>
      </c>
      <c r="C103" s="44" t="s">
        <v>3394</v>
      </c>
      <c r="D103" s="44" t="s">
        <v>1196</v>
      </c>
      <c r="E103" s="43" t="s">
        <v>304</v>
      </c>
      <c r="F103" s="42">
        <v>172</v>
      </c>
      <c r="G103" s="45">
        <v>11</v>
      </c>
      <c r="H103" s="45" t="s">
        <v>9452</v>
      </c>
      <c r="I103" s="45"/>
      <c r="N103" s="6"/>
    </row>
    <row r="104" spans="1:14" s="3" customFormat="1" x14ac:dyDescent="0.2">
      <c r="A104" s="7">
        <v>220</v>
      </c>
      <c r="B104" s="44" t="s">
        <v>1542</v>
      </c>
      <c r="C104" s="44" t="s">
        <v>3395</v>
      </c>
      <c r="D104" s="44" t="s">
        <v>1194</v>
      </c>
      <c r="E104" s="43" t="s">
        <v>1195</v>
      </c>
      <c r="F104" s="42">
        <v>111</v>
      </c>
      <c r="G104" s="45">
        <v>11</v>
      </c>
      <c r="H104" s="45" t="s">
        <v>9452</v>
      </c>
      <c r="I104" s="45"/>
      <c r="N104" s="6"/>
    </row>
    <row r="105" spans="1:14" s="3" customFormat="1" x14ac:dyDescent="0.2">
      <c r="A105" s="7">
        <v>221</v>
      </c>
      <c r="B105" s="44" t="s">
        <v>1543</v>
      </c>
      <c r="C105" s="44" t="s">
        <v>3396</v>
      </c>
      <c r="D105" s="44" t="s">
        <v>305</v>
      </c>
      <c r="E105" s="43" t="s">
        <v>306</v>
      </c>
      <c r="F105" s="42">
        <v>99</v>
      </c>
      <c r="G105" s="45">
        <v>11</v>
      </c>
      <c r="H105" s="45"/>
      <c r="I105" s="45"/>
      <c r="N105" s="6"/>
    </row>
    <row r="106" spans="1:14" s="3" customFormat="1" x14ac:dyDescent="0.2">
      <c r="A106" s="7">
        <v>222</v>
      </c>
      <c r="B106" s="44" t="s">
        <v>1544</v>
      </c>
      <c r="C106" s="44" t="s">
        <v>3397</v>
      </c>
      <c r="D106" s="44" t="s">
        <v>1241</v>
      </c>
      <c r="E106" s="43" t="s">
        <v>1193</v>
      </c>
      <c r="F106" s="42">
        <v>1239</v>
      </c>
      <c r="G106" s="45">
        <v>11</v>
      </c>
      <c r="H106" s="45" t="s">
        <v>9452</v>
      </c>
      <c r="I106" s="45"/>
      <c r="N106" s="6"/>
    </row>
    <row r="107" spans="1:14" s="3" customFormat="1" x14ac:dyDescent="0.2">
      <c r="A107" s="7">
        <v>223</v>
      </c>
      <c r="B107" s="44" t="s">
        <v>1545</v>
      </c>
      <c r="C107" s="44" t="s">
        <v>3398</v>
      </c>
      <c r="D107" s="44" t="s">
        <v>1191</v>
      </c>
      <c r="E107" s="43" t="s">
        <v>1192</v>
      </c>
      <c r="F107" s="42">
        <v>3668</v>
      </c>
      <c r="G107" s="45">
        <v>11</v>
      </c>
      <c r="H107" s="45" t="s">
        <v>9452</v>
      </c>
      <c r="I107" s="45"/>
      <c r="N107" s="6"/>
    </row>
    <row r="108" spans="1:14" s="3" customFormat="1" x14ac:dyDescent="0.2">
      <c r="A108" s="7">
        <v>227</v>
      </c>
      <c r="B108" s="44" t="s">
        <v>1546</v>
      </c>
      <c r="C108" s="44" t="s">
        <v>3399</v>
      </c>
      <c r="D108" s="44" t="s">
        <v>1189</v>
      </c>
      <c r="E108" s="43" t="s">
        <v>1190</v>
      </c>
      <c r="F108" s="42">
        <v>1208</v>
      </c>
      <c r="G108" s="45">
        <v>11</v>
      </c>
      <c r="H108" s="45" t="s">
        <v>9452</v>
      </c>
      <c r="I108" s="45"/>
      <c r="N108" s="6"/>
    </row>
    <row r="109" spans="1:14" s="3" customFormat="1" x14ac:dyDescent="0.2">
      <c r="A109" s="7">
        <v>228</v>
      </c>
      <c r="B109" s="44" t="s">
        <v>1547</v>
      </c>
      <c r="C109" s="44" t="s">
        <v>3400</v>
      </c>
      <c r="D109" s="44" t="s">
        <v>1218</v>
      </c>
      <c r="E109" s="43" t="s">
        <v>1219</v>
      </c>
      <c r="F109" s="42">
        <v>94</v>
      </c>
      <c r="G109" s="45">
        <v>11</v>
      </c>
      <c r="H109" s="45" t="s">
        <v>9452</v>
      </c>
      <c r="I109" s="45"/>
      <c r="N109" s="6"/>
    </row>
    <row r="110" spans="1:14" s="3" customFormat="1" x14ac:dyDescent="0.2">
      <c r="A110" s="7">
        <v>229</v>
      </c>
      <c r="B110" s="44" t="s">
        <v>1548</v>
      </c>
      <c r="C110" s="44" t="s">
        <v>3401</v>
      </c>
      <c r="D110" s="44" t="s">
        <v>1188</v>
      </c>
      <c r="E110" s="43" t="s">
        <v>307</v>
      </c>
      <c r="F110" s="42">
        <v>521016</v>
      </c>
      <c r="G110" s="45">
        <v>31</v>
      </c>
      <c r="H110" s="45"/>
      <c r="I110" s="45"/>
      <c r="N110" s="6"/>
    </row>
    <row r="111" spans="1:14" s="3" customFormat="1" x14ac:dyDescent="0.2">
      <c r="A111" s="7">
        <v>230</v>
      </c>
      <c r="B111" s="44" t="s">
        <v>1549</v>
      </c>
      <c r="C111" s="44" t="s">
        <v>3402</v>
      </c>
      <c r="D111" s="44" t="s">
        <v>1187</v>
      </c>
      <c r="E111" s="43" t="s">
        <v>308</v>
      </c>
      <c r="F111" s="42">
        <v>521017</v>
      </c>
      <c r="G111" s="45">
        <v>11</v>
      </c>
      <c r="H111" s="45" t="s">
        <v>9452</v>
      </c>
      <c r="I111" s="45"/>
      <c r="N111" s="6"/>
    </row>
    <row r="112" spans="1:14" s="3" customFormat="1" x14ac:dyDescent="0.2">
      <c r="A112" s="7">
        <v>231</v>
      </c>
      <c r="B112" s="44" t="s">
        <v>1550</v>
      </c>
      <c r="C112" s="44" t="s">
        <v>3403</v>
      </c>
      <c r="D112" s="44" t="s">
        <v>1186</v>
      </c>
      <c r="E112" s="43" t="s">
        <v>309</v>
      </c>
      <c r="F112" s="42">
        <v>521018</v>
      </c>
      <c r="G112" s="45">
        <v>11</v>
      </c>
      <c r="H112" s="45" t="s">
        <v>9452</v>
      </c>
      <c r="I112" s="45"/>
      <c r="N112" s="6"/>
    </row>
    <row r="113" spans="1:14" s="3" customFormat="1" x14ac:dyDescent="0.2">
      <c r="A113" s="7">
        <v>232</v>
      </c>
      <c r="B113" s="44" t="s">
        <v>1551</v>
      </c>
      <c r="C113" s="44" t="s">
        <v>3404</v>
      </c>
      <c r="D113" s="44" t="s">
        <v>1184</v>
      </c>
      <c r="E113" s="43" t="s">
        <v>1185</v>
      </c>
      <c r="F113" s="42">
        <v>103</v>
      </c>
      <c r="G113" s="45">
        <v>11</v>
      </c>
      <c r="H113" s="45" t="s">
        <v>9452</v>
      </c>
      <c r="I113" s="45"/>
      <c r="N113" s="6"/>
    </row>
    <row r="114" spans="1:14" s="3" customFormat="1" x14ac:dyDescent="0.2">
      <c r="A114" s="7">
        <v>233</v>
      </c>
      <c r="B114" s="59" t="s">
        <v>1552</v>
      </c>
      <c r="C114" s="59" t="s">
        <v>3405</v>
      </c>
      <c r="D114" s="44" t="s">
        <v>1182</v>
      </c>
      <c r="E114" s="44" t="s">
        <v>1183</v>
      </c>
      <c r="F114" s="42">
        <v>1169</v>
      </c>
      <c r="G114" s="45">
        <v>11</v>
      </c>
      <c r="H114" s="45"/>
      <c r="I114" s="45"/>
      <c r="N114" s="6"/>
    </row>
    <row r="115" spans="1:14" s="3" customFormat="1" x14ac:dyDescent="0.2">
      <c r="A115" s="88">
        <v>236</v>
      </c>
      <c r="B115" s="101" t="s">
        <v>13133</v>
      </c>
      <c r="C115" s="101" t="s">
        <v>13134</v>
      </c>
      <c r="D115" s="89" t="s">
        <v>13135</v>
      </c>
      <c r="E115" s="89" t="s">
        <v>13135</v>
      </c>
      <c r="F115" s="102" t="s">
        <v>11897</v>
      </c>
      <c r="G115" s="83" t="s">
        <v>11897</v>
      </c>
      <c r="H115" s="45"/>
      <c r="I115" s="45"/>
      <c r="N115" s="6"/>
    </row>
    <row r="116" spans="1:14" s="3" customFormat="1" x14ac:dyDescent="0.2">
      <c r="A116" s="88">
        <v>237</v>
      </c>
      <c r="B116" s="101" t="s">
        <v>13136</v>
      </c>
      <c r="C116" s="101" t="s">
        <v>13137</v>
      </c>
      <c r="D116" s="89" t="s">
        <v>13138</v>
      </c>
      <c r="E116" s="89" t="s">
        <v>13138</v>
      </c>
      <c r="F116" s="102" t="s">
        <v>11897</v>
      </c>
      <c r="G116" s="83" t="s">
        <v>11897</v>
      </c>
      <c r="H116" s="45"/>
      <c r="I116" s="45"/>
      <c r="N116" s="6"/>
    </row>
    <row r="117" spans="1:14" s="3" customFormat="1" x14ac:dyDescent="0.2">
      <c r="A117" s="7">
        <v>239</v>
      </c>
      <c r="B117" s="44" t="s">
        <v>1553</v>
      </c>
      <c r="C117" s="44" t="s">
        <v>3406</v>
      </c>
      <c r="D117" s="44" t="s">
        <v>310</v>
      </c>
      <c r="E117" s="43" t="s">
        <v>311</v>
      </c>
      <c r="F117" s="42">
        <v>95</v>
      </c>
      <c r="G117" s="45">
        <v>11</v>
      </c>
      <c r="H117" s="45"/>
      <c r="I117" s="45"/>
      <c r="N117" s="6"/>
    </row>
    <row r="118" spans="1:14" s="3" customFormat="1" x14ac:dyDescent="0.2">
      <c r="A118" s="7">
        <v>240</v>
      </c>
      <c r="B118" s="44" t="s">
        <v>1554</v>
      </c>
      <c r="C118" s="44" t="s">
        <v>3407</v>
      </c>
      <c r="D118" s="44" t="s">
        <v>1181</v>
      </c>
      <c r="E118" s="43" t="s">
        <v>1181</v>
      </c>
      <c r="F118" s="42">
        <v>521052</v>
      </c>
      <c r="G118" s="45">
        <v>11</v>
      </c>
      <c r="H118" s="45" t="s">
        <v>9452</v>
      </c>
      <c r="I118" s="45"/>
      <c r="N118" s="6"/>
    </row>
    <row r="119" spans="1:14" s="3" customFormat="1" x14ac:dyDescent="0.2">
      <c r="A119" s="7">
        <v>241</v>
      </c>
      <c r="B119" s="44" t="s">
        <v>1555</v>
      </c>
      <c r="C119" s="44" t="s">
        <v>3408</v>
      </c>
      <c r="D119" s="44" t="s">
        <v>1180</v>
      </c>
      <c r="E119" s="43" t="s">
        <v>1180</v>
      </c>
      <c r="F119" s="42">
        <v>521435</v>
      </c>
      <c r="G119" s="45">
        <v>11</v>
      </c>
      <c r="H119" s="45" t="s">
        <v>9452</v>
      </c>
      <c r="I119" s="45"/>
      <c r="N119" s="6"/>
    </row>
    <row r="120" spans="1:14" s="3" customFormat="1" x14ac:dyDescent="0.2">
      <c r="A120" s="7">
        <v>242</v>
      </c>
      <c r="B120" s="44" t="s">
        <v>1556</v>
      </c>
      <c r="C120" s="44" t="s">
        <v>3409</v>
      </c>
      <c r="D120" s="44" t="s">
        <v>312</v>
      </c>
      <c r="E120" s="43" t="s">
        <v>313</v>
      </c>
      <c r="F120" s="42" t="s">
        <v>11897</v>
      </c>
      <c r="G120" s="45">
        <v>11</v>
      </c>
      <c r="H120" s="45"/>
      <c r="I120" s="45"/>
      <c r="N120" s="6"/>
    </row>
    <row r="121" spans="1:14" s="3" customFormat="1" x14ac:dyDescent="0.2">
      <c r="A121" s="7">
        <v>244</v>
      </c>
      <c r="B121" s="44" t="s">
        <v>1557</v>
      </c>
      <c r="C121" s="44" t="s">
        <v>3410</v>
      </c>
      <c r="D121" s="44" t="s">
        <v>314</v>
      </c>
      <c r="E121" s="43" t="s">
        <v>315</v>
      </c>
      <c r="F121" s="42" t="s">
        <v>11897</v>
      </c>
      <c r="G121" s="45">
        <v>11</v>
      </c>
      <c r="H121" s="45"/>
      <c r="I121" s="45"/>
      <c r="N121" s="6"/>
    </row>
    <row r="122" spans="1:14" s="3" customFormat="1" x14ac:dyDescent="0.2">
      <c r="A122" s="7">
        <v>245</v>
      </c>
      <c r="B122" s="44" t="s">
        <v>1558</v>
      </c>
      <c r="C122" s="44" t="s">
        <v>3411</v>
      </c>
      <c r="D122" s="44" t="s">
        <v>1178</v>
      </c>
      <c r="E122" s="43" t="s">
        <v>1179</v>
      </c>
      <c r="F122" s="42">
        <v>158</v>
      </c>
      <c r="G122" s="45">
        <v>11</v>
      </c>
      <c r="H122" s="45" t="s">
        <v>9452</v>
      </c>
      <c r="I122" s="45"/>
      <c r="N122" s="6"/>
    </row>
    <row r="123" spans="1:14" s="3" customFormat="1" x14ac:dyDescent="0.2">
      <c r="A123" s="88">
        <v>252</v>
      </c>
      <c r="B123" s="89" t="s">
        <v>13139</v>
      </c>
      <c r="C123" s="89" t="s">
        <v>13140</v>
      </c>
      <c r="D123" s="89" t="s">
        <v>13141</v>
      </c>
      <c r="E123" s="94" t="s">
        <v>13141</v>
      </c>
      <c r="F123" s="102" t="s">
        <v>11897</v>
      </c>
      <c r="G123" s="83" t="s">
        <v>11897</v>
      </c>
      <c r="H123" s="45"/>
      <c r="I123" s="45"/>
      <c r="N123" s="6"/>
    </row>
    <row r="124" spans="1:14" s="3" customFormat="1" x14ac:dyDescent="0.2">
      <c r="A124" s="88">
        <v>258</v>
      </c>
      <c r="B124" s="89" t="s">
        <v>13142</v>
      </c>
      <c r="C124" s="89" t="s">
        <v>13143</v>
      </c>
      <c r="D124" s="89" t="s">
        <v>13144</v>
      </c>
      <c r="E124" s="94" t="s">
        <v>13144</v>
      </c>
      <c r="F124" s="102" t="s">
        <v>11897</v>
      </c>
      <c r="G124" s="83" t="s">
        <v>11897</v>
      </c>
      <c r="H124" s="45"/>
      <c r="I124" s="45"/>
      <c r="N124" s="6"/>
    </row>
    <row r="125" spans="1:14" s="3" customFormat="1" x14ac:dyDescent="0.2">
      <c r="A125" s="88">
        <v>259</v>
      </c>
      <c r="B125" s="89" t="s">
        <v>13145</v>
      </c>
      <c r="C125" s="89" t="s">
        <v>13146</v>
      </c>
      <c r="D125" s="89" t="s">
        <v>13147</v>
      </c>
      <c r="E125" s="94" t="s">
        <v>13147</v>
      </c>
      <c r="F125" s="102" t="s">
        <v>11897</v>
      </c>
      <c r="G125" s="83" t="s">
        <v>11897</v>
      </c>
      <c r="H125" s="45"/>
      <c r="I125" s="45"/>
      <c r="N125" s="6"/>
    </row>
    <row r="126" spans="1:14" s="3" customFormat="1" x14ac:dyDescent="0.2">
      <c r="A126" s="88">
        <v>260</v>
      </c>
      <c r="B126" s="89" t="s">
        <v>13148</v>
      </c>
      <c r="C126" s="89" t="s">
        <v>13149</v>
      </c>
      <c r="D126" s="89" t="s">
        <v>13150</v>
      </c>
      <c r="E126" s="94" t="s">
        <v>13150</v>
      </c>
      <c r="F126" s="102" t="s">
        <v>11897</v>
      </c>
      <c r="G126" s="83" t="s">
        <v>11897</v>
      </c>
      <c r="H126" s="45"/>
      <c r="I126" s="45"/>
      <c r="N126" s="6"/>
    </row>
    <row r="127" spans="1:14" s="3" customFormat="1" x14ac:dyDescent="0.2">
      <c r="A127" s="7">
        <v>266</v>
      </c>
      <c r="B127" s="44" t="s">
        <v>1559</v>
      </c>
      <c r="C127" s="44" t="s">
        <v>3412</v>
      </c>
      <c r="D127" s="44" t="s">
        <v>1176</v>
      </c>
      <c r="E127" s="43" t="s">
        <v>1177</v>
      </c>
      <c r="F127" s="42">
        <v>898</v>
      </c>
      <c r="G127" s="45">
        <v>11</v>
      </c>
      <c r="H127" s="45" t="s">
        <v>9452</v>
      </c>
      <c r="I127" s="45"/>
      <c r="N127" s="6"/>
    </row>
    <row r="128" spans="1:14" s="3" customFormat="1" x14ac:dyDescent="0.2">
      <c r="A128" s="7">
        <v>267</v>
      </c>
      <c r="B128" s="44" t="s">
        <v>1560</v>
      </c>
      <c r="C128" s="44" t="s">
        <v>3413</v>
      </c>
      <c r="D128" s="44" t="s">
        <v>1174</v>
      </c>
      <c r="E128" s="43" t="s">
        <v>1175</v>
      </c>
      <c r="F128" s="42" t="s">
        <v>11897</v>
      </c>
      <c r="G128" s="45">
        <v>11</v>
      </c>
      <c r="H128" s="45"/>
      <c r="I128" s="45"/>
      <c r="N128" s="6"/>
    </row>
    <row r="129" spans="1:14" s="3" customFormat="1" x14ac:dyDescent="0.2">
      <c r="A129" s="7">
        <v>268</v>
      </c>
      <c r="B129" s="44" t="s">
        <v>1561</v>
      </c>
      <c r="C129" s="44" t="s">
        <v>3414</v>
      </c>
      <c r="D129" s="44" t="s">
        <v>316</v>
      </c>
      <c r="E129" s="43" t="s">
        <v>1173</v>
      </c>
      <c r="F129" s="42">
        <v>521095</v>
      </c>
      <c r="G129" s="45">
        <v>11</v>
      </c>
      <c r="H129" s="45"/>
      <c r="I129" s="45"/>
      <c r="N129" s="6"/>
    </row>
    <row r="130" spans="1:14" s="3" customFormat="1" x14ac:dyDescent="0.2">
      <c r="A130" s="7">
        <v>269</v>
      </c>
      <c r="B130" s="44" t="s">
        <v>1562</v>
      </c>
      <c r="C130" s="44" t="s">
        <v>3415</v>
      </c>
      <c r="D130" s="44" t="s">
        <v>1171</v>
      </c>
      <c r="E130" s="43" t="s">
        <v>1172</v>
      </c>
      <c r="F130" s="42">
        <v>521218</v>
      </c>
      <c r="G130" s="45">
        <v>11</v>
      </c>
      <c r="H130" s="45" t="s">
        <v>9452</v>
      </c>
      <c r="I130" s="45"/>
      <c r="N130" s="6"/>
    </row>
    <row r="131" spans="1:14" s="3" customFormat="1" x14ac:dyDescent="0.2">
      <c r="A131" s="7">
        <v>270</v>
      </c>
      <c r="B131" s="44" t="s">
        <v>1563</v>
      </c>
      <c r="C131" s="44" t="s">
        <v>3416</v>
      </c>
      <c r="D131" s="44" t="s">
        <v>1169</v>
      </c>
      <c r="E131" s="43" t="s">
        <v>1170</v>
      </c>
      <c r="F131" s="42">
        <v>521019</v>
      </c>
      <c r="G131" s="45">
        <v>11</v>
      </c>
      <c r="H131" s="45" t="s">
        <v>9452</v>
      </c>
      <c r="I131" s="45"/>
      <c r="N131" s="6"/>
    </row>
    <row r="132" spans="1:14" s="3" customFormat="1" x14ac:dyDescent="0.2">
      <c r="A132" s="7">
        <v>284</v>
      </c>
      <c r="B132" s="44" t="s">
        <v>8770</v>
      </c>
      <c r="C132" s="44" t="s">
        <v>8776</v>
      </c>
      <c r="D132" s="44" t="s">
        <v>8782</v>
      </c>
      <c r="E132" s="43" t="s">
        <v>8788</v>
      </c>
      <c r="F132" s="42" t="s">
        <v>11897</v>
      </c>
      <c r="G132" s="45" t="s">
        <v>11897</v>
      </c>
      <c r="H132" s="45"/>
      <c r="I132" s="45"/>
      <c r="N132" s="6"/>
    </row>
    <row r="133" spans="1:14" s="3" customFormat="1" x14ac:dyDescent="0.2">
      <c r="A133" s="7">
        <v>285</v>
      </c>
      <c r="B133" s="44" t="s">
        <v>8771</v>
      </c>
      <c r="C133" s="44" t="s">
        <v>8777</v>
      </c>
      <c r="D133" s="44" t="s">
        <v>8783</v>
      </c>
      <c r="E133" s="43" t="s">
        <v>8789</v>
      </c>
      <c r="F133" s="42" t="s">
        <v>11897</v>
      </c>
      <c r="G133" s="45" t="s">
        <v>11897</v>
      </c>
      <c r="H133" s="45"/>
      <c r="I133" s="45"/>
      <c r="N133" s="6"/>
    </row>
    <row r="134" spans="1:14" s="3" customFormat="1" x14ac:dyDescent="0.2">
      <c r="A134" s="7">
        <v>286</v>
      </c>
      <c r="B134" s="44" t="s">
        <v>8772</v>
      </c>
      <c r="C134" s="44" t="s">
        <v>8778</v>
      </c>
      <c r="D134" s="44" t="s">
        <v>8784</v>
      </c>
      <c r="E134" s="43" t="s">
        <v>8790</v>
      </c>
      <c r="F134" s="42" t="s">
        <v>11897</v>
      </c>
      <c r="G134" s="45" t="s">
        <v>11897</v>
      </c>
      <c r="H134" s="45"/>
      <c r="I134" s="45"/>
      <c r="N134" s="6"/>
    </row>
    <row r="135" spans="1:14" s="3" customFormat="1" x14ac:dyDescent="0.2">
      <c r="A135" s="7">
        <v>287</v>
      </c>
      <c r="B135" s="44" t="s">
        <v>8773</v>
      </c>
      <c r="C135" s="44" t="s">
        <v>8779</v>
      </c>
      <c r="D135" s="44" t="s">
        <v>8785</v>
      </c>
      <c r="E135" s="43" t="s">
        <v>8791</v>
      </c>
      <c r="F135" s="42" t="s">
        <v>11897</v>
      </c>
      <c r="G135" s="45" t="s">
        <v>11897</v>
      </c>
      <c r="H135" s="45"/>
      <c r="I135" s="45"/>
      <c r="N135" s="6"/>
    </row>
    <row r="136" spans="1:14" s="3" customFormat="1" x14ac:dyDescent="0.2">
      <c r="A136" s="7">
        <v>288</v>
      </c>
      <c r="B136" s="44" t="s">
        <v>8774</v>
      </c>
      <c r="C136" s="44" t="s">
        <v>8780</v>
      </c>
      <c r="D136" s="44" t="s">
        <v>8786</v>
      </c>
      <c r="E136" s="43" t="s">
        <v>8792</v>
      </c>
      <c r="F136" s="42" t="s">
        <v>11897</v>
      </c>
      <c r="G136" s="45" t="s">
        <v>11897</v>
      </c>
      <c r="H136" s="45"/>
      <c r="I136" s="45"/>
      <c r="N136" s="6"/>
    </row>
    <row r="137" spans="1:14" s="3" customFormat="1" x14ac:dyDescent="0.2">
      <c r="A137" s="7">
        <v>289</v>
      </c>
      <c r="B137" s="44" t="s">
        <v>8775</v>
      </c>
      <c r="C137" s="44" t="s">
        <v>8781</v>
      </c>
      <c r="D137" s="44" t="s">
        <v>8787</v>
      </c>
      <c r="E137" s="43" t="s">
        <v>8793</v>
      </c>
      <c r="F137" s="42" t="s">
        <v>11897</v>
      </c>
      <c r="G137" s="45" t="s">
        <v>11897</v>
      </c>
      <c r="H137" s="45"/>
      <c r="I137" s="45"/>
      <c r="N137" s="6"/>
    </row>
    <row r="138" spans="1:14" s="3" customFormat="1" x14ac:dyDescent="0.2">
      <c r="A138" s="88">
        <v>292</v>
      </c>
      <c r="B138" s="89" t="s">
        <v>13151</v>
      </c>
      <c r="C138" s="89" t="s">
        <v>13152</v>
      </c>
      <c r="D138" s="89" t="s">
        <v>13153</v>
      </c>
      <c r="E138" s="94" t="s">
        <v>13153</v>
      </c>
      <c r="F138" s="102" t="s">
        <v>11897</v>
      </c>
      <c r="G138" s="83" t="s">
        <v>11897</v>
      </c>
      <c r="H138" s="45"/>
      <c r="I138" s="45"/>
      <c r="N138" s="6"/>
    </row>
    <row r="139" spans="1:14" s="3" customFormat="1" x14ac:dyDescent="0.2">
      <c r="A139" s="7">
        <v>301</v>
      </c>
      <c r="B139" s="44" t="s">
        <v>1564</v>
      </c>
      <c r="C139" s="44" t="s">
        <v>3417</v>
      </c>
      <c r="D139" s="44" t="s">
        <v>1167</v>
      </c>
      <c r="E139" s="43" t="s">
        <v>1168</v>
      </c>
      <c r="F139" s="42" t="s">
        <v>11897</v>
      </c>
      <c r="G139" s="45" t="s">
        <v>11897</v>
      </c>
      <c r="H139" s="45"/>
      <c r="I139" s="45"/>
      <c r="N139" s="6"/>
    </row>
    <row r="140" spans="1:14" s="3" customFormat="1" x14ac:dyDescent="0.2">
      <c r="A140" s="7">
        <v>302</v>
      </c>
      <c r="B140" s="44" t="s">
        <v>1565</v>
      </c>
      <c r="C140" s="44" t="s">
        <v>3418</v>
      </c>
      <c r="D140" s="44" t="s">
        <v>1165</v>
      </c>
      <c r="E140" s="43" t="s">
        <v>1166</v>
      </c>
      <c r="F140" s="42" t="s">
        <v>11897</v>
      </c>
      <c r="G140" s="45" t="s">
        <v>11897</v>
      </c>
      <c r="H140" s="45"/>
      <c r="I140" s="45"/>
      <c r="N140" s="6"/>
    </row>
    <row r="141" spans="1:14" s="3" customFormat="1" x14ac:dyDescent="0.2">
      <c r="A141" s="7">
        <v>303</v>
      </c>
      <c r="B141" s="44" t="s">
        <v>1566</v>
      </c>
      <c r="C141" s="44" t="s">
        <v>3419</v>
      </c>
      <c r="D141" s="44" t="s">
        <v>1163</v>
      </c>
      <c r="E141" s="43" t="s">
        <v>1164</v>
      </c>
      <c r="F141" s="42" t="s">
        <v>11897</v>
      </c>
      <c r="G141" s="45" t="s">
        <v>11897</v>
      </c>
      <c r="H141" s="45"/>
      <c r="I141" s="45"/>
      <c r="N141" s="6"/>
    </row>
    <row r="142" spans="1:14" s="3" customFormat="1" x14ac:dyDescent="0.2">
      <c r="A142" s="7">
        <v>304</v>
      </c>
      <c r="B142" s="44" t="s">
        <v>1567</v>
      </c>
      <c r="C142" s="44" t="s">
        <v>3420</v>
      </c>
      <c r="D142" s="44" t="s">
        <v>1161</v>
      </c>
      <c r="E142" s="43" t="s">
        <v>1162</v>
      </c>
      <c r="F142" s="42" t="s">
        <v>11897</v>
      </c>
      <c r="G142" s="45" t="s">
        <v>11897</v>
      </c>
      <c r="H142" s="45"/>
      <c r="I142" s="45"/>
      <c r="N142" s="6"/>
    </row>
    <row r="143" spans="1:14" s="3" customFormat="1" x14ac:dyDescent="0.2">
      <c r="A143" s="7">
        <v>305</v>
      </c>
      <c r="B143" s="44" t="s">
        <v>1568</v>
      </c>
      <c r="C143" s="44" t="s">
        <v>3421</v>
      </c>
      <c r="D143" s="44" t="s">
        <v>1159</v>
      </c>
      <c r="E143" s="43" t="s">
        <v>1160</v>
      </c>
      <c r="F143" s="42" t="s">
        <v>11897</v>
      </c>
      <c r="G143" s="45" t="s">
        <v>11897</v>
      </c>
      <c r="H143" s="45"/>
      <c r="I143" s="45"/>
      <c r="N143" s="6"/>
    </row>
    <row r="144" spans="1:14" s="3" customFormat="1" x14ac:dyDescent="0.2">
      <c r="A144" s="7">
        <v>306</v>
      </c>
      <c r="B144" s="44" t="s">
        <v>1569</v>
      </c>
      <c r="C144" s="44" t="s">
        <v>3422</v>
      </c>
      <c r="D144" s="44" t="s">
        <v>1157</v>
      </c>
      <c r="E144" s="43" t="s">
        <v>1158</v>
      </c>
      <c r="F144" s="42" t="s">
        <v>11897</v>
      </c>
      <c r="G144" s="45" t="s">
        <v>11897</v>
      </c>
      <c r="H144" s="45"/>
      <c r="I144" s="45"/>
      <c r="N144" s="6"/>
    </row>
    <row r="145" spans="1:14" s="3" customFormat="1" x14ac:dyDescent="0.2">
      <c r="A145" s="7">
        <v>307</v>
      </c>
      <c r="B145" s="44" t="s">
        <v>1570</v>
      </c>
      <c r="C145" s="44" t="s">
        <v>3423</v>
      </c>
      <c r="D145" s="44" t="s">
        <v>1155</v>
      </c>
      <c r="E145" s="43" t="s">
        <v>1156</v>
      </c>
      <c r="F145" s="42" t="s">
        <v>11897</v>
      </c>
      <c r="G145" s="45" t="s">
        <v>11897</v>
      </c>
      <c r="H145" s="45"/>
      <c r="I145" s="45"/>
      <c r="N145" s="6"/>
    </row>
    <row r="146" spans="1:14" s="3" customFormat="1" x14ac:dyDescent="0.2">
      <c r="A146" s="7">
        <v>308</v>
      </c>
      <c r="B146" s="44" t="s">
        <v>1571</v>
      </c>
      <c r="C146" s="44" t="s">
        <v>3424</v>
      </c>
      <c r="D146" s="44" t="s">
        <v>1153</v>
      </c>
      <c r="E146" s="43" t="s">
        <v>1154</v>
      </c>
      <c r="F146" s="42" t="s">
        <v>11897</v>
      </c>
      <c r="G146" s="45" t="s">
        <v>11897</v>
      </c>
      <c r="H146" s="45"/>
      <c r="I146" s="45"/>
      <c r="N146" s="6"/>
    </row>
    <row r="147" spans="1:14" s="3" customFormat="1" x14ac:dyDescent="0.2">
      <c r="A147" s="7">
        <v>309</v>
      </c>
      <c r="B147" s="44" t="s">
        <v>1572</v>
      </c>
      <c r="C147" s="44" t="s">
        <v>3425</v>
      </c>
      <c r="D147" s="44" t="s">
        <v>1151</v>
      </c>
      <c r="E147" s="43" t="s">
        <v>1152</v>
      </c>
      <c r="F147" s="42" t="s">
        <v>11897</v>
      </c>
      <c r="G147" s="45" t="s">
        <v>11897</v>
      </c>
      <c r="H147" s="45"/>
      <c r="I147" s="45"/>
      <c r="N147" s="6"/>
    </row>
    <row r="148" spans="1:14" s="3" customFormat="1" x14ac:dyDescent="0.2">
      <c r="A148" s="7">
        <v>310</v>
      </c>
      <c r="B148" s="44" t="s">
        <v>1573</v>
      </c>
      <c r="C148" s="44" t="s">
        <v>3426</v>
      </c>
      <c r="D148" s="44" t="s">
        <v>1149</v>
      </c>
      <c r="E148" s="43" t="s">
        <v>1150</v>
      </c>
      <c r="F148" s="42" t="s">
        <v>11897</v>
      </c>
      <c r="G148" s="45" t="s">
        <v>11897</v>
      </c>
      <c r="H148" s="45"/>
      <c r="I148" s="45"/>
      <c r="N148" s="6"/>
    </row>
    <row r="149" spans="1:14" s="3" customFormat="1" x14ac:dyDescent="0.2">
      <c r="A149" s="7">
        <v>311</v>
      </c>
      <c r="B149" s="44" t="s">
        <v>1574</v>
      </c>
      <c r="C149" s="44" t="s">
        <v>3427</v>
      </c>
      <c r="D149" s="44" t="s">
        <v>1147</v>
      </c>
      <c r="E149" s="43" t="s">
        <v>1148</v>
      </c>
      <c r="F149" s="42" t="s">
        <v>11897</v>
      </c>
      <c r="G149" s="45" t="s">
        <v>11897</v>
      </c>
      <c r="H149" s="45"/>
      <c r="I149" s="45"/>
      <c r="N149" s="6"/>
    </row>
    <row r="150" spans="1:14" s="3" customFormat="1" x14ac:dyDescent="0.2">
      <c r="A150" s="7">
        <v>312</v>
      </c>
      <c r="B150" s="44" t="s">
        <v>1575</v>
      </c>
      <c r="C150" s="44" t="s">
        <v>3428</v>
      </c>
      <c r="D150" s="44" t="s">
        <v>1145</v>
      </c>
      <c r="E150" s="43" t="s">
        <v>1146</v>
      </c>
      <c r="F150" s="42" t="s">
        <v>11897</v>
      </c>
      <c r="G150" s="45" t="s">
        <v>11897</v>
      </c>
      <c r="H150" s="45"/>
      <c r="I150" s="45"/>
      <c r="N150" s="6"/>
    </row>
    <row r="151" spans="1:14" s="3" customFormat="1" x14ac:dyDescent="0.2">
      <c r="A151" s="7">
        <v>313</v>
      </c>
      <c r="B151" s="44" t="s">
        <v>1576</v>
      </c>
      <c r="C151" s="44" t="s">
        <v>3429</v>
      </c>
      <c r="D151" s="44" t="s">
        <v>1143</v>
      </c>
      <c r="E151" s="43" t="s">
        <v>1144</v>
      </c>
      <c r="F151" s="42" t="s">
        <v>11897</v>
      </c>
      <c r="G151" s="45" t="s">
        <v>11897</v>
      </c>
      <c r="H151" s="45"/>
      <c r="I151" s="45"/>
      <c r="N151" s="6"/>
    </row>
    <row r="152" spans="1:14" s="3" customFormat="1" x14ac:dyDescent="0.2">
      <c r="A152" s="7">
        <v>314</v>
      </c>
      <c r="B152" s="44" t="s">
        <v>1577</v>
      </c>
      <c r="C152" s="44" t="s">
        <v>3430</v>
      </c>
      <c r="D152" s="44" t="s">
        <v>1141</v>
      </c>
      <c r="E152" s="43" t="s">
        <v>1142</v>
      </c>
      <c r="F152" s="42" t="s">
        <v>11897</v>
      </c>
      <c r="G152" s="45" t="s">
        <v>11897</v>
      </c>
      <c r="H152" s="45"/>
      <c r="I152" s="45"/>
      <c r="N152" s="6"/>
    </row>
    <row r="153" spans="1:14" s="3" customFormat="1" x14ac:dyDescent="0.2">
      <c r="A153" s="7">
        <v>315</v>
      </c>
      <c r="B153" s="44" t="s">
        <v>1578</v>
      </c>
      <c r="C153" s="44" t="s">
        <v>3431</v>
      </c>
      <c r="D153" s="44" t="s">
        <v>1139</v>
      </c>
      <c r="E153" s="43" t="s">
        <v>1140</v>
      </c>
      <c r="F153" s="42" t="s">
        <v>11897</v>
      </c>
      <c r="G153" s="45" t="s">
        <v>11897</v>
      </c>
      <c r="H153" s="45"/>
      <c r="I153" s="45"/>
      <c r="N153" s="6"/>
    </row>
    <row r="154" spans="1:14" s="3" customFormat="1" x14ac:dyDescent="0.2">
      <c r="A154" s="7">
        <v>316</v>
      </c>
      <c r="B154" s="44" t="s">
        <v>1579</v>
      </c>
      <c r="C154" s="44" t="s">
        <v>3432</v>
      </c>
      <c r="D154" s="44" t="s">
        <v>1137</v>
      </c>
      <c r="E154" s="43" t="s">
        <v>1138</v>
      </c>
      <c r="F154" s="42" t="s">
        <v>11897</v>
      </c>
      <c r="G154" s="45" t="s">
        <v>11897</v>
      </c>
      <c r="H154" s="45"/>
      <c r="I154" s="45"/>
      <c r="N154" s="6"/>
    </row>
    <row r="155" spans="1:14" s="3" customFormat="1" x14ac:dyDescent="0.2">
      <c r="A155" s="7">
        <v>317</v>
      </c>
      <c r="B155" s="44" t="s">
        <v>1580</v>
      </c>
      <c r="C155" s="44" t="s">
        <v>3433</v>
      </c>
      <c r="D155" s="44" t="s">
        <v>1135</v>
      </c>
      <c r="E155" s="43" t="s">
        <v>1136</v>
      </c>
      <c r="F155" s="42" t="s">
        <v>11897</v>
      </c>
      <c r="G155" s="45" t="s">
        <v>11897</v>
      </c>
      <c r="H155" s="45"/>
      <c r="I155" s="45"/>
      <c r="N155" s="6"/>
    </row>
    <row r="156" spans="1:14" s="3" customFormat="1" x14ac:dyDescent="0.2">
      <c r="A156" s="7">
        <v>318</v>
      </c>
      <c r="B156" s="44" t="s">
        <v>1581</v>
      </c>
      <c r="C156" s="44" t="s">
        <v>3434</v>
      </c>
      <c r="D156" s="44" t="s">
        <v>1133</v>
      </c>
      <c r="E156" s="43" t="s">
        <v>1134</v>
      </c>
      <c r="F156" s="42" t="s">
        <v>11897</v>
      </c>
      <c r="G156" s="45" t="s">
        <v>11897</v>
      </c>
      <c r="H156" s="45"/>
      <c r="I156" s="45"/>
      <c r="N156" s="6"/>
    </row>
    <row r="157" spans="1:14" s="3" customFormat="1" x14ac:dyDescent="0.2">
      <c r="A157" s="7">
        <v>319</v>
      </c>
      <c r="B157" s="44" t="s">
        <v>1582</v>
      </c>
      <c r="C157" s="44" t="s">
        <v>3435</v>
      </c>
      <c r="D157" s="44" t="s">
        <v>1131</v>
      </c>
      <c r="E157" s="43" t="s">
        <v>1132</v>
      </c>
      <c r="F157" s="42" t="s">
        <v>11897</v>
      </c>
      <c r="G157" s="45" t="s">
        <v>11897</v>
      </c>
      <c r="H157" s="45"/>
      <c r="I157" s="45"/>
      <c r="N157" s="6"/>
    </row>
    <row r="158" spans="1:14" s="3" customFormat="1" x14ac:dyDescent="0.2">
      <c r="A158" s="7">
        <v>320</v>
      </c>
      <c r="B158" s="44" t="s">
        <v>1583</v>
      </c>
      <c r="C158" s="44" t="s">
        <v>3436</v>
      </c>
      <c r="D158" s="44" t="s">
        <v>1129</v>
      </c>
      <c r="E158" s="43" t="s">
        <v>1130</v>
      </c>
      <c r="F158" s="42" t="s">
        <v>11897</v>
      </c>
      <c r="G158" s="45" t="s">
        <v>11897</v>
      </c>
      <c r="H158" s="45"/>
      <c r="I158" s="45"/>
      <c r="N158" s="6"/>
    </row>
    <row r="159" spans="1:14" s="3" customFormat="1" x14ac:dyDescent="0.2">
      <c r="A159" s="7">
        <v>321</v>
      </c>
      <c r="B159" s="44" t="s">
        <v>1584</v>
      </c>
      <c r="C159" s="44" t="s">
        <v>3437</v>
      </c>
      <c r="D159" s="44" t="s">
        <v>317</v>
      </c>
      <c r="E159" s="43" t="s">
        <v>1128</v>
      </c>
      <c r="F159" s="42">
        <v>520900</v>
      </c>
      <c r="G159" s="45">
        <v>31</v>
      </c>
      <c r="H159" s="45" t="s">
        <v>9452</v>
      </c>
      <c r="I159" s="45"/>
      <c r="N159" s="6"/>
    </row>
    <row r="160" spans="1:14" s="3" customFormat="1" x14ac:dyDescent="0.2">
      <c r="A160" s="7">
        <v>322</v>
      </c>
      <c r="B160" s="59" t="s">
        <v>1585</v>
      </c>
      <c r="C160" s="59" t="s">
        <v>3438</v>
      </c>
      <c r="D160" s="44" t="s">
        <v>318</v>
      </c>
      <c r="E160" s="44" t="s">
        <v>1127</v>
      </c>
      <c r="F160" s="42">
        <v>520901</v>
      </c>
      <c r="G160" s="45">
        <v>31</v>
      </c>
      <c r="H160" s="45" t="s">
        <v>9452</v>
      </c>
      <c r="I160" s="45"/>
      <c r="N160" s="6"/>
    </row>
    <row r="161" spans="1:14" s="3" customFormat="1" x14ac:dyDescent="0.2">
      <c r="A161" s="7">
        <v>323</v>
      </c>
      <c r="B161" s="44" t="s">
        <v>1586</v>
      </c>
      <c r="C161" s="44" t="s">
        <v>3439</v>
      </c>
      <c r="D161" s="44" t="s">
        <v>319</v>
      </c>
      <c r="E161" s="43" t="s">
        <v>1126</v>
      </c>
      <c r="F161" s="42">
        <v>520902</v>
      </c>
      <c r="G161" s="45">
        <v>31</v>
      </c>
      <c r="H161" s="45" t="s">
        <v>9452</v>
      </c>
      <c r="I161" s="45"/>
      <c r="N161" s="6"/>
    </row>
    <row r="162" spans="1:14" s="3" customFormat="1" x14ac:dyDescent="0.2">
      <c r="A162" s="7">
        <v>324</v>
      </c>
      <c r="B162" s="44" t="s">
        <v>1587</v>
      </c>
      <c r="C162" s="44" t="s">
        <v>3440</v>
      </c>
      <c r="D162" s="44" t="s">
        <v>320</v>
      </c>
      <c r="E162" s="43" t="s">
        <v>1125</v>
      </c>
      <c r="F162" s="42">
        <v>520903</v>
      </c>
      <c r="G162" s="45">
        <v>31</v>
      </c>
      <c r="H162" s="45" t="s">
        <v>9452</v>
      </c>
      <c r="I162" s="45"/>
      <c r="N162" s="6"/>
    </row>
    <row r="163" spans="1:14" s="3" customFormat="1" x14ac:dyDescent="0.2">
      <c r="A163" s="7">
        <v>325</v>
      </c>
      <c r="B163" s="44" t="s">
        <v>1588</v>
      </c>
      <c r="C163" s="44" t="s">
        <v>3441</v>
      </c>
      <c r="D163" s="44" t="s">
        <v>321</v>
      </c>
      <c r="E163" s="43" t="s">
        <v>1124</v>
      </c>
      <c r="F163" s="42">
        <v>520904</v>
      </c>
      <c r="G163" s="45">
        <v>31</v>
      </c>
      <c r="H163" s="45" t="s">
        <v>9452</v>
      </c>
      <c r="I163" s="45"/>
      <c r="N163" s="6"/>
    </row>
    <row r="164" spans="1:14" s="3" customFormat="1" x14ac:dyDescent="0.2">
      <c r="A164" s="7">
        <v>326</v>
      </c>
      <c r="B164" s="44" t="s">
        <v>1589</v>
      </c>
      <c r="C164" s="44" t="s">
        <v>3442</v>
      </c>
      <c r="D164" s="44" t="s">
        <v>322</v>
      </c>
      <c r="E164" s="43" t="s">
        <v>1123</v>
      </c>
      <c r="F164" s="42">
        <v>520905</v>
      </c>
      <c r="G164" s="45">
        <v>31</v>
      </c>
      <c r="H164" s="45" t="s">
        <v>9452</v>
      </c>
      <c r="I164" s="45"/>
      <c r="N164" s="6"/>
    </row>
    <row r="165" spans="1:14" s="3" customFormat="1" x14ac:dyDescent="0.2">
      <c r="A165" s="7">
        <v>327</v>
      </c>
      <c r="B165" s="44" t="s">
        <v>1590</v>
      </c>
      <c r="C165" s="44" t="s">
        <v>3443</v>
      </c>
      <c r="D165" s="44" t="s">
        <v>323</v>
      </c>
      <c r="E165" s="43" t="s">
        <v>1122</v>
      </c>
      <c r="F165" s="42">
        <v>520906</v>
      </c>
      <c r="G165" s="45">
        <v>31</v>
      </c>
      <c r="H165" s="45" t="s">
        <v>9452</v>
      </c>
      <c r="I165" s="45"/>
      <c r="N165" s="6"/>
    </row>
    <row r="166" spans="1:14" s="3" customFormat="1" x14ac:dyDescent="0.2">
      <c r="A166" s="7">
        <v>328</v>
      </c>
      <c r="B166" s="44" t="s">
        <v>1591</v>
      </c>
      <c r="C166" s="44" t="s">
        <v>3444</v>
      </c>
      <c r="D166" s="44" t="s">
        <v>324</v>
      </c>
      <c r="E166" s="43" t="s">
        <v>1121</v>
      </c>
      <c r="F166" s="42">
        <v>520907</v>
      </c>
      <c r="G166" s="45">
        <v>31</v>
      </c>
      <c r="H166" s="45" t="s">
        <v>9452</v>
      </c>
      <c r="I166" s="45"/>
      <c r="N166" s="6"/>
    </row>
    <row r="167" spans="1:14" s="3" customFormat="1" x14ac:dyDescent="0.2">
      <c r="A167" s="7">
        <v>329</v>
      </c>
      <c r="B167" s="44" t="s">
        <v>1592</v>
      </c>
      <c r="C167" s="44" t="s">
        <v>3445</v>
      </c>
      <c r="D167" s="44" t="s">
        <v>325</v>
      </c>
      <c r="E167" s="43" t="s">
        <v>1120</v>
      </c>
      <c r="F167" s="42">
        <v>520908</v>
      </c>
      <c r="G167" s="45">
        <v>31</v>
      </c>
      <c r="H167" s="45" t="s">
        <v>9452</v>
      </c>
      <c r="I167" s="45"/>
      <c r="N167" s="6"/>
    </row>
    <row r="168" spans="1:14" s="3" customFormat="1" x14ac:dyDescent="0.2">
      <c r="A168" s="7">
        <v>330</v>
      </c>
      <c r="B168" s="44" t="s">
        <v>1593</v>
      </c>
      <c r="C168" s="44" t="s">
        <v>3446</v>
      </c>
      <c r="D168" s="44" t="s">
        <v>326</v>
      </c>
      <c r="E168" s="43" t="s">
        <v>1119</v>
      </c>
      <c r="F168" s="42">
        <v>520909</v>
      </c>
      <c r="G168" s="45">
        <v>31</v>
      </c>
      <c r="H168" s="45" t="s">
        <v>9452</v>
      </c>
      <c r="I168" s="45"/>
      <c r="N168" s="6"/>
    </row>
    <row r="169" spans="1:14" s="3" customFormat="1" x14ac:dyDescent="0.2">
      <c r="A169" s="7">
        <v>331</v>
      </c>
      <c r="B169" s="44" t="s">
        <v>1594</v>
      </c>
      <c r="C169" s="44" t="s">
        <v>3447</v>
      </c>
      <c r="D169" s="44" t="s">
        <v>327</v>
      </c>
      <c r="E169" s="43" t="s">
        <v>1118</v>
      </c>
      <c r="F169" s="42">
        <v>520910</v>
      </c>
      <c r="G169" s="45">
        <v>31</v>
      </c>
      <c r="H169" s="45" t="s">
        <v>9452</v>
      </c>
      <c r="I169" s="45"/>
      <c r="N169" s="6"/>
    </row>
    <row r="170" spans="1:14" s="3" customFormat="1" x14ac:dyDescent="0.2">
      <c r="A170" s="7">
        <v>332</v>
      </c>
      <c r="B170" s="44" t="s">
        <v>1595</v>
      </c>
      <c r="C170" s="44" t="s">
        <v>3448</v>
      </c>
      <c r="D170" s="44" t="s">
        <v>328</v>
      </c>
      <c r="E170" s="43" t="s">
        <v>1117</v>
      </c>
      <c r="F170" s="42">
        <v>520911</v>
      </c>
      <c r="G170" s="45">
        <v>31</v>
      </c>
      <c r="H170" s="45" t="s">
        <v>9452</v>
      </c>
      <c r="I170" s="45"/>
      <c r="N170" s="6"/>
    </row>
    <row r="171" spans="1:14" s="3" customFormat="1" x14ac:dyDescent="0.2">
      <c r="A171" s="7">
        <v>333</v>
      </c>
      <c r="B171" s="44" t="s">
        <v>1596</v>
      </c>
      <c r="C171" s="44" t="s">
        <v>3449</v>
      </c>
      <c r="D171" s="44" t="s">
        <v>329</v>
      </c>
      <c r="E171" s="43" t="s">
        <v>1116</v>
      </c>
      <c r="F171" s="42">
        <v>520912</v>
      </c>
      <c r="G171" s="45">
        <v>31</v>
      </c>
      <c r="H171" s="45" t="s">
        <v>9452</v>
      </c>
      <c r="I171" s="45"/>
      <c r="N171" s="6"/>
    </row>
    <row r="172" spans="1:14" s="3" customFormat="1" x14ac:dyDescent="0.2">
      <c r="A172" s="7">
        <v>334</v>
      </c>
      <c r="B172" s="44" t="s">
        <v>1597</v>
      </c>
      <c r="C172" s="44" t="s">
        <v>3450</v>
      </c>
      <c r="D172" s="44" t="s">
        <v>330</v>
      </c>
      <c r="E172" s="43" t="s">
        <v>1115</v>
      </c>
      <c r="F172" s="42">
        <v>520913</v>
      </c>
      <c r="G172" s="45">
        <v>31</v>
      </c>
      <c r="H172" s="45" t="s">
        <v>9452</v>
      </c>
      <c r="I172" s="45"/>
      <c r="N172" s="6"/>
    </row>
    <row r="173" spans="1:14" s="3" customFormat="1" x14ac:dyDescent="0.2">
      <c r="A173" s="7">
        <v>335</v>
      </c>
      <c r="B173" s="44" t="s">
        <v>1598</v>
      </c>
      <c r="C173" s="44" t="s">
        <v>3451</v>
      </c>
      <c r="D173" s="44" t="s">
        <v>331</v>
      </c>
      <c r="E173" s="43" t="s">
        <v>1114</v>
      </c>
      <c r="F173" s="42">
        <v>520914</v>
      </c>
      <c r="G173" s="45">
        <v>31</v>
      </c>
      <c r="H173" s="45" t="s">
        <v>9452</v>
      </c>
      <c r="I173" s="45"/>
      <c r="N173" s="6"/>
    </row>
    <row r="174" spans="1:14" s="3" customFormat="1" x14ac:dyDescent="0.2">
      <c r="A174" s="7">
        <v>336</v>
      </c>
      <c r="B174" s="44" t="s">
        <v>1599</v>
      </c>
      <c r="C174" s="44" t="s">
        <v>3452</v>
      </c>
      <c r="D174" s="44" t="s">
        <v>332</v>
      </c>
      <c r="E174" s="43" t="s">
        <v>1113</v>
      </c>
      <c r="F174" s="42">
        <v>520915</v>
      </c>
      <c r="G174" s="45">
        <v>31</v>
      </c>
      <c r="H174" s="45" t="s">
        <v>9452</v>
      </c>
      <c r="I174" s="45"/>
      <c r="N174" s="6"/>
    </row>
    <row r="175" spans="1:14" s="3" customFormat="1" x14ac:dyDescent="0.2">
      <c r="A175" s="7">
        <v>337</v>
      </c>
      <c r="B175" s="44" t="s">
        <v>1600</v>
      </c>
      <c r="C175" s="44" t="s">
        <v>3453</v>
      </c>
      <c r="D175" s="44" t="s">
        <v>333</v>
      </c>
      <c r="E175" s="43" t="s">
        <v>1112</v>
      </c>
      <c r="F175" s="42">
        <v>520916</v>
      </c>
      <c r="G175" s="45">
        <v>31</v>
      </c>
      <c r="H175" s="45" t="s">
        <v>9452</v>
      </c>
      <c r="I175" s="45"/>
      <c r="N175" s="6"/>
    </row>
    <row r="176" spans="1:14" s="3" customFormat="1" x14ac:dyDescent="0.2">
      <c r="A176" s="7">
        <v>338</v>
      </c>
      <c r="B176" s="44" t="s">
        <v>1601</v>
      </c>
      <c r="C176" s="44" t="s">
        <v>3454</v>
      </c>
      <c r="D176" s="44" t="s">
        <v>334</v>
      </c>
      <c r="E176" s="43" t="s">
        <v>1111</v>
      </c>
      <c r="F176" s="42">
        <v>520917</v>
      </c>
      <c r="G176" s="45">
        <v>31</v>
      </c>
      <c r="H176" s="45" t="s">
        <v>9452</v>
      </c>
      <c r="I176" s="45"/>
      <c r="N176" s="6"/>
    </row>
    <row r="177" spans="1:14" s="3" customFormat="1" x14ac:dyDescent="0.2">
      <c r="A177" s="7">
        <v>339</v>
      </c>
      <c r="B177" s="44" t="s">
        <v>1602</v>
      </c>
      <c r="C177" s="44" t="s">
        <v>3455</v>
      </c>
      <c r="D177" s="44" t="s">
        <v>335</v>
      </c>
      <c r="E177" s="43" t="s">
        <v>1110</v>
      </c>
      <c r="F177" s="42">
        <v>520918</v>
      </c>
      <c r="G177" s="45">
        <v>31</v>
      </c>
      <c r="H177" s="45" t="s">
        <v>9452</v>
      </c>
      <c r="I177" s="45"/>
      <c r="N177" s="6"/>
    </row>
    <row r="178" spans="1:14" s="3" customFormat="1" x14ac:dyDescent="0.2">
      <c r="A178" s="7">
        <v>340</v>
      </c>
      <c r="B178" s="44" t="s">
        <v>1603</v>
      </c>
      <c r="C178" s="44" t="s">
        <v>3456</v>
      </c>
      <c r="D178" s="44" t="s">
        <v>336</v>
      </c>
      <c r="E178" s="43" t="s">
        <v>1109</v>
      </c>
      <c r="F178" s="42">
        <v>520919</v>
      </c>
      <c r="G178" s="45">
        <v>31</v>
      </c>
      <c r="H178" s="45" t="s">
        <v>9452</v>
      </c>
      <c r="I178" s="45"/>
      <c r="N178" s="6"/>
    </row>
    <row r="179" spans="1:14" s="3" customFormat="1" x14ac:dyDescent="0.2">
      <c r="A179" s="7">
        <v>341</v>
      </c>
      <c r="B179" s="44" t="s">
        <v>1604</v>
      </c>
      <c r="C179" s="44" t="s">
        <v>3457</v>
      </c>
      <c r="D179" s="44" t="s">
        <v>1107</v>
      </c>
      <c r="E179" s="43" t="s">
        <v>1108</v>
      </c>
      <c r="F179" s="42">
        <v>520930</v>
      </c>
      <c r="G179" s="45">
        <v>31</v>
      </c>
      <c r="H179" s="45" t="s">
        <v>9452</v>
      </c>
      <c r="I179" s="45"/>
      <c r="N179" s="6"/>
    </row>
    <row r="180" spans="1:14" s="3" customFormat="1" x14ac:dyDescent="0.2">
      <c r="A180" s="7">
        <v>342</v>
      </c>
      <c r="B180" s="44" t="s">
        <v>1605</v>
      </c>
      <c r="C180" s="44" t="s">
        <v>3458</v>
      </c>
      <c r="D180" s="44" t="s">
        <v>1105</v>
      </c>
      <c r="E180" s="43" t="s">
        <v>1106</v>
      </c>
      <c r="F180" s="42">
        <v>520931</v>
      </c>
      <c r="G180" s="45">
        <v>31</v>
      </c>
      <c r="H180" s="45" t="s">
        <v>9452</v>
      </c>
      <c r="I180" s="45"/>
      <c r="N180" s="6"/>
    </row>
    <row r="181" spans="1:14" s="3" customFormat="1" x14ac:dyDescent="0.2">
      <c r="A181" s="7">
        <v>343</v>
      </c>
      <c r="B181" s="44" t="s">
        <v>1606</v>
      </c>
      <c r="C181" s="44" t="s">
        <v>3459</v>
      </c>
      <c r="D181" s="44" t="s">
        <v>1103</v>
      </c>
      <c r="E181" s="43" t="s">
        <v>1104</v>
      </c>
      <c r="F181" s="42">
        <v>520932</v>
      </c>
      <c r="G181" s="45">
        <v>31</v>
      </c>
      <c r="H181" s="45" t="s">
        <v>9452</v>
      </c>
      <c r="I181" s="45"/>
      <c r="N181" s="6"/>
    </row>
    <row r="182" spans="1:14" s="3" customFormat="1" x14ac:dyDescent="0.2">
      <c r="A182" s="7">
        <v>344</v>
      </c>
      <c r="B182" s="44" t="s">
        <v>1607</v>
      </c>
      <c r="C182" s="44" t="s">
        <v>3460</v>
      </c>
      <c r="D182" s="44" t="s">
        <v>1101</v>
      </c>
      <c r="E182" s="43" t="s">
        <v>1102</v>
      </c>
      <c r="F182" s="42">
        <v>520933</v>
      </c>
      <c r="G182" s="45">
        <v>31</v>
      </c>
      <c r="H182" s="45" t="s">
        <v>9452</v>
      </c>
      <c r="I182" s="45"/>
      <c r="N182" s="6"/>
    </row>
    <row r="183" spans="1:14" s="3" customFormat="1" x14ac:dyDescent="0.2">
      <c r="A183" s="7">
        <v>345</v>
      </c>
      <c r="B183" s="44" t="s">
        <v>1608</v>
      </c>
      <c r="C183" s="44" t="s">
        <v>3461</v>
      </c>
      <c r="D183" s="44" t="s">
        <v>1099</v>
      </c>
      <c r="E183" s="43" t="s">
        <v>1100</v>
      </c>
      <c r="F183" s="42">
        <v>520934</v>
      </c>
      <c r="G183" s="45">
        <v>31</v>
      </c>
      <c r="H183" s="45" t="s">
        <v>9452</v>
      </c>
      <c r="I183" s="45"/>
      <c r="N183" s="6"/>
    </row>
    <row r="184" spans="1:14" s="3" customFormat="1" x14ac:dyDescent="0.2">
      <c r="A184" s="7">
        <v>346</v>
      </c>
      <c r="B184" s="44" t="s">
        <v>1609</v>
      </c>
      <c r="C184" s="44" t="s">
        <v>3462</v>
      </c>
      <c r="D184" s="44" t="s">
        <v>1097</v>
      </c>
      <c r="E184" s="43" t="s">
        <v>1098</v>
      </c>
      <c r="F184" s="42">
        <v>520935</v>
      </c>
      <c r="G184" s="45">
        <v>31</v>
      </c>
      <c r="H184" s="45" t="s">
        <v>9452</v>
      </c>
      <c r="I184" s="45"/>
      <c r="N184" s="6"/>
    </row>
    <row r="185" spans="1:14" s="3" customFormat="1" x14ac:dyDescent="0.2">
      <c r="A185" s="7">
        <v>347</v>
      </c>
      <c r="B185" s="44" t="s">
        <v>1610</v>
      </c>
      <c r="C185" s="44" t="s">
        <v>3463</v>
      </c>
      <c r="D185" s="44" t="s">
        <v>1095</v>
      </c>
      <c r="E185" s="43" t="s">
        <v>1096</v>
      </c>
      <c r="F185" s="42">
        <v>520936</v>
      </c>
      <c r="G185" s="45">
        <v>31</v>
      </c>
      <c r="H185" s="45" t="s">
        <v>9452</v>
      </c>
      <c r="I185" s="45"/>
      <c r="N185" s="6"/>
    </row>
    <row r="186" spans="1:14" s="3" customFormat="1" x14ac:dyDescent="0.2">
      <c r="A186" s="7">
        <v>348</v>
      </c>
      <c r="B186" s="44" t="s">
        <v>1611</v>
      </c>
      <c r="C186" s="44" t="s">
        <v>3464</v>
      </c>
      <c r="D186" s="44" t="s">
        <v>1093</v>
      </c>
      <c r="E186" s="43" t="s">
        <v>1094</v>
      </c>
      <c r="F186" s="42">
        <v>520937</v>
      </c>
      <c r="G186" s="45">
        <v>31</v>
      </c>
      <c r="H186" s="45" t="s">
        <v>9452</v>
      </c>
      <c r="I186" s="45"/>
      <c r="N186" s="6"/>
    </row>
    <row r="187" spans="1:14" s="3" customFormat="1" x14ac:dyDescent="0.2">
      <c r="A187" s="7">
        <v>349</v>
      </c>
      <c r="B187" s="44" t="s">
        <v>1612</v>
      </c>
      <c r="C187" s="44" t="s">
        <v>3465</v>
      </c>
      <c r="D187" s="44" t="s">
        <v>1091</v>
      </c>
      <c r="E187" s="43" t="s">
        <v>1092</v>
      </c>
      <c r="F187" s="42">
        <v>520938</v>
      </c>
      <c r="G187" s="45">
        <v>31</v>
      </c>
      <c r="H187" s="45" t="s">
        <v>9452</v>
      </c>
      <c r="I187" s="45"/>
      <c r="N187" s="6"/>
    </row>
    <row r="188" spans="1:14" s="3" customFormat="1" x14ac:dyDescent="0.2">
      <c r="A188" s="7">
        <v>350</v>
      </c>
      <c r="B188" s="44" t="s">
        <v>1613</v>
      </c>
      <c r="C188" s="44" t="s">
        <v>3466</v>
      </c>
      <c r="D188" s="44" t="s">
        <v>1089</v>
      </c>
      <c r="E188" s="43" t="s">
        <v>1090</v>
      </c>
      <c r="F188" s="42">
        <v>520939</v>
      </c>
      <c r="G188" s="45">
        <v>31</v>
      </c>
      <c r="H188" s="45" t="s">
        <v>9452</v>
      </c>
      <c r="I188" s="45"/>
      <c r="N188" s="6"/>
    </row>
    <row r="189" spans="1:14" s="3" customFormat="1" x14ac:dyDescent="0.2">
      <c r="A189" s="7">
        <v>351</v>
      </c>
      <c r="B189" s="44" t="s">
        <v>1614</v>
      </c>
      <c r="C189" s="44" t="s">
        <v>3467</v>
      </c>
      <c r="D189" s="44" t="s">
        <v>1087</v>
      </c>
      <c r="E189" s="43" t="s">
        <v>1088</v>
      </c>
      <c r="F189" s="42">
        <v>520940</v>
      </c>
      <c r="G189" s="45">
        <v>31</v>
      </c>
      <c r="H189" s="45" t="s">
        <v>9452</v>
      </c>
      <c r="I189" s="45"/>
      <c r="N189" s="6"/>
    </row>
    <row r="190" spans="1:14" s="3" customFormat="1" x14ac:dyDescent="0.2">
      <c r="A190" s="7">
        <v>352</v>
      </c>
      <c r="B190" s="44" t="s">
        <v>1615</v>
      </c>
      <c r="C190" s="44" t="s">
        <v>3468</v>
      </c>
      <c r="D190" s="44" t="s">
        <v>1085</v>
      </c>
      <c r="E190" s="43" t="s">
        <v>1086</v>
      </c>
      <c r="F190" s="42">
        <v>520941</v>
      </c>
      <c r="G190" s="45">
        <v>31</v>
      </c>
      <c r="H190" s="45" t="s">
        <v>9452</v>
      </c>
      <c r="I190" s="45"/>
      <c r="N190" s="6"/>
    </row>
    <row r="191" spans="1:14" s="3" customFormat="1" x14ac:dyDescent="0.2">
      <c r="A191" s="7">
        <v>353</v>
      </c>
      <c r="B191" s="44" t="s">
        <v>1616</v>
      </c>
      <c r="C191" s="44" t="s">
        <v>3469</v>
      </c>
      <c r="D191" s="44" t="s">
        <v>1083</v>
      </c>
      <c r="E191" s="43" t="s">
        <v>1084</v>
      </c>
      <c r="F191" s="42">
        <v>520942</v>
      </c>
      <c r="G191" s="45">
        <v>31</v>
      </c>
      <c r="H191" s="45" t="s">
        <v>9452</v>
      </c>
      <c r="I191" s="45"/>
      <c r="N191" s="6"/>
    </row>
    <row r="192" spans="1:14" s="3" customFormat="1" x14ac:dyDescent="0.2">
      <c r="A192" s="7">
        <v>354</v>
      </c>
      <c r="B192" s="44" t="s">
        <v>1617</v>
      </c>
      <c r="C192" s="44" t="s">
        <v>3470</v>
      </c>
      <c r="D192" s="44" t="s">
        <v>1081</v>
      </c>
      <c r="E192" s="43" t="s">
        <v>1082</v>
      </c>
      <c r="F192" s="42">
        <v>520943</v>
      </c>
      <c r="G192" s="45">
        <v>31</v>
      </c>
      <c r="H192" s="45" t="s">
        <v>9452</v>
      </c>
      <c r="I192" s="45"/>
      <c r="N192" s="6"/>
    </row>
    <row r="193" spans="1:14" s="3" customFormat="1" x14ac:dyDescent="0.2">
      <c r="A193" s="7">
        <v>355</v>
      </c>
      <c r="B193" s="44" t="s">
        <v>1618</v>
      </c>
      <c r="C193" s="44" t="s">
        <v>3471</v>
      </c>
      <c r="D193" s="44" t="s">
        <v>1079</v>
      </c>
      <c r="E193" s="43" t="s">
        <v>1080</v>
      </c>
      <c r="F193" s="42">
        <v>520944</v>
      </c>
      <c r="G193" s="45">
        <v>31</v>
      </c>
      <c r="H193" s="45" t="s">
        <v>9452</v>
      </c>
      <c r="I193" s="45"/>
      <c r="N193" s="6"/>
    </row>
    <row r="194" spans="1:14" s="3" customFormat="1" x14ac:dyDescent="0.2">
      <c r="A194" s="7">
        <v>356</v>
      </c>
      <c r="B194" s="44" t="s">
        <v>1619</v>
      </c>
      <c r="C194" s="44" t="s">
        <v>3472</v>
      </c>
      <c r="D194" s="44" t="s">
        <v>1077</v>
      </c>
      <c r="E194" s="43" t="s">
        <v>1078</v>
      </c>
      <c r="F194" s="42">
        <v>520945</v>
      </c>
      <c r="G194" s="45">
        <v>31</v>
      </c>
      <c r="H194" s="45" t="s">
        <v>9452</v>
      </c>
      <c r="I194" s="45"/>
      <c r="N194" s="6"/>
    </row>
    <row r="195" spans="1:14" s="3" customFormat="1" x14ac:dyDescent="0.2">
      <c r="A195" s="7">
        <v>357</v>
      </c>
      <c r="B195" s="44" t="s">
        <v>1620</v>
      </c>
      <c r="C195" s="44" t="s">
        <v>3473</v>
      </c>
      <c r="D195" s="44" t="s">
        <v>1075</v>
      </c>
      <c r="E195" s="43" t="s">
        <v>1076</v>
      </c>
      <c r="F195" s="42">
        <v>520946</v>
      </c>
      <c r="G195" s="45">
        <v>31</v>
      </c>
      <c r="H195" s="45" t="s">
        <v>9452</v>
      </c>
      <c r="I195" s="45"/>
      <c r="N195" s="6"/>
    </row>
    <row r="196" spans="1:14" s="3" customFormat="1" x14ac:dyDescent="0.2">
      <c r="A196" s="7">
        <v>358</v>
      </c>
      <c r="B196" s="44" t="s">
        <v>1621</v>
      </c>
      <c r="C196" s="44" t="s">
        <v>3474</v>
      </c>
      <c r="D196" s="44" t="s">
        <v>1073</v>
      </c>
      <c r="E196" s="43" t="s">
        <v>1074</v>
      </c>
      <c r="F196" s="42">
        <v>520947</v>
      </c>
      <c r="G196" s="45">
        <v>31</v>
      </c>
      <c r="H196" s="45" t="s">
        <v>9452</v>
      </c>
      <c r="I196" s="45"/>
      <c r="N196" s="6"/>
    </row>
    <row r="197" spans="1:14" s="3" customFormat="1" x14ac:dyDescent="0.2">
      <c r="A197" s="7">
        <v>359</v>
      </c>
      <c r="B197" s="44" t="s">
        <v>1622</v>
      </c>
      <c r="C197" s="44" t="s">
        <v>3475</v>
      </c>
      <c r="D197" s="44" t="s">
        <v>1071</v>
      </c>
      <c r="E197" s="43" t="s">
        <v>1072</v>
      </c>
      <c r="F197" s="42">
        <v>520948</v>
      </c>
      <c r="G197" s="45">
        <v>31</v>
      </c>
      <c r="H197" s="45" t="s">
        <v>9452</v>
      </c>
      <c r="I197" s="45"/>
      <c r="N197" s="6"/>
    </row>
    <row r="198" spans="1:14" s="3" customFormat="1" x14ac:dyDescent="0.2">
      <c r="A198" s="7">
        <v>360</v>
      </c>
      <c r="B198" s="44" t="s">
        <v>1623</v>
      </c>
      <c r="C198" s="44" t="s">
        <v>3476</v>
      </c>
      <c r="D198" s="44" t="s">
        <v>1069</v>
      </c>
      <c r="E198" s="43" t="s">
        <v>1070</v>
      </c>
      <c r="F198" s="42">
        <v>520949</v>
      </c>
      <c r="G198" s="45">
        <v>31</v>
      </c>
      <c r="H198" s="45" t="s">
        <v>9452</v>
      </c>
      <c r="I198" s="45"/>
      <c r="N198" s="6"/>
    </row>
    <row r="199" spans="1:14" s="3" customFormat="1" x14ac:dyDescent="0.2">
      <c r="A199" s="7">
        <v>361</v>
      </c>
      <c r="B199" s="59" t="s">
        <v>1624</v>
      </c>
      <c r="C199" s="59" t="s">
        <v>3477</v>
      </c>
      <c r="D199" s="44" t="s">
        <v>1067</v>
      </c>
      <c r="E199" s="44" t="s">
        <v>1068</v>
      </c>
      <c r="F199" s="42">
        <v>521020</v>
      </c>
      <c r="G199" s="45">
        <v>31</v>
      </c>
      <c r="H199" s="45" t="s">
        <v>9452</v>
      </c>
      <c r="I199" s="45"/>
      <c r="N199" s="6"/>
    </row>
    <row r="200" spans="1:14" s="3" customFormat="1" x14ac:dyDescent="0.2">
      <c r="A200" s="7">
        <v>362</v>
      </c>
      <c r="B200" s="44" t="s">
        <v>1625</v>
      </c>
      <c r="C200" s="44" t="s">
        <v>3478</v>
      </c>
      <c r="D200" s="44" t="s">
        <v>1065</v>
      </c>
      <c r="E200" s="43" t="s">
        <v>1066</v>
      </c>
      <c r="F200" s="42">
        <v>521021</v>
      </c>
      <c r="G200" s="45">
        <v>31</v>
      </c>
      <c r="H200" s="45" t="s">
        <v>9452</v>
      </c>
      <c r="I200" s="45"/>
      <c r="N200" s="6"/>
    </row>
    <row r="201" spans="1:14" s="3" customFormat="1" x14ac:dyDescent="0.2">
      <c r="A201" s="7">
        <v>363</v>
      </c>
      <c r="B201" s="44" t="s">
        <v>1626</v>
      </c>
      <c r="C201" s="44" t="s">
        <v>3479</v>
      </c>
      <c r="D201" s="44" t="s">
        <v>1063</v>
      </c>
      <c r="E201" s="43" t="s">
        <v>1064</v>
      </c>
      <c r="F201" s="42">
        <v>521022</v>
      </c>
      <c r="G201" s="45">
        <v>31</v>
      </c>
      <c r="H201" s="45" t="s">
        <v>9452</v>
      </c>
      <c r="I201" s="45"/>
      <c r="N201" s="6"/>
    </row>
    <row r="202" spans="1:14" s="3" customFormat="1" x14ac:dyDescent="0.2">
      <c r="A202" s="7">
        <v>365</v>
      </c>
      <c r="B202" s="44" t="s">
        <v>1627</v>
      </c>
      <c r="C202" s="44" t="s">
        <v>3480</v>
      </c>
      <c r="D202" s="44" t="s">
        <v>1061</v>
      </c>
      <c r="E202" s="43" t="s">
        <v>1062</v>
      </c>
      <c r="F202" s="42">
        <v>521023</v>
      </c>
      <c r="G202" s="45">
        <v>31</v>
      </c>
      <c r="H202" s="45" t="s">
        <v>9452</v>
      </c>
      <c r="I202" s="45"/>
      <c r="N202" s="6"/>
    </row>
    <row r="203" spans="1:14" s="3" customFormat="1" x14ac:dyDescent="0.2">
      <c r="A203" s="7">
        <v>368</v>
      </c>
      <c r="B203" s="44" t="s">
        <v>8794</v>
      </c>
      <c r="C203" s="44" t="s">
        <v>8795</v>
      </c>
      <c r="D203" s="44" t="s">
        <v>8796</v>
      </c>
      <c r="E203" s="43" t="s">
        <v>8797</v>
      </c>
      <c r="F203" s="42" t="s">
        <v>11897</v>
      </c>
      <c r="G203" s="45" t="s">
        <v>11897</v>
      </c>
      <c r="H203" s="45"/>
      <c r="I203" s="45"/>
      <c r="N203" s="6"/>
    </row>
    <row r="204" spans="1:14" s="3" customFormat="1" x14ac:dyDescent="0.2">
      <c r="A204" s="7">
        <v>371</v>
      </c>
      <c r="B204" s="44" t="s">
        <v>1628</v>
      </c>
      <c r="C204" s="44" t="s">
        <v>3481</v>
      </c>
      <c r="D204" s="44" t="s">
        <v>1060</v>
      </c>
      <c r="E204" s="43" t="s">
        <v>1060</v>
      </c>
      <c r="F204" s="42">
        <v>520872</v>
      </c>
      <c r="G204" s="45">
        <v>31</v>
      </c>
      <c r="H204" s="45"/>
      <c r="I204" s="45"/>
      <c r="N204" s="6"/>
    </row>
    <row r="205" spans="1:14" s="3" customFormat="1" x14ac:dyDescent="0.2">
      <c r="A205" s="7">
        <v>372</v>
      </c>
      <c r="B205" s="44" t="s">
        <v>1629</v>
      </c>
      <c r="C205" s="44" t="s">
        <v>3482</v>
      </c>
      <c r="D205" s="44" t="s">
        <v>1059</v>
      </c>
      <c r="E205" s="43" t="s">
        <v>1059</v>
      </c>
      <c r="F205" s="42">
        <v>520894</v>
      </c>
      <c r="G205" s="45">
        <v>31</v>
      </c>
      <c r="H205" s="45"/>
      <c r="I205" s="45"/>
      <c r="N205" s="6"/>
    </row>
    <row r="206" spans="1:14" s="3" customFormat="1" x14ac:dyDescent="0.2">
      <c r="A206" s="7">
        <v>373</v>
      </c>
      <c r="B206" s="44" t="s">
        <v>1630</v>
      </c>
      <c r="C206" s="44" t="s">
        <v>3483</v>
      </c>
      <c r="D206" s="44" t="s">
        <v>1058</v>
      </c>
      <c r="E206" s="43" t="s">
        <v>1058</v>
      </c>
      <c r="F206" s="42">
        <v>520895</v>
      </c>
      <c r="G206" s="45">
        <v>31</v>
      </c>
      <c r="H206" s="45"/>
      <c r="I206" s="45"/>
      <c r="N206" s="6"/>
    </row>
    <row r="207" spans="1:14" s="3" customFormat="1" x14ac:dyDescent="0.2">
      <c r="A207" s="7">
        <v>374</v>
      </c>
      <c r="B207" s="44" t="s">
        <v>1631</v>
      </c>
      <c r="C207" s="44" t="s">
        <v>3484</v>
      </c>
      <c r="D207" s="44" t="s">
        <v>1057</v>
      </c>
      <c r="E207" s="43" t="s">
        <v>1057</v>
      </c>
      <c r="F207" s="42">
        <v>520896</v>
      </c>
      <c r="G207" s="45">
        <v>31</v>
      </c>
      <c r="H207" s="45"/>
      <c r="I207" s="45"/>
      <c r="N207" s="6"/>
    </row>
    <row r="208" spans="1:14" s="3" customFormat="1" x14ac:dyDescent="0.2">
      <c r="A208" s="7">
        <v>381</v>
      </c>
      <c r="B208" s="44" t="s">
        <v>1632</v>
      </c>
      <c r="C208" s="44" t="s">
        <v>3485</v>
      </c>
      <c r="D208" s="44" t="s">
        <v>1056</v>
      </c>
      <c r="E208" s="43" t="s">
        <v>1056</v>
      </c>
      <c r="F208" s="42">
        <v>520952</v>
      </c>
      <c r="G208" s="45">
        <v>31</v>
      </c>
      <c r="H208" s="45"/>
      <c r="I208" s="45"/>
      <c r="N208" s="6"/>
    </row>
    <row r="209" spans="1:14" s="3" customFormat="1" x14ac:dyDescent="0.2">
      <c r="A209" s="7">
        <v>382</v>
      </c>
      <c r="B209" s="44" t="s">
        <v>1633</v>
      </c>
      <c r="C209" s="44" t="s">
        <v>3486</v>
      </c>
      <c r="D209" s="44" t="s">
        <v>1055</v>
      </c>
      <c r="E209" s="43" t="s">
        <v>1055</v>
      </c>
      <c r="F209" s="42">
        <v>520953</v>
      </c>
      <c r="G209" s="45">
        <v>31</v>
      </c>
      <c r="H209" s="45"/>
      <c r="I209" s="45"/>
      <c r="N209" s="6"/>
    </row>
    <row r="210" spans="1:14" s="3" customFormat="1" x14ac:dyDescent="0.2">
      <c r="A210" s="7">
        <v>383</v>
      </c>
      <c r="B210" s="44" t="s">
        <v>1634</v>
      </c>
      <c r="C210" s="44" t="s">
        <v>3487</v>
      </c>
      <c r="D210" s="44" t="s">
        <v>1054</v>
      </c>
      <c r="E210" s="43" t="s">
        <v>1054</v>
      </c>
      <c r="F210" s="42">
        <v>520954</v>
      </c>
      <c r="G210" s="45">
        <v>31</v>
      </c>
      <c r="H210" s="45"/>
      <c r="I210" s="45"/>
      <c r="N210" s="6"/>
    </row>
    <row r="211" spans="1:14" s="3" customFormat="1" x14ac:dyDescent="0.2">
      <c r="A211" s="7">
        <v>384</v>
      </c>
      <c r="B211" s="44" t="s">
        <v>1635</v>
      </c>
      <c r="C211" s="44" t="s">
        <v>3488</v>
      </c>
      <c r="D211" s="44" t="s">
        <v>1053</v>
      </c>
      <c r="E211" s="43" t="s">
        <v>1053</v>
      </c>
      <c r="F211" s="42">
        <v>520955</v>
      </c>
      <c r="G211" s="45">
        <v>31</v>
      </c>
      <c r="H211" s="45"/>
      <c r="I211" s="45"/>
      <c r="N211" s="6"/>
    </row>
    <row r="212" spans="1:14" s="3" customFormat="1" x14ac:dyDescent="0.2">
      <c r="A212" s="7">
        <v>390</v>
      </c>
      <c r="B212" s="44" t="s">
        <v>1636</v>
      </c>
      <c r="C212" s="44" t="s">
        <v>3489</v>
      </c>
      <c r="D212" s="44" t="s">
        <v>1052</v>
      </c>
      <c r="E212" s="43" t="s">
        <v>337</v>
      </c>
      <c r="F212" s="42">
        <v>521096</v>
      </c>
      <c r="G212" s="45">
        <v>31</v>
      </c>
      <c r="H212" s="45"/>
      <c r="I212" s="45"/>
      <c r="N212" s="6"/>
    </row>
    <row r="213" spans="1:14" s="3" customFormat="1" x14ac:dyDescent="0.2">
      <c r="A213" s="7">
        <v>392</v>
      </c>
      <c r="B213" s="44" t="s">
        <v>1637</v>
      </c>
      <c r="C213" s="44" t="s">
        <v>3490</v>
      </c>
      <c r="D213" s="44" t="s">
        <v>9200</v>
      </c>
      <c r="E213" s="43" t="s">
        <v>9312</v>
      </c>
      <c r="F213" s="42" t="s">
        <v>11897</v>
      </c>
      <c r="G213" s="45">
        <v>31</v>
      </c>
      <c r="H213" s="45"/>
      <c r="I213" s="45"/>
      <c r="N213" s="6"/>
    </row>
    <row r="214" spans="1:14" s="3" customFormat="1" x14ac:dyDescent="0.2">
      <c r="A214" s="7">
        <v>393</v>
      </c>
      <c r="B214" s="44" t="s">
        <v>1638</v>
      </c>
      <c r="C214" s="44" t="s">
        <v>3491</v>
      </c>
      <c r="D214" s="44" t="s">
        <v>9201</v>
      </c>
      <c r="E214" s="43" t="s">
        <v>9313</v>
      </c>
      <c r="F214" s="42" t="s">
        <v>11897</v>
      </c>
      <c r="G214" s="45">
        <v>31</v>
      </c>
      <c r="H214" s="45"/>
      <c r="I214" s="45"/>
      <c r="N214" s="6"/>
    </row>
    <row r="215" spans="1:14" s="3" customFormat="1" x14ac:dyDescent="0.2">
      <c r="A215" s="7">
        <v>394</v>
      </c>
      <c r="B215" s="44" t="s">
        <v>1639</v>
      </c>
      <c r="C215" s="44" t="s">
        <v>3492</v>
      </c>
      <c r="D215" s="44" t="s">
        <v>9202</v>
      </c>
      <c r="E215" s="43" t="s">
        <v>9314</v>
      </c>
      <c r="F215" s="42" t="s">
        <v>11897</v>
      </c>
      <c r="G215" s="45">
        <v>31</v>
      </c>
      <c r="H215" s="45"/>
      <c r="I215" s="45"/>
      <c r="N215" s="6"/>
    </row>
    <row r="216" spans="1:14" s="3" customFormat="1" x14ac:dyDescent="0.2">
      <c r="A216" s="7">
        <v>395</v>
      </c>
      <c r="B216" s="44" t="s">
        <v>1640</v>
      </c>
      <c r="C216" s="44" t="s">
        <v>3493</v>
      </c>
      <c r="D216" s="44" t="s">
        <v>9203</v>
      </c>
      <c r="E216" s="43" t="s">
        <v>9315</v>
      </c>
      <c r="F216" s="42" t="s">
        <v>11897</v>
      </c>
      <c r="G216" s="45">
        <v>31</v>
      </c>
      <c r="H216" s="45"/>
      <c r="I216" s="45"/>
      <c r="N216" s="6"/>
    </row>
    <row r="217" spans="1:14" s="3" customFormat="1" x14ac:dyDescent="0.2">
      <c r="A217" s="7">
        <v>396</v>
      </c>
      <c r="B217" s="44" t="s">
        <v>9026</v>
      </c>
      <c r="C217" s="44" t="s">
        <v>9113</v>
      </c>
      <c r="D217" s="44" t="s">
        <v>338</v>
      </c>
      <c r="E217" s="43" t="s">
        <v>339</v>
      </c>
      <c r="F217" s="42" t="s">
        <v>11897</v>
      </c>
      <c r="G217" s="45">
        <v>31</v>
      </c>
      <c r="H217" s="45"/>
      <c r="I217" s="45"/>
      <c r="N217" s="6"/>
    </row>
    <row r="218" spans="1:14" s="3" customFormat="1" x14ac:dyDescent="0.2">
      <c r="A218" s="7">
        <v>397</v>
      </c>
      <c r="B218" s="44" t="s">
        <v>9027</v>
      </c>
      <c r="C218" s="44" t="s">
        <v>9114</v>
      </c>
      <c r="D218" s="44" t="s">
        <v>340</v>
      </c>
      <c r="E218" s="43" t="s">
        <v>341</v>
      </c>
      <c r="F218" s="42" t="s">
        <v>11897</v>
      </c>
      <c r="G218" s="45">
        <v>31</v>
      </c>
      <c r="H218" s="45"/>
      <c r="I218" s="45"/>
      <c r="N218" s="6"/>
    </row>
    <row r="219" spans="1:14" s="3" customFormat="1" x14ac:dyDescent="0.2">
      <c r="A219" s="7">
        <v>400</v>
      </c>
      <c r="B219" s="44" t="s">
        <v>1641</v>
      </c>
      <c r="C219" s="44" t="s">
        <v>3494</v>
      </c>
      <c r="D219" s="44" t="s">
        <v>1051</v>
      </c>
      <c r="E219" s="43" t="s">
        <v>1051</v>
      </c>
      <c r="F219" s="42">
        <v>520958</v>
      </c>
      <c r="G219" s="45">
        <v>31</v>
      </c>
      <c r="H219" s="45"/>
      <c r="I219" s="45"/>
      <c r="N219" s="6"/>
    </row>
    <row r="220" spans="1:14" s="3" customFormat="1" x14ac:dyDescent="0.2">
      <c r="A220" s="7">
        <v>401</v>
      </c>
      <c r="B220" s="44" t="s">
        <v>1642</v>
      </c>
      <c r="C220" s="44" t="s">
        <v>3495</v>
      </c>
      <c r="D220" s="44" t="s">
        <v>1050</v>
      </c>
      <c r="E220" s="43" t="s">
        <v>1050</v>
      </c>
      <c r="F220" s="42">
        <v>520959</v>
      </c>
      <c r="G220" s="45">
        <v>31</v>
      </c>
      <c r="H220" s="45"/>
      <c r="I220" s="45"/>
      <c r="N220" s="6"/>
    </row>
    <row r="221" spans="1:14" s="3" customFormat="1" x14ac:dyDescent="0.2">
      <c r="A221" s="7">
        <v>402</v>
      </c>
      <c r="B221" s="44" t="s">
        <v>1643</v>
      </c>
      <c r="C221" s="44" t="s">
        <v>3496</v>
      </c>
      <c r="D221" s="44" t="s">
        <v>1049</v>
      </c>
      <c r="E221" s="43" t="s">
        <v>1049</v>
      </c>
      <c r="F221" s="42">
        <v>520960</v>
      </c>
      <c r="G221" s="45">
        <v>31</v>
      </c>
      <c r="H221" s="45"/>
      <c r="I221" s="45"/>
      <c r="N221" s="6"/>
    </row>
    <row r="222" spans="1:14" s="3" customFormat="1" x14ac:dyDescent="0.2">
      <c r="A222" s="7">
        <v>403</v>
      </c>
      <c r="B222" s="44" t="s">
        <v>1644</v>
      </c>
      <c r="C222" s="44" t="s">
        <v>3497</v>
      </c>
      <c r="D222" s="44" t="s">
        <v>1048</v>
      </c>
      <c r="E222" s="43" t="s">
        <v>1048</v>
      </c>
      <c r="F222" s="42">
        <v>520961</v>
      </c>
      <c r="G222" s="45">
        <v>31</v>
      </c>
      <c r="H222" s="45"/>
      <c r="I222" s="45"/>
      <c r="N222" s="6"/>
    </row>
    <row r="223" spans="1:14" s="3" customFormat="1" x14ac:dyDescent="0.2">
      <c r="A223" s="7">
        <v>404</v>
      </c>
      <c r="B223" s="44" t="s">
        <v>1645</v>
      </c>
      <c r="C223" s="44" t="s">
        <v>3498</v>
      </c>
      <c r="D223" s="44" t="s">
        <v>1047</v>
      </c>
      <c r="E223" s="43" t="s">
        <v>1047</v>
      </c>
      <c r="F223" s="42">
        <v>520962</v>
      </c>
      <c r="G223" s="45">
        <v>31</v>
      </c>
      <c r="H223" s="45"/>
      <c r="I223" s="45"/>
      <c r="N223" s="6"/>
    </row>
    <row r="224" spans="1:14" s="3" customFormat="1" x14ac:dyDescent="0.2">
      <c r="A224" s="7">
        <v>405</v>
      </c>
      <c r="B224" s="44" t="s">
        <v>1646</v>
      </c>
      <c r="C224" s="44" t="s">
        <v>3499</v>
      </c>
      <c r="D224" s="44" t="s">
        <v>1046</v>
      </c>
      <c r="E224" s="43" t="s">
        <v>1046</v>
      </c>
      <c r="F224" s="42">
        <v>520963</v>
      </c>
      <c r="G224" s="45">
        <v>31</v>
      </c>
      <c r="H224" s="45"/>
      <c r="I224" s="45"/>
      <c r="N224" s="6"/>
    </row>
    <row r="225" spans="1:14" s="3" customFormat="1" x14ac:dyDescent="0.2">
      <c r="A225" s="7">
        <v>406</v>
      </c>
      <c r="B225" s="44" t="s">
        <v>1647</v>
      </c>
      <c r="C225" s="44" t="s">
        <v>3500</v>
      </c>
      <c r="D225" s="44" t="s">
        <v>1045</v>
      </c>
      <c r="E225" s="43" t="s">
        <v>1045</v>
      </c>
      <c r="F225" s="42">
        <v>520964</v>
      </c>
      <c r="G225" s="45">
        <v>31</v>
      </c>
      <c r="H225" s="45"/>
      <c r="I225" s="45"/>
      <c r="N225" s="6"/>
    </row>
    <row r="226" spans="1:14" s="3" customFormat="1" x14ac:dyDescent="0.2">
      <c r="A226" s="7">
        <v>407</v>
      </c>
      <c r="B226" s="44" t="s">
        <v>1648</v>
      </c>
      <c r="C226" s="44" t="s">
        <v>3501</v>
      </c>
      <c r="D226" s="44" t="s">
        <v>1044</v>
      </c>
      <c r="E226" s="43" t="s">
        <v>1044</v>
      </c>
      <c r="F226" s="42">
        <v>520965</v>
      </c>
      <c r="G226" s="45">
        <v>31</v>
      </c>
      <c r="H226" s="45"/>
      <c r="I226" s="45"/>
      <c r="N226" s="6"/>
    </row>
    <row r="227" spans="1:14" s="3" customFormat="1" x14ac:dyDescent="0.2">
      <c r="A227" s="7">
        <v>408</v>
      </c>
      <c r="B227" s="44" t="s">
        <v>1649</v>
      </c>
      <c r="C227" s="44" t="s">
        <v>3502</v>
      </c>
      <c r="D227" s="44" t="s">
        <v>1042</v>
      </c>
      <c r="E227" s="43" t="s">
        <v>1043</v>
      </c>
      <c r="F227" s="42">
        <v>521024</v>
      </c>
      <c r="G227" s="45">
        <v>31</v>
      </c>
      <c r="H227" s="45"/>
      <c r="I227" s="45"/>
      <c r="N227" s="6"/>
    </row>
    <row r="228" spans="1:14" s="3" customFormat="1" x14ac:dyDescent="0.2">
      <c r="A228" s="7">
        <v>410</v>
      </c>
      <c r="B228" s="44" t="s">
        <v>1650</v>
      </c>
      <c r="C228" s="44" t="s">
        <v>3503</v>
      </c>
      <c r="D228" s="44" t="s">
        <v>1041</v>
      </c>
      <c r="E228" s="43" t="s">
        <v>1041</v>
      </c>
      <c r="F228" s="42">
        <v>520982</v>
      </c>
      <c r="G228" s="45">
        <v>17</v>
      </c>
      <c r="H228" s="45" t="s">
        <v>9452</v>
      </c>
      <c r="I228" s="45"/>
      <c r="N228" s="6"/>
    </row>
    <row r="229" spans="1:14" s="3" customFormat="1" x14ac:dyDescent="0.2">
      <c r="A229" s="7">
        <v>411</v>
      </c>
      <c r="B229" s="44" t="s">
        <v>1651</v>
      </c>
      <c r="C229" s="44" t="s">
        <v>3504</v>
      </c>
      <c r="D229" s="44" t="s">
        <v>1040</v>
      </c>
      <c r="E229" s="43" t="s">
        <v>1040</v>
      </c>
      <c r="F229" s="42">
        <v>520982</v>
      </c>
      <c r="G229" s="45">
        <v>1</v>
      </c>
      <c r="H229" s="45" t="s">
        <v>9452</v>
      </c>
      <c r="I229" s="45"/>
      <c r="N229" s="6"/>
    </row>
    <row r="230" spans="1:14" s="3" customFormat="1" x14ac:dyDescent="0.2">
      <c r="A230" s="7">
        <v>412</v>
      </c>
      <c r="B230" s="44" t="s">
        <v>1652</v>
      </c>
      <c r="C230" s="44" t="s">
        <v>3505</v>
      </c>
      <c r="D230" s="44" t="s">
        <v>1039</v>
      </c>
      <c r="E230" s="43" t="s">
        <v>1039</v>
      </c>
      <c r="F230" s="42">
        <v>520982</v>
      </c>
      <c r="G230" s="45">
        <v>15</v>
      </c>
      <c r="H230" s="45" t="s">
        <v>9452</v>
      </c>
      <c r="I230" s="45"/>
      <c r="N230" s="6"/>
    </row>
    <row r="231" spans="1:14" s="3" customFormat="1" x14ac:dyDescent="0.2">
      <c r="A231" s="7">
        <v>413</v>
      </c>
      <c r="B231" s="44" t="s">
        <v>1653</v>
      </c>
      <c r="C231" s="44" t="s">
        <v>3506</v>
      </c>
      <c r="D231" s="44" t="s">
        <v>1038</v>
      </c>
      <c r="E231" s="43" t="s">
        <v>1038</v>
      </c>
      <c r="F231" s="42">
        <v>520982</v>
      </c>
      <c r="G231" s="45">
        <v>0</v>
      </c>
      <c r="H231" s="45" t="s">
        <v>9452</v>
      </c>
      <c r="I231" s="45"/>
      <c r="N231" s="6"/>
    </row>
    <row r="232" spans="1:14" s="3" customFormat="1" x14ac:dyDescent="0.2">
      <c r="A232" s="7">
        <v>414</v>
      </c>
      <c r="B232" s="44" t="s">
        <v>1654</v>
      </c>
      <c r="C232" s="44" t="s">
        <v>3507</v>
      </c>
      <c r="D232" s="44" t="s">
        <v>1036</v>
      </c>
      <c r="E232" s="43" t="s">
        <v>1037</v>
      </c>
      <c r="F232" s="42">
        <v>97</v>
      </c>
      <c r="G232" s="45">
        <v>15</v>
      </c>
      <c r="H232" s="45" t="s">
        <v>9452</v>
      </c>
      <c r="I232" s="45"/>
      <c r="N232" s="6"/>
    </row>
    <row r="233" spans="1:14" s="3" customFormat="1" x14ac:dyDescent="0.2">
      <c r="A233" s="7">
        <v>415</v>
      </c>
      <c r="B233" s="44" t="s">
        <v>1655</v>
      </c>
      <c r="C233" s="44" t="s">
        <v>3508</v>
      </c>
      <c r="D233" s="44" t="s">
        <v>1034</v>
      </c>
      <c r="E233" s="43" t="s">
        <v>1035</v>
      </c>
      <c r="F233" s="42">
        <v>1203</v>
      </c>
      <c r="G233" s="45">
        <v>17</v>
      </c>
      <c r="H233" s="45" t="s">
        <v>9452</v>
      </c>
      <c r="I233" s="45"/>
      <c r="N233" s="6"/>
    </row>
    <row r="234" spans="1:14" s="3" customFormat="1" x14ac:dyDescent="0.2">
      <c r="A234" s="7">
        <v>416</v>
      </c>
      <c r="B234" s="44" t="s">
        <v>1656</v>
      </c>
      <c r="C234" s="44" t="s">
        <v>3509</v>
      </c>
      <c r="D234" s="44" t="s">
        <v>1032</v>
      </c>
      <c r="E234" s="43" t="s">
        <v>1033</v>
      </c>
      <c r="F234" s="42">
        <v>1203</v>
      </c>
      <c r="G234" s="45">
        <v>1</v>
      </c>
      <c r="H234" s="45" t="s">
        <v>9452</v>
      </c>
      <c r="I234" s="45"/>
      <c r="N234" s="6"/>
    </row>
    <row r="235" spans="1:14" s="3" customFormat="1" x14ac:dyDescent="0.2">
      <c r="A235" s="7">
        <v>417</v>
      </c>
      <c r="B235" s="44" t="s">
        <v>1657</v>
      </c>
      <c r="C235" s="44" t="s">
        <v>3510</v>
      </c>
      <c r="D235" s="44" t="s">
        <v>1031</v>
      </c>
      <c r="E235" s="43" t="s">
        <v>1031</v>
      </c>
      <c r="F235" s="42">
        <v>97</v>
      </c>
      <c r="G235" s="45">
        <v>11</v>
      </c>
      <c r="H235" s="45" t="s">
        <v>9452</v>
      </c>
      <c r="I235" s="45"/>
      <c r="N235" s="6"/>
    </row>
    <row r="236" spans="1:14" s="3" customFormat="1" x14ac:dyDescent="0.2">
      <c r="A236" s="7">
        <v>418</v>
      </c>
      <c r="B236" s="44" t="s">
        <v>1658</v>
      </c>
      <c r="C236" s="44" t="s">
        <v>3511</v>
      </c>
      <c r="D236" s="44" t="s">
        <v>342</v>
      </c>
      <c r="E236" s="43" t="s">
        <v>343</v>
      </c>
      <c r="F236" s="42">
        <v>521219</v>
      </c>
      <c r="G236" s="45">
        <v>11</v>
      </c>
      <c r="H236" s="45"/>
      <c r="I236" s="45"/>
      <c r="N236" s="6"/>
    </row>
    <row r="237" spans="1:14" s="3" customFormat="1" x14ac:dyDescent="0.2">
      <c r="A237" s="7">
        <v>419</v>
      </c>
      <c r="B237" s="44" t="s">
        <v>1659</v>
      </c>
      <c r="C237" s="44" t="s">
        <v>3512</v>
      </c>
      <c r="D237" s="44" t="s">
        <v>1261</v>
      </c>
      <c r="E237" s="43" t="s">
        <v>419</v>
      </c>
      <c r="F237" s="42">
        <v>4193</v>
      </c>
      <c r="G237" s="45">
        <v>11</v>
      </c>
      <c r="H237" s="45"/>
      <c r="I237" s="45"/>
      <c r="N237" s="6"/>
    </row>
    <row r="238" spans="1:14" s="3" customFormat="1" x14ac:dyDescent="0.2">
      <c r="A238" s="7">
        <v>420</v>
      </c>
      <c r="B238" s="59" t="s">
        <v>1660</v>
      </c>
      <c r="C238" s="59" t="s">
        <v>3513</v>
      </c>
      <c r="D238" s="44" t="s">
        <v>344</v>
      </c>
      <c r="E238" s="44" t="s">
        <v>344</v>
      </c>
      <c r="F238" s="42">
        <v>1083</v>
      </c>
      <c r="G238" s="45">
        <v>15</v>
      </c>
      <c r="H238" s="45" t="s">
        <v>9452</v>
      </c>
      <c r="I238" s="45"/>
      <c r="N238" s="6"/>
    </row>
    <row r="239" spans="1:14" s="3" customFormat="1" x14ac:dyDescent="0.2">
      <c r="A239" s="7">
        <v>421</v>
      </c>
      <c r="B239" s="44" t="s">
        <v>1661</v>
      </c>
      <c r="C239" s="44" t="s">
        <v>3514</v>
      </c>
      <c r="D239" s="44" t="s">
        <v>345</v>
      </c>
      <c r="E239" s="43" t="s">
        <v>345</v>
      </c>
      <c r="F239" s="42">
        <v>1083</v>
      </c>
      <c r="G239" s="45">
        <v>0</v>
      </c>
      <c r="H239" s="45" t="s">
        <v>9452</v>
      </c>
      <c r="I239" s="45"/>
      <c r="N239" s="6"/>
    </row>
    <row r="240" spans="1:14" s="3" customFormat="1" x14ac:dyDescent="0.2">
      <c r="A240" s="7">
        <v>422</v>
      </c>
      <c r="B240" s="44" t="s">
        <v>1662</v>
      </c>
      <c r="C240" s="44" t="s">
        <v>3515</v>
      </c>
      <c r="D240" s="44" t="s">
        <v>346</v>
      </c>
      <c r="E240" s="43" t="s">
        <v>346</v>
      </c>
      <c r="F240" s="42">
        <v>1131</v>
      </c>
      <c r="G240" s="45">
        <v>11</v>
      </c>
      <c r="H240" s="45" t="s">
        <v>9452</v>
      </c>
      <c r="I240" s="45"/>
      <c r="N240" s="6"/>
    </row>
    <row r="241" spans="1:14" s="3" customFormat="1" x14ac:dyDescent="0.2">
      <c r="A241" s="7">
        <v>423</v>
      </c>
      <c r="B241" s="44" t="s">
        <v>1663</v>
      </c>
      <c r="C241" s="44" t="s">
        <v>3516</v>
      </c>
      <c r="D241" s="44" t="s">
        <v>469</v>
      </c>
      <c r="E241" s="43" t="s">
        <v>470</v>
      </c>
      <c r="F241" s="42">
        <v>112</v>
      </c>
      <c r="G241" s="45">
        <v>17</v>
      </c>
      <c r="H241" s="45"/>
      <c r="I241" s="45"/>
      <c r="N241" s="6"/>
    </row>
    <row r="242" spans="1:14" s="3" customFormat="1" x14ac:dyDescent="0.2">
      <c r="A242" s="7">
        <v>424</v>
      </c>
      <c r="B242" s="44" t="s">
        <v>1664</v>
      </c>
      <c r="C242" s="44" t="s">
        <v>3517</v>
      </c>
      <c r="D242" s="44" t="s">
        <v>347</v>
      </c>
      <c r="E242" s="43" t="s">
        <v>347</v>
      </c>
      <c r="F242" s="42">
        <v>1084</v>
      </c>
      <c r="G242" s="45">
        <v>15</v>
      </c>
      <c r="H242" s="45"/>
      <c r="I242" s="45"/>
      <c r="N242" s="6"/>
    </row>
    <row r="243" spans="1:14" s="3" customFormat="1" x14ac:dyDescent="0.2">
      <c r="A243" s="7">
        <v>425</v>
      </c>
      <c r="B243" s="44" t="s">
        <v>1665</v>
      </c>
      <c r="C243" s="44" t="s">
        <v>3518</v>
      </c>
      <c r="D243" s="44" t="s">
        <v>348</v>
      </c>
      <c r="E243" s="43" t="s">
        <v>348</v>
      </c>
      <c r="F243" s="42">
        <v>1084</v>
      </c>
      <c r="G243" s="45">
        <v>0</v>
      </c>
      <c r="H243" s="45"/>
      <c r="I243" s="45"/>
      <c r="N243" s="6"/>
    </row>
    <row r="244" spans="1:14" s="3" customFormat="1" x14ac:dyDescent="0.2">
      <c r="A244" s="7">
        <v>426</v>
      </c>
      <c r="B244" s="44" t="s">
        <v>1666</v>
      </c>
      <c r="C244" s="44" t="s">
        <v>3519</v>
      </c>
      <c r="D244" s="44" t="s">
        <v>349</v>
      </c>
      <c r="E244" s="43" t="s">
        <v>350</v>
      </c>
      <c r="F244" s="42" t="s">
        <v>11897</v>
      </c>
      <c r="G244" s="45" t="s">
        <v>11897</v>
      </c>
      <c r="H244" s="45"/>
      <c r="I244" s="45"/>
      <c r="N244" s="6"/>
    </row>
    <row r="245" spans="1:14" s="3" customFormat="1" x14ac:dyDescent="0.2">
      <c r="A245" s="7">
        <v>427</v>
      </c>
      <c r="B245" s="44" t="s">
        <v>1667</v>
      </c>
      <c r="C245" s="44" t="s">
        <v>3520</v>
      </c>
      <c r="D245" s="44" t="s">
        <v>351</v>
      </c>
      <c r="E245" s="43" t="s">
        <v>352</v>
      </c>
      <c r="F245" s="42" t="s">
        <v>11897</v>
      </c>
      <c r="G245" s="45" t="s">
        <v>11897</v>
      </c>
      <c r="H245" s="45"/>
      <c r="I245" s="45"/>
      <c r="N245" s="6"/>
    </row>
    <row r="246" spans="1:14" s="3" customFormat="1" x14ac:dyDescent="0.2">
      <c r="A246" s="7">
        <v>428</v>
      </c>
      <c r="B246" s="44" t="s">
        <v>1668</v>
      </c>
      <c r="C246" s="44" t="s">
        <v>3521</v>
      </c>
      <c r="D246" s="44" t="s">
        <v>353</v>
      </c>
      <c r="E246" s="43" t="s">
        <v>353</v>
      </c>
      <c r="F246" s="42">
        <v>441</v>
      </c>
      <c r="G246" s="45">
        <v>15</v>
      </c>
      <c r="H246" s="45" t="s">
        <v>9452</v>
      </c>
      <c r="I246" s="45"/>
      <c r="N246" s="6"/>
    </row>
    <row r="247" spans="1:14" s="3" customFormat="1" x14ac:dyDescent="0.2">
      <c r="A247" s="7">
        <v>429</v>
      </c>
      <c r="B247" s="44" t="s">
        <v>1669</v>
      </c>
      <c r="C247" s="44" t="s">
        <v>3522</v>
      </c>
      <c r="D247" s="44" t="s">
        <v>415</v>
      </c>
      <c r="E247" s="43" t="s">
        <v>416</v>
      </c>
      <c r="F247" s="42">
        <v>109</v>
      </c>
      <c r="G247" s="45">
        <v>15</v>
      </c>
      <c r="H247" s="45" t="s">
        <v>9452</v>
      </c>
      <c r="I247" s="45"/>
      <c r="N247" s="6"/>
    </row>
    <row r="248" spans="1:14" s="3" customFormat="1" x14ac:dyDescent="0.2">
      <c r="A248" s="7">
        <v>430</v>
      </c>
      <c r="B248" s="44" t="s">
        <v>1670</v>
      </c>
      <c r="C248" s="44" t="s">
        <v>3523</v>
      </c>
      <c r="D248" s="44" t="s">
        <v>420</v>
      </c>
      <c r="E248" s="43" t="s">
        <v>421</v>
      </c>
      <c r="F248" s="42">
        <v>521220</v>
      </c>
      <c r="G248" s="45">
        <v>17</v>
      </c>
      <c r="H248" s="45"/>
      <c r="I248" s="45"/>
      <c r="N248" s="6"/>
    </row>
    <row r="249" spans="1:14" s="3" customFormat="1" x14ac:dyDescent="0.2">
      <c r="A249" s="7">
        <v>431</v>
      </c>
      <c r="B249" s="44" t="s">
        <v>1671</v>
      </c>
      <c r="C249" s="44" t="s">
        <v>3524</v>
      </c>
      <c r="D249" s="44" t="s">
        <v>422</v>
      </c>
      <c r="E249" s="43" t="s">
        <v>423</v>
      </c>
      <c r="F249" s="42">
        <v>521220</v>
      </c>
      <c r="G249" s="45">
        <v>1</v>
      </c>
      <c r="H249" s="45"/>
      <c r="I249" s="45"/>
      <c r="N249" s="6"/>
    </row>
    <row r="250" spans="1:14" s="3" customFormat="1" x14ac:dyDescent="0.2">
      <c r="A250" s="7">
        <v>432</v>
      </c>
      <c r="B250" s="44" t="s">
        <v>1672</v>
      </c>
      <c r="C250" s="44" t="s">
        <v>3525</v>
      </c>
      <c r="D250" s="44" t="s">
        <v>354</v>
      </c>
      <c r="E250" s="43" t="s">
        <v>354</v>
      </c>
      <c r="F250" s="42">
        <v>442</v>
      </c>
      <c r="G250" s="45">
        <v>15</v>
      </c>
      <c r="H250" s="45"/>
      <c r="I250" s="45"/>
      <c r="N250" s="6"/>
    </row>
    <row r="251" spans="1:14" s="3" customFormat="1" x14ac:dyDescent="0.2">
      <c r="A251" s="7">
        <v>433</v>
      </c>
      <c r="B251" s="44" t="s">
        <v>1673</v>
      </c>
      <c r="C251" s="44" t="s">
        <v>3526</v>
      </c>
      <c r="D251" s="44" t="s">
        <v>355</v>
      </c>
      <c r="E251" s="43" t="s">
        <v>355</v>
      </c>
      <c r="F251" s="42">
        <v>442</v>
      </c>
      <c r="G251" s="45">
        <v>0</v>
      </c>
      <c r="H251" s="45"/>
      <c r="I251" s="45"/>
      <c r="N251" s="6"/>
    </row>
    <row r="252" spans="1:14" s="3" customFormat="1" x14ac:dyDescent="0.2">
      <c r="A252" s="7">
        <v>434</v>
      </c>
      <c r="B252" s="44" t="s">
        <v>1674</v>
      </c>
      <c r="C252" s="44" t="s">
        <v>3527</v>
      </c>
      <c r="D252" s="44" t="s">
        <v>424</v>
      </c>
      <c r="E252" s="43" t="s">
        <v>425</v>
      </c>
      <c r="F252" s="42">
        <v>4193</v>
      </c>
      <c r="G252" s="45">
        <v>15</v>
      </c>
      <c r="H252" s="45"/>
      <c r="I252" s="45"/>
      <c r="N252" s="6"/>
    </row>
    <row r="253" spans="1:14" s="3" customFormat="1" x14ac:dyDescent="0.2">
      <c r="A253" s="7">
        <v>435</v>
      </c>
      <c r="B253" s="44" t="s">
        <v>1675</v>
      </c>
      <c r="C253" s="44" t="s">
        <v>3528</v>
      </c>
      <c r="D253" s="44" t="s">
        <v>426</v>
      </c>
      <c r="E253" s="43" t="s">
        <v>427</v>
      </c>
      <c r="F253" s="42">
        <v>4193</v>
      </c>
      <c r="G253" s="45">
        <v>0</v>
      </c>
      <c r="H253" s="45"/>
      <c r="I253" s="45"/>
      <c r="N253" s="6"/>
    </row>
    <row r="254" spans="1:14" s="3" customFormat="1" x14ac:dyDescent="0.2">
      <c r="A254" s="7">
        <v>436</v>
      </c>
      <c r="B254" s="44" t="s">
        <v>1676</v>
      </c>
      <c r="C254" s="44" t="s">
        <v>3529</v>
      </c>
      <c r="D254" s="44" t="s">
        <v>356</v>
      </c>
      <c r="E254" s="43" t="s">
        <v>356</v>
      </c>
      <c r="F254" s="42">
        <v>1388</v>
      </c>
      <c r="G254" s="45">
        <v>17</v>
      </c>
      <c r="H254" s="45"/>
      <c r="I254" s="45"/>
      <c r="N254" s="6"/>
    </row>
    <row r="255" spans="1:14" s="3" customFormat="1" x14ac:dyDescent="0.2">
      <c r="A255" s="7">
        <v>437</v>
      </c>
      <c r="B255" s="44" t="s">
        <v>1677</v>
      </c>
      <c r="C255" s="44" t="s">
        <v>3530</v>
      </c>
      <c r="D255" s="44" t="s">
        <v>357</v>
      </c>
      <c r="E255" s="43" t="s">
        <v>357</v>
      </c>
      <c r="F255" s="42">
        <v>1388</v>
      </c>
      <c r="G255" s="45">
        <v>1</v>
      </c>
      <c r="H255" s="45"/>
      <c r="I255" s="45"/>
      <c r="N255" s="6"/>
    </row>
    <row r="256" spans="1:14" s="3" customFormat="1" x14ac:dyDescent="0.2">
      <c r="A256" s="7">
        <v>438</v>
      </c>
      <c r="B256" s="44" t="s">
        <v>1678</v>
      </c>
      <c r="C256" s="44" t="s">
        <v>3531</v>
      </c>
      <c r="D256" s="44" t="s">
        <v>358</v>
      </c>
      <c r="E256" s="43" t="s">
        <v>359</v>
      </c>
      <c r="F256" s="42">
        <v>1349</v>
      </c>
      <c r="G256" s="45">
        <v>17</v>
      </c>
      <c r="H256" s="45" t="s">
        <v>9452</v>
      </c>
      <c r="I256" s="45"/>
      <c r="N256" s="6"/>
    </row>
    <row r="257" spans="1:14" s="3" customFormat="1" x14ac:dyDescent="0.2">
      <c r="A257" s="7">
        <v>439</v>
      </c>
      <c r="B257" s="44" t="s">
        <v>1679</v>
      </c>
      <c r="C257" s="44" t="s">
        <v>3532</v>
      </c>
      <c r="D257" s="44" t="s">
        <v>360</v>
      </c>
      <c r="E257" s="43" t="s">
        <v>361</v>
      </c>
      <c r="F257" s="42">
        <v>1349</v>
      </c>
      <c r="G257" s="45">
        <v>15</v>
      </c>
      <c r="H257" s="45" t="s">
        <v>9452</v>
      </c>
      <c r="I257" s="45"/>
      <c r="N257" s="6"/>
    </row>
    <row r="258" spans="1:14" s="3" customFormat="1" x14ac:dyDescent="0.2">
      <c r="A258" s="7">
        <v>440</v>
      </c>
      <c r="B258" s="44" t="s">
        <v>1680</v>
      </c>
      <c r="C258" s="44" t="s">
        <v>3533</v>
      </c>
      <c r="D258" s="44" t="s">
        <v>362</v>
      </c>
      <c r="E258" s="43" t="s">
        <v>362</v>
      </c>
      <c r="F258" s="42">
        <v>1387</v>
      </c>
      <c r="G258" s="45">
        <v>17</v>
      </c>
      <c r="H258" s="45" t="s">
        <v>9452</v>
      </c>
      <c r="I258" s="45"/>
      <c r="N258" s="6"/>
    </row>
    <row r="259" spans="1:14" s="3" customFormat="1" x14ac:dyDescent="0.2">
      <c r="A259" s="7">
        <v>441</v>
      </c>
      <c r="B259" s="44" t="s">
        <v>1681</v>
      </c>
      <c r="C259" s="44" t="s">
        <v>3534</v>
      </c>
      <c r="D259" s="44" t="s">
        <v>363</v>
      </c>
      <c r="E259" s="43" t="s">
        <v>364</v>
      </c>
      <c r="F259" s="42">
        <v>521097</v>
      </c>
      <c r="G259" s="45">
        <v>31</v>
      </c>
      <c r="H259" s="45"/>
      <c r="I259" s="45"/>
      <c r="N259" s="6"/>
    </row>
    <row r="260" spans="1:14" s="3" customFormat="1" x14ac:dyDescent="0.2">
      <c r="A260" s="7">
        <v>442</v>
      </c>
      <c r="B260" s="44" t="s">
        <v>1682</v>
      </c>
      <c r="C260" s="44" t="s">
        <v>3535</v>
      </c>
      <c r="D260" s="44" t="s">
        <v>365</v>
      </c>
      <c r="E260" s="43" t="s">
        <v>365</v>
      </c>
      <c r="F260" s="42">
        <v>1387</v>
      </c>
      <c r="G260" s="45">
        <v>1</v>
      </c>
      <c r="H260" s="45" t="s">
        <v>9452</v>
      </c>
      <c r="I260" s="45"/>
      <c r="N260" s="6"/>
    </row>
    <row r="261" spans="1:14" s="3" customFormat="1" x14ac:dyDescent="0.2">
      <c r="A261" s="7">
        <v>443</v>
      </c>
      <c r="B261" s="44" t="s">
        <v>1683</v>
      </c>
      <c r="C261" s="44" t="s">
        <v>3536</v>
      </c>
      <c r="D261" s="44" t="s">
        <v>366</v>
      </c>
      <c r="E261" s="43" t="s">
        <v>367</v>
      </c>
      <c r="F261" s="42">
        <v>521221</v>
      </c>
      <c r="G261" s="45">
        <v>31</v>
      </c>
      <c r="H261" s="45"/>
      <c r="I261" s="45"/>
      <c r="N261" s="6"/>
    </row>
    <row r="262" spans="1:14" s="3" customFormat="1" x14ac:dyDescent="0.2">
      <c r="A262" s="7">
        <v>444</v>
      </c>
      <c r="B262" s="44" t="s">
        <v>1684</v>
      </c>
      <c r="C262" s="44" t="s">
        <v>3537</v>
      </c>
      <c r="D262" s="44" t="s">
        <v>1030</v>
      </c>
      <c r="E262" s="43" t="s">
        <v>1030</v>
      </c>
      <c r="F262" s="42">
        <v>520982</v>
      </c>
      <c r="G262" s="45">
        <v>11</v>
      </c>
      <c r="H262" s="45" t="s">
        <v>9452</v>
      </c>
      <c r="I262" s="45"/>
      <c r="N262" s="6"/>
    </row>
    <row r="263" spans="1:14" s="3" customFormat="1" x14ac:dyDescent="0.2">
      <c r="A263" s="7">
        <v>445</v>
      </c>
      <c r="B263" s="44" t="s">
        <v>1685</v>
      </c>
      <c r="C263" s="44" t="s">
        <v>3538</v>
      </c>
      <c r="D263" s="44" t="s">
        <v>1028</v>
      </c>
      <c r="E263" s="43" t="s">
        <v>1029</v>
      </c>
      <c r="F263" s="42">
        <v>521060</v>
      </c>
      <c r="G263" s="45">
        <v>11</v>
      </c>
      <c r="H263" s="45" t="s">
        <v>9452</v>
      </c>
      <c r="I263" s="45"/>
      <c r="N263" s="6"/>
    </row>
    <row r="264" spans="1:14" s="3" customFormat="1" x14ac:dyDescent="0.2">
      <c r="A264" s="7">
        <v>446</v>
      </c>
      <c r="B264" s="44" t="s">
        <v>1686</v>
      </c>
      <c r="C264" s="44" t="s">
        <v>3539</v>
      </c>
      <c r="D264" s="44" t="s">
        <v>1243</v>
      </c>
      <c r="E264" s="43" t="s">
        <v>1243</v>
      </c>
      <c r="F264" s="42">
        <v>1349</v>
      </c>
      <c r="G264" s="45">
        <v>11</v>
      </c>
      <c r="H264" s="45" t="s">
        <v>11105</v>
      </c>
      <c r="I264" s="45" t="s">
        <v>11108</v>
      </c>
      <c r="N264" s="6"/>
    </row>
    <row r="265" spans="1:14" s="3" customFormat="1" x14ac:dyDescent="0.2">
      <c r="A265" s="7">
        <v>446</v>
      </c>
      <c r="B265" s="44" t="s">
        <v>1686</v>
      </c>
      <c r="C265" s="44" t="s">
        <v>3539</v>
      </c>
      <c r="D265" s="44" t="s">
        <v>1243</v>
      </c>
      <c r="E265" s="43" t="s">
        <v>1243</v>
      </c>
      <c r="F265" s="42">
        <v>1349</v>
      </c>
      <c r="G265" s="45">
        <v>11</v>
      </c>
      <c r="H265" s="45" t="s">
        <v>11105</v>
      </c>
      <c r="I265" s="45" t="s">
        <v>11109</v>
      </c>
      <c r="N265" s="6"/>
    </row>
    <row r="266" spans="1:14" s="3" customFormat="1" x14ac:dyDescent="0.2">
      <c r="A266" s="7">
        <v>447</v>
      </c>
      <c r="B266" s="44" t="s">
        <v>1687</v>
      </c>
      <c r="C266" s="44" t="s">
        <v>3540</v>
      </c>
      <c r="D266" s="44" t="s">
        <v>368</v>
      </c>
      <c r="E266" s="43" t="s">
        <v>369</v>
      </c>
      <c r="F266" s="42">
        <v>521221</v>
      </c>
      <c r="G266" s="45">
        <v>31</v>
      </c>
      <c r="H266" s="45"/>
      <c r="I266" s="45"/>
      <c r="N266" s="6"/>
    </row>
    <row r="267" spans="1:14" s="3" customFormat="1" x14ac:dyDescent="0.2">
      <c r="A267" s="7">
        <v>448</v>
      </c>
      <c r="B267" s="44" t="s">
        <v>1688</v>
      </c>
      <c r="C267" s="44" t="s">
        <v>3541</v>
      </c>
      <c r="D267" s="44" t="s">
        <v>1026</v>
      </c>
      <c r="E267" s="43" t="s">
        <v>1027</v>
      </c>
      <c r="F267" s="42">
        <v>3563</v>
      </c>
      <c r="G267" s="45">
        <v>15</v>
      </c>
      <c r="H267" s="45" t="s">
        <v>9452</v>
      </c>
      <c r="I267" s="45"/>
      <c r="N267" s="6"/>
    </row>
    <row r="268" spans="1:14" s="3" customFormat="1" x14ac:dyDescent="0.2">
      <c r="A268" s="7">
        <v>449</v>
      </c>
      <c r="B268" s="44" t="s">
        <v>1689</v>
      </c>
      <c r="C268" s="44" t="s">
        <v>3542</v>
      </c>
      <c r="D268" s="44" t="s">
        <v>1024</v>
      </c>
      <c r="E268" s="43" t="s">
        <v>1025</v>
      </c>
      <c r="F268" s="42">
        <v>3563</v>
      </c>
      <c r="G268" s="45">
        <v>0</v>
      </c>
      <c r="H268" s="45" t="s">
        <v>9452</v>
      </c>
      <c r="I268" s="45"/>
      <c r="N268" s="6"/>
    </row>
    <row r="269" spans="1:14" s="3" customFormat="1" x14ac:dyDescent="0.2">
      <c r="A269" s="7">
        <v>450</v>
      </c>
      <c r="B269" s="44" t="s">
        <v>1690</v>
      </c>
      <c r="C269" s="44" t="s">
        <v>3543</v>
      </c>
      <c r="D269" s="44" t="s">
        <v>1022</v>
      </c>
      <c r="E269" s="43" t="s">
        <v>1023</v>
      </c>
      <c r="F269" s="42">
        <v>521025</v>
      </c>
      <c r="G269" s="45">
        <v>11</v>
      </c>
      <c r="H269" s="45" t="s">
        <v>9452</v>
      </c>
      <c r="I269" s="45"/>
      <c r="N269" s="6"/>
    </row>
    <row r="270" spans="1:14" s="3" customFormat="1" x14ac:dyDescent="0.2">
      <c r="A270" s="7">
        <v>451</v>
      </c>
      <c r="B270" s="44" t="s">
        <v>1691</v>
      </c>
      <c r="C270" s="44" t="s">
        <v>3544</v>
      </c>
      <c r="D270" s="44" t="s">
        <v>471</v>
      </c>
      <c r="E270" s="43" t="s">
        <v>472</v>
      </c>
      <c r="F270" s="42">
        <v>105</v>
      </c>
      <c r="G270" s="45">
        <v>15</v>
      </c>
      <c r="H270" s="45"/>
      <c r="I270" s="45"/>
      <c r="N270" s="6"/>
    </row>
    <row r="271" spans="1:14" s="3" customFormat="1" x14ac:dyDescent="0.2">
      <c r="A271" s="7">
        <v>452</v>
      </c>
      <c r="B271" s="44" t="s">
        <v>1692</v>
      </c>
      <c r="C271" s="44" t="s">
        <v>3545</v>
      </c>
      <c r="D271" s="44" t="s">
        <v>473</v>
      </c>
      <c r="E271" s="43" t="s">
        <v>474</v>
      </c>
      <c r="F271" s="42">
        <v>105</v>
      </c>
      <c r="G271" s="45">
        <v>0</v>
      </c>
      <c r="H271" s="45"/>
      <c r="I271" s="45"/>
      <c r="N271" s="6"/>
    </row>
    <row r="272" spans="1:14" s="3" customFormat="1" x14ac:dyDescent="0.2">
      <c r="A272" s="7">
        <v>453</v>
      </c>
      <c r="B272" s="44" t="s">
        <v>1693</v>
      </c>
      <c r="C272" s="44" t="s">
        <v>3546</v>
      </c>
      <c r="D272" s="44" t="s">
        <v>475</v>
      </c>
      <c r="E272" s="43" t="s">
        <v>476</v>
      </c>
      <c r="F272" s="42">
        <v>105</v>
      </c>
      <c r="G272" s="45">
        <v>17</v>
      </c>
      <c r="H272" s="45"/>
      <c r="I272" s="45"/>
      <c r="N272" s="6"/>
    </row>
    <row r="273" spans="1:14" s="3" customFormat="1" x14ac:dyDescent="0.2">
      <c r="A273" s="7">
        <v>454</v>
      </c>
      <c r="B273" s="44" t="s">
        <v>1694</v>
      </c>
      <c r="C273" s="44" t="s">
        <v>3547</v>
      </c>
      <c r="D273" s="44" t="s">
        <v>1021</v>
      </c>
      <c r="E273" s="43" t="s">
        <v>370</v>
      </c>
      <c r="F273" s="42">
        <v>521026</v>
      </c>
      <c r="G273" s="45">
        <v>31</v>
      </c>
      <c r="H273" s="45"/>
      <c r="I273" s="45"/>
      <c r="N273" s="6"/>
    </row>
    <row r="274" spans="1:14" s="3" customFormat="1" x14ac:dyDescent="0.2">
      <c r="A274" s="7">
        <v>455</v>
      </c>
      <c r="B274" s="44" t="s">
        <v>1695</v>
      </c>
      <c r="C274" s="44" t="s">
        <v>3548</v>
      </c>
      <c r="D274" s="44" t="s">
        <v>371</v>
      </c>
      <c r="E274" s="43" t="s">
        <v>371</v>
      </c>
      <c r="F274" s="42">
        <v>521023</v>
      </c>
      <c r="G274" s="45">
        <v>15</v>
      </c>
      <c r="H274" s="45"/>
      <c r="I274" s="45"/>
      <c r="N274" s="6"/>
    </row>
    <row r="275" spans="1:14" s="3" customFormat="1" x14ac:dyDescent="0.2">
      <c r="A275" s="7">
        <v>456</v>
      </c>
      <c r="B275" s="44" t="s">
        <v>1696</v>
      </c>
      <c r="C275" s="44" t="s">
        <v>3549</v>
      </c>
      <c r="D275" s="44" t="s">
        <v>372</v>
      </c>
      <c r="E275" s="43" t="s">
        <v>372</v>
      </c>
      <c r="F275" s="42">
        <v>521023</v>
      </c>
      <c r="G275" s="45">
        <v>0</v>
      </c>
      <c r="H275" s="45"/>
      <c r="I275" s="45"/>
      <c r="N275" s="6"/>
    </row>
    <row r="276" spans="1:14" s="3" customFormat="1" x14ac:dyDescent="0.2">
      <c r="A276" s="7">
        <v>457</v>
      </c>
      <c r="B276" s="44" t="s">
        <v>1697</v>
      </c>
      <c r="C276" s="44" t="s">
        <v>3550</v>
      </c>
      <c r="D276" s="44" t="s">
        <v>477</v>
      </c>
      <c r="E276" s="43" t="s">
        <v>478</v>
      </c>
      <c r="F276" s="42">
        <v>172</v>
      </c>
      <c r="G276" s="45">
        <v>17</v>
      </c>
      <c r="H276" s="45"/>
      <c r="I276" s="45"/>
      <c r="N276" s="6"/>
    </row>
    <row r="277" spans="1:14" s="3" customFormat="1" x14ac:dyDescent="0.2">
      <c r="A277" s="7">
        <v>458</v>
      </c>
      <c r="B277" s="44" t="s">
        <v>1698</v>
      </c>
      <c r="C277" s="44" t="s">
        <v>3551</v>
      </c>
      <c r="D277" s="44" t="s">
        <v>479</v>
      </c>
      <c r="E277" s="43" t="s">
        <v>480</v>
      </c>
      <c r="F277" s="42">
        <v>172</v>
      </c>
      <c r="G277" s="45">
        <v>1</v>
      </c>
      <c r="H277" s="45"/>
      <c r="I277" s="45"/>
      <c r="N277" s="6"/>
    </row>
    <row r="278" spans="1:14" s="3" customFormat="1" x14ac:dyDescent="0.2">
      <c r="A278" s="7">
        <v>459</v>
      </c>
      <c r="B278" s="59" t="s">
        <v>1699</v>
      </c>
      <c r="C278" s="59" t="s">
        <v>3552</v>
      </c>
      <c r="D278" s="44" t="s">
        <v>428</v>
      </c>
      <c r="E278" s="44" t="s">
        <v>429</v>
      </c>
      <c r="F278" s="42">
        <v>521220</v>
      </c>
      <c r="G278" s="45">
        <v>11</v>
      </c>
      <c r="H278" s="45"/>
      <c r="I278" s="45"/>
      <c r="N278" s="6"/>
    </row>
    <row r="279" spans="1:14" s="3" customFormat="1" x14ac:dyDescent="0.2">
      <c r="A279" s="7">
        <v>460</v>
      </c>
      <c r="B279" s="44" t="s">
        <v>1700</v>
      </c>
      <c r="C279" s="44" t="s">
        <v>3553</v>
      </c>
      <c r="D279" s="44" t="s">
        <v>373</v>
      </c>
      <c r="E279" s="43" t="s">
        <v>374</v>
      </c>
      <c r="F279" s="42">
        <v>521098</v>
      </c>
      <c r="G279" s="45">
        <v>15</v>
      </c>
      <c r="H279" s="45" t="s">
        <v>9452</v>
      </c>
      <c r="I279" s="45"/>
      <c r="N279" s="6"/>
    </row>
    <row r="280" spans="1:14" s="3" customFormat="1" x14ac:dyDescent="0.2">
      <c r="A280" s="7">
        <v>461</v>
      </c>
      <c r="B280" s="44" t="s">
        <v>1701</v>
      </c>
      <c r="C280" s="44" t="s">
        <v>3554</v>
      </c>
      <c r="D280" s="44" t="s">
        <v>375</v>
      </c>
      <c r="E280" s="43" t="s">
        <v>376</v>
      </c>
      <c r="F280" s="42">
        <v>521098</v>
      </c>
      <c r="G280" s="45">
        <v>17</v>
      </c>
      <c r="H280" s="45" t="s">
        <v>9452</v>
      </c>
      <c r="I280" s="45"/>
      <c r="N280" s="6"/>
    </row>
    <row r="281" spans="1:14" s="3" customFormat="1" x14ac:dyDescent="0.2">
      <c r="A281" s="7">
        <v>462</v>
      </c>
      <c r="B281" s="44" t="s">
        <v>1702</v>
      </c>
      <c r="C281" s="44" t="s">
        <v>3555</v>
      </c>
      <c r="D281" s="44" t="s">
        <v>377</v>
      </c>
      <c r="E281" s="43" t="s">
        <v>378</v>
      </c>
      <c r="F281" s="42">
        <v>521099</v>
      </c>
      <c r="G281" s="45">
        <v>15</v>
      </c>
      <c r="H281" s="45" t="s">
        <v>9452</v>
      </c>
      <c r="I281" s="45"/>
      <c r="N281" s="6"/>
    </row>
    <row r="282" spans="1:14" s="3" customFormat="1" x14ac:dyDescent="0.2">
      <c r="A282" s="7">
        <v>463</v>
      </c>
      <c r="B282" s="44" t="s">
        <v>1703</v>
      </c>
      <c r="C282" s="44" t="s">
        <v>3556</v>
      </c>
      <c r="D282" s="44" t="s">
        <v>1020</v>
      </c>
      <c r="E282" s="43" t="s">
        <v>1020</v>
      </c>
      <c r="F282" s="42">
        <v>1084</v>
      </c>
      <c r="G282" s="45">
        <v>11</v>
      </c>
      <c r="H282" s="45"/>
      <c r="I282" s="45"/>
      <c r="N282" s="6"/>
    </row>
    <row r="283" spans="1:14" s="3" customFormat="1" x14ac:dyDescent="0.2">
      <c r="A283" s="7">
        <v>464</v>
      </c>
      <c r="B283" s="44" t="s">
        <v>1704</v>
      </c>
      <c r="C283" s="44" t="s">
        <v>3557</v>
      </c>
      <c r="D283" s="44" t="s">
        <v>1019</v>
      </c>
      <c r="E283" s="43" t="s">
        <v>1019</v>
      </c>
      <c r="F283" s="42">
        <v>1387</v>
      </c>
      <c r="G283" s="45">
        <v>11</v>
      </c>
      <c r="H283" s="45" t="s">
        <v>9452</v>
      </c>
      <c r="I283" s="45"/>
      <c r="N283" s="6"/>
    </row>
    <row r="284" spans="1:14" s="3" customFormat="1" x14ac:dyDescent="0.2">
      <c r="A284" s="7">
        <v>465</v>
      </c>
      <c r="B284" s="44" t="s">
        <v>1705</v>
      </c>
      <c r="C284" s="44" t="s">
        <v>3558</v>
      </c>
      <c r="D284" s="44" t="s">
        <v>1018</v>
      </c>
      <c r="E284" s="43" t="s">
        <v>1018</v>
      </c>
      <c r="F284" s="42">
        <v>1388</v>
      </c>
      <c r="G284" s="45">
        <v>11</v>
      </c>
      <c r="H284" s="45"/>
      <c r="I284" s="45"/>
      <c r="N284" s="6"/>
    </row>
    <row r="285" spans="1:14" s="3" customFormat="1" x14ac:dyDescent="0.2">
      <c r="A285" s="7">
        <v>466</v>
      </c>
      <c r="B285" s="44" t="s">
        <v>1706</v>
      </c>
      <c r="C285" s="44" t="s">
        <v>3559</v>
      </c>
      <c r="D285" s="44" t="s">
        <v>1017</v>
      </c>
      <c r="E285" s="43" t="s">
        <v>1017</v>
      </c>
      <c r="F285" s="42">
        <v>1386</v>
      </c>
      <c r="G285" s="45">
        <v>11</v>
      </c>
      <c r="H285" s="45"/>
      <c r="I285" s="45"/>
      <c r="N285" s="6"/>
    </row>
    <row r="286" spans="1:14" s="3" customFormat="1" x14ac:dyDescent="0.2">
      <c r="A286" s="7">
        <v>467</v>
      </c>
      <c r="B286" s="44" t="s">
        <v>1707</v>
      </c>
      <c r="C286" s="44" t="s">
        <v>3560</v>
      </c>
      <c r="D286" s="44" t="s">
        <v>379</v>
      </c>
      <c r="E286" s="43" t="s">
        <v>379</v>
      </c>
      <c r="F286" s="42">
        <v>1385</v>
      </c>
      <c r="G286" s="45">
        <v>0</v>
      </c>
      <c r="H286" s="45" t="s">
        <v>9452</v>
      </c>
      <c r="I286" s="45"/>
      <c r="N286" s="6"/>
    </row>
    <row r="287" spans="1:14" s="3" customFormat="1" x14ac:dyDescent="0.2">
      <c r="A287" s="7">
        <v>468</v>
      </c>
      <c r="B287" s="44" t="s">
        <v>1708</v>
      </c>
      <c r="C287" s="44" t="s">
        <v>3561</v>
      </c>
      <c r="D287" s="44" t="s">
        <v>1016</v>
      </c>
      <c r="E287" s="43" t="s">
        <v>1016</v>
      </c>
      <c r="F287" s="42">
        <v>1385</v>
      </c>
      <c r="G287" s="45">
        <v>11</v>
      </c>
      <c r="H287" s="45" t="s">
        <v>9452</v>
      </c>
      <c r="I287" s="45"/>
      <c r="N287" s="6"/>
    </row>
    <row r="288" spans="1:14" s="3" customFormat="1" x14ac:dyDescent="0.2">
      <c r="A288" s="7">
        <v>469</v>
      </c>
      <c r="B288" s="44" t="s">
        <v>1709</v>
      </c>
      <c r="C288" s="44" t="s">
        <v>3562</v>
      </c>
      <c r="D288" s="44" t="s">
        <v>1015</v>
      </c>
      <c r="E288" s="43" t="s">
        <v>1015</v>
      </c>
      <c r="F288" s="42">
        <v>1083</v>
      </c>
      <c r="G288" s="45">
        <v>11</v>
      </c>
      <c r="H288" s="45" t="s">
        <v>9452</v>
      </c>
      <c r="I288" s="45"/>
      <c r="N288" s="6"/>
    </row>
    <row r="289" spans="1:14" s="3" customFormat="1" x14ac:dyDescent="0.2">
      <c r="A289" s="7">
        <v>470</v>
      </c>
      <c r="B289" s="44" t="s">
        <v>1710</v>
      </c>
      <c r="C289" s="44" t="s">
        <v>3563</v>
      </c>
      <c r="D289" s="44" t="s">
        <v>1014</v>
      </c>
      <c r="E289" s="43" t="s">
        <v>1014</v>
      </c>
      <c r="F289" s="42">
        <v>1136</v>
      </c>
      <c r="G289" s="45">
        <v>11</v>
      </c>
      <c r="H289" s="45" t="s">
        <v>9452</v>
      </c>
      <c r="I289" s="45"/>
      <c r="N289" s="6"/>
    </row>
    <row r="290" spans="1:14" s="3" customFormat="1" x14ac:dyDescent="0.2">
      <c r="A290" s="7">
        <v>471</v>
      </c>
      <c r="B290" s="44" t="s">
        <v>1711</v>
      </c>
      <c r="C290" s="44" t="s">
        <v>3564</v>
      </c>
      <c r="D290" s="44" t="s">
        <v>1012</v>
      </c>
      <c r="E290" s="43" t="s">
        <v>1013</v>
      </c>
      <c r="F290" s="42">
        <v>521100</v>
      </c>
      <c r="G290" s="45">
        <v>11</v>
      </c>
      <c r="H290" s="45"/>
      <c r="I290" s="45"/>
      <c r="N290" s="6"/>
    </row>
    <row r="291" spans="1:14" s="3" customFormat="1" x14ac:dyDescent="0.2">
      <c r="A291" s="7">
        <v>472</v>
      </c>
      <c r="B291" s="44" t="s">
        <v>1712</v>
      </c>
      <c r="C291" s="44" t="s">
        <v>3565</v>
      </c>
      <c r="D291" s="44" t="s">
        <v>380</v>
      </c>
      <c r="E291" s="43" t="s">
        <v>380</v>
      </c>
      <c r="F291" s="42">
        <v>521027</v>
      </c>
      <c r="G291" s="45">
        <v>31</v>
      </c>
      <c r="H291" s="45" t="s">
        <v>9452</v>
      </c>
      <c r="I291" s="45"/>
      <c r="N291" s="6"/>
    </row>
    <row r="292" spans="1:14" s="3" customFormat="1" x14ac:dyDescent="0.2">
      <c r="A292" s="7">
        <v>473</v>
      </c>
      <c r="B292" s="44" t="s">
        <v>1713</v>
      </c>
      <c r="C292" s="44" t="s">
        <v>3566</v>
      </c>
      <c r="D292" s="44" t="s">
        <v>1010</v>
      </c>
      <c r="E292" s="43" t="s">
        <v>1011</v>
      </c>
      <c r="F292" s="42">
        <v>521028</v>
      </c>
      <c r="G292" s="45">
        <v>31</v>
      </c>
      <c r="H292" s="45"/>
      <c r="I292" s="45"/>
      <c r="N292" s="6"/>
    </row>
    <row r="293" spans="1:14" s="3" customFormat="1" x14ac:dyDescent="0.2">
      <c r="A293" s="7">
        <v>474</v>
      </c>
      <c r="B293" s="44" t="s">
        <v>1714</v>
      </c>
      <c r="C293" s="44" t="s">
        <v>3567</v>
      </c>
      <c r="D293" s="44" t="s">
        <v>1008</v>
      </c>
      <c r="E293" s="43" t="s">
        <v>1009</v>
      </c>
      <c r="F293" s="42">
        <v>521028</v>
      </c>
      <c r="G293" s="45">
        <v>31</v>
      </c>
      <c r="H293" s="45"/>
      <c r="I293" s="45"/>
      <c r="N293" s="6"/>
    </row>
    <row r="294" spans="1:14" s="3" customFormat="1" x14ac:dyDescent="0.2">
      <c r="A294" s="7">
        <v>475</v>
      </c>
      <c r="B294" s="44" t="s">
        <v>1715</v>
      </c>
      <c r="C294" s="44" t="s">
        <v>3568</v>
      </c>
      <c r="D294" s="44" t="s">
        <v>1006</v>
      </c>
      <c r="E294" s="43" t="s">
        <v>1007</v>
      </c>
      <c r="F294" s="42">
        <v>521223</v>
      </c>
      <c r="G294" s="45">
        <v>31</v>
      </c>
      <c r="H294" s="45"/>
      <c r="I294" s="45"/>
      <c r="N294" s="6"/>
    </row>
    <row r="295" spans="1:14" s="3" customFormat="1" x14ac:dyDescent="0.2">
      <c r="A295" s="7">
        <v>476</v>
      </c>
      <c r="B295" s="44" t="s">
        <v>1716</v>
      </c>
      <c r="C295" s="44" t="s">
        <v>3569</v>
      </c>
      <c r="D295" s="44" t="s">
        <v>1004</v>
      </c>
      <c r="E295" s="43" t="s">
        <v>1005</v>
      </c>
      <c r="F295" s="42">
        <v>520990</v>
      </c>
      <c r="G295" s="45">
        <v>31</v>
      </c>
      <c r="H295" s="45"/>
      <c r="I295" s="45"/>
      <c r="N295" s="6"/>
    </row>
    <row r="296" spans="1:14" s="3" customFormat="1" x14ac:dyDescent="0.2">
      <c r="A296" s="7">
        <v>478</v>
      </c>
      <c r="B296" s="44" t="s">
        <v>1717</v>
      </c>
      <c r="C296" s="84" t="s">
        <v>12375</v>
      </c>
      <c r="D296" s="44" t="s">
        <v>1214</v>
      </c>
      <c r="E296" s="43" t="s">
        <v>1215</v>
      </c>
      <c r="F296" s="42">
        <v>624</v>
      </c>
      <c r="G296" s="45">
        <v>31</v>
      </c>
      <c r="H296" s="45"/>
      <c r="I296" s="45"/>
      <c r="N296" s="6"/>
    </row>
    <row r="297" spans="1:14" s="3" customFormat="1" x14ac:dyDescent="0.2">
      <c r="A297" s="7">
        <v>479</v>
      </c>
      <c r="B297" s="44" t="s">
        <v>1718</v>
      </c>
      <c r="C297" s="84" t="s">
        <v>12376</v>
      </c>
      <c r="D297" s="44" t="s">
        <v>1216</v>
      </c>
      <c r="E297" s="43" t="s">
        <v>1217</v>
      </c>
      <c r="F297" s="42">
        <v>623</v>
      </c>
      <c r="G297" s="45">
        <v>31</v>
      </c>
      <c r="H297" s="45"/>
      <c r="I297" s="45"/>
      <c r="N297" s="6"/>
    </row>
    <row r="298" spans="1:14" s="3" customFormat="1" x14ac:dyDescent="0.2">
      <c r="A298" s="7">
        <v>480</v>
      </c>
      <c r="B298" s="44" t="s">
        <v>1719</v>
      </c>
      <c r="C298" s="44" t="s">
        <v>3571</v>
      </c>
      <c r="D298" s="44" t="s">
        <v>381</v>
      </c>
      <c r="E298" s="43" t="s">
        <v>382</v>
      </c>
      <c r="F298" s="42">
        <v>521029</v>
      </c>
      <c r="G298" s="45">
        <v>31</v>
      </c>
      <c r="H298" s="45" t="s">
        <v>9452</v>
      </c>
      <c r="I298" s="45"/>
      <c r="N298" s="6"/>
    </row>
    <row r="299" spans="1:14" s="3" customFormat="1" x14ac:dyDescent="0.2">
      <c r="A299" s="7">
        <v>481</v>
      </c>
      <c r="B299" s="44" t="s">
        <v>1720</v>
      </c>
      <c r="C299" s="44" t="s">
        <v>3572</v>
      </c>
      <c r="D299" s="44" t="s">
        <v>1262</v>
      </c>
      <c r="E299" s="43" t="s">
        <v>1263</v>
      </c>
      <c r="F299" s="42" t="s">
        <v>11897</v>
      </c>
      <c r="G299" s="45">
        <v>31</v>
      </c>
      <c r="H299" s="45"/>
      <c r="I299" s="45"/>
      <c r="N299" s="6"/>
    </row>
    <row r="300" spans="1:14" s="3" customFormat="1" x14ac:dyDescent="0.2">
      <c r="A300" s="7">
        <v>482</v>
      </c>
      <c r="B300" s="44" t="s">
        <v>1721</v>
      </c>
      <c r="C300" s="44" t="s">
        <v>3573</v>
      </c>
      <c r="D300" s="44" t="s">
        <v>1220</v>
      </c>
      <c r="E300" s="43" t="s">
        <v>383</v>
      </c>
      <c r="F300" s="42">
        <v>521628</v>
      </c>
      <c r="G300" s="45">
        <v>11</v>
      </c>
      <c r="H300" s="45"/>
      <c r="I300" s="45"/>
      <c r="N300" s="6"/>
    </row>
    <row r="301" spans="1:14" s="3" customFormat="1" x14ac:dyDescent="0.2">
      <c r="A301" s="7">
        <v>483</v>
      </c>
      <c r="B301" s="44" t="s">
        <v>1722</v>
      </c>
      <c r="C301" s="44" t="s">
        <v>3574</v>
      </c>
      <c r="D301" s="44" t="s">
        <v>1221</v>
      </c>
      <c r="E301" s="43" t="s">
        <v>384</v>
      </c>
      <c r="F301" s="42">
        <v>521629</v>
      </c>
      <c r="G301" s="45">
        <v>11</v>
      </c>
      <c r="H301" s="45"/>
      <c r="I301" s="45"/>
      <c r="N301" s="6"/>
    </row>
    <row r="302" spans="1:14" s="3" customFormat="1" x14ac:dyDescent="0.2">
      <c r="A302" s="7">
        <v>484</v>
      </c>
      <c r="B302" s="44" t="s">
        <v>1723</v>
      </c>
      <c r="C302" s="44" t="s">
        <v>3575</v>
      </c>
      <c r="D302" s="44" t="s">
        <v>1222</v>
      </c>
      <c r="E302" s="43" t="s">
        <v>1223</v>
      </c>
      <c r="F302" s="42">
        <v>521628</v>
      </c>
      <c r="G302" s="45">
        <v>15</v>
      </c>
      <c r="H302" s="45" t="s">
        <v>9452</v>
      </c>
      <c r="I302" s="45"/>
      <c r="N302" s="6"/>
    </row>
    <row r="303" spans="1:14" s="3" customFormat="1" x14ac:dyDescent="0.2">
      <c r="A303" s="7">
        <v>485</v>
      </c>
      <c r="B303" s="44" t="s">
        <v>1724</v>
      </c>
      <c r="C303" s="44" t="s">
        <v>3576</v>
      </c>
      <c r="D303" s="44" t="s">
        <v>1224</v>
      </c>
      <c r="E303" s="43" t="s">
        <v>1225</v>
      </c>
      <c r="F303" s="42">
        <v>521628</v>
      </c>
      <c r="G303" s="45">
        <v>0</v>
      </c>
      <c r="H303" s="45" t="s">
        <v>9452</v>
      </c>
      <c r="I303" s="45"/>
      <c r="N303" s="6"/>
    </row>
    <row r="304" spans="1:14" s="3" customFormat="1" x14ac:dyDescent="0.2">
      <c r="A304" s="7">
        <v>486</v>
      </c>
      <c r="B304" s="44" t="s">
        <v>1725</v>
      </c>
      <c r="C304" s="44" t="s">
        <v>3577</v>
      </c>
      <c r="D304" s="44" t="s">
        <v>1226</v>
      </c>
      <c r="E304" s="43" t="s">
        <v>1227</v>
      </c>
      <c r="F304" s="42">
        <v>521629</v>
      </c>
      <c r="G304" s="45">
        <v>15</v>
      </c>
      <c r="H304" s="45" t="s">
        <v>9452</v>
      </c>
      <c r="I304" s="45"/>
      <c r="N304" s="6"/>
    </row>
    <row r="305" spans="1:14" s="3" customFormat="1" x14ac:dyDescent="0.2">
      <c r="A305" s="7">
        <v>487</v>
      </c>
      <c r="B305" s="44" t="s">
        <v>1726</v>
      </c>
      <c r="C305" s="44" t="s">
        <v>3578</v>
      </c>
      <c r="D305" s="44" t="s">
        <v>1228</v>
      </c>
      <c r="E305" s="43" t="s">
        <v>1229</v>
      </c>
      <c r="F305" s="42">
        <v>521629</v>
      </c>
      <c r="G305" s="45">
        <v>0</v>
      </c>
      <c r="H305" s="45" t="s">
        <v>9452</v>
      </c>
      <c r="I305" s="45"/>
      <c r="N305" s="6"/>
    </row>
    <row r="306" spans="1:14" s="3" customFormat="1" x14ac:dyDescent="0.2">
      <c r="A306" s="7">
        <v>488</v>
      </c>
      <c r="B306" s="44" t="s">
        <v>1727</v>
      </c>
      <c r="C306" s="44" t="s">
        <v>3579</v>
      </c>
      <c r="D306" s="44" t="s">
        <v>1230</v>
      </c>
      <c r="E306" s="43" t="s">
        <v>1231</v>
      </c>
      <c r="F306" s="42">
        <v>1170</v>
      </c>
      <c r="G306" s="45">
        <v>15</v>
      </c>
      <c r="H306" s="45" t="s">
        <v>9452</v>
      </c>
      <c r="I306" s="45"/>
      <c r="N306" s="6"/>
    </row>
    <row r="307" spans="1:14" s="3" customFormat="1" x14ac:dyDescent="0.2">
      <c r="A307" s="7">
        <v>489</v>
      </c>
      <c r="B307" s="44" t="s">
        <v>1728</v>
      </c>
      <c r="C307" s="44" t="s">
        <v>3580</v>
      </c>
      <c r="D307" s="44" t="s">
        <v>1232</v>
      </c>
      <c r="E307" s="43" t="s">
        <v>1233</v>
      </c>
      <c r="F307" s="42">
        <v>1170</v>
      </c>
      <c r="G307" s="45">
        <v>16</v>
      </c>
      <c r="H307" s="45" t="s">
        <v>9452</v>
      </c>
      <c r="I307" s="45"/>
      <c r="N307" s="6"/>
    </row>
    <row r="308" spans="1:14" s="3" customFormat="1" x14ac:dyDescent="0.2">
      <c r="A308" s="7">
        <v>490</v>
      </c>
      <c r="B308" s="44" t="s">
        <v>1729</v>
      </c>
      <c r="C308" s="44" t="s">
        <v>3581</v>
      </c>
      <c r="D308" s="44" t="s">
        <v>1234</v>
      </c>
      <c r="E308" s="43" t="s">
        <v>1235</v>
      </c>
      <c r="F308" s="42">
        <v>1171</v>
      </c>
      <c r="G308" s="45">
        <v>15</v>
      </c>
      <c r="H308" s="45" t="s">
        <v>9452</v>
      </c>
      <c r="I308" s="45"/>
      <c r="N308" s="6"/>
    </row>
    <row r="309" spans="1:14" s="3" customFormat="1" x14ac:dyDescent="0.2">
      <c r="A309" s="7">
        <v>491</v>
      </c>
      <c r="B309" s="44" t="s">
        <v>1730</v>
      </c>
      <c r="C309" s="44" t="s">
        <v>3582</v>
      </c>
      <c r="D309" s="44" t="s">
        <v>1236</v>
      </c>
      <c r="E309" s="43" t="s">
        <v>1237</v>
      </c>
      <c r="F309" s="42">
        <v>1171</v>
      </c>
      <c r="G309" s="45">
        <v>16</v>
      </c>
      <c r="H309" s="45" t="s">
        <v>9452</v>
      </c>
      <c r="I309" s="45"/>
      <c r="N309" s="6"/>
    </row>
    <row r="310" spans="1:14" s="3" customFormat="1" x14ac:dyDescent="0.2">
      <c r="A310" s="7">
        <v>492</v>
      </c>
      <c r="B310" s="44" t="s">
        <v>1731</v>
      </c>
      <c r="C310" s="44" t="s">
        <v>3583</v>
      </c>
      <c r="D310" s="44" t="s">
        <v>385</v>
      </c>
      <c r="E310" s="43" t="s">
        <v>1238</v>
      </c>
      <c r="F310" s="42">
        <v>521103</v>
      </c>
      <c r="G310" s="45">
        <v>31</v>
      </c>
      <c r="H310" s="45"/>
      <c r="I310" s="45"/>
      <c r="N310" s="6"/>
    </row>
    <row r="311" spans="1:14" s="3" customFormat="1" x14ac:dyDescent="0.2">
      <c r="A311" s="7">
        <v>493</v>
      </c>
      <c r="B311" s="44" t="s">
        <v>1732</v>
      </c>
      <c r="C311" s="44" t="s">
        <v>3584</v>
      </c>
      <c r="D311" s="44" t="s">
        <v>386</v>
      </c>
      <c r="E311" s="43" t="s">
        <v>1239</v>
      </c>
      <c r="F311" s="42">
        <v>521104</v>
      </c>
      <c r="G311" s="45">
        <v>31</v>
      </c>
      <c r="H311" s="45"/>
      <c r="I311" s="45"/>
      <c r="N311" s="6"/>
    </row>
    <row r="312" spans="1:14" s="3" customFormat="1" x14ac:dyDescent="0.2">
      <c r="A312" s="7">
        <v>494</v>
      </c>
      <c r="B312" s="44" t="s">
        <v>1733</v>
      </c>
      <c r="C312" s="44" t="s">
        <v>3585</v>
      </c>
      <c r="D312" s="44" t="s">
        <v>4607</v>
      </c>
      <c r="E312" s="43" t="s">
        <v>387</v>
      </c>
      <c r="F312" s="42">
        <v>51</v>
      </c>
      <c r="G312" s="45">
        <v>11</v>
      </c>
      <c r="H312" s="45"/>
      <c r="I312" s="45"/>
      <c r="N312" s="6"/>
    </row>
    <row r="313" spans="1:14" s="3" customFormat="1" x14ac:dyDescent="0.2">
      <c r="A313" s="7">
        <v>495</v>
      </c>
      <c r="B313" s="44" t="s">
        <v>1734</v>
      </c>
      <c r="C313" s="44" t="s">
        <v>3586</v>
      </c>
      <c r="D313" s="44" t="s">
        <v>4608</v>
      </c>
      <c r="E313" s="43" t="s">
        <v>388</v>
      </c>
      <c r="F313" s="42">
        <v>521436</v>
      </c>
      <c r="G313" s="45">
        <v>11</v>
      </c>
      <c r="H313" s="45"/>
      <c r="I313" s="45"/>
      <c r="N313" s="6"/>
    </row>
    <row r="314" spans="1:14" s="3" customFormat="1" x14ac:dyDescent="0.2">
      <c r="A314" s="7">
        <v>496</v>
      </c>
      <c r="B314" s="44" t="s">
        <v>1735</v>
      </c>
      <c r="C314" s="44" t="s">
        <v>3587</v>
      </c>
      <c r="D314" s="44" t="s">
        <v>389</v>
      </c>
      <c r="E314" s="43" t="s">
        <v>389</v>
      </c>
      <c r="F314" s="42">
        <v>102</v>
      </c>
      <c r="G314" s="45">
        <v>11</v>
      </c>
      <c r="H314" s="45"/>
      <c r="I314" s="45"/>
      <c r="N314" s="6"/>
    </row>
    <row r="315" spans="1:14" s="3" customFormat="1" x14ac:dyDescent="0.2">
      <c r="A315" s="7">
        <v>497</v>
      </c>
      <c r="B315" s="44" t="s">
        <v>1736</v>
      </c>
      <c r="C315" s="44" t="s">
        <v>3588</v>
      </c>
      <c r="D315" s="44" t="s">
        <v>390</v>
      </c>
      <c r="E315" s="43" t="s">
        <v>390</v>
      </c>
      <c r="F315" s="42">
        <v>3562</v>
      </c>
      <c r="G315" s="45">
        <v>11</v>
      </c>
      <c r="H315" s="45"/>
      <c r="I315" s="45"/>
      <c r="N315" s="6"/>
    </row>
    <row r="316" spans="1:14" s="3" customFormat="1" x14ac:dyDescent="0.2">
      <c r="A316" s="7">
        <v>498</v>
      </c>
      <c r="B316" s="44" t="s">
        <v>1737</v>
      </c>
      <c r="C316" s="44" t="s">
        <v>3589</v>
      </c>
      <c r="D316" s="44" t="s">
        <v>391</v>
      </c>
      <c r="E316" s="43" t="s">
        <v>391</v>
      </c>
      <c r="F316" s="42">
        <v>521221</v>
      </c>
      <c r="G316" s="45">
        <v>11</v>
      </c>
      <c r="H316" s="45"/>
      <c r="I316" s="45"/>
      <c r="N316" s="6"/>
    </row>
    <row r="317" spans="1:14" s="3" customFormat="1" x14ac:dyDescent="0.2">
      <c r="A317" s="7">
        <v>499</v>
      </c>
      <c r="B317" s="59" t="s">
        <v>1738</v>
      </c>
      <c r="C317" s="59" t="s">
        <v>3590</v>
      </c>
      <c r="D317" s="44" t="s">
        <v>392</v>
      </c>
      <c r="E317" s="44" t="s">
        <v>392</v>
      </c>
      <c r="F317" s="42">
        <v>105</v>
      </c>
      <c r="G317" s="45">
        <v>11</v>
      </c>
      <c r="H317" s="45"/>
      <c r="I317" s="45"/>
      <c r="N317" s="6"/>
    </row>
    <row r="318" spans="1:14" s="3" customFormat="1" x14ac:dyDescent="0.2">
      <c r="A318" s="7">
        <v>500</v>
      </c>
      <c r="B318" s="44" t="s">
        <v>1739</v>
      </c>
      <c r="C318" s="44" t="s">
        <v>3591</v>
      </c>
      <c r="D318" s="44" t="s">
        <v>393</v>
      </c>
      <c r="E318" s="43" t="s">
        <v>394</v>
      </c>
      <c r="F318" s="42">
        <v>521105</v>
      </c>
      <c r="G318" s="45">
        <v>11</v>
      </c>
      <c r="H318" s="45"/>
      <c r="I318" s="45"/>
      <c r="N318" s="6"/>
    </row>
    <row r="319" spans="1:14" s="3" customFormat="1" x14ac:dyDescent="0.2">
      <c r="A319" s="7">
        <v>501</v>
      </c>
      <c r="B319" s="44" t="s">
        <v>1740</v>
      </c>
      <c r="C319" s="44" t="s">
        <v>3592</v>
      </c>
      <c r="D319" s="44" t="s">
        <v>395</v>
      </c>
      <c r="E319" s="43" t="s">
        <v>396</v>
      </c>
      <c r="F319" s="42">
        <v>521106</v>
      </c>
      <c r="G319" s="45">
        <v>11</v>
      </c>
      <c r="H319" s="45"/>
      <c r="I319" s="45"/>
      <c r="N319" s="6"/>
    </row>
    <row r="320" spans="1:14" s="3" customFormat="1" x14ac:dyDescent="0.2">
      <c r="A320" s="7">
        <v>502</v>
      </c>
      <c r="B320" s="44" t="s">
        <v>1741</v>
      </c>
      <c r="C320" s="44" t="s">
        <v>3593</v>
      </c>
      <c r="D320" s="44" t="s">
        <v>397</v>
      </c>
      <c r="E320" s="43" t="s">
        <v>398</v>
      </c>
      <c r="F320" s="42">
        <v>521107</v>
      </c>
      <c r="G320" s="45">
        <v>11</v>
      </c>
      <c r="H320" s="45"/>
      <c r="I320" s="45"/>
      <c r="N320" s="6"/>
    </row>
    <row r="321" spans="1:14" s="3" customFormat="1" x14ac:dyDescent="0.2">
      <c r="A321" s="7">
        <v>503</v>
      </c>
      <c r="B321" s="44" t="s">
        <v>1742</v>
      </c>
      <c r="C321" s="44" t="s">
        <v>3594</v>
      </c>
      <c r="D321" s="44" t="s">
        <v>399</v>
      </c>
      <c r="E321" s="43" t="s">
        <v>400</v>
      </c>
      <c r="F321" s="42">
        <v>4990</v>
      </c>
      <c r="G321" s="45">
        <v>31</v>
      </c>
      <c r="H321" s="45"/>
      <c r="I321" s="45"/>
      <c r="N321" s="6"/>
    </row>
    <row r="322" spans="1:14" s="3" customFormat="1" x14ac:dyDescent="0.2">
      <c r="A322" s="7">
        <v>504</v>
      </c>
      <c r="B322" s="44" t="s">
        <v>1743</v>
      </c>
      <c r="C322" s="44" t="s">
        <v>3595</v>
      </c>
      <c r="D322" s="44" t="s">
        <v>1244</v>
      </c>
      <c r="E322" s="43" t="s">
        <v>1245</v>
      </c>
      <c r="F322" s="42">
        <v>521109</v>
      </c>
      <c r="G322" s="45">
        <v>11</v>
      </c>
      <c r="H322" s="45"/>
      <c r="I322" s="45"/>
      <c r="N322" s="6"/>
    </row>
    <row r="323" spans="1:14" s="3" customFormat="1" x14ac:dyDescent="0.2">
      <c r="A323" s="7">
        <v>505</v>
      </c>
      <c r="B323" s="44" t="s">
        <v>1744</v>
      </c>
      <c r="C323" s="44" t="s">
        <v>3596</v>
      </c>
      <c r="D323" s="44" t="s">
        <v>401</v>
      </c>
      <c r="E323" s="43" t="s">
        <v>402</v>
      </c>
      <c r="F323" s="42" t="s">
        <v>11897</v>
      </c>
      <c r="G323" s="45" t="s">
        <v>11897</v>
      </c>
      <c r="H323" s="45"/>
      <c r="I323" s="45"/>
      <c r="N323" s="6"/>
    </row>
    <row r="324" spans="1:14" s="3" customFormat="1" ht="15" x14ac:dyDescent="0.25">
      <c r="A324" s="7">
        <v>506</v>
      </c>
      <c r="B324" s="44" t="s">
        <v>1745</v>
      </c>
      <c r="C324" s="44" t="s">
        <v>3597</v>
      </c>
      <c r="D324" s="44" t="s">
        <v>1246</v>
      </c>
      <c r="E324" s="43" t="s">
        <v>403</v>
      </c>
      <c r="F324" s="42">
        <v>521110</v>
      </c>
      <c r="G324" s="45">
        <v>1</v>
      </c>
      <c r="H324" s="45"/>
      <c r="I324" s="98" t="s">
        <v>12974</v>
      </c>
      <c r="N324" s="6"/>
    </row>
    <row r="325" spans="1:14" s="3" customFormat="1" x14ac:dyDescent="0.2">
      <c r="A325" s="7">
        <v>507</v>
      </c>
      <c r="B325" s="44" t="s">
        <v>1746</v>
      </c>
      <c r="C325" s="44" t="s">
        <v>3598</v>
      </c>
      <c r="D325" s="44" t="s">
        <v>1247</v>
      </c>
      <c r="E325" s="43" t="s">
        <v>1248</v>
      </c>
      <c r="F325" s="42">
        <v>521111</v>
      </c>
      <c r="G325" s="45">
        <v>31</v>
      </c>
      <c r="H325" s="45"/>
      <c r="I325" s="45"/>
      <c r="N325" s="6"/>
    </row>
    <row r="326" spans="1:14" s="3" customFormat="1" x14ac:dyDescent="0.2">
      <c r="A326" s="7">
        <v>508</v>
      </c>
      <c r="B326" s="44" t="s">
        <v>1747</v>
      </c>
      <c r="C326" s="44" t="s">
        <v>3599</v>
      </c>
      <c r="D326" s="44" t="s">
        <v>404</v>
      </c>
      <c r="E326" s="43" t="s">
        <v>405</v>
      </c>
      <c r="F326" s="42">
        <v>521112</v>
      </c>
      <c r="G326" s="45">
        <v>31</v>
      </c>
      <c r="H326" s="45"/>
      <c r="I326" s="45"/>
      <c r="N326" s="6"/>
    </row>
    <row r="327" spans="1:14" s="3" customFormat="1" x14ac:dyDescent="0.2">
      <c r="A327" s="7">
        <v>509</v>
      </c>
      <c r="B327" s="44" t="s">
        <v>1748</v>
      </c>
      <c r="C327" s="44" t="s">
        <v>3600</v>
      </c>
      <c r="D327" s="44" t="s">
        <v>406</v>
      </c>
      <c r="E327" s="43" t="s">
        <v>407</v>
      </c>
      <c r="F327" s="42" t="s">
        <v>11897</v>
      </c>
      <c r="G327" s="45" t="s">
        <v>11897</v>
      </c>
      <c r="H327" s="45"/>
      <c r="I327" s="45"/>
      <c r="N327" s="6"/>
    </row>
    <row r="328" spans="1:14" s="3" customFormat="1" x14ac:dyDescent="0.2">
      <c r="A328" s="7">
        <v>510</v>
      </c>
      <c r="B328" s="44" t="s">
        <v>1749</v>
      </c>
      <c r="C328" s="44" t="s">
        <v>3601</v>
      </c>
      <c r="D328" s="44" t="s">
        <v>408</v>
      </c>
      <c r="E328" s="43" t="s">
        <v>409</v>
      </c>
      <c r="F328" s="42">
        <v>1237</v>
      </c>
      <c r="G328" s="45">
        <v>31</v>
      </c>
      <c r="H328" s="45"/>
      <c r="I328" s="45"/>
      <c r="N328" s="6"/>
    </row>
    <row r="329" spans="1:14" s="3" customFormat="1" x14ac:dyDescent="0.2">
      <c r="A329" s="7">
        <v>511</v>
      </c>
      <c r="B329" s="44" t="s">
        <v>1750</v>
      </c>
      <c r="C329" s="44" t="s">
        <v>3602</v>
      </c>
      <c r="D329" s="44" t="s">
        <v>481</v>
      </c>
      <c r="E329" s="43" t="s">
        <v>482</v>
      </c>
      <c r="F329" s="42">
        <v>102</v>
      </c>
      <c r="G329" s="45">
        <v>0</v>
      </c>
      <c r="H329" s="45"/>
      <c r="I329" s="45"/>
      <c r="N329" s="6"/>
    </row>
    <row r="330" spans="1:14" s="3" customFormat="1" x14ac:dyDescent="0.2">
      <c r="A330" s="7">
        <v>512</v>
      </c>
      <c r="B330" s="44" t="s">
        <v>1751</v>
      </c>
      <c r="C330" s="44" t="s">
        <v>3603</v>
      </c>
      <c r="D330" s="44" t="s">
        <v>483</v>
      </c>
      <c r="E330" s="43" t="s">
        <v>484</v>
      </c>
      <c r="F330" s="42">
        <v>3562</v>
      </c>
      <c r="G330" s="45">
        <v>0</v>
      </c>
      <c r="H330" s="45"/>
      <c r="I330" s="45"/>
      <c r="N330" s="6"/>
    </row>
    <row r="331" spans="1:14" s="3" customFormat="1" x14ac:dyDescent="0.2">
      <c r="A331" s="7">
        <v>513</v>
      </c>
      <c r="B331" s="44" t="s">
        <v>1752</v>
      </c>
      <c r="C331" s="44" t="s">
        <v>3604</v>
      </c>
      <c r="D331" s="44" t="s">
        <v>410</v>
      </c>
      <c r="E331" s="43" t="s">
        <v>410</v>
      </c>
      <c r="F331" s="42">
        <v>112</v>
      </c>
      <c r="G331" s="45">
        <v>11</v>
      </c>
      <c r="H331" s="45"/>
      <c r="I331" s="45"/>
      <c r="N331" s="6"/>
    </row>
    <row r="332" spans="1:14" s="3" customFormat="1" x14ac:dyDescent="0.2">
      <c r="A332" s="7">
        <v>514</v>
      </c>
      <c r="B332" s="44" t="s">
        <v>1753</v>
      </c>
      <c r="C332" s="44" t="s">
        <v>3605</v>
      </c>
      <c r="D332" s="44" t="s">
        <v>1273</v>
      </c>
      <c r="E332" s="43" t="s">
        <v>1274</v>
      </c>
      <c r="F332" s="42">
        <v>521113</v>
      </c>
      <c r="G332" s="45">
        <v>31</v>
      </c>
      <c r="H332" s="45"/>
      <c r="I332" s="45"/>
      <c r="N332" s="6"/>
    </row>
    <row r="333" spans="1:14" s="3" customFormat="1" x14ac:dyDescent="0.2">
      <c r="A333" s="7">
        <v>515</v>
      </c>
      <c r="B333" s="44" t="s">
        <v>1754</v>
      </c>
      <c r="C333" s="44" t="s">
        <v>3606</v>
      </c>
      <c r="D333" s="44" t="s">
        <v>417</v>
      </c>
      <c r="E333" s="43" t="s">
        <v>418</v>
      </c>
      <c r="F333" s="42">
        <v>521030</v>
      </c>
      <c r="G333" s="45">
        <v>31</v>
      </c>
      <c r="H333" s="45"/>
      <c r="I333" s="45"/>
      <c r="N333" s="6"/>
    </row>
    <row r="334" spans="1:14" s="3" customFormat="1" x14ac:dyDescent="0.2">
      <c r="A334" s="7">
        <v>516</v>
      </c>
      <c r="B334" s="44" t="s">
        <v>10976</v>
      </c>
      <c r="C334" s="44" t="s">
        <v>10977</v>
      </c>
      <c r="D334" s="44" t="s">
        <v>10978</v>
      </c>
      <c r="E334" s="43" t="s">
        <v>10978</v>
      </c>
      <c r="F334" s="42">
        <v>5447</v>
      </c>
      <c r="G334" s="45">
        <v>31</v>
      </c>
      <c r="H334" s="45"/>
      <c r="I334" s="45" t="s">
        <v>11128</v>
      </c>
      <c r="N334" s="6"/>
    </row>
    <row r="335" spans="1:14" s="3" customFormat="1" x14ac:dyDescent="0.2">
      <c r="A335" s="7">
        <v>516</v>
      </c>
      <c r="B335" s="44" t="s">
        <v>10976</v>
      </c>
      <c r="C335" s="44" t="s">
        <v>10977</v>
      </c>
      <c r="D335" s="44" t="s">
        <v>10978</v>
      </c>
      <c r="E335" s="43" t="s">
        <v>10978</v>
      </c>
      <c r="F335" s="42">
        <v>5382</v>
      </c>
      <c r="G335" s="45">
        <v>1</v>
      </c>
      <c r="H335" s="45"/>
      <c r="I335" s="45" t="s">
        <v>11111</v>
      </c>
      <c r="N335" s="6"/>
    </row>
    <row r="336" spans="1:14" s="3" customFormat="1" x14ac:dyDescent="0.2">
      <c r="A336" s="7">
        <v>516</v>
      </c>
      <c r="B336" s="44" t="s">
        <v>10976</v>
      </c>
      <c r="C336" s="44" t="s">
        <v>10977</v>
      </c>
      <c r="D336" s="44" t="s">
        <v>10978</v>
      </c>
      <c r="E336" s="43" t="s">
        <v>10978</v>
      </c>
      <c r="F336" s="42">
        <v>3466</v>
      </c>
      <c r="G336" s="45">
        <v>1</v>
      </c>
      <c r="H336" s="45"/>
      <c r="I336" s="45" t="s">
        <v>11110</v>
      </c>
      <c r="N336" s="6"/>
    </row>
    <row r="337" spans="1:14" s="3" customFormat="1" x14ac:dyDescent="0.2">
      <c r="A337" s="7">
        <v>516</v>
      </c>
      <c r="B337" s="44" t="s">
        <v>10976</v>
      </c>
      <c r="C337" s="44" t="s">
        <v>10977</v>
      </c>
      <c r="D337" s="44" t="s">
        <v>10978</v>
      </c>
      <c r="E337" s="43" t="s">
        <v>10978</v>
      </c>
      <c r="F337" s="42">
        <v>5382</v>
      </c>
      <c r="G337" s="45">
        <v>31</v>
      </c>
      <c r="H337" s="45"/>
      <c r="I337" s="45" t="s">
        <v>11112</v>
      </c>
      <c r="N337" s="6"/>
    </row>
    <row r="338" spans="1:14" s="3" customFormat="1" x14ac:dyDescent="0.2">
      <c r="A338" s="7">
        <v>516</v>
      </c>
      <c r="B338" s="44" t="s">
        <v>10976</v>
      </c>
      <c r="C338" s="44" t="s">
        <v>10977</v>
      </c>
      <c r="D338" s="44" t="s">
        <v>10978</v>
      </c>
      <c r="E338" s="43" t="s">
        <v>10978</v>
      </c>
      <c r="F338" s="42">
        <v>1443</v>
      </c>
      <c r="G338" s="45">
        <v>7</v>
      </c>
      <c r="H338" s="45"/>
      <c r="I338" s="45" t="s">
        <v>11113</v>
      </c>
      <c r="N338" s="6"/>
    </row>
    <row r="339" spans="1:14" s="3" customFormat="1" x14ac:dyDescent="0.2">
      <c r="A339" s="7">
        <v>516</v>
      </c>
      <c r="B339" s="44" t="s">
        <v>10976</v>
      </c>
      <c r="C339" s="44" t="s">
        <v>10977</v>
      </c>
      <c r="D339" s="44" t="s">
        <v>10978</v>
      </c>
      <c r="E339" s="43" t="s">
        <v>10978</v>
      </c>
      <c r="F339" s="42">
        <v>5383</v>
      </c>
      <c r="G339" s="45">
        <v>15</v>
      </c>
      <c r="H339" s="45"/>
      <c r="I339" s="45" t="s">
        <v>11114</v>
      </c>
      <c r="N339" s="6"/>
    </row>
    <row r="340" spans="1:14" s="3" customFormat="1" x14ac:dyDescent="0.2">
      <c r="A340" s="7">
        <v>516</v>
      </c>
      <c r="B340" s="44" t="s">
        <v>10976</v>
      </c>
      <c r="C340" s="44" t="s">
        <v>10977</v>
      </c>
      <c r="D340" s="44" t="s">
        <v>10978</v>
      </c>
      <c r="E340" s="43" t="s">
        <v>10978</v>
      </c>
      <c r="F340" s="42">
        <v>5383</v>
      </c>
      <c r="G340" s="45">
        <v>0</v>
      </c>
      <c r="H340" s="45"/>
      <c r="I340" s="45" t="s">
        <v>11115</v>
      </c>
      <c r="N340" s="6"/>
    </row>
    <row r="341" spans="1:14" s="3" customFormat="1" x14ac:dyDescent="0.2">
      <c r="A341" s="7">
        <v>516</v>
      </c>
      <c r="B341" s="44" t="s">
        <v>10976</v>
      </c>
      <c r="C341" s="44" t="s">
        <v>10977</v>
      </c>
      <c r="D341" s="44" t="s">
        <v>10978</v>
      </c>
      <c r="E341" s="43" t="s">
        <v>10978</v>
      </c>
      <c r="F341" s="42">
        <v>5786</v>
      </c>
      <c r="G341" s="45">
        <v>15</v>
      </c>
      <c r="H341" s="45"/>
      <c r="I341" s="45" t="s">
        <v>11116</v>
      </c>
      <c r="N341" s="6"/>
    </row>
    <row r="342" spans="1:14" s="3" customFormat="1" x14ac:dyDescent="0.2">
      <c r="A342" s="7">
        <v>516</v>
      </c>
      <c r="B342" s="44" t="s">
        <v>10976</v>
      </c>
      <c r="C342" s="44" t="s">
        <v>10977</v>
      </c>
      <c r="D342" s="44" t="s">
        <v>10978</v>
      </c>
      <c r="E342" s="43" t="s">
        <v>10978</v>
      </c>
      <c r="F342" s="42">
        <v>6885</v>
      </c>
      <c r="G342" s="45">
        <v>15</v>
      </c>
      <c r="H342" s="45"/>
      <c r="I342" s="45" t="s">
        <v>11117</v>
      </c>
      <c r="N342" s="6"/>
    </row>
    <row r="343" spans="1:14" s="3" customFormat="1" x14ac:dyDescent="0.2">
      <c r="A343" s="7">
        <v>516</v>
      </c>
      <c r="B343" s="44" t="s">
        <v>10976</v>
      </c>
      <c r="C343" s="44" t="s">
        <v>10977</v>
      </c>
      <c r="D343" s="44" t="s">
        <v>10978</v>
      </c>
      <c r="E343" s="43" t="s">
        <v>10978</v>
      </c>
      <c r="F343" s="42">
        <v>3466</v>
      </c>
      <c r="G343" s="45">
        <v>15</v>
      </c>
      <c r="H343" s="45"/>
      <c r="I343" s="45" t="s">
        <v>11118</v>
      </c>
      <c r="N343" s="6"/>
    </row>
    <row r="344" spans="1:14" s="3" customFormat="1" x14ac:dyDescent="0.2">
      <c r="A344" s="7">
        <v>516</v>
      </c>
      <c r="B344" s="44" t="s">
        <v>10976</v>
      </c>
      <c r="C344" s="44" t="s">
        <v>10977</v>
      </c>
      <c r="D344" s="44" t="s">
        <v>10978</v>
      </c>
      <c r="E344" s="43" t="s">
        <v>10978</v>
      </c>
      <c r="F344" s="42">
        <v>5382</v>
      </c>
      <c r="G344" s="45">
        <v>6</v>
      </c>
      <c r="H344" s="45"/>
      <c r="I344" s="45" t="s">
        <v>11119</v>
      </c>
      <c r="N344" s="6"/>
    </row>
    <row r="345" spans="1:14" s="3" customFormat="1" x14ac:dyDescent="0.2">
      <c r="A345" s="7">
        <v>516</v>
      </c>
      <c r="B345" s="44" t="s">
        <v>10976</v>
      </c>
      <c r="C345" s="44" t="s">
        <v>10977</v>
      </c>
      <c r="D345" s="44" t="s">
        <v>10978</v>
      </c>
      <c r="E345" s="43" t="s">
        <v>10978</v>
      </c>
      <c r="F345" s="42">
        <v>1443</v>
      </c>
      <c r="G345" s="45">
        <v>15</v>
      </c>
      <c r="H345" s="45"/>
      <c r="I345" s="45" t="s">
        <v>11120</v>
      </c>
      <c r="N345" s="6"/>
    </row>
    <row r="346" spans="1:14" s="3" customFormat="1" x14ac:dyDescent="0.2">
      <c r="A346" s="7">
        <v>516</v>
      </c>
      <c r="B346" s="44" t="s">
        <v>10976</v>
      </c>
      <c r="C346" s="44" t="s">
        <v>10977</v>
      </c>
      <c r="D346" s="44" t="s">
        <v>10978</v>
      </c>
      <c r="E346" s="43" t="s">
        <v>10978</v>
      </c>
      <c r="F346" s="42">
        <v>5383</v>
      </c>
      <c r="G346" s="45">
        <v>1</v>
      </c>
      <c r="H346" s="45"/>
      <c r="I346" s="45" t="s">
        <v>11121</v>
      </c>
      <c r="N346" s="6"/>
    </row>
    <row r="347" spans="1:14" s="3" customFormat="1" x14ac:dyDescent="0.2">
      <c r="A347" s="7">
        <v>516</v>
      </c>
      <c r="B347" s="44" t="s">
        <v>10976</v>
      </c>
      <c r="C347" s="44" t="s">
        <v>10977</v>
      </c>
      <c r="D347" s="44" t="s">
        <v>10978</v>
      </c>
      <c r="E347" s="43" t="s">
        <v>10978</v>
      </c>
      <c r="F347" s="42">
        <v>5786</v>
      </c>
      <c r="G347" s="45">
        <v>17</v>
      </c>
      <c r="H347" s="45"/>
      <c r="I347" s="45" t="s">
        <v>11122</v>
      </c>
      <c r="N347" s="6"/>
    </row>
    <row r="348" spans="1:14" s="3" customFormat="1" x14ac:dyDescent="0.2">
      <c r="A348" s="7">
        <v>516</v>
      </c>
      <c r="B348" s="44" t="s">
        <v>10976</v>
      </c>
      <c r="C348" s="44" t="s">
        <v>10977</v>
      </c>
      <c r="D348" s="44" t="s">
        <v>10978</v>
      </c>
      <c r="E348" s="43" t="s">
        <v>10978</v>
      </c>
      <c r="F348" s="42">
        <v>6885</v>
      </c>
      <c r="G348" s="45">
        <v>17</v>
      </c>
      <c r="H348" s="45"/>
      <c r="I348" s="45" t="s">
        <v>11123</v>
      </c>
      <c r="N348" s="6"/>
    </row>
    <row r="349" spans="1:14" s="3" customFormat="1" x14ac:dyDescent="0.2">
      <c r="A349" s="7">
        <v>516</v>
      </c>
      <c r="B349" s="44" t="s">
        <v>10976</v>
      </c>
      <c r="C349" s="44" t="s">
        <v>10977</v>
      </c>
      <c r="D349" s="44" t="s">
        <v>10978</v>
      </c>
      <c r="E349" s="43" t="s">
        <v>10978</v>
      </c>
      <c r="F349" s="42">
        <v>3466</v>
      </c>
      <c r="G349" s="45">
        <v>17</v>
      </c>
      <c r="H349" s="45"/>
      <c r="I349" s="45" t="s">
        <v>11124</v>
      </c>
      <c r="N349" s="6"/>
    </row>
    <row r="350" spans="1:14" s="3" customFormat="1" x14ac:dyDescent="0.2">
      <c r="A350" s="7">
        <v>516</v>
      </c>
      <c r="B350" s="44" t="s">
        <v>10976</v>
      </c>
      <c r="C350" s="44" t="s">
        <v>10977</v>
      </c>
      <c r="D350" s="44" t="s">
        <v>10978</v>
      </c>
      <c r="E350" s="43" t="s">
        <v>10978</v>
      </c>
      <c r="F350" s="42">
        <v>5382</v>
      </c>
      <c r="G350" s="45">
        <v>5</v>
      </c>
      <c r="H350" s="45"/>
      <c r="I350" s="45" t="s">
        <v>11125</v>
      </c>
      <c r="N350" s="6"/>
    </row>
    <row r="351" spans="1:14" s="3" customFormat="1" x14ac:dyDescent="0.2">
      <c r="A351" s="7">
        <v>516</v>
      </c>
      <c r="B351" s="44" t="s">
        <v>10976</v>
      </c>
      <c r="C351" s="44" t="s">
        <v>10977</v>
      </c>
      <c r="D351" s="44" t="s">
        <v>10978</v>
      </c>
      <c r="E351" s="43" t="s">
        <v>10978</v>
      </c>
      <c r="F351" s="42">
        <v>1443</v>
      </c>
      <c r="G351" s="45">
        <v>17</v>
      </c>
      <c r="H351" s="45"/>
      <c r="I351" s="45" t="s">
        <v>11126</v>
      </c>
      <c r="N351" s="6"/>
    </row>
    <row r="352" spans="1:14" s="3" customFormat="1" x14ac:dyDescent="0.2">
      <c r="A352" s="7">
        <v>516</v>
      </c>
      <c r="B352" s="44" t="s">
        <v>10976</v>
      </c>
      <c r="C352" s="44" t="s">
        <v>10977</v>
      </c>
      <c r="D352" s="44" t="s">
        <v>10978</v>
      </c>
      <c r="E352" s="43" t="s">
        <v>10978</v>
      </c>
      <c r="F352" s="42">
        <v>5382</v>
      </c>
      <c r="G352" s="45">
        <v>0</v>
      </c>
      <c r="H352" s="45"/>
      <c r="I352" s="45" t="s">
        <v>11127</v>
      </c>
      <c r="N352" s="6"/>
    </row>
    <row r="353" spans="1:14" s="3" customFormat="1" x14ac:dyDescent="0.2">
      <c r="A353" s="7">
        <v>517</v>
      </c>
      <c r="B353" s="44" t="s">
        <v>1755</v>
      </c>
      <c r="C353" s="44" t="s">
        <v>3607</v>
      </c>
      <c r="D353" s="44" t="s">
        <v>430</v>
      </c>
      <c r="E353" s="43" t="s">
        <v>430</v>
      </c>
      <c r="F353" s="42">
        <v>2631</v>
      </c>
      <c r="G353" s="45">
        <v>11</v>
      </c>
      <c r="H353" s="45"/>
      <c r="I353" s="45"/>
      <c r="N353" s="6"/>
    </row>
    <row r="354" spans="1:14" s="3" customFormat="1" x14ac:dyDescent="0.2">
      <c r="A354" s="7">
        <v>518</v>
      </c>
      <c r="B354" s="44" t="s">
        <v>10962</v>
      </c>
      <c r="C354" s="44" t="s">
        <v>10963</v>
      </c>
      <c r="D354" s="44" t="s">
        <v>10961</v>
      </c>
      <c r="E354" s="43" t="s">
        <v>10961</v>
      </c>
      <c r="F354" s="42">
        <v>5382</v>
      </c>
      <c r="G354" s="45">
        <v>11</v>
      </c>
      <c r="H354" s="45"/>
      <c r="I354" s="45" t="s">
        <v>11128</v>
      </c>
      <c r="N354" s="6"/>
    </row>
    <row r="355" spans="1:14" s="3" customFormat="1" x14ac:dyDescent="0.2">
      <c r="A355" s="7">
        <v>518</v>
      </c>
      <c r="B355" s="44" t="s">
        <v>10962</v>
      </c>
      <c r="C355" s="44" t="s">
        <v>10963</v>
      </c>
      <c r="D355" s="44" t="s">
        <v>10961</v>
      </c>
      <c r="E355" s="43" t="s">
        <v>10961</v>
      </c>
      <c r="F355" s="42">
        <v>5382</v>
      </c>
      <c r="G355" s="45">
        <v>1</v>
      </c>
      <c r="H355" s="45"/>
      <c r="I355" s="45" t="s">
        <v>11111</v>
      </c>
      <c r="N355" s="6"/>
    </row>
    <row r="356" spans="1:14" s="3" customFormat="1" x14ac:dyDescent="0.2">
      <c r="A356" s="7">
        <v>518</v>
      </c>
      <c r="B356" s="44" t="s">
        <v>10962</v>
      </c>
      <c r="C356" s="44" t="s">
        <v>10963</v>
      </c>
      <c r="D356" s="44" t="s">
        <v>10961</v>
      </c>
      <c r="E356" s="43" t="s">
        <v>10961</v>
      </c>
      <c r="F356" s="42">
        <v>3466</v>
      </c>
      <c r="G356" s="45">
        <v>1</v>
      </c>
      <c r="H356" s="45"/>
      <c r="I356" s="45" t="s">
        <v>11110</v>
      </c>
      <c r="N356" s="6"/>
    </row>
    <row r="357" spans="1:14" s="3" customFormat="1" x14ac:dyDescent="0.2">
      <c r="A357" s="7">
        <v>518</v>
      </c>
      <c r="B357" s="44" t="s">
        <v>10962</v>
      </c>
      <c r="C357" s="44" t="s">
        <v>10963</v>
      </c>
      <c r="D357" s="44" t="s">
        <v>10961</v>
      </c>
      <c r="E357" s="43" t="s">
        <v>10961</v>
      </c>
      <c r="F357" s="42">
        <v>5382</v>
      </c>
      <c r="G357" s="45">
        <v>31</v>
      </c>
      <c r="H357" s="45"/>
      <c r="I357" s="45" t="s">
        <v>11112</v>
      </c>
      <c r="N357" s="6"/>
    </row>
    <row r="358" spans="1:14" s="3" customFormat="1" x14ac:dyDescent="0.2">
      <c r="A358" s="7">
        <v>518</v>
      </c>
      <c r="B358" s="44" t="s">
        <v>10962</v>
      </c>
      <c r="C358" s="44" t="s">
        <v>10963</v>
      </c>
      <c r="D358" s="44" t="s">
        <v>10961</v>
      </c>
      <c r="E358" s="43" t="s">
        <v>10961</v>
      </c>
      <c r="F358" s="42">
        <v>1443</v>
      </c>
      <c r="G358" s="45">
        <v>7</v>
      </c>
      <c r="H358" s="45"/>
      <c r="I358" s="45" t="s">
        <v>11113</v>
      </c>
      <c r="N358" s="6"/>
    </row>
    <row r="359" spans="1:14" s="3" customFormat="1" x14ac:dyDescent="0.2">
      <c r="A359" s="7">
        <v>518</v>
      </c>
      <c r="B359" s="44" t="s">
        <v>10962</v>
      </c>
      <c r="C359" s="44" t="s">
        <v>10963</v>
      </c>
      <c r="D359" s="44" t="s">
        <v>10961</v>
      </c>
      <c r="E359" s="43" t="s">
        <v>10961</v>
      </c>
      <c r="F359" s="42">
        <v>5383</v>
      </c>
      <c r="G359" s="45">
        <v>15</v>
      </c>
      <c r="H359" s="45"/>
      <c r="I359" s="45" t="s">
        <v>11114</v>
      </c>
      <c r="N359" s="6"/>
    </row>
    <row r="360" spans="1:14" s="3" customFormat="1" x14ac:dyDescent="0.2">
      <c r="A360" s="7">
        <v>518</v>
      </c>
      <c r="B360" s="44" t="s">
        <v>10962</v>
      </c>
      <c r="C360" s="44" t="s">
        <v>10963</v>
      </c>
      <c r="D360" s="44" t="s">
        <v>10961</v>
      </c>
      <c r="E360" s="43" t="s">
        <v>10961</v>
      </c>
      <c r="F360" s="42">
        <v>5383</v>
      </c>
      <c r="G360" s="45">
        <v>0</v>
      </c>
      <c r="H360" s="45"/>
      <c r="I360" s="45" t="s">
        <v>11115</v>
      </c>
      <c r="N360" s="6"/>
    </row>
    <row r="361" spans="1:14" s="3" customFormat="1" x14ac:dyDescent="0.2">
      <c r="A361" s="7">
        <v>518</v>
      </c>
      <c r="B361" s="44" t="s">
        <v>10962</v>
      </c>
      <c r="C361" s="44" t="s">
        <v>10963</v>
      </c>
      <c r="D361" s="44" t="s">
        <v>10961</v>
      </c>
      <c r="E361" s="43" t="s">
        <v>10961</v>
      </c>
      <c r="F361" s="42">
        <v>5786</v>
      </c>
      <c r="G361" s="45">
        <v>15</v>
      </c>
      <c r="H361" s="45"/>
      <c r="I361" s="45" t="s">
        <v>11116</v>
      </c>
      <c r="N361" s="6"/>
    </row>
    <row r="362" spans="1:14" s="3" customFormat="1" x14ac:dyDescent="0.2">
      <c r="A362" s="7">
        <v>518</v>
      </c>
      <c r="B362" s="44" t="s">
        <v>10962</v>
      </c>
      <c r="C362" s="44" t="s">
        <v>10963</v>
      </c>
      <c r="D362" s="44" t="s">
        <v>10961</v>
      </c>
      <c r="E362" s="43" t="s">
        <v>10961</v>
      </c>
      <c r="F362" s="42">
        <v>6885</v>
      </c>
      <c r="G362" s="45">
        <v>15</v>
      </c>
      <c r="H362" s="45"/>
      <c r="I362" s="45" t="s">
        <v>11117</v>
      </c>
      <c r="N362" s="6"/>
    </row>
    <row r="363" spans="1:14" s="3" customFormat="1" x14ac:dyDescent="0.2">
      <c r="A363" s="7">
        <v>518</v>
      </c>
      <c r="B363" s="44" t="s">
        <v>10962</v>
      </c>
      <c r="C363" s="44" t="s">
        <v>10963</v>
      </c>
      <c r="D363" s="44" t="s">
        <v>10961</v>
      </c>
      <c r="E363" s="43" t="s">
        <v>10961</v>
      </c>
      <c r="F363" s="42">
        <v>3466</v>
      </c>
      <c r="G363" s="45">
        <v>15</v>
      </c>
      <c r="H363" s="45"/>
      <c r="I363" s="45" t="s">
        <v>11118</v>
      </c>
      <c r="N363" s="6"/>
    </row>
    <row r="364" spans="1:14" s="3" customFormat="1" x14ac:dyDescent="0.2">
      <c r="A364" s="7">
        <v>518</v>
      </c>
      <c r="B364" s="44" t="s">
        <v>10962</v>
      </c>
      <c r="C364" s="44" t="s">
        <v>10963</v>
      </c>
      <c r="D364" s="44" t="s">
        <v>10961</v>
      </c>
      <c r="E364" s="43" t="s">
        <v>10961</v>
      </c>
      <c r="F364" s="42">
        <v>5382</v>
      </c>
      <c r="G364" s="45">
        <v>6</v>
      </c>
      <c r="H364" s="45"/>
      <c r="I364" s="45" t="s">
        <v>11119</v>
      </c>
      <c r="N364" s="6"/>
    </row>
    <row r="365" spans="1:14" s="3" customFormat="1" x14ac:dyDescent="0.2">
      <c r="A365" s="7">
        <v>518</v>
      </c>
      <c r="B365" s="44" t="s">
        <v>10962</v>
      </c>
      <c r="C365" s="44" t="s">
        <v>10963</v>
      </c>
      <c r="D365" s="44" t="s">
        <v>10961</v>
      </c>
      <c r="E365" s="43" t="s">
        <v>10961</v>
      </c>
      <c r="F365" s="42">
        <v>1443</v>
      </c>
      <c r="G365" s="45">
        <v>15</v>
      </c>
      <c r="H365" s="45"/>
      <c r="I365" s="45" t="s">
        <v>11120</v>
      </c>
      <c r="N365" s="6"/>
    </row>
    <row r="366" spans="1:14" s="3" customFormat="1" x14ac:dyDescent="0.2">
      <c r="A366" s="7">
        <v>518</v>
      </c>
      <c r="B366" s="44" t="s">
        <v>10962</v>
      </c>
      <c r="C366" s="44" t="s">
        <v>10963</v>
      </c>
      <c r="D366" s="44" t="s">
        <v>10961</v>
      </c>
      <c r="E366" s="43" t="s">
        <v>10961</v>
      </c>
      <c r="F366" s="42">
        <v>5383</v>
      </c>
      <c r="G366" s="45">
        <v>1</v>
      </c>
      <c r="H366" s="45"/>
      <c r="I366" s="45" t="s">
        <v>11121</v>
      </c>
      <c r="N366" s="6"/>
    </row>
    <row r="367" spans="1:14" s="3" customFormat="1" x14ac:dyDescent="0.2">
      <c r="A367" s="7">
        <v>518</v>
      </c>
      <c r="B367" s="44" t="s">
        <v>10962</v>
      </c>
      <c r="C367" s="44" t="s">
        <v>10963</v>
      </c>
      <c r="D367" s="44" t="s">
        <v>10961</v>
      </c>
      <c r="E367" s="43" t="s">
        <v>10961</v>
      </c>
      <c r="F367" s="42">
        <v>5786</v>
      </c>
      <c r="G367" s="45">
        <v>17</v>
      </c>
      <c r="H367" s="45"/>
      <c r="I367" s="45" t="s">
        <v>11122</v>
      </c>
      <c r="N367" s="6"/>
    </row>
    <row r="368" spans="1:14" s="3" customFormat="1" x14ac:dyDescent="0.2">
      <c r="A368" s="7">
        <v>518</v>
      </c>
      <c r="B368" s="44" t="s">
        <v>10962</v>
      </c>
      <c r="C368" s="44" t="s">
        <v>10963</v>
      </c>
      <c r="D368" s="44" t="s">
        <v>10961</v>
      </c>
      <c r="E368" s="43" t="s">
        <v>10961</v>
      </c>
      <c r="F368" s="42">
        <v>6885</v>
      </c>
      <c r="G368" s="45">
        <v>17</v>
      </c>
      <c r="H368" s="45"/>
      <c r="I368" s="45" t="s">
        <v>11123</v>
      </c>
      <c r="N368" s="6"/>
    </row>
    <row r="369" spans="1:14" s="3" customFormat="1" x14ac:dyDescent="0.2">
      <c r="A369" s="7">
        <v>518</v>
      </c>
      <c r="B369" s="44" t="s">
        <v>10962</v>
      </c>
      <c r="C369" s="44" t="s">
        <v>10963</v>
      </c>
      <c r="D369" s="44" t="s">
        <v>10961</v>
      </c>
      <c r="E369" s="43" t="s">
        <v>10961</v>
      </c>
      <c r="F369" s="42">
        <v>3466</v>
      </c>
      <c r="G369" s="45">
        <v>17</v>
      </c>
      <c r="H369" s="45"/>
      <c r="I369" s="45" t="s">
        <v>11124</v>
      </c>
      <c r="N369" s="6"/>
    </row>
    <row r="370" spans="1:14" s="3" customFormat="1" x14ac:dyDescent="0.2">
      <c r="A370" s="7">
        <v>518</v>
      </c>
      <c r="B370" s="44" t="s">
        <v>10962</v>
      </c>
      <c r="C370" s="44" t="s">
        <v>10963</v>
      </c>
      <c r="D370" s="44" t="s">
        <v>10961</v>
      </c>
      <c r="E370" s="43" t="s">
        <v>10961</v>
      </c>
      <c r="F370" s="42">
        <v>5382</v>
      </c>
      <c r="G370" s="45">
        <v>5</v>
      </c>
      <c r="H370" s="45"/>
      <c r="I370" s="45" t="s">
        <v>11125</v>
      </c>
      <c r="N370" s="6"/>
    </row>
    <row r="371" spans="1:14" s="3" customFormat="1" x14ac:dyDescent="0.2">
      <c r="A371" s="7">
        <v>518</v>
      </c>
      <c r="B371" s="44" t="s">
        <v>10962</v>
      </c>
      <c r="C371" s="44" t="s">
        <v>10963</v>
      </c>
      <c r="D371" s="44" t="s">
        <v>10961</v>
      </c>
      <c r="E371" s="43" t="s">
        <v>10961</v>
      </c>
      <c r="F371" s="42">
        <v>1443</v>
      </c>
      <c r="G371" s="45">
        <v>17</v>
      </c>
      <c r="H371" s="45"/>
      <c r="I371" s="45" t="s">
        <v>11126</v>
      </c>
      <c r="N371" s="6"/>
    </row>
    <row r="372" spans="1:14" s="3" customFormat="1" x14ac:dyDescent="0.2">
      <c r="A372" s="7">
        <v>518</v>
      </c>
      <c r="B372" s="44" t="s">
        <v>10962</v>
      </c>
      <c r="C372" s="44" t="s">
        <v>10963</v>
      </c>
      <c r="D372" s="44" t="s">
        <v>10961</v>
      </c>
      <c r="E372" s="43" t="s">
        <v>10961</v>
      </c>
      <c r="F372" s="42">
        <v>5382</v>
      </c>
      <c r="G372" s="45">
        <v>0</v>
      </c>
      <c r="H372" s="45"/>
      <c r="I372" s="45" t="s">
        <v>11127</v>
      </c>
      <c r="N372" s="6"/>
    </row>
    <row r="373" spans="1:14" s="3" customFormat="1" x14ac:dyDescent="0.2">
      <c r="A373" s="7">
        <v>519</v>
      </c>
      <c r="B373" s="44" t="s">
        <v>1756</v>
      </c>
      <c r="C373" s="44" t="s">
        <v>3608</v>
      </c>
      <c r="D373" s="44" t="s">
        <v>4609</v>
      </c>
      <c r="E373" s="43" t="s">
        <v>4610</v>
      </c>
      <c r="F373" s="42">
        <v>521114</v>
      </c>
      <c r="G373" s="45">
        <v>31</v>
      </c>
      <c r="H373" s="45"/>
      <c r="I373" s="45"/>
      <c r="N373" s="6"/>
    </row>
    <row r="374" spans="1:14" s="3" customFormat="1" x14ac:dyDescent="0.2">
      <c r="A374" s="7">
        <v>520</v>
      </c>
      <c r="B374" s="44" t="s">
        <v>1757</v>
      </c>
      <c r="C374" s="44" t="s">
        <v>3609</v>
      </c>
      <c r="D374" s="44" t="s">
        <v>485</v>
      </c>
      <c r="E374" s="43" t="s">
        <v>486</v>
      </c>
      <c r="F374" s="42">
        <v>521115</v>
      </c>
      <c r="G374" s="45">
        <v>11</v>
      </c>
      <c r="H374" s="45" t="s">
        <v>9452</v>
      </c>
      <c r="I374" s="45"/>
      <c r="N374" s="6"/>
    </row>
    <row r="375" spans="1:14" s="3" customFormat="1" x14ac:dyDescent="0.2">
      <c r="A375" s="7">
        <v>521</v>
      </c>
      <c r="B375" s="44" t="s">
        <v>1758</v>
      </c>
      <c r="C375" s="44" t="s">
        <v>3610</v>
      </c>
      <c r="D375" s="44" t="s">
        <v>431</v>
      </c>
      <c r="E375" s="43" t="s">
        <v>432</v>
      </c>
      <c r="F375" s="42" t="s">
        <v>11897</v>
      </c>
      <c r="G375" s="45" t="s">
        <v>11897</v>
      </c>
      <c r="H375" s="45"/>
      <c r="I375" s="45"/>
      <c r="N375" s="6"/>
    </row>
    <row r="376" spans="1:14" s="3" customFormat="1" x14ac:dyDescent="0.2">
      <c r="A376" s="7">
        <v>522</v>
      </c>
      <c r="B376" s="44" t="s">
        <v>1759</v>
      </c>
      <c r="C376" s="44" t="s">
        <v>3611</v>
      </c>
      <c r="D376" s="44" t="s">
        <v>487</v>
      </c>
      <c r="E376" s="43" t="s">
        <v>488</v>
      </c>
      <c r="F376" s="42">
        <v>521116</v>
      </c>
      <c r="G376" s="45">
        <v>11</v>
      </c>
      <c r="H376" s="45" t="s">
        <v>9452</v>
      </c>
      <c r="I376" s="45"/>
      <c r="N376" s="6"/>
    </row>
    <row r="377" spans="1:14" s="3" customFormat="1" x14ac:dyDescent="0.2">
      <c r="A377" s="7">
        <v>523</v>
      </c>
      <c r="B377" s="44" t="s">
        <v>1760</v>
      </c>
      <c r="C377" s="44" t="s">
        <v>3612</v>
      </c>
      <c r="D377" s="44" t="s">
        <v>433</v>
      </c>
      <c r="E377" s="43" t="s">
        <v>434</v>
      </c>
      <c r="F377" s="42" t="s">
        <v>11897</v>
      </c>
      <c r="G377" s="45" t="s">
        <v>11897</v>
      </c>
      <c r="H377" s="45"/>
      <c r="I377" s="45"/>
      <c r="N377" s="6"/>
    </row>
    <row r="378" spans="1:14" s="3" customFormat="1" x14ac:dyDescent="0.2">
      <c r="A378" s="7">
        <v>524</v>
      </c>
      <c r="B378" s="44" t="s">
        <v>1761</v>
      </c>
      <c r="C378" s="44" t="s">
        <v>3613</v>
      </c>
      <c r="D378" s="44" t="s">
        <v>435</v>
      </c>
      <c r="E378" s="43" t="s">
        <v>436</v>
      </c>
      <c r="F378" s="42" t="s">
        <v>11897</v>
      </c>
      <c r="G378" s="45" t="s">
        <v>11897</v>
      </c>
      <c r="H378" s="45"/>
      <c r="I378" s="45"/>
      <c r="N378" s="6"/>
    </row>
    <row r="379" spans="1:14" s="3" customFormat="1" x14ac:dyDescent="0.2">
      <c r="A379" s="7">
        <v>525</v>
      </c>
      <c r="B379" s="44" t="s">
        <v>1762</v>
      </c>
      <c r="C379" s="44" t="s">
        <v>3614</v>
      </c>
      <c r="D379" s="44" t="s">
        <v>437</v>
      </c>
      <c r="E379" s="43" t="s">
        <v>438</v>
      </c>
      <c r="F379" s="42">
        <v>1168</v>
      </c>
      <c r="G379" s="45">
        <v>31</v>
      </c>
      <c r="H379" s="45"/>
      <c r="I379" s="45"/>
      <c r="N379" s="6"/>
    </row>
    <row r="380" spans="1:14" s="3" customFormat="1" x14ac:dyDescent="0.2">
      <c r="A380" s="7">
        <v>526</v>
      </c>
      <c r="B380" s="44" t="s">
        <v>1763</v>
      </c>
      <c r="C380" s="44" t="s">
        <v>3615</v>
      </c>
      <c r="D380" s="44" t="s">
        <v>439</v>
      </c>
      <c r="E380" s="43" t="s">
        <v>440</v>
      </c>
      <c r="F380" s="42">
        <v>4076</v>
      </c>
      <c r="G380" s="45">
        <v>31</v>
      </c>
      <c r="H380" s="45"/>
      <c r="I380" s="45"/>
      <c r="N380" s="6"/>
    </row>
    <row r="381" spans="1:14" s="3" customFormat="1" x14ac:dyDescent="0.2">
      <c r="A381" s="7">
        <v>527</v>
      </c>
      <c r="B381" s="44" t="s">
        <v>1764</v>
      </c>
      <c r="C381" s="44" t="s">
        <v>3616</v>
      </c>
      <c r="D381" s="44" t="s">
        <v>441</v>
      </c>
      <c r="E381" s="43" t="s">
        <v>442</v>
      </c>
      <c r="F381" s="42" t="s">
        <v>11897</v>
      </c>
      <c r="G381" s="45" t="s">
        <v>11897</v>
      </c>
      <c r="H381" s="45"/>
      <c r="I381" s="45"/>
      <c r="N381" s="6"/>
    </row>
    <row r="382" spans="1:14" s="3" customFormat="1" x14ac:dyDescent="0.2">
      <c r="A382" s="7">
        <v>528</v>
      </c>
      <c r="B382" s="44" t="s">
        <v>1765</v>
      </c>
      <c r="C382" s="44" t="s">
        <v>3617</v>
      </c>
      <c r="D382" s="44" t="s">
        <v>443</v>
      </c>
      <c r="E382" s="43" t="s">
        <v>444</v>
      </c>
      <c r="F382" s="42">
        <v>4202</v>
      </c>
      <c r="G382" s="45">
        <v>31</v>
      </c>
      <c r="H382" s="45" t="s">
        <v>9452</v>
      </c>
      <c r="I382" s="45"/>
      <c r="N382" s="6"/>
    </row>
    <row r="383" spans="1:14" s="3" customFormat="1" x14ac:dyDescent="0.2">
      <c r="A383" s="7">
        <v>529</v>
      </c>
      <c r="B383" s="44" t="s">
        <v>1766</v>
      </c>
      <c r="C383" s="44" t="s">
        <v>3618</v>
      </c>
      <c r="D383" s="44" t="s">
        <v>445</v>
      </c>
      <c r="E383" s="43" t="s">
        <v>446</v>
      </c>
      <c r="F383" s="42" t="s">
        <v>11897</v>
      </c>
      <c r="G383" s="45" t="s">
        <v>11897</v>
      </c>
      <c r="H383" s="45"/>
      <c r="I383" s="45"/>
      <c r="N383" s="6"/>
    </row>
    <row r="384" spans="1:14" s="3" customFormat="1" x14ac:dyDescent="0.2">
      <c r="A384" s="7">
        <v>530</v>
      </c>
      <c r="B384" s="44" t="s">
        <v>1767</v>
      </c>
      <c r="C384" s="44" t="s">
        <v>3619</v>
      </c>
      <c r="D384" s="44" t="s">
        <v>447</v>
      </c>
      <c r="E384" s="43" t="s">
        <v>448</v>
      </c>
      <c r="F384" s="42" t="s">
        <v>11897</v>
      </c>
      <c r="G384" s="45" t="s">
        <v>11897</v>
      </c>
      <c r="H384" s="45"/>
      <c r="I384" s="45"/>
      <c r="N384" s="6"/>
    </row>
    <row r="385" spans="1:14" s="3" customFormat="1" x14ac:dyDescent="0.2">
      <c r="A385" s="7">
        <v>531</v>
      </c>
      <c r="B385" s="44" t="s">
        <v>1768</v>
      </c>
      <c r="C385" s="44" t="s">
        <v>3620</v>
      </c>
      <c r="D385" s="44" t="s">
        <v>489</v>
      </c>
      <c r="E385" s="43" t="s">
        <v>490</v>
      </c>
      <c r="F385" s="82">
        <v>520970</v>
      </c>
      <c r="G385" s="45">
        <v>31</v>
      </c>
      <c r="H385" s="45"/>
      <c r="I385" s="45"/>
      <c r="N385" s="6"/>
    </row>
    <row r="386" spans="1:14" s="3" customFormat="1" x14ac:dyDescent="0.2">
      <c r="A386" s="7">
        <v>532</v>
      </c>
      <c r="B386" s="44" t="s">
        <v>1769</v>
      </c>
      <c r="C386" s="44" t="s">
        <v>3621</v>
      </c>
      <c r="D386" s="44" t="s">
        <v>491</v>
      </c>
      <c r="E386" s="43" t="s">
        <v>492</v>
      </c>
      <c r="F386" s="42" t="s">
        <v>11897</v>
      </c>
      <c r="G386" s="45" t="s">
        <v>11897</v>
      </c>
      <c r="H386" s="45"/>
      <c r="I386" s="45"/>
      <c r="N386" s="6"/>
    </row>
    <row r="387" spans="1:14" s="3" customFormat="1" x14ac:dyDescent="0.2">
      <c r="A387" s="7">
        <v>533</v>
      </c>
      <c r="B387" s="44" t="s">
        <v>1770</v>
      </c>
      <c r="C387" s="44" t="s">
        <v>3622</v>
      </c>
      <c r="D387" s="44" t="s">
        <v>493</v>
      </c>
      <c r="E387" s="43" t="s">
        <v>494</v>
      </c>
      <c r="F387" s="42" t="s">
        <v>11897</v>
      </c>
      <c r="G387" s="45" t="s">
        <v>11897</v>
      </c>
      <c r="H387" s="45"/>
      <c r="I387" s="45"/>
      <c r="N387" s="6"/>
    </row>
    <row r="388" spans="1:14" s="3" customFormat="1" x14ac:dyDescent="0.2">
      <c r="A388" s="7">
        <v>534</v>
      </c>
      <c r="B388" s="44" t="s">
        <v>1771</v>
      </c>
      <c r="C388" s="44" t="s">
        <v>3623</v>
      </c>
      <c r="D388" s="44" t="s">
        <v>495</v>
      </c>
      <c r="E388" s="43" t="s">
        <v>496</v>
      </c>
      <c r="F388" s="42">
        <v>521224</v>
      </c>
      <c r="G388" s="45">
        <v>0</v>
      </c>
      <c r="H388" s="45"/>
      <c r="I388" s="45"/>
      <c r="N388" s="6"/>
    </row>
    <row r="389" spans="1:14" s="3" customFormat="1" x14ac:dyDescent="0.2">
      <c r="A389" s="7">
        <v>535</v>
      </c>
      <c r="B389" s="44" t="s">
        <v>1772</v>
      </c>
      <c r="C389" s="44" t="s">
        <v>3624</v>
      </c>
      <c r="D389" s="44" t="s">
        <v>497</v>
      </c>
      <c r="E389" s="43" t="s">
        <v>498</v>
      </c>
      <c r="F389" s="42">
        <v>521224</v>
      </c>
      <c r="G389" s="45">
        <v>1</v>
      </c>
      <c r="H389" s="45"/>
      <c r="I389" s="45"/>
      <c r="N389" s="6"/>
    </row>
    <row r="390" spans="1:14" s="3" customFormat="1" x14ac:dyDescent="0.2">
      <c r="A390" s="7">
        <v>536</v>
      </c>
      <c r="B390" s="44" t="s">
        <v>1773</v>
      </c>
      <c r="C390" s="44" t="s">
        <v>3625</v>
      </c>
      <c r="D390" s="44" t="s">
        <v>489</v>
      </c>
      <c r="E390" s="43" t="s">
        <v>490</v>
      </c>
      <c r="F390" s="42">
        <v>520970</v>
      </c>
      <c r="G390" s="45">
        <v>31</v>
      </c>
      <c r="H390" s="45"/>
      <c r="I390" s="45"/>
      <c r="N390" s="6"/>
    </row>
    <row r="391" spans="1:14" s="3" customFormat="1" x14ac:dyDescent="0.2">
      <c r="A391" s="88">
        <v>537</v>
      </c>
      <c r="B391" s="89" t="s">
        <v>12975</v>
      </c>
      <c r="C391" s="89" t="s">
        <v>12976</v>
      </c>
      <c r="D391" s="89" t="s">
        <v>12977</v>
      </c>
      <c r="E391" s="94" t="s">
        <v>12977</v>
      </c>
      <c r="F391" s="92" t="s">
        <v>11897</v>
      </c>
      <c r="G391" s="93" t="s">
        <v>11897</v>
      </c>
      <c r="H391" s="45"/>
      <c r="I391" s="45"/>
      <c r="N391" s="6"/>
    </row>
    <row r="392" spans="1:14" s="3" customFormat="1" x14ac:dyDescent="0.2">
      <c r="A392" s="88">
        <v>538</v>
      </c>
      <c r="B392" s="89" t="s">
        <v>13154</v>
      </c>
      <c r="C392" s="89" t="s">
        <v>13155</v>
      </c>
      <c r="D392" s="89" t="s">
        <v>13156</v>
      </c>
      <c r="E392" s="94" t="s">
        <v>13156</v>
      </c>
      <c r="F392" s="92" t="s">
        <v>11897</v>
      </c>
      <c r="G392" s="93" t="s">
        <v>11897</v>
      </c>
      <c r="H392" s="45"/>
      <c r="I392" s="45"/>
      <c r="N392" s="6"/>
    </row>
    <row r="393" spans="1:14" s="3" customFormat="1" x14ac:dyDescent="0.2">
      <c r="A393" s="88">
        <v>539</v>
      </c>
      <c r="B393" s="89" t="s">
        <v>13157</v>
      </c>
      <c r="C393" s="89" t="s">
        <v>13158</v>
      </c>
      <c r="D393" s="89" t="s">
        <v>13159</v>
      </c>
      <c r="E393" s="94" t="s">
        <v>13159</v>
      </c>
      <c r="F393" s="92" t="s">
        <v>11897</v>
      </c>
      <c r="G393" s="93" t="s">
        <v>11897</v>
      </c>
      <c r="H393" s="45"/>
      <c r="I393" s="45"/>
      <c r="N393" s="6"/>
    </row>
    <row r="394" spans="1:14" s="3" customFormat="1" x14ac:dyDescent="0.2">
      <c r="A394" s="7">
        <v>541</v>
      </c>
      <c r="B394" s="44" t="s">
        <v>1774</v>
      </c>
      <c r="C394" s="44" t="s">
        <v>3626</v>
      </c>
      <c r="D394" s="44" t="s">
        <v>707</v>
      </c>
      <c r="E394" s="43" t="s">
        <v>9462</v>
      </c>
      <c r="F394" s="42" t="s">
        <v>11897</v>
      </c>
      <c r="G394" s="45" t="s">
        <v>11897</v>
      </c>
      <c r="H394" s="45"/>
      <c r="I394" s="45"/>
      <c r="N394" s="6"/>
    </row>
    <row r="395" spans="1:14" s="3" customFormat="1" x14ac:dyDescent="0.2">
      <c r="A395" s="7">
        <v>542</v>
      </c>
      <c r="B395" s="44" t="s">
        <v>1775</v>
      </c>
      <c r="C395" s="44" t="s">
        <v>3627</v>
      </c>
      <c r="D395" s="44" t="s">
        <v>708</v>
      </c>
      <c r="E395" s="43" t="s">
        <v>9463</v>
      </c>
      <c r="F395" s="42" t="s">
        <v>11897</v>
      </c>
      <c r="G395" s="45" t="s">
        <v>11897</v>
      </c>
      <c r="H395" s="45"/>
      <c r="I395" s="45"/>
      <c r="N395" s="6"/>
    </row>
    <row r="396" spans="1:14" s="3" customFormat="1" x14ac:dyDescent="0.2">
      <c r="A396" s="7">
        <v>543</v>
      </c>
      <c r="B396" s="59" t="s">
        <v>1776</v>
      </c>
      <c r="C396" s="59" t="s">
        <v>3628</v>
      </c>
      <c r="D396" s="44" t="s">
        <v>411</v>
      </c>
      <c r="E396" s="44" t="s">
        <v>412</v>
      </c>
      <c r="F396" s="42">
        <v>520552</v>
      </c>
      <c r="G396" s="45">
        <v>31</v>
      </c>
      <c r="H396" s="45"/>
      <c r="I396" s="45"/>
      <c r="N396" s="6"/>
    </row>
    <row r="397" spans="1:14" s="3" customFormat="1" x14ac:dyDescent="0.2">
      <c r="A397" s="7">
        <v>544</v>
      </c>
      <c r="B397" s="44" t="s">
        <v>1777</v>
      </c>
      <c r="C397" s="44" t="s">
        <v>3629</v>
      </c>
      <c r="D397" s="44" t="s">
        <v>413</v>
      </c>
      <c r="E397" s="43" t="s">
        <v>414</v>
      </c>
      <c r="F397" s="42">
        <v>520551</v>
      </c>
      <c r="G397" s="45">
        <v>31</v>
      </c>
      <c r="H397" s="45"/>
      <c r="I397" s="45"/>
      <c r="N397" s="6"/>
    </row>
    <row r="398" spans="1:14" s="3" customFormat="1" x14ac:dyDescent="0.2">
      <c r="A398" s="7">
        <v>549</v>
      </c>
      <c r="B398" s="44" t="s">
        <v>1778</v>
      </c>
      <c r="C398" s="44" t="s">
        <v>3630</v>
      </c>
      <c r="D398" s="44" t="s">
        <v>501</v>
      </c>
      <c r="E398" s="43" t="s">
        <v>502</v>
      </c>
      <c r="F398" s="42">
        <v>521031</v>
      </c>
      <c r="G398" s="45">
        <v>31</v>
      </c>
      <c r="H398" s="45"/>
      <c r="I398" s="45"/>
      <c r="N398" s="6"/>
    </row>
    <row r="399" spans="1:14" s="3" customFormat="1" x14ac:dyDescent="0.2">
      <c r="A399" s="7">
        <v>550</v>
      </c>
      <c r="B399" s="44" t="s">
        <v>1779</v>
      </c>
      <c r="C399" s="44" t="s">
        <v>3631</v>
      </c>
      <c r="D399" s="44" t="s">
        <v>449</v>
      </c>
      <c r="E399" s="43" t="s">
        <v>450</v>
      </c>
      <c r="F399" s="42" t="s">
        <v>11897</v>
      </c>
      <c r="G399" s="45" t="s">
        <v>11897</v>
      </c>
      <c r="H399" s="45"/>
      <c r="I399" s="45"/>
      <c r="N399" s="6"/>
    </row>
    <row r="400" spans="1:14" s="3" customFormat="1" x14ac:dyDescent="0.2">
      <c r="A400" s="7">
        <v>551</v>
      </c>
      <c r="B400" s="44" t="s">
        <v>1780</v>
      </c>
      <c r="C400" s="44" t="s">
        <v>3632</v>
      </c>
      <c r="D400" s="44" t="s">
        <v>451</v>
      </c>
      <c r="E400" s="43" t="s">
        <v>452</v>
      </c>
      <c r="F400" s="42">
        <v>521117</v>
      </c>
      <c r="G400" s="45">
        <v>0</v>
      </c>
      <c r="H400" s="45" t="s">
        <v>9452</v>
      </c>
      <c r="I400" s="45"/>
      <c r="N400" s="6"/>
    </row>
    <row r="401" spans="1:14" s="3" customFormat="1" x14ac:dyDescent="0.2">
      <c r="A401" s="7">
        <v>552</v>
      </c>
      <c r="B401" s="44" t="s">
        <v>1781</v>
      </c>
      <c r="C401" s="44" t="s">
        <v>3633</v>
      </c>
      <c r="D401" s="44" t="s">
        <v>453</v>
      </c>
      <c r="E401" s="43" t="s">
        <v>454</v>
      </c>
      <c r="F401" s="42">
        <v>521225</v>
      </c>
      <c r="G401" s="45">
        <v>31</v>
      </c>
      <c r="H401" s="45"/>
      <c r="I401" s="45"/>
      <c r="N401" s="6"/>
    </row>
    <row r="402" spans="1:14" s="3" customFormat="1" x14ac:dyDescent="0.2">
      <c r="A402" s="7">
        <v>554</v>
      </c>
      <c r="B402" s="44" t="s">
        <v>1782</v>
      </c>
      <c r="C402" s="44" t="s">
        <v>3634</v>
      </c>
      <c r="D402" s="44" t="s">
        <v>455</v>
      </c>
      <c r="E402" s="43" t="s">
        <v>456</v>
      </c>
      <c r="F402" s="42">
        <v>521226</v>
      </c>
      <c r="G402" s="45">
        <v>31</v>
      </c>
      <c r="H402" s="45"/>
      <c r="I402" s="45"/>
      <c r="N402" s="6"/>
    </row>
    <row r="403" spans="1:14" s="3" customFormat="1" x14ac:dyDescent="0.2">
      <c r="A403" s="7">
        <v>555</v>
      </c>
      <c r="B403" s="44" t="s">
        <v>1783</v>
      </c>
      <c r="C403" s="44" t="s">
        <v>3635</v>
      </c>
      <c r="D403" s="44" t="s">
        <v>10881</v>
      </c>
      <c r="E403" s="43" t="s">
        <v>10885</v>
      </c>
      <c r="F403" s="42">
        <v>520550</v>
      </c>
      <c r="G403" s="45">
        <v>31</v>
      </c>
      <c r="H403" s="45"/>
      <c r="I403" s="45"/>
      <c r="N403" s="6"/>
    </row>
    <row r="404" spans="1:14" s="3" customFormat="1" x14ac:dyDescent="0.2">
      <c r="A404" s="7">
        <v>556</v>
      </c>
      <c r="B404" s="44" t="s">
        <v>1784</v>
      </c>
      <c r="C404" s="44" t="s">
        <v>3636</v>
      </c>
      <c r="D404" s="44" t="s">
        <v>457</v>
      </c>
      <c r="E404" s="43" t="s">
        <v>458</v>
      </c>
      <c r="F404" s="42">
        <v>521227</v>
      </c>
      <c r="G404" s="45">
        <v>31</v>
      </c>
      <c r="H404" s="45"/>
      <c r="I404" s="45"/>
      <c r="N404" s="6"/>
    </row>
    <row r="405" spans="1:14" s="3" customFormat="1" x14ac:dyDescent="0.2">
      <c r="A405" s="7">
        <v>557</v>
      </c>
      <c r="B405" s="44" t="s">
        <v>1785</v>
      </c>
      <c r="C405" s="44" t="s">
        <v>3637</v>
      </c>
      <c r="D405" s="44" t="s">
        <v>459</v>
      </c>
      <c r="E405" s="43" t="s">
        <v>460</v>
      </c>
      <c r="F405" s="42">
        <v>521228</v>
      </c>
      <c r="G405" s="45">
        <v>31</v>
      </c>
      <c r="H405" s="45"/>
      <c r="I405" s="45"/>
      <c r="N405" s="6"/>
    </row>
    <row r="406" spans="1:14" s="3" customFormat="1" x14ac:dyDescent="0.2">
      <c r="A406" s="7">
        <v>558</v>
      </c>
      <c r="B406" s="44" t="s">
        <v>1786</v>
      </c>
      <c r="C406" s="44" t="s">
        <v>3638</v>
      </c>
      <c r="D406" s="44" t="s">
        <v>1010</v>
      </c>
      <c r="E406" s="43" t="s">
        <v>1011</v>
      </c>
      <c r="F406" s="42">
        <v>520971</v>
      </c>
      <c r="G406" s="45">
        <v>31</v>
      </c>
      <c r="H406" s="45"/>
      <c r="I406" s="45"/>
      <c r="N406" s="6"/>
    </row>
    <row r="407" spans="1:14" s="3" customFormat="1" x14ac:dyDescent="0.2">
      <c r="A407" s="7">
        <v>559</v>
      </c>
      <c r="B407" s="44" t="s">
        <v>1787</v>
      </c>
      <c r="C407" s="44" t="s">
        <v>3639</v>
      </c>
      <c r="D407" s="44" t="s">
        <v>686</v>
      </c>
      <c r="E407" s="43" t="s">
        <v>687</v>
      </c>
      <c r="F407" s="42">
        <v>51</v>
      </c>
      <c r="G407" s="45">
        <v>31</v>
      </c>
      <c r="H407" s="45"/>
      <c r="I407" s="45"/>
      <c r="N407" s="6"/>
    </row>
    <row r="408" spans="1:14" s="3" customFormat="1" x14ac:dyDescent="0.2">
      <c r="A408" s="7">
        <v>560</v>
      </c>
      <c r="B408" s="44" t="s">
        <v>1788</v>
      </c>
      <c r="C408" s="44" t="s">
        <v>3640</v>
      </c>
      <c r="D408" s="44" t="s">
        <v>688</v>
      </c>
      <c r="E408" s="43" t="s">
        <v>689</v>
      </c>
      <c r="F408" s="42">
        <v>3673</v>
      </c>
      <c r="G408" s="45">
        <v>31</v>
      </c>
      <c r="H408" s="45"/>
      <c r="I408" s="45"/>
      <c r="N408" s="6"/>
    </row>
    <row r="409" spans="1:14" s="3" customFormat="1" x14ac:dyDescent="0.2">
      <c r="A409" s="7">
        <v>565</v>
      </c>
      <c r="B409" s="44" t="s">
        <v>1789</v>
      </c>
      <c r="C409" s="44" t="s">
        <v>3641</v>
      </c>
      <c r="D409" s="44" t="s">
        <v>690</v>
      </c>
      <c r="E409" s="43" t="s">
        <v>691</v>
      </c>
      <c r="F409" s="42">
        <v>1176</v>
      </c>
      <c r="G409" s="45">
        <v>17</v>
      </c>
      <c r="H409" s="45" t="s">
        <v>9452</v>
      </c>
      <c r="I409" s="45"/>
      <c r="N409" s="6"/>
    </row>
    <row r="410" spans="1:14" s="3" customFormat="1" x14ac:dyDescent="0.2">
      <c r="A410" s="7">
        <v>566</v>
      </c>
      <c r="B410" s="44" t="s">
        <v>1790</v>
      </c>
      <c r="C410" s="44" t="s">
        <v>3642</v>
      </c>
      <c r="D410" s="44" t="s">
        <v>692</v>
      </c>
      <c r="E410" s="43" t="s">
        <v>693</v>
      </c>
      <c r="F410" s="42">
        <v>1176</v>
      </c>
      <c r="G410" s="45">
        <v>1</v>
      </c>
      <c r="H410" s="45"/>
      <c r="I410" s="45"/>
      <c r="N410" s="6"/>
    </row>
    <row r="411" spans="1:14" s="3" customFormat="1" x14ac:dyDescent="0.2">
      <c r="A411" s="7">
        <v>567</v>
      </c>
      <c r="B411" s="44" t="s">
        <v>1791</v>
      </c>
      <c r="C411" s="44" t="s">
        <v>3643</v>
      </c>
      <c r="D411" s="44" t="s">
        <v>694</v>
      </c>
      <c r="E411" s="43" t="s">
        <v>695</v>
      </c>
      <c r="F411" s="42">
        <v>1177</v>
      </c>
      <c r="G411" s="45">
        <v>17</v>
      </c>
      <c r="H411" s="45" t="s">
        <v>9452</v>
      </c>
      <c r="I411" s="45"/>
      <c r="N411" s="6"/>
    </row>
    <row r="412" spans="1:14" s="3" customFormat="1" x14ac:dyDescent="0.2">
      <c r="A412" s="7">
        <v>568</v>
      </c>
      <c r="B412" s="44" t="s">
        <v>1792</v>
      </c>
      <c r="C412" s="44" t="s">
        <v>3644</v>
      </c>
      <c r="D412" s="44" t="s">
        <v>696</v>
      </c>
      <c r="E412" s="43" t="s">
        <v>697</v>
      </c>
      <c r="F412" s="42">
        <v>1177</v>
      </c>
      <c r="G412" s="45">
        <v>1</v>
      </c>
      <c r="H412" s="45" t="s">
        <v>9452</v>
      </c>
      <c r="I412" s="45"/>
      <c r="N412" s="6"/>
    </row>
    <row r="413" spans="1:14" s="3" customFormat="1" x14ac:dyDescent="0.2">
      <c r="A413" s="7">
        <v>569</v>
      </c>
      <c r="B413" s="44" t="s">
        <v>1793</v>
      </c>
      <c r="C413" s="44" t="s">
        <v>3645</v>
      </c>
      <c r="D413" s="44" t="s">
        <v>698</v>
      </c>
      <c r="E413" s="43" t="s">
        <v>699</v>
      </c>
      <c r="F413" s="42">
        <v>521229</v>
      </c>
      <c r="G413" s="45">
        <v>31</v>
      </c>
      <c r="H413" s="45"/>
      <c r="I413" s="45"/>
      <c r="N413" s="6"/>
    </row>
    <row r="414" spans="1:14" s="3" customFormat="1" x14ac:dyDescent="0.2">
      <c r="A414" s="7">
        <v>570</v>
      </c>
      <c r="B414" s="44" t="s">
        <v>1794</v>
      </c>
      <c r="C414" s="44" t="s">
        <v>3646</v>
      </c>
      <c r="D414" s="44" t="s">
        <v>700</v>
      </c>
      <c r="E414" s="43" t="s">
        <v>701</v>
      </c>
      <c r="F414" s="42">
        <v>521235</v>
      </c>
      <c r="G414" s="45">
        <v>15</v>
      </c>
      <c r="H414" s="45"/>
      <c r="I414" s="45"/>
      <c r="N414" s="6"/>
    </row>
    <row r="415" spans="1:14" s="3" customFormat="1" x14ac:dyDescent="0.2">
      <c r="A415" s="7">
        <v>571</v>
      </c>
      <c r="B415" s="44" t="s">
        <v>1795</v>
      </c>
      <c r="C415" s="44" t="s">
        <v>3647</v>
      </c>
      <c r="D415" s="44" t="s">
        <v>702</v>
      </c>
      <c r="E415" s="43" t="s">
        <v>703</v>
      </c>
      <c r="F415" s="42">
        <v>521235</v>
      </c>
      <c r="G415" s="45">
        <v>16</v>
      </c>
      <c r="H415" s="45"/>
      <c r="I415" s="45"/>
      <c r="N415" s="6"/>
    </row>
    <row r="416" spans="1:14" s="3" customFormat="1" x14ac:dyDescent="0.2">
      <c r="A416" s="7">
        <v>572</v>
      </c>
      <c r="B416" s="44" t="s">
        <v>1796</v>
      </c>
      <c r="C416" s="44" t="s">
        <v>3648</v>
      </c>
      <c r="D416" s="44" t="s">
        <v>704</v>
      </c>
      <c r="E416" s="43" t="s">
        <v>705</v>
      </c>
      <c r="F416" s="42">
        <v>521235</v>
      </c>
      <c r="G416" s="45">
        <v>0</v>
      </c>
      <c r="H416" s="45"/>
      <c r="I416" s="45"/>
      <c r="N416" s="6"/>
    </row>
    <row r="417" spans="1:14" s="3" customFormat="1" x14ac:dyDescent="0.2">
      <c r="A417" s="7">
        <v>576</v>
      </c>
      <c r="B417" s="44" t="s">
        <v>1797</v>
      </c>
      <c r="C417" s="44" t="s">
        <v>3649</v>
      </c>
      <c r="D417" s="44" t="s">
        <v>706</v>
      </c>
      <c r="E417" s="43" t="s">
        <v>706</v>
      </c>
      <c r="F417" s="42">
        <v>521032</v>
      </c>
      <c r="G417" s="45">
        <v>31</v>
      </c>
      <c r="H417" s="45"/>
      <c r="I417" s="45"/>
      <c r="N417" s="6"/>
    </row>
    <row r="418" spans="1:14" s="3" customFormat="1" x14ac:dyDescent="0.2">
      <c r="A418" s="7">
        <v>577</v>
      </c>
      <c r="B418" s="44" t="s">
        <v>1798</v>
      </c>
      <c r="C418" s="44" t="s">
        <v>3650</v>
      </c>
      <c r="D418" s="44" t="s">
        <v>709</v>
      </c>
      <c r="E418" s="43" t="s">
        <v>710</v>
      </c>
      <c r="F418" s="42">
        <v>521118</v>
      </c>
      <c r="G418" s="45">
        <v>11</v>
      </c>
      <c r="H418" s="45" t="s">
        <v>9452</v>
      </c>
      <c r="I418" s="45"/>
      <c r="N418" s="6"/>
    </row>
    <row r="419" spans="1:14" s="3" customFormat="1" x14ac:dyDescent="0.2">
      <c r="A419" s="7">
        <v>578</v>
      </c>
      <c r="B419" s="44" t="s">
        <v>1799</v>
      </c>
      <c r="C419" s="44" t="s">
        <v>3651</v>
      </c>
      <c r="D419" s="44" t="s">
        <v>711</v>
      </c>
      <c r="E419" s="43" t="s">
        <v>712</v>
      </c>
      <c r="F419" s="42" t="s">
        <v>11897</v>
      </c>
      <c r="G419" s="45" t="s">
        <v>11897</v>
      </c>
      <c r="H419" s="45"/>
      <c r="I419" s="45"/>
      <c r="N419" s="6"/>
    </row>
    <row r="420" spans="1:14" s="3" customFormat="1" x14ac:dyDescent="0.2">
      <c r="A420" s="7">
        <v>579</v>
      </c>
      <c r="B420" s="44" t="s">
        <v>1800</v>
      </c>
      <c r="C420" s="44" t="s">
        <v>3652</v>
      </c>
      <c r="D420" s="44" t="s">
        <v>713</v>
      </c>
      <c r="E420" s="43" t="s">
        <v>714</v>
      </c>
      <c r="F420" s="42">
        <v>521033</v>
      </c>
      <c r="G420" s="45">
        <v>31</v>
      </c>
      <c r="H420" s="45"/>
      <c r="I420" s="45"/>
      <c r="N420" s="6"/>
    </row>
    <row r="421" spans="1:14" s="3" customFormat="1" x14ac:dyDescent="0.2">
      <c r="A421" s="7">
        <v>580</v>
      </c>
      <c r="B421" s="44" t="s">
        <v>1801</v>
      </c>
      <c r="C421" s="44" t="s">
        <v>3653</v>
      </c>
      <c r="D421" s="44" t="s">
        <v>715</v>
      </c>
      <c r="E421" s="43" t="s">
        <v>716</v>
      </c>
      <c r="F421" s="42">
        <v>521034</v>
      </c>
      <c r="G421" s="45">
        <v>31</v>
      </c>
      <c r="H421" s="45"/>
      <c r="I421" s="45"/>
      <c r="N421" s="6"/>
    </row>
    <row r="422" spans="1:14" s="3" customFormat="1" x14ac:dyDescent="0.2">
      <c r="A422" s="7">
        <v>581</v>
      </c>
      <c r="B422" s="44" t="s">
        <v>1802</v>
      </c>
      <c r="C422" s="44" t="s">
        <v>3654</v>
      </c>
      <c r="D422" s="44" t="s">
        <v>499</v>
      </c>
      <c r="E422" s="43" t="s">
        <v>500</v>
      </c>
      <c r="F422" s="42">
        <v>520972</v>
      </c>
      <c r="G422" s="45">
        <v>31</v>
      </c>
      <c r="H422" s="45"/>
      <c r="I422" s="45"/>
      <c r="N422" s="6"/>
    </row>
    <row r="423" spans="1:14" s="3" customFormat="1" x14ac:dyDescent="0.2">
      <c r="A423" s="7">
        <v>582</v>
      </c>
      <c r="B423" s="44" t="s">
        <v>1803</v>
      </c>
      <c r="C423" s="44" t="s">
        <v>3655</v>
      </c>
      <c r="D423" s="44" t="s">
        <v>719</v>
      </c>
      <c r="E423" s="43" t="s">
        <v>720</v>
      </c>
      <c r="F423" s="42">
        <v>521061</v>
      </c>
      <c r="G423" s="45">
        <v>31</v>
      </c>
      <c r="H423" s="45"/>
      <c r="I423" s="45"/>
      <c r="N423" s="6"/>
    </row>
    <row r="424" spans="1:14" s="3" customFormat="1" x14ac:dyDescent="0.2">
      <c r="A424" s="7">
        <v>583</v>
      </c>
      <c r="B424" s="44" t="s">
        <v>1804</v>
      </c>
      <c r="C424" s="44" t="s">
        <v>3656</v>
      </c>
      <c r="D424" s="44" t="s">
        <v>721</v>
      </c>
      <c r="E424" s="43" t="s">
        <v>1275</v>
      </c>
      <c r="F424" s="42">
        <v>521236</v>
      </c>
      <c r="G424" s="45">
        <v>31</v>
      </c>
      <c r="H424" s="45"/>
      <c r="I424" s="45"/>
      <c r="N424" s="6"/>
    </row>
    <row r="425" spans="1:14" s="3" customFormat="1" x14ac:dyDescent="0.2">
      <c r="A425" s="7">
        <v>584</v>
      </c>
      <c r="B425" s="44" t="s">
        <v>1805</v>
      </c>
      <c r="C425" s="44" t="s">
        <v>3657</v>
      </c>
      <c r="D425" s="44" t="s">
        <v>722</v>
      </c>
      <c r="E425" s="43" t="s">
        <v>723</v>
      </c>
      <c r="F425" s="42" t="s">
        <v>11897</v>
      </c>
      <c r="G425" s="45" t="s">
        <v>11897</v>
      </c>
      <c r="H425" s="45"/>
      <c r="I425" s="45"/>
      <c r="N425" s="6"/>
    </row>
    <row r="426" spans="1:14" s="3" customFormat="1" x14ac:dyDescent="0.2">
      <c r="A426" s="7">
        <v>585</v>
      </c>
      <c r="B426" s="44" t="s">
        <v>1806</v>
      </c>
      <c r="C426" s="44" t="s">
        <v>3658</v>
      </c>
      <c r="D426" s="44" t="s">
        <v>724</v>
      </c>
      <c r="E426" s="43" t="s">
        <v>725</v>
      </c>
      <c r="F426" s="42" t="s">
        <v>11897</v>
      </c>
      <c r="G426" s="45" t="s">
        <v>11897</v>
      </c>
      <c r="H426" s="45"/>
      <c r="I426" s="45"/>
      <c r="N426" s="6"/>
    </row>
    <row r="427" spans="1:14" s="3" customFormat="1" x14ac:dyDescent="0.2">
      <c r="A427" s="7">
        <v>586</v>
      </c>
      <c r="B427" s="44" t="s">
        <v>1807</v>
      </c>
      <c r="C427" s="44" t="s">
        <v>3659</v>
      </c>
      <c r="D427" s="44" t="s">
        <v>726</v>
      </c>
      <c r="E427" s="43" t="s">
        <v>727</v>
      </c>
      <c r="F427" s="42">
        <v>521119</v>
      </c>
      <c r="G427" s="45">
        <v>17</v>
      </c>
      <c r="H427" s="45" t="s">
        <v>9452</v>
      </c>
      <c r="I427" s="45"/>
      <c r="N427" s="6"/>
    </row>
    <row r="428" spans="1:14" s="3" customFormat="1" x14ac:dyDescent="0.2">
      <c r="A428" s="7">
        <v>587</v>
      </c>
      <c r="B428" s="44" t="s">
        <v>1808</v>
      </c>
      <c r="C428" s="44" t="s">
        <v>3660</v>
      </c>
      <c r="D428" s="44" t="s">
        <v>728</v>
      </c>
      <c r="E428" s="43" t="s">
        <v>729</v>
      </c>
      <c r="F428" s="42">
        <v>520973</v>
      </c>
      <c r="G428" s="45">
        <v>31</v>
      </c>
      <c r="H428" s="45"/>
      <c r="I428" s="45"/>
      <c r="N428" s="6"/>
    </row>
    <row r="429" spans="1:14" s="3" customFormat="1" x14ac:dyDescent="0.2">
      <c r="A429" s="7">
        <v>588</v>
      </c>
      <c r="B429" s="44" t="s">
        <v>1809</v>
      </c>
      <c r="C429" s="44" t="s">
        <v>3661</v>
      </c>
      <c r="D429" s="44" t="s">
        <v>730</v>
      </c>
      <c r="E429" s="43" t="s">
        <v>731</v>
      </c>
      <c r="F429" s="42">
        <v>521119</v>
      </c>
      <c r="G429" s="45">
        <v>11</v>
      </c>
      <c r="H429" s="45" t="s">
        <v>9452</v>
      </c>
      <c r="I429" s="45"/>
      <c r="N429" s="6"/>
    </row>
    <row r="430" spans="1:14" s="3" customFormat="1" x14ac:dyDescent="0.2">
      <c r="A430" s="7">
        <v>591</v>
      </c>
      <c r="B430" s="44" t="s">
        <v>10979</v>
      </c>
      <c r="C430" s="44" t="s">
        <v>10981</v>
      </c>
      <c r="D430" s="44" t="s">
        <v>10947</v>
      </c>
      <c r="E430" s="43" t="s">
        <v>10947</v>
      </c>
      <c r="F430" s="42" t="s">
        <v>11897</v>
      </c>
      <c r="G430" s="45">
        <v>15</v>
      </c>
      <c r="H430" s="45"/>
      <c r="I430" s="45" t="s">
        <v>12324</v>
      </c>
      <c r="N430" s="6"/>
    </row>
    <row r="431" spans="1:14" s="3" customFormat="1" x14ac:dyDescent="0.2">
      <c r="A431" s="7">
        <v>592</v>
      </c>
      <c r="B431" s="44" t="s">
        <v>10980</v>
      </c>
      <c r="C431" s="44" t="s">
        <v>10982</v>
      </c>
      <c r="D431" s="44" t="s">
        <v>10948</v>
      </c>
      <c r="E431" s="43" t="s">
        <v>10948</v>
      </c>
      <c r="F431" s="42" t="s">
        <v>11897</v>
      </c>
      <c r="G431" s="45">
        <v>0</v>
      </c>
      <c r="H431" s="45"/>
      <c r="I431" s="45" t="s">
        <v>12324</v>
      </c>
      <c r="N431" s="6"/>
    </row>
    <row r="432" spans="1:14" s="3" customFormat="1" x14ac:dyDescent="0.2">
      <c r="A432" s="7">
        <v>593</v>
      </c>
      <c r="B432" s="44" t="s">
        <v>1810</v>
      </c>
      <c r="C432" s="44" t="s">
        <v>3662</v>
      </c>
      <c r="D432" s="44" t="s">
        <v>732</v>
      </c>
      <c r="E432" s="43" t="s">
        <v>733</v>
      </c>
      <c r="F432" s="42">
        <v>521118</v>
      </c>
      <c r="G432" s="45">
        <v>17</v>
      </c>
      <c r="H432" s="45" t="s">
        <v>9452</v>
      </c>
      <c r="I432" s="45"/>
      <c r="N432" s="6"/>
    </row>
    <row r="433" spans="1:14" s="3" customFormat="1" x14ac:dyDescent="0.2">
      <c r="A433" s="7">
        <v>594</v>
      </c>
      <c r="B433" s="44" t="s">
        <v>1811</v>
      </c>
      <c r="C433" s="44" t="s">
        <v>3663</v>
      </c>
      <c r="D433" s="44" t="s">
        <v>736</v>
      </c>
      <c r="E433" s="43" t="s">
        <v>737</v>
      </c>
      <c r="F433" s="42">
        <v>521035</v>
      </c>
      <c r="G433" s="45">
        <v>15</v>
      </c>
      <c r="H433" s="45"/>
      <c r="I433" s="45"/>
      <c r="N433" s="6"/>
    </row>
    <row r="434" spans="1:14" s="3" customFormat="1" x14ac:dyDescent="0.2">
      <c r="A434" s="7">
        <v>595</v>
      </c>
      <c r="B434" s="44" t="s">
        <v>1812</v>
      </c>
      <c r="C434" s="44" t="s">
        <v>3664</v>
      </c>
      <c r="D434" s="44" t="s">
        <v>738</v>
      </c>
      <c r="E434" s="43" t="s">
        <v>739</v>
      </c>
      <c r="F434" s="42">
        <v>521035</v>
      </c>
      <c r="G434" s="45">
        <v>0</v>
      </c>
      <c r="H434" s="45"/>
      <c r="I434" s="45"/>
      <c r="N434" s="6"/>
    </row>
    <row r="435" spans="1:14" s="3" customFormat="1" x14ac:dyDescent="0.2">
      <c r="A435" s="7">
        <v>596</v>
      </c>
      <c r="B435" s="44" t="s">
        <v>1813</v>
      </c>
      <c r="C435" s="44" t="s">
        <v>3665</v>
      </c>
      <c r="D435" s="44" t="s">
        <v>734</v>
      </c>
      <c r="E435" s="43" t="s">
        <v>735</v>
      </c>
      <c r="F435" s="42">
        <v>966</v>
      </c>
      <c r="G435" s="45">
        <v>31</v>
      </c>
      <c r="H435" s="45" t="s">
        <v>8734</v>
      </c>
      <c r="I435" s="45"/>
      <c r="N435" s="6"/>
    </row>
    <row r="436" spans="1:14" s="3" customFormat="1" x14ac:dyDescent="0.2">
      <c r="A436" s="7">
        <v>597</v>
      </c>
      <c r="B436" s="44" t="s">
        <v>1814</v>
      </c>
      <c r="C436" s="44" t="s">
        <v>3666</v>
      </c>
      <c r="D436" s="44" t="s">
        <v>740</v>
      </c>
      <c r="E436" s="43" t="s">
        <v>741</v>
      </c>
      <c r="F436" s="42">
        <v>520974</v>
      </c>
      <c r="G436" s="45">
        <v>31</v>
      </c>
      <c r="H436" s="45"/>
      <c r="I436" s="45"/>
      <c r="N436" s="6"/>
    </row>
    <row r="437" spans="1:14" s="3" customFormat="1" x14ac:dyDescent="0.2">
      <c r="A437" s="7">
        <v>598</v>
      </c>
      <c r="B437" s="59" t="s">
        <v>1815</v>
      </c>
      <c r="C437" s="59" t="s">
        <v>3667</v>
      </c>
      <c r="D437" s="44" t="s">
        <v>2425</v>
      </c>
      <c r="E437" s="44" t="s">
        <v>2426</v>
      </c>
      <c r="F437" s="42">
        <v>521036</v>
      </c>
      <c r="G437" s="45">
        <v>31</v>
      </c>
      <c r="H437" s="45"/>
      <c r="I437" s="45"/>
      <c r="N437" s="6"/>
    </row>
    <row r="438" spans="1:14" s="3" customFormat="1" x14ac:dyDescent="0.2">
      <c r="A438" s="7">
        <v>599</v>
      </c>
      <c r="B438" s="44" t="s">
        <v>1816</v>
      </c>
      <c r="C438" s="44" t="s">
        <v>3668</v>
      </c>
      <c r="D438" s="44" t="s">
        <v>2427</v>
      </c>
      <c r="E438" s="43" t="s">
        <v>2428</v>
      </c>
      <c r="F438" s="42">
        <v>521037</v>
      </c>
      <c r="G438" s="45">
        <v>31</v>
      </c>
      <c r="H438" s="45"/>
      <c r="I438" s="45"/>
      <c r="N438" s="6"/>
    </row>
    <row r="439" spans="1:14" s="3" customFormat="1" x14ac:dyDescent="0.2">
      <c r="A439" s="7">
        <v>600</v>
      </c>
      <c r="B439" s="44" t="s">
        <v>1817</v>
      </c>
      <c r="C439" s="44" t="s">
        <v>3669</v>
      </c>
      <c r="D439" s="44" t="s">
        <v>742</v>
      </c>
      <c r="E439" s="43" t="s">
        <v>743</v>
      </c>
      <c r="F439" s="42">
        <v>521120</v>
      </c>
      <c r="G439" s="45">
        <v>11</v>
      </c>
      <c r="H439" s="45"/>
      <c r="I439" s="45"/>
      <c r="N439" s="6"/>
    </row>
    <row r="440" spans="1:14" s="3" customFormat="1" x14ac:dyDescent="0.2">
      <c r="A440" s="7">
        <v>601</v>
      </c>
      <c r="B440" s="44" t="s">
        <v>1818</v>
      </c>
      <c r="C440" s="44" t="s">
        <v>3670</v>
      </c>
      <c r="D440" s="44" t="s">
        <v>744</v>
      </c>
      <c r="E440" s="43" t="s">
        <v>745</v>
      </c>
      <c r="F440" s="42">
        <v>521038</v>
      </c>
      <c r="G440" s="45">
        <v>11</v>
      </c>
      <c r="H440" s="45"/>
      <c r="I440" s="45"/>
      <c r="N440" s="6"/>
    </row>
    <row r="441" spans="1:14" s="3" customFormat="1" x14ac:dyDescent="0.2">
      <c r="A441" s="7">
        <v>602</v>
      </c>
      <c r="B441" s="44" t="s">
        <v>1819</v>
      </c>
      <c r="C441" s="44" t="s">
        <v>3671</v>
      </c>
      <c r="D441" s="44" t="s">
        <v>746</v>
      </c>
      <c r="E441" s="43" t="s">
        <v>747</v>
      </c>
      <c r="F441" s="42">
        <v>521062</v>
      </c>
      <c r="G441" s="45">
        <v>31</v>
      </c>
      <c r="H441" s="45"/>
      <c r="I441" s="45"/>
      <c r="N441" s="6"/>
    </row>
    <row r="442" spans="1:14" s="3" customFormat="1" x14ac:dyDescent="0.2">
      <c r="A442" s="7">
        <v>603</v>
      </c>
      <c r="B442" s="44" t="s">
        <v>1820</v>
      </c>
      <c r="C442" s="44" t="s">
        <v>3672</v>
      </c>
      <c r="D442" s="44" t="s">
        <v>748</v>
      </c>
      <c r="E442" s="43" t="s">
        <v>76</v>
      </c>
      <c r="F442" s="42">
        <v>4490</v>
      </c>
      <c r="G442" s="45">
        <v>11</v>
      </c>
      <c r="H442" s="45"/>
      <c r="I442" s="45"/>
      <c r="N442" s="6"/>
    </row>
    <row r="443" spans="1:14" s="3" customFormat="1" x14ac:dyDescent="0.2">
      <c r="A443" s="7">
        <v>604</v>
      </c>
      <c r="B443" s="44" t="s">
        <v>1821</v>
      </c>
      <c r="C443" s="44" t="s">
        <v>3673</v>
      </c>
      <c r="D443" s="44" t="s">
        <v>749</v>
      </c>
      <c r="E443" s="43" t="s">
        <v>750</v>
      </c>
      <c r="F443" s="42">
        <v>521237</v>
      </c>
      <c r="G443" s="45">
        <v>31</v>
      </c>
      <c r="H443" s="45"/>
      <c r="I443" s="45"/>
      <c r="N443" s="6"/>
    </row>
    <row r="444" spans="1:14" s="3" customFormat="1" x14ac:dyDescent="0.2">
      <c r="A444" s="7">
        <v>605</v>
      </c>
      <c r="B444" s="44" t="s">
        <v>1822</v>
      </c>
      <c r="C444" s="44" t="s">
        <v>3674</v>
      </c>
      <c r="D444" s="44" t="s">
        <v>751</v>
      </c>
      <c r="E444" s="43" t="s">
        <v>752</v>
      </c>
      <c r="F444" s="42" t="s">
        <v>11897</v>
      </c>
      <c r="G444" s="45" t="s">
        <v>11897</v>
      </c>
      <c r="H444" s="45"/>
      <c r="I444" s="45"/>
      <c r="N444" s="6"/>
    </row>
    <row r="445" spans="1:14" s="3" customFormat="1" x14ac:dyDescent="0.2">
      <c r="A445" s="7">
        <v>606</v>
      </c>
      <c r="B445" s="44" t="s">
        <v>1823</v>
      </c>
      <c r="C445" s="44" t="s">
        <v>3675</v>
      </c>
      <c r="D445" s="44" t="s">
        <v>753</v>
      </c>
      <c r="E445" s="43" t="s">
        <v>754</v>
      </c>
      <c r="F445" s="42">
        <v>521039</v>
      </c>
      <c r="G445" s="45">
        <v>31</v>
      </c>
      <c r="H445" s="45" t="s">
        <v>9452</v>
      </c>
      <c r="I445" s="45"/>
      <c r="N445" s="6"/>
    </row>
    <row r="446" spans="1:14" s="3" customFormat="1" x14ac:dyDescent="0.2">
      <c r="A446" s="7">
        <v>607</v>
      </c>
      <c r="B446" s="44" t="s">
        <v>1824</v>
      </c>
      <c r="C446" s="44" t="s">
        <v>3676</v>
      </c>
      <c r="D446" s="44" t="s">
        <v>717</v>
      </c>
      <c r="E446" s="43" t="s">
        <v>718</v>
      </c>
      <c r="F446" s="42" t="s">
        <v>11897</v>
      </c>
      <c r="G446" s="45" t="s">
        <v>11897</v>
      </c>
      <c r="H446" s="45"/>
      <c r="I446" s="45"/>
      <c r="N446" s="6"/>
    </row>
    <row r="447" spans="1:14" s="3" customFormat="1" x14ac:dyDescent="0.2">
      <c r="A447" s="7">
        <v>608</v>
      </c>
      <c r="B447" s="44" t="s">
        <v>1825</v>
      </c>
      <c r="C447" s="44" t="s">
        <v>3677</v>
      </c>
      <c r="D447" s="44" t="s">
        <v>755</v>
      </c>
      <c r="E447" s="43" t="s">
        <v>756</v>
      </c>
      <c r="F447" s="42">
        <v>520975</v>
      </c>
      <c r="G447" s="45">
        <v>31</v>
      </c>
      <c r="H447" s="45"/>
      <c r="I447" s="45"/>
      <c r="N447" s="6"/>
    </row>
    <row r="448" spans="1:14" s="3" customFormat="1" x14ac:dyDescent="0.2">
      <c r="A448" s="7">
        <v>609</v>
      </c>
      <c r="B448" s="44" t="s">
        <v>1826</v>
      </c>
      <c r="C448" s="44" t="s">
        <v>3678</v>
      </c>
      <c r="D448" s="44" t="s">
        <v>757</v>
      </c>
      <c r="E448" s="43" t="s">
        <v>758</v>
      </c>
      <c r="F448" s="42">
        <v>520976</v>
      </c>
      <c r="G448" s="45">
        <v>31</v>
      </c>
      <c r="H448" s="45"/>
      <c r="I448" s="45"/>
      <c r="N448" s="6"/>
    </row>
    <row r="449" spans="1:14" s="3" customFormat="1" x14ac:dyDescent="0.2">
      <c r="A449" s="7">
        <v>610</v>
      </c>
      <c r="B449" s="44" t="s">
        <v>1827</v>
      </c>
      <c r="C449" s="44" t="s">
        <v>3679</v>
      </c>
      <c r="D449" s="44" t="s">
        <v>759</v>
      </c>
      <c r="E449" s="43" t="s">
        <v>760</v>
      </c>
      <c r="F449" s="42">
        <v>520983</v>
      </c>
      <c r="G449" s="45">
        <v>31</v>
      </c>
      <c r="H449" s="45"/>
      <c r="I449" s="45"/>
      <c r="N449" s="6"/>
    </row>
    <row r="450" spans="1:14" s="3" customFormat="1" x14ac:dyDescent="0.2">
      <c r="A450" s="7">
        <v>611</v>
      </c>
      <c r="B450" s="44" t="s">
        <v>1828</v>
      </c>
      <c r="C450" s="44" t="s">
        <v>3680</v>
      </c>
      <c r="D450" s="44" t="s">
        <v>761</v>
      </c>
      <c r="E450" s="43" t="s">
        <v>762</v>
      </c>
      <c r="F450" s="42">
        <v>520984</v>
      </c>
      <c r="G450" s="45">
        <v>31</v>
      </c>
      <c r="H450" s="45"/>
      <c r="I450" s="45"/>
      <c r="N450" s="6"/>
    </row>
    <row r="451" spans="1:14" s="3" customFormat="1" x14ac:dyDescent="0.2">
      <c r="A451" s="7">
        <v>612</v>
      </c>
      <c r="B451" s="44" t="s">
        <v>1829</v>
      </c>
      <c r="C451" s="44" t="s">
        <v>3681</v>
      </c>
      <c r="D451" s="44" t="s">
        <v>763</v>
      </c>
      <c r="E451" s="43" t="s">
        <v>764</v>
      </c>
      <c r="F451" s="42">
        <v>520985</v>
      </c>
      <c r="G451" s="45">
        <v>31</v>
      </c>
      <c r="H451" s="45"/>
      <c r="I451" s="45"/>
      <c r="N451" s="6"/>
    </row>
    <row r="452" spans="1:14" s="3" customFormat="1" x14ac:dyDescent="0.2">
      <c r="A452" s="7">
        <v>613</v>
      </c>
      <c r="B452" s="44" t="s">
        <v>1830</v>
      </c>
      <c r="C452" s="44" t="s">
        <v>3682</v>
      </c>
      <c r="D452" s="44" t="s">
        <v>765</v>
      </c>
      <c r="E452" s="43" t="s">
        <v>766</v>
      </c>
      <c r="F452" s="42">
        <v>520986</v>
      </c>
      <c r="G452" s="45">
        <v>31</v>
      </c>
      <c r="H452" s="45"/>
      <c r="I452" s="45"/>
      <c r="N452" s="6"/>
    </row>
    <row r="453" spans="1:14" s="3" customFormat="1" x14ac:dyDescent="0.2">
      <c r="A453" s="7">
        <v>614</v>
      </c>
      <c r="B453" s="44" t="s">
        <v>1831</v>
      </c>
      <c r="C453" s="44" t="s">
        <v>3683</v>
      </c>
      <c r="D453" s="44" t="s">
        <v>767</v>
      </c>
      <c r="E453" s="43" t="s">
        <v>768</v>
      </c>
      <c r="F453" s="42">
        <v>521063</v>
      </c>
      <c r="G453" s="45">
        <v>15</v>
      </c>
      <c r="H453" s="45" t="s">
        <v>9452</v>
      </c>
      <c r="I453" s="45"/>
      <c r="N453" s="6"/>
    </row>
    <row r="454" spans="1:14" s="3" customFormat="1" x14ac:dyDescent="0.2">
      <c r="A454" s="7">
        <v>615</v>
      </c>
      <c r="B454" s="44" t="s">
        <v>1832</v>
      </c>
      <c r="C454" s="44" t="s">
        <v>3684</v>
      </c>
      <c r="D454" s="44" t="s">
        <v>769</v>
      </c>
      <c r="E454" s="43" t="s">
        <v>769</v>
      </c>
      <c r="F454" s="42">
        <v>521040</v>
      </c>
      <c r="G454" s="45">
        <v>31</v>
      </c>
      <c r="H454" s="45" t="s">
        <v>9452</v>
      </c>
      <c r="I454" s="45"/>
      <c r="N454" s="6"/>
    </row>
    <row r="455" spans="1:14" s="3" customFormat="1" x14ac:dyDescent="0.2">
      <c r="A455" s="7">
        <v>616</v>
      </c>
      <c r="B455" s="44" t="s">
        <v>1833</v>
      </c>
      <c r="C455" s="44" t="s">
        <v>3685</v>
      </c>
      <c r="D455" s="44" t="s">
        <v>770</v>
      </c>
      <c r="E455" s="43" t="s">
        <v>771</v>
      </c>
      <c r="F455" s="42">
        <v>521041</v>
      </c>
      <c r="G455" s="45">
        <v>31</v>
      </c>
      <c r="H455" s="45"/>
      <c r="I455" s="45"/>
      <c r="N455" s="6"/>
    </row>
    <row r="456" spans="1:14" s="3" customFormat="1" x14ac:dyDescent="0.2">
      <c r="A456" s="7">
        <v>617</v>
      </c>
      <c r="B456" s="44" t="s">
        <v>1834</v>
      </c>
      <c r="C456" s="44" t="s">
        <v>3686</v>
      </c>
      <c r="D456" s="44" t="s">
        <v>772</v>
      </c>
      <c r="E456" s="43" t="s">
        <v>773</v>
      </c>
      <c r="F456" s="42">
        <v>521238</v>
      </c>
      <c r="G456" s="45">
        <v>17</v>
      </c>
      <c r="H456" s="45"/>
      <c r="I456" s="45"/>
      <c r="N456" s="6"/>
    </row>
    <row r="457" spans="1:14" s="3" customFormat="1" x14ac:dyDescent="0.2">
      <c r="A457" s="7">
        <v>618</v>
      </c>
      <c r="B457" s="44" t="s">
        <v>1835</v>
      </c>
      <c r="C457" s="44" t="s">
        <v>3687</v>
      </c>
      <c r="D457" s="44" t="s">
        <v>774</v>
      </c>
      <c r="E457" s="43" t="s">
        <v>775</v>
      </c>
      <c r="F457" s="42">
        <v>521238</v>
      </c>
      <c r="G457" s="45">
        <v>1</v>
      </c>
      <c r="H457" s="45"/>
      <c r="I457" s="45"/>
      <c r="N457" s="6"/>
    </row>
    <row r="458" spans="1:14" s="3" customFormat="1" x14ac:dyDescent="0.2">
      <c r="A458" s="7">
        <v>619</v>
      </c>
      <c r="B458" s="44" t="s">
        <v>1836</v>
      </c>
      <c r="C458" s="44" t="s">
        <v>3688</v>
      </c>
      <c r="D458" s="44" t="s">
        <v>776</v>
      </c>
      <c r="E458" s="43" t="s">
        <v>777</v>
      </c>
      <c r="F458" s="42">
        <v>521238</v>
      </c>
      <c r="G458" s="45">
        <v>15</v>
      </c>
      <c r="H458" s="45"/>
      <c r="I458" s="45"/>
      <c r="N458" s="6"/>
    </row>
    <row r="459" spans="1:14" s="3" customFormat="1" x14ac:dyDescent="0.2">
      <c r="A459" s="7">
        <v>620</v>
      </c>
      <c r="B459" s="44" t="s">
        <v>1837</v>
      </c>
      <c r="C459" s="44" t="s">
        <v>3689</v>
      </c>
      <c r="D459" s="44" t="s">
        <v>778</v>
      </c>
      <c r="E459" s="43" t="s">
        <v>779</v>
      </c>
      <c r="F459" s="42">
        <v>521238</v>
      </c>
      <c r="G459" s="45">
        <v>0</v>
      </c>
      <c r="H459" s="45"/>
      <c r="I459" s="45"/>
      <c r="N459" s="6"/>
    </row>
    <row r="460" spans="1:14" s="3" customFormat="1" x14ac:dyDescent="0.2">
      <c r="A460" s="7">
        <v>621</v>
      </c>
      <c r="B460" s="44" t="s">
        <v>1838</v>
      </c>
      <c r="C460" s="44" t="s">
        <v>3690</v>
      </c>
      <c r="D460" s="44" t="s">
        <v>780</v>
      </c>
      <c r="E460" s="43" t="s">
        <v>781</v>
      </c>
      <c r="F460" s="42">
        <v>3226</v>
      </c>
      <c r="G460" s="45">
        <v>17</v>
      </c>
      <c r="H460" s="45"/>
      <c r="I460" s="45"/>
      <c r="N460" s="6"/>
    </row>
    <row r="461" spans="1:14" s="3" customFormat="1" x14ac:dyDescent="0.2">
      <c r="A461" s="7">
        <v>622</v>
      </c>
      <c r="B461" s="44" t="s">
        <v>1839</v>
      </c>
      <c r="C461" s="44" t="s">
        <v>3691</v>
      </c>
      <c r="D461" s="44" t="s">
        <v>782</v>
      </c>
      <c r="E461" s="43" t="s">
        <v>783</v>
      </c>
      <c r="F461" s="42">
        <v>3226</v>
      </c>
      <c r="G461" s="45">
        <v>1</v>
      </c>
      <c r="H461" s="45"/>
      <c r="I461" s="45"/>
      <c r="N461" s="6"/>
    </row>
    <row r="462" spans="1:14" s="3" customFormat="1" x14ac:dyDescent="0.2">
      <c r="A462" s="7">
        <v>623</v>
      </c>
      <c r="B462" s="44" t="s">
        <v>1840</v>
      </c>
      <c r="C462" s="44" t="s">
        <v>3692</v>
      </c>
      <c r="D462" s="44" t="s">
        <v>784</v>
      </c>
      <c r="E462" s="43" t="s">
        <v>785</v>
      </c>
      <c r="F462" s="42">
        <v>3226</v>
      </c>
      <c r="G462" s="45">
        <v>15</v>
      </c>
      <c r="H462" s="45"/>
      <c r="I462" s="45"/>
      <c r="N462" s="6"/>
    </row>
    <row r="463" spans="1:14" s="3" customFormat="1" x14ac:dyDescent="0.2">
      <c r="A463" s="7">
        <v>624</v>
      </c>
      <c r="B463" s="44" t="s">
        <v>1841</v>
      </c>
      <c r="C463" s="44" t="s">
        <v>3693</v>
      </c>
      <c r="D463" s="44" t="s">
        <v>786</v>
      </c>
      <c r="E463" s="43" t="s">
        <v>787</v>
      </c>
      <c r="F463" s="42">
        <v>3226</v>
      </c>
      <c r="G463" s="45">
        <v>0</v>
      </c>
      <c r="H463" s="45"/>
      <c r="I463" s="45"/>
      <c r="N463" s="6"/>
    </row>
    <row r="464" spans="1:14" s="3" customFormat="1" x14ac:dyDescent="0.2">
      <c r="A464" s="7">
        <v>625</v>
      </c>
      <c r="B464" s="44" t="s">
        <v>1842</v>
      </c>
      <c r="C464" s="44" t="s">
        <v>3694</v>
      </c>
      <c r="D464" s="44" t="s">
        <v>788</v>
      </c>
      <c r="E464" s="43" t="s">
        <v>789</v>
      </c>
      <c r="F464" s="42">
        <v>521063</v>
      </c>
      <c r="G464" s="45">
        <v>11</v>
      </c>
      <c r="H464" s="45" t="s">
        <v>9452</v>
      </c>
      <c r="I464" s="45"/>
      <c r="N464" s="6"/>
    </row>
    <row r="465" spans="1:14" s="3" customFormat="1" x14ac:dyDescent="0.2">
      <c r="A465" s="7">
        <v>626</v>
      </c>
      <c r="B465" s="44" t="s">
        <v>1843</v>
      </c>
      <c r="C465" s="44" t="s">
        <v>3695</v>
      </c>
      <c r="D465" s="44" t="s">
        <v>790</v>
      </c>
      <c r="E465" s="43" t="s">
        <v>791</v>
      </c>
      <c r="F465" s="42">
        <v>520977</v>
      </c>
      <c r="G465" s="45">
        <v>31</v>
      </c>
      <c r="H465" s="45"/>
      <c r="I465" s="45"/>
      <c r="N465" s="6"/>
    </row>
    <row r="466" spans="1:14" s="3" customFormat="1" x14ac:dyDescent="0.2">
      <c r="A466" s="7">
        <v>627</v>
      </c>
      <c r="B466" s="44" t="s">
        <v>1844</v>
      </c>
      <c r="C466" s="44" t="s">
        <v>3696</v>
      </c>
      <c r="D466" s="44" t="s">
        <v>792</v>
      </c>
      <c r="E466" s="43" t="s">
        <v>793</v>
      </c>
      <c r="F466" s="42">
        <v>520978</v>
      </c>
      <c r="G466" s="45">
        <v>31</v>
      </c>
      <c r="H466" s="45"/>
      <c r="I466" s="45"/>
      <c r="N466" s="6"/>
    </row>
    <row r="467" spans="1:14" s="3" customFormat="1" x14ac:dyDescent="0.2">
      <c r="A467" s="7">
        <v>628</v>
      </c>
      <c r="B467" s="44" t="s">
        <v>1845</v>
      </c>
      <c r="C467" s="44" t="s">
        <v>3697</v>
      </c>
      <c r="D467" s="44" t="s">
        <v>794</v>
      </c>
      <c r="E467" s="43" t="s">
        <v>795</v>
      </c>
      <c r="F467" s="42">
        <v>520979</v>
      </c>
      <c r="G467" s="45">
        <v>31</v>
      </c>
      <c r="H467" s="45"/>
      <c r="I467" s="45"/>
      <c r="N467" s="6"/>
    </row>
    <row r="468" spans="1:14" s="3" customFormat="1" x14ac:dyDescent="0.2">
      <c r="A468" s="7">
        <v>629</v>
      </c>
      <c r="B468" s="44" t="s">
        <v>1846</v>
      </c>
      <c r="C468" s="44" t="s">
        <v>3698</v>
      </c>
      <c r="D468" s="44" t="s">
        <v>3142</v>
      </c>
      <c r="E468" s="43" t="s">
        <v>3218</v>
      </c>
      <c r="F468" s="42">
        <v>521042</v>
      </c>
      <c r="G468" s="45">
        <v>31</v>
      </c>
      <c r="H468" s="45"/>
      <c r="I468" s="45"/>
      <c r="N468" s="6"/>
    </row>
    <row r="469" spans="1:14" s="3" customFormat="1" x14ac:dyDescent="0.2">
      <c r="A469" s="7">
        <v>630</v>
      </c>
      <c r="B469" s="44" t="s">
        <v>1847</v>
      </c>
      <c r="C469" s="44" t="s">
        <v>3699</v>
      </c>
      <c r="D469" s="44" t="s">
        <v>3143</v>
      </c>
      <c r="E469" s="43" t="s">
        <v>3219</v>
      </c>
      <c r="F469" s="42">
        <v>521087</v>
      </c>
      <c r="G469" s="45">
        <v>31</v>
      </c>
      <c r="H469" s="45"/>
      <c r="I469" s="45"/>
      <c r="N469" s="6"/>
    </row>
    <row r="470" spans="1:14" s="3" customFormat="1" x14ac:dyDescent="0.2">
      <c r="A470" s="7">
        <v>631</v>
      </c>
      <c r="B470" s="44" t="s">
        <v>1848</v>
      </c>
      <c r="C470" s="44" t="s">
        <v>3700</v>
      </c>
      <c r="D470" s="44" t="s">
        <v>3144</v>
      </c>
      <c r="E470" s="43" t="s">
        <v>3220</v>
      </c>
      <c r="F470" s="42">
        <v>521043</v>
      </c>
      <c r="G470" s="45">
        <v>31</v>
      </c>
      <c r="H470" s="45"/>
      <c r="I470" s="45"/>
      <c r="N470" s="6"/>
    </row>
    <row r="471" spans="1:14" s="3" customFormat="1" x14ac:dyDescent="0.2">
      <c r="A471" s="7">
        <v>632</v>
      </c>
      <c r="B471" s="44" t="s">
        <v>1849</v>
      </c>
      <c r="C471" s="44" t="s">
        <v>3701</v>
      </c>
      <c r="D471" s="44" t="s">
        <v>3145</v>
      </c>
      <c r="E471" s="43" t="s">
        <v>3221</v>
      </c>
      <c r="F471" s="42">
        <v>521044</v>
      </c>
      <c r="G471" s="45">
        <v>31</v>
      </c>
      <c r="H471" s="45"/>
      <c r="I471" s="45"/>
      <c r="N471" s="6"/>
    </row>
    <row r="472" spans="1:14" s="3" customFormat="1" x14ac:dyDescent="0.2">
      <c r="A472" s="7">
        <v>633</v>
      </c>
      <c r="B472" s="44" t="s">
        <v>1850</v>
      </c>
      <c r="C472" s="44" t="s">
        <v>3702</v>
      </c>
      <c r="D472" s="44" t="s">
        <v>796</v>
      </c>
      <c r="E472" s="43" t="s">
        <v>797</v>
      </c>
      <c r="F472" s="42">
        <v>108</v>
      </c>
      <c r="G472" s="45">
        <v>11</v>
      </c>
      <c r="H472" s="45" t="s">
        <v>9452</v>
      </c>
      <c r="I472" s="45"/>
      <c r="N472" s="6"/>
    </row>
    <row r="473" spans="1:14" s="3" customFormat="1" x14ac:dyDescent="0.2">
      <c r="A473" s="7">
        <v>634</v>
      </c>
      <c r="B473" s="44" t="s">
        <v>1851</v>
      </c>
      <c r="C473" s="44" t="s">
        <v>3703</v>
      </c>
      <c r="D473" s="44" t="s">
        <v>798</v>
      </c>
      <c r="E473" s="43" t="s">
        <v>799</v>
      </c>
      <c r="F473" s="42">
        <v>171</v>
      </c>
      <c r="G473" s="45">
        <v>11</v>
      </c>
      <c r="H473" s="45" t="s">
        <v>9452</v>
      </c>
      <c r="I473" s="45"/>
      <c r="N473" s="6"/>
    </row>
    <row r="474" spans="1:14" s="3" customFormat="1" x14ac:dyDescent="0.2">
      <c r="A474" s="7">
        <v>635</v>
      </c>
      <c r="B474" s="44" t="s">
        <v>1852</v>
      </c>
      <c r="C474" s="44" t="s">
        <v>3704</v>
      </c>
      <c r="D474" s="44" t="s">
        <v>800</v>
      </c>
      <c r="E474" s="43" t="s">
        <v>801</v>
      </c>
      <c r="F474" s="42">
        <v>4490</v>
      </c>
      <c r="G474" s="45">
        <v>11</v>
      </c>
      <c r="H474" s="45" t="s">
        <v>9452</v>
      </c>
      <c r="I474" s="45"/>
      <c r="N474" s="6"/>
    </row>
    <row r="475" spans="1:14" s="3" customFormat="1" x14ac:dyDescent="0.2">
      <c r="A475" s="7">
        <v>636</v>
      </c>
      <c r="B475" s="44" t="s">
        <v>1853</v>
      </c>
      <c r="C475" s="44" t="s">
        <v>3705</v>
      </c>
      <c r="D475" s="44" t="s">
        <v>802</v>
      </c>
      <c r="E475" s="43" t="s">
        <v>803</v>
      </c>
      <c r="F475" s="42">
        <v>98</v>
      </c>
      <c r="G475" s="45">
        <v>11</v>
      </c>
      <c r="H475" s="45"/>
      <c r="I475" s="45"/>
      <c r="N475" s="6"/>
    </row>
    <row r="476" spans="1:14" s="3" customFormat="1" x14ac:dyDescent="0.2">
      <c r="A476" s="7">
        <v>637</v>
      </c>
      <c r="B476" s="59" t="s">
        <v>1854</v>
      </c>
      <c r="C476" s="59" t="s">
        <v>3706</v>
      </c>
      <c r="D476" s="44" t="s">
        <v>804</v>
      </c>
      <c r="E476" s="44" t="s">
        <v>805</v>
      </c>
      <c r="F476" s="42">
        <v>521121</v>
      </c>
      <c r="G476" s="45">
        <v>11</v>
      </c>
      <c r="H476" s="45" t="s">
        <v>9452</v>
      </c>
      <c r="I476" s="45"/>
      <c r="N476" s="6"/>
    </row>
    <row r="477" spans="1:14" s="3" customFormat="1" x14ac:dyDescent="0.2">
      <c r="A477" s="7">
        <v>640</v>
      </c>
      <c r="B477" s="44" t="s">
        <v>1855</v>
      </c>
      <c r="C477" s="44" t="s">
        <v>3707</v>
      </c>
      <c r="D477" s="44" t="s">
        <v>806</v>
      </c>
      <c r="E477" s="43" t="s">
        <v>806</v>
      </c>
      <c r="F477" s="42">
        <v>3226</v>
      </c>
      <c r="G477" s="45">
        <v>11</v>
      </c>
      <c r="H477" s="45"/>
      <c r="I477" s="45"/>
      <c r="N477" s="6"/>
    </row>
    <row r="478" spans="1:14" s="3" customFormat="1" x14ac:dyDescent="0.2">
      <c r="A478" s="7">
        <v>641</v>
      </c>
      <c r="B478" s="44" t="s">
        <v>1856</v>
      </c>
      <c r="C478" s="44" t="s">
        <v>3708</v>
      </c>
      <c r="D478" s="44" t="s">
        <v>807</v>
      </c>
      <c r="E478" s="43" t="s">
        <v>808</v>
      </c>
      <c r="F478" s="42" t="s">
        <v>11897</v>
      </c>
      <c r="G478" s="45" t="s">
        <v>11897</v>
      </c>
      <c r="H478" s="45"/>
      <c r="I478" s="45"/>
      <c r="N478" s="6"/>
    </row>
    <row r="479" spans="1:14" s="3" customFormat="1" x14ac:dyDescent="0.2">
      <c r="A479" s="7">
        <v>642</v>
      </c>
      <c r="B479" s="44" t="s">
        <v>1857</v>
      </c>
      <c r="C479" s="44" t="s">
        <v>3709</v>
      </c>
      <c r="D479" s="44" t="s">
        <v>809</v>
      </c>
      <c r="E479" s="43" t="s">
        <v>810</v>
      </c>
      <c r="F479" s="42">
        <v>521222</v>
      </c>
      <c r="G479" s="45">
        <v>31</v>
      </c>
      <c r="H479" s="45"/>
      <c r="I479" s="45"/>
      <c r="N479" s="6"/>
    </row>
    <row r="480" spans="1:14" s="3" customFormat="1" x14ac:dyDescent="0.2">
      <c r="A480" s="7">
        <v>643</v>
      </c>
      <c r="B480" s="44" t="s">
        <v>1858</v>
      </c>
      <c r="C480" s="44" t="s">
        <v>3710</v>
      </c>
      <c r="D480" s="44" t="s">
        <v>811</v>
      </c>
      <c r="E480" s="43" t="s">
        <v>812</v>
      </c>
      <c r="F480" s="42">
        <v>521064</v>
      </c>
      <c r="G480" s="45">
        <v>11</v>
      </c>
      <c r="H480" s="45"/>
      <c r="I480" s="45"/>
      <c r="N480" s="6"/>
    </row>
    <row r="481" spans="1:14" s="3" customFormat="1" x14ac:dyDescent="0.2">
      <c r="A481" s="7">
        <v>644</v>
      </c>
      <c r="B481" s="44" t="s">
        <v>1859</v>
      </c>
      <c r="C481" s="44" t="s">
        <v>3711</v>
      </c>
      <c r="D481" s="44" t="s">
        <v>813</v>
      </c>
      <c r="E481" s="43" t="s">
        <v>814</v>
      </c>
      <c r="F481" s="42">
        <v>521064</v>
      </c>
      <c r="G481" s="45">
        <v>15</v>
      </c>
      <c r="H481" s="45" t="s">
        <v>9452</v>
      </c>
      <c r="I481" s="45"/>
      <c r="N481" s="6"/>
    </row>
    <row r="482" spans="1:14" s="3" customFormat="1" x14ac:dyDescent="0.2">
      <c r="A482" s="7">
        <v>645</v>
      </c>
      <c r="B482" s="44" t="s">
        <v>1860</v>
      </c>
      <c r="C482" s="44" t="s">
        <v>3712</v>
      </c>
      <c r="D482" s="44" t="s">
        <v>815</v>
      </c>
      <c r="E482" s="43" t="s">
        <v>816</v>
      </c>
      <c r="F482" s="42">
        <v>521064</v>
      </c>
      <c r="G482" s="45">
        <v>0</v>
      </c>
      <c r="H482" s="45" t="s">
        <v>9452</v>
      </c>
      <c r="I482" s="45"/>
      <c r="N482" s="6"/>
    </row>
    <row r="483" spans="1:14" s="3" customFormat="1" x14ac:dyDescent="0.2">
      <c r="A483" s="7">
        <v>646</v>
      </c>
      <c r="B483" s="44" t="s">
        <v>1861</v>
      </c>
      <c r="C483" s="44" t="s">
        <v>3713</v>
      </c>
      <c r="D483" s="44" t="s">
        <v>817</v>
      </c>
      <c r="E483" s="43" t="s">
        <v>817</v>
      </c>
      <c r="F483" s="42">
        <v>521239</v>
      </c>
      <c r="G483" s="45">
        <v>31</v>
      </c>
      <c r="H483" s="45"/>
      <c r="I483" s="45"/>
      <c r="N483" s="6"/>
    </row>
    <row r="484" spans="1:14" s="3" customFormat="1" x14ac:dyDescent="0.2">
      <c r="A484" s="7">
        <v>647</v>
      </c>
      <c r="B484" s="44" t="s">
        <v>1862</v>
      </c>
      <c r="C484" s="44" t="s">
        <v>3714</v>
      </c>
      <c r="D484" s="44" t="s">
        <v>818</v>
      </c>
      <c r="E484" s="43" t="s">
        <v>819</v>
      </c>
      <c r="F484" s="42">
        <v>521045</v>
      </c>
      <c r="G484" s="45">
        <v>11</v>
      </c>
      <c r="H484" s="45" t="s">
        <v>9452</v>
      </c>
      <c r="I484" s="45"/>
      <c r="N484" s="6"/>
    </row>
    <row r="485" spans="1:14" s="3" customFormat="1" x14ac:dyDescent="0.2">
      <c r="A485" s="7">
        <v>648</v>
      </c>
      <c r="B485" s="44" t="s">
        <v>1863</v>
      </c>
      <c r="C485" s="44" t="s">
        <v>3715</v>
      </c>
      <c r="D485" s="44" t="s">
        <v>820</v>
      </c>
      <c r="E485" s="43" t="s">
        <v>821</v>
      </c>
      <c r="F485" s="42">
        <v>521046</v>
      </c>
      <c r="G485" s="45">
        <v>11</v>
      </c>
      <c r="H485" s="45" t="s">
        <v>9452</v>
      </c>
      <c r="I485" s="45"/>
      <c r="N485" s="6"/>
    </row>
    <row r="486" spans="1:14" s="3" customFormat="1" x14ac:dyDescent="0.2">
      <c r="A486" s="7">
        <v>649</v>
      </c>
      <c r="B486" s="44" t="s">
        <v>1864</v>
      </c>
      <c r="C486" s="44" t="s">
        <v>3716</v>
      </c>
      <c r="D486" s="44" t="s">
        <v>822</v>
      </c>
      <c r="E486" s="43" t="s">
        <v>822</v>
      </c>
      <c r="F486" s="42">
        <v>51</v>
      </c>
      <c r="G486" s="45">
        <v>15</v>
      </c>
      <c r="H486" s="45"/>
      <c r="I486" s="45"/>
      <c r="N486" s="6"/>
    </row>
    <row r="487" spans="1:14" s="3" customFormat="1" x14ac:dyDescent="0.2">
      <c r="A487" s="7">
        <v>650</v>
      </c>
      <c r="B487" s="44" t="s">
        <v>1865</v>
      </c>
      <c r="C487" s="44" t="s">
        <v>3717</v>
      </c>
      <c r="D487" s="44" t="s">
        <v>823</v>
      </c>
      <c r="E487" s="43" t="s">
        <v>823</v>
      </c>
      <c r="F487" s="42">
        <v>3673</v>
      </c>
      <c r="G487" s="45">
        <v>15</v>
      </c>
      <c r="H487" s="45"/>
      <c r="I487" s="45"/>
      <c r="N487" s="6"/>
    </row>
    <row r="488" spans="1:14" s="3" customFormat="1" x14ac:dyDescent="0.2">
      <c r="A488" s="7">
        <v>651</v>
      </c>
      <c r="B488" s="44" t="s">
        <v>1866</v>
      </c>
      <c r="C488" s="44" t="s">
        <v>3718</v>
      </c>
      <c r="D488" s="44" t="s">
        <v>824</v>
      </c>
      <c r="E488" s="43" t="s">
        <v>824</v>
      </c>
      <c r="F488" s="42">
        <v>521240</v>
      </c>
      <c r="G488" s="45">
        <v>31</v>
      </c>
      <c r="H488" s="45"/>
      <c r="I488" s="45"/>
      <c r="N488" s="6"/>
    </row>
    <row r="489" spans="1:14" s="3" customFormat="1" x14ac:dyDescent="0.2">
      <c r="A489" s="7">
        <v>652</v>
      </c>
      <c r="B489" s="44" t="s">
        <v>1867</v>
      </c>
      <c r="C489" s="44" t="s">
        <v>3719</v>
      </c>
      <c r="D489" s="44" t="s">
        <v>825</v>
      </c>
      <c r="E489" s="43" t="s">
        <v>825</v>
      </c>
      <c r="F489" s="42">
        <v>521241</v>
      </c>
      <c r="G489" s="45">
        <v>31</v>
      </c>
      <c r="H489" s="45"/>
      <c r="I489" s="45"/>
      <c r="N489" s="6"/>
    </row>
    <row r="490" spans="1:14" s="3" customFormat="1" x14ac:dyDescent="0.2">
      <c r="A490" s="7">
        <v>653</v>
      </c>
      <c r="B490" s="44" t="s">
        <v>1868</v>
      </c>
      <c r="C490" s="44" t="s">
        <v>3720</v>
      </c>
      <c r="D490" s="44" t="s">
        <v>826</v>
      </c>
      <c r="E490" s="43" t="s">
        <v>826</v>
      </c>
      <c r="F490" s="42">
        <v>521242</v>
      </c>
      <c r="G490" s="45">
        <v>31</v>
      </c>
      <c r="H490" s="45"/>
      <c r="I490" s="45"/>
      <c r="N490" s="6"/>
    </row>
    <row r="491" spans="1:14" s="3" customFormat="1" x14ac:dyDescent="0.2">
      <c r="A491" s="7">
        <v>654</v>
      </c>
      <c r="B491" s="44" t="s">
        <v>1869</v>
      </c>
      <c r="C491" s="44" t="s">
        <v>3721</v>
      </c>
      <c r="D491" s="44" t="s">
        <v>827</v>
      </c>
      <c r="E491" s="43" t="s">
        <v>827</v>
      </c>
      <c r="F491" s="42">
        <v>521243</v>
      </c>
      <c r="G491" s="45">
        <v>31</v>
      </c>
      <c r="H491" s="45"/>
      <c r="I491" s="45"/>
      <c r="N491" s="6"/>
    </row>
    <row r="492" spans="1:14" s="3" customFormat="1" x14ac:dyDescent="0.2">
      <c r="A492" s="7">
        <v>655</v>
      </c>
      <c r="B492" s="44" t="s">
        <v>1870</v>
      </c>
      <c r="C492" s="44" t="s">
        <v>3722</v>
      </c>
      <c r="D492" s="44" t="s">
        <v>828</v>
      </c>
      <c r="E492" s="43" t="s">
        <v>828</v>
      </c>
      <c r="F492" s="42">
        <v>521244</v>
      </c>
      <c r="G492" s="45">
        <v>31</v>
      </c>
      <c r="H492" s="45"/>
      <c r="I492" s="45"/>
      <c r="N492" s="6"/>
    </row>
    <row r="493" spans="1:14" s="3" customFormat="1" x14ac:dyDescent="0.2">
      <c r="A493" s="7">
        <v>656</v>
      </c>
      <c r="B493" s="44" t="s">
        <v>1871</v>
      </c>
      <c r="C493" s="44" t="s">
        <v>3723</v>
      </c>
      <c r="D493" s="44" t="s">
        <v>829</v>
      </c>
      <c r="E493" s="43" t="s">
        <v>829</v>
      </c>
      <c r="F493" s="42">
        <v>521245</v>
      </c>
      <c r="G493" s="45">
        <v>31</v>
      </c>
      <c r="H493" s="45"/>
      <c r="I493" s="45"/>
      <c r="N493" s="6"/>
    </row>
    <row r="494" spans="1:14" s="3" customFormat="1" x14ac:dyDescent="0.2">
      <c r="A494" s="7">
        <v>657</v>
      </c>
      <c r="B494" s="44" t="s">
        <v>1872</v>
      </c>
      <c r="C494" s="44" t="s">
        <v>3724</v>
      </c>
      <c r="D494" s="44" t="s">
        <v>830</v>
      </c>
      <c r="E494" s="43" t="s">
        <v>830</v>
      </c>
      <c r="F494" s="42">
        <v>521246</v>
      </c>
      <c r="G494" s="45">
        <v>31</v>
      </c>
      <c r="H494" s="45"/>
      <c r="I494" s="45"/>
      <c r="N494" s="6"/>
    </row>
    <row r="495" spans="1:14" s="3" customFormat="1" x14ac:dyDescent="0.2">
      <c r="A495" s="7">
        <v>658</v>
      </c>
      <c r="B495" s="44" t="s">
        <v>1873</v>
      </c>
      <c r="C495" s="44" t="s">
        <v>3725</v>
      </c>
      <c r="D495" s="44" t="s">
        <v>831</v>
      </c>
      <c r="E495" s="43" t="s">
        <v>831</v>
      </c>
      <c r="F495" s="42">
        <v>521247</v>
      </c>
      <c r="G495" s="45">
        <v>31</v>
      </c>
      <c r="H495" s="45"/>
      <c r="I495" s="45"/>
      <c r="N495" s="6"/>
    </row>
    <row r="496" spans="1:14" s="3" customFormat="1" x14ac:dyDescent="0.2">
      <c r="A496" s="7">
        <v>659</v>
      </c>
      <c r="B496" s="44" t="s">
        <v>1874</v>
      </c>
      <c r="C496" s="44" t="s">
        <v>3726</v>
      </c>
      <c r="D496" s="44" t="s">
        <v>832</v>
      </c>
      <c r="E496" s="43" t="s">
        <v>832</v>
      </c>
      <c r="F496" s="42">
        <v>521248</v>
      </c>
      <c r="G496" s="45">
        <v>31</v>
      </c>
      <c r="H496" s="45"/>
      <c r="I496" s="45"/>
      <c r="N496" s="6"/>
    </row>
    <row r="497" spans="1:14" s="3" customFormat="1" x14ac:dyDescent="0.2">
      <c r="A497" s="7">
        <v>660</v>
      </c>
      <c r="B497" s="44" t="s">
        <v>1875</v>
      </c>
      <c r="C497" s="44" t="s">
        <v>3727</v>
      </c>
      <c r="D497" s="44" t="s">
        <v>833</v>
      </c>
      <c r="E497" s="43" t="s">
        <v>833</v>
      </c>
      <c r="F497" s="42" t="s">
        <v>11897</v>
      </c>
      <c r="G497" s="45" t="s">
        <v>11897</v>
      </c>
      <c r="H497" s="45"/>
      <c r="I497" s="45"/>
      <c r="N497" s="6"/>
    </row>
    <row r="498" spans="1:14" s="3" customFormat="1" x14ac:dyDescent="0.2">
      <c r="A498" s="7">
        <v>661</v>
      </c>
      <c r="B498" s="44" t="s">
        <v>1876</v>
      </c>
      <c r="C498" s="44" t="s">
        <v>3728</v>
      </c>
      <c r="D498" s="44" t="s">
        <v>834</v>
      </c>
      <c r="E498" s="43" t="s">
        <v>834</v>
      </c>
      <c r="F498" s="42" t="s">
        <v>11897</v>
      </c>
      <c r="G498" s="45" t="s">
        <v>11897</v>
      </c>
      <c r="H498" s="45"/>
      <c r="I498" s="45"/>
      <c r="N498" s="6"/>
    </row>
    <row r="499" spans="1:14" s="3" customFormat="1" x14ac:dyDescent="0.2">
      <c r="A499" s="7">
        <v>662</v>
      </c>
      <c r="B499" s="44" t="s">
        <v>1877</v>
      </c>
      <c r="C499" s="44" t="s">
        <v>3729</v>
      </c>
      <c r="D499" s="44" t="s">
        <v>835</v>
      </c>
      <c r="E499" s="43" t="s">
        <v>836</v>
      </c>
      <c r="F499" s="42">
        <v>521047</v>
      </c>
      <c r="G499" s="45">
        <v>11</v>
      </c>
      <c r="H499" s="45"/>
      <c r="I499" s="45"/>
      <c r="N499" s="6"/>
    </row>
    <row r="500" spans="1:14" s="3" customFormat="1" x14ac:dyDescent="0.2">
      <c r="A500" s="7">
        <v>663</v>
      </c>
      <c r="B500" s="44" t="s">
        <v>1878</v>
      </c>
      <c r="C500" s="44" t="s">
        <v>3730</v>
      </c>
      <c r="D500" s="44" t="s">
        <v>837</v>
      </c>
      <c r="E500" s="43" t="s">
        <v>838</v>
      </c>
      <c r="F500" s="42">
        <v>521048</v>
      </c>
      <c r="G500" s="45">
        <v>11</v>
      </c>
      <c r="H500" s="45"/>
      <c r="I500" s="45"/>
      <c r="N500" s="6"/>
    </row>
    <row r="501" spans="1:14" s="3" customFormat="1" x14ac:dyDescent="0.2">
      <c r="A501" s="7">
        <v>664</v>
      </c>
      <c r="B501" s="44" t="s">
        <v>1879</v>
      </c>
      <c r="C501" s="44" t="s">
        <v>3731</v>
      </c>
      <c r="D501" s="44" t="s">
        <v>839</v>
      </c>
      <c r="E501" s="43" t="s">
        <v>839</v>
      </c>
      <c r="F501" s="42">
        <v>521249</v>
      </c>
      <c r="G501" s="45">
        <v>31</v>
      </c>
      <c r="H501" s="45"/>
      <c r="I501" s="45"/>
      <c r="N501" s="6"/>
    </row>
    <row r="502" spans="1:14" s="3" customFormat="1" x14ac:dyDescent="0.2">
      <c r="A502" s="7">
        <v>665</v>
      </c>
      <c r="B502" s="44" t="s">
        <v>1880</v>
      </c>
      <c r="C502" s="44" t="s">
        <v>3732</v>
      </c>
      <c r="D502" s="44" t="s">
        <v>840</v>
      </c>
      <c r="E502" s="43" t="s">
        <v>840</v>
      </c>
      <c r="F502" s="42">
        <v>521250</v>
      </c>
      <c r="G502" s="45">
        <v>31</v>
      </c>
      <c r="H502" s="45"/>
      <c r="I502" s="45"/>
      <c r="N502" s="6"/>
    </row>
    <row r="503" spans="1:14" s="3" customFormat="1" x14ac:dyDescent="0.2">
      <c r="A503" s="7">
        <v>666</v>
      </c>
      <c r="B503" s="44" t="s">
        <v>1881</v>
      </c>
      <c r="C503" s="44" t="s">
        <v>3733</v>
      </c>
      <c r="D503" s="44" t="s">
        <v>841</v>
      </c>
      <c r="E503" s="43" t="s">
        <v>841</v>
      </c>
      <c r="F503" s="42">
        <v>521251</v>
      </c>
      <c r="G503" s="45">
        <v>31</v>
      </c>
      <c r="H503" s="45"/>
      <c r="I503" s="45"/>
      <c r="N503" s="6"/>
    </row>
    <row r="504" spans="1:14" s="3" customFormat="1" x14ac:dyDescent="0.2">
      <c r="A504" s="7">
        <v>667</v>
      </c>
      <c r="B504" s="44" t="s">
        <v>1882</v>
      </c>
      <c r="C504" s="44" t="s">
        <v>3734</v>
      </c>
      <c r="D504" s="44" t="s">
        <v>842</v>
      </c>
      <c r="E504" s="43" t="s">
        <v>842</v>
      </c>
      <c r="F504" s="42">
        <v>521252</v>
      </c>
      <c r="G504" s="45">
        <v>31</v>
      </c>
      <c r="H504" s="45"/>
      <c r="I504" s="45" t="s">
        <v>11128</v>
      </c>
      <c r="N504" s="6"/>
    </row>
    <row r="505" spans="1:14" s="3" customFormat="1" x14ac:dyDescent="0.2">
      <c r="A505" s="7">
        <v>667</v>
      </c>
      <c r="B505" s="44" t="s">
        <v>1882</v>
      </c>
      <c r="C505" s="44" t="s">
        <v>3734</v>
      </c>
      <c r="D505" s="44" t="s">
        <v>842</v>
      </c>
      <c r="E505" s="43" t="s">
        <v>842</v>
      </c>
      <c r="F505" s="42">
        <v>2771</v>
      </c>
      <c r="G505" s="45">
        <v>3</v>
      </c>
      <c r="H505" s="45"/>
      <c r="I505" s="45" t="s">
        <v>11129</v>
      </c>
      <c r="N505" s="6"/>
    </row>
    <row r="506" spans="1:14" s="3" customFormat="1" x14ac:dyDescent="0.2">
      <c r="A506" s="7">
        <v>667</v>
      </c>
      <c r="B506" s="44" t="s">
        <v>1882</v>
      </c>
      <c r="C506" s="44" t="s">
        <v>3734</v>
      </c>
      <c r="D506" s="44" t="s">
        <v>842</v>
      </c>
      <c r="E506" s="43" t="s">
        <v>842</v>
      </c>
      <c r="F506" s="42">
        <v>2771</v>
      </c>
      <c r="G506" s="45">
        <v>4</v>
      </c>
      <c r="H506" s="45"/>
      <c r="I506" s="45" t="s">
        <v>11130</v>
      </c>
      <c r="N506" s="6"/>
    </row>
    <row r="507" spans="1:14" s="3" customFormat="1" x14ac:dyDescent="0.2">
      <c r="A507" s="7">
        <v>667</v>
      </c>
      <c r="B507" s="44" t="s">
        <v>1882</v>
      </c>
      <c r="C507" s="44" t="s">
        <v>3734</v>
      </c>
      <c r="D507" s="44" t="s">
        <v>842</v>
      </c>
      <c r="E507" s="43" t="s">
        <v>842</v>
      </c>
      <c r="F507" s="42">
        <v>2771</v>
      </c>
      <c r="G507" s="45">
        <v>15</v>
      </c>
      <c r="H507" s="45"/>
      <c r="I507" s="45" t="s">
        <v>11131</v>
      </c>
      <c r="N507" s="6"/>
    </row>
    <row r="508" spans="1:14" s="3" customFormat="1" x14ac:dyDescent="0.2">
      <c r="A508" s="7">
        <v>667</v>
      </c>
      <c r="B508" s="44" t="s">
        <v>1882</v>
      </c>
      <c r="C508" s="44" t="s">
        <v>3734</v>
      </c>
      <c r="D508" s="44" t="s">
        <v>842</v>
      </c>
      <c r="E508" s="43" t="s">
        <v>842</v>
      </c>
      <c r="F508" s="42">
        <v>2771</v>
      </c>
      <c r="G508" s="45">
        <v>17</v>
      </c>
      <c r="H508" s="45"/>
      <c r="I508" s="45" t="s">
        <v>11132</v>
      </c>
      <c r="N508" s="6"/>
    </row>
    <row r="509" spans="1:14" s="3" customFormat="1" x14ac:dyDescent="0.2">
      <c r="A509" s="7">
        <v>667</v>
      </c>
      <c r="B509" s="44" t="s">
        <v>1882</v>
      </c>
      <c r="C509" s="44" t="s">
        <v>3734</v>
      </c>
      <c r="D509" s="44" t="s">
        <v>842</v>
      </c>
      <c r="E509" s="43" t="s">
        <v>842</v>
      </c>
      <c r="F509" s="42">
        <v>3675</v>
      </c>
      <c r="G509" s="45">
        <v>7</v>
      </c>
      <c r="H509" s="45"/>
      <c r="I509" s="45" t="s">
        <v>11133</v>
      </c>
      <c r="N509" s="6"/>
    </row>
    <row r="510" spans="1:14" s="3" customFormat="1" x14ac:dyDescent="0.2">
      <c r="A510" s="7">
        <v>667</v>
      </c>
      <c r="B510" s="44" t="s">
        <v>1882</v>
      </c>
      <c r="C510" s="44" t="s">
        <v>3734</v>
      </c>
      <c r="D510" s="44" t="s">
        <v>842</v>
      </c>
      <c r="E510" s="43" t="s">
        <v>842</v>
      </c>
      <c r="F510" s="42">
        <v>2771</v>
      </c>
      <c r="G510" s="45">
        <v>7</v>
      </c>
      <c r="H510" s="45"/>
      <c r="I510" s="45" t="s">
        <v>11134</v>
      </c>
      <c r="N510" s="6"/>
    </row>
    <row r="511" spans="1:14" s="3" customFormat="1" x14ac:dyDescent="0.2">
      <c r="A511" s="7">
        <v>667</v>
      </c>
      <c r="B511" s="44" t="s">
        <v>1882</v>
      </c>
      <c r="C511" s="44" t="s">
        <v>3734</v>
      </c>
      <c r="D511" s="44" t="s">
        <v>842</v>
      </c>
      <c r="E511" s="43" t="s">
        <v>842</v>
      </c>
      <c r="F511" s="42">
        <v>2771</v>
      </c>
      <c r="G511" s="45">
        <v>12</v>
      </c>
      <c r="H511" s="45"/>
      <c r="I511" s="45" t="s">
        <v>11135</v>
      </c>
      <c r="N511" s="6"/>
    </row>
    <row r="512" spans="1:14" s="3" customFormat="1" x14ac:dyDescent="0.2">
      <c r="A512" s="7">
        <v>668</v>
      </c>
      <c r="B512" s="44" t="s">
        <v>1883</v>
      </c>
      <c r="C512" s="44" t="s">
        <v>3735</v>
      </c>
      <c r="D512" s="44" t="s">
        <v>843</v>
      </c>
      <c r="E512" s="43" t="s">
        <v>843</v>
      </c>
      <c r="F512" s="42">
        <v>521253</v>
      </c>
      <c r="G512" s="45">
        <v>31</v>
      </c>
      <c r="H512" s="45"/>
      <c r="I512" s="45" t="s">
        <v>11128</v>
      </c>
      <c r="N512" s="6"/>
    </row>
    <row r="513" spans="1:14" s="3" customFormat="1" x14ac:dyDescent="0.2">
      <c r="A513" s="7">
        <v>668</v>
      </c>
      <c r="B513" s="44" t="s">
        <v>1883</v>
      </c>
      <c r="C513" s="44" t="s">
        <v>3735</v>
      </c>
      <c r="D513" s="44" t="s">
        <v>843</v>
      </c>
      <c r="E513" s="43" t="s">
        <v>843</v>
      </c>
      <c r="F513" s="42">
        <v>5380</v>
      </c>
      <c r="G513" s="45">
        <v>1</v>
      </c>
      <c r="H513" s="45"/>
      <c r="I513" s="45" t="s">
        <v>11111</v>
      </c>
      <c r="N513" s="6"/>
    </row>
    <row r="514" spans="1:14" s="3" customFormat="1" x14ac:dyDescent="0.2">
      <c r="A514" s="7">
        <v>668</v>
      </c>
      <c r="B514" s="44" t="s">
        <v>1883</v>
      </c>
      <c r="C514" s="44" t="s">
        <v>3735</v>
      </c>
      <c r="D514" s="44" t="s">
        <v>843</v>
      </c>
      <c r="E514" s="43" t="s">
        <v>843</v>
      </c>
      <c r="F514" s="42">
        <v>1390</v>
      </c>
      <c r="G514" s="45">
        <v>1</v>
      </c>
      <c r="H514" s="45"/>
      <c r="I514" s="45" t="s">
        <v>11110</v>
      </c>
      <c r="N514" s="6"/>
    </row>
    <row r="515" spans="1:14" s="3" customFormat="1" x14ac:dyDescent="0.2">
      <c r="A515" s="7">
        <v>668</v>
      </c>
      <c r="B515" s="44" t="s">
        <v>1883</v>
      </c>
      <c r="C515" s="44" t="s">
        <v>3735</v>
      </c>
      <c r="D515" s="44" t="s">
        <v>843</v>
      </c>
      <c r="E515" s="43" t="s">
        <v>843</v>
      </c>
      <c r="F515" s="42">
        <v>5380</v>
      </c>
      <c r="G515" s="45">
        <v>31</v>
      </c>
      <c r="H515" s="45"/>
      <c r="I515" s="45" t="s">
        <v>11112</v>
      </c>
      <c r="N515" s="6"/>
    </row>
    <row r="516" spans="1:14" s="3" customFormat="1" x14ac:dyDescent="0.2">
      <c r="A516" s="7">
        <v>668</v>
      </c>
      <c r="B516" s="44" t="s">
        <v>1883</v>
      </c>
      <c r="C516" s="44" t="s">
        <v>3735</v>
      </c>
      <c r="D516" s="44" t="s">
        <v>843</v>
      </c>
      <c r="E516" s="43" t="s">
        <v>843</v>
      </c>
      <c r="F516" s="42">
        <v>1442</v>
      </c>
      <c r="G516" s="45">
        <v>7</v>
      </c>
      <c r="H516" s="45"/>
      <c r="I516" s="45" t="s">
        <v>11113</v>
      </c>
      <c r="N516" s="6"/>
    </row>
    <row r="517" spans="1:14" s="3" customFormat="1" x14ac:dyDescent="0.2">
      <c r="A517" s="7">
        <v>668</v>
      </c>
      <c r="B517" s="44" t="s">
        <v>1883</v>
      </c>
      <c r="C517" s="44" t="s">
        <v>3735</v>
      </c>
      <c r="D517" s="44" t="s">
        <v>843</v>
      </c>
      <c r="E517" s="43" t="s">
        <v>843</v>
      </c>
      <c r="F517" s="42">
        <v>5381</v>
      </c>
      <c r="G517" s="45">
        <v>15</v>
      </c>
      <c r="H517" s="45"/>
      <c r="I517" s="45" t="s">
        <v>11114</v>
      </c>
      <c r="N517" s="6"/>
    </row>
    <row r="518" spans="1:14" s="3" customFormat="1" x14ac:dyDescent="0.2">
      <c r="A518" s="7">
        <v>668</v>
      </c>
      <c r="B518" s="44" t="s">
        <v>1883</v>
      </c>
      <c r="C518" s="44" t="s">
        <v>3735</v>
      </c>
      <c r="D518" s="44" t="s">
        <v>843</v>
      </c>
      <c r="E518" s="43" t="s">
        <v>843</v>
      </c>
      <c r="F518" s="42">
        <v>5381</v>
      </c>
      <c r="G518" s="45">
        <v>0</v>
      </c>
      <c r="H518" s="45"/>
      <c r="I518" s="45" t="s">
        <v>11115</v>
      </c>
      <c r="N518" s="6"/>
    </row>
    <row r="519" spans="1:14" s="3" customFormat="1" x14ac:dyDescent="0.2">
      <c r="A519" s="7">
        <v>668</v>
      </c>
      <c r="B519" s="44" t="s">
        <v>1883</v>
      </c>
      <c r="C519" s="44" t="s">
        <v>3735</v>
      </c>
      <c r="D519" s="44" t="s">
        <v>843</v>
      </c>
      <c r="E519" s="43" t="s">
        <v>843</v>
      </c>
      <c r="F519" s="42">
        <v>5785</v>
      </c>
      <c r="G519" s="45">
        <v>15</v>
      </c>
      <c r="H519" s="45"/>
      <c r="I519" s="45" t="s">
        <v>11116</v>
      </c>
      <c r="N519" s="6"/>
    </row>
    <row r="520" spans="1:14" s="3" customFormat="1" x14ac:dyDescent="0.2">
      <c r="A520" s="7">
        <v>668</v>
      </c>
      <c r="B520" s="44" t="s">
        <v>1883</v>
      </c>
      <c r="C520" s="44" t="s">
        <v>3735</v>
      </c>
      <c r="D520" s="44" t="s">
        <v>843</v>
      </c>
      <c r="E520" s="43" t="s">
        <v>843</v>
      </c>
      <c r="F520" s="42">
        <v>1391</v>
      </c>
      <c r="G520" s="45">
        <v>15</v>
      </c>
      <c r="H520" s="45"/>
      <c r="I520" s="45" t="s">
        <v>11117</v>
      </c>
      <c r="N520" s="6"/>
    </row>
    <row r="521" spans="1:14" s="3" customFormat="1" x14ac:dyDescent="0.2">
      <c r="A521" s="7">
        <v>668</v>
      </c>
      <c r="B521" s="44" t="s">
        <v>1883</v>
      </c>
      <c r="C521" s="44" t="s">
        <v>3735</v>
      </c>
      <c r="D521" s="44" t="s">
        <v>843</v>
      </c>
      <c r="E521" s="43" t="s">
        <v>843</v>
      </c>
      <c r="F521" s="42">
        <v>1390</v>
      </c>
      <c r="G521" s="45">
        <v>15</v>
      </c>
      <c r="H521" s="45"/>
      <c r="I521" s="45" t="s">
        <v>11118</v>
      </c>
      <c r="N521" s="6"/>
    </row>
    <row r="522" spans="1:14" s="3" customFormat="1" x14ac:dyDescent="0.2">
      <c r="A522" s="7">
        <v>668</v>
      </c>
      <c r="B522" s="44" t="s">
        <v>1883</v>
      </c>
      <c r="C522" s="44" t="s">
        <v>3735</v>
      </c>
      <c r="D522" s="44" t="s">
        <v>843</v>
      </c>
      <c r="E522" s="43" t="s">
        <v>843</v>
      </c>
      <c r="F522" s="42">
        <v>5380</v>
      </c>
      <c r="G522" s="45">
        <v>6</v>
      </c>
      <c r="H522" s="45"/>
      <c r="I522" s="45" t="s">
        <v>11119</v>
      </c>
      <c r="N522" s="6"/>
    </row>
    <row r="523" spans="1:14" s="3" customFormat="1" x14ac:dyDescent="0.2">
      <c r="A523" s="7">
        <v>668</v>
      </c>
      <c r="B523" s="44" t="s">
        <v>1883</v>
      </c>
      <c r="C523" s="44" t="s">
        <v>3735</v>
      </c>
      <c r="D523" s="44" t="s">
        <v>843</v>
      </c>
      <c r="E523" s="43" t="s">
        <v>843</v>
      </c>
      <c r="F523" s="42">
        <v>1442</v>
      </c>
      <c r="G523" s="45">
        <v>15</v>
      </c>
      <c r="H523" s="45"/>
      <c r="I523" s="45" t="s">
        <v>11120</v>
      </c>
      <c r="N523" s="6"/>
    </row>
    <row r="524" spans="1:14" s="3" customFormat="1" x14ac:dyDescent="0.2">
      <c r="A524" s="7">
        <v>668</v>
      </c>
      <c r="B524" s="44" t="s">
        <v>1883</v>
      </c>
      <c r="C524" s="44" t="s">
        <v>3735</v>
      </c>
      <c r="D524" s="44" t="s">
        <v>843</v>
      </c>
      <c r="E524" s="43" t="s">
        <v>843</v>
      </c>
      <c r="F524" s="42">
        <v>5381</v>
      </c>
      <c r="G524" s="45">
        <v>1</v>
      </c>
      <c r="H524" s="45"/>
      <c r="I524" s="45" t="s">
        <v>11121</v>
      </c>
      <c r="N524" s="6"/>
    </row>
    <row r="525" spans="1:14" s="3" customFormat="1" x14ac:dyDescent="0.2">
      <c r="A525" s="7">
        <v>668</v>
      </c>
      <c r="B525" s="44" t="s">
        <v>1883</v>
      </c>
      <c r="C525" s="44" t="s">
        <v>3735</v>
      </c>
      <c r="D525" s="44" t="s">
        <v>843</v>
      </c>
      <c r="E525" s="43" t="s">
        <v>843</v>
      </c>
      <c r="F525" s="42">
        <v>5785</v>
      </c>
      <c r="G525" s="45">
        <v>17</v>
      </c>
      <c r="H525" s="45"/>
      <c r="I525" s="45" t="s">
        <v>11122</v>
      </c>
      <c r="N525" s="6"/>
    </row>
    <row r="526" spans="1:14" s="3" customFormat="1" x14ac:dyDescent="0.2">
      <c r="A526" s="7">
        <v>668</v>
      </c>
      <c r="B526" s="44" t="s">
        <v>1883</v>
      </c>
      <c r="C526" s="44" t="s">
        <v>3735</v>
      </c>
      <c r="D526" s="44" t="s">
        <v>843</v>
      </c>
      <c r="E526" s="43" t="s">
        <v>843</v>
      </c>
      <c r="F526" s="42">
        <v>1391</v>
      </c>
      <c r="G526" s="45">
        <v>17</v>
      </c>
      <c r="H526" s="45"/>
      <c r="I526" s="45" t="s">
        <v>11123</v>
      </c>
      <c r="N526" s="6"/>
    </row>
    <row r="527" spans="1:14" s="3" customFormat="1" x14ac:dyDescent="0.2">
      <c r="A527" s="7">
        <v>668</v>
      </c>
      <c r="B527" s="44" t="s">
        <v>1883</v>
      </c>
      <c r="C527" s="44" t="s">
        <v>3735</v>
      </c>
      <c r="D527" s="44" t="s">
        <v>843</v>
      </c>
      <c r="E527" s="43" t="s">
        <v>843</v>
      </c>
      <c r="F527" s="42">
        <v>1390</v>
      </c>
      <c r="G527" s="45">
        <v>17</v>
      </c>
      <c r="H527" s="45"/>
      <c r="I527" s="45" t="s">
        <v>11124</v>
      </c>
      <c r="N527" s="6"/>
    </row>
    <row r="528" spans="1:14" s="3" customFormat="1" x14ac:dyDescent="0.2">
      <c r="A528" s="7">
        <v>668</v>
      </c>
      <c r="B528" s="44" t="s">
        <v>1883</v>
      </c>
      <c r="C528" s="44" t="s">
        <v>3735</v>
      </c>
      <c r="D528" s="44" t="s">
        <v>843</v>
      </c>
      <c r="E528" s="43" t="s">
        <v>843</v>
      </c>
      <c r="F528" s="42">
        <v>5380</v>
      </c>
      <c r="G528" s="45">
        <v>5</v>
      </c>
      <c r="H528" s="45"/>
      <c r="I528" s="45" t="s">
        <v>11125</v>
      </c>
      <c r="N528" s="6"/>
    </row>
    <row r="529" spans="1:14" s="3" customFormat="1" x14ac:dyDescent="0.2">
      <c r="A529" s="7">
        <v>668</v>
      </c>
      <c r="B529" s="44" t="s">
        <v>1883</v>
      </c>
      <c r="C529" s="44" t="s">
        <v>3735</v>
      </c>
      <c r="D529" s="44" t="s">
        <v>843</v>
      </c>
      <c r="E529" s="43" t="s">
        <v>843</v>
      </c>
      <c r="F529" s="42">
        <v>1442</v>
      </c>
      <c r="G529" s="45">
        <v>17</v>
      </c>
      <c r="H529" s="45"/>
      <c r="I529" s="45" t="s">
        <v>11126</v>
      </c>
      <c r="N529" s="6"/>
    </row>
    <row r="530" spans="1:14" s="3" customFormat="1" x14ac:dyDescent="0.2">
      <c r="A530" s="7">
        <v>668</v>
      </c>
      <c r="B530" s="44" t="s">
        <v>1883</v>
      </c>
      <c r="C530" s="44" t="s">
        <v>3735</v>
      </c>
      <c r="D530" s="44" t="s">
        <v>843</v>
      </c>
      <c r="E530" s="43" t="s">
        <v>843</v>
      </c>
      <c r="F530" s="42">
        <v>5380</v>
      </c>
      <c r="G530" s="45">
        <v>0</v>
      </c>
      <c r="H530" s="45"/>
      <c r="I530" s="45" t="s">
        <v>11127</v>
      </c>
      <c r="N530" s="6"/>
    </row>
    <row r="531" spans="1:14" s="3" customFormat="1" x14ac:dyDescent="0.2">
      <c r="A531" s="7">
        <v>669</v>
      </c>
      <c r="B531" s="44" t="s">
        <v>1884</v>
      </c>
      <c r="C531" s="44" t="s">
        <v>3736</v>
      </c>
      <c r="D531" s="44" t="s">
        <v>844</v>
      </c>
      <c r="E531" s="43" t="s">
        <v>844</v>
      </c>
      <c r="F531" s="42">
        <v>521254</v>
      </c>
      <c r="G531" s="45">
        <v>31</v>
      </c>
      <c r="H531" s="45"/>
      <c r="I531" s="45" t="s">
        <v>11128</v>
      </c>
      <c r="N531" s="6"/>
    </row>
    <row r="532" spans="1:14" s="3" customFormat="1" x14ac:dyDescent="0.2">
      <c r="A532" s="7">
        <v>669</v>
      </c>
      <c r="B532" s="44" t="s">
        <v>1884</v>
      </c>
      <c r="C532" s="44" t="s">
        <v>3736</v>
      </c>
      <c r="D532" s="44" t="s">
        <v>844</v>
      </c>
      <c r="E532" s="43" t="s">
        <v>844</v>
      </c>
      <c r="F532" s="42">
        <v>5375</v>
      </c>
      <c r="G532" s="45">
        <v>12</v>
      </c>
      <c r="H532" s="45"/>
      <c r="I532" s="45" t="s">
        <v>11136</v>
      </c>
      <c r="N532" s="6"/>
    </row>
    <row r="533" spans="1:14" s="3" customFormat="1" x14ac:dyDescent="0.2">
      <c r="A533" s="7">
        <v>669</v>
      </c>
      <c r="B533" s="44" t="s">
        <v>1884</v>
      </c>
      <c r="C533" s="44" t="s">
        <v>3736</v>
      </c>
      <c r="D533" s="44" t="s">
        <v>844</v>
      </c>
      <c r="E533" s="43" t="s">
        <v>844</v>
      </c>
      <c r="F533" s="42">
        <v>5375</v>
      </c>
      <c r="G533" s="45">
        <v>4</v>
      </c>
      <c r="H533" s="45"/>
      <c r="I533" s="45" t="s">
        <v>11137</v>
      </c>
      <c r="N533" s="6"/>
    </row>
    <row r="534" spans="1:14" s="3" customFormat="1" x14ac:dyDescent="0.2">
      <c r="A534" s="7">
        <v>669</v>
      </c>
      <c r="B534" s="44" t="s">
        <v>1884</v>
      </c>
      <c r="C534" s="44" t="s">
        <v>3736</v>
      </c>
      <c r="D534" s="44" t="s">
        <v>844</v>
      </c>
      <c r="E534" s="43" t="s">
        <v>844</v>
      </c>
      <c r="F534" s="42">
        <v>5375</v>
      </c>
      <c r="G534" s="45">
        <v>7</v>
      </c>
      <c r="H534" s="45"/>
      <c r="I534" s="45" t="s">
        <v>11138</v>
      </c>
      <c r="N534" s="6"/>
    </row>
    <row r="535" spans="1:14" s="3" customFormat="1" x14ac:dyDescent="0.2">
      <c r="A535" s="7">
        <v>669</v>
      </c>
      <c r="B535" s="44" t="s">
        <v>1884</v>
      </c>
      <c r="C535" s="44" t="s">
        <v>3736</v>
      </c>
      <c r="D535" s="44" t="s">
        <v>844</v>
      </c>
      <c r="E535" s="43" t="s">
        <v>844</v>
      </c>
      <c r="F535" s="42">
        <v>5783</v>
      </c>
      <c r="G535" s="45">
        <v>12</v>
      </c>
      <c r="H535" s="45"/>
      <c r="I535" s="45" t="s">
        <v>11139</v>
      </c>
      <c r="N535" s="6"/>
    </row>
    <row r="536" spans="1:14" s="3" customFormat="1" x14ac:dyDescent="0.2">
      <c r="A536" s="7">
        <v>669</v>
      </c>
      <c r="B536" s="44" t="s">
        <v>1884</v>
      </c>
      <c r="C536" s="44" t="s">
        <v>3736</v>
      </c>
      <c r="D536" s="44" t="s">
        <v>844</v>
      </c>
      <c r="E536" s="43" t="s">
        <v>844</v>
      </c>
      <c r="F536" s="42">
        <v>5783</v>
      </c>
      <c r="G536" s="45">
        <v>15</v>
      </c>
      <c r="H536" s="45"/>
      <c r="I536" s="45" t="s">
        <v>11140</v>
      </c>
      <c r="N536" s="6"/>
    </row>
    <row r="537" spans="1:14" s="3" customFormat="1" x14ac:dyDescent="0.2">
      <c r="A537" s="7">
        <v>669</v>
      </c>
      <c r="B537" s="44" t="s">
        <v>1884</v>
      </c>
      <c r="C537" s="44" t="s">
        <v>3736</v>
      </c>
      <c r="D537" s="44" t="s">
        <v>844</v>
      </c>
      <c r="E537" s="43" t="s">
        <v>844</v>
      </c>
      <c r="F537" s="42">
        <v>5783</v>
      </c>
      <c r="G537" s="45">
        <v>0</v>
      </c>
      <c r="H537" s="45"/>
      <c r="I537" s="45" t="s">
        <v>11141</v>
      </c>
      <c r="N537" s="6"/>
    </row>
    <row r="538" spans="1:14" s="3" customFormat="1" x14ac:dyDescent="0.2">
      <c r="A538" s="7">
        <v>669</v>
      </c>
      <c r="B538" s="44" t="s">
        <v>1884</v>
      </c>
      <c r="C538" s="44" t="s">
        <v>3736</v>
      </c>
      <c r="D538" s="44" t="s">
        <v>844</v>
      </c>
      <c r="E538" s="43" t="s">
        <v>844</v>
      </c>
      <c r="F538" s="42">
        <v>5375</v>
      </c>
      <c r="G538" s="45">
        <v>14</v>
      </c>
      <c r="H538" s="45"/>
      <c r="I538" s="45" t="s">
        <v>11142</v>
      </c>
      <c r="N538" s="6"/>
    </row>
    <row r="539" spans="1:14" s="3" customFormat="1" x14ac:dyDescent="0.2">
      <c r="A539" s="7">
        <v>669</v>
      </c>
      <c r="B539" s="44" t="s">
        <v>1884</v>
      </c>
      <c r="C539" s="44" t="s">
        <v>3736</v>
      </c>
      <c r="D539" s="44" t="s">
        <v>844</v>
      </c>
      <c r="E539" s="43" t="s">
        <v>844</v>
      </c>
      <c r="F539" s="42">
        <v>5375</v>
      </c>
      <c r="G539" s="45">
        <v>2</v>
      </c>
      <c r="H539" s="45"/>
      <c r="I539" s="45" t="s">
        <v>11143</v>
      </c>
      <c r="N539" s="6"/>
    </row>
    <row r="540" spans="1:14" s="3" customFormat="1" x14ac:dyDescent="0.2">
      <c r="A540" s="7">
        <v>669</v>
      </c>
      <c r="B540" s="44" t="s">
        <v>1884</v>
      </c>
      <c r="C540" s="44" t="s">
        <v>3736</v>
      </c>
      <c r="D540" s="44" t="s">
        <v>844</v>
      </c>
      <c r="E540" s="43" t="s">
        <v>844</v>
      </c>
      <c r="F540" s="42">
        <v>5375</v>
      </c>
      <c r="G540" s="45">
        <v>16</v>
      </c>
      <c r="H540" s="45"/>
      <c r="I540" s="45" t="s">
        <v>11144</v>
      </c>
      <c r="N540" s="6"/>
    </row>
    <row r="541" spans="1:14" s="3" customFormat="1" x14ac:dyDescent="0.2">
      <c r="A541" s="7">
        <v>669</v>
      </c>
      <c r="B541" s="44" t="s">
        <v>1884</v>
      </c>
      <c r="C541" s="44" t="s">
        <v>3736</v>
      </c>
      <c r="D541" s="44" t="s">
        <v>844</v>
      </c>
      <c r="E541" s="43" t="s">
        <v>844</v>
      </c>
      <c r="F541" s="42">
        <v>5375</v>
      </c>
      <c r="G541" s="45">
        <v>9</v>
      </c>
      <c r="H541" s="45"/>
      <c r="I541" s="45" t="s">
        <v>11145</v>
      </c>
      <c r="N541" s="6"/>
    </row>
    <row r="542" spans="1:14" s="3" customFormat="1" x14ac:dyDescent="0.2">
      <c r="A542" s="7">
        <v>669</v>
      </c>
      <c r="B542" s="44" t="s">
        <v>1884</v>
      </c>
      <c r="C542" s="44" t="s">
        <v>3736</v>
      </c>
      <c r="D542" s="44" t="s">
        <v>844</v>
      </c>
      <c r="E542" s="43" t="s">
        <v>844</v>
      </c>
      <c r="F542" s="42">
        <v>5375</v>
      </c>
      <c r="G542" s="45">
        <v>31</v>
      </c>
      <c r="H542" s="45"/>
      <c r="I542" s="45" t="s">
        <v>11146</v>
      </c>
      <c r="N542" s="6"/>
    </row>
    <row r="543" spans="1:14" s="3" customFormat="1" x14ac:dyDescent="0.2">
      <c r="A543" s="7">
        <v>670</v>
      </c>
      <c r="B543" s="44" t="s">
        <v>1885</v>
      </c>
      <c r="C543" s="44" t="s">
        <v>3737</v>
      </c>
      <c r="D543" s="44" t="s">
        <v>845</v>
      </c>
      <c r="E543" s="43" t="s">
        <v>845</v>
      </c>
      <c r="F543" s="42">
        <v>521255</v>
      </c>
      <c r="G543" s="45">
        <v>31</v>
      </c>
      <c r="H543" s="45"/>
      <c r="I543" s="45" t="s">
        <v>11128</v>
      </c>
      <c r="N543" s="6"/>
    </row>
    <row r="544" spans="1:14" s="3" customFormat="1" x14ac:dyDescent="0.2">
      <c r="A544" s="7">
        <v>670</v>
      </c>
      <c r="B544" s="44" t="s">
        <v>1885</v>
      </c>
      <c r="C544" s="44" t="s">
        <v>3737</v>
      </c>
      <c r="D544" s="44" t="s">
        <v>845</v>
      </c>
      <c r="E544" s="43" t="s">
        <v>845</v>
      </c>
      <c r="F544" s="42">
        <v>5378</v>
      </c>
      <c r="G544" s="45">
        <v>12</v>
      </c>
      <c r="H544" s="45"/>
      <c r="I544" s="45" t="s">
        <v>11147</v>
      </c>
      <c r="N544" s="6"/>
    </row>
    <row r="545" spans="1:14" s="3" customFormat="1" x14ac:dyDescent="0.2">
      <c r="A545" s="7">
        <v>670</v>
      </c>
      <c r="B545" s="44" t="s">
        <v>1885</v>
      </c>
      <c r="C545" s="44" t="s">
        <v>3737</v>
      </c>
      <c r="D545" s="44" t="s">
        <v>845</v>
      </c>
      <c r="E545" s="43" t="s">
        <v>845</v>
      </c>
      <c r="F545" s="42">
        <v>5378</v>
      </c>
      <c r="G545" s="45">
        <v>4</v>
      </c>
      <c r="H545" s="45"/>
      <c r="I545" s="45" t="s">
        <v>11148</v>
      </c>
      <c r="N545" s="6"/>
    </row>
    <row r="546" spans="1:14" s="3" customFormat="1" x14ac:dyDescent="0.2">
      <c r="A546" s="7">
        <v>670</v>
      </c>
      <c r="B546" s="44" t="s">
        <v>1885</v>
      </c>
      <c r="C546" s="44" t="s">
        <v>3737</v>
      </c>
      <c r="D546" s="44" t="s">
        <v>845</v>
      </c>
      <c r="E546" s="43" t="s">
        <v>845</v>
      </c>
      <c r="F546" s="42">
        <v>5378</v>
      </c>
      <c r="G546" s="45">
        <v>7</v>
      </c>
      <c r="H546" s="45"/>
      <c r="I546" s="45" t="s">
        <v>11149</v>
      </c>
      <c r="N546" s="6"/>
    </row>
    <row r="547" spans="1:14" s="3" customFormat="1" x14ac:dyDescent="0.2">
      <c r="A547" s="7">
        <v>670</v>
      </c>
      <c r="B547" s="44" t="s">
        <v>1885</v>
      </c>
      <c r="C547" s="44" t="s">
        <v>3737</v>
      </c>
      <c r="D547" s="44" t="s">
        <v>845</v>
      </c>
      <c r="E547" s="43" t="s">
        <v>845</v>
      </c>
      <c r="F547" s="42">
        <v>5784</v>
      </c>
      <c r="G547" s="45">
        <v>12</v>
      </c>
      <c r="H547" s="45"/>
      <c r="I547" s="45" t="s">
        <v>11150</v>
      </c>
      <c r="N547" s="6"/>
    </row>
    <row r="548" spans="1:14" s="3" customFormat="1" x14ac:dyDescent="0.2">
      <c r="A548" s="7">
        <v>670</v>
      </c>
      <c r="B548" s="44" t="s">
        <v>1885</v>
      </c>
      <c r="C548" s="44" t="s">
        <v>3737</v>
      </c>
      <c r="D548" s="44" t="s">
        <v>845</v>
      </c>
      <c r="E548" s="43" t="s">
        <v>845</v>
      </c>
      <c r="F548" s="42">
        <v>5784</v>
      </c>
      <c r="G548" s="45">
        <v>15</v>
      </c>
      <c r="H548" s="45"/>
      <c r="I548" s="45" t="s">
        <v>11151</v>
      </c>
      <c r="N548" s="6"/>
    </row>
    <row r="549" spans="1:14" s="3" customFormat="1" x14ac:dyDescent="0.2">
      <c r="A549" s="7">
        <v>670</v>
      </c>
      <c r="B549" s="44" t="s">
        <v>1885</v>
      </c>
      <c r="C549" s="44" t="s">
        <v>3737</v>
      </c>
      <c r="D549" s="44" t="s">
        <v>845</v>
      </c>
      <c r="E549" s="43" t="s">
        <v>845</v>
      </c>
      <c r="F549" s="42">
        <v>5784</v>
      </c>
      <c r="G549" s="45">
        <v>0</v>
      </c>
      <c r="H549" s="45"/>
      <c r="I549" s="45" t="s">
        <v>11152</v>
      </c>
      <c r="N549" s="6"/>
    </row>
    <row r="550" spans="1:14" s="3" customFormat="1" x14ac:dyDescent="0.2">
      <c r="A550" s="7">
        <v>670</v>
      </c>
      <c r="B550" s="44" t="s">
        <v>1885</v>
      </c>
      <c r="C550" s="44" t="s">
        <v>3737</v>
      </c>
      <c r="D550" s="44" t="s">
        <v>845</v>
      </c>
      <c r="E550" s="43" t="s">
        <v>845</v>
      </c>
      <c r="F550" s="42">
        <v>5378</v>
      </c>
      <c r="G550" s="45">
        <v>14</v>
      </c>
      <c r="H550" s="45"/>
      <c r="I550" s="45" t="s">
        <v>11153</v>
      </c>
      <c r="N550" s="6"/>
    </row>
    <row r="551" spans="1:14" s="3" customFormat="1" x14ac:dyDescent="0.2">
      <c r="A551" s="7">
        <v>670</v>
      </c>
      <c r="B551" s="44" t="s">
        <v>1885</v>
      </c>
      <c r="C551" s="44" t="s">
        <v>3737</v>
      </c>
      <c r="D551" s="44" t="s">
        <v>845</v>
      </c>
      <c r="E551" s="43" t="s">
        <v>845</v>
      </c>
      <c r="F551" s="42">
        <v>5378</v>
      </c>
      <c r="G551" s="45">
        <v>2</v>
      </c>
      <c r="H551" s="45"/>
      <c r="I551" s="45" t="s">
        <v>11154</v>
      </c>
      <c r="N551" s="6"/>
    </row>
    <row r="552" spans="1:14" s="3" customFormat="1" x14ac:dyDescent="0.2">
      <c r="A552" s="7">
        <v>670</v>
      </c>
      <c r="B552" s="44" t="s">
        <v>1885</v>
      </c>
      <c r="C552" s="44" t="s">
        <v>3737</v>
      </c>
      <c r="D552" s="44" t="s">
        <v>845</v>
      </c>
      <c r="E552" s="43" t="s">
        <v>845</v>
      </c>
      <c r="F552" s="42">
        <v>5378</v>
      </c>
      <c r="G552" s="45">
        <v>16</v>
      </c>
      <c r="H552" s="45"/>
      <c r="I552" s="45" t="s">
        <v>11155</v>
      </c>
      <c r="N552" s="6"/>
    </row>
    <row r="553" spans="1:14" s="3" customFormat="1" x14ac:dyDescent="0.2">
      <c r="A553" s="7">
        <v>670</v>
      </c>
      <c r="B553" s="44" t="s">
        <v>1885</v>
      </c>
      <c r="C553" s="44" t="s">
        <v>3737</v>
      </c>
      <c r="D553" s="44" t="s">
        <v>845</v>
      </c>
      <c r="E553" s="43" t="s">
        <v>845</v>
      </c>
      <c r="F553" s="42">
        <v>5378</v>
      </c>
      <c r="G553" s="45">
        <v>9</v>
      </c>
      <c r="H553" s="45"/>
      <c r="I553" s="45" t="s">
        <v>11156</v>
      </c>
      <c r="N553" s="6"/>
    </row>
    <row r="554" spans="1:14" s="3" customFormat="1" x14ac:dyDescent="0.2">
      <c r="A554" s="7">
        <v>670</v>
      </c>
      <c r="B554" s="44" t="s">
        <v>1885</v>
      </c>
      <c r="C554" s="44" t="s">
        <v>3737</v>
      </c>
      <c r="D554" s="44" t="s">
        <v>845</v>
      </c>
      <c r="E554" s="43" t="s">
        <v>845</v>
      </c>
      <c r="F554" s="42">
        <v>5378</v>
      </c>
      <c r="G554" s="45">
        <v>31</v>
      </c>
      <c r="H554" s="45"/>
      <c r="I554" s="45" t="s">
        <v>11157</v>
      </c>
      <c r="N554" s="6"/>
    </row>
    <row r="555" spans="1:14" s="3" customFormat="1" x14ac:dyDescent="0.2">
      <c r="A555" s="7">
        <v>671</v>
      </c>
      <c r="B555" s="44" t="s">
        <v>1886</v>
      </c>
      <c r="C555" s="44" t="s">
        <v>3738</v>
      </c>
      <c r="D555" s="44" t="s">
        <v>846</v>
      </c>
      <c r="E555" s="43" t="s">
        <v>846</v>
      </c>
      <c r="F555" s="42">
        <v>521256</v>
      </c>
      <c r="G555" s="45">
        <v>31</v>
      </c>
      <c r="H555" s="45"/>
      <c r="I555" s="45"/>
      <c r="N555" s="6"/>
    </row>
    <row r="556" spans="1:14" s="3" customFormat="1" x14ac:dyDescent="0.2">
      <c r="A556" s="7">
        <v>672</v>
      </c>
      <c r="B556" s="44" t="s">
        <v>1887</v>
      </c>
      <c r="C556" s="44" t="s">
        <v>3739</v>
      </c>
      <c r="D556" s="44" t="s">
        <v>847</v>
      </c>
      <c r="E556" s="43" t="s">
        <v>847</v>
      </c>
      <c r="F556" s="42">
        <v>521257</v>
      </c>
      <c r="G556" s="45">
        <v>31</v>
      </c>
      <c r="H556" s="45"/>
      <c r="I556" s="45"/>
      <c r="N556" s="6"/>
    </row>
    <row r="557" spans="1:14" s="3" customFormat="1" x14ac:dyDescent="0.2">
      <c r="A557" s="7">
        <v>673</v>
      </c>
      <c r="B557" s="44" t="s">
        <v>1888</v>
      </c>
      <c r="C557" s="44" t="s">
        <v>3740</v>
      </c>
      <c r="D557" s="44" t="s">
        <v>848</v>
      </c>
      <c r="E557" s="43" t="s">
        <v>848</v>
      </c>
      <c r="F557" s="42" t="s">
        <v>11897</v>
      </c>
      <c r="G557" s="45" t="s">
        <v>11897</v>
      </c>
      <c r="H557" s="45"/>
      <c r="I557" s="45"/>
      <c r="N557" s="6"/>
    </row>
    <row r="558" spans="1:14" s="3" customFormat="1" x14ac:dyDescent="0.2">
      <c r="A558" s="7">
        <v>674</v>
      </c>
      <c r="B558" s="44" t="s">
        <v>1889</v>
      </c>
      <c r="C558" s="44" t="s">
        <v>3741</v>
      </c>
      <c r="D558" s="44" t="s">
        <v>849</v>
      </c>
      <c r="E558" s="43" t="s">
        <v>849</v>
      </c>
      <c r="F558" s="42" t="s">
        <v>11897</v>
      </c>
      <c r="G558" s="45" t="s">
        <v>11897</v>
      </c>
      <c r="H558" s="45"/>
      <c r="I558" s="45"/>
      <c r="N558" s="6"/>
    </row>
    <row r="559" spans="1:14" s="3" customFormat="1" x14ac:dyDescent="0.2">
      <c r="A559" s="7">
        <v>675</v>
      </c>
      <c r="B559" s="44" t="s">
        <v>1890</v>
      </c>
      <c r="C559" s="44" t="s">
        <v>3742</v>
      </c>
      <c r="D559" s="44" t="s">
        <v>850</v>
      </c>
      <c r="E559" s="43" t="s">
        <v>850</v>
      </c>
      <c r="F559" s="42">
        <v>521258</v>
      </c>
      <c r="G559" s="45">
        <v>31</v>
      </c>
      <c r="H559" s="45"/>
      <c r="I559" s="45"/>
      <c r="N559" s="6"/>
    </row>
    <row r="560" spans="1:14" s="3" customFormat="1" x14ac:dyDescent="0.2">
      <c r="A560" s="7">
        <v>676</v>
      </c>
      <c r="B560" s="44" t="s">
        <v>1891</v>
      </c>
      <c r="C560" s="44" t="s">
        <v>3743</v>
      </c>
      <c r="D560" s="44" t="s">
        <v>851</v>
      </c>
      <c r="E560" s="43" t="s">
        <v>851</v>
      </c>
      <c r="F560" s="42">
        <v>521259</v>
      </c>
      <c r="G560" s="45">
        <v>31</v>
      </c>
      <c r="H560" s="45"/>
      <c r="I560" s="45"/>
      <c r="N560" s="6"/>
    </row>
    <row r="561" spans="1:14" s="3" customFormat="1" x14ac:dyDescent="0.2">
      <c r="A561" s="7">
        <v>677</v>
      </c>
      <c r="B561" s="44" t="s">
        <v>1892</v>
      </c>
      <c r="C561" s="44" t="s">
        <v>3744</v>
      </c>
      <c r="D561" s="44" t="s">
        <v>852</v>
      </c>
      <c r="E561" s="43" t="s">
        <v>852</v>
      </c>
      <c r="F561" s="42">
        <v>521260</v>
      </c>
      <c r="G561" s="45">
        <v>31</v>
      </c>
      <c r="H561" s="45"/>
      <c r="I561" s="45" t="s">
        <v>11128</v>
      </c>
      <c r="N561" s="6"/>
    </row>
    <row r="562" spans="1:14" s="3" customFormat="1" x14ac:dyDescent="0.2">
      <c r="A562" s="7">
        <v>677</v>
      </c>
      <c r="B562" s="44" t="s">
        <v>1892</v>
      </c>
      <c r="C562" s="44" t="s">
        <v>3744</v>
      </c>
      <c r="D562" s="44" t="s">
        <v>852</v>
      </c>
      <c r="E562" s="43" t="s">
        <v>852</v>
      </c>
      <c r="F562" s="42">
        <v>2771</v>
      </c>
      <c r="G562" s="45">
        <v>3</v>
      </c>
      <c r="H562" s="45"/>
      <c r="I562" s="45" t="s">
        <v>11129</v>
      </c>
      <c r="N562" s="6"/>
    </row>
    <row r="563" spans="1:14" s="3" customFormat="1" x14ac:dyDescent="0.2">
      <c r="A563" s="7">
        <v>677</v>
      </c>
      <c r="B563" s="44" t="s">
        <v>1892</v>
      </c>
      <c r="C563" s="44" t="s">
        <v>3744</v>
      </c>
      <c r="D563" s="44" t="s">
        <v>852</v>
      </c>
      <c r="E563" s="43" t="s">
        <v>852</v>
      </c>
      <c r="F563" s="42">
        <v>2771</v>
      </c>
      <c r="G563" s="45">
        <v>4</v>
      </c>
      <c r="H563" s="45"/>
      <c r="I563" s="45" t="s">
        <v>11130</v>
      </c>
      <c r="N563" s="6"/>
    </row>
    <row r="564" spans="1:14" s="3" customFormat="1" x14ac:dyDescent="0.2">
      <c r="A564" s="7">
        <v>677</v>
      </c>
      <c r="B564" s="44" t="s">
        <v>1892</v>
      </c>
      <c r="C564" s="44" t="s">
        <v>3744</v>
      </c>
      <c r="D564" s="44" t="s">
        <v>852</v>
      </c>
      <c r="E564" s="43" t="s">
        <v>852</v>
      </c>
      <c r="F564" s="42">
        <v>2771</v>
      </c>
      <c r="G564" s="45">
        <v>15</v>
      </c>
      <c r="H564" s="45"/>
      <c r="I564" s="45" t="s">
        <v>11131</v>
      </c>
      <c r="N564" s="6"/>
    </row>
    <row r="565" spans="1:14" s="3" customFormat="1" x14ac:dyDescent="0.2">
      <c r="A565" s="7">
        <v>677</v>
      </c>
      <c r="B565" s="44" t="s">
        <v>1892</v>
      </c>
      <c r="C565" s="44" t="s">
        <v>3744</v>
      </c>
      <c r="D565" s="44" t="s">
        <v>852</v>
      </c>
      <c r="E565" s="43" t="s">
        <v>852</v>
      </c>
      <c r="F565" s="42">
        <v>2771</v>
      </c>
      <c r="G565" s="45">
        <v>17</v>
      </c>
      <c r="H565" s="45"/>
      <c r="I565" s="45" t="s">
        <v>11132</v>
      </c>
      <c r="N565" s="6"/>
    </row>
    <row r="566" spans="1:14" s="3" customFormat="1" x14ac:dyDescent="0.2">
      <c r="A566" s="7">
        <v>677</v>
      </c>
      <c r="B566" s="44" t="s">
        <v>1892</v>
      </c>
      <c r="C566" s="44" t="s">
        <v>3744</v>
      </c>
      <c r="D566" s="44" t="s">
        <v>852</v>
      </c>
      <c r="E566" s="43" t="s">
        <v>852</v>
      </c>
      <c r="F566" s="42">
        <v>3675</v>
      </c>
      <c r="G566" s="45">
        <v>7</v>
      </c>
      <c r="H566" s="45"/>
      <c r="I566" s="45" t="s">
        <v>11133</v>
      </c>
      <c r="N566" s="6"/>
    </row>
    <row r="567" spans="1:14" s="3" customFormat="1" x14ac:dyDescent="0.2">
      <c r="A567" s="7">
        <v>677</v>
      </c>
      <c r="B567" s="44" t="s">
        <v>1892</v>
      </c>
      <c r="C567" s="44" t="s">
        <v>3744</v>
      </c>
      <c r="D567" s="44" t="s">
        <v>852</v>
      </c>
      <c r="E567" s="43" t="s">
        <v>852</v>
      </c>
      <c r="F567" s="42">
        <v>2771</v>
      </c>
      <c r="G567" s="45">
        <v>7</v>
      </c>
      <c r="H567" s="45"/>
      <c r="I567" s="45" t="s">
        <v>11134</v>
      </c>
      <c r="N567" s="6"/>
    </row>
    <row r="568" spans="1:14" s="3" customFormat="1" x14ac:dyDescent="0.2">
      <c r="A568" s="7">
        <v>677</v>
      </c>
      <c r="B568" s="44" t="s">
        <v>1892</v>
      </c>
      <c r="C568" s="44" t="s">
        <v>3744</v>
      </c>
      <c r="D568" s="44" t="s">
        <v>852</v>
      </c>
      <c r="E568" s="43" t="s">
        <v>852</v>
      </c>
      <c r="F568" s="42">
        <v>2771</v>
      </c>
      <c r="G568" s="45">
        <v>12</v>
      </c>
      <c r="H568" s="45"/>
      <c r="I568" s="45" t="s">
        <v>11135</v>
      </c>
      <c r="N568" s="6"/>
    </row>
    <row r="569" spans="1:14" s="3" customFormat="1" x14ac:dyDescent="0.2">
      <c r="A569" s="7">
        <v>678</v>
      </c>
      <c r="B569" s="59" t="s">
        <v>1893</v>
      </c>
      <c r="C569" s="59" t="s">
        <v>3745</v>
      </c>
      <c r="D569" s="44" t="s">
        <v>853</v>
      </c>
      <c r="E569" s="44" t="s">
        <v>853</v>
      </c>
      <c r="F569" s="42">
        <v>521261</v>
      </c>
      <c r="G569" s="45">
        <v>31</v>
      </c>
      <c r="H569" s="45"/>
      <c r="I569" s="45" t="s">
        <v>11128</v>
      </c>
      <c r="N569" s="6"/>
    </row>
    <row r="570" spans="1:14" s="3" customFormat="1" x14ac:dyDescent="0.2">
      <c r="A570" s="7">
        <v>678</v>
      </c>
      <c r="B570" s="59" t="s">
        <v>1893</v>
      </c>
      <c r="C570" s="59" t="s">
        <v>3745</v>
      </c>
      <c r="D570" s="44" t="s">
        <v>853</v>
      </c>
      <c r="E570" s="44" t="s">
        <v>853</v>
      </c>
      <c r="F570" s="42">
        <v>5380</v>
      </c>
      <c r="G570" s="45">
        <v>1</v>
      </c>
      <c r="H570" s="45"/>
      <c r="I570" s="45" t="s">
        <v>11111</v>
      </c>
      <c r="N570" s="6"/>
    </row>
    <row r="571" spans="1:14" s="3" customFormat="1" x14ac:dyDescent="0.2">
      <c r="A571" s="7">
        <v>678</v>
      </c>
      <c r="B571" s="59" t="s">
        <v>1893</v>
      </c>
      <c r="C571" s="59" t="s">
        <v>3745</v>
      </c>
      <c r="D571" s="44" t="s">
        <v>853</v>
      </c>
      <c r="E571" s="44" t="s">
        <v>853</v>
      </c>
      <c r="F571" s="42">
        <v>1390</v>
      </c>
      <c r="G571" s="45">
        <v>1</v>
      </c>
      <c r="H571" s="45"/>
      <c r="I571" s="45" t="s">
        <v>11110</v>
      </c>
      <c r="N571" s="6"/>
    </row>
    <row r="572" spans="1:14" s="3" customFormat="1" x14ac:dyDescent="0.2">
      <c r="A572" s="7">
        <v>678</v>
      </c>
      <c r="B572" s="59" t="s">
        <v>1893</v>
      </c>
      <c r="C572" s="59" t="s">
        <v>3745</v>
      </c>
      <c r="D572" s="44" t="s">
        <v>853</v>
      </c>
      <c r="E572" s="44" t="s">
        <v>853</v>
      </c>
      <c r="F572" s="42">
        <v>5380</v>
      </c>
      <c r="G572" s="45">
        <v>31</v>
      </c>
      <c r="H572" s="45"/>
      <c r="I572" s="45" t="s">
        <v>11112</v>
      </c>
      <c r="N572" s="6"/>
    </row>
    <row r="573" spans="1:14" s="3" customFormat="1" x14ac:dyDescent="0.2">
      <c r="A573" s="7">
        <v>678</v>
      </c>
      <c r="B573" s="59" t="s">
        <v>1893</v>
      </c>
      <c r="C573" s="59" t="s">
        <v>3745</v>
      </c>
      <c r="D573" s="44" t="s">
        <v>853</v>
      </c>
      <c r="E573" s="44" t="s">
        <v>853</v>
      </c>
      <c r="F573" s="42">
        <v>1442</v>
      </c>
      <c r="G573" s="45">
        <v>7</v>
      </c>
      <c r="H573" s="45"/>
      <c r="I573" s="45" t="s">
        <v>11113</v>
      </c>
      <c r="N573" s="6"/>
    </row>
    <row r="574" spans="1:14" s="3" customFormat="1" x14ac:dyDescent="0.2">
      <c r="A574" s="7">
        <v>678</v>
      </c>
      <c r="B574" s="59" t="s">
        <v>1893</v>
      </c>
      <c r="C574" s="59" t="s">
        <v>3745</v>
      </c>
      <c r="D574" s="44" t="s">
        <v>853</v>
      </c>
      <c r="E574" s="44" t="s">
        <v>853</v>
      </c>
      <c r="F574" s="42">
        <v>5381</v>
      </c>
      <c r="G574" s="45">
        <v>15</v>
      </c>
      <c r="H574" s="45"/>
      <c r="I574" s="45" t="s">
        <v>11114</v>
      </c>
      <c r="N574" s="6"/>
    </row>
    <row r="575" spans="1:14" s="3" customFormat="1" x14ac:dyDescent="0.2">
      <c r="A575" s="7">
        <v>678</v>
      </c>
      <c r="B575" s="59" t="s">
        <v>1893</v>
      </c>
      <c r="C575" s="59" t="s">
        <v>3745</v>
      </c>
      <c r="D575" s="44" t="s">
        <v>853</v>
      </c>
      <c r="E575" s="44" t="s">
        <v>853</v>
      </c>
      <c r="F575" s="42">
        <v>5381</v>
      </c>
      <c r="G575" s="45">
        <v>0</v>
      </c>
      <c r="H575" s="45"/>
      <c r="I575" s="45" t="s">
        <v>11115</v>
      </c>
      <c r="N575" s="6"/>
    </row>
    <row r="576" spans="1:14" s="3" customFormat="1" x14ac:dyDescent="0.2">
      <c r="A576" s="7">
        <v>678</v>
      </c>
      <c r="B576" s="59" t="s">
        <v>1893</v>
      </c>
      <c r="C576" s="59" t="s">
        <v>3745</v>
      </c>
      <c r="D576" s="44" t="s">
        <v>853</v>
      </c>
      <c r="E576" s="44" t="s">
        <v>853</v>
      </c>
      <c r="F576" s="42">
        <v>5785</v>
      </c>
      <c r="G576" s="45">
        <v>15</v>
      </c>
      <c r="H576" s="45"/>
      <c r="I576" s="45" t="s">
        <v>11116</v>
      </c>
      <c r="N576" s="6"/>
    </row>
    <row r="577" spans="1:14" s="3" customFormat="1" x14ac:dyDescent="0.2">
      <c r="A577" s="7">
        <v>678</v>
      </c>
      <c r="B577" s="59" t="s">
        <v>1893</v>
      </c>
      <c r="C577" s="59" t="s">
        <v>3745</v>
      </c>
      <c r="D577" s="44" t="s">
        <v>853</v>
      </c>
      <c r="E577" s="44" t="s">
        <v>853</v>
      </c>
      <c r="F577" s="42">
        <v>1391</v>
      </c>
      <c r="G577" s="45">
        <v>15</v>
      </c>
      <c r="H577" s="45"/>
      <c r="I577" s="45" t="s">
        <v>11117</v>
      </c>
      <c r="N577" s="6"/>
    </row>
    <row r="578" spans="1:14" s="3" customFormat="1" x14ac:dyDescent="0.2">
      <c r="A578" s="7">
        <v>678</v>
      </c>
      <c r="B578" s="59" t="s">
        <v>1893</v>
      </c>
      <c r="C578" s="59" t="s">
        <v>3745</v>
      </c>
      <c r="D578" s="44" t="s">
        <v>853</v>
      </c>
      <c r="E578" s="44" t="s">
        <v>853</v>
      </c>
      <c r="F578" s="42">
        <v>1390</v>
      </c>
      <c r="G578" s="45">
        <v>15</v>
      </c>
      <c r="H578" s="45"/>
      <c r="I578" s="45" t="s">
        <v>11118</v>
      </c>
      <c r="N578" s="6"/>
    </row>
    <row r="579" spans="1:14" s="3" customFormat="1" x14ac:dyDescent="0.2">
      <c r="A579" s="7">
        <v>678</v>
      </c>
      <c r="B579" s="59" t="s">
        <v>1893</v>
      </c>
      <c r="C579" s="59" t="s">
        <v>3745</v>
      </c>
      <c r="D579" s="44" t="s">
        <v>853</v>
      </c>
      <c r="E579" s="44" t="s">
        <v>853</v>
      </c>
      <c r="F579" s="42">
        <v>5380</v>
      </c>
      <c r="G579" s="45">
        <v>6</v>
      </c>
      <c r="H579" s="45"/>
      <c r="I579" s="45" t="s">
        <v>11119</v>
      </c>
      <c r="N579" s="6"/>
    </row>
    <row r="580" spans="1:14" s="3" customFormat="1" x14ac:dyDescent="0.2">
      <c r="A580" s="7">
        <v>678</v>
      </c>
      <c r="B580" s="59" t="s">
        <v>1893</v>
      </c>
      <c r="C580" s="59" t="s">
        <v>3745</v>
      </c>
      <c r="D580" s="44" t="s">
        <v>853</v>
      </c>
      <c r="E580" s="44" t="s">
        <v>853</v>
      </c>
      <c r="F580" s="42">
        <v>1442</v>
      </c>
      <c r="G580" s="45">
        <v>15</v>
      </c>
      <c r="H580" s="45"/>
      <c r="I580" s="45" t="s">
        <v>11120</v>
      </c>
      <c r="N580" s="6"/>
    </row>
    <row r="581" spans="1:14" s="3" customFormat="1" x14ac:dyDescent="0.2">
      <c r="A581" s="7">
        <v>678</v>
      </c>
      <c r="B581" s="59" t="s">
        <v>1893</v>
      </c>
      <c r="C581" s="59" t="s">
        <v>3745</v>
      </c>
      <c r="D581" s="44" t="s">
        <v>853</v>
      </c>
      <c r="E581" s="44" t="s">
        <v>853</v>
      </c>
      <c r="F581" s="42">
        <v>5381</v>
      </c>
      <c r="G581" s="45">
        <v>1</v>
      </c>
      <c r="H581" s="45"/>
      <c r="I581" s="45" t="s">
        <v>11121</v>
      </c>
      <c r="N581" s="6"/>
    </row>
    <row r="582" spans="1:14" s="3" customFormat="1" x14ac:dyDescent="0.2">
      <c r="A582" s="7">
        <v>678</v>
      </c>
      <c r="B582" s="59" t="s">
        <v>1893</v>
      </c>
      <c r="C582" s="59" t="s">
        <v>3745</v>
      </c>
      <c r="D582" s="44" t="s">
        <v>853</v>
      </c>
      <c r="E582" s="44" t="s">
        <v>853</v>
      </c>
      <c r="F582" s="42">
        <v>5785</v>
      </c>
      <c r="G582" s="45">
        <v>17</v>
      </c>
      <c r="H582" s="45"/>
      <c r="I582" s="45" t="s">
        <v>11122</v>
      </c>
      <c r="N582" s="6"/>
    </row>
    <row r="583" spans="1:14" s="3" customFormat="1" x14ac:dyDescent="0.2">
      <c r="A583" s="7">
        <v>678</v>
      </c>
      <c r="B583" s="59" t="s">
        <v>1893</v>
      </c>
      <c r="C583" s="59" t="s">
        <v>3745</v>
      </c>
      <c r="D583" s="44" t="s">
        <v>853</v>
      </c>
      <c r="E583" s="44" t="s">
        <v>853</v>
      </c>
      <c r="F583" s="42">
        <v>1391</v>
      </c>
      <c r="G583" s="45">
        <v>17</v>
      </c>
      <c r="H583" s="45"/>
      <c r="I583" s="45" t="s">
        <v>11123</v>
      </c>
      <c r="N583" s="6"/>
    </row>
    <row r="584" spans="1:14" s="3" customFormat="1" x14ac:dyDescent="0.2">
      <c r="A584" s="7">
        <v>678</v>
      </c>
      <c r="B584" s="59" t="s">
        <v>1893</v>
      </c>
      <c r="C584" s="59" t="s">
        <v>3745</v>
      </c>
      <c r="D584" s="44" t="s">
        <v>853</v>
      </c>
      <c r="E584" s="44" t="s">
        <v>853</v>
      </c>
      <c r="F584" s="42">
        <v>1390</v>
      </c>
      <c r="G584" s="45">
        <v>17</v>
      </c>
      <c r="H584" s="45"/>
      <c r="I584" s="45" t="s">
        <v>11124</v>
      </c>
      <c r="N584" s="6"/>
    </row>
    <row r="585" spans="1:14" s="3" customFormat="1" x14ac:dyDescent="0.2">
      <c r="A585" s="7">
        <v>678</v>
      </c>
      <c r="B585" s="59" t="s">
        <v>1893</v>
      </c>
      <c r="C585" s="59" t="s">
        <v>3745</v>
      </c>
      <c r="D585" s="44" t="s">
        <v>853</v>
      </c>
      <c r="E585" s="44" t="s">
        <v>853</v>
      </c>
      <c r="F585" s="42">
        <v>5380</v>
      </c>
      <c r="G585" s="45">
        <v>5</v>
      </c>
      <c r="H585" s="45"/>
      <c r="I585" s="45" t="s">
        <v>11125</v>
      </c>
      <c r="N585" s="6"/>
    </row>
    <row r="586" spans="1:14" s="3" customFormat="1" x14ac:dyDescent="0.2">
      <c r="A586" s="7">
        <v>678</v>
      </c>
      <c r="B586" s="59" t="s">
        <v>1893</v>
      </c>
      <c r="C586" s="59" t="s">
        <v>3745</v>
      </c>
      <c r="D586" s="44" t="s">
        <v>853</v>
      </c>
      <c r="E586" s="44" t="s">
        <v>853</v>
      </c>
      <c r="F586" s="42">
        <v>1442</v>
      </c>
      <c r="G586" s="45">
        <v>17</v>
      </c>
      <c r="H586" s="45"/>
      <c r="I586" s="45" t="s">
        <v>11126</v>
      </c>
      <c r="N586" s="6"/>
    </row>
    <row r="587" spans="1:14" s="3" customFormat="1" x14ac:dyDescent="0.2">
      <c r="A587" s="7">
        <v>678</v>
      </c>
      <c r="B587" s="59" t="s">
        <v>1893</v>
      </c>
      <c r="C587" s="59" t="s">
        <v>3745</v>
      </c>
      <c r="D587" s="44" t="s">
        <v>853</v>
      </c>
      <c r="E587" s="44" t="s">
        <v>853</v>
      </c>
      <c r="F587" s="42">
        <v>5380</v>
      </c>
      <c r="G587" s="45">
        <v>0</v>
      </c>
      <c r="H587" s="45"/>
      <c r="I587" s="45" t="s">
        <v>11127</v>
      </c>
      <c r="N587" s="6"/>
    </row>
    <row r="588" spans="1:14" s="3" customFormat="1" x14ac:dyDescent="0.2">
      <c r="A588" s="7">
        <v>679</v>
      </c>
      <c r="B588" s="44" t="s">
        <v>1894</v>
      </c>
      <c r="C588" s="44" t="s">
        <v>3746</v>
      </c>
      <c r="D588" s="44" t="s">
        <v>854</v>
      </c>
      <c r="E588" s="43" t="s">
        <v>854</v>
      </c>
      <c r="F588" s="42">
        <v>521262</v>
      </c>
      <c r="G588" s="45">
        <v>31</v>
      </c>
      <c r="H588" s="45"/>
      <c r="I588" s="45" t="s">
        <v>11128</v>
      </c>
      <c r="N588" s="6"/>
    </row>
    <row r="589" spans="1:14" s="3" customFormat="1" x14ac:dyDescent="0.2">
      <c r="A589" s="7">
        <v>679</v>
      </c>
      <c r="B589" s="44" t="s">
        <v>1894</v>
      </c>
      <c r="C589" s="44" t="s">
        <v>3746</v>
      </c>
      <c r="D589" s="44" t="s">
        <v>854</v>
      </c>
      <c r="E589" s="43" t="s">
        <v>854</v>
      </c>
      <c r="F589" s="42">
        <v>5375</v>
      </c>
      <c r="G589" s="45">
        <v>12</v>
      </c>
      <c r="H589" s="45"/>
      <c r="I589" s="45" t="s">
        <v>11136</v>
      </c>
      <c r="N589" s="6"/>
    </row>
    <row r="590" spans="1:14" s="3" customFormat="1" x14ac:dyDescent="0.2">
      <c r="A590" s="7">
        <v>679</v>
      </c>
      <c r="B590" s="44" t="s">
        <v>1894</v>
      </c>
      <c r="C590" s="44" t="s">
        <v>3746</v>
      </c>
      <c r="D590" s="44" t="s">
        <v>854</v>
      </c>
      <c r="E590" s="43" t="s">
        <v>854</v>
      </c>
      <c r="F590" s="42">
        <v>5375</v>
      </c>
      <c r="G590" s="45">
        <v>4</v>
      </c>
      <c r="H590" s="45"/>
      <c r="I590" s="45" t="s">
        <v>11137</v>
      </c>
      <c r="N590" s="6"/>
    </row>
    <row r="591" spans="1:14" s="3" customFormat="1" x14ac:dyDescent="0.2">
      <c r="A591" s="7">
        <v>679</v>
      </c>
      <c r="B591" s="44" t="s">
        <v>1894</v>
      </c>
      <c r="C591" s="44" t="s">
        <v>3746</v>
      </c>
      <c r="D591" s="44" t="s">
        <v>854</v>
      </c>
      <c r="E591" s="43" t="s">
        <v>854</v>
      </c>
      <c r="F591" s="42">
        <v>5375</v>
      </c>
      <c r="G591" s="45">
        <v>7</v>
      </c>
      <c r="H591" s="45"/>
      <c r="I591" s="45" t="s">
        <v>11138</v>
      </c>
      <c r="N591" s="6"/>
    </row>
    <row r="592" spans="1:14" s="3" customFormat="1" x14ac:dyDescent="0.2">
      <c r="A592" s="7">
        <v>679</v>
      </c>
      <c r="B592" s="44" t="s">
        <v>1894</v>
      </c>
      <c r="C592" s="44" t="s">
        <v>3746</v>
      </c>
      <c r="D592" s="44" t="s">
        <v>854</v>
      </c>
      <c r="E592" s="43" t="s">
        <v>854</v>
      </c>
      <c r="F592" s="42">
        <v>5783</v>
      </c>
      <c r="G592" s="45">
        <v>12</v>
      </c>
      <c r="H592" s="45"/>
      <c r="I592" s="45" t="s">
        <v>11139</v>
      </c>
      <c r="N592" s="6"/>
    </row>
    <row r="593" spans="1:14" s="3" customFormat="1" x14ac:dyDescent="0.2">
      <c r="A593" s="7">
        <v>679</v>
      </c>
      <c r="B593" s="44" t="s">
        <v>1894</v>
      </c>
      <c r="C593" s="44" t="s">
        <v>3746</v>
      </c>
      <c r="D593" s="44" t="s">
        <v>854</v>
      </c>
      <c r="E593" s="43" t="s">
        <v>854</v>
      </c>
      <c r="F593" s="42">
        <v>5783</v>
      </c>
      <c r="G593" s="45">
        <v>15</v>
      </c>
      <c r="H593" s="45"/>
      <c r="I593" s="45" t="s">
        <v>11140</v>
      </c>
      <c r="N593" s="6"/>
    </row>
    <row r="594" spans="1:14" s="3" customFormat="1" x14ac:dyDescent="0.2">
      <c r="A594" s="7">
        <v>679</v>
      </c>
      <c r="B594" s="44" t="s">
        <v>1894</v>
      </c>
      <c r="C594" s="44" t="s">
        <v>3746</v>
      </c>
      <c r="D594" s="44" t="s">
        <v>854</v>
      </c>
      <c r="E594" s="43" t="s">
        <v>854</v>
      </c>
      <c r="F594" s="42">
        <v>5783</v>
      </c>
      <c r="G594" s="45">
        <v>0</v>
      </c>
      <c r="H594" s="45"/>
      <c r="I594" s="45" t="s">
        <v>11141</v>
      </c>
      <c r="N594" s="6"/>
    </row>
    <row r="595" spans="1:14" s="3" customFormat="1" x14ac:dyDescent="0.2">
      <c r="A595" s="7">
        <v>679</v>
      </c>
      <c r="B595" s="44" t="s">
        <v>1894</v>
      </c>
      <c r="C595" s="44" t="s">
        <v>3746</v>
      </c>
      <c r="D595" s="44" t="s">
        <v>854</v>
      </c>
      <c r="E595" s="43" t="s">
        <v>854</v>
      </c>
      <c r="F595" s="42">
        <v>5375</v>
      </c>
      <c r="G595" s="45">
        <v>14</v>
      </c>
      <c r="H595" s="45"/>
      <c r="I595" s="45" t="s">
        <v>11142</v>
      </c>
      <c r="N595" s="6"/>
    </row>
    <row r="596" spans="1:14" s="3" customFormat="1" x14ac:dyDescent="0.2">
      <c r="A596" s="7">
        <v>679</v>
      </c>
      <c r="B596" s="44" t="s">
        <v>1894</v>
      </c>
      <c r="C596" s="44" t="s">
        <v>3746</v>
      </c>
      <c r="D596" s="44" t="s">
        <v>854</v>
      </c>
      <c r="E596" s="43" t="s">
        <v>854</v>
      </c>
      <c r="F596" s="42">
        <v>5375</v>
      </c>
      <c r="G596" s="45">
        <v>2</v>
      </c>
      <c r="H596" s="45"/>
      <c r="I596" s="45" t="s">
        <v>11143</v>
      </c>
      <c r="N596" s="6"/>
    </row>
    <row r="597" spans="1:14" s="3" customFormat="1" x14ac:dyDescent="0.2">
      <c r="A597" s="7">
        <v>679</v>
      </c>
      <c r="B597" s="44" t="s">
        <v>1894</v>
      </c>
      <c r="C597" s="44" t="s">
        <v>3746</v>
      </c>
      <c r="D597" s="44" t="s">
        <v>854</v>
      </c>
      <c r="E597" s="43" t="s">
        <v>854</v>
      </c>
      <c r="F597" s="42">
        <v>5375</v>
      </c>
      <c r="G597" s="45">
        <v>16</v>
      </c>
      <c r="H597" s="45"/>
      <c r="I597" s="45" t="s">
        <v>11144</v>
      </c>
      <c r="N597" s="6"/>
    </row>
    <row r="598" spans="1:14" s="3" customFormat="1" x14ac:dyDescent="0.2">
      <c r="A598" s="7">
        <v>679</v>
      </c>
      <c r="B598" s="44" t="s">
        <v>1894</v>
      </c>
      <c r="C598" s="44" t="s">
        <v>3746</v>
      </c>
      <c r="D598" s="44" t="s">
        <v>854</v>
      </c>
      <c r="E598" s="43" t="s">
        <v>854</v>
      </c>
      <c r="F598" s="42">
        <v>5375</v>
      </c>
      <c r="G598" s="45">
        <v>9</v>
      </c>
      <c r="H598" s="45"/>
      <c r="I598" s="45" t="s">
        <v>11145</v>
      </c>
      <c r="N598" s="6"/>
    </row>
    <row r="599" spans="1:14" s="3" customFormat="1" x14ac:dyDescent="0.2">
      <c r="A599" s="7">
        <v>679</v>
      </c>
      <c r="B599" s="44" t="s">
        <v>1894</v>
      </c>
      <c r="C599" s="44" t="s">
        <v>3746</v>
      </c>
      <c r="D599" s="44" t="s">
        <v>854</v>
      </c>
      <c r="E599" s="43" t="s">
        <v>854</v>
      </c>
      <c r="F599" s="42">
        <v>5375</v>
      </c>
      <c r="G599" s="45">
        <v>31</v>
      </c>
      <c r="H599" s="45"/>
      <c r="I599" s="45" t="s">
        <v>11146</v>
      </c>
      <c r="N599" s="6"/>
    </row>
    <row r="600" spans="1:14" s="3" customFormat="1" x14ac:dyDescent="0.2">
      <c r="A600" s="7">
        <v>680</v>
      </c>
      <c r="B600" s="44" t="s">
        <v>1895</v>
      </c>
      <c r="C600" s="44" t="s">
        <v>3747</v>
      </c>
      <c r="D600" s="44" t="s">
        <v>855</v>
      </c>
      <c r="E600" s="43" t="s">
        <v>855</v>
      </c>
      <c r="F600" s="42">
        <v>521263</v>
      </c>
      <c r="G600" s="45">
        <v>31</v>
      </c>
      <c r="H600" s="45"/>
      <c r="I600" s="45" t="s">
        <v>11128</v>
      </c>
      <c r="N600" s="6"/>
    </row>
    <row r="601" spans="1:14" s="3" customFormat="1" x14ac:dyDescent="0.2">
      <c r="A601" s="7">
        <v>680</v>
      </c>
      <c r="B601" s="44" t="s">
        <v>1895</v>
      </c>
      <c r="C601" s="44" t="s">
        <v>3747</v>
      </c>
      <c r="D601" s="44" t="s">
        <v>855</v>
      </c>
      <c r="E601" s="43" t="s">
        <v>855</v>
      </c>
      <c r="F601" s="42">
        <v>5378</v>
      </c>
      <c r="G601" s="45">
        <v>12</v>
      </c>
      <c r="H601" s="45"/>
      <c r="I601" s="45" t="s">
        <v>11147</v>
      </c>
      <c r="N601" s="6"/>
    </row>
    <row r="602" spans="1:14" s="3" customFormat="1" x14ac:dyDescent="0.2">
      <c r="A602" s="7">
        <v>680</v>
      </c>
      <c r="B602" s="44" t="s">
        <v>1895</v>
      </c>
      <c r="C602" s="44" t="s">
        <v>3747</v>
      </c>
      <c r="D602" s="44" t="s">
        <v>855</v>
      </c>
      <c r="E602" s="43" t="s">
        <v>855</v>
      </c>
      <c r="F602" s="42">
        <v>5378</v>
      </c>
      <c r="G602" s="45">
        <v>4</v>
      </c>
      <c r="H602" s="45"/>
      <c r="I602" s="45" t="s">
        <v>11148</v>
      </c>
      <c r="N602" s="6"/>
    </row>
    <row r="603" spans="1:14" s="3" customFormat="1" x14ac:dyDescent="0.2">
      <c r="A603" s="7">
        <v>680</v>
      </c>
      <c r="B603" s="44" t="s">
        <v>1895</v>
      </c>
      <c r="C603" s="44" t="s">
        <v>3747</v>
      </c>
      <c r="D603" s="44" t="s">
        <v>855</v>
      </c>
      <c r="E603" s="43" t="s">
        <v>855</v>
      </c>
      <c r="F603" s="42">
        <v>5378</v>
      </c>
      <c r="G603" s="45">
        <v>7</v>
      </c>
      <c r="H603" s="45"/>
      <c r="I603" s="45" t="s">
        <v>11149</v>
      </c>
      <c r="N603" s="6"/>
    </row>
    <row r="604" spans="1:14" s="3" customFormat="1" x14ac:dyDescent="0.2">
      <c r="A604" s="7">
        <v>680</v>
      </c>
      <c r="B604" s="44" t="s">
        <v>1895</v>
      </c>
      <c r="C604" s="44" t="s">
        <v>3747</v>
      </c>
      <c r="D604" s="44" t="s">
        <v>855</v>
      </c>
      <c r="E604" s="43" t="s">
        <v>855</v>
      </c>
      <c r="F604" s="42">
        <v>5784</v>
      </c>
      <c r="G604" s="45">
        <v>12</v>
      </c>
      <c r="H604" s="45"/>
      <c r="I604" s="45" t="s">
        <v>11150</v>
      </c>
      <c r="N604" s="6"/>
    </row>
    <row r="605" spans="1:14" s="3" customFormat="1" x14ac:dyDescent="0.2">
      <c r="A605" s="7">
        <v>680</v>
      </c>
      <c r="B605" s="44" t="s">
        <v>1895</v>
      </c>
      <c r="C605" s="44" t="s">
        <v>3747</v>
      </c>
      <c r="D605" s="44" t="s">
        <v>855</v>
      </c>
      <c r="E605" s="43" t="s">
        <v>855</v>
      </c>
      <c r="F605" s="42">
        <v>5784</v>
      </c>
      <c r="G605" s="45">
        <v>15</v>
      </c>
      <c r="H605" s="45"/>
      <c r="I605" s="45" t="s">
        <v>11151</v>
      </c>
      <c r="N605" s="6"/>
    </row>
    <row r="606" spans="1:14" s="3" customFormat="1" x14ac:dyDescent="0.2">
      <c r="A606" s="7">
        <v>680</v>
      </c>
      <c r="B606" s="44" t="s">
        <v>1895</v>
      </c>
      <c r="C606" s="44" t="s">
        <v>3747</v>
      </c>
      <c r="D606" s="44" t="s">
        <v>855</v>
      </c>
      <c r="E606" s="43" t="s">
        <v>855</v>
      </c>
      <c r="F606" s="42">
        <v>5784</v>
      </c>
      <c r="G606" s="45">
        <v>0</v>
      </c>
      <c r="H606" s="45"/>
      <c r="I606" s="45" t="s">
        <v>11152</v>
      </c>
      <c r="N606" s="6"/>
    </row>
    <row r="607" spans="1:14" s="3" customFormat="1" x14ac:dyDescent="0.2">
      <c r="A607" s="7">
        <v>680</v>
      </c>
      <c r="B607" s="44" t="s">
        <v>1895</v>
      </c>
      <c r="C607" s="44" t="s">
        <v>3747</v>
      </c>
      <c r="D607" s="44" t="s">
        <v>855</v>
      </c>
      <c r="E607" s="43" t="s">
        <v>855</v>
      </c>
      <c r="F607" s="42">
        <v>5378</v>
      </c>
      <c r="G607" s="45">
        <v>14</v>
      </c>
      <c r="H607" s="45"/>
      <c r="I607" s="45" t="s">
        <v>11153</v>
      </c>
      <c r="N607" s="6"/>
    </row>
    <row r="608" spans="1:14" s="3" customFormat="1" x14ac:dyDescent="0.2">
      <c r="A608" s="7">
        <v>680</v>
      </c>
      <c r="B608" s="44" t="s">
        <v>1895</v>
      </c>
      <c r="C608" s="44" t="s">
        <v>3747</v>
      </c>
      <c r="D608" s="44" t="s">
        <v>855</v>
      </c>
      <c r="E608" s="43" t="s">
        <v>855</v>
      </c>
      <c r="F608" s="42">
        <v>5378</v>
      </c>
      <c r="G608" s="45">
        <v>2</v>
      </c>
      <c r="H608" s="45"/>
      <c r="I608" s="45" t="s">
        <v>11154</v>
      </c>
      <c r="N608" s="6"/>
    </row>
    <row r="609" spans="1:14" s="3" customFormat="1" x14ac:dyDescent="0.2">
      <c r="A609" s="7">
        <v>680</v>
      </c>
      <c r="B609" s="44" t="s">
        <v>1895</v>
      </c>
      <c r="C609" s="44" t="s">
        <v>3747</v>
      </c>
      <c r="D609" s="44" t="s">
        <v>855</v>
      </c>
      <c r="E609" s="43" t="s">
        <v>855</v>
      </c>
      <c r="F609" s="42">
        <v>5378</v>
      </c>
      <c r="G609" s="45">
        <v>16</v>
      </c>
      <c r="H609" s="45"/>
      <c r="I609" s="45" t="s">
        <v>11155</v>
      </c>
      <c r="N609" s="6"/>
    </row>
    <row r="610" spans="1:14" s="3" customFormat="1" x14ac:dyDescent="0.2">
      <c r="A610" s="7">
        <v>680</v>
      </c>
      <c r="B610" s="44" t="s">
        <v>1895</v>
      </c>
      <c r="C610" s="44" t="s">
        <v>3747</v>
      </c>
      <c r="D610" s="44" t="s">
        <v>855</v>
      </c>
      <c r="E610" s="43" t="s">
        <v>855</v>
      </c>
      <c r="F610" s="42">
        <v>5378</v>
      </c>
      <c r="G610" s="45">
        <v>9</v>
      </c>
      <c r="H610" s="45"/>
      <c r="I610" s="45" t="s">
        <v>11156</v>
      </c>
      <c r="N610" s="6"/>
    </row>
    <row r="611" spans="1:14" s="3" customFormat="1" x14ac:dyDescent="0.2">
      <c r="A611" s="7">
        <v>680</v>
      </c>
      <c r="B611" s="44" t="s">
        <v>1895</v>
      </c>
      <c r="C611" s="44" t="s">
        <v>3747</v>
      </c>
      <c r="D611" s="44" t="s">
        <v>855</v>
      </c>
      <c r="E611" s="43" t="s">
        <v>855</v>
      </c>
      <c r="F611" s="42">
        <v>5378</v>
      </c>
      <c r="G611" s="45">
        <v>31</v>
      </c>
      <c r="H611" s="45"/>
      <c r="I611" s="45" t="s">
        <v>11157</v>
      </c>
      <c r="N611" s="6"/>
    </row>
    <row r="612" spans="1:14" s="3" customFormat="1" x14ac:dyDescent="0.2">
      <c r="A612" s="7">
        <v>681</v>
      </c>
      <c r="B612" s="44" t="s">
        <v>1896</v>
      </c>
      <c r="C612" s="44" t="s">
        <v>3748</v>
      </c>
      <c r="D612" s="44" t="s">
        <v>856</v>
      </c>
      <c r="E612" s="43" t="s">
        <v>856</v>
      </c>
      <c r="F612" s="42">
        <v>521264</v>
      </c>
      <c r="G612" s="45">
        <v>31</v>
      </c>
      <c r="H612" s="45"/>
      <c r="I612" s="45"/>
      <c r="N612" s="6"/>
    </row>
    <row r="613" spans="1:14" s="3" customFormat="1" x14ac:dyDescent="0.2">
      <c r="A613" s="7">
        <v>682</v>
      </c>
      <c r="B613" s="44" t="s">
        <v>1897</v>
      </c>
      <c r="C613" s="44" t="s">
        <v>3749</v>
      </c>
      <c r="D613" s="44" t="s">
        <v>857</v>
      </c>
      <c r="E613" s="43" t="s">
        <v>857</v>
      </c>
      <c r="F613" s="42">
        <v>521265</v>
      </c>
      <c r="G613" s="45">
        <v>31</v>
      </c>
      <c r="H613" s="45"/>
      <c r="I613" s="45"/>
      <c r="N613" s="6"/>
    </row>
    <row r="614" spans="1:14" s="3" customFormat="1" x14ac:dyDescent="0.2">
      <c r="A614" s="7">
        <v>683</v>
      </c>
      <c r="B614" s="44" t="s">
        <v>1898</v>
      </c>
      <c r="C614" s="44" t="s">
        <v>3750</v>
      </c>
      <c r="D614" s="44" t="s">
        <v>858</v>
      </c>
      <c r="E614" s="43" t="s">
        <v>858</v>
      </c>
      <c r="F614" s="42" t="s">
        <v>11897</v>
      </c>
      <c r="G614" s="45" t="s">
        <v>11897</v>
      </c>
      <c r="H614" s="45"/>
      <c r="I614" s="45"/>
      <c r="N614" s="6"/>
    </row>
    <row r="615" spans="1:14" s="3" customFormat="1" x14ac:dyDescent="0.2">
      <c r="A615" s="7">
        <v>684</v>
      </c>
      <c r="B615" s="44" t="s">
        <v>1899</v>
      </c>
      <c r="C615" s="44" t="s">
        <v>3751</v>
      </c>
      <c r="D615" s="44" t="s">
        <v>859</v>
      </c>
      <c r="E615" s="43" t="s">
        <v>859</v>
      </c>
      <c r="F615" s="42" t="s">
        <v>11897</v>
      </c>
      <c r="G615" s="45" t="s">
        <v>11897</v>
      </c>
      <c r="H615" s="45"/>
      <c r="I615" s="45"/>
      <c r="N615" s="6"/>
    </row>
    <row r="616" spans="1:14" s="3" customFormat="1" x14ac:dyDescent="0.2">
      <c r="A616" s="7">
        <v>685</v>
      </c>
      <c r="B616" s="44" t="s">
        <v>1900</v>
      </c>
      <c r="C616" s="44" t="s">
        <v>3752</v>
      </c>
      <c r="D616" s="44" t="s">
        <v>860</v>
      </c>
      <c r="E616" s="43" t="s">
        <v>861</v>
      </c>
      <c r="F616" s="42">
        <v>521266</v>
      </c>
      <c r="G616" s="45">
        <v>31</v>
      </c>
      <c r="H616" s="45"/>
      <c r="I616" s="45"/>
      <c r="N616" s="6"/>
    </row>
    <row r="617" spans="1:14" s="3" customFormat="1" x14ac:dyDescent="0.2">
      <c r="A617" s="7">
        <v>686</v>
      </c>
      <c r="B617" s="44" t="s">
        <v>1901</v>
      </c>
      <c r="C617" s="44" t="s">
        <v>3753</v>
      </c>
      <c r="D617" s="44" t="s">
        <v>862</v>
      </c>
      <c r="E617" s="43" t="s">
        <v>863</v>
      </c>
      <c r="F617" s="42">
        <v>521267</v>
      </c>
      <c r="G617" s="45">
        <v>31</v>
      </c>
      <c r="H617" s="45"/>
      <c r="I617" s="45"/>
      <c r="N617" s="6"/>
    </row>
    <row r="618" spans="1:14" s="3" customFormat="1" x14ac:dyDescent="0.2">
      <c r="A618" s="7">
        <v>687</v>
      </c>
      <c r="B618" s="44" t="s">
        <v>1902</v>
      </c>
      <c r="C618" s="44" t="s">
        <v>3754</v>
      </c>
      <c r="D618" s="44" t="s">
        <v>864</v>
      </c>
      <c r="E618" s="43" t="s">
        <v>865</v>
      </c>
      <c r="F618" s="42" t="s">
        <v>11897</v>
      </c>
      <c r="G618" s="45" t="s">
        <v>11897</v>
      </c>
      <c r="H618" s="45"/>
      <c r="I618" s="45"/>
      <c r="N618" s="6"/>
    </row>
    <row r="619" spans="1:14" s="3" customFormat="1" x14ac:dyDescent="0.2">
      <c r="A619" s="7">
        <v>688</v>
      </c>
      <c r="B619" s="44" t="s">
        <v>1903</v>
      </c>
      <c r="C619" s="44" t="s">
        <v>3755</v>
      </c>
      <c r="D619" s="44" t="s">
        <v>866</v>
      </c>
      <c r="E619" s="43" t="s">
        <v>866</v>
      </c>
      <c r="F619" s="42">
        <v>521268</v>
      </c>
      <c r="G619" s="45">
        <v>31</v>
      </c>
      <c r="H619" s="45"/>
      <c r="I619" s="45"/>
      <c r="N619" s="6"/>
    </row>
    <row r="620" spans="1:14" s="3" customFormat="1" x14ac:dyDescent="0.2">
      <c r="A620" s="7">
        <v>689</v>
      </c>
      <c r="B620" s="44" t="s">
        <v>1904</v>
      </c>
      <c r="C620" s="44" t="s">
        <v>3756</v>
      </c>
      <c r="D620" s="44" t="s">
        <v>867</v>
      </c>
      <c r="E620" s="43" t="s">
        <v>867</v>
      </c>
      <c r="F620" s="42">
        <v>521269</v>
      </c>
      <c r="G620" s="45">
        <v>31</v>
      </c>
      <c r="H620" s="45"/>
      <c r="I620" s="45"/>
      <c r="N620" s="6"/>
    </row>
    <row r="621" spans="1:14" s="3" customFormat="1" x14ac:dyDescent="0.2">
      <c r="A621" s="7">
        <v>690</v>
      </c>
      <c r="B621" s="44" t="s">
        <v>1905</v>
      </c>
      <c r="C621" s="44" t="s">
        <v>3757</v>
      </c>
      <c r="D621" s="44" t="s">
        <v>9204</v>
      </c>
      <c r="E621" s="43" t="s">
        <v>9316</v>
      </c>
      <c r="F621" s="42">
        <v>98</v>
      </c>
      <c r="G621" s="45">
        <v>17</v>
      </c>
      <c r="H621" s="45" t="s">
        <v>8547</v>
      </c>
      <c r="I621" s="45"/>
      <c r="N621" s="6"/>
    </row>
    <row r="622" spans="1:14" s="3" customFormat="1" x14ac:dyDescent="0.2">
      <c r="A622" s="7">
        <v>691</v>
      </c>
      <c r="B622" s="44" t="s">
        <v>1906</v>
      </c>
      <c r="C622" s="44" t="s">
        <v>3758</v>
      </c>
      <c r="D622" s="44" t="s">
        <v>868</v>
      </c>
      <c r="E622" s="43" t="s">
        <v>869</v>
      </c>
      <c r="F622" s="42">
        <v>521270</v>
      </c>
      <c r="G622" s="45">
        <v>31</v>
      </c>
      <c r="H622" s="45"/>
      <c r="I622" s="45"/>
      <c r="N622" s="6"/>
    </row>
    <row r="623" spans="1:14" s="3" customFormat="1" x14ac:dyDescent="0.2">
      <c r="A623" s="7">
        <v>692</v>
      </c>
      <c r="B623" s="44" t="s">
        <v>1907</v>
      </c>
      <c r="C623" s="44" t="s">
        <v>3759</v>
      </c>
      <c r="D623" s="44" t="s">
        <v>536</v>
      </c>
      <c r="E623" s="43" t="s">
        <v>503</v>
      </c>
      <c r="F623" s="42">
        <v>520991</v>
      </c>
      <c r="G623" s="45">
        <v>31</v>
      </c>
      <c r="H623" s="45"/>
      <c r="I623" s="45"/>
      <c r="N623" s="6"/>
    </row>
    <row r="624" spans="1:14" s="3" customFormat="1" x14ac:dyDescent="0.2">
      <c r="A624" s="7">
        <v>693</v>
      </c>
      <c r="B624" s="44" t="s">
        <v>1908</v>
      </c>
      <c r="C624" s="44" t="s">
        <v>3760</v>
      </c>
      <c r="D624" s="44" t="s">
        <v>504</v>
      </c>
      <c r="E624" s="43" t="s">
        <v>505</v>
      </c>
      <c r="F624" s="42">
        <v>521122</v>
      </c>
      <c r="G624" s="45">
        <v>31</v>
      </c>
      <c r="H624" s="45"/>
      <c r="I624" s="45"/>
      <c r="N624" s="6"/>
    </row>
    <row r="625" spans="1:14" s="3" customFormat="1" x14ac:dyDescent="0.2">
      <c r="A625" s="7">
        <v>694</v>
      </c>
      <c r="B625" s="44" t="s">
        <v>1909</v>
      </c>
      <c r="C625" s="44" t="s">
        <v>3761</v>
      </c>
      <c r="D625" s="44" t="s">
        <v>506</v>
      </c>
      <c r="E625" s="43" t="s">
        <v>506</v>
      </c>
      <c r="F625" s="42">
        <v>174</v>
      </c>
      <c r="G625" s="45">
        <v>11</v>
      </c>
      <c r="H625" s="45"/>
      <c r="I625" s="45"/>
      <c r="N625" s="6"/>
    </row>
    <row r="626" spans="1:14" s="3" customFormat="1" x14ac:dyDescent="0.2">
      <c r="A626" s="7">
        <v>695</v>
      </c>
      <c r="B626" s="44" t="s">
        <v>1910</v>
      </c>
      <c r="C626" s="44" t="s">
        <v>3762</v>
      </c>
      <c r="D626" s="44" t="s">
        <v>507</v>
      </c>
      <c r="E626" s="43" t="s">
        <v>508</v>
      </c>
      <c r="F626" s="42">
        <v>521049</v>
      </c>
      <c r="G626" s="45">
        <v>31</v>
      </c>
      <c r="H626" s="45"/>
      <c r="I626" s="45"/>
      <c r="N626" s="6"/>
    </row>
    <row r="627" spans="1:14" s="3" customFormat="1" x14ac:dyDescent="0.2">
      <c r="A627" s="7">
        <v>696</v>
      </c>
      <c r="B627" s="44" t="s">
        <v>1911</v>
      </c>
      <c r="C627" s="44" t="s">
        <v>3763</v>
      </c>
      <c r="D627" s="44" t="s">
        <v>509</v>
      </c>
      <c r="E627" s="43" t="s">
        <v>509</v>
      </c>
      <c r="F627" s="42">
        <v>520992</v>
      </c>
      <c r="G627" s="45">
        <v>31</v>
      </c>
      <c r="H627" s="45"/>
      <c r="I627" s="45"/>
      <c r="N627" s="6"/>
    </row>
    <row r="628" spans="1:14" s="3" customFormat="1" x14ac:dyDescent="0.2">
      <c r="A628" s="7">
        <v>697</v>
      </c>
      <c r="B628" s="44" t="s">
        <v>1912</v>
      </c>
      <c r="C628" s="44" t="s">
        <v>3764</v>
      </c>
      <c r="D628" s="44" t="s">
        <v>510</v>
      </c>
      <c r="E628" s="43" t="s">
        <v>510</v>
      </c>
      <c r="F628" s="42">
        <v>520993</v>
      </c>
      <c r="G628" s="45">
        <v>31</v>
      </c>
      <c r="H628" s="45"/>
      <c r="I628" s="45"/>
      <c r="N628" s="6"/>
    </row>
    <row r="629" spans="1:14" s="3" customFormat="1" x14ac:dyDescent="0.2">
      <c r="A629" s="7">
        <v>698</v>
      </c>
      <c r="B629" s="44" t="s">
        <v>1913</v>
      </c>
      <c r="C629" s="44" t="s">
        <v>3765</v>
      </c>
      <c r="D629" s="44" t="s">
        <v>511</v>
      </c>
      <c r="E629" s="43" t="s">
        <v>512</v>
      </c>
      <c r="F629" s="42">
        <v>520876</v>
      </c>
      <c r="G629" s="45">
        <v>11</v>
      </c>
      <c r="H629" s="45"/>
      <c r="I629" s="45"/>
      <c r="N629" s="6"/>
    </row>
    <row r="630" spans="1:14" s="3" customFormat="1" x14ac:dyDescent="0.2">
      <c r="A630" s="7">
        <v>700</v>
      </c>
      <c r="B630" s="44" t="s">
        <v>1914</v>
      </c>
      <c r="C630" s="44" t="s">
        <v>3766</v>
      </c>
      <c r="D630" s="44" t="s">
        <v>513</v>
      </c>
      <c r="E630" s="43" t="s">
        <v>514</v>
      </c>
      <c r="F630" s="42">
        <v>520877</v>
      </c>
      <c r="G630" s="45">
        <v>11</v>
      </c>
      <c r="H630" s="45"/>
      <c r="I630" s="45"/>
      <c r="N630" s="6"/>
    </row>
    <row r="631" spans="1:14" s="3" customFormat="1" x14ac:dyDescent="0.2">
      <c r="A631" s="7">
        <v>701</v>
      </c>
      <c r="B631" s="44" t="s">
        <v>1915</v>
      </c>
      <c r="C631" s="44" t="s">
        <v>3767</v>
      </c>
      <c r="D631" s="44" t="s">
        <v>515</v>
      </c>
      <c r="E631" s="43" t="s">
        <v>516</v>
      </c>
      <c r="F631" s="42">
        <v>520878</v>
      </c>
      <c r="G631" s="45">
        <v>11</v>
      </c>
      <c r="H631" s="45"/>
      <c r="I631" s="45"/>
      <c r="N631" s="6"/>
    </row>
    <row r="632" spans="1:14" s="3" customFormat="1" x14ac:dyDescent="0.2">
      <c r="A632" s="7">
        <v>702</v>
      </c>
      <c r="B632" s="44" t="s">
        <v>1916</v>
      </c>
      <c r="C632" s="44" t="s">
        <v>3768</v>
      </c>
      <c r="D632" s="44" t="s">
        <v>517</v>
      </c>
      <c r="E632" s="43" t="s">
        <v>518</v>
      </c>
      <c r="F632" s="42">
        <v>520879</v>
      </c>
      <c r="G632" s="45">
        <v>11</v>
      </c>
      <c r="H632" s="45"/>
      <c r="I632" s="45"/>
      <c r="N632" s="6"/>
    </row>
    <row r="633" spans="1:14" s="3" customFormat="1" x14ac:dyDescent="0.2">
      <c r="A633" s="7">
        <v>703</v>
      </c>
      <c r="B633" s="44" t="s">
        <v>1917</v>
      </c>
      <c r="C633" s="44" t="s">
        <v>3769</v>
      </c>
      <c r="D633" s="44" t="s">
        <v>519</v>
      </c>
      <c r="E633" s="43" t="s">
        <v>9464</v>
      </c>
      <c r="F633" s="42">
        <v>520880</v>
      </c>
      <c r="G633" s="45">
        <v>11</v>
      </c>
      <c r="H633" s="45"/>
      <c r="I633" s="45"/>
      <c r="N633" s="6"/>
    </row>
    <row r="634" spans="1:14" s="3" customFormat="1" x14ac:dyDescent="0.2">
      <c r="A634" s="7">
        <v>704</v>
      </c>
      <c r="B634" s="44" t="s">
        <v>1918</v>
      </c>
      <c r="C634" s="44" t="s">
        <v>3770</v>
      </c>
      <c r="D634" s="44" t="s">
        <v>520</v>
      </c>
      <c r="E634" s="43" t="s">
        <v>521</v>
      </c>
      <c r="F634" s="42">
        <v>520881</v>
      </c>
      <c r="G634" s="45">
        <v>11</v>
      </c>
      <c r="H634" s="45"/>
      <c r="I634" s="45"/>
      <c r="N634" s="6"/>
    </row>
    <row r="635" spans="1:14" s="3" customFormat="1" x14ac:dyDescent="0.2">
      <c r="A635" s="7">
        <v>705</v>
      </c>
      <c r="B635" s="44" t="s">
        <v>1919</v>
      </c>
      <c r="C635" s="44" t="s">
        <v>3771</v>
      </c>
      <c r="D635" s="44" t="s">
        <v>522</v>
      </c>
      <c r="E635" s="43" t="s">
        <v>523</v>
      </c>
      <c r="F635" s="42">
        <v>520882</v>
      </c>
      <c r="G635" s="45">
        <v>11</v>
      </c>
      <c r="H635" s="45"/>
      <c r="I635" s="45"/>
      <c r="N635" s="6"/>
    </row>
    <row r="636" spans="1:14" s="3" customFormat="1" x14ac:dyDescent="0.2">
      <c r="A636" s="7">
        <v>706</v>
      </c>
      <c r="B636" s="44" t="s">
        <v>1920</v>
      </c>
      <c r="C636" s="44" t="s">
        <v>3772</v>
      </c>
      <c r="D636" s="44" t="s">
        <v>524</v>
      </c>
      <c r="E636" s="43" t="s">
        <v>9465</v>
      </c>
      <c r="F636" s="42">
        <v>520883</v>
      </c>
      <c r="G636" s="45">
        <v>11</v>
      </c>
      <c r="H636" s="45"/>
      <c r="I636" s="45"/>
      <c r="N636" s="6"/>
    </row>
    <row r="637" spans="1:14" s="3" customFormat="1" x14ac:dyDescent="0.2">
      <c r="A637" s="7">
        <v>707</v>
      </c>
      <c r="B637" s="44" t="s">
        <v>1921</v>
      </c>
      <c r="C637" s="44" t="s">
        <v>3773</v>
      </c>
      <c r="D637" s="44" t="s">
        <v>525</v>
      </c>
      <c r="E637" s="43" t="s">
        <v>526</v>
      </c>
      <c r="F637" s="42">
        <v>520884</v>
      </c>
      <c r="G637" s="45">
        <v>11</v>
      </c>
      <c r="H637" s="45"/>
      <c r="I637" s="45"/>
      <c r="N637" s="6"/>
    </row>
    <row r="638" spans="1:14" s="3" customFormat="1" x14ac:dyDescent="0.2">
      <c r="A638" s="7">
        <v>708</v>
      </c>
      <c r="B638" s="44" t="s">
        <v>1922</v>
      </c>
      <c r="C638" s="44" t="s">
        <v>3774</v>
      </c>
      <c r="D638" s="44" t="s">
        <v>245</v>
      </c>
      <c r="E638" s="43" t="s">
        <v>246</v>
      </c>
      <c r="F638" s="42">
        <v>520885</v>
      </c>
      <c r="G638" s="45">
        <v>11</v>
      </c>
      <c r="H638" s="45"/>
      <c r="I638" s="45"/>
      <c r="N638" s="6"/>
    </row>
    <row r="639" spans="1:14" s="3" customFormat="1" x14ac:dyDescent="0.2">
      <c r="A639" s="7">
        <v>709</v>
      </c>
      <c r="B639" s="44" t="s">
        <v>1923</v>
      </c>
      <c r="C639" s="44" t="s">
        <v>3775</v>
      </c>
      <c r="D639" s="44" t="s">
        <v>527</v>
      </c>
      <c r="E639" s="43" t="s">
        <v>528</v>
      </c>
      <c r="F639" s="42">
        <v>520886</v>
      </c>
      <c r="G639" s="45">
        <v>11</v>
      </c>
      <c r="H639" s="45"/>
      <c r="I639" s="45"/>
      <c r="N639" s="6"/>
    </row>
    <row r="640" spans="1:14" s="3" customFormat="1" x14ac:dyDescent="0.2">
      <c r="A640" s="7">
        <v>710</v>
      </c>
      <c r="B640" s="44" t="s">
        <v>1924</v>
      </c>
      <c r="C640" s="44" t="s">
        <v>3776</v>
      </c>
      <c r="D640" s="44" t="s">
        <v>529</v>
      </c>
      <c r="E640" s="43" t="s">
        <v>529</v>
      </c>
      <c r="F640" s="42">
        <v>520887</v>
      </c>
      <c r="G640" s="45">
        <v>11</v>
      </c>
      <c r="H640" s="45"/>
      <c r="I640" s="45"/>
      <c r="N640" s="6"/>
    </row>
    <row r="641" spans="1:14" s="3" customFormat="1" x14ac:dyDescent="0.2">
      <c r="A641" s="7">
        <v>711</v>
      </c>
      <c r="B641" s="44" t="s">
        <v>1925</v>
      </c>
      <c r="C641" s="44" t="s">
        <v>3777</v>
      </c>
      <c r="D641" s="44" t="s">
        <v>530</v>
      </c>
      <c r="E641" s="43" t="s">
        <v>531</v>
      </c>
      <c r="F641" s="42">
        <v>520888</v>
      </c>
      <c r="G641" s="45">
        <v>11</v>
      </c>
      <c r="H641" s="45"/>
      <c r="I641" s="45"/>
      <c r="N641" s="6"/>
    </row>
    <row r="642" spans="1:14" s="3" customFormat="1" x14ac:dyDescent="0.2">
      <c r="A642" s="7">
        <v>712</v>
      </c>
      <c r="B642" s="44" t="s">
        <v>1926</v>
      </c>
      <c r="C642" s="44" t="s">
        <v>3778</v>
      </c>
      <c r="D642" s="44" t="s">
        <v>532</v>
      </c>
      <c r="E642" s="43" t="s">
        <v>533</v>
      </c>
      <c r="F642" s="42">
        <v>520889</v>
      </c>
      <c r="G642" s="45">
        <v>11</v>
      </c>
      <c r="H642" s="45"/>
      <c r="I642" s="45"/>
      <c r="N642" s="6"/>
    </row>
    <row r="643" spans="1:14" s="3" customFormat="1" x14ac:dyDescent="0.2">
      <c r="A643" s="7">
        <v>713</v>
      </c>
      <c r="B643" s="44" t="s">
        <v>1927</v>
      </c>
      <c r="C643" s="44" t="s">
        <v>3779</v>
      </c>
      <c r="D643" s="44" t="s">
        <v>534</v>
      </c>
      <c r="E643" s="43" t="s">
        <v>535</v>
      </c>
      <c r="F643" s="42">
        <v>520890</v>
      </c>
      <c r="G643" s="45">
        <v>11</v>
      </c>
      <c r="H643" s="45"/>
      <c r="I643" s="45"/>
      <c r="N643" s="6"/>
    </row>
    <row r="644" spans="1:14" s="3" customFormat="1" x14ac:dyDescent="0.2">
      <c r="A644" s="7">
        <v>714</v>
      </c>
      <c r="B644" s="44" t="s">
        <v>1928</v>
      </c>
      <c r="C644" s="44" t="s">
        <v>3780</v>
      </c>
      <c r="D644" s="44" t="s">
        <v>870</v>
      </c>
      <c r="E644" s="43" t="s">
        <v>871</v>
      </c>
      <c r="F644" s="42">
        <v>520891</v>
      </c>
      <c r="G644" s="45">
        <v>11</v>
      </c>
      <c r="H644" s="45"/>
      <c r="I644" s="45"/>
      <c r="N644" s="6"/>
    </row>
    <row r="645" spans="1:14" s="3" customFormat="1" x14ac:dyDescent="0.2">
      <c r="A645" s="7">
        <v>715</v>
      </c>
      <c r="B645" s="44" t="s">
        <v>1929</v>
      </c>
      <c r="C645" s="44" t="s">
        <v>3781</v>
      </c>
      <c r="D645" s="44" t="s">
        <v>872</v>
      </c>
      <c r="E645" s="43" t="s">
        <v>873</v>
      </c>
      <c r="F645" s="42">
        <v>520892</v>
      </c>
      <c r="G645" s="45">
        <v>11</v>
      </c>
      <c r="H645" s="45"/>
      <c r="I645" s="45"/>
      <c r="N645" s="6"/>
    </row>
    <row r="646" spans="1:14" s="3" customFormat="1" x14ac:dyDescent="0.2">
      <c r="A646" s="7">
        <v>716</v>
      </c>
      <c r="B646" s="44" t="s">
        <v>1930</v>
      </c>
      <c r="C646" s="44" t="s">
        <v>3782</v>
      </c>
      <c r="D646" s="44" t="s">
        <v>874</v>
      </c>
      <c r="E646" s="43" t="s">
        <v>875</v>
      </c>
      <c r="F646" s="42" t="s">
        <v>11897</v>
      </c>
      <c r="G646" s="45" t="s">
        <v>11897</v>
      </c>
      <c r="H646" s="45"/>
      <c r="I646" s="45"/>
      <c r="N646" s="6"/>
    </row>
    <row r="647" spans="1:14" s="3" customFormat="1" x14ac:dyDescent="0.2">
      <c r="A647" s="7">
        <v>717</v>
      </c>
      <c r="B647" s="44" t="s">
        <v>1931</v>
      </c>
      <c r="C647" s="44" t="s">
        <v>3783</v>
      </c>
      <c r="D647" s="44" t="s">
        <v>876</v>
      </c>
      <c r="E647" s="43" t="s">
        <v>877</v>
      </c>
      <c r="F647" s="42">
        <v>520893</v>
      </c>
      <c r="G647" s="45">
        <v>11</v>
      </c>
      <c r="H647" s="45"/>
      <c r="I647" s="45"/>
      <c r="N647" s="6"/>
    </row>
    <row r="648" spans="1:14" s="3" customFormat="1" x14ac:dyDescent="0.2">
      <c r="A648" s="7">
        <v>718</v>
      </c>
      <c r="B648" s="59" t="s">
        <v>1932</v>
      </c>
      <c r="C648" s="59" t="s">
        <v>3784</v>
      </c>
      <c r="D648" s="44" t="s">
        <v>3146</v>
      </c>
      <c r="E648" s="44" t="s">
        <v>3222</v>
      </c>
      <c r="F648" s="42">
        <v>521085</v>
      </c>
      <c r="G648" s="45">
        <v>31</v>
      </c>
      <c r="H648" s="45"/>
      <c r="I648" s="45"/>
      <c r="N648" s="6"/>
    </row>
    <row r="649" spans="1:14" s="3" customFormat="1" x14ac:dyDescent="0.2">
      <c r="A649" s="7">
        <v>719</v>
      </c>
      <c r="B649" s="44" t="s">
        <v>1933</v>
      </c>
      <c r="C649" s="44" t="s">
        <v>3785</v>
      </c>
      <c r="D649" s="44" t="s">
        <v>878</v>
      </c>
      <c r="E649" s="43" t="s">
        <v>878</v>
      </c>
      <c r="F649" s="42">
        <v>174</v>
      </c>
      <c r="G649" s="45">
        <v>17</v>
      </c>
      <c r="H649" s="45"/>
      <c r="I649" s="45"/>
      <c r="N649" s="6"/>
    </row>
    <row r="650" spans="1:14" s="3" customFormat="1" x14ac:dyDescent="0.2">
      <c r="A650" s="7">
        <v>720</v>
      </c>
      <c r="B650" s="44" t="s">
        <v>1934</v>
      </c>
      <c r="C650" s="44" t="s">
        <v>3786</v>
      </c>
      <c r="D650" s="44" t="s">
        <v>879</v>
      </c>
      <c r="E650" s="43" t="s">
        <v>879</v>
      </c>
      <c r="F650" s="42">
        <v>174</v>
      </c>
      <c r="G650" s="45">
        <v>1</v>
      </c>
      <c r="H650" s="45"/>
      <c r="I650" s="45"/>
      <c r="N650" s="6"/>
    </row>
    <row r="651" spans="1:14" s="3" customFormat="1" x14ac:dyDescent="0.2">
      <c r="A651" s="7">
        <v>721</v>
      </c>
      <c r="B651" s="44" t="s">
        <v>1935</v>
      </c>
      <c r="C651" s="44" t="s">
        <v>3787</v>
      </c>
      <c r="D651" s="44" t="s">
        <v>880</v>
      </c>
      <c r="E651" s="43" t="s">
        <v>880</v>
      </c>
      <c r="F651" s="42">
        <v>174</v>
      </c>
      <c r="G651" s="45">
        <v>15</v>
      </c>
      <c r="H651" s="45"/>
      <c r="I651" s="45"/>
      <c r="N651" s="6"/>
    </row>
    <row r="652" spans="1:14" s="3" customFormat="1" x14ac:dyDescent="0.2">
      <c r="A652" s="7">
        <v>722</v>
      </c>
      <c r="B652" s="44" t="s">
        <v>1936</v>
      </c>
      <c r="C652" s="44" t="s">
        <v>3788</v>
      </c>
      <c r="D652" s="44" t="s">
        <v>881</v>
      </c>
      <c r="E652" s="43" t="s">
        <v>881</v>
      </c>
      <c r="F652" s="42">
        <v>174</v>
      </c>
      <c r="G652" s="45">
        <v>0</v>
      </c>
      <c r="H652" s="45"/>
      <c r="I652" s="45"/>
      <c r="N652" s="6"/>
    </row>
    <row r="653" spans="1:14" s="3" customFormat="1" x14ac:dyDescent="0.2">
      <c r="A653" s="7">
        <v>723</v>
      </c>
      <c r="B653" s="44" t="s">
        <v>1937</v>
      </c>
      <c r="C653" s="44" t="s">
        <v>3789</v>
      </c>
      <c r="D653" s="44" t="s">
        <v>7434</v>
      </c>
      <c r="E653" s="43" t="s">
        <v>7434</v>
      </c>
      <c r="F653" s="42">
        <v>3242</v>
      </c>
      <c r="G653" s="45">
        <v>11</v>
      </c>
      <c r="H653" s="45" t="s">
        <v>9452</v>
      </c>
      <c r="I653" s="45"/>
      <c r="N653" s="6"/>
    </row>
    <row r="654" spans="1:14" s="3" customFormat="1" x14ac:dyDescent="0.2">
      <c r="A654" s="7">
        <v>724</v>
      </c>
      <c r="B654" s="44" t="s">
        <v>1938</v>
      </c>
      <c r="C654" s="44" t="s">
        <v>3790</v>
      </c>
      <c r="D654" s="44" t="s">
        <v>3147</v>
      </c>
      <c r="E654" s="43" t="s">
        <v>3223</v>
      </c>
      <c r="F654" s="42">
        <v>3242</v>
      </c>
      <c r="G654" s="45">
        <v>11</v>
      </c>
      <c r="H654" s="45"/>
      <c r="I654" s="45"/>
      <c r="N654" s="6"/>
    </row>
    <row r="655" spans="1:14" s="3" customFormat="1" x14ac:dyDescent="0.2">
      <c r="A655" s="7">
        <v>725</v>
      </c>
      <c r="B655" s="44" t="s">
        <v>1939</v>
      </c>
      <c r="C655" s="44" t="s">
        <v>3791</v>
      </c>
      <c r="D655" s="44" t="s">
        <v>7435</v>
      </c>
      <c r="E655" s="43" t="s">
        <v>7435</v>
      </c>
      <c r="F655" s="42">
        <v>3246</v>
      </c>
      <c r="G655" s="45">
        <v>11</v>
      </c>
      <c r="H655" s="45" t="s">
        <v>9452</v>
      </c>
      <c r="I655" s="45"/>
      <c r="N655" s="6"/>
    </row>
    <row r="656" spans="1:14" s="3" customFormat="1" x14ac:dyDescent="0.2">
      <c r="A656" s="7">
        <v>726</v>
      </c>
      <c r="B656" s="44" t="s">
        <v>1940</v>
      </c>
      <c r="C656" s="44" t="s">
        <v>3792</v>
      </c>
      <c r="D656" s="44" t="s">
        <v>7436</v>
      </c>
      <c r="E656" s="43" t="s">
        <v>7436</v>
      </c>
      <c r="F656" s="42">
        <v>3251</v>
      </c>
      <c r="G656" s="45">
        <v>11</v>
      </c>
      <c r="H656" s="45" t="s">
        <v>9452</v>
      </c>
      <c r="I656" s="45"/>
      <c r="N656" s="6"/>
    </row>
    <row r="657" spans="1:14" s="3" customFormat="1" x14ac:dyDescent="0.2">
      <c r="A657" s="7">
        <v>727</v>
      </c>
      <c r="B657" s="44" t="s">
        <v>1941</v>
      </c>
      <c r="C657" s="44" t="s">
        <v>3793</v>
      </c>
      <c r="D657" s="44" t="s">
        <v>882</v>
      </c>
      <c r="E657" s="43" t="s">
        <v>882</v>
      </c>
      <c r="F657" s="42">
        <v>521088</v>
      </c>
      <c r="G657" s="45">
        <v>17</v>
      </c>
      <c r="H657" s="45" t="s">
        <v>9452</v>
      </c>
      <c r="I657" s="45"/>
      <c r="N657" s="6"/>
    </row>
    <row r="658" spans="1:14" s="3" customFormat="1" x14ac:dyDescent="0.2">
      <c r="A658" s="7">
        <v>728</v>
      </c>
      <c r="B658" s="44" t="s">
        <v>1942</v>
      </c>
      <c r="C658" s="44" t="s">
        <v>3794</v>
      </c>
      <c r="D658" s="44" t="s">
        <v>883</v>
      </c>
      <c r="E658" s="43" t="s">
        <v>883</v>
      </c>
      <c r="F658" s="42">
        <v>521088</v>
      </c>
      <c r="G658" s="45">
        <v>0</v>
      </c>
      <c r="H658" s="45" t="s">
        <v>9452</v>
      </c>
      <c r="I658" s="45"/>
      <c r="N658" s="6"/>
    </row>
    <row r="659" spans="1:14" s="3" customFormat="1" x14ac:dyDescent="0.2">
      <c r="A659" s="7">
        <v>729</v>
      </c>
      <c r="B659" s="44" t="s">
        <v>1943</v>
      </c>
      <c r="C659" s="44" t="s">
        <v>3795</v>
      </c>
      <c r="D659" s="44" t="s">
        <v>7437</v>
      </c>
      <c r="E659" s="43" t="s">
        <v>7437</v>
      </c>
      <c r="F659" s="42">
        <v>3242</v>
      </c>
      <c r="G659" s="45">
        <v>15</v>
      </c>
      <c r="H659" s="45" t="s">
        <v>9452</v>
      </c>
      <c r="I659" s="45" t="s">
        <v>12359</v>
      </c>
      <c r="N659" s="6"/>
    </row>
    <row r="660" spans="1:14" s="3" customFormat="1" x14ac:dyDescent="0.2">
      <c r="A660" s="7">
        <v>730</v>
      </c>
      <c r="B660" s="44" t="s">
        <v>1944</v>
      </c>
      <c r="C660" s="44" t="s">
        <v>3796</v>
      </c>
      <c r="D660" s="44" t="s">
        <v>7438</v>
      </c>
      <c r="E660" s="43" t="s">
        <v>7438</v>
      </c>
      <c r="F660" s="42">
        <v>3242</v>
      </c>
      <c r="G660" s="45">
        <v>0</v>
      </c>
      <c r="H660" s="45" t="s">
        <v>9452</v>
      </c>
      <c r="I660" s="45" t="s">
        <v>12360</v>
      </c>
      <c r="N660" s="6"/>
    </row>
    <row r="661" spans="1:14" s="3" customFormat="1" x14ac:dyDescent="0.2">
      <c r="A661" s="7">
        <v>731</v>
      </c>
      <c r="B661" s="44" t="s">
        <v>1945</v>
      </c>
      <c r="C661" s="44" t="s">
        <v>3797</v>
      </c>
      <c r="D661" s="44" t="s">
        <v>3148</v>
      </c>
      <c r="E661" s="43" t="s">
        <v>3224</v>
      </c>
      <c r="F661" s="42">
        <v>3242</v>
      </c>
      <c r="G661" s="45">
        <v>15</v>
      </c>
      <c r="H661" s="45"/>
      <c r="I661" s="45"/>
      <c r="N661" s="6"/>
    </row>
    <row r="662" spans="1:14" s="3" customFormat="1" x14ac:dyDescent="0.2">
      <c r="A662" s="7">
        <v>732</v>
      </c>
      <c r="B662" s="44" t="s">
        <v>1946</v>
      </c>
      <c r="C662" s="44" t="s">
        <v>3798</v>
      </c>
      <c r="D662" s="44" t="s">
        <v>3149</v>
      </c>
      <c r="E662" s="43" t="s">
        <v>3225</v>
      </c>
      <c r="F662" s="42">
        <v>3242</v>
      </c>
      <c r="G662" s="45">
        <v>0</v>
      </c>
      <c r="H662" s="45"/>
      <c r="I662" s="45"/>
      <c r="N662" s="6"/>
    </row>
    <row r="663" spans="1:14" s="3" customFormat="1" x14ac:dyDescent="0.2">
      <c r="A663" s="7">
        <v>733</v>
      </c>
      <c r="B663" s="44" t="s">
        <v>1947</v>
      </c>
      <c r="C663" s="44" t="s">
        <v>3799</v>
      </c>
      <c r="D663" s="44" t="s">
        <v>7439</v>
      </c>
      <c r="E663" s="43" t="s">
        <v>7439</v>
      </c>
      <c r="F663" s="42">
        <v>3246</v>
      </c>
      <c r="G663" s="45">
        <v>15</v>
      </c>
      <c r="H663" s="45" t="s">
        <v>9452</v>
      </c>
      <c r="I663" s="45"/>
      <c r="N663" s="6"/>
    </row>
    <row r="664" spans="1:14" s="3" customFormat="1" x14ac:dyDescent="0.2">
      <c r="A664" s="7">
        <v>734</v>
      </c>
      <c r="B664" s="44" t="s">
        <v>1948</v>
      </c>
      <c r="C664" s="44" t="s">
        <v>3800</v>
      </c>
      <c r="D664" s="44" t="s">
        <v>7440</v>
      </c>
      <c r="E664" s="43" t="s">
        <v>7440</v>
      </c>
      <c r="F664" s="42">
        <v>3246</v>
      </c>
      <c r="G664" s="45">
        <v>0</v>
      </c>
      <c r="H664" s="45" t="s">
        <v>9452</v>
      </c>
      <c r="I664" s="45"/>
      <c r="N664" s="6"/>
    </row>
    <row r="665" spans="1:14" s="3" customFormat="1" x14ac:dyDescent="0.2">
      <c r="A665" s="7">
        <v>735</v>
      </c>
      <c r="B665" s="44" t="s">
        <v>1949</v>
      </c>
      <c r="C665" s="44" t="s">
        <v>3801</v>
      </c>
      <c r="D665" s="44" t="s">
        <v>7441</v>
      </c>
      <c r="E665" s="43" t="s">
        <v>7441</v>
      </c>
      <c r="F665" s="42">
        <v>3251</v>
      </c>
      <c r="G665" s="45">
        <v>15</v>
      </c>
      <c r="H665" s="45" t="s">
        <v>9452</v>
      </c>
      <c r="I665" s="45"/>
      <c r="N665" s="6"/>
    </row>
    <row r="666" spans="1:14" s="3" customFormat="1" x14ac:dyDescent="0.2">
      <c r="A666" s="7">
        <v>736</v>
      </c>
      <c r="B666" s="44" t="s">
        <v>1950</v>
      </c>
      <c r="C666" s="44" t="s">
        <v>3802</v>
      </c>
      <c r="D666" s="44" t="s">
        <v>7442</v>
      </c>
      <c r="E666" s="43" t="s">
        <v>7442</v>
      </c>
      <c r="F666" s="42">
        <v>3251</v>
      </c>
      <c r="G666" s="45">
        <v>0</v>
      </c>
      <c r="H666" s="45" t="s">
        <v>9452</v>
      </c>
      <c r="I666" s="45"/>
      <c r="N666" s="6"/>
    </row>
    <row r="667" spans="1:14" s="3" customFormat="1" x14ac:dyDescent="0.2">
      <c r="A667" s="7">
        <v>737</v>
      </c>
      <c r="B667" s="44" t="s">
        <v>1951</v>
      </c>
      <c r="C667" s="44" t="s">
        <v>3803</v>
      </c>
      <c r="D667" s="44" t="s">
        <v>9205</v>
      </c>
      <c r="E667" s="43" t="s">
        <v>9205</v>
      </c>
      <c r="F667" s="42">
        <v>521123</v>
      </c>
      <c r="G667" s="45">
        <v>15</v>
      </c>
      <c r="H667" s="45" t="s">
        <v>9452</v>
      </c>
      <c r="I667" s="45"/>
      <c r="N667" s="6"/>
    </row>
    <row r="668" spans="1:14" s="3" customFormat="1" x14ac:dyDescent="0.2">
      <c r="A668" s="7">
        <v>738</v>
      </c>
      <c r="B668" s="44" t="s">
        <v>1952</v>
      </c>
      <c r="C668" s="44" t="s">
        <v>3804</v>
      </c>
      <c r="D668" s="44" t="s">
        <v>9206</v>
      </c>
      <c r="E668" s="43" t="s">
        <v>9206</v>
      </c>
      <c r="F668" s="42">
        <v>521123</v>
      </c>
      <c r="G668" s="45">
        <v>0</v>
      </c>
      <c r="H668" s="45" t="s">
        <v>9452</v>
      </c>
      <c r="I668" s="45"/>
      <c r="N668" s="6"/>
    </row>
    <row r="669" spans="1:14" s="3" customFormat="1" x14ac:dyDescent="0.2">
      <c r="A669" s="7">
        <v>739</v>
      </c>
      <c r="B669" s="44" t="s">
        <v>1953</v>
      </c>
      <c r="C669" s="44" t="s">
        <v>3805</v>
      </c>
      <c r="D669" s="44" t="s">
        <v>884</v>
      </c>
      <c r="E669" s="43" t="s">
        <v>885</v>
      </c>
      <c r="F669" s="42">
        <v>521123</v>
      </c>
      <c r="G669" s="45">
        <v>17</v>
      </c>
      <c r="H669" s="45"/>
      <c r="I669" s="45"/>
      <c r="N669" s="6"/>
    </row>
    <row r="670" spans="1:14" s="3" customFormat="1" x14ac:dyDescent="0.2">
      <c r="A670" s="7">
        <v>740</v>
      </c>
      <c r="B670" s="44" t="s">
        <v>1954</v>
      </c>
      <c r="C670" s="44" t="s">
        <v>3806</v>
      </c>
      <c r="D670" s="44" t="s">
        <v>886</v>
      </c>
      <c r="E670" s="43" t="s">
        <v>887</v>
      </c>
      <c r="F670" s="42">
        <v>521123</v>
      </c>
      <c r="G670" s="45">
        <v>1</v>
      </c>
      <c r="H670" s="45"/>
      <c r="I670" s="45"/>
      <c r="N670" s="6"/>
    </row>
    <row r="671" spans="1:14" s="3" customFormat="1" x14ac:dyDescent="0.2">
      <c r="A671" s="7">
        <v>741</v>
      </c>
      <c r="B671" s="44" t="s">
        <v>1955</v>
      </c>
      <c r="C671" s="44" t="s">
        <v>3807</v>
      </c>
      <c r="D671" s="44" t="s">
        <v>888</v>
      </c>
      <c r="E671" s="43" t="s">
        <v>889</v>
      </c>
      <c r="F671" s="42">
        <v>521124</v>
      </c>
      <c r="G671" s="45">
        <v>11</v>
      </c>
      <c r="H671" s="45" t="s">
        <v>9452</v>
      </c>
      <c r="I671" s="45"/>
      <c r="N671" s="6"/>
    </row>
    <row r="672" spans="1:14" s="3" customFormat="1" x14ac:dyDescent="0.2">
      <c r="A672" s="7">
        <v>742</v>
      </c>
      <c r="B672" s="44" t="s">
        <v>1956</v>
      </c>
      <c r="C672" s="44" t="s">
        <v>3808</v>
      </c>
      <c r="D672" s="44" t="s">
        <v>9207</v>
      </c>
      <c r="E672" s="43" t="s">
        <v>9207</v>
      </c>
      <c r="F672" s="42">
        <v>521125</v>
      </c>
      <c r="G672" s="45">
        <v>11</v>
      </c>
      <c r="H672" s="45" t="s">
        <v>9452</v>
      </c>
      <c r="I672" s="45"/>
      <c r="N672" s="6"/>
    </row>
    <row r="673" spans="1:14" s="3" customFormat="1" x14ac:dyDescent="0.2">
      <c r="A673" s="7">
        <v>743</v>
      </c>
      <c r="B673" s="44" t="s">
        <v>1957</v>
      </c>
      <c r="C673" s="44" t="s">
        <v>3809</v>
      </c>
      <c r="D673" s="44" t="s">
        <v>4611</v>
      </c>
      <c r="E673" s="43" t="s">
        <v>4612</v>
      </c>
      <c r="F673" s="42">
        <v>3703</v>
      </c>
      <c r="G673" s="45">
        <v>11</v>
      </c>
      <c r="H673" s="45" t="s">
        <v>9452</v>
      </c>
      <c r="I673" s="45"/>
      <c r="N673" s="6"/>
    </row>
    <row r="674" spans="1:14" s="3" customFormat="1" x14ac:dyDescent="0.2">
      <c r="A674" s="7">
        <v>744</v>
      </c>
      <c r="B674" s="44" t="s">
        <v>1958</v>
      </c>
      <c r="C674" s="44" t="s">
        <v>3810</v>
      </c>
      <c r="D674" s="44" t="s">
        <v>890</v>
      </c>
      <c r="E674" s="43" t="s">
        <v>891</v>
      </c>
      <c r="F674" s="42">
        <v>521126</v>
      </c>
      <c r="G674" s="45">
        <v>11</v>
      </c>
      <c r="H674" s="45"/>
      <c r="I674" s="45"/>
      <c r="N674" s="6"/>
    </row>
    <row r="675" spans="1:14" s="3" customFormat="1" x14ac:dyDescent="0.2">
      <c r="A675" s="7">
        <v>745</v>
      </c>
      <c r="B675" s="44" t="s">
        <v>1959</v>
      </c>
      <c r="C675" s="44" t="s">
        <v>3811</v>
      </c>
      <c r="D675" s="44" t="s">
        <v>537</v>
      </c>
      <c r="E675" s="43" t="s">
        <v>538</v>
      </c>
      <c r="F675" s="42">
        <v>521050</v>
      </c>
      <c r="G675" s="45">
        <v>31</v>
      </c>
      <c r="H675" s="45" t="s">
        <v>9452</v>
      </c>
      <c r="I675" s="45"/>
      <c r="N675" s="6"/>
    </row>
    <row r="676" spans="1:14" s="3" customFormat="1" x14ac:dyDescent="0.2">
      <c r="A676" s="7">
        <v>746</v>
      </c>
      <c r="B676" s="44" t="s">
        <v>1960</v>
      </c>
      <c r="C676" s="44" t="s">
        <v>3812</v>
      </c>
      <c r="D676" s="44" t="s">
        <v>892</v>
      </c>
      <c r="E676" s="43" t="s">
        <v>893</v>
      </c>
      <c r="F676" s="42">
        <v>521051</v>
      </c>
      <c r="G676" s="45">
        <v>31</v>
      </c>
      <c r="H676" s="45"/>
      <c r="I676" s="45"/>
      <c r="N676" s="6"/>
    </row>
    <row r="677" spans="1:14" s="3" customFormat="1" x14ac:dyDescent="0.2">
      <c r="A677" s="7">
        <v>747</v>
      </c>
      <c r="B677" s="44" t="s">
        <v>1961</v>
      </c>
      <c r="C677" s="44" t="s">
        <v>3813</v>
      </c>
      <c r="D677" s="44" t="s">
        <v>894</v>
      </c>
      <c r="E677" s="43" t="s">
        <v>895</v>
      </c>
      <c r="F677" s="42">
        <v>107</v>
      </c>
      <c r="G677" s="45">
        <v>11</v>
      </c>
      <c r="H677" s="45" t="s">
        <v>9452</v>
      </c>
      <c r="I677" s="45"/>
      <c r="N677" s="6"/>
    </row>
    <row r="678" spans="1:14" s="3" customFormat="1" x14ac:dyDescent="0.2">
      <c r="A678" s="7">
        <v>748</v>
      </c>
      <c r="B678" s="44" t="s">
        <v>1962</v>
      </c>
      <c r="C678" s="44" t="s">
        <v>3814</v>
      </c>
      <c r="D678" s="44" t="s">
        <v>7443</v>
      </c>
      <c r="E678" s="43" t="s">
        <v>7443</v>
      </c>
      <c r="F678" s="42">
        <v>4360</v>
      </c>
      <c r="G678" s="45">
        <v>11</v>
      </c>
      <c r="H678" s="45" t="s">
        <v>9452</v>
      </c>
      <c r="I678" s="45"/>
      <c r="N678" s="6"/>
    </row>
    <row r="679" spans="1:14" s="3" customFormat="1" x14ac:dyDescent="0.2">
      <c r="A679" s="7">
        <v>749</v>
      </c>
      <c r="B679" s="44" t="s">
        <v>1963</v>
      </c>
      <c r="C679" s="44" t="s">
        <v>3815</v>
      </c>
      <c r="D679" s="44" t="s">
        <v>77</v>
      </c>
      <c r="E679" s="43" t="s">
        <v>78</v>
      </c>
      <c r="F679" s="42">
        <v>4413</v>
      </c>
      <c r="G679" s="45">
        <v>11</v>
      </c>
      <c r="H679" s="45"/>
      <c r="I679" s="45"/>
      <c r="N679" s="6"/>
    </row>
    <row r="680" spans="1:14" s="3" customFormat="1" x14ac:dyDescent="0.2">
      <c r="A680" s="7">
        <v>750</v>
      </c>
      <c r="B680" s="44" t="s">
        <v>1964</v>
      </c>
      <c r="C680" s="44" t="s">
        <v>3816</v>
      </c>
      <c r="D680" s="44" t="s">
        <v>79</v>
      </c>
      <c r="E680" s="43" t="s">
        <v>80</v>
      </c>
      <c r="F680" s="42">
        <v>4363</v>
      </c>
      <c r="G680" s="45">
        <v>11</v>
      </c>
      <c r="H680" s="45"/>
      <c r="I680" s="45"/>
      <c r="N680" s="6"/>
    </row>
    <row r="681" spans="1:14" s="3" customFormat="1" x14ac:dyDescent="0.2">
      <c r="A681" s="7">
        <v>751</v>
      </c>
      <c r="B681" s="44" t="s">
        <v>1965</v>
      </c>
      <c r="C681" s="44" t="s">
        <v>3817</v>
      </c>
      <c r="D681" s="44" t="s">
        <v>81</v>
      </c>
      <c r="E681" s="43" t="s">
        <v>82</v>
      </c>
      <c r="F681" s="42">
        <v>4415</v>
      </c>
      <c r="G681" s="45">
        <v>11</v>
      </c>
      <c r="H681" s="45"/>
      <c r="I681" s="45"/>
      <c r="N681" s="6"/>
    </row>
    <row r="682" spans="1:14" s="3" customFormat="1" x14ac:dyDescent="0.2">
      <c r="A682" s="7">
        <v>752</v>
      </c>
      <c r="B682" s="44" t="s">
        <v>1966</v>
      </c>
      <c r="C682" s="44" t="s">
        <v>3818</v>
      </c>
      <c r="D682" s="44" t="s">
        <v>7444</v>
      </c>
      <c r="E682" s="43" t="s">
        <v>7444</v>
      </c>
      <c r="F682" s="42">
        <v>1761</v>
      </c>
      <c r="G682" s="45">
        <v>11</v>
      </c>
      <c r="H682" s="45" t="s">
        <v>9452</v>
      </c>
      <c r="I682" s="45"/>
      <c r="N682" s="6"/>
    </row>
    <row r="683" spans="1:14" s="3" customFormat="1" x14ac:dyDescent="0.2">
      <c r="A683" s="7">
        <v>753</v>
      </c>
      <c r="B683" s="44" t="s">
        <v>1967</v>
      </c>
      <c r="C683" s="44" t="s">
        <v>3819</v>
      </c>
      <c r="D683" s="44" t="s">
        <v>7445</v>
      </c>
      <c r="E683" s="43" t="s">
        <v>7445</v>
      </c>
      <c r="F683" s="42">
        <v>3031</v>
      </c>
      <c r="G683" s="45">
        <v>11</v>
      </c>
      <c r="H683" s="45" t="s">
        <v>9452</v>
      </c>
      <c r="I683" s="45"/>
      <c r="N683" s="6"/>
    </row>
    <row r="684" spans="1:14" s="3" customFormat="1" x14ac:dyDescent="0.2">
      <c r="A684" s="7">
        <v>754</v>
      </c>
      <c r="B684" s="44" t="s">
        <v>1968</v>
      </c>
      <c r="C684" s="44" t="s">
        <v>3820</v>
      </c>
      <c r="D684" s="44" t="s">
        <v>539</v>
      </c>
      <c r="E684" s="43" t="s">
        <v>539</v>
      </c>
      <c r="F684" s="42">
        <v>521086</v>
      </c>
      <c r="G684" s="45">
        <v>11</v>
      </c>
      <c r="H684" s="45"/>
      <c r="I684" s="45"/>
      <c r="N684" s="6"/>
    </row>
    <row r="685" spans="1:14" s="3" customFormat="1" x14ac:dyDescent="0.2">
      <c r="A685" s="7">
        <v>755</v>
      </c>
      <c r="B685" s="44" t="s">
        <v>1969</v>
      </c>
      <c r="C685" s="44" t="s">
        <v>3821</v>
      </c>
      <c r="D685" s="44" t="s">
        <v>540</v>
      </c>
      <c r="E685" s="43" t="s">
        <v>541</v>
      </c>
      <c r="F685" s="42">
        <v>520873</v>
      </c>
      <c r="G685" s="45">
        <v>31</v>
      </c>
      <c r="H685" s="45"/>
      <c r="I685" s="45"/>
      <c r="N685" s="6"/>
    </row>
    <row r="686" spans="1:14" s="3" customFormat="1" x14ac:dyDescent="0.2">
      <c r="A686" s="7">
        <v>756</v>
      </c>
      <c r="B686" s="44" t="s">
        <v>1970</v>
      </c>
      <c r="C686" s="44" t="s">
        <v>3822</v>
      </c>
      <c r="D686" s="44" t="s">
        <v>542</v>
      </c>
      <c r="E686" s="43" t="s">
        <v>543</v>
      </c>
      <c r="F686" s="42">
        <v>520874</v>
      </c>
      <c r="G686" s="45">
        <v>11</v>
      </c>
      <c r="H686" s="45"/>
      <c r="I686" s="45"/>
      <c r="N686" s="6"/>
    </row>
    <row r="687" spans="1:14" s="3" customFormat="1" x14ac:dyDescent="0.2">
      <c r="A687" s="7">
        <v>757</v>
      </c>
      <c r="B687" s="59" t="s">
        <v>1971</v>
      </c>
      <c r="C687" s="59" t="s">
        <v>3823</v>
      </c>
      <c r="D687" s="44" t="s">
        <v>544</v>
      </c>
      <c r="E687" s="44" t="s">
        <v>545</v>
      </c>
      <c r="F687" s="42">
        <v>521089</v>
      </c>
      <c r="G687" s="45">
        <v>31</v>
      </c>
      <c r="H687" s="45"/>
      <c r="I687" s="45"/>
      <c r="N687" s="6"/>
    </row>
    <row r="688" spans="1:14" s="3" customFormat="1" x14ac:dyDescent="0.2">
      <c r="A688" s="7">
        <v>758</v>
      </c>
      <c r="B688" s="44" t="s">
        <v>1972</v>
      </c>
      <c r="C688" s="44" t="s">
        <v>3824</v>
      </c>
      <c r="D688" s="44" t="s">
        <v>546</v>
      </c>
      <c r="E688" s="43" t="s">
        <v>547</v>
      </c>
      <c r="F688" s="42">
        <v>521127</v>
      </c>
      <c r="G688" s="45">
        <v>11</v>
      </c>
      <c r="H688" s="45"/>
      <c r="I688" s="45"/>
      <c r="N688" s="6"/>
    </row>
    <row r="689" spans="1:14" s="3" customFormat="1" x14ac:dyDescent="0.2">
      <c r="A689" s="7">
        <v>759</v>
      </c>
      <c r="B689" s="44" t="s">
        <v>1973</v>
      </c>
      <c r="C689" s="44" t="s">
        <v>3825</v>
      </c>
      <c r="D689" s="44" t="s">
        <v>548</v>
      </c>
      <c r="E689" s="43" t="s">
        <v>549</v>
      </c>
      <c r="F689" s="42">
        <v>6698</v>
      </c>
      <c r="G689" s="45">
        <v>15</v>
      </c>
      <c r="H689" s="45" t="s">
        <v>9452</v>
      </c>
      <c r="I689" s="45" t="s">
        <v>10756</v>
      </c>
      <c r="N689" s="6"/>
    </row>
    <row r="690" spans="1:14" s="3" customFormat="1" x14ac:dyDescent="0.2">
      <c r="A690" s="7">
        <v>760</v>
      </c>
      <c r="B690" s="44" t="s">
        <v>1974</v>
      </c>
      <c r="C690" s="44" t="s">
        <v>3826</v>
      </c>
      <c r="D690" s="44" t="s">
        <v>550</v>
      </c>
      <c r="E690" s="43" t="s">
        <v>551</v>
      </c>
      <c r="F690" s="42">
        <v>6698</v>
      </c>
      <c r="G690" s="45">
        <v>0</v>
      </c>
      <c r="H690" s="45" t="s">
        <v>9452</v>
      </c>
      <c r="I690" s="45" t="s">
        <v>10756</v>
      </c>
      <c r="N690" s="6"/>
    </row>
    <row r="691" spans="1:14" s="3" customFormat="1" x14ac:dyDescent="0.2">
      <c r="A691" s="7">
        <v>761</v>
      </c>
      <c r="B691" s="44" t="s">
        <v>1975</v>
      </c>
      <c r="C691" s="44" t="s">
        <v>3827</v>
      </c>
      <c r="D691" s="44" t="s">
        <v>552</v>
      </c>
      <c r="E691" s="43" t="s">
        <v>553</v>
      </c>
      <c r="F691" s="42">
        <v>6698</v>
      </c>
      <c r="G691" s="45">
        <v>11</v>
      </c>
      <c r="H691" s="45" t="s">
        <v>9452</v>
      </c>
      <c r="I691" s="45" t="s">
        <v>10756</v>
      </c>
      <c r="N691" s="6"/>
    </row>
    <row r="692" spans="1:14" s="3" customFormat="1" x14ac:dyDescent="0.2">
      <c r="A692" s="7">
        <v>762</v>
      </c>
      <c r="B692" s="44" t="s">
        <v>1976</v>
      </c>
      <c r="C692" s="44" t="s">
        <v>3828</v>
      </c>
      <c r="D692" s="44" t="s">
        <v>554</v>
      </c>
      <c r="E692" s="43" t="s">
        <v>554</v>
      </c>
      <c r="F692" s="42">
        <v>521128</v>
      </c>
      <c r="G692" s="45">
        <v>11</v>
      </c>
      <c r="H692" s="45"/>
      <c r="I692" s="45"/>
      <c r="N692" s="6"/>
    </row>
    <row r="693" spans="1:14" s="3" customFormat="1" x14ac:dyDescent="0.2">
      <c r="A693" s="7">
        <v>763</v>
      </c>
      <c r="B693" s="44" t="s">
        <v>1977</v>
      </c>
      <c r="C693" s="44" t="s">
        <v>3829</v>
      </c>
      <c r="D693" s="44" t="s">
        <v>555</v>
      </c>
      <c r="E693" s="43" t="s">
        <v>556</v>
      </c>
      <c r="F693" s="42">
        <v>520994</v>
      </c>
      <c r="G693" s="45">
        <v>11</v>
      </c>
      <c r="H693" s="45" t="s">
        <v>9452</v>
      </c>
      <c r="I693" s="45"/>
      <c r="N693" s="6"/>
    </row>
    <row r="694" spans="1:14" s="3" customFormat="1" x14ac:dyDescent="0.2">
      <c r="A694" s="7">
        <v>764</v>
      </c>
      <c r="B694" s="44" t="s">
        <v>1978</v>
      </c>
      <c r="C694" s="44" t="s">
        <v>3830</v>
      </c>
      <c r="D694" s="44" t="s">
        <v>557</v>
      </c>
      <c r="E694" s="43" t="s">
        <v>558</v>
      </c>
      <c r="F694" s="42">
        <v>520995</v>
      </c>
      <c r="G694" s="45">
        <v>11</v>
      </c>
      <c r="H694" s="45"/>
      <c r="I694" s="45"/>
      <c r="N694" s="6"/>
    </row>
    <row r="695" spans="1:14" s="3" customFormat="1" x14ac:dyDescent="0.2">
      <c r="A695" s="7">
        <v>765</v>
      </c>
      <c r="B695" s="44" t="s">
        <v>1979</v>
      </c>
      <c r="C695" s="44" t="s">
        <v>3831</v>
      </c>
      <c r="D695" s="44" t="s">
        <v>559</v>
      </c>
      <c r="E695" s="43" t="s">
        <v>560</v>
      </c>
      <c r="F695" s="42">
        <v>520996</v>
      </c>
      <c r="G695" s="45">
        <v>31</v>
      </c>
      <c r="H695" s="45" t="s">
        <v>9452</v>
      </c>
      <c r="I695" s="45"/>
      <c r="N695" s="6"/>
    </row>
    <row r="696" spans="1:14" s="3" customFormat="1" x14ac:dyDescent="0.2">
      <c r="A696" s="7">
        <v>766</v>
      </c>
      <c r="B696" s="44" t="s">
        <v>1980</v>
      </c>
      <c r="C696" s="44" t="s">
        <v>3832</v>
      </c>
      <c r="D696" s="44" t="s">
        <v>561</v>
      </c>
      <c r="E696" s="43" t="s">
        <v>562</v>
      </c>
      <c r="F696" s="42">
        <v>520997</v>
      </c>
      <c r="G696" s="45">
        <v>31</v>
      </c>
      <c r="H696" s="45"/>
      <c r="I696" s="45"/>
      <c r="N696" s="6"/>
    </row>
    <row r="697" spans="1:14" s="3" customFormat="1" x14ac:dyDescent="0.2">
      <c r="A697" s="7">
        <v>767</v>
      </c>
      <c r="B697" s="44" t="s">
        <v>1981</v>
      </c>
      <c r="C697" s="44" t="s">
        <v>3833</v>
      </c>
      <c r="D697" s="44" t="s">
        <v>563</v>
      </c>
      <c r="E697" s="43" t="s">
        <v>564</v>
      </c>
      <c r="F697" s="42">
        <v>520998</v>
      </c>
      <c r="G697" s="45">
        <v>31</v>
      </c>
      <c r="H697" s="45"/>
      <c r="I697" s="45"/>
      <c r="N697" s="6"/>
    </row>
    <row r="698" spans="1:14" s="3" customFormat="1" x14ac:dyDescent="0.2">
      <c r="A698" s="7">
        <v>768</v>
      </c>
      <c r="B698" s="44" t="s">
        <v>1982</v>
      </c>
      <c r="C698" s="44" t="s">
        <v>3834</v>
      </c>
      <c r="D698" s="44" t="s">
        <v>565</v>
      </c>
      <c r="E698" s="43" t="s">
        <v>566</v>
      </c>
      <c r="F698" s="42" t="s">
        <v>11897</v>
      </c>
      <c r="G698" s="45">
        <v>11</v>
      </c>
      <c r="H698" s="45"/>
      <c r="I698" s="45"/>
      <c r="N698" s="6"/>
    </row>
    <row r="699" spans="1:14" s="3" customFormat="1" x14ac:dyDescent="0.2">
      <c r="A699" s="7">
        <v>769</v>
      </c>
      <c r="B699" s="44" t="s">
        <v>1983</v>
      </c>
      <c r="C699" s="44" t="s">
        <v>3835</v>
      </c>
      <c r="D699" s="44" t="s">
        <v>567</v>
      </c>
      <c r="E699" s="43" t="s">
        <v>568</v>
      </c>
      <c r="F699" s="42">
        <v>173</v>
      </c>
      <c r="G699" s="45">
        <v>11</v>
      </c>
      <c r="H699" s="45" t="s">
        <v>9452</v>
      </c>
      <c r="I699" s="45"/>
      <c r="N699" s="6"/>
    </row>
    <row r="700" spans="1:14" s="3" customFormat="1" x14ac:dyDescent="0.2">
      <c r="A700" s="7">
        <v>770</v>
      </c>
      <c r="B700" s="44" t="s">
        <v>1984</v>
      </c>
      <c r="C700" s="44" t="s">
        <v>3836</v>
      </c>
      <c r="D700" s="44" t="s">
        <v>3150</v>
      </c>
      <c r="E700" s="43" t="s">
        <v>83</v>
      </c>
      <c r="F700" s="42">
        <v>521129</v>
      </c>
      <c r="G700" s="45">
        <v>11</v>
      </c>
      <c r="H700" s="45" t="s">
        <v>9452</v>
      </c>
      <c r="I700" s="45"/>
      <c r="N700" s="6"/>
    </row>
    <row r="701" spans="1:14" s="3" customFormat="1" x14ac:dyDescent="0.2">
      <c r="A701" s="7">
        <v>771</v>
      </c>
      <c r="B701" s="44" t="s">
        <v>1985</v>
      </c>
      <c r="C701" s="44" t="s">
        <v>3837</v>
      </c>
      <c r="D701" s="44" t="s">
        <v>569</v>
      </c>
      <c r="E701" s="43" t="s">
        <v>84</v>
      </c>
      <c r="F701" s="42">
        <v>3468</v>
      </c>
      <c r="G701" s="45">
        <v>11</v>
      </c>
      <c r="H701" s="45" t="s">
        <v>9452</v>
      </c>
      <c r="I701" s="45"/>
      <c r="N701" s="6"/>
    </row>
    <row r="702" spans="1:14" s="3" customFormat="1" x14ac:dyDescent="0.2">
      <c r="A702" s="7">
        <v>772</v>
      </c>
      <c r="B702" s="44" t="s">
        <v>1986</v>
      </c>
      <c r="C702" s="44" t="s">
        <v>3838</v>
      </c>
      <c r="D702" s="44" t="s">
        <v>570</v>
      </c>
      <c r="E702" s="43" t="s">
        <v>571</v>
      </c>
      <c r="F702" s="42">
        <v>1380</v>
      </c>
      <c r="G702" s="45">
        <v>11</v>
      </c>
      <c r="H702" s="45" t="s">
        <v>9452</v>
      </c>
      <c r="I702" s="45"/>
      <c r="N702" s="6"/>
    </row>
    <row r="703" spans="1:14" s="3" customFormat="1" x14ac:dyDescent="0.2">
      <c r="A703" s="7">
        <v>773</v>
      </c>
      <c r="B703" s="44" t="s">
        <v>1987</v>
      </c>
      <c r="C703" s="44" t="s">
        <v>3839</v>
      </c>
      <c r="D703" s="44" t="s">
        <v>572</v>
      </c>
      <c r="E703" s="43" t="s">
        <v>573</v>
      </c>
      <c r="F703" s="42">
        <v>5571</v>
      </c>
      <c r="G703" s="45">
        <v>11</v>
      </c>
      <c r="H703" s="45" t="s">
        <v>9452</v>
      </c>
      <c r="I703" s="45"/>
      <c r="N703" s="6"/>
    </row>
    <row r="704" spans="1:14" s="3" customFormat="1" x14ac:dyDescent="0.2">
      <c r="A704" s="7">
        <v>774</v>
      </c>
      <c r="B704" s="44" t="s">
        <v>1988</v>
      </c>
      <c r="C704" s="44" t="s">
        <v>3840</v>
      </c>
      <c r="D704" s="44" t="s">
        <v>574</v>
      </c>
      <c r="E704" s="43" t="s">
        <v>575</v>
      </c>
      <c r="F704" s="42">
        <v>1381</v>
      </c>
      <c r="G704" s="45">
        <v>11</v>
      </c>
      <c r="H704" s="45" t="s">
        <v>9452</v>
      </c>
      <c r="I704" s="45" t="s">
        <v>10757</v>
      </c>
      <c r="N704" s="6"/>
    </row>
    <row r="705" spans="1:14" s="3" customFormat="1" x14ac:dyDescent="0.2">
      <c r="A705" s="7">
        <v>775</v>
      </c>
      <c r="B705" s="44" t="s">
        <v>1989</v>
      </c>
      <c r="C705" s="44" t="s">
        <v>3841</v>
      </c>
      <c r="D705" s="44" t="s">
        <v>576</v>
      </c>
      <c r="E705" s="43" t="s">
        <v>577</v>
      </c>
      <c r="F705" s="42">
        <v>520406</v>
      </c>
      <c r="G705" s="45">
        <v>11</v>
      </c>
      <c r="H705" s="45" t="s">
        <v>9452</v>
      </c>
      <c r="I705" s="45"/>
      <c r="N705" s="6"/>
    </row>
    <row r="706" spans="1:14" s="3" customFormat="1" x14ac:dyDescent="0.2">
      <c r="A706" s="7">
        <v>776</v>
      </c>
      <c r="B706" s="44" t="s">
        <v>1990</v>
      </c>
      <c r="C706" s="44" t="s">
        <v>3842</v>
      </c>
      <c r="D706" s="44" t="s">
        <v>578</v>
      </c>
      <c r="E706" s="43" t="s">
        <v>579</v>
      </c>
      <c r="F706" s="42">
        <v>521131</v>
      </c>
      <c r="G706" s="45">
        <v>11</v>
      </c>
      <c r="H706" s="45" t="s">
        <v>9452</v>
      </c>
      <c r="I706" s="45"/>
      <c r="N706" s="6"/>
    </row>
    <row r="707" spans="1:14" s="3" customFormat="1" x14ac:dyDescent="0.2">
      <c r="A707" s="7">
        <v>777</v>
      </c>
      <c r="B707" s="44" t="s">
        <v>1991</v>
      </c>
      <c r="C707" s="44" t="s">
        <v>3843</v>
      </c>
      <c r="D707" s="44" t="s">
        <v>580</v>
      </c>
      <c r="E707" s="43" t="s">
        <v>581</v>
      </c>
      <c r="F707" s="42">
        <v>521132</v>
      </c>
      <c r="G707" s="45">
        <v>11</v>
      </c>
      <c r="H707" s="45" t="s">
        <v>9452</v>
      </c>
      <c r="I707" s="45"/>
      <c r="N707" s="6"/>
    </row>
    <row r="708" spans="1:14" s="3" customFormat="1" x14ac:dyDescent="0.2">
      <c r="A708" s="7">
        <v>778</v>
      </c>
      <c r="B708" s="44" t="s">
        <v>1992</v>
      </c>
      <c r="C708" s="44" t="s">
        <v>3844</v>
      </c>
      <c r="D708" s="44" t="s">
        <v>582</v>
      </c>
      <c r="E708" s="43" t="s">
        <v>583</v>
      </c>
      <c r="F708" s="42">
        <v>520999</v>
      </c>
      <c r="G708" s="45">
        <v>31</v>
      </c>
      <c r="H708" s="45"/>
      <c r="I708" s="45"/>
      <c r="N708" s="6"/>
    </row>
    <row r="709" spans="1:14" s="3" customFormat="1" x14ac:dyDescent="0.2">
      <c r="A709" s="7">
        <v>779</v>
      </c>
      <c r="B709" s="44" t="s">
        <v>1993</v>
      </c>
      <c r="C709" s="44" t="s">
        <v>3845</v>
      </c>
      <c r="D709" s="44" t="s">
        <v>2429</v>
      </c>
      <c r="E709" s="43" t="s">
        <v>584</v>
      </c>
      <c r="F709" s="42" t="s">
        <v>11897</v>
      </c>
      <c r="G709" s="45">
        <v>31</v>
      </c>
      <c r="H709" s="45"/>
      <c r="I709" s="45"/>
      <c r="N709" s="6"/>
    </row>
    <row r="710" spans="1:14" s="3" customFormat="1" x14ac:dyDescent="0.2">
      <c r="A710" s="7">
        <v>780</v>
      </c>
      <c r="B710" s="44" t="s">
        <v>1994</v>
      </c>
      <c r="C710" s="44" t="s">
        <v>3846</v>
      </c>
      <c r="D710" s="44" t="s">
        <v>2430</v>
      </c>
      <c r="E710" s="43" t="s">
        <v>585</v>
      </c>
      <c r="F710" s="42" t="s">
        <v>11897</v>
      </c>
      <c r="G710" s="45">
        <v>31</v>
      </c>
      <c r="H710" s="45"/>
      <c r="I710" s="45"/>
      <c r="N710" s="6"/>
    </row>
    <row r="711" spans="1:14" s="3" customFormat="1" x14ac:dyDescent="0.2">
      <c r="A711" s="7">
        <v>782</v>
      </c>
      <c r="B711" s="44" t="s">
        <v>1995</v>
      </c>
      <c r="C711" s="44" t="s">
        <v>3847</v>
      </c>
      <c r="D711" s="44" t="s">
        <v>85</v>
      </c>
      <c r="E711" s="43" t="s">
        <v>86</v>
      </c>
      <c r="F711" s="42">
        <v>104</v>
      </c>
      <c r="G711" s="45">
        <v>11</v>
      </c>
      <c r="H711" s="45" t="s">
        <v>9452</v>
      </c>
      <c r="I711" s="45"/>
      <c r="N711" s="6"/>
    </row>
    <row r="712" spans="1:14" s="3" customFormat="1" x14ac:dyDescent="0.2">
      <c r="A712" s="7">
        <v>783</v>
      </c>
      <c r="B712" s="44" t="s">
        <v>1996</v>
      </c>
      <c r="C712" s="44" t="s">
        <v>3848</v>
      </c>
      <c r="D712" s="44" t="s">
        <v>87</v>
      </c>
      <c r="E712" s="43" t="s">
        <v>88</v>
      </c>
      <c r="F712" s="42">
        <v>4360</v>
      </c>
      <c r="G712" s="45">
        <v>11</v>
      </c>
      <c r="H712" s="45"/>
      <c r="I712" s="45"/>
      <c r="N712" s="6"/>
    </row>
    <row r="713" spans="1:14" s="3" customFormat="1" x14ac:dyDescent="0.2">
      <c r="A713" s="7">
        <v>784</v>
      </c>
      <c r="B713" s="44" t="s">
        <v>1997</v>
      </c>
      <c r="C713" s="44" t="s">
        <v>3849</v>
      </c>
      <c r="D713" s="44" t="s">
        <v>89</v>
      </c>
      <c r="E713" s="43" t="s">
        <v>90</v>
      </c>
      <c r="F713" s="42">
        <v>4363</v>
      </c>
      <c r="G713" s="45">
        <v>11</v>
      </c>
      <c r="H713" s="45"/>
      <c r="I713" s="45"/>
      <c r="N713" s="6"/>
    </row>
    <row r="714" spans="1:14" s="3" customFormat="1" x14ac:dyDescent="0.2">
      <c r="A714" s="7">
        <v>785</v>
      </c>
      <c r="B714" s="44" t="s">
        <v>1998</v>
      </c>
      <c r="C714" s="44" t="s">
        <v>3850</v>
      </c>
      <c r="D714" s="44" t="s">
        <v>586</v>
      </c>
      <c r="E714" s="43" t="s">
        <v>587</v>
      </c>
      <c r="F714" s="42">
        <v>521216</v>
      </c>
      <c r="G714" s="45">
        <v>17</v>
      </c>
      <c r="H714" s="45" t="s">
        <v>9452</v>
      </c>
      <c r="I714" s="45"/>
      <c r="N714" s="6"/>
    </row>
    <row r="715" spans="1:14" s="3" customFormat="1" x14ac:dyDescent="0.2">
      <c r="A715" s="7">
        <v>786</v>
      </c>
      <c r="B715" s="44" t="s">
        <v>1999</v>
      </c>
      <c r="C715" s="44" t="s">
        <v>3851</v>
      </c>
      <c r="D715" s="44" t="s">
        <v>588</v>
      </c>
      <c r="E715" s="43" t="s">
        <v>589</v>
      </c>
      <c r="F715" s="42">
        <v>521217</v>
      </c>
      <c r="G715" s="45">
        <v>17</v>
      </c>
      <c r="H715" s="45" t="s">
        <v>9452</v>
      </c>
      <c r="I715" s="45"/>
      <c r="N715" s="6"/>
    </row>
    <row r="716" spans="1:14" s="3" customFormat="1" x14ac:dyDescent="0.2">
      <c r="A716" s="7">
        <v>787</v>
      </c>
      <c r="B716" s="44" t="s">
        <v>2000</v>
      </c>
      <c r="C716" s="44" t="s">
        <v>3852</v>
      </c>
      <c r="D716" s="44" t="s">
        <v>590</v>
      </c>
      <c r="E716" s="43" t="s">
        <v>590</v>
      </c>
      <c r="F716" s="42">
        <v>520406</v>
      </c>
      <c r="G716" s="45">
        <v>17</v>
      </c>
      <c r="H716" s="45" t="s">
        <v>9452</v>
      </c>
      <c r="I716" s="45"/>
      <c r="N716" s="6"/>
    </row>
    <row r="717" spans="1:14" s="3" customFormat="1" x14ac:dyDescent="0.2">
      <c r="A717" s="7">
        <v>788</v>
      </c>
      <c r="B717" s="44" t="s">
        <v>2001</v>
      </c>
      <c r="C717" s="44" t="s">
        <v>3853</v>
      </c>
      <c r="D717" s="44" t="s">
        <v>591</v>
      </c>
      <c r="E717" s="43" t="s">
        <v>592</v>
      </c>
      <c r="F717" s="42" t="s">
        <v>11897</v>
      </c>
      <c r="G717" s="45">
        <v>31</v>
      </c>
      <c r="H717" s="45"/>
      <c r="I717" s="45"/>
      <c r="N717" s="6"/>
    </row>
    <row r="718" spans="1:14" s="3" customFormat="1" x14ac:dyDescent="0.2">
      <c r="A718" s="7">
        <v>789</v>
      </c>
      <c r="B718" s="44" t="s">
        <v>2002</v>
      </c>
      <c r="C718" s="44" t="s">
        <v>3854</v>
      </c>
      <c r="D718" s="44" t="s">
        <v>2431</v>
      </c>
      <c r="E718" s="43" t="s">
        <v>593</v>
      </c>
      <c r="F718" s="42" t="s">
        <v>11897</v>
      </c>
      <c r="G718" s="45">
        <v>31</v>
      </c>
      <c r="H718" s="45"/>
      <c r="I718" s="45"/>
      <c r="N718" s="6"/>
    </row>
    <row r="719" spans="1:14" s="3" customFormat="1" x14ac:dyDescent="0.2">
      <c r="A719" s="7">
        <v>790</v>
      </c>
      <c r="B719" s="44" t="s">
        <v>2003</v>
      </c>
      <c r="C719" s="44" t="s">
        <v>3855</v>
      </c>
      <c r="D719" s="44" t="s">
        <v>2432</v>
      </c>
      <c r="E719" s="43" t="s">
        <v>594</v>
      </c>
      <c r="F719" s="42" t="s">
        <v>11897</v>
      </c>
      <c r="G719" s="45">
        <v>31</v>
      </c>
      <c r="H719" s="45"/>
      <c r="I719" s="45"/>
      <c r="N719" s="6"/>
    </row>
    <row r="720" spans="1:14" s="3" customFormat="1" x14ac:dyDescent="0.2">
      <c r="A720" s="7">
        <v>791</v>
      </c>
      <c r="B720" s="44" t="s">
        <v>2004</v>
      </c>
      <c r="C720" s="44" t="s">
        <v>3856</v>
      </c>
      <c r="D720" s="44" t="s">
        <v>2433</v>
      </c>
      <c r="E720" s="43" t="s">
        <v>595</v>
      </c>
      <c r="F720" s="42" t="s">
        <v>11897</v>
      </c>
      <c r="G720" s="45">
        <v>31</v>
      </c>
      <c r="H720" s="45"/>
      <c r="I720" s="45"/>
      <c r="N720" s="6"/>
    </row>
    <row r="721" spans="1:14" s="3" customFormat="1" x14ac:dyDescent="0.2">
      <c r="A721" s="7">
        <v>792</v>
      </c>
      <c r="B721" s="44" t="s">
        <v>2005</v>
      </c>
      <c r="C721" s="44" t="s">
        <v>3857</v>
      </c>
      <c r="D721" s="44" t="s">
        <v>596</v>
      </c>
      <c r="E721" s="43" t="s">
        <v>597</v>
      </c>
      <c r="F721" s="42">
        <v>5422</v>
      </c>
      <c r="G721" s="45">
        <v>17</v>
      </c>
      <c r="H721" s="45" t="s">
        <v>9452</v>
      </c>
      <c r="I721" s="45"/>
      <c r="N721" s="6"/>
    </row>
    <row r="722" spans="1:14" s="3" customFormat="1" x14ac:dyDescent="0.2">
      <c r="A722" s="7">
        <v>793</v>
      </c>
      <c r="B722" s="44" t="s">
        <v>2006</v>
      </c>
      <c r="C722" s="44" t="s">
        <v>3858</v>
      </c>
      <c r="D722" s="44" t="s">
        <v>598</v>
      </c>
      <c r="E722" s="43" t="s">
        <v>599</v>
      </c>
      <c r="F722" s="42">
        <v>5422</v>
      </c>
      <c r="G722" s="45">
        <v>1</v>
      </c>
      <c r="H722" s="45" t="s">
        <v>9452</v>
      </c>
      <c r="I722" s="45"/>
      <c r="N722" s="6"/>
    </row>
    <row r="723" spans="1:14" s="3" customFormat="1" x14ac:dyDescent="0.2">
      <c r="A723" s="7">
        <v>794</v>
      </c>
      <c r="B723" s="44" t="s">
        <v>2007</v>
      </c>
      <c r="C723" s="44" t="s">
        <v>3859</v>
      </c>
      <c r="D723" s="44" t="s">
        <v>600</v>
      </c>
      <c r="E723" s="43" t="s">
        <v>601</v>
      </c>
      <c r="F723" s="42">
        <v>1381</v>
      </c>
      <c r="G723" s="45">
        <v>17</v>
      </c>
      <c r="H723" s="45" t="s">
        <v>9452</v>
      </c>
      <c r="I723" s="45" t="s">
        <v>10757</v>
      </c>
      <c r="N723" s="6"/>
    </row>
    <row r="724" spans="1:14" s="3" customFormat="1" x14ac:dyDescent="0.2">
      <c r="A724" s="7">
        <v>795</v>
      </c>
      <c r="B724" s="44" t="s">
        <v>2008</v>
      </c>
      <c r="C724" s="44" t="s">
        <v>3860</v>
      </c>
      <c r="D724" s="44" t="s">
        <v>9736</v>
      </c>
      <c r="E724" s="43" t="s">
        <v>9736</v>
      </c>
      <c r="F724" s="42">
        <v>5571</v>
      </c>
      <c r="G724" s="45">
        <v>17</v>
      </c>
      <c r="H724" s="45" t="s">
        <v>9452</v>
      </c>
      <c r="I724" s="45"/>
      <c r="N724" s="6"/>
    </row>
    <row r="725" spans="1:14" s="3" customFormat="1" x14ac:dyDescent="0.2">
      <c r="A725" s="7">
        <v>796</v>
      </c>
      <c r="B725" s="44" t="s">
        <v>2009</v>
      </c>
      <c r="C725" s="44" t="s">
        <v>3861</v>
      </c>
      <c r="D725" s="44" t="s">
        <v>91</v>
      </c>
      <c r="E725" s="43" t="s">
        <v>92</v>
      </c>
      <c r="F725" s="42">
        <v>1131</v>
      </c>
      <c r="G725" s="45">
        <v>15</v>
      </c>
      <c r="H725" s="45" t="s">
        <v>9452</v>
      </c>
      <c r="I725" s="45"/>
      <c r="N725" s="6"/>
    </row>
    <row r="726" spans="1:14" s="3" customFormat="1" x14ac:dyDescent="0.2">
      <c r="A726" s="7">
        <v>797</v>
      </c>
      <c r="B726" s="59" t="s">
        <v>2010</v>
      </c>
      <c r="C726" s="59" t="s">
        <v>3862</v>
      </c>
      <c r="D726" s="44" t="s">
        <v>93</v>
      </c>
      <c r="E726" s="44" t="s">
        <v>94</v>
      </c>
      <c r="F726" s="42">
        <v>1131</v>
      </c>
      <c r="G726" s="45">
        <v>0</v>
      </c>
      <c r="H726" s="45" t="s">
        <v>9452</v>
      </c>
      <c r="I726" s="45"/>
      <c r="N726" s="6"/>
    </row>
    <row r="727" spans="1:14" s="3" customFormat="1" x14ac:dyDescent="0.2">
      <c r="A727" s="7">
        <v>798</v>
      </c>
      <c r="B727" s="44" t="s">
        <v>2011</v>
      </c>
      <c r="C727" s="44" t="s">
        <v>3863</v>
      </c>
      <c r="D727" s="44" t="s">
        <v>602</v>
      </c>
      <c r="E727" s="43" t="s">
        <v>603</v>
      </c>
      <c r="F727" s="42">
        <v>1172</v>
      </c>
      <c r="G727" s="45">
        <v>17</v>
      </c>
      <c r="H727" s="45"/>
      <c r="I727" s="45"/>
      <c r="N727" s="6"/>
    </row>
    <row r="728" spans="1:14" s="3" customFormat="1" x14ac:dyDescent="0.2">
      <c r="A728" s="7">
        <v>799</v>
      </c>
      <c r="B728" s="44" t="s">
        <v>2012</v>
      </c>
      <c r="C728" s="44" t="s">
        <v>3864</v>
      </c>
      <c r="D728" s="44" t="s">
        <v>604</v>
      </c>
      <c r="E728" s="43" t="s">
        <v>605</v>
      </c>
      <c r="F728" s="42">
        <v>1172</v>
      </c>
      <c r="G728" s="45">
        <v>1</v>
      </c>
      <c r="H728" s="45"/>
      <c r="I728" s="45"/>
      <c r="N728" s="6"/>
    </row>
    <row r="729" spans="1:14" s="3" customFormat="1" x14ac:dyDescent="0.2">
      <c r="A729" s="7">
        <v>800</v>
      </c>
      <c r="B729" s="44" t="s">
        <v>2013</v>
      </c>
      <c r="C729" s="44" t="s">
        <v>3865</v>
      </c>
      <c r="D729" s="44" t="s">
        <v>606</v>
      </c>
      <c r="E729" s="43" t="s">
        <v>607</v>
      </c>
      <c r="F729" s="42">
        <v>173</v>
      </c>
      <c r="G729" s="45">
        <v>17</v>
      </c>
      <c r="H729" s="45" t="s">
        <v>9452</v>
      </c>
      <c r="I729" s="45"/>
      <c r="N729" s="6"/>
    </row>
    <row r="730" spans="1:14" s="3" customFormat="1" x14ac:dyDescent="0.2">
      <c r="A730" s="7">
        <v>801</v>
      </c>
      <c r="B730" s="44" t="s">
        <v>2014</v>
      </c>
      <c r="C730" s="44" t="s">
        <v>3866</v>
      </c>
      <c r="D730" s="44" t="s">
        <v>3151</v>
      </c>
      <c r="E730" s="43" t="s">
        <v>608</v>
      </c>
      <c r="F730" s="42">
        <v>521108</v>
      </c>
      <c r="G730" s="45">
        <v>17</v>
      </c>
      <c r="H730" s="45" t="s">
        <v>9452</v>
      </c>
      <c r="I730" s="45"/>
      <c r="N730" s="6"/>
    </row>
    <row r="731" spans="1:14" s="3" customFormat="1" x14ac:dyDescent="0.2">
      <c r="A731" s="7">
        <v>802</v>
      </c>
      <c r="B731" s="44" t="s">
        <v>2015</v>
      </c>
      <c r="C731" s="44" t="s">
        <v>3867</v>
      </c>
      <c r="D731" s="44" t="s">
        <v>609</v>
      </c>
      <c r="E731" s="43" t="s">
        <v>549</v>
      </c>
      <c r="F731" s="42" t="s">
        <v>11897</v>
      </c>
      <c r="G731" s="45">
        <v>17</v>
      </c>
      <c r="H731" s="45"/>
      <c r="I731" s="45"/>
      <c r="N731" s="6"/>
    </row>
    <row r="732" spans="1:14" s="3" customFormat="1" x14ac:dyDescent="0.2">
      <c r="A732" s="7">
        <v>803</v>
      </c>
      <c r="B732" s="44" t="s">
        <v>2016</v>
      </c>
      <c r="C732" s="44" t="s">
        <v>3868</v>
      </c>
      <c r="D732" s="44" t="s">
        <v>610</v>
      </c>
      <c r="E732" s="43" t="s">
        <v>611</v>
      </c>
      <c r="F732" s="42">
        <v>3468</v>
      </c>
      <c r="G732" s="45">
        <v>15</v>
      </c>
      <c r="H732" s="45" t="s">
        <v>9452</v>
      </c>
      <c r="I732" s="45"/>
      <c r="N732" s="6"/>
    </row>
    <row r="733" spans="1:14" s="3" customFormat="1" x14ac:dyDescent="0.2">
      <c r="A733" s="7">
        <v>804</v>
      </c>
      <c r="B733" s="44" t="s">
        <v>2017</v>
      </c>
      <c r="C733" s="44" t="s">
        <v>3869</v>
      </c>
      <c r="D733" s="44" t="s">
        <v>612</v>
      </c>
      <c r="E733" s="43" t="s">
        <v>613</v>
      </c>
      <c r="F733" s="42">
        <v>3468</v>
      </c>
      <c r="G733" s="45">
        <v>0</v>
      </c>
      <c r="H733" s="45" t="s">
        <v>9452</v>
      </c>
      <c r="I733" s="45"/>
      <c r="N733" s="6"/>
    </row>
    <row r="734" spans="1:14" s="3" customFormat="1" x14ac:dyDescent="0.2">
      <c r="A734" s="7">
        <v>805</v>
      </c>
      <c r="B734" s="44" t="s">
        <v>2018</v>
      </c>
      <c r="C734" s="44" t="s">
        <v>3870</v>
      </c>
      <c r="D734" s="44" t="s">
        <v>614</v>
      </c>
      <c r="E734" s="43" t="s">
        <v>615</v>
      </c>
      <c r="F734" s="42">
        <v>1380</v>
      </c>
      <c r="G734" s="45">
        <v>17</v>
      </c>
      <c r="H734" s="45" t="s">
        <v>9452</v>
      </c>
      <c r="I734" s="45"/>
      <c r="N734" s="6"/>
    </row>
    <row r="735" spans="1:14" s="3" customFormat="1" x14ac:dyDescent="0.2">
      <c r="A735" s="7">
        <v>806</v>
      </c>
      <c r="B735" s="44" t="s">
        <v>2019</v>
      </c>
      <c r="C735" s="44" t="s">
        <v>3871</v>
      </c>
      <c r="D735" s="44" t="s">
        <v>616</v>
      </c>
      <c r="E735" s="43" t="s">
        <v>617</v>
      </c>
      <c r="F735" s="42">
        <v>1170</v>
      </c>
      <c r="G735" s="45">
        <v>11</v>
      </c>
      <c r="H735" s="45"/>
      <c r="I735" s="45"/>
      <c r="N735" s="6"/>
    </row>
    <row r="736" spans="1:14" s="3" customFormat="1" x14ac:dyDescent="0.2">
      <c r="A736" s="7">
        <v>807</v>
      </c>
      <c r="B736" s="44" t="s">
        <v>2020</v>
      </c>
      <c r="C736" s="44" t="s">
        <v>3872</v>
      </c>
      <c r="D736" s="44" t="s">
        <v>618</v>
      </c>
      <c r="E736" s="43" t="s">
        <v>619</v>
      </c>
      <c r="F736" s="42">
        <v>1171</v>
      </c>
      <c r="G736" s="45">
        <v>11</v>
      </c>
      <c r="H736" s="45"/>
      <c r="I736" s="45"/>
      <c r="N736" s="6"/>
    </row>
    <row r="737" spans="1:14" s="3" customFormat="1" x14ac:dyDescent="0.2">
      <c r="A737" s="7">
        <v>808</v>
      </c>
      <c r="B737" s="44" t="s">
        <v>2021</v>
      </c>
      <c r="C737" s="44" t="s">
        <v>3873</v>
      </c>
      <c r="D737" s="44" t="s">
        <v>620</v>
      </c>
      <c r="E737" s="43" t="s">
        <v>621</v>
      </c>
      <c r="F737" s="42">
        <v>521133</v>
      </c>
      <c r="G737" s="45">
        <v>11</v>
      </c>
      <c r="H737" s="45"/>
      <c r="I737" s="45"/>
      <c r="N737" s="6"/>
    </row>
    <row r="738" spans="1:14" s="3" customFormat="1" x14ac:dyDescent="0.2">
      <c r="A738" s="7">
        <v>809</v>
      </c>
      <c r="B738" s="44" t="s">
        <v>2022</v>
      </c>
      <c r="C738" s="44" t="s">
        <v>3874</v>
      </c>
      <c r="D738" s="44" t="s">
        <v>622</v>
      </c>
      <c r="E738" s="43" t="s">
        <v>623</v>
      </c>
      <c r="F738" s="42">
        <v>521134</v>
      </c>
      <c r="G738" s="45">
        <v>11</v>
      </c>
      <c r="H738" s="45"/>
      <c r="I738" s="45"/>
      <c r="N738" s="6"/>
    </row>
    <row r="739" spans="1:14" s="3" customFormat="1" x14ac:dyDescent="0.2">
      <c r="A739" s="7">
        <v>810</v>
      </c>
      <c r="B739" s="44" t="s">
        <v>2023</v>
      </c>
      <c r="C739" s="44" t="s">
        <v>3875</v>
      </c>
      <c r="D739" s="44" t="s">
        <v>624</v>
      </c>
      <c r="E739" s="43" t="s">
        <v>625</v>
      </c>
      <c r="F739" s="42">
        <v>521134</v>
      </c>
      <c r="G739" s="45">
        <v>31</v>
      </c>
      <c r="H739" s="45"/>
      <c r="I739" s="45"/>
      <c r="N739" s="6"/>
    </row>
    <row r="740" spans="1:14" s="3" customFormat="1" x14ac:dyDescent="0.2">
      <c r="A740" s="7">
        <v>811</v>
      </c>
      <c r="B740" s="44" t="s">
        <v>2024</v>
      </c>
      <c r="C740" s="44" t="s">
        <v>3876</v>
      </c>
      <c r="D740" s="44" t="s">
        <v>626</v>
      </c>
      <c r="E740" s="43" t="s">
        <v>627</v>
      </c>
      <c r="F740" s="42">
        <v>521135</v>
      </c>
      <c r="G740" s="45">
        <v>11</v>
      </c>
      <c r="H740" s="45"/>
      <c r="I740" s="45"/>
      <c r="N740" s="6"/>
    </row>
    <row r="741" spans="1:14" s="3" customFormat="1" x14ac:dyDescent="0.2">
      <c r="A741" s="7">
        <v>812</v>
      </c>
      <c r="B741" s="44" t="s">
        <v>2025</v>
      </c>
      <c r="C741" s="44" t="s">
        <v>3877</v>
      </c>
      <c r="D741" s="44" t="s">
        <v>628</v>
      </c>
      <c r="E741" s="43" t="s">
        <v>629</v>
      </c>
      <c r="F741" s="42">
        <v>521135</v>
      </c>
      <c r="G741" s="45">
        <v>31</v>
      </c>
      <c r="H741" s="45"/>
      <c r="I741" s="45"/>
      <c r="N741" s="6"/>
    </row>
    <row r="742" spans="1:14" s="3" customFormat="1" x14ac:dyDescent="0.2">
      <c r="A742" s="7">
        <v>813</v>
      </c>
      <c r="B742" s="44" t="s">
        <v>2026</v>
      </c>
      <c r="C742" s="44" t="s">
        <v>3878</v>
      </c>
      <c r="D742" s="44" t="s">
        <v>630</v>
      </c>
      <c r="E742" s="43" t="s">
        <v>631</v>
      </c>
      <c r="F742" s="42">
        <v>521136</v>
      </c>
      <c r="G742" s="45">
        <v>11</v>
      </c>
      <c r="H742" s="45"/>
      <c r="I742" s="45"/>
      <c r="N742" s="6"/>
    </row>
    <row r="743" spans="1:14" s="3" customFormat="1" x14ac:dyDescent="0.2">
      <c r="A743" s="7">
        <v>814</v>
      </c>
      <c r="B743" s="44" t="s">
        <v>2027</v>
      </c>
      <c r="C743" s="44" t="s">
        <v>3879</v>
      </c>
      <c r="D743" s="44" t="s">
        <v>632</v>
      </c>
      <c r="E743" s="43" t="s">
        <v>633</v>
      </c>
      <c r="F743" s="42">
        <v>521136</v>
      </c>
      <c r="G743" s="45">
        <v>31</v>
      </c>
      <c r="H743" s="45"/>
      <c r="I743" s="45"/>
      <c r="N743" s="6"/>
    </row>
    <row r="744" spans="1:14" s="3" customFormat="1" x14ac:dyDescent="0.2">
      <c r="A744" s="7">
        <v>815</v>
      </c>
      <c r="B744" s="44" t="s">
        <v>2028</v>
      </c>
      <c r="C744" s="44" t="s">
        <v>3880</v>
      </c>
      <c r="D744" s="44" t="s">
        <v>634</v>
      </c>
      <c r="E744" s="43" t="s">
        <v>635</v>
      </c>
      <c r="F744" s="42">
        <v>521137</v>
      </c>
      <c r="G744" s="45">
        <v>11</v>
      </c>
      <c r="H744" s="45"/>
      <c r="I744" s="45"/>
      <c r="N744" s="6"/>
    </row>
    <row r="745" spans="1:14" s="3" customFormat="1" x14ac:dyDescent="0.2">
      <c r="A745" s="7">
        <v>816</v>
      </c>
      <c r="B745" s="44" t="s">
        <v>2029</v>
      </c>
      <c r="C745" s="44" t="s">
        <v>3881</v>
      </c>
      <c r="D745" s="44" t="s">
        <v>636</v>
      </c>
      <c r="E745" s="43" t="s">
        <v>637</v>
      </c>
      <c r="F745" s="42">
        <v>521137</v>
      </c>
      <c r="G745" s="45">
        <v>31</v>
      </c>
      <c r="H745" s="45"/>
      <c r="I745" s="45"/>
      <c r="N745" s="6"/>
    </row>
    <row r="746" spans="1:14" s="3" customFormat="1" x14ac:dyDescent="0.2">
      <c r="A746" s="7">
        <v>817</v>
      </c>
      <c r="B746" s="44" t="s">
        <v>2030</v>
      </c>
      <c r="C746" s="44" t="s">
        <v>3882</v>
      </c>
      <c r="D746" s="44" t="s">
        <v>638</v>
      </c>
      <c r="E746" s="43" t="s">
        <v>639</v>
      </c>
      <c r="F746" s="42">
        <v>521138</v>
      </c>
      <c r="G746" s="45">
        <v>11</v>
      </c>
      <c r="H746" s="45"/>
      <c r="I746" s="45"/>
      <c r="N746" s="6"/>
    </row>
    <row r="747" spans="1:14" s="3" customFormat="1" x14ac:dyDescent="0.2">
      <c r="A747" s="7">
        <v>818</v>
      </c>
      <c r="B747" s="44" t="s">
        <v>2031</v>
      </c>
      <c r="C747" s="44" t="s">
        <v>3883</v>
      </c>
      <c r="D747" s="44" t="s">
        <v>640</v>
      </c>
      <c r="E747" s="43" t="s">
        <v>641</v>
      </c>
      <c r="F747" s="42">
        <v>521138</v>
      </c>
      <c r="G747" s="45">
        <v>31</v>
      </c>
      <c r="H747" s="45"/>
      <c r="I747" s="45"/>
      <c r="N747" s="6"/>
    </row>
    <row r="748" spans="1:14" s="3" customFormat="1" x14ac:dyDescent="0.2">
      <c r="A748" s="7">
        <v>819</v>
      </c>
      <c r="B748" s="44" t="s">
        <v>2032</v>
      </c>
      <c r="C748" s="44" t="s">
        <v>3884</v>
      </c>
      <c r="D748" s="44" t="s">
        <v>642</v>
      </c>
      <c r="E748" s="43" t="s">
        <v>643</v>
      </c>
      <c r="F748" s="42">
        <v>521139</v>
      </c>
      <c r="G748" s="45">
        <v>11</v>
      </c>
      <c r="H748" s="45"/>
      <c r="I748" s="45"/>
      <c r="N748" s="6"/>
    </row>
    <row r="749" spans="1:14" s="3" customFormat="1" x14ac:dyDescent="0.2">
      <c r="A749" s="7">
        <v>820</v>
      </c>
      <c r="B749" s="44" t="s">
        <v>2033</v>
      </c>
      <c r="C749" s="44" t="s">
        <v>3885</v>
      </c>
      <c r="D749" s="44" t="s">
        <v>644</v>
      </c>
      <c r="E749" s="43" t="s">
        <v>645</v>
      </c>
      <c r="F749" s="42">
        <v>521139</v>
      </c>
      <c r="G749" s="45">
        <v>31</v>
      </c>
      <c r="H749" s="45"/>
      <c r="I749" s="45"/>
      <c r="N749" s="6"/>
    </row>
    <row r="750" spans="1:14" s="3" customFormat="1" x14ac:dyDescent="0.2">
      <c r="A750" s="7">
        <v>821</v>
      </c>
      <c r="B750" s="44" t="s">
        <v>2034</v>
      </c>
      <c r="C750" s="44" t="s">
        <v>3886</v>
      </c>
      <c r="D750" s="44" t="s">
        <v>646</v>
      </c>
      <c r="E750" s="43" t="s">
        <v>647</v>
      </c>
      <c r="F750" s="42">
        <v>521140</v>
      </c>
      <c r="G750" s="45">
        <v>31</v>
      </c>
      <c r="H750" s="45"/>
      <c r="I750" s="45"/>
      <c r="N750" s="6"/>
    </row>
    <row r="751" spans="1:14" s="3" customFormat="1" x14ac:dyDescent="0.2">
      <c r="A751" s="7">
        <v>822</v>
      </c>
      <c r="B751" s="44" t="s">
        <v>2035</v>
      </c>
      <c r="C751" s="44" t="s">
        <v>3887</v>
      </c>
      <c r="D751" s="44" t="s">
        <v>648</v>
      </c>
      <c r="E751" s="43" t="s">
        <v>649</v>
      </c>
      <c r="F751" s="42">
        <v>521141</v>
      </c>
      <c r="G751" s="45">
        <v>31</v>
      </c>
      <c r="H751" s="45"/>
      <c r="I751" s="45"/>
      <c r="N751" s="6"/>
    </row>
    <row r="752" spans="1:14" s="3" customFormat="1" x14ac:dyDescent="0.2">
      <c r="A752" s="7">
        <v>823</v>
      </c>
      <c r="B752" s="44" t="s">
        <v>2036</v>
      </c>
      <c r="C752" s="44" t="s">
        <v>3888</v>
      </c>
      <c r="D752" s="44" t="s">
        <v>650</v>
      </c>
      <c r="E752" s="43" t="s">
        <v>651</v>
      </c>
      <c r="F752" s="42">
        <v>521142</v>
      </c>
      <c r="G752" s="45">
        <v>31</v>
      </c>
      <c r="H752" s="45"/>
      <c r="I752" s="45"/>
      <c r="N752" s="6"/>
    </row>
    <row r="753" spans="1:14" s="3" customFormat="1" x14ac:dyDescent="0.2">
      <c r="A753" s="7">
        <v>824</v>
      </c>
      <c r="B753" s="44" t="s">
        <v>2037</v>
      </c>
      <c r="C753" s="44" t="s">
        <v>3889</v>
      </c>
      <c r="D753" s="44" t="s">
        <v>652</v>
      </c>
      <c r="E753" s="43" t="s">
        <v>653</v>
      </c>
      <c r="F753" s="42">
        <v>521143</v>
      </c>
      <c r="G753" s="45">
        <v>31</v>
      </c>
      <c r="H753" s="45"/>
      <c r="I753" s="45"/>
      <c r="N753" s="6"/>
    </row>
    <row r="754" spans="1:14" s="3" customFormat="1" x14ac:dyDescent="0.2">
      <c r="A754" s="7">
        <v>825</v>
      </c>
      <c r="B754" s="44" t="s">
        <v>2038</v>
      </c>
      <c r="C754" s="44" t="s">
        <v>3890</v>
      </c>
      <c r="D754" s="44" t="s">
        <v>654</v>
      </c>
      <c r="E754" s="43" t="s">
        <v>655</v>
      </c>
      <c r="F754" s="42">
        <v>521144</v>
      </c>
      <c r="G754" s="45">
        <v>31</v>
      </c>
      <c r="H754" s="45"/>
      <c r="I754" s="45"/>
      <c r="N754" s="6"/>
    </row>
    <row r="755" spans="1:14" s="3" customFormat="1" x14ac:dyDescent="0.2">
      <c r="A755" s="7">
        <v>826</v>
      </c>
      <c r="B755" s="44" t="s">
        <v>2039</v>
      </c>
      <c r="C755" s="44" t="s">
        <v>3891</v>
      </c>
      <c r="D755" s="44" t="s">
        <v>656</v>
      </c>
      <c r="E755" s="43" t="s">
        <v>657</v>
      </c>
      <c r="F755" s="42">
        <v>521145</v>
      </c>
      <c r="G755" s="45">
        <v>31</v>
      </c>
      <c r="H755" s="45"/>
      <c r="I755" s="45"/>
      <c r="N755" s="6"/>
    </row>
    <row r="756" spans="1:14" s="3" customFormat="1" x14ac:dyDescent="0.2">
      <c r="A756" s="7">
        <v>827</v>
      </c>
      <c r="B756" s="44" t="s">
        <v>2040</v>
      </c>
      <c r="C756" s="44" t="s">
        <v>3892</v>
      </c>
      <c r="D756" s="44" t="s">
        <v>658</v>
      </c>
      <c r="E756" s="43" t="s">
        <v>659</v>
      </c>
      <c r="F756" s="42">
        <v>521146</v>
      </c>
      <c r="G756" s="45">
        <v>31</v>
      </c>
      <c r="H756" s="45"/>
      <c r="I756" s="45"/>
      <c r="N756" s="6"/>
    </row>
    <row r="757" spans="1:14" s="3" customFormat="1" x14ac:dyDescent="0.2">
      <c r="A757" s="7">
        <v>828</v>
      </c>
      <c r="B757" s="44" t="s">
        <v>2041</v>
      </c>
      <c r="C757" s="44" t="s">
        <v>3893</v>
      </c>
      <c r="D757" s="44" t="s">
        <v>660</v>
      </c>
      <c r="E757" s="43" t="s">
        <v>661</v>
      </c>
      <c r="F757" s="42">
        <v>521147</v>
      </c>
      <c r="G757" s="45">
        <v>31</v>
      </c>
      <c r="H757" s="45"/>
      <c r="I757" s="45"/>
      <c r="N757" s="6"/>
    </row>
    <row r="758" spans="1:14" s="3" customFormat="1" x14ac:dyDescent="0.2">
      <c r="A758" s="7">
        <v>829</v>
      </c>
      <c r="B758" s="44" t="s">
        <v>2042</v>
      </c>
      <c r="C758" s="44" t="s">
        <v>3894</v>
      </c>
      <c r="D758" s="44" t="s">
        <v>662</v>
      </c>
      <c r="E758" s="43" t="s">
        <v>663</v>
      </c>
      <c r="F758" s="42">
        <v>521148</v>
      </c>
      <c r="G758" s="45">
        <v>31</v>
      </c>
      <c r="H758" s="45"/>
      <c r="I758" s="45"/>
      <c r="N758" s="6"/>
    </row>
    <row r="759" spans="1:14" s="3" customFormat="1" x14ac:dyDescent="0.2">
      <c r="A759" s="7">
        <v>830</v>
      </c>
      <c r="B759" s="44" t="s">
        <v>2043</v>
      </c>
      <c r="C759" s="44" t="s">
        <v>3895</v>
      </c>
      <c r="D759" s="44" t="s">
        <v>664</v>
      </c>
      <c r="E759" s="43" t="s">
        <v>665</v>
      </c>
      <c r="F759" s="42">
        <v>521149</v>
      </c>
      <c r="G759" s="45">
        <v>31</v>
      </c>
      <c r="H759" s="45"/>
      <c r="I759" s="45"/>
      <c r="N759" s="6"/>
    </row>
    <row r="760" spans="1:14" s="3" customFormat="1" x14ac:dyDescent="0.2">
      <c r="A760" s="7">
        <v>831</v>
      </c>
      <c r="B760" s="44" t="s">
        <v>2044</v>
      </c>
      <c r="C760" s="44" t="s">
        <v>3896</v>
      </c>
      <c r="D760" s="44" t="s">
        <v>666</v>
      </c>
      <c r="E760" s="43" t="s">
        <v>667</v>
      </c>
      <c r="F760" s="42">
        <v>521150</v>
      </c>
      <c r="G760" s="45">
        <v>31</v>
      </c>
      <c r="H760" s="45"/>
      <c r="I760" s="45"/>
      <c r="N760" s="6"/>
    </row>
    <row r="761" spans="1:14" s="3" customFormat="1" x14ac:dyDescent="0.2">
      <c r="A761" s="7">
        <v>832</v>
      </c>
      <c r="B761" s="44" t="s">
        <v>2045</v>
      </c>
      <c r="C761" s="44" t="s">
        <v>3897</v>
      </c>
      <c r="D761" s="44" t="s">
        <v>668</v>
      </c>
      <c r="E761" s="43" t="s">
        <v>669</v>
      </c>
      <c r="F761" s="42">
        <v>521151</v>
      </c>
      <c r="G761" s="45">
        <v>31</v>
      </c>
      <c r="H761" s="45"/>
      <c r="I761" s="45"/>
      <c r="N761" s="6"/>
    </row>
    <row r="762" spans="1:14" s="3" customFormat="1" x14ac:dyDescent="0.2">
      <c r="A762" s="7">
        <v>833</v>
      </c>
      <c r="B762" s="44" t="s">
        <v>2046</v>
      </c>
      <c r="C762" s="44" t="s">
        <v>3898</v>
      </c>
      <c r="D762" s="44" t="s">
        <v>670</v>
      </c>
      <c r="E762" s="43" t="s">
        <v>671</v>
      </c>
      <c r="F762" s="42">
        <v>521067</v>
      </c>
      <c r="G762" s="45">
        <v>31</v>
      </c>
      <c r="H762" s="45"/>
      <c r="I762" s="45"/>
      <c r="N762" s="6"/>
    </row>
    <row r="763" spans="1:14" s="3" customFormat="1" x14ac:dyDescent="0.2">
      <c r="A763" s="7">
        <v>834</v>
      </c>
      <c r="B763" s="44" t="s">
        <v>2047</v>
      </c>
      <c r="C763" s="44" t="s">
        <v>3899</v>
      </c>
      <c r="D763" s="44" t="s">
        <v>672</v>
      </c>
      <c r="E763" s="43" t="s">
        <v>673</v>
      </c>
      <c r="F763" s="42">
        <v>521068</v>
      </c>
      <c r="G763" s="45">
        <v>31</v>
      </c>
      <c r="H763" s="45"/>
      <c r="I763" s="45"/>
      <c r="N763" s="6"/>
    </row>
    <row r="764" spans="1:14" s="3" customFormat="1" x14ac:dyDescent="0.2">
      <c r="A764" s="7">
        <v>835</v>
      </c>
      <c r="B764" s="44" t="s">
        <v>2048</v>
      </c>
      <c r="C764" s="44" t="s">
        <v>3900</v>
      </c>
      <c r="D764" s="44" t="s">
        <v>674</v>
      </c>
      <c r="E764" s="43" t="s">
        <v>675</v>
      </c>
      <c r="F764" s="42">
        <v>521069</v>
      </c>
      <c r="G764" s="45">
        <v>31</v>
      </c>
      <c r="H764" s="45" t="s">
        <v>9452</v>
      </c>
      <c r="I764" s="45"/>
      <c r="N764" s="6"/>
    </row>
    <row r="765" spans="1:14" s="3" customFormat="1" x14ac:dyDescent="0.2">
      <c r="A765" s="7">
        <v>836</v>
      </c>
      <c r="B765" s="59" t="s">
        <v>2049</v>
      </c>
      <c r="C765" s="59" t="s">
        <v>3901</v>
      </c>
      <c r="D765" s="44" t="s">
        <v>676</v>
      </c>
      <c r="E765" s="44" t="s">
        <v>677</v>
      </c>
      <c r="F765" s="42">
        <v>898</v>
      </c>
      <c r="G765" s="45">
        <v>31</v>
      </c>
      <c r="H765" s="45"/>
      <c r="I765" s="45" t="s">
        <v>10758</v>
      </c>
      <c r="N765" s="6"/>
    </row>
    <row r="766" spans="1:14" s="3" customFormat="1" x14ac:dyDescent="0.2">
      <c r="A766" s="7">
        <v>837</v>
      </c>
      <c r="B766" s="44" t="s">
        <v>2050</v>
      </c>
      <c r="C766" s="44" t="s">
        <v>3902</v>
      </c>
      <c r="D766" s="44" t="s">
        <v>678</v>
      </c>
      <c r="E766" s="43" t="s">
        <v>9470</v>
      </c>
      <c r="F766" s="42">
        <v>521084</v>
      </c>
      <c r="G766" s="45">
        <v>31</v>
      </c>
      <c r="H766" s="45"/>
      <c r="I766" s="45"/>
      <c r="N766" s="6"/>
    </row>
    <row r="767" spans="1:14" s="3" customFormat="1" x14ac:dyDescent="0.2">
      <c r="A767" s="7">
        <v>838</v>
      </c>
      <c r="B767" s="44" t="s">
        <v>2051</v>
      </c>
      <c r="C767" s="44" t="s">
        <v>3903</v>
      </c>
      <c r="D767" s="44" t="s">
        <v>679</v>
      </c>
      <c r="E767" s="43" t="s">
        <v>680</v>
      </c>
      <c r="F767" s="42">
        <v>521152</v>
      </c>
      <c r="G767" s="45">
        <v>31</v>
      </c>
      <c r="H767" s="45"/>
      <c r="I767" s="45"/>
      <c r="N767" s="6"/>
    </row>
    <row r="768" spans="1:14" s="3" customFormat="1" x14ac:dyDescent="0.2">
      <c r="A768" s="7">
        <v>839</v>
      </c>
      <c r="B768" s="44" t="s">
        <v>2052</v>
      </c>
      <c r="C768" s="44" t="s">
        <v>3904</v>
      </c>
      <c r="D768" s="44" t="s">
        <v>681</v>
      </c>
      <c r="E768" s="43" t="s">
        <v>682</v>
      </c>
      <c r="F768" s="42">
        <v>521000</v>
      </c>
      <c r="G768" s="45">
        <v>31</v>
      </c>
      <c r="H768" s="45"/>
      <c r="I768" s="45"/>
      <c r="N768" s="6"/>
    </row>
    <row r="769" spans="1:14" s="3" customFormat="1" x14ac:dyDescent="0.2">
      <c r="A769" s="7">
        <v>840</v>
      </c>
      <c r="B769" s="44" t="s">
        <v>2053</v>
      </c>
      <c r="C769" s="44" t="s">
        <v>3905</v>
      </c>
      <c r="D769" s="44" t="s">
        <v>228</v>
      </c>
      <c r="E769" s="43" t="s">
        <v>683</v>
      </c>
      <c r="F769" s="42">
        <v>521005</v>
      </c>
      <c r="G769" s="45">
        <v>31</v>
      </c>
      <c r="H769" s="45"/>
      <c r="I769" s="45"/>
      <c r="N769" s="6"/>
    </row>
    <row r="770" spans="1:14" s="3" customFormat="1" x14ac:dyDescent="0.2">
      <c r="A770" s="7">
        <v>841</v>
      </c>
      <c r="B770" s="44" t="s">
        <v>2054</v>
      </c>
      <c r="C770" s="44" t="s">
        <v>3906</v>
      </c>
      <c r="D770" s="44" t="s">
        <v>684</v>
      </c>
      <c r="E770" s="43" t="s">
        <v>685</v>
      </c>
      <c r="F770" s="42" t="s">
        <v>11897</v>
      </c>
      <c r="G770" s="45">
        <v>31</v>
      </c>
      <c r="H770" s="45"/>
      <c r="I770" s="45"/>
      <c r="N770" s="6"/>
    </row>
    <row r="771" spans="1:14" s="3" customFormat="1" x14ac:dyDescent="0.2">
      <c r="A771" s="7">
        <v>842</v>
      </c>
      <c r="B771" s="44" t="s">
        <v>2055</v>
      </c>
      <c r="C771" s="44" t="s">
        <v>3907</v>
      </c>
      <c r="D771" s="44" t="s">
        <v>95</v>
      </c>
      <c r="E771" s="43" t="s">
        <v>96</v>
      </c>
      <c r="F771" s="42">
        <v>521271</v>
      </c>
      <c r="G771" s="45">
        <v>31</v>
      </c>
      <c r="H771" s="45"/>
      <c r="I771" s="45"/>
      <c r="N771" s="6"/>
    </row>
    <row r="772" spans="1:14" s="3" customFormat="1" x14ac:dyDescent="0.2">
      <c r="A772" s="7">
        <v>843</v>
      </c>
      <c r="B772" s="44" t="s">
        <v>2056</v>
      </c>
      <c r="C772" s="44" t="s">
        <v>3908</v>
      </c>
      <c r="D772" s="44" t="s">
        <v>97</v>
      </c>
      <c r="E772" s="43" t="s">
        <v>98</v>
      </c>
      <c r="F772" s="42">
        <v>521153</v>
      </c>
      <c r="G772" s="45">
        <v>31</v>
      </c>
      <c r="H772" s="45" t="s">
        <v>9452</v>
      </c>
      <c r="I772" s="45"/>
      <c r="N772" s="6"/>
    </row>
    <row r="773" spans="1:14" s="3" customFormat="1" x14ac:dyDescent="0.2">
      <c r="A773" s="7">
        <v>844</v>
      </c>
      <c r="B773" s="44" t="s">
        <v>2057</v>
      </c>
      <c r="C773" s="44" t="s">
        <v>3909</v>
      </c>
      <c r="D773" s="44" t="s">
        <v>99</v>
      </c>
      <c r="E773" s="43" t="s">
        <v>100</v>
      </c>
      <c r="F773" s="42">
        <v>521153</v>
      </c>
      <c r="G773" s="45">
        <v>15</v>
      </c>
      <c r="H773" s="45"/>
      <c r="I773" s="45"/>
      <c r="N773" s="6"/>
    </row>
    <row r="774" spans="1:14" s="3" customFormat="1" x14ac:dyDescent="0.2">
      <c r="A774" s="7">
        <v>845</v>
      </c>
      <c r="B774" s="44" t="s">
        <v>2058</v>
      </c>
      <c r="C774" s="44" t="s">
        <v>3910</v>
      </c>
      <c r="D774" s="44" t="s">
        <v>101</v>
      </c>
      <c r="E774" s="43" t="s">
        <v>102</v>
      </c>
      <c r="F774" s="42">
        <v>521153</v>
      </c>
      <c r="G774" s="45">
        <v>0</v>
      </c>
      <c r="H774" s="45" t="s">
        <v>9452</v>
      </c>
      <c r="I774" s="45"/>
      <c r="N774" s="6"/>
    </row>
    <row r="775" spans="1:14" s="3" customFormat="1" x14ac:dyDescent="0.2">
      <c r="A775" s="7">
        <v>846</v>
      </c>
      <c r="B775" s="44" t="s">
        <v>2059</v>
      </c>
      <c r="C775" s="44" t="s">
        <v>3911</v>
      </c>
      <c r="D775" s="44" t="s">
        <v>103</v>
      </c>
      <c r="E775" s="43" t="s">
        <v>104</v>
      </c>
      <c r="F775" s="42">
        <v>521154</v>
      </c>
      <c r="G775" s="45">
        <v>15</v>
      </c>
      <c r="H775" s="45" t="s">
        <v>9452</v>
      </c>
      <c r="I775" s="45"/>
      <c r="N775" s="6"/>
    </row>
    <row r="776" spans="1:14" s="3" customFormat="1" x14ac:dyDescent="0.2">
      <c r="A776" s="7">
        <v>847</v>
      </c>
      <c r="B776" s="44" t="s">
        <v>2060</v>
      </c>
      <c r="C776" s="44" t="s">
        <v>3912</v>
      </c>
      <c r="D776" s="44" t="s">
        <v>105</v>
      </c>
      <c r="E776" s="43" t="s">
        <v>106</v>
      </c>
      <c r="F776" s="42">
        <v>521154</v>
      </c>
      <c r="G776" s="45">
        <v>0</v>
      </c>
      <c r="H776" s="45" t="s">
        <v>9452</v>
      </c>
      <c r="I776" s="45"/>
      <c r="N776" s="6"/>
    </row>
    <row r="777" spans="1:14" s="3" customFormat="1" x14ac:dyDescent="0.2">
      <c r="A777" s="7">
        <v>848</v>
      </c>
      <c r="B777" s="44" t="s">
        <v>2061</v>
      </c>
      <c r="C777" s="44" t="s">
        <v>3913</v>
      </c>
      <c r="D777" s="44" t="s">
        <v>107</v>
      </c>
      <c r="E777" s="43" t="s">
        <v>108</v>
      </c>
      <c r="F777" s="42">
        <v>4490</v>
      </c>
      <c r="G777" s="45">
        <v>15</v>
      </c>
      <c r="H777" s="45"/>
      <c r="I777" s="45"/>
      <c r="N777" s="6"/>
    </row>
    <row r="778" spans="1:14" s="3" customFormat="1" x14ac:dyDescent="0.2">
      <c r="A778" s="7">
        <v>850</v>
      </c>
      <c r="B778" s="44" t="s">
        <v>2062</v>
      </c>
      <c r="C778" s="44" t="s">
        <v>3914</v>
      </c>
      <c r="D778" s="44" t="s">
        <v>109</v>
      </c>
      <c r="E778" s="43" t="s">
        <v>109</v>
      </c>
      <c r="F778" s="42" t="s">
        <v>11897</v>
      </c>
      <c r="G778" s="45">
        <v>31</v>
      </c>
      <c r="H778" s="45"/>
      <c r="I778" s="45"/>
      <c r="N778" s="6"/>
    </row>
    <row r="779" spans="1:14" s="3" customFormat="1" x14ac:dyDescent="0.2">
      <c r="A779" s="7">
        <v>851</v>
      </c>
      <c r="B779" s="44" t="s">
        <v>2063</v>
      </c>
      <c r="C779" s="44" t="s">
        <v>3915</v>
      </c>
      <c r="D779" s="44" t="s">
        <v>110</v>
      </c>
      <c r="E779" s="43" t="s">
        <v>111</v>
      </c>
      <c r="F779" s="42">
        <v>521155</v>
      </c>
      <c r="G779" s="45">
        <v>31</v>
      </c>
      <c r="H779" s="45"/>
      <c r="I779" s="45"/>
      <c r="N779" s="6"/>
    </row>
    <row r="780" spans="1:14" s="3" customFormat="1" x14ac:dyDescent="0.2">
      <c r="A780" s="7">
        <v>852</v>
      </c>
      <c r="B780" s="44" t="s">
        <v>2064</v>
      </c>
      <c r="C780" s="44" t="s">
        <v>3916</v>
      </c>
      <c r="D780" s="44" t="s">
        <v>112</v>
      </c>
      <c r="E780" s="43" t="s">
        <v>113</v>
      </c>
      <c r="F780" s="42">
        <v>521156</v>
      </c>
      <c r="G780" s="45">
        <v>31</v>
      </c>
      <c r="H780" s="45"/>
      <c r="I780" s="45"/>
      <c r="N780" s="6"/>
    </row>
    <row r="781" spans="1:14" s="3" customFormat="1" x14ac:dyDescent="0.2">
      <c r="A781" s="7">
        <v>853</v>
      </c>
      <c r="B781" s="44" t="s">
        <v>2065</v>
      </c>
      <c r="C781" s="44" t="s">
        <v>3917</v>
      </c>
      <c r="D781" s="44" t="s">
        <v>114</v>
      </c>
      <c r="E781" s="43" t="s">
        <v>115</v>
      </c>
      <c r="F781" s="42">
        <v>521157</v>
      </c>
      <c r="G781" s="45">
        <v>31</v>
      </c>
      <c r="H781" s="45"/>
      <c r="I781" s="45"/>
      <c r="N781" s="6"/>
    </row>
    <row r="782" spans="1:14" s="3" customFormat="1" x14ac:dyDescent="0.2">
      <c r="A782" s="7">
        <v>854</v>
      </c>
      <c r="B782" s="44" t="s">
        <v>2066</v>
      </c>
      <c r="C782" s="44" t="s">
        <v>3918</v>
      </c>
      <c r="D782" s="44" t="s">
        <v>116</v>
      </c>
      <c r="E782" s="43" t="s">
        <v>117</v>
      </c>
      <c r="F782" s="42">
        <v>521158</v>
      </c>
      <c r="G782" s="45">
        <v>31</v>
      </c>
      <c r="H782" s="45"/>
      <c r="I782" s="45"/>
      <c r="N782" s="6"/>
    </row>
    <row r="783" spans="1:14" s="3" customFormat="1" x14ac:dyDescent="0.2">
      <c r="A783" s="7">
        <v>855</v>
      </c>
      <c r="B783" s="44" t="s">
        <v>2067</v>
      </c>
      <c r="C783" s="44" t="s">
        <v>3919</v>
      </c>
      <c r="D783" s="44" t="s">
        <v>3152</v>
      </c>
      <c r="E783" s="43" t="s">
        <v>3226</v>
      </c>
      <c r="F783" s="42">
        <v>521083</v>
      </c>
      <c r="G783" s="45">
        <v>31</v>
      </c>
      <c r="H783" s="45"/>
      <c r="I783" s="45"/>
      <c r="N783" s="6"/>
    </row>
    <row r="784" spans="1:14" s="3" customFormat="1" x14ac:dyDescent="0.2">
      <c r="A784" s="7">
        <v>856</v>
      </c>
      <c r="B784" s="44" t="s">
        <v>2068</v>
      </c>
      <c r="C784" s="44" t="s">
        <v>3920</v>
      </c>
      <c r="D784" s="44" t="s">
        <v>118</v>
      </c>
      <c r="E784" s="43" t="s">
        <v>119</v>
      </c>
      <c r="F784" s="42">
        <v>1168</v>
      </c>
      <c r="G784" s="45">
        <v>31</v>
      </c>
      <c r="H784" s="45"/>
      <c r="I784" s="45"/>
      <c r="N784" s="6"/>
    </row>
    <row r="785" spans="1:14" s="3" customFormat="1" x14ac:dyDescent="0.2">
      <c r="A785" s="7">
        <v>857</v>
      </c>
      <c r="B785" s="44" t="s">
        <v>2069</v>
      </c>
      <c r="C785" s="44" t="s">
        <v>3921</v>
      </c>
      <c r="D785" s="44" t="s">
        <v>120</v>
      </c>
      <c r="E785" s="43" t="s">
        <v>121</v>
      </c>
      <c r="F785" s="42">
        <v>521159</v>
      </c>
      <c r="G785" s="45">
        <v>31</v>
      </c>
      <c r="H785" s="45"/>
      <c r="I785" s="45"/>
      <c r="N785" s="6"/>
    </row>
    <row r="786" spans="1:14" s="3" customFormat="1" x14ac:dyDescent="0.2">
      <c r="A786" s="7">
        <v>858</v>
      </c>
      <c r="B786" s="44" t="s">
        <v>2070</v>
      </c>
      <c r="C786" s="44" t="s">
        <v>3922</v>
      </c>
      <c r="D786" s="44" t="s">
        <v>122</v>
      </c>
      <c r="E786" s="43" t="s">
        <v>123</v>
      </c>
      <c r="F786" s="42">
        <v>1168</v>
      </c>
      <c r="G786" s="45">
        <v>17</v>
      </c>
      <c r="H786" s="45" t="s">
        <v>9452</v>
      </c>
      <c r="I786" s="45"/>
      <c r="N786" s="6"/>
    </row>
    <row r="787" spans="1:14" s="3" customFormat="1" x14ac:dyDescent="0.2">
      <c r="A787" s="7">
        <v>859</v>
      </c>
      <c r="B787" s="44" t="s">
        <v>2071</v>
      </c>
      <c r="C787" s="44" t="s">
        <v>3923</v>
      </c>
      <c r="D787" s="44" t="s">
        <v>124</v>
      </c>
      <c r="E787" s="43" t="s">
        <v>125</v>
      </c>
      <c r="F787" s="42">
        <v>521160</v>
      </c>
      <c r="G787" s="45">
        <v>31</v>
      </c>
      <c r="H787" s="45"/>
      <c r="I787" s="45"/>
      <c r="N787" s="6"/>
    </row>
    <row r="788" spans="1:14" s="3" customFormat="1" x14ac:dyDescent="0.2">
      <c r="A788" s="7">
        <v>860</v>
      </c>
      <c r="B788" s="44" t="s">
        <v>2072</v>
      </c>
      <c r="C788" s="44" t="s">
        <v>3924</v>
      </c>
      <c r="D788" s="44" t="s">
        <v>126</v>
      </c>
      <c r="E788" s="43" t="s">
        <v>127</v>
      </c>
      <c r="F788" s="42">
        <v>521161</v>
      </c>
      <c r="G788" s="45">
        <v>31</v>
      </c>
      <c r="H788" s="45"/>
      <c r="I788" s="45"/>
      <c r="N788" s="6"/>
    </row>
    <row r="789" spans="1:14" s="3" customFormat="1" x14ac:dyDescent="0.2">
      <c r="A789" s="7">
        <v>861</v>
      </c>
      <c r="B789" s="44" t="s">
        <v>2073</v>
      </c>
      <c r="C789" s="44" t="s">
        <v>3925</v>
      </c>
      <c r="D789" s="44" t="s">
        <v>2434</v>
      </c>
      <c r="E789" s="43" t="s">
        <v>2435</v>
      </c>
      <c r="F789" s="42">
        <v>521162</v>
      </c>
      <c r="G789" s="45">
        <v>31</v>
      </c>
      <c r="H789" s="45"/>
      <c r="I789" s="45"/>
      <c r="N789" s="6"/>
    </row>
    <row r="790" spans="1:14" s="3" customFormat="1" x14ac:dyDescent="0.2">
      <c r="A790" s="7">
        <v>862</v>
      </c>
      <c r="B790" s="44" t="s">
        <v>2074</v>
      </c>
      <c r="C790" s="44" t="s">
        <v>3926</v>
      </c>
      <c r="D790" s="44" t="s">
        <v>247</v>
      </c>
      <c r="E790" s="43" t="s">
        <v>248</v>
      </c>
      <c r="F790" s="42">
        <v>521163</v>
      </c>
      <c r="G790" s="45">
        <v>31</v>
      </c>
      <c r="H790" s="45"/>
      <c r="I790" s="45"/>
      <c r="N790" s="6"/>
    </row>
    <row r="791" spans="1:14" s="3" customFormat="1" x14ac:dyDescent="0.2">
      <c r="A791" s="7">
        <v>863</v>
      </c>
      <c r="B791" s="44" t="s">
        <v>2075</v>
      </c>
      <c r="C791" s="44" t="s">
        <v>3927</v>
      </c>
      <c r="D791" s="44" t="s">
        <v>128</v>
      </c>
      <c r="E791" s="43" t="s">
        <v>129</v>
      </c>
      <c r="F791" s="42">
        <v>521164</v>
      </c>
      <c r="G791" s="45">
        <v>31</v>
      </c>
      <c r="H791" s="45"/>
      <c r="I791" s="45"/>
      <c r="N791" s="6"/>
    </row>
    <row r="792" spans="1:14" s="3" customFormat="1" x14ac:dyDescent="0.2">
      <c r="A792" s="7">
        <v>864</v>
      </c>
      <c r="B792" s="44" t="s">
        <v>2076</v>
      </c>
      <c r="C792" s="44" t="s">
        <v>3928</v>
      </c>
      <c r="D792" s="44" t="s">
        <v>130</v>
      </c>
      <c r="E792" s="43" t="s">
        <v>131</v>
      </c>
      <c r="F792" s="42">
        <v>521165</v>
      </c>
      <c r="G792" s="45">
        <v>31</v>
      </c>
      <c r="H792" s="45"/>
      <c r="I792" s="45"/>
      <c r="N792" s="6"/>
    </row>
    <row r="793" spans="1:14" s="3" customFormat="1" x14ac:dyDescent="0.2">
      <c r="A793" s="7">
        <v>865</v>
      </c>
      <c r="B793" s="44" t="s">
        <v>2077</v>
      </c>
      <c r="C793" s="44" t="s">
        <v>3929</v>
      </c>
      <c r="D793" s="44" t="s">
        <v>132</v>
      </c>
      <c r="E793" s="43" t="s">
        <v>133</v>
      </c>
      <c r="F793" s="42">
        <v>521166</v>
      </c>
      <c r="G793" s="45">
        <v>31</v>
      </c>
      <c r="H793" s="45"/>
      <c r="I793" s="45"/>
      <c r="N793" s="6"/>
    </row>
    <row r="794" spans="1:14" s="3" customFormat="1" x14ac:dyDescent="0.2">
      <c r="A794" s="7">
        <v>866</v>
      </c>
      <c r="B794" s="44" t="s">
        <v>2078</v>
      </c>
      <c r="C794" s="44" t="s">
        <v>3930</v>
      </c>
      <c r="D794" s="44" t="s">
        <v>134</v>
      </c>
      <c r="E794" s="43" t="s">
        <v>135</v>
      </c>
      <c r="F794" s="42">
        <v>521167</v>
      </c>
      <c r="G794" s="45">
        <v>31</v>
      </c>
      <c r="H794" s="45"/>
      <c r="I794" s="45"/>
      <c r="N794" s="6"/>
    </row>
    <row r="795" spans="1:14" s="3" customFormat="1" x14ac:dyDescent="0.2">
      <c r="A795" s="7">
        <v>867</v>
      </c>
      <c r="B795" s="44" t="s">
        <v>2079</v>
      </c>
      <c r="C795" s="44" t="s">
        <v>3931</v>
      </c>
      <c r="D795" s="44" t="s">
        <v>136</v>
      </c>
      <c r="E795" s="43" t="s">
        <v>137</v>
      </c>
      <c r="F795" s="42">
        <v>104</v>
      </c>
      <c r="G795" s="45">
        <v>17</v>
      </c>
      <c r="H795" s="45" t="s">
        <v>9452</v>
      </c>
      <c r="I795" s="45"/>
      <c r="N795" s="6"/>
    </row>
    <row r="796" spans="1:14" s="3" customFormat="1" x14ac:dyDescent="0.2">
      <c r="A796" s="7">
        <v>868</v>
      </c>
      <c r="B796" s="44" t="s">
        <v>2080</v>
      </c>
      <c r="C796" s="44" t="s">
        <v>3932</v>
      </c>
      <c r="D796" s="44" t="s">
        <v>138</v>
      </c>
      <c r="E796" s="43" t="s">
        <v>139</v>
      </c>
      <c r="F796" s="42">
        <v>104</v>
      </c>
      <c r="G796" s="45">
        <v>1</v>
      </c>
      <c r="H796" s="45" t="s">
        <v>9452</v>
      </c>
      <c r="I796" s="45"/>
      <c r="N796" s="6"/>
    </row>
    <row r="797" spans="1:14" s="3" customFormat="1" x14ac:dyDescent="0.2">
      <c r="A797" s="7">
        <v>869</v>
      </c>
      <c r="B797" s="44" t="s">
        <v>2081</v>
      </c>
      <c r="C797" s="44" t="s">
        <v>3933</v>
      </c>
      <c r="D797" s="44" t="s">
        <v>140</v>
      </c>
      <c r="E797" s="43" t="s">
        <v>141</v>
      </c>
      <c r="F797" s="42">
        <v>1168</v>
      </c>
      <c r="G797" s="45">
        <v>1</v>
      </c>
      <c r="H797" s="45" t="s">
        <v>9452</v>
      </c>
      <c r="I797" s="45"/>
      <c r="N797" s="6"/>
    </row>
    <row r="798" spans="1:14" s="3" customFormat="1" x14ac:dyDescent="0.2">
      <c r="A798" s="7">
        <v>870</v>
      </c>
      <c r="B798" s="44" t="s">
        <v>2082</v>
      </c>
      <c r="C798" s="44" t="s">
        <v>3934</v>
      </c>
      <c r="D798" s="44" t="s">
        <v>142</v>
      </c>
      <c r="E798" s="43" t="s">
        <v>143</v>
      </c>
      <c r="F798" s="42">
        <v>521168</v>
      </c>
      <c r="G798" s="45">
        <v>31</v>
      </c>
      <c r="H798" s="45"/>
      <c r="I798" s="45"/>
      <c r="N798" s="6"/>
    </row>
    <row r="799" spans="1:14" s="3" customFormat="1" x14ac:dyDescent="0.2">
      <c r="A799" s="7">
        <v>871</v>
      </c>
      <c r="B799" s="44" t="s">
        <v>2083</v>
      </c>
      <c r="C799" s="44" t="s">
        <v>3935</v>
      </c>
      <c r="D799" s="44" t="s">
        <v>144</v>
      </c>
      <c r="E799" s="43" t="s">
        <v>145</v>
      </c>
      <c r="F799" s="42">
        <v>3226</v>
      </c>
      <c r="G799" s="45">
        <v>31</v>
      </c>
      <c r="H799" s="45"/>
      <c r="I799" s="45"/>
      <c r="N799" s="6"/>
    </row>
    <row r="800" spans="1:14" s="3" customFormat="1" x14ac:dyDescent="0.2">
      <c r="A800" s="7">
        <v>872</v>
      </c>
      <c r="B800" s="44" t="s">
        <v>2084</v>
      </c>
      <c r="C800" s="44" t="s">
        <v>3936</v>
      </c>
      <c r="D800" s="44" t="s">
        <v>1422</v>
      </c>
      <c r="E800" s="43" t="s">
        <v>1423</v>
      </c>
      <c r="F800" s="42">
        <v>521169</v>
      </c>
      <c r="G800" s="45">
        <v>31</v>
      </c>
      <c r="H800" s="45"/>
      <c r="I800" s="45"/>
      <c r="N800" s="6"/>
    </row>
    <row r="801" spans="1:14" s="3" customFormat="1" x14ac:dyDescent="0.2">
      <c r="A801" s="7">
        <v>873</v>
      </c>
      <c r="B801" s="44" t="s">
        <v>2085</v>
      </c>
      <c r="C801" s="44" t="s">
        <v>3937</v>
      </c>
      <c r="D801" s="44" t="s">
        <v>1276</v>
      </c>
      <c r="E801" s="43" t="s">
        <v>146</v>
      </c>
      <c r="F801" s="42">
        <v>521170</v>
      </c>
      <c r="G801" s="45">
        <v>31</v>
      </c>
      <c r="H801" s="45"/>
      <c r="I801" s="45"/>
      <c r="N801" s="6"/>
    </row>
    <row r="802" spans="1:14" s="3" customFormat="1" x14ac:dyDescent="0.2">
      <c r="A802" s="7">
        <v>874</v>
      </c>
      <c r="B802" s="44" t="s">
        <v>2086</v>
      </c>
      <c r="C802" s="44" t="s">
        <v>3938</v>
      </c>
      <c r="D802" s="44" t="s">
        <v>147</v>
      </c>
      <c r="E802" s="43" t="s">
        <v>148</v>
      </c>
      <c r="F802" s="42" t="s">
        <v>11897</v>
      </c>
      <c r="G802" s="45">
        <v>31</v>
      </c>
      <c r="H802" s="45"/>
      <c r="I802" s="45"/>
      <c r="N802" s="6"/>
    </row>
    <row r="803" spans="1:14" s="3" customFormat="1" x14ac:dyDescent="0.2">
      <c r="A803" s="7">
        <v>875</v>
      </c>
      <c r="B803" s="44" t="s">
        <v>2087</v>
      </c>
      <c r="C803" s="44" t="s">
        <v>3939</v>
      </c>
      <c r="D803" s="44" t="s">
        <v>7446</v>
      </c>
      <c r="E803" s="43" t="s">
        <v>4613</v>
      </c>
      <c r="F803" s="42" t="s">
        <v>11897</v>
      </c>
      <c r="G803" s="45">
        <v>31</v>
      </c>
      <c r="H803" s="45"/>
      <c r="I803" s="45"/>
      <c r="N803" s="6"/>
    </row>
    <row r="804" spans="1:14" s="3" customFormat="1" x14ac:dyDescent="0.2">
      <c r="A804" s="7">
        <v>876</v>
      </c>
      <c r="B804" s="59" t="s">
        <v>2088</v>
      </c>
      <c r="C804" s="59" t="s">
        <v>3940</v>
      </c>
      <c r="D804" s="44" t="s">
        <v>1424</v>
      </c>
      <c r="E804" s="44" t="s">
        <v>1425</v>
      </c>
      <c r="F804" s="42">
        <v>521171</v>
      </c>
      <c r="G804" s="45">
        <v>31</v>
      </c>
      <c r="H804" s="45"/>
      <c r="I804" s="45"/>
      <c r="N804" s="6"/>
    </row>
    <row r="805" spans="1:14" s="3" customFormat="1" x14ac:dyDescent="0.2">
      <c r="A805" s="7">
        <v>877</v>
      </c>
      <c r="B805" s="44" t="s">
        <v>2089</v>
      </c>
      <c r="C805" s="44" t="s">
        <v>3941</v>
      </c>
      <c r="D805" s="44" t="s">
        <v>1426</v>
      </c>
      <c r="E805" s="43" t="s">
        <v>1427</v>
      </c>
      <c r="F805" s="42">
        <v>521172</v>
      </c>
      <c r="G805" s="45">
        <v>31</v>
      </c>
      <c r="H805" s="45"/>
      <c r="I805" s="45"/>
      <c r="N805" s="6"/>
    </row>
    <row r="806" spans="1:14" s="3" customFormat="1" x14ac:dyDescent="0.2">
      <c r="A806" s="7">
        <v>878</v>
      </c>
      <c r="B806" s="44" t="s">
        <v>2090</v>
      </c>
      <c r="C806" s="44" t="s">
        <v>3942</v>
      </c>
      <c r="D806" s="44" t="s">
        <v>1428</v>
      </c>
      <c r="E806" s="43" t="s">
        <v>1429</v>
      </c>
      <c r="F806" s="42">
        <v>521173</v>
      </c>
      <c r="G806" s="45">
        <v>31</v>
      </c>
      <c r="H806" s="45"/>
      <c r="I806" s="45"/>
      <c r="N806" s="6"/>
    </row>
    <row r="807" spans="1:14" s="3" customFormat="1" x14ac:dyDescent="0.2">
      <c r="A807" s="7">
        <v>879</v>
      </c>
      <c r="B807" s="44" t="s">
        <v>2091</v>
      </c>
      <c r="C807" s="44" t="s">
        <v>3943</v>
      </c>
      <c r="D807" s="44" t="s">
        <v>1430</v>
      </c>
      <c r="E807" s="43" t="s">
        <v>1431</v>
      </c>
      <c r="F807" s="42">
        <v>521174</v>
      </c>
      <c r="G807" s="45">
        <v>31</v>
      </c>
      <c r="H807" s="45"/>
      <c r="I807" s="45"/>
      <c r="N807" s="6"/>
    </row>
    <row r="808" spans="1:14" s="3" customFormat="1" x14ac:dyDescent="0.2">
      <c r="A808" s="7">
        <v>880</v>
      </c>
      <c r="B808" s="44" t="s">
        <v>2092</v>
      </c>
      <c r="C808" s="44" t="s">
        <v>3944</v>
      </c>
      <c r="D808" s="44" t="s">
        <v>1432</v>
      </c>
      <c r="E808" s="43" t="s">
        <v>1433</v>
      </c>
      <c r="F808" s="42">
        <v>521175</v>
      </c>
      <c r="G808" s="45">
        <v>31</v>
      </c>
      <c r="H808" s="45"/>
      <c r="I808" s="45"/>
      <c r="N808" s="6"/>
    </row>
    <row r="809" spans="1:14" s="3" customFormat="1" x14ac:dyDescent="0.2">
      <c r="A809" s="7">
        <v>882</v>
      </c>
      <c r="B809" s="44" t="s">
        <v>2093</v>
      </c>
      <c r="C809" s="44" t="s">
        <v>3945</v>
      </c>
      <c r="D809" s="44" t="s">
        <v>149</v>
      </c>
      <c r="E809" s="43" t="s">
        <v>150</v>
      </c>
      <c r="F809" s="42">
        <v>4375</v>
      </c>
      <c r="G809" s="45">
        <v>31</v>
      </c>
      <c r="H809" s="45"/>
      <c r="I809" s="45"/>
      <c r="N809" s="6"/>
    </row>
    <row r="810" spans="1:14" s="3" customFormat="1" x14ac:dyDescent="0.2">
      <c r="A810" s="7">
        <v>883</v>
      </c>
      <c r="B810" s="44" t="s">
        <v>2094</v>
      </c>
      <c r="C810" s="44" t="s">
        <v>3946</v>
      </c>
      <c r="D810" s="44" t="s">
        <v>151</v>
      </c>
      <c r="E810" s="43" t="s">
        <v>152</v>
      </c>
      <c r="F810" s="42">
        <v>4441</v>
      </c>
      <c r="G810" s="45">
        <v>31</v>
      </c>
      <c r="H810" s="45"/>
      <c r="I810" s="45"/>
      <c r="N810" s="6"/>
    </row>
    <row r="811" spans="1:14" s="3" customFormat="1" x14ac:dyDescent="0.2">
      <c r="A811" s="7">
        <v>884</v>
      </c>
      <c r="B811" s="44" t="s">
        <v>2095</v>
      </c>
      <c r="C811" s="44" t="s">
        <v>3947</v>
      </c>
      <c r="D811" s="44" t="s">
        <v>3153</v>
      </c>
      <c r="E811" s="43" t="s">
        <v>3227</v>
      </c>
      <c r="F811" s="42">
        <v>4348</v>
      </c>
      <c r="G811" s="45">
        <v>15</v>
      </c>
      <c r="H811" s="45"/>
      <c r="I811" s="45"/>
      <c r="N811" s="6"/>
    </row>
    <row r="812" spans="1:14" s="3" customFormat="1" x14ac:dyDescent="0.2">
      <c r="A812" s="7">
        <v>885</v>
      </c>
      <c r="B812" s="44" t="s">
        <v>2096</v>
      </c>
      <c r="C812" s="44" t="s">
        <v>3948</v>
      </c>
      <c r="D812" s="44" t="s">
        <v>3154</v>
      </c>
      <c r="E812" s="43" t="s">
        <v>3228</v>
      </c>
      <c r="F812" s="42">
        <v>4401</v>
      </c>
      <c r="G812" s="45">
        <v>15</v>
      </c>
      <c r="H812" s="45"/>
      <c r="I812" s="45"/>
      <c r="N812" s="6"/>
    </row>
    <row r="813" spans="1:14" s="3" customFormat="1" x14ac:dyDescent="0.2">
      <c r="A813" s="7">
        <v>886</v>
      </c>
      <c r="B813" s="44" t="s">
        <v>2097</v>
      </c>
      <c r="C813" s="44" t="s">
        <v>3949</v>
      </c>
      <c r="D813" s="44" t="s">
        <v>3155</v>
      </c>
      <c r="E813" s="43" t="s">
        <v>3229</v>
      </c>
      <c r="F813" s="42">
        <v>521176</v>
      </c>
      <c r="G813" s="45">
        <v>31</v>
      </c>
      <c r="H813" s="45"/>
      <c r="I813" s="45"/>
      <c r="N813" s="6"/>
    </row>
    <row r="814" spans="1:14" s="3" customFormat="1" x14ac:dyDescent="0.2">
      <c r="A814" s="7">
        <v>887</v>
      </c>
      <c r="B814" s="44" t="s">
        <v>2098</v>
      </c>
      <c r="C814" s="44" t="s">
        <v>3950</v>
      </c>
      <c r="D814" s="44" t="s">
        <v>153</v>
      </c>
      <c r="E814" s="43" t="s">
        <v>154</v>
      </c>
      <c r="F814" s="42" t="s">
        <v>11897</v>
      </c>
      <c r="G814" s="45">
        <v>31</v>
      </c>
      <c r="H814" s="45"/>
      <c r="I814" s="45"/>
      <c r="N814" s="6"/>
    </row>
    <row r="815" spans="1:14" s="3" customFormat="1" x14ac:dyDescent="0.2">
      <c r="A815" s="7">
        <v>888</v>
      </c>
      <c r="B815" s="44" t="s">
        <v>2099</v>
      </c>
      <c r="C815" s="44" t="s">
        <v>3951</v>
      </c>
      <c r="D815" s="44" t="s">
        <v>3156</v>
      </c>
      <c r="E815" s="43" t="s">
        <v>3230</v>
      </c>
      <c r="F815" s="42">
        <v>521350</v>
      </c>
      <c r="G815" s="45">
        <v>31</v>
      </c>
      <c r="H815" s="45"/>
      <c r="I815" s="45"/>
      <c r="N815" s="6"/>
    </row>
    <row r="816" spans="1:14" s="3" customFormat="1" x14ac:dyDescent="0.2">
      <c r="A816" s="7">
        <v>889</v>
      </c>
      <c r="B816" s="44" t="s">
        <v>2100</v>
      </c>
      <c r="C816" s="44" t="s">
        <v>3952</v>
      </c>
      <c r="D816" s="44" t="s">
        <v>155</v>
      </c>
      <c r="E816" s="43" t="s">
        <v>156</v>
      </c>
      <c r="F816" s="42">
        <v>176</v>
      </c>
      <c r="G816" s="45">
        <v>11</v>
      </c>
      <c r="H816" s="45" t="s">
        <v>9452</v>
      </c>
      <c r="I816" s="45"/>
      <c r="N816" s="6"/>
    </row>
    <row r="817" spans="1:14" s="3" customFormat="1" x14ac:dyDescent="0.2">
      <c r="A817" s="7">
        <v>890</v>
      </c>
      <c r="B817" s="44" t="s">
        <v>2101</v>
      </c>
      <c r="C817" s="44" t="s">
        <v>3953</v>
      </c>
      <c r="D817" s="44" t="s">
        <v>157</v>
      </c>
      <c r="E817" s="43" t="s">
        <v>158</v>
      </c>
      <c r="F817" s="42">
        <v>176</v>
      </c>
      <c r="G817" s="45">
        <v>0</v>
      </c>
      <c r="H817" s="45" t="s">
        <v>9452</v>
      </c>
      <c r="I817" s="45"/>
      <c r="N817" s="6"/>
    </row>
    <row r="818" spans="1:14" s="3" customFormat="1" x14ac:dyDescent="0.2">
      <c r="A818" s="7">
        <v>891</v>
      </c>
      <c r="B818" s="44" t="s">
        <v>2102</v>
      </c>
      <c r="C818" s="44" t="s">
        <v>3954</v>
      </c>
      <c r="D818" s="44" t="s">
        <v>159</v>
      </c>
      <c r="E818" s="43" t="s">
        <v>160</v>
      </c>
      <c r="F818" s="42">
        <v>3543</v>
      </c>
      <c r="G818" s="45">
        <v>31</v>
      </c>
      <c r="H818" s="45"/>
      <c r="I818" s="45"/>
      <c r="N818" s="6"/>
    </row>
    <row r="819" spans="1:14" s="3" customFormat="1" x14ac:dyDescent="0.2">
      <c r="A819" s="7">
        <v>892</v>
      </c>
      <c r="B819" s="44" t="s">
        <v>2103</v>
      </c>
      <c r="C819" s="44" t="s">
        <v>3955</v>
      </c>
      <c r="D819" s="44" t="s">
        <v>161</v>
      </c>
      <c r="E819" s="43" t="s">
        <v>162</v>
      </c>
      <c r="F819" s="42">
        <v>521177</v>
      </c>
      <c r="G819" s="45">
        <v>31</v>
      </c>
      <c r="H819" s="45"/>
      <c r="I819" s="45"/>
      <c r="N819" s="6"/>
    </row>
    <row r="820" spans="1:14" s="3" customFormat="1" x14ac:dyDescent="0.2">
      <c r="A820" s="7">
        <v>893</v>
      </c>
      <c r="B820" s="44" t="s">
        <v>2104</v>
      </c>
      <c r="C820" s="44" t="s">
        <v>3956</v>
      </c>
      <c r="D820" s="44" t="s">
        <v>163</v>
      </c>
      <c r="E820" s="43" t="s">
        <v>164</v>
      </c>
      <c r="F820" s="42">
        <v>521178</v>
      </c>
      <c r="G820" s="45">
        <v>31</v>
      </c>
      <c r="H820" s="45"/>
      <c r="I820" s="45"/>
      <c r="N820" s="6"/>
    </row>
    <row r="821" spans="1:14" s="3" customFormat="1" x14ac:dyDescent="0.2">
      <c r="A821" s="7">
        <v>894</v>
      </c>
      <c r="B821" s="44" t="s">
        <v>2105</v>
      </c>
      <c r="C821" s="44" t="s">
        <v>3957</v>
      </c>
      <c r="D821" s="44" t="s">
        <v>165</v>
      </c>
      <c r="E821" s="43" t="s">
        <v>166</v>
      </c>
      <c r="F821" s="42">
        <v>521179</v>
      </c>
      <c r="G821" s="45">
        <v>31</v>
      </c>
      <c r="H821" s="45"/>
      <c r="I821" s="45"/>
      <c r="N821" s="6"/>
    </row>
    <row r="822" spans="1:14" s="3" customFormat="1" x14ac:dyDescent="0.2">
      <c r="A822" s="7">
        <v>895</v>
      </c>
      <c r="B822" s="44" t="s">
        <v>2106</v>
      </c>
      <c r="C822" s="44" t="s">
        <v>3958</v>
      </c>
      <c r="D822" s="44" t="s">
        <v>167</v>
      </c>
      <c r="E822" s="43" t="s">
        <v>168</v>
      </c>
      <c r="F822" s="42">
        <v>521180</v>
      </c>
      <c r="G822" s="45">
        <v>31</v>
      </c>
      <c r="H822" s="45"/>
      <c r="I822" s="45"/>
      <c r="N822" s="6"/>
    </row>
    <row r="823" spans="1:14" s="3" customFormat="1" x14ac:dyDescent="0.2">
      <c r="A823" s="7">
        <v>896</v>
      </c>
      <c r="B823" s="44" t="s">
        <v>2107</v>
      </c>
      <c r="C823" s="44" t="s">
        <v>3959</v>
      </c>
      <c r="D823" s="44" t="s">
        <v>169</v>
      </c>
      <c r="E823" s="43" t="s">
        <v>170</v>
      </c>
      <c r="F823" s="42">
        <v>521181</v>
      </c>
      <c r="G823" s="45">
        <v>31</v>
      </c>
      <c r="H823" s="45"/>
      <c r="I823" s="45"/>
      <c r="N823" s="6"/>
    </row>
    <row r="824" spans="1:14" s="3" customFormat="1" x14ac:dyDescent="0.2">
      <c r="A824" s="7">
        <v>897</v>
      </c>
      <c r="B824" s="44" t="s">
        <v>2108</v>
      </c>
      <c r="C824" s="44" t="s">
        <v>3960</v>
      </c>
      <c r="D824" s="44" t="s">
        <v>171</v>
      </c>
      <c r="E824" s="43" t="s">
        <v>172</v>
      </c>
      <c r="F824" s="42">
        <v>521182</v>
      </c>
      <c r="G824" s="45">
        <v>31</v>
      </c>
      <c r="H824" s="45"/>
      <c r="I824" s="45"/>
      <c r="N824" s="6"/>
    </row>
    <row r="825" spans="1:14" s="3" customFormat="1" x14ac:dyDescent="0.2">
      <c r="A825" s="7">
        <v>898</v>
      </c>
      <c r="B825" s="44" t="s">
        <v>2109</v>
      </c>
      <c r="C825" s="44" t="s">
        <v>3961</v>
      </c>
      <c r="D825" s="44" t="s">
        <v>173</v>
      </c>
      <c r="E825" s="43" t="s">
        <v>174</v>
      </c>
      <c r="F825" s="42">
        <v>521183</v>
      </c>
      <c r="G825" s="45">
        <v>31</v>
      </c>
      <c r="H825" s="45" t="s">
        <v>9452</v>
      </c>
      <c r="I825" s="45"/>
      <c r="N825" s="6"/>
    </row>
    <row r="826" spans="1:14" s="3" customFormat="1" x14ac:dyDescent="0.2">
      <c r="A826" s="7">
        <v>899</v>
      </c>
      <c r="B826" s="44" t="s">
        <v>2110</v>
      </c>
      <c r="C826" s="44" t="s">
        <v>3962</v>
      </c>
      <c r="D826" s="44" t="s">
        <v>175</v>
      </c>
      <c r="E826" s="43" t="s">
        <v>176</v>
      </c>
      <c r="F826" s="42">
        <v>521184</v>
      </c>
      <c r="G826" s="45">
        <v>31</v>
      </c>
      <c r="H826" s="45"/>
      <c r="I826" s="45"/>
      <c r="N826" s="6"/>
    </row>
    <row r="827" spans="1:14" s="3" customFormat="1" x14ac:dyDescent="0.2">
      <c r="A827" s="7">
        <v>900</v>
      </c>
      <c r="B827" s="44" t="s">
        <v>2111</v>
      </c>
      <c r="C827" s="44" t="s">
        <v>3963</v>
      </c>
      <c r="D827" s="44" t="s">
        <v>177</v>
      </c>
      <c r="E827" s="43" t="s">
        <v>178</v>
      </c>
      <c r="F827" s="42">
        <v>521185</v>
      </c>
      <c r="G827" s="45">
        <v>31</v>
      </c>
      <c r="H827" s="45"/>
      <c r="I827" s="45"/>
      <c r="N827" s="6"/>
    </row>
    <row r="828" spans="1:14" s="3" customFormat="1" x14ac:dyDescent="0.2">
      <c r="A828" s="7">
        <v>901</v>
      </c>
      <c r="B828" s="44" t="s">
        <v>2112</v>
      </c>
      <c r="C828" s="44" t="s">
        <v>3964</v>
      </c>
      <c r="D828" s="44" t="s">
        <v>3157</v>
      </c>
      <c r="E828" s="43" t="s">
        <v>3231</v>
      </c>
      <c r="F828" s="42">
        <v>521186</v>
      </c>
      <c r="G828" s="45">
        <v>31</v>
      </c>
      <c r="H828" s="45"/>
      <c r="I828" s="45"/>
      <c r="N828" s="6"/>
    </row>
    <row r="829" spans="1:14" s="3" customFormat="1" x14ac:dyDescent="0.2">
      <c r="A829" s="7">
        <v>902</v>
      </c>
      <c r="B829" s="44" t="s">
        <v>2113</v>
      </c>
      <c r="C829" s="44" t="s">
        <v>3965</v>
      </c>
      <c r="D829" s="44" t="s">
        <v>179</v>
      </c>
      <c r="E829" s="43" t="s">
        <v>180</v>
      </c>
      <c r="F829" s="42">
        <v>521187</v>
      </c>
      <c r="G829" s="45">
        <v>15</v>
      </c>
      <c r="H829" s="45" t="s">
        <v>9452</v>
      </c>
      <c r="I829" s="45"/>
      <c r="N829" s="6"/>
    </row>
    <row r="830" spans="1:14" s="3" customFormat="1" x14ac:dyDescent="0.2">
      <c r="A830" s="7">
        <v>903</v>
      </c>
      <c r="B830" s="44" t="s">
        <v>2114</v>
      </c>
      <c r="C830" s="44" t="s">
        <v>3966</v>
      </c>
      <c r="D830" s="44" t="s">
        <v>4614</v>
      </c>
      <c r="E830" s="43" t="s">
        <v>4615</v>
      </c>
      <c r="F830" s="42">
        <v>521187</v>
      </c>
      <c r="G830" s="45">
        <v>11</v>
      </c>
      <c r="H830" s="45" t="s">
        <v>9452</v>
      </c>
      <c r="I830" s="45"/>
      <c r="N830" s="6"/>
    </row>
    <row r="831" spans="1:14" s="3" customFormat="1" x14ac:dyDescent="0.2">
      <c r="A831" s="7">
        <v>904</v>
      </c>
      <c r="B831" s="44" t="s">
        <v>2115</v>
      </c>
      <c r="C831" s="44" t="s">
        <v>3967</v>
      </c>
      <c r="D831" s="44" t="s">
        <v>181</v>
      </c>
      <c r="E831" s="43" t="s">
        <v>182</v>
      </c>
      <c r="F831" s="42">
        <v>521187</v>
      </c>
      <c r="G831" s="45">
        <v>16</v>
      </c>
      <c r="H831" s="45" t="s">
        <v>9452</v>
      </c>
      <c r="I831" s="45"/>
      <c r="N831" s="6"/>
    </row>
    <row r="832" spans="1:14" s="3" customFormat="1" x14ac:dyDescent="0.2">
      <c r="A832" s="7">
        <v>905</v>
      </c>
      <c r="B832" s="44" t="s">
        <v>2116</v>
      </c>
      <c r="C832" s="44" t="s">
        <v>3968</v>
      </c>
      <c r="D832" s="44" t="s">
        <v>4616</v>
      </c>
      <c r="E832" s="43" t="s">
        <v>4617</v>
      </c>
      <c r="F832" s="42">
        <v>521188</v>
      </c>
      <c r="G832" s="45">
        <v>31</v>
      </c>
      <c r="H832" s="45"/>
      <c r="I832" s="45"/>
      <c r="N832" s="6"/>
    </row>
    <row r="833" spans="1:14" s="3" customFormat="1" x14ac:dyDescent="0.2">
      <c r="A833" s="7">
        <v>906</v>
      </c>
      <c r="B833" s="44" t="s">
        <v>2117</v>
      </c>
      <c r="C833" s="44" t="s">
        <v>3969</v>
      </c>
      <c r="D833" s="44" t="s">
        <v>4618</v>
      </c>
      <c r="E833" s="43" t="s">
        <v>4619</v>
      </c>
      <c r="F833" s="42">
        <v>521189</v>
      </c>
      <c r="G833" s="45">
        <v>31</v>
      </c>
      <c r="H833" s="45"/>
      <c r="I833" s="45"/>
      <c r="N833" s="6"/>
    </row>
    <row r="834" spans="1:14" s="3" customFormat="1" x14ac:dyDescent="0.2">
      <c r="A834" s="7">
        <v>907</v>
      </c>
      <c r="B834" s="44" t="s">
        <v>2118</v>
      </c>
      <c r="C834" s="44" t="s">
        <v>3970</v>
      </c>
      <c r="D834" s="44" t="s">
        <v>183</v>
      </c>
      <c r="E834" s="43" t="s">
        <v>184</v>
      </c>
      <c r="F834" s="42">
        <v>521190</v>
      </c>
      <c r="G834" s="45">
        <v>31</v>
      </c>
      <c r="H834" s="45"/>
      <c r="I834" s="45"/>
      <c r="N834" s="6"/>
    </row>
    <row r="835" spans="1:14" s="3" customFormat="1" x14ac:dyDescent="0.2">
      <c r="A835" s="7">
        <v>908</v>
      </c>
      <c r="B835" s="44" t="s">
        <v>2119</v>
      </c>
      <c r="C835" s="44" t="s">
        <v>3971</v>
      </c>
      <c r="D835" s="44" t="s">
        <v>185</v>
      </c>
      <c r="E835" s="43" t="s">
        <v>186</v>
      </c>
      <c r="F835" s="42">
        <v>521191</v>
      </c>
      <c r="G835" s="45">
        <v>31</v>
      </c>
      <c r="H835" s="45"/>
      <c r="I835" s="45"/>
      <c r="N835" s="6"/>
    </row>
    <row r="836" spans="1:14" s="3" customFormat="1" x14ac:dyDescent="0.2">
      <c r="A836" s="7">
        <v>909</v>
      </c>
      <c r="B836" s="44" t="s">
        <v>2120</v>
      </c>
      <c r="C836" s="44" t="s">
        <v>3972</v>
      </c>
      <c r="D836" s="44" t="s">
        <v>187</v>
      </c>
      <c r="E836" s="43" t="s">
        <v>188</v>
      </c>
      <c r="F836" s="42">
        <v>521192</v>
      </c>
      <c r="G836" s="45">
        <v>31</v>
      </c>
      <c r="H836" s="45"/>
      <c r="I836" s="45"/>
      <c r="N836" s="6"/>
    </row>
    <row r="837" spans="1:14" s="3" customFormat="1" x14ac:dyDescent="0.2">
      <c r="A837" s="7">
        <v>910</v>
      </c>
      <c r="B837" s="44" t="s">
        <v>2121</v>
      </c>
      <c r="C837" s="44" t="s">
        <v>3973</v>
      </c>
      <c r="D837" s="44" t="s">
        <v>189</v>
      </c>
      <c r="E837" s="43" t="s">
        <v>190</v>
      </c>
      <c r="F837" s="42">
        <v>521193</v>
      </c>
      <c r="G837" s="45">
        <v>31</v>
      </c>
      <c r="H837" s="45"/>
      <c r="I837" s="45"/>
      <c r="N837" s="6"/>
    </row>
    <row r="838" spans="1:14" s="3" customFormat="1" x14ac:dyDescent="0.2">
      <c r="A838" s="7">
        <v>911</v>
      </c>
      <c r="B838" s="44" t="s">
        <v>2122</v>
      </c>
      <c r="C838" s="44" t="s">
        <v>3974</v>
      </c>
      <c r="D838" s="44" t="s">
        <v>191</v>
      </c>
      <c r="E838" s="43" t="s">
        <v>192</v>
      </c>
      <c r="F838" s="42">
        <v>521194</v>
      </c>
      <c r="G838" s="45">
        <v>31</v>
      </c>
      <c r="H838" s="45"/>
      <c r="I838" s="45"/>
      <c r="N838" s="6"/>
    </row>
    <row r="839" spans="1:14" s="3" customFormat="1" x14ac:dyDescent="0.2">
      <c r="A839" s="7">
        <v>912</v>
      </c>
      <c r="B839" s="44" t="s">
        <v>2123</v>
      </c>
      <c r="C839" s="44" t="s">
        <v>3975</v>
      </c>
      <c r="D839" s="44" t="s">
        <v>193</v>
      </c>
      <c r="E839" s="43" t="s">
        <v>194</v>
      </c>
      <c r="F839" s="42">
        <v>521195</v>
      </c>
      <c r="G839" s="45">
        <v>31</v>
      </c>
      <c r="H839" s="45"/>
      <c r="I839" s="45"/>
      <c r="N839" s="6"/>
    </row>
    <row r="840" spans="1:14" s="3" customFormat="1" x14ac:dyDescent="0.2">
      <c r="A840" s="7">
        <v>913</v>
      </c>
      <c r="B840" s="44" t="s">
        <v>2124</v>
      </c>
      <c r="C840" s="44" t="s">
        <v>3976</v>
      </c>
      <c r="D840" s="44" t="s">
        <v>195</v>
      </c>
      <c r="E840" s="43" t="s">
        <v>196</v>
      </c>
      <c r="F840" s="42">
        <v>521196</v>
      </c>
      <c r="G840" s="45">
        <v>31</v>
      </c>
      <c r="H840" s="45"/>
      <c r="I840" s="45"/>
      <c r="N840" s="6"/>
    </row>
    <row r="841" spans="1:14" s="3" customFormat="1" x14ac:dyDescent="0.2">
      <c r="A841" s="7">
        <v>914</v>
      </c>
      <c r="B841" s="44" t="s">
        <v>2125</v>
      </c>
      <c r="C841" s="44" t="s">
        <v>3977</v>
      </c>
      <c r="D841" s="44" t="s">
        <v>197</v>
      </c>
      <c r="E841" s="43" t="s">
        <v>198</v>
      </c>
      <c r="F841" s="42">
        <v>521197</v>
      </c>
      <c r="G841" s="45">
        <v>31</v>
      </c>
      <c r="H841" s="45"/>
      <c r="I841" s="45"/>
      <c r="N841" s="6"/>
    </row>
    <row r="842" spans="1:14" s="3" customFormat="1" x14ac:dyDescent="0.2">
      <c r="A842" s="7">
        <v>915</v>
      </c>
      <c r="B842" s="44" t="s">
        <v>2126</v>
      </c>
      <c r="C842" s="44" t="s">
        <v>3978</v>
      </c>
      <c r="D842" s="44" t="s">
        <v>199</v>
      </c>
      <c r="E842" s="43" t="s">
        <v>200</v>
      </c>
      <c r="F842" s="42">
        <v>521198</v>
      </c>
      <c r="G842" s="45">
        <v>31</v>
      </c>
      <c r="H842" s="45"/>
      <c r="I842" s="45"/>
      <c r="N842" s="6"/>
    </row>
    <row r="843" spans="1:14" s="3" customFormat="1" x14ac:dyDescent="0.2">
      <c r="A843" s="7">
        <v>916</v>
      </c>
      <c r="B843" s="59" t="s">
        <v>2127</v>
      </c>
      <c r="C843" s="59" t="s">
        <v>3979</v>
      </c>
      <c r="D843" s="44" t="s">
        <v>201</v>
      </c>
      <c r="E843" s="44" t="s">
        <v>202</v>
      </c>
      <c r="F843" s="42">
        <v>521199</v>
      </c>
      <c r="G843" s="45">
        <v>31</v>
      </c>
      <c r="H843" s="45"/>
      <c r="I843" s="45"/>
      <c r="N843" s="6"/>
    </row>
    <row r="844" spans="1:14" s="3" customFormat="1" x14ac:dyDescent="0.2">
      <c r="A844" s="7">
        <v>917</v>
      </c>
      <c r="B844" s="44" t="s">
        <v>2128</v>
      </c>
      <c r="C844" s="44" t="s">
        <v>3980</v>
      </c>
      <c r="D844" s="44" t="s">
        <v>203</v>
      </c>
      <c r="E844" s="43" t="s">
        <v>204</v>
      </c>
      <c r="F844" s="42">
        <v>521200</v>
      </c>
      <c r="G844" s="45">
        <v>31</v>
      </c>
      <c r="H844" s="45"/>
      <c r="I844" s="45"/>
      <c r="N844" s="6"/>
    </row>
    <row r="845" spans="1:14" s="3" customFormat="1" x14ac:dyDescent="0.2">
      <c r="A845" s="7">
        <v>918</v>
      </c>
      <c r="B845" s="44" t="s">
        <v>2129</v>
      </c>
      <c r="C845" s="44" t="s">
        <v>3981</v>
      </c>
      <c r="D845" s="44" t="s">
        <v>205</v>
      </c>
      <c r="E845" s="43" t="s">
        <v>206</v>
      </c>
      <c r="F845" s="42">
        <v>176</v>
      </c>
      <c r="G845" s="45">
        <v>15</v>
      </c>
      <c r="H845" s="45" t="s">
        <v>9452</v>
      </c>
      <c r="I845" s="45"/>
      <c r="N845" s="6"/>
    </row>
    <row r="846" spans="1:14" s="3" customFormat="1" x14ac:dyDescent="0.2">
      <c r="A846" s="7">
        <v>920</v>
      </c>
      <c r="B846" s="44" t="s">
        <v>2130</v>
      </c>
      <c r="C846" s="44" t="s">
        <v>3982</v>
      </c>
      <c r="D846" s="44" t="s">
        <v>7447</v>
      </c>
      <c r="E846" s="43" t="s">
        <v>7447</v>
      </c>
      <c r="F846" s="42">
        <v>4360</v>
      </c>
      <c r="G846" s="45">
        <v>15</v>
      </c>
      <c r="H846" s="45" t="s">
        <v>9452</v>
      </c>
      <c r="I846" s="45"/>
      <c r="N846" s="6"/>
    </row>
    <row r="847" spans="1:14" s="3" customFormat="1" x14ac:dyDescent="0.2">
      <c r="A847" s="7">
        <v>921</v>
      </c>
      <c r="B847" s="59" t="s">
        <v>2131</v>
      </c>
      <c r="C847" s="59" t="s">
        <v>3983</v>
      </c>
      <c r="D847" s="44" t="s">
        <v>7448</v>
      </c>
      <c r="E847" s="44" t="s">
        <v>7448</v>
      </c>
      <c r="F847" s="42">
        <v>4360</v>
      </c>
      <c r="G847" s="45">
        <v>0</v>
      </c>
      <c r="H847" s="45" t="s">
        <v>9452</v>
      </c>
      <c r="I847" s="45" t="s">
        <v>10955</v>
      </c>
      <c r="N847" s="6"/>
    </row>
    <row r="848" spans="1:14" s="3" customFormat="1" x14ac:dyDescent="0.2">
      <c r="A848" s="7">
        <v>922</v>
      </c>
      <c r="B848" s="44" t="s">
        <v>2132</v>
      </c>
      <c r="C848" s="44" t="s">
        <v>3984</v>
      </c>
      <c r="D848" s="44" t="s">
        <v>7449</v>
      </c>
      <c r="E848" s="43" t="s">
        <v>7449</v>
      </c>
      <c r="F848" s="42">
        <v>4363</v>
      </c>
      <c r="G848" s="45">
        <v>15</v>
      </c>
      <c r="H848" s="45" t="s">
        <v>9452</v>
      </c>
      <c r="I848" s="45"/>
      <c r="N848" s="6"/>
    </row>
    <row r="849" spans="1:14" s="3" customFormat="1" x14ac:dyDescent="0.2">
      <c r="A849" s="7">
        <v>923</v>
      </c>
      <c r="B849" s="44" t="s">
        <v>2133</v>
      </c>
      <c r="C849" s="44" t="s">
        <v>3985</v>
      </c>
      <c r="D849" s="44" t="s">
        <v>7450</v>
      </c>
      <c r="E849" s="43" t="s">
        <v>7450</v>
      </c>
      <c r="F849" s="42">
        <v>4363</v>
      </c>
      <c r="G849" s="45">
        <v>0</v>
      </c>
      <c r="H849" s="45" t="s">
        <v>9452</v>
      </c>
      <c r="I849" s="45" t="s">
        <v>10955</v>
      </c>
      <c r="N849" s="6"/>
    </row>
    <row r="850" spans="1:14" s="3" customFormat="1" x14ac:dyDescent="0.2">
      <c r="A850" s="7">
        <v>924</v>
      </c>
      <c r="B850" s="44" t="s">
        <v>2134</v>
      </c>
      <c r="C850" s="44" t="s">
        <v>3986</v>
      </c>
      <c r="D850" s="44" t="s">
        <v>7451</v>
      </c>
      <c r="E850" s="43" t="s">
        <v>7451</v>
      </c>
      <c r="F850" s="42">
        <v>4413</v>
      </c>
      <c r="G850" s="45">
        <v>15</v>
      </c>
      <c r="H850" s="45" t="s">
        <v>9452</v>
      </c>
      <c r="I850" s="45"/>
      <c r="N850" s="6"/>
    </row>
    <row r="851" spans="1:14" s="3" customFormat="1" x14ac:dyDescent="0.2">
      <c r="A851" s="7">
        <v>925</v>
      </c>
      <c r="B851" s="44" t="s">
        <v>2135</v>
      </c>
      <c r="C851" s="44" t="s">
        <v>3987</v>
      </c>
      <c r="D851" s="44" t="s">
        <v>7452</v>
      </c>
      <c r="E851" s="43" t="s">
        <v>7452</v>
      </c>
      <c r="F851" s="42">
        <v>4413</v>
      </c>
      <c r="G851" s="45">
        <v>0</v>
      </c>
      <c r="H851" s="45" t="s">
        <v>9452</v>
      </c>
      <c r="I851" s="45" t="s">
        <v>10955</v>
      </c>
      <c r="N851" s="6"/>
    </row>
    <row r="852" spans="1:14" s="3" customFormat="1" x14ac:dyDescent="0.2">
      <c r="A852" s="7">
        <v>926</v>
      </c>
      <c r="B852" s="44" t="s">
        <v>2136</v>
      </c>
      <c r="C852" s="44" t="s">
        <v>3988</v>
      </c>
      <c r="D852" s="44" t="s">
        <v>7453</v>
      </c>
      <c r="E852" s="43" t="s">
        <v>7453</v>
      </c>
      <c r="F852" s="42">
        <v>4415</v>
      </c>
      <c r="G852" s="45">
        <v>15</v>
      </c>
      <c r="H852" s="45" t="s">
        <v>9452</v>
      </c>
      <c r="I852" s="45"/>
      <c r="N852" s="6"/>
    </row>
    <row r="853" spans="1:14" s="3" customFormat="1" x14ac:dyDescent="0.2">
      <c r="A853" s="7">
        <v>927</v>
      </c>
      <c r="B853" s="44" t="s">
        <v>2137</v>
      </c>
      <c r="C853" s="44" t="s">
        <v>3989</v>
      </c>
      <c r="D853" s="44" t="s">
        <v>7454</v>
      </c>
      <c r="E853" s="43" t="s">
        <v>7454</v>
      </c>
      <c r="F853" s="42">
        <v>4415</v>
      </c>
      <c r="G853" s="45">
        <v>0</v>
      </c>
      <c r="H853" s="45" t="s">
        <v>9452</v>
      </c>
      <c r="I853" s="45" t="s">
        <v>10955</v>
      </c>
      <c r="N853" s="6"/>
    </row>
    <row r="854" spans="1:14" s="3" customFormat="1" x14ac:dyDescent="0.2">
      <c r="A854" s="7">
        <v>928</v>
      </c>
      <c r="B854" s="44" t="s">
        <v>2138</v>
      </c>
      <c r="C854" s="44" t="s">
        <v>3990</v>
      </c>
      <c r="D854" s="44" t="s">
        <v>7455</v>
      </c>
      <c r="E854" s="43" t="s">
        <v>7455</v>
      </c>
      <c r="F854" s="42">
        <v>521201</v>
      </c>
      <c r="G854" s="45">
        <v>15</v>
      </c>
      <c r="H854" s="45" t="s">
        <v>9452</v>
      </c>
      <c r="I854" s="45"/>
      <c r="N854" s="6"/>
    </row>
    <row r="855" spans="1:14" s="3" customFormat="1" x14ac:dyDescent="0.2">
      <c r="A855" s="7">
        <v>929</v>
      </c>
      <c r="B855" s="44" t="s">
        <v>2139</v>
      </c>
      <c r="C855" s="44" t="s">
        <v>3991</v>
      </c>
      <c r="D855" s="44" t="s">
        <v>7456</v>
      </c>
      <c r="E855" s="43" t="s">
        <v>7456</v>
      </c>
      <c r="F855" s="42">
        <v>521201</v>
      </c>
      <c r="G855" s="45">
        <v>0</v>
      </c>
      <c r="H855" s="45" t="s">
        <v>9452</v>
      </c>
      <c r="I855" s="45"/>
      <c r="N855" s="6"/>
    </row>
    <row r="856" spans="1:14" s="3" customFormat="1" x14ac:dyDescent="0.2">
      <c r="A856" s="7">
        <v>930</v>
      </c>
      <c r="B856" s="44" t="s">
        <v>2140</v>
      </c>
      <c r="C856" s="44" t="s">
        <v>3992</v>
      </c>
      <c r="D856" s="44" t="s">
        <v>7457</v>
      </c>
      <c r="E856" s="43" t="s">
        <v>7457</v>
      </c>
      <c r="F856" s="42">
        <v>521202</v>
      </c>
      <c r="G856" s="45">
        <v>15</v>
      </c>
      <c r="H856" s="45" t="s">
        <v>9452</v>
      </c>
      <c r="I856" s="45"/>
      <c r="N856" s="6"/>
    </row>
    <row r="857" spans="1:14" s="3" customFormat="1" x14ac:dyDescent="0.2">
      <c r="A857" s="7">
        <v>931</v>
      </c>
      <c r="B857" s="44" t="s">
        <v>2141</v>
      </c>
      <c r="C857" s="44" t="s">
        <v>3993</v>
      </c>
      <c r="D857" s="44" t="s">
        <v>7458</v>
      </c>
      <c r="E857" s="43" t="s">
        <v>7458</v>
      </c>
      <c r="F857" s="42">
        <v>521202</v>
      </c>
      <c r="G857" s="45">
        <v>0</v>
      </c>
      <c r="H857" s="45" t="s">
        <v>9452</v>
      </c>
      <c r="I857" s="45"/>
      <c r="N857" s="6"/>
    </row>
    <row r="858" spans="1:14" s="3" customFormat="1" x14ac:dyDescent="0.2">
      <c r="A858" s="7">
        <v>932</v>
      </c>
      <c r="B858" s="44" t="s">
        <v>2142</v>
      </c>
      <c r="C858" s="44" t="s">
        <v>3994</v>
      </c>
      <c r="D858" s="44" t="s">
        <v>4620</v>
      </c>
      <c r="E858" s="43" t="s">
        <v>4620</v>
      </c>
      <c r="F858" s="42">
        <v>521272</v>
      </c>
      <c r="G858" s="45">
        <v>31</v>
      </c>
      <c r="H858" s="45"/>
      <c r="I858" s="45" t="s">
        <v>11128</v>
      </c>
      <c r="N858" s="6"/>
    </row>
    <row r="859" spans="1:14" s="3" customFormat="1" x14ac:dyDescent="0.2">
      <c r="A859" s="7">
        <v>932</v>
      </c>
      <c r="B859" s="44" t="s">
        <v>2142</v>
      </c>
      <c r="C859" s="44" t="s">
        <v>3994</v>
      </c>
      <c r="D859" s="44" t="s">
        <v>4620</v>
      </c>
      <c r="E859" s="43" t="s">
        <v>4620</v>
      </c>
      <c r="F859" s="42">
        <v>6216</v>
      </c>
      <c r="G859" s="45">
        <v>16</v>
      </c>
      <c r="H859" s="45"/>
      <c r="I859" s="45" t="s">
        <v>11158</v>
      </c>
      <c r="N859" s="6"/>
    </row>
    <row r="860" spans="1:14" s="3" customFormat="1" x14ac:dyDescent="0.2">
      <c r="A860" s="7">
        <v>932</v>
      </c>
      <c r="B860" s="44" t="s">
        <v>2142</v>
      </c>
      <c r="C860" s="44" t="s">
        <v>3994</v>
      </c>
      <c r="D860" s="44" t="s">
        <v>4620</v>
      </c>
      <c r="E860" s="43" t="s">
        <v>4620</v>
      </c>
      <c r="F860" s="42">
        <v>6216</v>
      </c>
      <c r="G860" s="45">
        <v>15</v>
      </c>
      <c r="H860" s="45"/>
      <c r="I860" s="45" t="s">
        <v>11159</v>
      </c>
      <c r="N860" s="6"/>
    </row>
    <row r="861" spans="1:14" s="3" customFormat="1" x14ac:dyDescent="0.2">
      <c r="A861" s="7">
        <v>932</v>
      </c>
      <c r="B861" s="44" t="s">
        <v>2142</v>
      </c>
      <c r="C861" s="44" t="s">
        <v>3994</v>
      </c>
      <c r="D861" s="44" t="s">
        <v>4620</v>
      </c>
      <c r="E861" s="43" t="s">
        <v>4620</v>
      </c>
      <c r="F861" s="42">
        <v>6216</v>
      </c>
      <c r="G861" s="45">
        <v>4</v>
      </c>
      <c r="H861" s="45"/>
      <c r="I861" s="45" t="s">
        <v>11160</v>
      </c>
      <c r="N861" s="6"/>
    </row>
    <row r="862" spans="1:14" s="3" customFormat="1" x14ac:dyDescent="0.2">
      <c r="A862" s="7">
        <v>933</v>
      </c>
      <c r="B862" s="44" t="s">
        <v>2143</v>
      </c>
      <c r="C862" s="44" t="s">
        <v>3995</v>
      </c>
      <c r="D862" s="44" t="s">
        <v>4621</v>
      </c>
      <c r="E862" s="43" t="s">
        <v>4621</v>
      </c>
      <c r="F862" s="42">
        <v>521273</v>
      </c>
      <c r="G862" s="45">
        <v>31</v>
      </c>
      <c r="H862" s="45"/>
      <c r="I862" s="45" t="s">
        <v>11128</v>
      </c>
      <c r="N862" s="6"/>
    </row>
    <row r="863" spans="1:14" s="3" customFormat="1" x14ac:dyDescent="0.2">
      <c r="A863" s="7">
        <v>933</v>
      </c>
      <c r="B863" s="44" t="s">
        <v>2143</v>
      </c>
      <c r="C863" s="44" t="s">
        <v>3995</v>
      </c>
      <c r="D863" s="44" t="s">
        <v>4621</v>
      </c>
      <c r="E863" s="43" t="s">
        <v>4621</v>
      </c>
      <c r="F863" s="42">
        <v>6216</v>
      </c>
      <c r="G863" s="45">
        <v>16</v>
      </c>
      <c r="H863" s="45"/>
      <c r="I863" s="45" t="s">
        <v>11158</v>
      </c>
      <c r="N863" s="6"/>
    </row>
    <row r="864" spans="1:14" s="3" customFormat="1" x14ac:dyDescent="0.2">
      <c r="A864" s="7">
        <v>933</v>
      </c>
      <c r="B864" s="44" t="s">
        <v>2143</v>
      </c>
      <c r="C864" s="44" t="s">
        <v>3995</v>
      </c>
      <c r="D864" s="44" t="s">
        <v>4621</v>
      </c>
      <c r="E864" s="43" t="s">
        <v>4621</v>
      </c>
      <c r="F864" s="42">
        <v>6216</v>
      </c>
      <c r="G864" s="45">
        <v>15</v>
      </c>
      <c r="H864" s="45"/>
      <c r="I864" s="45" t="s">
        <v>11159</v>
      </c>
      <c r="N864" s="6"/>
    </row>
    <row r="865" spans="1:14" s="3" customFormat="1" x14ac:dyDescent="0.2">
      <c r="A865" s="7">
        <v>933</v>
      </c>
      <c r="B865" s="44" t="s">
        <v>2143</v>
      </c>
      <c r="C865" s="44" t="s">
        <v>3995</v>
      </c>
      <c r="D865" s="44" t="s">
        <v>4621</v>
      </c>
      <c r="E865" s="43" t="s">
        <v>4621</v>
      </c>
      <c r="F865" s="42">
        <v>6216</v>
      </c>
      <c r="G865" s="45">
        <v>4</v>
      </c>
      <c r="H865" s="45"/>
      <c r="I865" s="45" t="s">
        <v>11160</v>
      </c>
      <c r="N865" s="6"/>
    </row>
    <row r="866" spans="1:14" s="3" customFormat="1" x14ac:dyDescent="0.2">
      <c r="A866" s="7">
        <v>934</v>
      </c>
      <c r="B866" s="44" t="s">
        <v>2144</v>
      </c>
      <c r="C866" s="44" t="s">
        <v>3996</v>
      </c>
      <c r="D866" s="44" t="s">
        <v>4622</v>
      </c>
      <c r="E866" s="43" t="s">
        <v>4622</v>
      </c>
      <c r="F866" s="42">
        <v>521274</v>
      </c>
      <c r="G866" s="45">
        <v>31</v>
      </c>
      <c r="H866" s="45"/>
      <c r="I866" s="45"/>
      <c r="N866" s="6"/>
    </row>
    <row r="867" spans="1:14" s="3" customFormat="1" x14ac:dyDescent="0.2">
      <c r="A867" s="7">
        <v>935</v>
      </c>
      <c r="B867" s="44" t="s">
        <v>2145</v>
      </c>
      <c r="C867" s="44" t="s">
        <v>3997</v>
      </c>
      <c r="D867" s="44" t="s">
        <v>7459</v>
      </c>
      <c r="E867" s="43" t="s">
        <v>207</v>
      </c>
      <c r="F867" s="42">
        <v>4360</v>
      </c>
      <c r="G867" s="45">
        <v>17</v>
      </c>
      <c r="H867" s="45"/>
      <c r="I867" s="45"/>
      <c r="N867" s="6"/>
    </row>
    <row r="868" spans="1:14" s="3" customFormat="1" x14ac:dyDescent="0.2">
      <c r="A868" s="7">
        <v>936</v>
      </c>
      <c r="B868" s="44" t="s">
        <v>2146</v>
      </c>
      <c r="C868" s="44" t="s">
        <v>3998</v>
      </c>
      <c r="D868" s="44" t="s">
        <v>7460</v>
      </c>
      <c r="E868" s="43" t="s">
        <v>208</v>
      </c>
      <c r="F868" s="42">
        <v>4413</v>
      </c>
      <c r="G868" s="45">
        <v>17</v>
      </c>
      <c r="H868" s="45"/>
      <c r="I868" s="45"/>
      <c r="N868" s="6"/>
    </row>
    <row r="869" spans="1:14" s="3" customFormat="1" x14ac:dyDescent="0.2">
      <c r="A869" s="7">
        <v>937</v>
      </c>
      <c r="B869" s="44" t="s">
        <v>2147</v>
      </c>
      <c r="C869" s="44" t="s">
        <v>3999</v>
      </c>
      <c r="D869" s="44" t="s">
        <v>209</v>
      </c>
      <c r="E869" s="43" t="s">
        <v>210</v>
      </c>
      <c r="F869" s="42">
        <v>521201</v>
      </c>
      <c r="G869" s="45">
        <v>17</v>
      </c>
      <c r="H869" s="45"/>
      <c r="I869" s="45"/>
      <c r="N869" s="6"/>
    </row>
    <row r="870" spans="1:14" s="3" customFormat="1" x14ac:dyDescent="0.2">
      <c r="A870" s="7">
        <v>938</v>
      </c>
      <c r="B870" s="44" t="s">
        <v>2148</v>
      </c>
      <c r="C870" s="44" t="s">
        <v>4000</v>
      </c>
      <c r="D870" s="44" t="s">
        <v>7461</v>
      </c>
      <c r="E870" s="43" t="s">
        <v>211</v>
      </c>
      <c r="F870" s="42">
        <v>4363</v>
      </c>
      <c r="G870" s="45">
        <v>17</v>
      </c>
      <c r="H870" s="45"/>
      <c r="I870" s="45"/>
      <c r="N870" s="6"/>
    </row>
    <row r="871" spans="1:14" s="3" customFormat="1" x14ac:dyDescent="0.2">
      <c r="A871" s="7">
        <v>939</v>
      </c>
      <c r="B871" s="44" t="s">
        <v>2149</v>
      </c>
      <c r="C871" s="44" t="s">
        <v>4001</v>
      </c>
      <c r="D871" s="44" t="s">
        <v>7462</v>
      </c>
      <c r="E871" s="43" t="s">
        <v>212</v>
      </c>
      <c r="F871" s="42">
        <v>4415</v>
      </c>
      <c r="G871" s="45">
        <v>17</v>
      </c>
      <c r="H871" s="45"/>
      <c r="I871" s="45"/>
      <c r="N871" s="6"/>
    </row>
    <row r="872" spans="1:14" s="3" customFormat="1" x14ac:dyDescent="0.2">
      <c r="A872" s="7">
        <v>940</v>
      </c>
      <c r="B872" s="44" t="s">
        <v>2150</v>
      </c>
      <c r="C872" s="44" t="s">
        <v>4002</v>
      </c>
      <c r="D872" s="44" t="s">
        <v>213</v>
      </c>
      <c r="E872" s="43" t="s">
        <v>214</v>
      </c>
      <c r="F872" s="42">
        <v>521202</v>
      </c>
      <c r="G872" s="45">
        <v>17</v>
      </c>
      <c r="H872" s="45"/>
      <c r="I872" s="45"/>
      <c r="N872" s="6"/>
    </row>
    <row r="873" spans="1:14" s="3" customFormat="1" x14ac:dyDescent="0.2">
      <c r="A873" s="7">
        <v>941</v>
      </c>
      <c r="B873" s="44" t="s">
        <v>2151</v>
      </c>
      <c r="C873" s="44" t="s">
        <v>4003</v>
      </c>
      <c r="D873" s="44" t="s">
        <v>215</v>
      </c>
      <c r="E873" s="43" t="s">
        <v>216</v>
      </c>
      <c r="F873" s="42">
        <v>521203</v>
      </c>
      <c r="G873" s="45">
        <v>17</v>
      </c>
      <c r="H873" s="45"/>
      <c r="I873" s="45"/>
      <c r="N873" s="6"/>
    </row>
    <row r="874" spans="1:14" s="3" customFormat="1" x14ac:dyDescent="0.2">
      <c r="A874" s="7">
        <v>942</v>
      </c>
      <c r="B874" s="44" t="s">
        <v>2152</v>
      </c>
      <c r="C874" s="44" t="s">
        <v>4004</v>
      </c>
      <c r="D874" s="44" t="s">
        <v>7463</v>
      </c>
      <c r="E874" s="43" t="s">
        <v>7463</v>
      </c>
      <c r="F874" s="42">
        <v>521204</v>
      </c>
      <c r="G874" s="45">
        <v>17</v>
      </c>
      <c r="H874" s="45" t="s">
        <v>9452</v>
      </c>
      <c r="I874" s="45"/>
      <c r="N874" s="6"/>
    </row>
    <row r="875" spans="1:14" s="3" customFormat="1" x14ac:dyDescent="0.2">
      <c r="A875" s="7">
        <v>943</v>
      </c>
      <c r="B875" s="44" t="s">
        <v>2153</v>
      </c>
      <c r="C875" s="44" t="s">
        <v>4005</v>
      </c>
      <c r="D875" s="44" t="s">
        <v>7464</v>
      </c>
      <c r="E875" s="43" t="s">
        <v>7464</v>
      </c>
      <c r="F875" s="42">
        <v>521205</v>
      </c>
      <c r="G875" s="45">
        <v>17</v>
      </c>
      <c r="H875" s="45" t="s">
        <v>9452</v>
      </c>
      <c r="I875" s="45"/>
      <c r="N875" s="6"/>
    </row>
    <row r="876" spans="1:14" s="3" customFormat="1" x14ac:dyDescent="0.2">
      <c r="A876" s="7">
        <v>944</v>
      </c>
      <c r="B876" s="44" t="s">
        <v>2154</v>
      </c>
      <c r="C876" s="44" t="s">
        <v>4006</v>
      </c>
      <c r="D876" s="44" t="s">
        <v>7465</v>
      </c>
      <c r="E876" s="43" t="s">
        <v>7465</v>
      </c>
      <c r="F876" s="42">
        <v>521206</v>
      </c>
      <c r="G876" s="45">
        <v>17</v>
      </c>
      <c r="H876" s="45" t="s">
        <v>9452</v>
      </c>
      <c r="I876" s="45"/>
      <c r="N876" s="6"/>
    </row>
    <row r="877" spans="1:14" s="3" customFormat="1" x14ac:dyDescent="0.2">
      <c r="A877" s="7">
        <v>945</v>
      </c>
      <c r="B877" s="44" t="s">
        <v>2155</v>
      </c>
      <c r="C877" s="44" t="s">
        <v>4007</v>
      </c>
      <c r="D877" s="44" t="s">
        <v>217</v>
      </c>
      <c r="E877" s="43" t="s">
        <v>218</v>
      </c>
      <c r="F877" s="42">
        <v>521053</v>
      </c>
      <c r="G877" s="45">
        <v>17</v>
      </c>
      <c r="H877" s="45" t="s">
        <v>9452</v>
      </c>
      <c r="I877" s="45"/>
      <c r="N877" s="6"/>
    </row>
    <row r="878" spans="1:14" s="3" customFormat="1" x14ac:dyDescent="0.2">
      <c r="A878" s="7">
        <v>946</v>
      </c>
      <c r="B878" s="44" t="s">
        <v>2156</v>
      </c>
      <c r="C878" s="44" t="s">
        <v>4008</v>
      </c>
      <c r="D878" s="44" t="s">
        <v>219</v>
      </c>
      <c r="E878" s="43" t="s">
        <v>220</v>
      </c>
      <c r="F878" s="42">
        <v>521053</v>
      </c>
      <c r="G878" s="45">
        <v>1</v>
      </c>
      <c r="H878" s="45" t="s">
        <v>9452</v>
      </c>
      <c r="I878" s="45"/>
      <c r="N878" s="6"/>
    </row>
    <row r="879" spans="1:14" s="3" customFormat="1" x14ac:dyDescent="0.2">
      <c r="A879" s="7">
        <v>947</v>
      </c>
      <c r="B879" s="44" t="s">
        <v>2157</v>
      </c>
      <c r="C879" s="44" t="s">
        <v>4009</v>
      </c>
      <c r="D879" s="44" t="s">
        <v>221</v>
      </c>
      <c r="E879" s="43" t="s">
        <v>222</v>
      </c>
      <c r="F879" s="42">
        <v>521207</v>
      </c>
      <c r="G879" s="45">
        <v>31</v>
      </c>
      <c r="H879" s="45"/>
      <c r="I879" s="45"/>
      <c r="N879" s="6"/>
    </row>
    <row r="880" spans="1:14" s="3" customFormat="1" x14ac:dyDescent="0.2">
      <c r="A880" s="7">
        <v>948</v>
      </c>
      <c r="B880" s="44" t="s">
        <v>2158</v>
      </c>
      <c r="C880" s="44" t="s">
        <v>4010</v>
      </c>
      <c r="D880" s="44" t="s">
        <v>223</v>
      </c>
      <c r="E880" s="43" t="s">
        <v>224</v>
      </c>
      <c r="F880" s="42">
        <v>521275</v>
      </c>
      <c r="G880" s="45">
        <v>31</v>
      </c>
      <c r="H880" s="45"/>
      <c r="I880" s="45"/>
      <c r="N880" s="6"/>
    </row>
    <row r="881" spans="1:14" s="3" customFormat="1" x14ac:dyDescent="0.2">
      <c r="A881" s="7">
        <v>949</v>
      </c>
      <c r="B881" s="44" t="s">
        <v>2159</v>
      </c>
      <c r="C881" s="44" t="s">
        <v>4011</v>
      </c>
      <c r="D881" s="44" t="s">
        <v>4623</v>
      </c>
      <c r="E881" s="43" t="s">
        <v>4624</v>
      </c>
      <c r="F881" s="42">
        <v>521053</v>
      </c>
      <c r="G881" s="45">
        <v>11</v>
      </c>
      <c r="H881" s="45" t="s">
        <v>9452</v>
      </c>
      <c r="I881" s="45"/>
      <c r="N881" s="6"/>
    </row>
    <row r="882" spans="1:14" s="3" customFormat="1" x14ac:dyDescent="0.2">
      <c r="A882" s="7">
        <v>950</v>
      </c>
      <c r="B882" s="44" t="s">
        <v>2160</v>
      </c>
      <c r="C882" s="44" t="s">
        <v>4012</v>
      </c>
      <c r="D882" s="44" t="s">
        <v>249</v>
      </c>
      <c r="E882" s="43" t="s">
        <v>250</v>
      </c>
      <c r="F882" s="42">
        <v>521208</v>
      </c>
      <c r="G882" s="45">
        <v>31</v>
      </c>
      <c r="H882" s="45"/>
      <c r="I882" s="45"/>
      <c r="N882" s="6"/>
    </row>
    <row r="883" spans="1:14" s="3" customFormat="1" x14ac:dyDescent="0.2">
      <c r="A883" s="7">
        <v>951</v>
      </c>
      <c r="B883" s="44" t="s">
        <v>2161</v>
      </c>
      <c r="C883" s="44" t="s">
        <v>4013</v>
      </c>
      <c r="D883" s="44" t="s">
        <v>4625</v>
      </c>
      <c r="E883" s="43" t="s">
        <v>4626</v>
      </c>
      <c r="F883" s="42">
        <v>521209</v>
      </c>
      <c r="G883" s="45">
        <v>31</v>
      </c>
      <c r="H883" s="45"/>
      <c r="I883" s="45"/>
      <c r="N883" s="6"/>
    </row>
    <row r="884" spans="1:14" s="3" customFormat="1" x14ac:dyDescent="0.2">
      <c r="A884" s="7">
        <v>952</v>
      </c>
      <c r="B884" s="44" t="s">
        <v>2162</v>
      </c>
      <c r="C884" s="44" t="s">
        <v>4014</v>
      </c>
      <c r="D884" s="44" t="s">
        <v>225</v>
      </c>
      <c r="E884" s="43" t="s">
        <v>226</v>
      </c>
      <c r="F884" s="42">
        <v>521210</v>
      </c>
      <c r="G884" s="45">
        <v>31</v>
      </c>
      <c r="H884" s="45"/>
      <c r="I884" s="45"/>
      <c r="N884" s="6"/>
    </row>
    <row r="885" spans="1:14" s="3" customFormat="1" x14ac:dyDescent="0.2">
      <c r="A885" s="7">
        <v>953</v>
      </c>
      <c r="B885" s="44" t="s">
        <v>2163</v>
      </c>
      <c r="C885" s="44" t="s">
        <v>4015</v>
      </c>
      <c r="D885" s="44" t="s">
        <v>251</v>
      </c>
      <c r="E885" s="43" t="s">
        <v>252</v>
      </c>
      <c r="F885" s="42">
        <v>521070</v>
      </c>
      <c r="G885" s="45">
        <v>31</v>
      </c>
      <c r="H885" s="45"/>
      <c r="I885" s="45"/>
      <c r="N885" s="6"/>
    </row>
    <row r="886" spans="1:14" s="3" customFormat="1" x14ac:dyDescent="0.2">
      <c r="A886" s="7">
        <v>954</v>
      </c>
      <c r="B886" s="44" t="s">
        <v>2164</v>
      </c>
      <c r="C886" s="44" t="s">
        <v>4016</v>
      </c>
      <c r="D886" s="44" t="s">
        <v>229</v>
      </c>
      <c r="E886" s="43" t="s">
        <v>230</v>
      </c>
      <c r="F886" s="42">
        <v>521071</v>
      </c>
      <c r="G886" s="45">
        <v>31</v>
      </c>
      <c r="H886" s="45"/>
      <c r="I886" s="45"/>
      <c r="N886" s="6"/>
    </row>
    <row r="887" spans="1:14" s="3" customFormat="1" x14ac:dyDescent="0.2">
      <c r="A887" s="7">
        <v>955</v>
      </c>
      <c r="B887" s="44" t="s">
        <v>2165</v>
      </c>
      <c r="C887" s="44" t="s">
        <v>4017</v>
      </c>
      <c r="D887" s="44" t="s">
        <v>231</v>
      </c>
      <c r="E887" s="43" t="s">
        <v>232</v>
      </c>
      <c r="F887" s="42">
        <v>521072</v>
      </c>
      <c r="G887" s="45">
        <v>31</v>
      </c>
      <c r="H887" s="45"/>
      <c r="I887" s="45"/>
      <c r="N887" s="6"/>
    </row>
    <row r="888" spans="1:14" s="3" customFormat="1" x14ac:dyDescent="0.2">
      <c r="A888" s="7">
        <v>956</v>
      </c>
      <c r="B888" s="59" t="s">
        <v>2166</v>
      </c>
      <c r="C888" s="59" t="s">
        <v>4018</v>
      </c>
      <c r="D888" s="44" t="s">
        <v>253</v>
      </c>
      <c r="E888" s="44" t="s">
        <v>233</v>
      </c>
      <c r="F888" s="42">
        <v>521073</v>
      </c>
      <c r="G888" s="45">
        <v>31</v>
      </c>
      <c r="H888" s="45"/>
      <c r="I888" s="45"/>
      <c r="N888" s="6"/>
    </row>
    <row r="889" spans="1:14" s="3" customFormat="1" x14ac:dyDescent="0.2">
      <c r="A889" s="7">
        <v>957</v>
      </c>
      <c r="B889" s="44" t="s">
        <v>2167</v>
      </c>
      <c r="C889" s="44" t="s">
        <v>4019</v>
      </c>
      <c r="D889" s="44" t="s">
        <v>254</v>
      </c>
      <c r="E889" s="43" t="s">
        <v>255</v>
      </c>
      <c r="F889" s="42">
        <v>521074</v>
      </c>
      <c r="G889" s="45">
        <v>31</v>
      </c>
      <c r="H889" s="45"/>
      <c r="I889" s="45"/>
      <c r="N889" s="6"/>
    </row>
    <row r="890" spans="1:14" s="3" customFormat="1" x14ac:dyDescent="0.2">
      <c r="A890" s="7">
        <v>958</v>
      </c>
      <c r="B890" s="44" t="s">
        <v>2168</v>
      </c>
      <c r="C890" s="44" t="s">
        <v>4020</v>
      </c>
      <c r="D890" s="44" t="s">
        <v>256</v>
      </c>
      <c r="E890" s="43" t="s">
        <v>234</v>
      </c>
      <c r="F890" s="42">
        <v>521075</v>
      </c>
      <c r="G890" s="45">
        <v>31</v>
      </c>
      <c r="H890" s="45"/>
      <c r="I890" s="45"/>
      <c r="N890" s="6"/>
    </row>
    <row r="891" spans="1:14" s="3" customFormat="1" x14ac:dyDescent="0.2">
      <c r="A891" s="7">
        <v>959</v>
      </c>
      <c r="B891" s="44" t="s">
        <v>2169</v>
      </c>
      <c r="C891" s="44" t="s">
        <v>4021</v>
      </c>
      <c r="D891" s="44" t="s">
        <v>257</v>
      </c>
      <c r="E891" s="43" t="s">
        <v>258</v>
      </c>
      <c r="F891" s="42">
        <v>521076</v>
      </c>
      <c r="G891" s="45">
        <v>31</v>
      </c>
      <c r="H891" s="45"/>
      <c r="I891" s="45"/>
      <c r="N891" s="6"/>
    </row>
    <row r="892" spans="1:14" s="3" customFormat="1" x14ac:dyDescent="0.2">
      <c r="A892" s="7">
        <v>960</v>
      </c>
      <c r="B892" s="59" t="s">
        <v>2170</v>
      </c>
      <c r="C892" s="59" t="s">
        <v>4022</v>
      </c>
      <c r="D892" s="44" t="s">
        <v>235</v>
      </c>
      <c r="E892" s="44" t="s">
        <v>236</v>
      </c>
      <c r="F892" s="42">
        <v>521077</v>
      </c>
      <c r="G892" s="45">
        <v>31</v>
      </c>
      <c r="H892" s="45"/>
      <c r="I892" s="45"/>
      <c r="N892" s="6"/>
    </row>
    <row r="893" spans="1:14" s="3" customFormat="1" x14ac:dyDescent="0.2">
      <c r="A893" s="7">
        <v>961</v>
      </c>
      <c r="B893" s="44" t="s">
        <v>2171</v>
      </c>
      <c r="C893" s="44" t="s">
        <v>4023</v>
      </c>
      <c r="D893" s="44" t="s">
        <v>237</v>
      </c>
      <c r="E893" s="43" t="s">
        <v>238</v>
      </c>
      <c r="F893" s="42">
        <v>521078</v>
      </c>
      <c r="G893" s="45">
        <v>31</v>
      </c>
      <c r="H893" s="45"/>
      <c r="I893" s="45"/>
      <c r="N893" s="6"/>
    </row>
    <row r="894" spans="1:14" s="3" customFormat="1" x14ac:dyDescent="0.2">
      <c r="A894" s="7">
        <v>962</v>
      </c>
      <c r="B894" s="44" t="s">
        <v>2172</v>
      </c>
      <c r="C894" s="44" t="s">
        <v>4024</v>
      </c>
      <c r="D894" s="44" t="s">
        <v>239</v>
      </c>
      <c r="E894" s="43" t="s">
        <v>240</v>
      </c>
      <c r="F894" s="42">
        <v>521080</v>
      </c>
      <c r="G894" s="45">
        <v>31</v>
      </c>
      <c r="H894" s="45"/>
      <c r="I894" s="45"/>
      <c r="N894" s="6"/>
    </row>
    <row r="895" spans="1:14" s="3" customFormat="1" x14ac:dyDescent="0.2">
      <c r="A895" s="7">
        <v>963</v>
      </c>
      <c r="B895" s="44" t="s">
        <v>2173</v>
      </c>
      <c r="C895" s="44" t="s">
        <v>4025</v>
      </c>
      <c r="D895" s="44" t="s">
        <v>241</v>
      </c>
      <c r="E895" s="43" t="s">
        <v>242</v>
      </c>
      <c r="F895" s="42">
        <v>521081</v>
      </c>
      <c r="G895" s="45">
        <v>31</v>
      </c>
      <c r="H895" s="45"/>
      <c r="I895" s="45"/>
      <c r="N895" s="6"/>
    </row>
    <row r="896" spans="1:14" s="3" customFormat="1" x14ac:dyDescent="0.2">
      <c r="A896" s="7">
        <v>964</v>
      </c>
      <c r="B896" s="44" t="s">
        <v>2174</v>
      </c>
      <c r="C896" s="44" t="s">
        <v>4026</v>
      </c>
      <c r="D896" s="44" t="s">
        <v>243</v>
      </c>
      <c r="E896" s="43" t="s">
        <v>244</v>
      </c>
      <c r="F896" s="42">
        <v>521082</v>
      </c>
      <c r="G896" s="45">
        <v>31</v>
      </c>
      <c r="H896" s="45"/>
      <c r="I896" s="45"/>
      <c r="N896" s="6"/>
    </row>
    <row r="897" spans="1:14" s="3" customFormat="1" x14ac:dyDescent="0.2">
      <c r="A897" s="7">
        <v>965</v>
      </c>
      <c r="B897" s="44" t="s">
        <v>2175</v>
      </c>
      <c r="C897" s="44" t="s">
        <v>4027</v>
      </c>
      <c r="D897" s="44" t="s">
        <v>259</v>
      </c>
      <c r="E897" s="43" t="s">
        <v>260</v>
      </c>
      <c r="F897" s="42">
        <v>521211</v>
      </c>
      <c r="G897" s="45">
        <v>31</v>
      </c>
      <c r="H897" s="45"/>
      <c r="I897" s="45"/>
      <c r="N897" s="6"/>
    </row>
    <row r="898" spans="1:14" s="3" customFormat="1" x14ac:dyDescent="0.2">
      <c r="A898" s="7">
        <v>966</v>
      </c>
      <c r="B898" s="44" t="s">
        <v>2176</v>
      </c>
      <c r="C898" s="44" t="s">
        <v>4028</v>
      </c>
      <c r="D898" s="44" t="s">
        <v>261</v>
      </c>
      <c r="E898" s="43" t="s">
        <v>262</v>
      </c>
      <c r="F898" s="42">
        <v>521212</v>
      </c>
      <c r="G898" s="45">
        <v>31</v>
      </c>
      <c r="H898" s="45"/>
      <c r="I898" s="45"/>
      <c r="N898" s="6"/>
    </row>
    <row r="899" spans="1:14" s="3" customFormat="1" x14ac:dyDescent="0.2">
      <c r="A899" s="7">
        <v>967</v>
      </c>
      <c r="B899" s="44" t="s">
        <v>2177</v>
      </c>
      <c r="C899" s="44" t="s">
        <v>4029</v>
      </c>
      <c r="D899" s="44" t="s">
        <v>7466</v>
      </c>
      <c r="E899" s="43" t="s">
        <v>7466</v>
      </c>
      <c r="F899" s="42">
        <v>521213</v>
      </c>
      <c r="G899" s="45">
        <v>31</v>
      </c>
      <c r="H899" s="45"/>
      <c r="I899" s="45"/>
      <c r="N899" s="6"/>
    </row>
    <row r="900" spans="1:14" s="3" customFormat="1" x14ac:dyDescent="0.2">
      <c r="A900" s="7">
        <v>968</v>
      </c>
      <c r="B900" s="44" t="s">
        <v>2178</v>
      </c>
      <c r="C900" s="44" t="s">
        <v>4030</v>
      </c>
      <c r="D900" s="44" t="s">
        <v>7467</v>
      </c>
      <c r="E900" s="43" t="s">
        <v>7467</v>
      </c>
      <c r="F900" s="42">
        <v>521214</v>
      </c>
      <c r="G900" s="45">
        <v>31</v>
      </c>
      <c r="H900" s="45"/>
      <c r="I900" s="45"/>
      <c r="N900" s="6"/>
    </row>
    <row r="901" spans="1:14" s="3" customFormat="1" x14ac:dyDescent="0.2">
      <c r="A901" s="7">
        <v>969</v>
      </c>
      <c r="B901" s="44" t="s">
        <v>2179</v>
      </c>
      <c r="C901" s="44" t="s">
        <v>4031</v>
      </c>
      <c r="D901" s="44" t="s">
        <v>7468</v>
      </c>
      <c r="E901" s="43" t="s">
        <v>7468</v>
      </c>
      <c r="F901" s="42">
        <v>521215</v>
      </c>
      <c r="G901" s="45">
        <v>31</v>
      </c>
      <c r="H901" s="45"/>
      <c r="I901" s="45"/>
      <c r="N901" s="6"/>
    </row>
    <row r="902" spans="1:14" s="3" customFormat="1" x14ac:dyDescent="0.2">
      <c r="A902" s="7">
        <v>970</v>
      </c>
      <c r="B902" s="44" t="s">
        <v>2180</v>
      </c>
      <c r="C902" s="44" t="s">
        <v>4032</v>
      </c>
      <c r="D902" s="44" t="s">
        <v>4627</v>
      </c>
      <c r="E902" s="43" t="s">
        <v>4628</v>
      </c>
      <c r="F902" s="42">
        <v>1209</v>
      </c>
      <c r="G902" s="45">
        <v>11</v>
      </c>
      <c r="H902" s="45"/>
      <c r="I902" s="45"/>
      <c r="N902" s="6"/>
    </row>
    <row r="903" spans="1:14" s="3" customFormat="1" x14ac:dyDescent="0.2">
      <c r="A903" s="7">
        <v>971</v>
      </c>
      <c r="B903" s="44" t="s">
        <v>2181</v>
      </c>
      <c r="C903" s="44" t="s">
        <v>4033</v>
      </c>
      <c r="D903" s="44" t="s">
        <v>263</v>
      </c>
      <c r="E903" s="43" t="s">
        <v>264</v>
      </c>
      <c r="F903" s="42" t="s">
        <v>11897</v>
      </c>
      <c r="G903" s="45" t="s">
        <v>11897</v>
      </c>
      <c r="H903" s="45"/>
      <c r="I903" s="45"/>
      <c r="N903" s="6"/>
    </row>
    <row r="904" spans="1:14" s="3" customFormat="1" x14ac:dyDescent="0.2">
      <c r="A904" s="7">
        <v>972</v>
      </c>
      <c r="B904" s="44" t="s">
        <v>2182</v>
      </c>
      <c r="C904" s="44" t="s">
        <v>4034</v>
      </c>
      <c r="D904" s="44" t="s">
        <v>4629</v>
      </c>
      <c r="E904" s="43" t="s">
        <v>4630</v>
      </c>
      <c r="F904" s="42">
        <v>521276</v>
      </c>
      <c r="G904" s="45">
        <v>31</v>
      </c>
      <c r="H904" s="45"/>
      <c r="I904" s="45"/>
      <c r="N904" s="6"/>
    </row>
    <row r="905" spans="1:14" s="3" customFormat="1" x14ac:dyDescent="0.2">
      <c r="A905" s="7">
        <v>973</v>
      </c>
      <c r="B905" s="44" t="s">
        <v>2183</v>
      </c>
      <c r="C905" s="44" t="s">
        <v>4035</v>
      </c>
      <c r="D905" s="44" t="s">
        <v>265</v>
      </c>
      <c r="E905" s="43" t="s">
        <v>266</v>
      </c>
      <c r="F905" s="42">
        <v>521351</v>
      </c>
      <c r="G905" s="45">
        <v>31</v>
      </c>
      <c r="H905" s="45"/>
      <c r="I905" s="45"/>
      <c r="N905" s="6"/>
    </row>
    <row r="906" spans="1:14" s="3" customFormat="1" x14ac:dyDescent="0.2">
      <c r="A906" s="7">
        <v>974</v>
      </c>
      <c r="B906" s="44" t="s">
        <v>2184</v>
      </c>
      <c r="C906" s="44" t="s">
        <v>4036</v>
      </c>
      <c r="D906" s="44" t="s">
        <v>267</v>
      </c>
      <c r="E906" s="43" t="s">
        <v>267</v>
      </c>
      <c r="F906" s="42">
        <v>521277</v>
      </c>
      <c r="G906" s="45">
        <v>31</v>
      </c>
      <c r="H906" s="45"/>
      <c r="I906" s="45"/>
      <c r="N906" s="6"/>
    </row>
    <row r="907" spans="1:14" s="3" customFormat="1" x14ac:dyDescent="0.2">
      <c r="A907" s="7">
        <v>975</v>
      </c>
      <c r="B907" s="44" t="s">
        <v>2185</v>
      </c>
      <c r="C907" s="44" t="s">
        <v>4037</v>
      </c>
      <c r="D907" s="44" t="s">
        <v>268</v>
      </c>
      <c r="E907" s="43" t="s">
        <v>268</v>
      </c>
      <c r="F907" s="42">
        <v>521278</v>
      </c>
      <c r="G907" s="45">
        <v>31</v>
      </c>
      <c r="H907" s="45"/>
      <c r="I907" s="45"/>
      <c r="N907" s="6"/>
    </row>
    <row r="908" spans="1:14" s="3" customFormat="1" x14ac:dyDescent="0.2">
      <c r="A908" s="7">
        <v>976</v>
      </c>
      <c r="B908" s="44" t="s">
        <v>2186</v>
      </c>
      <c r="C908" s="44" t="s">
        <v>4038</v>
      </c>
      <c r="D908" s="44" t="s">
        <v>269</v>
      </c>
      <c r="E908" s="43" t="s">
        <v>269</v>
      </c>
      <c r="F908" s="42">
        <v>521279</v>
      </c>
      <c r="G908" s="45">
        <v>31</v>
      </c>
      <c r="H908" s="45"/>
      <c r="I908" s="45"/>
      <c r="N908" s="6"/>
    </row>
    <row r="909" spans="1:14" s="3" customFormat="1" x14ac:dyDescent="0.2">
      <c r="A909" s="7">
        <v>977</v>
      </c>
      <c r="B909" s="44" t="s">
        <v>2187</v>
      </c>
      <c r="C909" s="44" t="s">
        <v>4039</v>
      </c>
      <c r="D909" s="44" t="s">
        <v>270</v>
      </c>
      <c r="E909" s="43" t="s">
        <v>270</v>
      </c>
      <c r="F909" s="42">
        <v>521280</v>
      </c>
      <c r="G909" s="45">
        <v>31</v>
      </c>
      <c r="H909" s="45"/>
      <c r="I909" s="45"/>
      <c r="N909" s="6"/>
    </row>
    <row r="910" spans="1:14" s="3" customFormat="1" x14ac:dyDescent="0.2">
      <c r="A910" s="7">
        <v>978</v>
      </c>
      <c r="B910" s="44" t="s">
        <v>2188</v>
      </c>
      <c r="C910" s="44" t="s">
        <v>4040</v>
      </c>
      <c r="D910" s="44" t="s">
        <v>271</v>
      </c>
      <c r="E910" s="43" t="s">
        <v>272</v>
      </c>
      <c r="F910" s="42">
        <v>521352</v>
      </c>
      <c r="G910" s="45">
        <v>15</v>
      </c>
      <c r="H910" s="45" t="s">
        <v>9452</v>
      </c>
      <c r="I910" s="45"/>
      <c r="N910" s="6"/>
    </row>
    <row r="911" spans="1:14" s="3" customFormat="1" x14ac:dyDescent="0.2">
      <c r="A911" s="7">
        <v>979</v>
      </c>
      <c r="B911" s="44" t="s">
        <v>2189</v>
      </c>
      <c r="C911" s="44" t="s">
        <v>4041</v>
      </c>
      <c r="D911" s="44" t="s">
        <v>273</v>
      </c>
      <c r="E911" s="43" t="s">
        <v>274</v>
      </c>
      <c r="F911" s="42">
        <v>521352</v>
      </c>
      <c r="G911" s="45">
        <v>16</v>
      </c>
      <c r="H911" s="45" t="s">
        <v>9452</v>
      </c>
      <c r="I911" s="45"/>
      <c r="N911" s="6"/>
    </row>
    <row r="912" spans="1:14" s="3" customFormat="1" x14ac:dyDescent="0.2">
      <c r="A912" s="7">
        <v>980</v>
      </c>
      <c r="B912" s="44" t="s">
        <v>2190</v>
      </c>
      <c r="C912" s="44" t="s">
        <v>4042</v>
      </c>
      <c r="D912" s="44" t="s">
        <v>4631</v>
      </c>
      <c r="E912" s="43" t="s">
        <v>4632</v>
      </c>
      <c r="F912" s="42" t="s">
        <v>11897</v>
      </c>
      <c r="G912" s="45" t="s">
        <v>11897</v>
      </c>
      <c r="H912" s="45"/>
      <c r="I912" s="45"/>
      <c r="N912" s="6"/>
    </row>
    <row r="913" spans="1:14" s="3" customFormat="1" x14ac:dyDescent="0.2">
      <c r="A913" s="7">
        <v>981</v>
      </c>
      <c r="B913" s="44" t="s">
        <v>2191</v>
      </c>
      <c r="C913" s="44" t="s">
        <v>4043</v>
      </c>
      <c r="D913" s="44" t="s">
        <v>4633</v>
      </c>
      <c r="E913" s="43" t="s">
        <v>4634</v>
      </c>
      <c r="F913" s="42" t="s">
        <v>11897</v>
      </c>
      <c r="G913" s="45" t="s">
        <v>11897</v>
      </c>
      <c r="H913" s="45"/>
      <c r="I913" s="45"/>
      <c r="N913" s="6"/>
    </row>
    <row r="914" spans="1:14" s="3" customFormat="1" x14ac:dyDescent="0.2">
      <c r="A914" s="7">
        <v>982</v>
      </c>
      <c r="B914" s="44" t="s">
        <v>2192</v>
      </c>
      <c r="C914" s="44" t="s">
        <v>4044</v>
      </c>
      <c r="D914" s="44" t="s">
        <v>4635</v>
      </c>
      <c r="E914" s="43" t="s">
        <v>4636</v>
      </c>
      <c r="F914" s="42" t="s">
        <v>11897</v>
      </c>
      <c r="G914" s="45" t="s">
        <v>11897</v>
      </c>
      <c r="H914" s="45"/>
      <c r="I914" s="45"/>
      <c r="N914" s="6"/>
    </row>
    <row r="915" spans="1:14" s="3" customFormat="1" x14ac:dyDescent="0.2">
      <c r="A915" s="7">
        <v>983</v>
      </c>
      <c r="B915" s="44" t="s">
        <v>2193</v>
      </c>
      <c r="C915" s="44" t="s">
        <v>4045</v>
      </c>
      <c r="D915" s="44" t="s">
        <v>275</v>
      </c>
      <c r="E915" s="43" t="s">
        <v>276</v>
      </c>
      <c r="F915" s="42">
        <v>521437</v>
      </c>
      <c r="G915" s="45">
        <v>31</v>
      </c>
      <c r="H915" s="45"/>
      <c r="I915" s="45"/>
      <c r="N915" s="6"/>
    </row>
    <row r="916" spans="1:14" s="3" customFormat="1" x14ac:dyDescent="0.2">
      <c r="A916" s="7">
        <v>984</v>
      </c>
      <c r="B916" s="44" t="s">
        <v>2194</v>
      </c>
      <c r="C916" s="44" t="s">
        <v>4046</v>
      </c>
      <c r="D916" s="44" t="s">
        <v>1277</v>
      </c>
      <c r="E916" s="43" t="s">
        <v>1278</v>
      </c>
      <c r="F916" s="42">
        <v>521353</v>
      </c>
      <c r="G916" s="45">
        <v>11</v>
      </c>
      <c r="H916" s="45"/>
      <c r="I916" s="45"/>
      <c r="N916" s="6"/>
    </row>
    <row r="917" spans="1:14" s="3" customFormat="1" x14ac:dyDescent="0.2">
      <c r="A917" s="7">
        <v>985</v>
      </c>
      <c r="B917" s="44" t="s">
        <v>2195</v>
      </c>
      <c r="C917" s="44" t="s">
        <v>4047</v>
      </c>
      <c r="D917" s="44" t="s">
        <v>1279</v>
      </c>
      <c r="E917" s="43" t="s">
        <v>1280</v>
      </c>
      <c r="F917" s="42">
        <v>521353</v>
      </c>
      <c r="G917" s="45">
        <v>19</v>
      </c>
      <c r="H917" s="45"/>
      <c r="I917" s="45"/>
      <c r="N917" s="6"/>
    </row>
    <row r="918" spans="1:14" s="3" customFormat="1" x14ac:dyDescent="0.2">
      <c r="A918" s="7">
        <v>986</v>
      </c>
      <c r="B918" s="44" t="s">
        <v>2196</v>
      </c>
      <c r="C918" s="44" t="s">
        <v>4048</v>
      </c>
      <c r="D918" s="44" t="s">
        <v>1281</v>
      </c>
      <c r="E918" s="43" t="s">
        <v>1282</v>
      </c>
      <c r="F918" s="42">
        <v>108</v>
      </c>
      <c r="G918" s="45">
        <v>11</v>
      </c>
      <c r="H918" s="45"/>
      <c r="I918" s="45"/>
      <c r="N918" s="6"/>
    </row>
    <row r="919" spans="1:14" s="3" customFormat="1" x14ac:dyDescent="0.2">
      <c r="A919" s="7">
        <v>987</v>
      </c>
      <c r="B919" s="44" t="s">
        <v>2197</v>
      </c>
      <c r="C919" s="44" t="s">
        <v>4049</v>
      </c>
      <c r="D919" s="44" t="s">
        <v>1283</v>
      </c>
      <c r="E919" s="43" t="s">
        <v>1284</v>
      </c>
      <c r="F919" s="42">
        <v>521948</v>
      </c>
      <c r="G919" s="45">
        <v>11</v>
      </c>
      <c r="H919" s="45" t="s">
        <v>9452</v>
      </c>
      <c r="I919" s="45"/>
      <c r="N919" s="6"/>
    </row>
    <row r="920" spans="1:14" s="3" customFormat="1" x14ac:dyDescent="0.2">
      <c r="A920" s="7">
        <v>988</v>
      </c>
      <c r="B920" s="44" t="s">
        <v>2198</v>
      </c>
      <c r="C920" s="44" t="s">
        <v>4050</v>
      </c>
      <c r="D920" s="44" t="s">
        <v>1285</v>
      </c>
      <c r="E920" s="43" t="s">
        <v>1286</v>
      </c>
      <c r="F920" s="42">
        <v>521948</v>
      </c>
      <c r="G920" s="45">
        <v>15</v>
      </c>
      <c r="H920" s="45" t="s">
        <v>9452</v>
      </c>
      <c r="I920" s="45"/>
      <c r="N920" s="6"/>
    </row>
    <row r="921" spans="1:14" s="3" customFormat="1" x14ac:dyDescent="0.2">
      <c r="A921" s="7">
        <v>989</v>
      </c>
      <c r="B921" s="44" t="s">
        <v>2536</v>
      </c>
      <c r="C921" s="44" t="s">
        <v>4051</v>
      </c>
      <c r="D921" s="44" t="s">
        <v>2634</v>
      </c>
      <c r="E921" s="43" t="s">
        <v>2635</v>
      </c>
      <c r="F921" s="42" t="s">
        <v>11897</v>
      </c>
      <c r="G921" s="45" t="s">
        <v>11897</v>
      </c>
      <c r="H921" s="45"/>
      <c r="I921" s="45"/>
      <c r="N921" s="6"/>
    </row>
    <row r="922" spans="1:14" s="3" customFormat="1" x14ac:dyDescent="0.2">
      <c r="A922" s="7">
        <v>990</v>
      </c>
      <c r="B922" s="44" t="s">
        <v>4637</v>
      </c>
      <c r="C922" s="44" t="s">
        <v>4638</v>
      </c>
      <c r="D922" s="44" t="s">
        <v>4639</v>
      </c>
      <c r="E922" s="43" t="s">
        <v>4640</v>
      </c>
      <c r="F922" s="42" t="s">
        <v>11897</v>
      </c>
      <c r="G922" s="45" t="s">
        <v>11897</v>
      </c>
      <c r="H922" s="45"/>
      <c r="I922" s="45"/>
      <c r="N922" s="6"/>
    </row>
    <row r="923" spans="1:14" s="3" customFormat="1" x14ac:dyDescent="0.2">
      <c r="A923" s="7">
        <v>991</v>
      </c>
      <c r="B923" s="44" t="s">
        <v>4641</v>
      </c>
      <c r="C923" s="44" t="s">
        <v>4642</v>
      </c>
      <c r="D923" s="44" t="s">
        <v>4643</v>
      </c>
      <c r="E923" s="43" t="s">
        <v>4644</v>
      </c>
      <c r="F923" s="42" t="s">
        <v>11897</v>
      </c>
      <c r="G923" s="45" t="s">
        <v>11897</v>
      </c>
      <c r="H923" s="45"/>
      <c r="I923" s="45"/>
      <c r="N923" s="6"/>
    </row>
    <row r="924" spans="1:14" s="3" customFormat="1" x14ac:dyDescent="0.2">
      <c r="A924" s="7">
        <v>992</v>
      </c>
      <c r="B924" s="44" t="s">
        <v>4645</v>
      </c>
      <c r="C924" s="44" t="s">
        <v>4646</v>
      </c>
      <c r="D924" s="44" t="s">
        <v>4647</v>
      </c>
      <c r="E924" s="43" t="s">
        <v>4648</v>
      </c>
      <c r="F924" s="42">
        <v>521860</v>
      </c>
      <c r="G924" s="45">
        <v>0</v>
      </c>
      <c r="H924" s="45"/>
      <c r="I924" s="45"/>
      <c r="N924" s="6"/>
    </row>
    <row r="925" spans="1:14" s="3" customFormat="1" x14ac:dyDescent="0.2">
      <c r="A925" s="7">
        <v>993</v>
      </c>
      <c r="B925" s="44" t="s">
        <v>4649</v>
      </c>
      <c r="C925" s="44" t="s">
        <v>4650</v>
      </c>
      <c r="D925" s="44" t="s">
        <v>4651</v>
      </c>
      <c r="E925" s="43" t="s">
        <v>4652</v>
      </c>
      <c r="F925" s="42">
        <v>521860</v>
      </c>
      <c r="G925" s="45">
        <v>1</v>
      </c>
      <c r="H925" s="45"/>
      <c r="I925" s="45"/>
      <c r="N925" s="6"/>
    </row>
    <row r="926" spans="1:14" s="3" customFormat="1" x14ac:dyDescent="0.2">
      <c r="A926" s="7">
        <v>994</v>
      </c>
      <c r="B926" s="44" t="s">
        <v>9008</v>
      </c>
      <c r="C926" s="44" t="s">
        <v>9014</v>
      </c>
      <c r="D926" s="44" t="s">
        <v>9020</v>
      </c>
      <c r="E926" s="43" t="s">
        <v>9020</v>
      </c>
      <c r="F926" s="42">
        <v>521944</v>
      </c>
      <c r="G926" s="45">
        <v>31</v>
      </c>
      <c r="H926" s="45" t="s">
        <v>9452</v>
      </c>
      <c r="I926" s="45"/>
      <c r="N926" s="6"/>
    </row>
    <row r="927" spans="1:14" s="3" customFormat="1" x14ac:dyDescent="0.2">
      <c r="A927" s="7">
        <v>995</v>
      </c>
      <c r="B927" s="59" t="s">
        <v>9009</v>
      </c>
      <c r="C927" s="59" t="s">
        <v>9015</v>
      </c>
      <c r="D927" s="44" t="s">
        <v>9021</v>
      </c>
      <c r="E927" s="44" t="s">
        <v>9317</v>
      </c>
      <c r="F927" s="42">
        <v>521220</v>
      </c>
      <c r="G927" s="45">
        <v>15</v>
      </c>
      <c r="H927" s="45"/>
      <c r="I927" s="45"/>
      <c r="N927" s="6"/>
    </row>
    <row r="928" spans="1:14" s="3" customFormat="1" x14ac:dyDescent="0.2">
      <c r="A928" s="7">
        <v>996</v>
      </c>
      <c r="B928" s="44" t="s">
        <v>9010</v>
      </c>
      <c r="C928" s="44" t="s">
        <v>9016</v>
      </c>
      <c r="D928" s="44" t="s">
        <v>9022</v>
      </c>
      <c r="E928" s="43" t="s">
        <v>9318</v>
      </c>
      <c r="F928" s="42" t="s">
        <v>11897</v>
      </c>
      <c r="G928" s="45" t="s">
        <v>11897</v>
      </c>
      <c r="H928" s="45"/>
      <c r="I928" s="45"/>
      <c r="N928" s="6"/>
    </row>
    <row r="929" spans="1:14" s="3" customFormat="1" x14ac:dyDescent="0.2">
      <c r="A929" s="7">
        <v>997</v>
      </c>
      <c r="B929" s="44" t="s">
        <v>9011</v>
      </c>
      <c r="C929" s="44" t="s">
        <v>9017</v>
      </c>
      <c r="D929" s="44" t="s">
        <v>9023</v>
      </c>
      <c r="E929" s="43" t="s">
        <v>9319</v>
      </c>
      <c r="F929" s="42" t="s">
        <v>11897</v>
      </c>
      <c r="G929" s="45" t="s">
        <v>11897</v>
      </c>
      <c r="H929" s="45"/>
      <c r="I929" s="45"/>
      <c r="N929" s="6"/>
    </row>
    <row r="930" spans="1:14" s="3" customFormat="1" x14ac:dyDescent="0.2">
      <c r="A930" s="7">
        <v>998</v>
      </c>
      <c r="B930" s="44" t="s">
        <v>9012</v>
      </c>
      <c r="C930" s="44" t="s">
        <v>9018</v>
      </c>
      <c r="D930" s="44" t="s">
        <v>9024</v>
      </c>
      <c r="E930" s="43" t="s">
        <v>9320</v>
      </c>
      <c r="F930" s="42" t="s">
        <v>11897</v>
      </c>
      <c r="G930" s="45" t="s">
        <v>11897</v>
      </c>
      <c r="H930" s="45"/>
      <c r="I930" s="45"/>
      <c r="N930" s="6"/>
    </row>
    <row r="931" spans="1:14" s="3" customFormat="1" x14ac:dyDescent="0.2">
      <c r="A931" s="7">
        <v>999</v>
      </c>
      <c r="B931" s="59" t="s">
        <v>9013</v>
      </c>
      <c r="C931" s="59" t="s">
        <v>9019</v>
      </c>
      <c r="D931" s="44" t="s">
        <v>9025</v>
      </c>
      <c r="E931" s="44" t="s">
        <v>9321</v>
      </c>
      <c r="F931" s="42" t="s">
        <v>11897</v>
      </c>
      <c r="G931" s="45" t="s">
        <v>11897</v>
      </c>
      <c r="H931" s="45"/>
      <c r="I931" s="45"/>
      <c r="N931" s="6"/>
    </row>
    <row r="932" spans="1:14" s="3" customFormat="1" x14ac:dyDescent="0.2">
      <c r="A932" s="7">
        <v>1000</v>
      </c>
      <c r="B932" s="44" t="s">
        <v>2199</v>
      </c>
      <c r="C932" s="44" t="s">
        <v>4052</v>
      </c>
      <c r="D932" s="44" t="s">
        <v>1287</v>
      </c>
      <c r="E932" s="43" t="s">
        <v>1288</v>
      </c>
      <c r="F932" s="42">
        <v>3517</v>
      </c>
      <c r="G932" s="45">
        <v>11</v>
      </c>
      <c r="H932" s="45"/>
      <c r="I932" s="45"/>
      <c r="N932" s="6"/>
    </row>
    <row r="933" spans="1:14" s="3" customFormat="1" x14ac:dyDescent="0.2">
      <c r="A933" s="7">
        <v>1001</v>
      </c>
      <c r="B933" s="44" t="s">
        <v>2200</v>
      </c>
      <c r="C933" s="44" t="s">
        <v>4053</v>
      </c>
      <c r="D933" s="44" t="s">
        <v>3158</v>
      </c>
      <c r="E933" s="43" t="s">
        <v>1289</v>
      </c>
      <c r="F933" s="42">
        <v>111</v>
      </c>
      <c r="G933" s="45">
        <v>11</v>
      </c>
      <c r="H933" s="45"/>
      <c r="I933" s="45"/>
      <c r="N933" s="6"/>
    </row>
    <row r="934" spans="1:14" s="3" customFormat="1" x14ac:dyDescent="0.2">
      <c r="A934" s="7">
        <v>1002</v>
      </c>
      <c r="B934" s="44" t="s">
        <v>2201</v>
      </c>
      <c r="C934" s="44" t="s">
        <v>4054</v>
      </c>
      <c r="D934" s="44" t="s">
        <v>2748</v>
      </c>
      <c r="E934" s="43" t="s">
        <v>1290</v>
      </c>
      <c r="F934" s="42">
        <v>2602</v>
      </c>
      <c r="G934" s="45">
        <v>11</v>
      </c>
      <c r="H934" s="45" t="s">
        <v>9452</v>
      </c>
      <c r="I934" s="45"/>
      <c r="N934" s="6"/>
    </row>
    <row r="935" spans="1:14" s="3" customFormat="1" x14ac:dyDescent="0.2">
      <c r="A935" s="7">
        <v>1003</v>
      </c>
      <c r="B935" s="44" t="s">
        <v>2202</v>
      </c>
      <c r="C935" s="44" t="s">
        <v>4055</v>
      </c>
      <c r="D935" s="44" t="s">
        <v>1291</v>
      </c>
      <c r="E935" s="43" t="s">
        <v>1292</v>
      </c>
      <c r="F935" s="42">
        <v>111</v>
      </c>
      <c r="G935" s="45">
        <v>17</v>
      </c>
      <c r="H935" s="45" t="s">
        <v>9452</v>
      </c>
      <c r="I935" s="45"/>
      <c r="N935" s="6"/>
    </row>
    <row r="936" spans="1:14" s="3" customFormat="1" x14ac:dyDescent="0.2">
      <c r="A936" s="7">
        <v>1004</v>
      </c>
      <c r="B936" s="44" t="s">
        <v>2203</v>
      </c>
      <c r="C936" s="44" t="s">
        <v>4056</v>
      </c>
      <c r="D936" s="44" t="s">
        <v>1293</v>
      </c>
      <c r="E936" s="43" t="s">
        <v>1294</v>
      </c>
      <c r="F936" s="42">
        <v>111</v>
      </c>
      <c r="G936" s="45">
        <v>1</v>
      </c>
      <c r="H936" s="45" t="s">
        <v>9452</v>
      </c>
      <c r="I936" s="45"/>
      <c r="N936" s="6"/>
    </row>
    <row r="937" spans="1:14" s="3" customFormat="1" x14ac:dyDescent="0.2">
      <c r="A937" s="7">
        <v>1005</v>
      </c>
      <c r="B937" s="44" t="s">
        <v>2204</v>
      </c>
      <c r="C937" s="44" t="s">
        <v>4057</v>
      </c>
      <c r="D937" s="44" t="s">
        <v>1295</v>
      </c>
      <c r="E937" s="43" t="s">
        <v>1296</v>
      </c>
      <c r="F937" s="42">
        <v>2602</v>
      </c>
      <c r="G937" s="45">
        <v>17</v>
      </c>
      <c r="H937" s="45" t="s">
        <v>9452</v>
      </c>
      <c r="I937" s="45"/>
      <c r="N937" s="6"/>
    </row>
    <row r="938" spans="1:14" s="3" customFormat="1" x14ac:dyDescent="0.2">
      <c r="A938" s="7">
        <v>1006</v>
      </c>
      <c r="B938" s="44" t="s">
        <v>2205</v>
      </c>
      <c r="C938" s="44" t="s">
        <v>4058</v>
      </c>
      <c r="D938" s="44" t="s">
        <v>1297</v>
      </c>
      <c r="E938" s="43" t="s">
        <v>1298</v>
      </c>
      <c r="F938" s="42">
        <v>2602</v>
      </c>
      <c r="G938" s="45">
        <v>1</v>
      </c>
      <c r="H938" s="45" t="s">
        <v>9452</v>
      </c>
      <c r="I938" s="45"/>
      <c r="N938" s="6"/>
    </row>
    <row r="939" spans="1:14" s="3" customFormat="1" x14ac:dyDescent="0.2">
      <c r="A939" s="7">
        <v>1007</v>
      </c>
      <c r="B939" s="44" t="s">
        <v>2206</v>
      </c>
      <c r="C939" s="44" t="s">
        <v>4059</v>
      </c>
      <c r="D939" s="44" t="s">
        <v>4653</v>
      </c>
      <c r="E939" s="43" t="s">
        <v>4654</v>
      </c>
      <c r="F939" s="42">
        <v>98</v>
      </c>
      <c r="G939" s="45">
        <v>17</v>
      </c>
      <c r="H939" s="45" t="s">
        <v>9452</v>
      </c>
      <c r="I939" s="45"/>
      <c r="N939" s="6"/>
    </row>
    <row r="940" spans="1:14" s="3" customFormat="1" x14ac:dyDescent="0.2">
      <c r="A940" s="7">
        <v>1008</v>
      </c>
      <c r="B940" s="44" t="s">
        <v>2207</v>
      </c>
      <c r="C940" s="44" t="s">
        <v>4060</v>
      </c>
      <c r="D940" s="44" t="s">
        <v>4655</v>
      </c>
      <c r="E940" s="43" t="s">
        <v>4656</v>
      </c>
      <c r="F940" s="42">
        <v>98</v>
      </c>
      <c r="G940" s="45">
        <v>1</v>
      </c>
      <c r="H940" s="45" t="s">
        <v>9452</v>
      </c>
      <c r="I940" s="45"/>
      <c r="N940" s="6"/>
    </row>
    <row r="941" spans="1:14" s="3" customFormat="1" x14ac:dyDescent="0.2">
      <c r="A941" s="7">
        <v>1009</v>
      </c>
      <c r="B941" s="44" t="s">
        <v>2208</v>
      </c>
      <c r="C941" s="44" t="s">
        <v>4061</v>
      </c>
      <c r="D941" s="44" t="s">
        <v>3159</v>
      </c>
      <c r="E941" s="43" t="s">
        <v>3232</v>
      </c>
      <c r="F941" s="42">
        <v>107</v>
      </c>
      <c r="G941" s="45">
        <v>11</v>
      </c>
      <c r="H941" s="45" t="s">
        <v>9452</v>
      </c>
      <c r="I941" s="45"/>
      <c r="N941" s="6"/>
    </row>
    <row r="942" spans="1:14" s="3" customFormat="1" x14ac:dyDescent="0.2">
      <c r="A942" s="7">
        <v>1010</v>
      </c>
      <c r="B942" s="44" t="s">
        <v>2209</v>
      </c>
      <c r="C942" s="44" t="s">
        <v>4062</v>
      </c>
      <c r="D942" s="44" t="s">
        <v>7469</v>
      </c>
      <c r="E942" s="43" t="s">
        <v>7469</v>
      </c>
      <c r="F942" s="42">
        <v>107</v>
      </c>
      <c r="G942" s="45">
        <v>15</v>
      </c>
      <c r="H942" s="45" t="s">
        <v>9452</v>
      </c>
      <c r="I942" s="45"/>
      <c r="N942" s="6"/>
    </row>
    <row r="943" spans="1:14" s="3" customFormat="1" x14ac:dyDescent="0.2">
      <c r="A943" s="7">
        <v>1011</v>
      </c>
      <c r="B943" s="44" t="s">
        <v>2210</v>
      </c>
      <c r="C943" s="44" t="s">
        <v>4063</v>
      </c>
      <c r="D943" s="44" t="s">
        <v>1299</v>
      </c>
      <c r="E943" s="43" t="s">
        <v>1300</v>
      </c>
      <c r="F943" s="42">
        <v>521354</v>
      </c>
      <c r="G943" s="45">
        <v>17</v>
      </c>
      <c r="H943" s="45"/>
      <c r="I943" s="45"/>
      <c r="N943" s="6"/>
    </row>
    <row r="944" spans="1:14" s="3" customFormat="1" x14ac:dyDescent="0.2">
      <c r="A944" s="7">
        <v>1012</v>
      </c>
      <c r="B944" s="44" t="s">
        <v>2211</v>
      </c>
      <c r="C944" s="44" t="s">
        <v>4064</v>
      </c>
      <c r="D944" s="44" t="s">
        <v>4657</v>
      </c>
      <c r="E944" s="43" t="s">
        <v>4658</v>
      </c>
      <c r="F944" s="42">
        <v>521299</v>
      </c>
      <c r="G944" s="45">
        <v>31</v>
      </c>
      <c r="H944" s="45"/>
      <c r="I944" s="45"/>
      <c r="N944" s="6"/>
    </row>
    <row r="945" spans="1:14" s="3" customFormat="1" x14ac:dyDescent="0.2">
      <c r="A945" s="7">
        <v>1013</v>
      </c>
      <c r="B945" s="44" t="s">
        <v>2212</v>
      </c>
      <c r="C945" s="44" t="s">
        <v>4065</v>
      </c>
      <c r="D945" s="44" t="s">
        <v>1301</v>
      </c>
      <c r="E945" s="43" t="s">
        <v>1301</v>
      </c>
      <c r="F945" s="42">
        <v>521297</v>
      </c>
      <c r="G945" s="45">
        <v>15</v>
      </c>
      <c r="H945" s="45"/>
      <c r="I945" s="45"/>
      <c r="N945" s="6"/>
    </row>
    <row r="946" spans="1:14" s="3" customFormat="1" x14ac:dyDescent="0.2">
      <c r="A946" s="7">
        <v>1014</v>
      </c>
      <c r="B946" s="44" t="s">
        <v>2213</v>
      </c>
      <c r="C946" s="44" t="s">
        <v>4066</v>
      </c>
      <c r="D946" s="44" t="s">
        <v>1302</v>
      </c>
      <c r="E946" s="43" t="s">
        <v>1302</v>
      </c>
      <c r="F946" s="42">
        <v>521297</v>
      </c>
      <c r="G946" s="45">
        <v>0</v>
      </c>
      <c r="H946" s="45"/>
      <c r="I946" s="45"/>
      <c r="N946" s="6"/>
    </row>
    <row r="947" spans="1:14" s="3" customFormat="1" x14ac:dyDescent="0.2">
      <c r="A947" s="7">
        <v>1015</v>
      </c>
      <c r="B947" s="44" t="s">
        <v>2214</v>
      </c>
      <c r="C947" s="44" t="s">
        <v>4067</v>
      </c>
      <c r="D947" s="44" t="s">
        <v>1303</v>
      </c>
      <c r="E947" s="43" t="s">
        <v>1304</v>
      </c>
      <c r="F947" s="42">
        <v>521355</v>
      </c>
      <c r="G947" s="45">
        <v>31</v>
      </c>
      <c r="H947" s="45"/>
      <c r="I947" s="45"/>
      <c r="N947" s="6"/>
    </row>
    <row r="948" spans="1:14" s="3" customFormat="1" x14ac:dyDescent="0.2">
      <c r="A948" s="7">
        <v>1016</v>
      </c>
      <c r="B948" s="44" t="s">
        <v>2215</v>
      </c>
      <c r="C948" s="44" t="s">
        <v>4068</v>
      </c>
      <c r="D948" s="44" t="s">
        <v>1305</v>
      </c>
      <c r="E948" s="43" t="s">
        <v>1306</v>
      </c>
      <c r="F948" s="42">
        <v>521356</v>
      </c>
      <c r="G948" s="45">
        <v>31</v>
      </c>
      <c r="H948" s="45"/>
      <c r="I948" s="45"/>
      <c r="N948" s="6"/>
    </row>
    <row r="949" spans="1:14" s="3" customFormat="1" x14ac:dyDescent="0.2">
      <c r="A949" s="7">
        <v>1017</v>
      </c>
      <c r="B949" s="44" t="s">
        <v>2216</v>
      </c>
      <c r="C949" s="44" t="s">
        <v>4069</v>
      </c>
      <c r="D949" s="44" t="s">
        <v>1307</v>
      </c>
      <c r="E949" s="43" t="s">
        <v>1308</v>
      </c>
      <c r="F949" s="42">
        <v>521298</v>
      </c>
      <c r="G949" s="45">
        <v>15</v>
      </c>
      <c r="H949" s="45"/>
      <c r="I949" s="45"/>
      <c r="N949" s="6"/>
    </row>
    <row r="950" spans="1:14" s="3" customFormat="1" x14ac:dyDescent="0.2">
      <c r="A950" s="7">
        <v>1018</v>
      </c>
      <c r="B950" s="44" t="s">
        <v>2217</v>
      </c>
      <c r="C950" s="44" t="s">
        <v>4070</v>
      </c>
      <c r="D950" s="44" t="s">
        <v>7470</v>
      </c>
      <c r="E950" s="43" t="s">
        <v>7470</v>
      </c>
      <c r="F950" s="42">
        <v>521188</v>
      </c>
      <c r="G950" s="45">
        <v>31</v>
      </c>
      <c r="H950" s="45"/>
      <c r="I950" s="45"/>
      <c r="N950" s="6"/>
    </row>
    <row r="951" spans="1:14" s="3" customFormat="1" x14ac:dyDescent="0.2">
      <c r="A951" s="7">
        <v>1019</v>
      </c>
      <c r="B951" s="44" t="s">
        <v>2218</v>
      </c>
      <c r="C951" s="44" t="s">
        <v>4071</v>
      </c>
      <c r="D951" s="44" t="s">
        <v>7471</v>
      </c>
      <c r="E951" s="43" t="s">
        <v>7471</v>
      </c>
      <c r="F951" s="42">
        <v>521189</v>
      </c>
      <c r="G951" s="45">
        <v>31</v>
      </c>
      <c r="H951" s="45"/>
      <c r="I951" s="45"/>
      <c r="N951" s="6"/>
    </row>
    <row r="952" spans="1:14" s="3" customFormat="1" x14ac:dyDescent="0.2">
      <c r="A952" s="7">
        <v>1020</v>
      </c>
      <c r="B952" s="44" t="s">
        <v>2219</v>
      </c>
      <c r="C952" s="44" t="s">
        <v>4072</v>
      </c>
      <c r="D952" s="44" t="s">
        <v>7472</v>
      </c>
      <c r="E952" s="43" t="s">
        <v>7472</v>
      </c>
      <c r="F952" s="42">
        <v>521190</v>
      </c>
      <c r="G952" s="45">
        <v>31</v>
      </c>
      <c r="H952" s="45"/>
      <c r="I952" s="45"/>
      <c r="N952" s="6"/>
    </row>
    <row r="953" spans="1:14" s="3" customFormat="1" x14ac:dyDescent="0.2">
      <c r="A953" s="7">
        <v>1021</v>
      </c>
      <c r="B953" s="44" t="s">
        <v>2220</v>
      </c>
      <c r="C953" s="44" t="s">
        <v>4073</v>
      </c>
      <c r="D953" s="44" t="s">
        <v>7473</v>
      </c>
      <c r="E953" s="43" t="s">
        <v>7473</v>
      </c>
      <c r="F953" s="42">
        <v>521191</v>
      </c>
      <c r="G953" s="45">
        <v>31</v>
      </c>
      <c r="H953" s="45" t="s">
        <v>9452</v>
      </c>
      <c r="I953" s="45"/>
      <c r="N953" s="6"/>
    </row>
    <row r="954" spans="1:14" s="3" customFormat="1" x14ac:dyDescent="0.2">
      <c r="A954" s="7">
        <v>1022</v>
      </c>
      <c r="B954" s="44" t="s">
        <v>2221</v>
      </c>
      <c r="C954" s="44" t="s">
        <v>4074</v>
      </c>
      <c r="D954" s="44" t="s">
        <v>1309</v>
      </c>
      <c r="E954" s="43" t="s">
        <v>1310</v>
      </c>
      <c r="F954" s="42">
        <v>521192</v>
      </c>
      <c r="G954" s="45">
        <v>31</v>
      </c>
      <c r="H954" s="45"/>
      <c r="I954" s="45"/>
      <c r="N954" s="6"/>
    </row>
    <row r="955" spans="1:14" s="3" customFormat="1" x14ac:dyDescent="0.2">
      <c r="A955" s="7">
        <v>1023</v>
      </c>
      <c r="B955" s="44" t="s">
        <v>2222</v>
      </c>
      <c r="C955" s="44" t="s">
        <v>4075</v>
      </c>
      <c r="D955" s="44" t="s">
        <v>1311</v>
      </c>
      <c r="E955" s="43" t="s">
        <v>1312</v>
      </c>
      <c r="F955" s="42">
        <v>521336</v>
      </c>
      <c r="G955" s="45">
        <v>31</v>
      </c>
      <c r="H955" s="45"/>
      <c r="I955" s="45"/>
      <c r="N955" s="6"/>
    </row>
    <row r="956" spans="1:14" s="3" customFormat="1" x14ac:dyDescent="0.2">
      <c r="A956" s="7">
        <v>1024</v>
      </c>
      <c r="B956" s="44" t="s">
        <v>2223</v>
      </c>
      <c r="C956" s="44" t="s">
        <v>4076</v>
      </c>
      <c r="D956" s="44" t="s">
        <v>1264</v>
      </c>
      <c r="E956" s="43" t="s">
        <v>1265</v>
      </c>
      <c r="F956" s="42">
        <v>157</v>
      </c>
      <c r="G956" s="45">
        <v>1</v>
      </c>
      <c r="H956" s="45" t="s">
        <v>9452</v>
      </c>
      <c r="I956" s="45"/>
      <c r="N956" s="6"/>
    </row>
    <row r="957" spans="1:14" s="3" customFormat="1" x14ac:dyDescent="0.2">
      <c r="A957" s="7">
        <v>1025</v>
      </c>
      <c r="B957" s="44" t="s">
        <v>2224</v>
      </c>
      <c r="C957" s="44" t="s">
        <v>4077</v>
      </c>
      <c r="D957" s="44" t="s">
        <v>1266</v>
      </c>
      <c r="E957" s="43" t="s">
        <v>1267</v>
      </c>
      <c r="F957" s="42">
        <v>1349</v>
      </c>
      <c r="G957" s="45">
        <v>1</v>
      </c>
      <c r="H957" s="45" t="s">
        <v>9452</v>
      </c>
      <c r="I957" s="45"/>
      <c r="N957" s="6"/>
    </row>
    <row r="958" spans="1:14" s="3" customFormat="1" x14ac:dyDescent="0.2">
      <c r="A958" s="7">
        <v>1026</v>
      </c>
      <c r="B958" s="44" t="s">
        <v>2225</v>
      </c>
      <c r="C958" s="44" t="s">
        <v>4078</v>
      </c>
      <c r="D958" s="44" t="s">
        <v>1268</v>
      </c>
      <c r="E958" s="43" t="s">
        <v>1269</v>
      </c>
      <c r="F958" s="42">
        <v>521429</v>
      </c>
      <c r="G958" s="45">
        <v>31</v>
      </c>
      <c r="H958" s="45"/>
      <c r="I958" s="45"/>
      <c r="N958" s="6"/>
    </row>
    <row r="959" spans="1:14" s="3" customFormat="1" x14ac:dyDescent="0.2">
      <c r="A959" s="7">
        <v>1027</v>
      </c>
      <c r="B959" s="44" t="s">
        <v>2226</v>
      </c>
      <c r="C959" s="44" t="s">
        <v>4079</v>
      </c>
      <c r="D959" s="44" t="s">
        <v>1313</v>
      </c>
      <c r="E959" s="43" t="s">
        <v>1314</v>
      </c>
      <c r="F959" s="42">
        <v>521357</v>
      </c>
      <c r="G959" s="45">
        <v>31</v>
      </c>
      <c r="H959" s="45" t="s">
        <v>9452</v>
      </c>
      <c r="I959" s="45"/>
      <c r="N959" s="6"/>
    </row>
    <row r="960" spans="1:14" s="3" customFormat="1" x14ac:dyDescent="0.2">
      <c r="A960" s="7">
        <v>1028</v>
      </c>
      <c r="B960" s="44" t="s">
        <v>2227</v>
      </c>
      <c r="C960" s="44" t="s">
        <v>4080</v>
      </c>
      <c r="D960" s="44" t="s">
        <v>7724</v>
      </c>
      <c r="E960" s="43" t="s">
        <v>7724</v>
      </c>
      <c r="F960" s="42">
        <v>521193</v>
      </c>
      <c r="G960" s="45">
        <v>31</v>
      </c>
      <c r="H960" s="45" t="s">
        <v>9452</v>
      </c>
      <c r="I960" s="45"/>
      <c r="N960" s="6"/>
    </row>
    <row r="961" spans="1:14" s="3" customFormat="1" x14ac:dyDescent="0.2">
      <c r="A961" s="7">
        <v>1029</v>
      </c>
      <c r="B961" s="44" t="s">
        <v>2228</v>
      </c>
      <c r="C961" s="44" t="s">
        <v>4081</v>
      </c>
      <c r="D961" s="44" t="s">
        <v>1270</v>
      </c>
      <c r="E961" s="43" t="s">
        <v>1271</v>
      </c>
      <c r="F961" s="42">
        <v>521428</v>
      </c>
      <c r="G961" s="45">
        <v>31</v>
      </c>
      <c r="H961" s="45"/>
      <c r="I961" s="45"/>
      <c r="N961" s="6"/>
    </row>
    <row r="962" spans="1:14" s="3" customFormat="1" x14ac:dyDescent="0.2">
      <c r="A962" s="7">
        <v>1030</v>
      </c>
      <c r="B962" s="44" t="s">
        <v>2229</v>
      </c>
      <c r="C962" s="44" t="s">
        <v>4082</v>
      </c>
      <c r="D962" s="44" t="s">
        <v>1315</v>
      </c>
      <c r="E962" s="43" t="s">
        <v>1316</v>
      </c>
      <c r="F962" s="42">
        <v>101</v>
      </c>
      <c r="G962" s="45">
        <v>17</v>
      </c>
      <c r="H962" s="45"/>
      <c r="I962" s="45"/>
      <c r="N962" s="6"/>
    </row>
    <row r="963" spans="1:14" s="3" customFormat="1" x14ac:dyDescent="0.2">
      <c r="A963" s="7">
        <v>1031</v>
      </c>
      <c r="B963" s="44" t="s">
        <v>2230</v>
      </c>
      <c r="C963" s="44" t="s">
        <v>4083</v>
      </c>
      <c r="D963" s="44" t="s">
        <v>1317</v>
      </c>
      <c r="E963" s="43" t="s">
        <v>1318</v>
      </c>
      <c r="F963" s="42">
        <v>101</v>
      </c>
      <c r="G963" s="45">
        <v>1</v>
      </c>
      <c r="H963" s="45"/>
      <c r="I963" s="45"/>
      <c r="N963" s="6"/>
    </row>
    <row r="964" spans="1:14" s="3" customFormat="1" x14ac:dyDescent="0.2">
      <c r="A964" s="7">
        <v>1032</v>
      </c>
      <c r="B964" s="44" t="s">
        <v>2231</v>
      </c>
      <c r="C964" s="44" t="s">
        <v>4084</v>
      </c>
      <c r="D964" s="44" t="s">
        <v>277</v>
      </c>
      <c r="E964" s="43" t="s">
        <v>278</v>
      </c>
      <c r="F964" s="42">
        <v>1413</v>
      </c>
      <c r="G964" s="45">
        <v>15</v>
      </c>
      <c r="H964" s="45" t="s">
        <v>9452</v>
      </c>
      <c r="I964" s="45"/>
      <c r="N964" s="6"/>
    </row>
    <row r="965" spans="1:14" s="3" customFormat="1" x14ac:dyDescent="0.2">
      <c r="A965" s="7">
        <v>1033</v>
      </c>
      <c r="B965" s="44" t="s">
        <v>2232</v>
      </c>
      <c r="C965" s="44" t="s">
        <v>4085</v>
      </c>
      <c r="D965" s="44" t="s">
        <v>279</v>
      </c>
      <c r="E965" s="43" t="s">
        <v>280</v>
      </c>
      <c r="F965" s="42">
        <v>1414</v>
      </c>
      <c r="G965" s="45">
        <v>15</v>
      </c>
      <c r="H965" s="45" t="s">
        <v>9452</v>
      </c>
      <c r="I965" s="45"/>
      <c r="N965" s="6"/>
    </row>
    <row r="966" spans="1:14" s="3" customFormat="1" x14ac:dyDescent="0.2">
      <c r="A966" s="7">
        <v>1034</v>
      </c>
      <c r="B966" s="44" t="s">
        <v>2233</v>
      </c>
      <c r="C966" s="44" t="s">
        <v>4086</v>
      </c>
      <c r="D966" s="44" t="s">
        <v>0</v>
      </c>
      <c r="E966" s="43" t="s">
        <v>1</v>
      </c>
      <c r="F966" s="42">
        <v>1415</v>
      </c>
      <c r="G966" s="45">
        <v>15</v>
      </c>
      <c r="H966" s="45" t="s">
        <v>9452</v>
      </c>
      <c r="I966" s="45"/>
      <c r="N966" s="6"/>
    </row>
    <row r="967" spans="1:14" s="3" customFormat="1" x14ac:dyDescent="0.2">
      <c r="A967" s="7">
        <v>1035</v>
      </c>
      <c r="B967" s="44" t="s">
        <v>2234</v>
      </c>
      <c r="C967" s="44" t="s">
        <v>4087</v>
      </c>
      <c r="D967" s="44" t="s">
        <v>2</v>
      </c>
      <c r="E967" s="43" t="s">
        <v>3</v>
      </c>
      <c r="F967" s="42">
        <v>1416</v>
      </c>
      <c r="G967" s="45">
        <v>15</v>
      </c>
      <c r="H967" s="45" t="s">
        <v>9452</v>
      </c>
      <c r="I967" s="45"/>
      <c r="N967" s="6"/>
    </row>
    <row r="968" spans="1:14" s="3" customFormat="1" x14ac:dyDescent="0.2">
      <c r="A968" s="7">
        <v>1036</v>
      </c>
      <c r="B968" s="44" t="s">
        <v>2235</v>
      </c>
      <c r="C968" s="44" t="s">
        <v>4088</v>
      </c>
      <c r="D968" s="44" t="s">
        <v>4</v>
      </c>
      <c r="E968" s="43" t="s">
        <v>5</v>
      </c>
      <c r="F968" s="42">
        <v>1417</v>
      </c>
      <c r="G968" s="45">
        <v>15</v>
      </c>
      <c r="H968" s="45" t="s">
        <v>9452</v>
      </c>
      <c r="I968" s="45"/>
      <c r="N968" s="6"/>
    </row>
    <row r="969" spans="1:14" s="3" customFormat="1" x14ac:dyDescent="0.2">
      <c r="A969" s="7">
        <v>1037</v>
      </c>
      <c r="B969" s="44" t="s">
        <v>2236</v>
      </c>
      <c r="C969" s="44" t="s">
        <v>4089</v>
      </c>
      <c r="D969" s="44" t="s">
        <v>6</v>
      </c>
      <c r="E969" s="43" t="s">
        <v>7</v>
      </c>
      <c r="F969" s="42">
        <v>1418</v>
      </c>
      <c r="G969" s="45">
        <v>15</v>
      </c>
      <c r="H969" s="45" t="s">
        <v>9452</v>
      </c>
      <c r="I969" s="45"/>
      <c r="N969" s="6"/>
    </row>
    <row r="970" spans="1:14" s="3" customFormat="1" x14ac:dyDescent="0.2">
      <c r="A970" s="7">
        <v>1038</v>
      </c>
      <c r="B970" s="59" t="s">
        <v>2237</v>
      </c>
      <c r="C970" s="59" t="s">
        <v>4090</v>
      </c>
      <c r="D970" s="44" t="s">
        <v>8</v>
      </c>
      <c r="E970" s="44" t="s">
        <v>9</v>
      </c>
      <c r="F970" s="42">
        <v>1419</v>
      </c>
      <c r="G970" s="45">
        <v>15</v>
      </c>
      <c r="H970" s="45" t="s">
        <v>9452</v>
      </c>
      <c r="I970" s="45"/>
      <c r="N970" s="6"/>
    </row>
    <row r="971" spans="1:14" s="3" customFormat="1" x14ac:dyDescent="0.2">
      <c r="A971" s="7">
        <v>1039</v>
      </c>
      <c r="B971" s="44" t="s">
        <v>2238</v>
      </c>
      <c r="C971" s="44" t="s">
        <v>4091</v>
      </c>
      <c r="D971" s="44" t="s">
        <v>10</v>
      </c>
      <c r="E971" s="43" t="s">
        <v>11</v>
      </c>
      <c r="F971" s="42">
        <v>1420</v>
      </c>
      <c r="G971" s="45">
        <v>15</v>
      </c>
      <c r="H971" s="45" t="s">
        <v>9452</v>
      </c>
      <c r="I971" s="45"/>
      <c r="N971" s="6"/>
    </row>
    <row r="972" spans="1:14" s="3" customFormat="1" x14ac:dyDescent="0.2">
      <c r="A972" s="7">
        <v>1040</v>
      </c>
      <c r="B972" s="44" t="s">
        <v>2239</v>
      </c>
      <c r="C972" s="44" t="s">
        <v>4092</v>
      </c>
      <c r="D972" s="44" t="s">
        <v>12</v>
      </c>
      <c r="E972" s="43" t="s">
        <v>13</v>
      </c>
      <c r="F972" s="42">
        <v>1421</v>
      </c>
      <c r="G972" s="45">
        <v>15</v>
      </c>
      <c r="H972" s="45" t="s">
        <v>9452</v>
      </c>
      <c r="I972" s="45"/>
      <c r="N972" s="6"/>
    </row>
    <row r="973" spans="1:14" s="3" customFormat="1" x14ac:dyDescent="0.2">
      <c r="A973" s="7">
        <v>1041</v>
      </c>
      <c r="B973" s="44" t="s">
        <v>2240</v>
      </c>
      <c r="C973" s="44" t="s">
        <v>4093</v>
      </c>
      <c r="D973" s="44" t="s">
        <v>14</v>
      </c>
      <c r="E973" s="43" t="s">
        <v>15</v>
      </c>
      <c r="F973" s="42">
        <v>1422</v>
      </c>
      <c r="G973" s="45">
        <v>15</v>
      </c>
      <c r="H973" s="45" t="s">
        <v>9452</v>
      </c>
      <c r="I973" s="45"/>
      <c r="N973" s="6"/>
    </row>
    <row r="974" spans="1:14" s="3" customFormat="1" x14ac:dyDescent="0.2">
      <c r="A974" s="7">
        <v>1042</v>
      </c>
      <c r="B974" s="44" t="s">
        <v>2241</v>
      </c>
      <c r="C974" s="44" t="s">
        <v>4094</v>
      </c>
      <c r="D974" s="44" t="s">
        <v>16</v>
      </c>
      <c r="E974" s="43" t="s">
        <v>17</v>
      </c>
      <c r="F974" s="42">
        <v>1423</v>
      </c>
      <c r="G974" s="45">
        <v>15</v>
      </c>
      <c r="H974" s="45" t="s">
        <v>9452</v>
      </c>
      <c r="I974" s="45"/>
      <c r="N974" s="6"/>
    </row>
    <row r="975" spans="1:14" s="3" customFormat="1" x14ac:dyDescent="0.2">
      <c r="A975" s="7">
        <v>1043</v>
      </c>
      <c r="B975" s="44" t="s">
        <v>2242</v>
      </c>
      <c r="C975" s="44" t="s">
        <v>4095</v>
      </c>
      <c r="D975" s="44" t="s">
        <v>18</v>
      </c>
      <c r="E975" s="43" t="s">
        <v>19</v>
      </c>
      <c r="F975" s="42">
        <v>1424</v>
      </c>
      <c r="G975" s="45">
        <v>15</v>
      </c>
      <c r="H975" s="45" t="s">
        <v>9452</v>
      </c>
      <c r="I975" s="45"/>
      <c r="N975" s="6"/>
    </row>
    <row r="976" spans="1:14" s="3" customFormat="1" x14ac:dyDescent="0.2">
      <c r="A976" s="7">
        <v>1044</v>
      </c>
      <c r="B976" s="44" t="s">
        <v>2243</v>
      </c>
      <c r="C976" s="44" t="s">
        <v>4096</v>
      </c>
      <c r="D976" s="44" t="s">
        <v>20</v>
      </c>
      <c r="E976" s="43" t="s">
        <v>21</v>
      </c>
      <c r="F976" s="42">
        <v>1425</v>
      </c>
      <c r="G976" s="45">
        <v>15</v>
      </c>
      <c r="H976" s="45" t="s">
        <v>9452</v>
      </c>
      <c r="I976" s="45"/>
      <c r="N976" s="6"/>
    </row>
    <row r="977" spans="1:14" s="3" customFormat="1" x14ac:dyDescent="0.2">
      <c r="A977" s="7">
        <v>1045</v>
      </c>
      <c r="B977" s="44" t="s">
        <v>2244</v>
      </c>
      <c r="C977" s="44" t="s">
        <v>4097</v>
      </c>
      <c r="D977" s="44" t="s">
        <v>22</v>
      </c>
      <c r="E977" s="43" t="s">
        <v>23</v>
      </c>
      <c r="F977" s="42">
        <v>1426</v>
      </c>
      <c r="G977" s="45">
        <v>15</v>
      </c>
      <c r="H977" s="45" t="s">
        <v>9452</v>
      </c>
      <c r="I977" s="45"/>
      <c r="N977" s="6"/>
    </row>
    <row r="978" spans="1:14" s="3" customFormat="1" x14ac:dyDescent="0.2">
      <c r="A978" s="7">
        <v>1046</v>
      </c>
      <c r="B978" s="44" t="s">
        <v>2245</v>
      </c>
      <c r="C978" s="44" t="s">
        <v>4098</v>
      </c>
      <c r="D978" s="44" t="s">
        <v>24</v>
      </c>
      <c r="E978" s="43" t="s">
        <v>25</v>
      </c>
      <c r="F978" s="42">
        <v>1427</v>
      </c>
      <c r="G978" s="45">
        <v>15</v>
      </c>
      <c r="H978" s="45" t="s">
        <v>9452</v>
      </c>
      <c r="I978" s="45"/>
      <c r="N978" s="6"/>
    </row>
    <row r="979" spans="1:14" s="3" customFormat="1" x14ac:dyDescent="0.2">
      <c r="A979" s="7">
        <v>1047</v>
      </c>
      <c r="B979" s="44" t="s">
        <v>2246</v>
      </c>
      <c r="C979" s="44" t="s">
        <v>4099</v>
      </c>
      <c r="D979" s="44" t="s">
        <v>26</v>
      </c>
      <c r="E979" s="43" t="s">
        <v>27</v>
      </c>
      <c r="F979" s="42">
        <v>1428</v>
      </c>
      <c r="G979" s="45">
        <v>15</v>
      </c>
      <c r="H979" s="45" t="s">
        <v>9452</v>
      </c>
      <c r="I979" s="45"/>
      <c r="N979" s="6"/>
    </row>
    <row r="980" spans="1:14" s="3" customFormat="1" x14ac:dyDescent="0.2">
      <c r="A980" s="7">
        <v>1048</v>
      </c>
      <c r="B980" s="44" t="s">
        <v>2247</v>
      </c>
      <c r="C980" s="44" t="s">
        <v>4100</v>
      </c>
      <c r="D980" s="44" t="s">
        <v>28</v>
      </c>
      <c r="E980" s="43" t="s">
        <v>29</v>
      </c>
      <c r="F980" s="42">
        <v>1429</v>
      </c>
      <c r="G980" s="45">
        <v>15</v>
      </c>
      <c r="H980" s="45" t="s">
        <v>9452</v>
      </c>
      <c r="I980" s="45"/>
      <c r="N980" s="6"/>
    </row>
    <row r="981" spans="1:14" s="3" customFormat="1" x14ac:dyDescent="0.2">
      <c r="A981" s="7">
        <v>1049</v>
      </c>
      <c r="B981" s="44" t="s">
        <v>2248</v>
      </c>
      <c r="C981" s="44" t="s">
        <v>4101</v>
      </c>
      <c r="D981" s="44" t="s">
        <v>30</v>
      </c>
      <c r="E981" s="43" t="s">
        <v>31</v>
      </c>
      <c r="F981" s="42">
        <v>1430</v>
      </c>
      <c r="G981" s="45">
        <v>15</v>
      </c>
      <c r="H981" s="45" t="s">
        <v>9452</v>
      </c>
      <c r="I981" s="45"/>
      <c r="N981" s="6"/>
    </row>
    <row r="982" spans="1:14" s="3" customFormat="1" x14ac:dyDescent="0.2">
      <c r="A982" s="7">
        <v>1050</v>
      </c>
      <c r="B982" s="44" t="s">
        <v>2249</v>
      </c>
      <c r="C982" s="44" t="s">
        <v>4102</v>
      </c>
      <c r="D982" s="44" t="s">
        <v>32</v>
      </c>
      <c r="E982" s="43" t="s">
        <v>33</v>
      </c>
      <c r="F982" s="42">
        <v>1431</v>
      </c>
      <c r="G982" s="45">
        <v>15</v>
      </c>
      <c r="H982" s="45" t="s">
        <v>9452</v>
      </c>
      <c r="I982" s="45"/>
      <c r="N982" s="6"/>
    </row>
    <row r="983" spans="1:14" s="3" customFormat="1" x14ac:dyDescent="0.2">
      <c r="A983" s="7">
        <v>1051</v>
      </c>
      <c r="B983" s="44" t="s">
        <v>2250</v>
      </c>
      <c r="C983" s="44" t="s">
        <v>4103</v>
      </c>
      <c r="D983" s="44" t="s">
        <v>34</v>
      </c>
      <c r="E983" s="43" t="s">
        <v>35</v>
      </c>
      <c r="F983" s="42">
        <v>1432</v>
      </c>
      <c r="G983" s="45">
        <v>15</v>
      </c>
      <c r="H983" s="45" t="s">
        <v>9452</v>
      </c>
      <c r="I983" s="45"/>
      <c r="N983" s="6"/>
    </row>
    <row r="984" spans="1:14" s="3" customFormat="1" x14ac:dyDescent="0.2">
      <c r="A984" s="7">
        <v>1052</v>
      </c>
      <c r="B984" s="44" t="s">
        <v>2251</v>
      </c>
      <c r="C984" s="44" t="s">
        <v>4104</v>
      </c>
      <c r="D984" s="44" t="s">
        <v>36</v>
      </c>
      <c r="E984" s="43" t="s">
        <v>37</v>
      </c>
      <c r="F984" s="42">
        <v>1413</v>
      </c>
      <c r="G984" s="45">
        <v>0</v>
      </c>
      <c r="H984" s="45" t="s">
        <v>9452</v>
      </c>
      <c r="I984" s="45"/>
      <c r="N984" s="6"/>
    </row>
    <row r="985" spans="1:14" s="3" customFormat="1" x14ac:dyDescent="0.2">
      <c r="A985" s="7">
        <v>1053</v>
      </c>
      <c r="B985" s="44" t="s">
        <v>2252</v>
      </c>
      <c r="C985" s="44" t="s">
        <v>4105</v>
      </c>
      <c r="D985" s="44" t="s">
        <v>38</v>
      </c>
      <c r="E985" s="43" t="s">
        <v>39</v>
      </c>
      <c r="F985" s="42">
        <v>1414</v>
      </c>
      <c r="G985" s="45">
        <v>0</v>
      </c>
      <c r="H985" s="45" t="s">
        <v>9452</v>
      </c>
      <c r="I985" s="45"/>
      <c r="N985" s="6"/>
    </row>
    <row r="986" spans="1:14" s="3" customFormat="1" x14ac:dyDescent="0.2">
      <c r="A986" s="7">
        <v>1054</v>
      </c>
      <c r="B986" s="44" t="s">
        <v>2253</v>
      </c>
      <c r="C986" s="44" t="s">
        <v>4106</v>
      </c>
      <c r="D986" s="44" t="s">
        <v>40</v>
      </c>
      <c r="E986" s="43" t="s">
        <v>41</v>
      </c>
      <c r="F986" s="42">
        <v>1415</v>
      </c>
      <c r="G986" s="45">
        <v>0</v>
      </c>
      <c r="H986" s="45" t="s">
        <v>9452</v>
      </c>
      <c r="I986" s="45"/>
      <c r="N986" s="6"/>
    </row>
    <row r="987" spans="1:14" s="3" customFormat="1" x14ac:dyDescent="0.2">
      <c r="A987" s="7">
        <v>1055</v>
      </c>
      <c r="B987" s="44" t="s">
        <v>2254</v>
      </c>
      <c r="C987" s="44" t="s">
        <v>4107</v>
      </c>
      <c r="D987" s="44" t="s">
        <v>42</v>
      </c>
      <c r="E987" s="43" t="s">
        <v>43</v>
      </c>
      <c r="F987" s="42">
        <v>1416</v>
      </c>
      <c r="G987" s="45">
        <v>0</v>
      </c>
      <c r="H987" s="45" t="s">
        <v>9452</v>
      </c>
      <c r="I987" s="45"/>
      <c r="N987" s="6"/>
    </row>
    <row r="988" spans="1:14" s="3" customFormat="1" x14ac:dyDescent="0.2">
      <c r="A988" s="7">
        <v>1056</v>
      </c>
      <c r="B988" s="44" t="s">
        <v>2255</v>
      </c>
      <c r="C988" s="44" t="s">
        <v>4108</v>
      </c>
      <c r="D988" s="44" t="s">
        <v>44</v>
      </c>
      <c r="E988" s="43" t="s">
        <v>45</v>
      </c>
      <c r="F988" s="42">
        <v>1417</v>
      </c>
      <c r="G988" s="45">
        <v>0</v>
      </c>
      <c r="H988" s="45" t="s">
        <v>9452</v>
      </c>
      <c r="I988" s="45"/>
      <c r="N988" s="6"/>
    </row>
    <row r="989" spans="1:14" s="3" customFormat="1" x14ac:dyDescent="0.2">
      <c r="A989" s="7">
        <v>1057</v>
      </c>
      <c r="B989" s="44" t="s">
        <v>2256</v>
      </c>
      <c r="C989" s="44" t="s">
        <v>4109</v>
      </c>
      <c r="D989" s="44" t="s">
        <v>46</v>
      </c>
      <c r="E989" s="43" t="s">
        <v>47</v>
      </c>
      <c r="F989" s="42">
        <v>1418</v>
      </c>
      <c r="G989" s="45">
        <v>0</v>
      </c>
      <c r="H989" s="45" t="s">
        <v>9452</v>
      </c>
      <c r="I989" s="45"/>
      <c r="N989" s="6"/>
    </row>
    <row r="990" spans="1:14" s="3" customFormat="1" x14ac:dyDescent="0.2">
      <c r="A990" s="7">
        <v>1058</v>
      </c>
      <c r="B990" s="44" t="s">
        <v>2257</v>
      </c>
      <c r="C990" s="44" t="s">
        <v>4110</v>
      </c>
      <c r="D990" s="44" t="s">
        <v>48</v>
      </c>
      <c r="E990" s="43" t="s">
        <v>49</v>
      </c>
      <c r="F990" s="42">
        <v>1419</v>
      </c>
      <c r="G990" s="45">
        <v>0</v>
      </c>
      <c r="H990" s="45" t="s">
        <v>9452</v>
      </c>
      <c r="I990" s="45"/>
      <c r="N990" s="6"/>
    </row>
    <row r="991" spans="1:14" s="3" customFormat="1" x14ac:dyDescent="0.2">
      <c r="A991" s="7">
        <v>1059</v>
      </c>
      <c r="B991" s="44" t="s">
        <v>2258</v>
      </c>
      <c r="C991" s="44" t="s">
        <v>4111</v>
      </c>
      <c r="D991" s="44" t="s">
        <v>50</v>
      </c>
      <c r="E991" s="43" t="s">
        <v>51</v>
      </c>
      <c r="F991" s="42">
        <v>1420</v>
      </c>
      <c r="G991" s="45">
        <v>0</v>
      </c>
      <c r="H991" s="45" t="s">
        <v>9452</v>
      </c>
      <c r="I991" s="45"/>
      <c r="N991" s="6"/>
    </row>
    <row r="992" spans="1:14" s="3" customFormat="1" x14ac:dyDescent="0.2">
      <c r="A992" s="7">
        <v>1060</v>
      </c>
      <c r="B992" s="44" t="s">
        <v>2259</v>
      </c>
      <c r="C992" s="44" t="s">
        <v>4112</v>
      </c>
      <c r="D992" s="44" t="s">
        <v>52</v>
      </c>
      <c r="E992" s="43" t="s">
        <v>53</v>
      </c>
      <c r="F992" s="42">
        <v>1421</v>
      </c>
      <c r="G992" s="45">
        <v>0</v>
      </c>
      <c r="H992" s="45" t="s">
        <v>9452</v>
      </c>
      <c r="I992" s="45"/>
      <c r="N992" s="6"/>
    </row>
    <row r="993" spans="1:14" s="3" customFormat="1" x14ac:dyDescent="0.2">
      <c r="A993" s="7">
        <v>1061</v>
      </c>
      <c r="B993" s="44" t="s">
        <v>2260</v>
      </c>
      <c r="C993" s="44" t="s">
        <v>4113</v>
      </c>
      <c r="D993" s="44" t="s">
        <v>54</v>
      </c>
      <c r="E993" s="43" t="s">
        <v>55</v>
      </c>
      <c r="F993" s="42">
        <v>1422</v>
      </c>
      <c r="G993" s="45">
        <v>0</v>
      </c>
      <c r="H993" s="45" t="s">
        <v>9452</v>
      </c>
      <c r="I993" s="45"/>
      <c r="N993" s="6"/>
    </row>
    <row r="994" spans="1:14" s="3" customFormat="1" x14ac:dyDescent="0.2">
      <c r="A994" s="7">
        <v>1062</v>
      </c>
      <c r="B994" s="44" t="s">
        <v>2261</v>
      </c>
      <c r="C994" s="44" t="s">
        <v>4114</v>
      </c>
      <c r="D994" s="44" t="s">
        <v>56</v>
      </c>
      <c r="E994" s="43" t="s">
        <v>57</v>
      </c>
      <c r="F994" s="42">
        <v>1423</v>
      </c>
      <c r="G994" s="45">
        <v>0</v>
      </c>
      <c r="H994" s="45" t="s">
        <v>9452</v>
      </c>
      <c r="I994" s="45"/>
      <c r="N994" s="6"/>
    </row>
    <row r="995" spans="1:14" s="3" customFormat="1" x14ac:dyDescent="0.2">
      <c r="A995" s="7">
        <v>1063</v>
      </c>
      <c r="B995" s="44" t="s">
        <v>2262</v>
      </c>
      <c r="C995" s="44" t="s">
        <v>4115</v>
      </c>
      <c r="D995" s="44" t="s">
        <v>58</v>
      </c>
      <c r="E995" s="43" t="s">
        <v>59</v>
      </c>
      <c r="F995" s="42">
        <v>1424</v>
      </c>
      <c r="G995" s="45">
        <v>0</v>
      </c>
      <c r="H995" s="45" t="s">
        <v>9452</v>
      </c>
      <c r="I995" s="45"/>
      <c r="N995" s="6"/>
    </row>
    <row r="996" spans="1:14" s="3" customFormat="1" x14ac:dyDescent="0.2">
      <c r="A996" s="7">
        <v>1064</v>
      </c>
      <c r="B996" s="44" t="s">
        <v>2263</v>
      </c>
      <c r="C996" s="44" t="s">
        <v>4116</v>
      </c>
      <c r="D996" s="44" t="s">
        <v>60</v>
      </c>
      <c r="E996" s="43" t="s">
        <v>61</v>
      </c>
      <c r="F996" s="42">
        <v>1425</v>
      </c>
      <c r="G996" s="45">
        <v>0</v>
      </c>
      <c r="H996" s="45" t="s">
        <v>9452</v>
      </c>
      <c r="I996" s="45"/>
      <c r="N996" s="6"/>
    </row>
    <row r="997" spans="1:14" s="3" customFormat="1" x14ac:dyDescent="0.2">
      <c r="A997" s="7">
        <v>1065</v>
      </c>
      <c r="B997" s="44" t="s">
        <v>2264</v>
      </c>
      <c r="C997" s="44" t="s">
        <v>4117</v>
      </c>
      <c r="D997" s="44" t="s">
        <v>62</v>
      </c>
      <c r="E997" s="43" t="s">
        <v>63</v>
      </c>
      <c r="F997" s="42">
        <v>1426</v>
      </c>
      <c r="G997" s="45">
        <v>0</v>
      </c>
      <c r="H997" s="45" t="s">
        <v>9452</v>
      </c>
      <c r="I997" s="45"/>
      <c r="N997" s="6"/>
    </row>
    <row r="998" spans="1:14" s="3" customFormat="1" x14ac:dyDescent="0.2">
      <c r="A998" s="7">
        <v>1066</v>
      </c>
      <c r="B998" s="44" t="s">
        <v>2265</v>
      </c>
      <c r="C998" s="44" t="s">
        <v>4118</v>
      </c>
      <c r="D998" s="44" t="s">
        <v>64</v>
      </c>
      <c r="E998" s="43" t="s">
        <v>65</v>
      </c>
      <c r="F998" s="42">
        <v>1427</v>
      </c>
      <c r="G998" s="45">
        <v>0</v>
      </c>
      <c r="H998" s="45" t="s">
        <v>9452</v>
      </c>
      <c r="I998" s="45"/>
      <c r="N998" s="6"/>
    </row>
    <row r="999" spans="1:14" s="3" customFormat="1" x14ac:dyDescent="0.2">
      <c r="A999" s="7">
        <v>1067</v>
      </c>
      <c r="B999" s="44" t="s">
        <v>2266</v>
      </c>
      <c r="C999" s="44" t="s">
        <v>4119</v>
      </c>
      <c r="D999" s="44" t="s">
        <v>66</v>
      </c>
      <c r="E999" s="43" t="s">
        <v>67</v>
      </c>
      <c r="F999" s="42">
        <v>1428</v>
      </c>
      <c r="G999" s="45">
        <v>0</v>
      </c>
      <c r="H999" s="45" t="s">
        <v>9452</v>
      </c>
      <c r="I999" s="45"/>
      <c r="N999" s="6"/>
    </row>
    <row r="1000" spans="1:14" s="3" customFormat="1" x14ac:dyDescent="0.2">
      <c r="A1000" s="7">
        <v>1068</v>
      </c>
      <c r="B1000" s="44" t="s">
        <v>2267</v>
      </c>
      <c r="C1000" s="44" t="s">
        <v>4120</v>
      </c>
      <c r="D1000" s="44" t="s">
        <v>68</v>
      </c>
      <c r="E1000" s="43" t="s">
        <v>69</v>
      </c>
      <c r="F1000" s="42">
        <v>1429</v>
      </c>
      <c r="G1000" s="45">
        <v>0</v>
      </c>
      <c r="H1000" s="45" t="s">
        <v>9452</v>
      </c>
      <c r="I1000" s="45"/>
      <c r="N1000" s="6"/>
    </row>
    <row r="1001" spans="1:14" s="3" customFormat="1" x14ac:dyDescent="0.2">
      <c r="A1001" s="7">
        <v>1069</v>
      </c>
      <c r="B1001" s="44" t="s">
        <v>2268</v>
      </c>
      <c r="C1001" s="44" t="s">
        <v>4121</v>
      </c>
      <c r="D1001" s="44" t="s">
        <v>70</v>
      </c>
      <c r="E1001" s="43" t="s">
        <v>71</v>
      </c>
      <c r="F1001" s="42">
        <v>1430</v>
      </c>
      <c r="G1001" s="45">
        <v>0</v>
      </c>
      <c r="H1001" s="45" t="s">
        <v>9452</v>
      </c>
      <c r="I1001" s="45"/>
      <c r="N1001" s="6"/>
    </row>
    <row r="1002" spans="1:14" s="3" customFormat="1" x14ac:dyDescent="0.2">
      <c r="A1002" s="7">
        <v>1070</v>
      </c>
      <c r="B1002" s="44" t="s">
        <v>2269</v>
      </c>
      <c r="C1002" s="44" t="s">
        <v>4122</v>
      </c>
      <c r="D1002" s="44" t="s">
        <v>72</v>
      </c>
      <c r="E1002" s="43" t="s">
        <v>73</v>
      </c>
      <c r="F1002" s="42">
        <v>1431</v>
      </c>
      <c r="G1002" s="45">
        <v>0</v>
      </c>
      <c r="H1002" s="45" t="s">
        <v>9452</v>
      </c>
      <c r="I1002" s="45"/>
      <c r="N1002" s="6"/>
    </row>
    <row r="1003" spans="1:14" s="3" customFormat="1" x14ac:dyDescent="0.2">
      <c r="A1003" s="7">
        <v>1071</v>
      </c>
      <c r="B1003" s="44" t="s">
        <v>2270</v>
      </c>
      <c r="C1003" s="44" t="s">
        <v>4123</v>
      </c>
      <c r="D1003" s="44" t="s">
        <v>74</v>
      </c>
      <c r="E1003" s="43" t="s">
        <v>75</v>
      </c>
      <c r="F1003" s="42">
        <v>1432</v>
      </c>
      <c r="G1003" s="45">
        <v>0</v>
      </c>
      <c r="H1003" s="45" t="s">
        <v>9452</v>
      </c>
      <c r="I1003" s="45"/>
      <c r="N1003" s="6"/>
    </row>
    <row r="1004" spans="1:14" s="3" customFormat="1" x14ac:dyDescent="0.2">
      <c r="A1004" s="7">
        <v>1072</v>
      </c>
      <c r="B1004" s="44" t="s">
        <v>2271</v>
      </c>
      <c r="C1004" s="44" t="s">
        <v>4124</v>
      </c>
      <c r="D1004" s="44" t="s">
        <v>7725</v>
      </c>
      <c r="E1004" s="43" t="s">
        <v>7725</v>
      </c>
      <c r="F1004" s="42">
        <v>521194</v>
      </c>
      <c r="G1004" s="45">
        <v>31</v>
      </c>
      <c r="H1004" s="45" t="s">
        <v>9452</v>
      </c>
      <c r="I1004" s="45"/>
      <c r="N1004" s="6"/>
    </row>
    <row r="1005" spans="1:14" s="3" customFormat="1" x14ac:dyDescent="0.2">
      <c r="A1005" s="7">
        <v>1073</v>
      </c>
      <c r="B1005" s="44" t="s">
        <v>2272</v>
      </c>
      <c r="C1005" s="44" t="s">
        <v>4125</v>
      </c>
      <c r="D1005" s="44" t="s">
        <v>7474</v>
      </c>
      <c r="E1005" s="43" t="s">
        <v>7474</v>
      </c>
      <c r="F1005" s="42">
        <v>521195</v>
      </c>
      <c r="G1005" s="45">
        <v>31</v>
      </c>
      <c r="H1005" s="45" t="s">
        <v>9452</v>
      </c>
      <c r="I1005" s="45"/>
      <c r="N1005" s="6"/>
    </row>
    <row r="1006" spans="1:14" s="3" customFormat="1" x14ac:dyDescent="0.2">
      <c r="A1006" s="7">
        <v>1074</v>
      </c>
      <c r="B1006" s="44" t="s">
        <v>2273</v>
      </c>
      <c r="C1006" s="44" t="s">
        <v>4126</v>
      </c>
      <c r="D1006" s="44" t="s">
        <v>7475</v>
      </c>
      <c r="E1006" s="43" t="s">
        <v>7475</v>
      </c>
      <c r="F1006" s="42">
        <v>521198</v>
      </c>
      <c r="G1006" s="45">
        <v>31</v>
      </c>
      <c r="H1006" s="45" t="s">
        <v>9452</v>
      </c>
      <c r="I1006" s="45"/>
      <c r="N1006" s="6"/>
    </row>
    <row r="1007" spans="1:14" s="3" customFormat="1" x14ac:dyDescent="0.2">
      <c r="A1007" s="7">
        <v>1075</v>
      </c>
      <c r="B1007" s="44" t="s">
        <v>2274</v>
      </c>
      <c r="C1007" s="44" t="s">
        <v>4127</v>
      </c>
      <c r="D1007" s="44" t="s">
        <v>7476</v>
      </c>
      <c r="E1007" s="43" t="s">
        <v>7476</v>
      </c>
      <c r="F1007" s="42">
        <v>4337</v>
      </c>
      <c r="G1007" s="45">
        <v>15</v>
      </c>
      <c r="H1007" s="45" t="s">
        <v>9452</v>
      </c>
      <c r="I1007" s="45"/>
      <c r="N1007" s="6"/>
    </row>
    <row r="1008" spans="1:14" s="3" customFormat="1" x14ac:dyDescent="0.2">
      <c r="A1008" s="7">
        <v>1076</v>
      </c>
      <c r="B1008" s="44" t="s">
        <v>2275</v>
      </c>
      <c r="C1008" s="44" t="s">
        <v>4128</v>
      </c>
      <c r="D1008" s="44" t="s">
        <v>1319</v>
      </c>
      <c r="E1008" s="43" t="s">
        <v>1320</v>
      </c>
      <c r="F1008" s="42">
        <v>4360</v>
      </c>
      <c r="G1008" s="45">
        <v>17</v>
      </c>
      <c r="H1008" s="45"/>
      <c r="I1008" s="45"/>
      <c r="N1008" s="6"/>
    </row>
    <row r="1009" spans="1:14" s="3" customFormat="1" x14ac:dyDescent="0.2">
      <c r="A1009" s="7">
        <v>1077</v>
      </c>
      <c r="B1009" s="59" t="s">
        <v>2276</v>
      </c>
      <c r="C1009" s="59" t="s">
        <v>4129</v>
      </c>
      <c r="D1009" s="44" t="s">
        <v>1321</v>
      </c>
      <c r="E1009" s="44" t="s">
        <v>1322</v>
      </c>
      <c r="F1009" s="42">
        <v>4363</v>
      </c>
      <c r="G1009" s="45">
        <v>17</v>
      </c>
      <c r="H1009" s="45"/>
      <c r="I1009" s="45"/>
      <c r="N1009" s="6"/>
    </row>
    <row r="1010" spans="1:14" s="3" customFormat="1" x14ac:dyDescent="0.2">
      <c r="A1010" s="7">
        <v>1078</v>
      </c>
      <c r="B1010" s="44" t="s">
        <v>2277</v>
      </c>
      <c r="C1010" s="44" t="s">
        <v>4130</v>
      </c>
      <c r="D1010" s="44" t="s">
        <v>7477</v>
      </c>
      <c r="E1010" s="43" t="s">
        <v>7477</v>
      </c>
      <c r="F1010" s="42">
        <v>521332</v>
      </c>
      <c r="G1010" s="45">
        <v>31</v>
      </c>
      <c r="H1010" s="45"/>
      <c r="I1010" s="45"/>
      <c r="N1010" s="6"/>
    </row>
    <row r="1011" spans="1:14" s="3" customFormat="1" x14ac:dyDescent="0.2">
      <c r="A1011" s="7">
        <v>1079</v>
      </c>
      <c r="B1011" s="44" t="s">
        <v>2278</v>
      </c>
      <c r="C1011" s="44" t="s">
        <v>4131</v>
      </c>
      <c r="D1011" s="44" t="s">
        <v>7478</v>
      </c>
      <c r="E1011" s="43" t="s">
        <v>7478</v>
      </c>
      <c r="F1011" s="42">
        <v>521333</v>
      </c>
      <c r="G1011" s="45">
        <v>31</v>
      </c>
      <c r="H1011" s="45"/>
      <c r="I1011" s="45"/>
      <c r="N1011" s="6"/>
    </row>
    <row r="1012" spans="1:14" s="3" customFormat="1" x14ac:dyDescent="0.2">
      <c r="A1012" s="7">
        <v>1080</v>
      </c>
      <c r="B1012" s="44" t="s">
        <v>2279</v>
      </c>
      <c r="C1012" s="44" t="s">
        <v>4132</v>
      </c>
      <c r="D1012" s="44" t="s">
        <v>7479</v>
      </c>
      <c r="E1012" s="43" t="s">
        <v>7479</v>
      </c>
      <c r="F1012" s="42">
        <v>521334</v>
      </c>
      <c r="G1012" s="45">
        <v>31</v>
      </c>
      <c r="H1012" s="45"/>
      <c r="I1012" s="45"/>
      <c r="N1012" s="6"/>
    </row>
    <row r="1013" spans="1:14" s="3" customFormat="1" x14ac:dyDescent="0.2">
      <c r="A1013" s="7">
        <v>1081</v>
      </c>
      <c r="B1013" s="44" t="s">
        <v>2280</v>
      </c>
      <c r="C1013" s="44" t="s">
        <v>4133</v>
      </c>
      <c r="D1013" s="44" t="s">
        <v>7480</v>
      </c>
      <c r="E1013" s="43" t="s">
        <v>7480</v>
      </c>
      <c r="F1013" s="42">
        <v>521335</v>
      </c>
      <c r="G1013" s="45">
        <v>31</v>
      </c>
      <c r="H1013" s="45"/>
      <c r="I1013" s="45"/>
      <c r="N1013" s="6"/>
    </row>
    <row r="1014" spans="1:14" s="3" customFormat="1" x14ac:dyDescent="0.2">
      <c r="A1014" s="7">
        <v>1082</v>
      </c>
      <c r="B1014" s="44" t="s">
        <v>2281</v>
      </c>
      <c r="C1014" s="44" t="s">
        <v>4134</v>
      </c>
      <c r="D1014" s="44" t="s">
        <v>7726</v>
      </c>
      <c r="E1014" s="43" t="s">
        <v>7726</v>
      </c>
      <c r="F1014" s="42">
        <v>521337</v>
      </c>
      <c r="G1014" s="45">
        <v>31</v>
      </c>
      <c r="H1014" s="45" t="s">
        <v>9452</v>
      </c>
      <c r="I1014" s="45"/>
      <c r="N1014" s="6"/>
    </row>
    <row r="1015" spans="1:14" s="3" customFormat="1" x14ac:dyDescent="0.2">
      <c r="A1015" s="7">
        <v>1083</v>
      </c>
      <c r="B1015" s="44" t="s">
        <v>2282</v>
      </c>
      <c r="C1015" s="44" t="s">
        <v>4135</v>
      </c>
      <c r="D1015" s="44" t="s">
        <v>7727</v>
      </c>
      <c r="E1015" s="43" t="s">
        <v>7727</v>
      </c>
      <c r="F1015" s="42">
        <v>521338</v>
      </c>
      <c r="G1015" s="45">
        <v>31</v>
      </c>
      <c r="H1015" s="45" t="s">
        <v>9452</v>
      </c>
      <c r="I1015" s="45"/>
      <c r="N1015" s="6"/>
    </row>
    <row r="1016" spans="1:14" s="3" customFormat="1" x14ac:dyDescent="0.2">
      <c r="A1016" s="7">
        <v>1084</v>
      </c>
      <c r="B1016" s="44" t="s">
        <v>2283</v>
      </c>
      <c r="C1016" s="44" t="s">
        <v>4136</v>
      </c>
      <c r="D1016" s="44" t="s">
        <v>7481</v>
      </c>
      <c r="E1016" s="43" t="s">
        <v>7481</v>
      </c>
      <c r="F1016" s="42">
        <v>521196</v>
      </c>
      <c r="G1016" s="45">
        <v>31</v>
      </c>
      <c r="H1016" s="45" t="s">
        <v>9452</v>
      </c>
      <c r="I1016" s="45"/>
      <c r="N1016" s="6"/>
    </row>
    <row r="1017" spans="1:14" s="3" customFormat="1" x14ac:dyDescent="0.2">
      <c r="A1017" s="7">
        <v>1085</v>
      </c>
      <c r="B1017" s="44" t="s">
        <v>2284</v>
      </c>
      <c r="C1017" s="44" t="s">
        <v>4137</v>
      </c>
      <c r="D1017" s="44" t="s">
        <v>7482</v>
      </c>
      <c r="E1017" s="43" t="s">
        <v>7482</v>
      </c>
      <c r="F1017" s="42">
        <v>521199</v>
      </c>
      <c r="G1017" s="45">
        <v>31</v>
      </c>
      <c r="H1017" s="45" t="s">
        <v>9452</v>
      </c>
      <c r="I1017" s="45"/>
      <c r="N1017" s="6"/>
    </row>
    <row r="1018" spans="1:14" s="3" customFormat="1" x14ac:dyDescent="0.2">
      <c r="A1018" s="7">
        <v>1086</v>
      </c>
      <c r="B1018" s="44" t="s">
        <v>2285</v>
      </c>
      <c r="C1018" s="44" t="s">
        <v>4138</v>
      </c>
      <c r="D1018" s="44" t="s">
        <v>7483</v>
      </c>
      <c r="E1018" s="43" t="s">
        <v>7483</v>
      </c>
      <c r="F1018" s="42">
        <v>4390</v>
      </c>
      <c r="G1018" s="45">
        <v>15</v>
      </c>
      <c r="H1018" s="45" t="s">
        <v>9452</v>
      </c>
      <c r="I1018" s="45"/>
      <c r="N1018" s="6"/>
    </row>
    <row r="1019" spans="1:14" s="3" customFormat="1" x14ac:dyDescent="0.2">
      <c r="A1019" s="7">
        <v>1087</v>
      </c>
      <c r="B1019" s="44" t="s">
        <v>2286</v>
      </c>
      <c r="C1019" s="44" t="s">
        <v>4139</v>
      </c>
      <c r="D1019" s="44" t="s">
        <v>1323</v>
      </c>
      <c r="E1019" s="43" t="s">
        <v>1324</v>
      </c>
      <c r="F1019" s="42">
        <v>4413</v>
      </c>
      <c r="G1019" s="45">
        <v>17</v>
      </c>
      <c r="H1019" s="45"/>
      <c r="I1019" s="45"/>
      <c r="N1019" s="6"/>
    </row>
    <row r="1020" spans="1:14" s="3" customFormat="1" x14ac:dyDescent="0.2">
      <c r="A1020" s="7">
        <v>1088</v>
      </c>
      <c r="B1020" s="44" t="s">
        <v>2287</v>
      </c>
      <c r="C1020" s="44" t="s">
        <v>4140</v>
      </c>
      <c r="D1020" s="44" t="s">
        <v>1325</v>
      </c>
      <c r="E1020" s="43" t="s">
        <v>1326</v>
      </c>
      <c r="F1020" s="42">
        <v>4415</v>
      </c>
      <c r="G1020" s="45">
        <v>17</v>
      </c>
      <c r="H1020" s="45"/>
      <c r="I1020" s="45"/>
      <c r="N1020" s="6"/>
    </row>
    <row r="1021" spans="1:14" s="3" customFormat="1" x14ac:dyDescent="0.2">
      <c r="A1021" s="7">
        <v>1089</v>
      </c>
      <c r="B1021" s="44" t="s">
        <v>2288</v>
      </c>
      <c r="C1021" s="44" t="s">
        <v>4141</v>
      </c>
      <c r="D1021" s="44" t="s">
        <v>4659</v>
      </c>
      <c r="E1021" s="43" t="s">
        <v>1327</v>
      </c>
      <c r="F1021" s="42">
        <v>98</v>
      </c>
      <c r="G1021" s="45">
        <v>0</v>
      </c>
      <c r="H1021" s="45"/>
      <c r="I1021" s="45"/>
      <c r="N1021" s="6"/>
    </row>
    <row r="1022" spans="1:14" s="3" customFormat="1" x14ac:dyDescent="0.2">
      <c r="A1022" s="7">
        <v>1090</v>
      </c>
      <c r="B1022" s="44" t="s">
        <v>2289</v>
      </c>
      <c r="C1022" s="44" t="s">
        <v>4142</v>
      </c>
      <c r="D1022" s="44" t="s">
        <v>4660</v>
      </c>
      <c r="E1022" s="43" t="s">
        <v>1328</v>
      </c>
      <c r="F1022" s="42">
        <v>98</v>
      </c>
      <c r="G1022" s="45">
        <v>17</v>
      </c>
      <c r="H1022" s="45"/>
      <c r="I1022" s="45"/>
      <c r="N1022" s="6"/>
    </row>
    <row r="1023" spans="1:14" s="3" customFormat="1" x14ac:dyDescent="0.2">
      <c r="A1023" s="7">
        <v>1091</v>
      </c>
      <c r="B1023" s="44" t="s">
        <v>2290</v>
      </c>
      <c r="C1023" s="44" t="s">
        <v>4143</v>
      </c>
      <c r="D1023" s="44" t="s">
        <v>4661</v>
      </c>
      <c r="E1023" s="43" t="s">
        <v>1329</v>
      </c>
      <c r="F1023" s="42">
        <v>98</v>
      </c>
      <c r="G1023" s="45">
        <v>1</v>
      </c>
      <c r="H1023" s="45"/>
      <c r="I1023" s="45"/>
      <c r="N1023" s="6"/>
    </row>
    <row r="1024" spans="1:14" s="3" customFormat="1" x14ac:dyDescent="0.2">
      <c r="A1024" s="7">
        <v>1092</v>
      </c>
      <c r="B1024" s="44" t="s">
        <v>2291</v>
      </c>
      <c r="C1024" s="44" t="s">
        <v>4144</v>
      </c>
      <c r="D1024" s="44" t="s">
        <v>1330</v>
      </c>
      <c r="E1024" s="43" t="s">
        <v>1331</v>
      </c>
      <c r="F1024" s="42">
        <v>521358</v>
      </c>
      <c r="G1024" s="45">
        <v>11</v>
      </c>
      <c r="H1024" s="45"/>
      <c r="I1024" s="45"/>
      <c r="N1024" s="6"/>
    </row>
    <row r="1025" spans="1:14" s="3" customFormat="1" x14ac:dyDescent="0.2">
      <c r="A1025" s="7">
        <v>1093</v>
      </c>
      <c r="B1025" s="44" t="s">
        <v>2292</v>
      </c>
      <c r="C1025" s="44" t="s">
        <v>4145</v>
      </c>
      <c r="D1025" s="44" t="s">
        <v>1332</v>
      </c>
      <c r="E1025" s="43" t="s">
        <v>1333</v>
      </c>
      <c r="F1025" s="42">
        <v>521359</v>
      </c>
      <c r="G1025" s="45">
        <v>11</v>
      </c>
      <c r="H1025" s="45"/>
      <c r="I1025" s="45"/>
      <c r="N1025" s="6"/>
    </row>
    <row r="1026" spans="1:14" s="3" customFormat="1" x14ac:dyDescent="0.2">
      <c r="A1026" s="7">
        <v>1094</v>
      </c>
      <c r="B1026" s="44" t="s">
        <v>2293</v>
      </c>
      <c r="C1026" s="44" t="s">
        <v>4146</v>
      </c>
      <c r="D1026" s="44" t="s">
        <v>1334</v>
      </c>
      <c r="E1026" s="43" t="s">
        <v>1335</v>
      </c>
      <c r="F1026" s="42">
        <v>521360</v>
      </c>
      <c r="G1026" s="45">
        <v>11</v>
      </c>
      <c r="H1026" s="45"/>
      <c r="I1026" s="45"/>
      <c r="N1026" s="6"/>
    </row>
    <row r="1027" spans="1:14" s="3" customFormat="1" x14ac:dyDescent="0.2">
      <c r="A1027" s="7">
        <v>1095</v>
      </c>
      <c r="B1027" s="44" t="s">
        <v>2294</v>
      </c>
      <c r="C1027" s="44" t="s">
        <v>4147</v>
      </c>
      <c r="D1027" s="44" t="s">
        <v>1336</v>
      </c>
      <c r="E1027" s="43" t="s">
        <v>1337</v>
      </c>
      <c r="F1027" s="42">
        <v>521361</v>
      </c>
      <c r="G1027" s="45">
        <v>31</v>
      </c>
      <c r="H1027" s="45"/>
      <c r="I1027" s="45"/>
      <c r="N1027" s="6"/>
    </row>
    <row r="1028" spans="1:14" s="3" customFormat="1" x14ac:dyDescent="0.2">
      <c r="A1028" s="7">
        <v>1096</v>
      </c>
      <c r="B1028" s="44" t="s">
        <v>2295</v>
      </c>
      <c r="C1028" s="44" t="s">
        <v>4148</v>
      </c>
      <c r="D1028" s="44" t="s">
        <v>1338</v>
      </c>
      <c r="E1028" s="43" t="s">
        <v>1339</v>
      </c>
      <c r="F1028" s="42">
        <v>173</v>
      </c>
      <c r="G1028" s="45">
        <v>0</v>
      </c>
      <c r="H1028" s="45"/>
      <c r="I1028" s="45"/>
      <c r="N1028" s="6"/>
    </row>
    <row r="1029" spans="1:14" s="3" customFormat="1" x14ac:dyDescent="0.2">
      <c r="A1029" s="7">
        <v>1097</v>
      </c>
      <c r="B1029" s="44" t="s">
        <v>2296</v>
      </c>
      <c r="C1029" s="44" t="s">
        <v>4149</v>
      </c>
      <c r="D1029" s="44" t="s">
        <v>2749</v>
      </c>
      <c r="E1029" s="43" t="s">
        <v>2750</v>
      </c>
      <c r="F1029" s="42">
        <v>521362</v>
      </c>
      <c r="G1029" s="45">
        <v>31</v>
      </c>
      <c r="H1029" s="45"/>
      <c r="I1029" s="45"/>
      <c r="N1029" s="6"/>
    </row>
    <row r="1030" spans="1:14" s="3" customFormat="1" x14ac:dyDescent="0.2">
      <c r="A1030" s="7">
        <v>1098</v>
      </c>
      <c r="B1030" s="44" t="s">
        <v>2297</v>
      </c>
      <c r="C1030" s="44" t="s">
        <v>4150</v>
      </c>
      <c r="D1030" s="44" t="s">
        <v>2751</v>
      </c>
      <c r="E1030" s="43" t="s">
        <v>2752</v>
      </c>
      <c r="F1030" s="42">
        <v>521363</v>
      </c>
      <c r="G1030" s="45">
        <v>0</v>
      </c>
      <c r="H1030" s="45"/>
      <c r="I1030" s="45"/>
      <c r="N1030" s="6"/>
    </row>
    <row r="1031" spans="1:14" s="3" customFormat="1" x14ac:dyDescent="0.2">
      <c r="A1031" s="7">
        <v>1099</v>
      </c>
      <c r="B1031" s="44" t="s">
        <v>2298</v>
      </c>
      <c r="C1031" s="44" t="s">
        <v>4151</v>
      </c>
      <c r="D1031" s="44" t="s">
        <v>2753</v>
      </c>
      <c r="E1031" s="43" t="s">
        <v>2754</v>
      </c>
      <c r="F1031" s="42">
        <v>521364</v>
      </c>
      <c r="G1031" s="45">
        <v>31</v>
      </c>
      <c r="H1031" s="45"/>
      <c r="I1031" s="45"/>
      <c r="N1031" s="6"/>
    </row>
    <row r="1032" spans="1:14" s="3" customFormat="1" x14ac:dyDescent="0.2">
      <c r="A1032" s="7">
        <v>1100</v>
      </c>
      <c r="B1032" s="44" t="s">
        <v>2299</v>
      </c>
      <c r="C1032" s="44" t="s">
        <v>4152</v>
      </c>
      <c r="D1032" s="44" t="s">
        <v>2755</v>
      </c>
      <c r="E1032" s="43" t="s">
        <v>2756</v>
      </c>
      <c r="F1032" s="42">
        <v>521365</v>
      </c>
      <c r="G1032" s="45">
        <v>31</v>
      </c>
      <c r="H1032" s="45"/>
      <c r="I1032" s="45"/>
      <c r="N1032" s="6"/>
    </row>
    <row r="1033" spans="1:14" s="3" customFormat="1" x14ac:dyDescent="0.2">
      <c r="A1033" s="7">
        <v>1101</v>
      </c>
      <c r="B1033" s="44" t="s">
        <v>2300</v>
      </c>
      <c r="C1033" s="44" t="s">
        <v>4153</v>
      </c>
      <c r="D1033" s="44" t="s">
        <v>2757</v>
      </c>
      <c r="E1033" s="43" t="s">
        <v>2758</v>
      </c>
      <c r="F1033" s="42">
        <v>521366</v>
      </c>
      <c r="G1033" s="45">
        <v>0</v>
      </c>
      <c r="H1033" s="45"/>
      <c r="I1033" s="45"/>
      <c r="N1033" s="6"/>
    </row>
    <row r="1034" spans="1:14" s="3" customFormat="1" x14ac:dyDescent="0.2">
      <c r="A1034" s="7">
        <v>1102</v>
      </c>
      <c r="B1034" s="44" t="s">
        <v>2301</v>
      </c>
      <c r="C1034" s="44" t="s">
        <v>4154</v>
      </c>
      <c r="D1034" s="44" t="s">
        <v>2759</v>
      </c>
      <c r="E1034" s="43" t="s">
        <v>2760</v>
      </c>
      <c r="F1034" s="42">
        <v>521367</v>
      </c>
      <c r="G1034" s="45">
        <v>31</v>
      </c>
      <c r="H1034" s="45"/>
      <c r="I1034" s="45"/>
      <c r="N1034" s="6"/>
    </row>
    <row r="1035" spans="1:14" s="3" customFormat="1" x14ac:dyDescent="0.2">
      <c r="A1035" s="7">
        <v>1103</v>
      </c>
      <c r="B1035" s="44" t="s">
        <v>2302</v>
      </c>
      <c r="C1035" s="44" t="s">
        <v>4155</v>
      </c>
      <c r="D1035" s="44" t="s">
        <v>2761</v>
      </c>
      <c r="E1035" s="43" t="s">
        <v>2762</v>
      </c>
      <c r="F1035" s="42">
        <v>521368</v>
      </c>
      <c r="G1035" s="45">
        <v>31</v>
      </c>
      <c r="H1035" s="45"/>
      <c r="I1035" s="45"/>
      <c r="N1035" s="6"/>
    </row>
    <row r="1036" spans="1:14" s="3" customFormat="1" x14ac:dyDescent="0.2">
      <c r="A1036" s="7">
        <v>1104</v>
      </c>
      <c r="B1036" s="44" t="s">
        <v>2303</v>
      </c>
      <c r="C1036" s="44" t="s">
        <v>4156</v>
      </c>
      <c r="D1036" s="44" t="s">
        <v>2763</v>
      </c>
      <c r="E1036" s="43" t="s">
        <v>2764</v>
      </c>
      <c r="F1036" s="42">
        <v>521369</v>
      </c>
      <c r="G1036" s="45">
        <v>0</v>
      </c>
      <c r="H1036" s="45"/>
      <c r="I1036" s="45"/>
      <c r="N1036" s="6"/>
    </row>
    <row r="1037" spans="1:14" s="3" customFormat="1" x14ac:dyDescent="0.2">
      <c r="A1037" s="7">
        <v>1105</v>
      </c>
      <c r="B1037" s="44" t="s">
        <v>2304</v>
      </c>
      <c r="C1037" s="44" t="s">
        <v>4157</v>
      </c>
      <c r="D1037" s="44" t="s">
        <v>2765</v>
      </c>
      <c r="E1037" s="43" t="s">
        <v>2766</v>
      </c>
      <c r="F1037" s="42">
        <v>521370</v>
      </c>
      <c r="G1037" s="45">
        <v>31</v>
      </c>
      <c r="H1037" s="45"/>
      <c r="I1037" s="45"/>
      <c r="N1037" s="6"/>
    </row>
    <row r="1038" spans="1:14" s="3" customFormat="1" x14ac:dyDescent="0.2">
      <c r="A1038" s="7">
        <v>1106</v>
      </c>
      <c r="B1038" s="44" t="s">
        <v>2305</v>
      </c>
      <c r="C1038" s="44" t="s">
        <v>4158</v>
      </c>
      <c r="D1038" s="44" t="s">
        <v>2767</v>
      </c>
      <c r="E1038" s="43" t="s">
        <v>2768</v>
      </c>
      <c r="F1038" s="42">
        <v>521371</v>
      </c>
      <c r="G1038" s="45">
        <v>31</v>
      </c>
      <c r="H1038" s="45"/>
      <c r="I1038" s="45"/>
      <c r="N1038" s="6"/>
    </row>
    <row r="1039" spans="1:14" s="3" customFormat="1" x14ac:dyDescent="0.2">
      <c r="A1039" s="7">
        <v>1107</v>
      </c>
      <c r="B1039" s="44" t="s">
        <v>2306</v>
      </c>
      <c r="C1039" s="44" t="s">
        <v>4159</v>
      </c>
      <c r="D1039" s="44" t="s">
        <v>2769</v>
      </c>
      <c r="E1039" s="43" t="s">
        <v>2770</v>
      </c>
      <c r="F1039" s="42">
        <v>521372</v>
      </c>
      <c r="G1039" s="45">
        <v>0</v>
      </c>
      <c r="H1039" s="45"/>
      <c r="I1039" s="45"/>
      <c r="N1039" s="6"/>
    </row>
    <row r="1040" spans="1:14" s="3" customFormat="1" x14ac:dyDescent="0.2">
      <c r="A1040" s="7">
        <v>1108</v>
      </c>
      <c r="B1040" s="44" t="s">
        <v>2307</v>
      </c>
      <c r="C1040" s="44" t="s">
        <v>4160</v>
      </c>
      <c r="D1040" s="44" t="s">
        <v>2771</v>
      </c>
      <c r="E1040" s="43" t="s">
        <v>2772</v>
      </c>
      <c r="F1040" s="42">
        <v>521373</v>
      </c>
      <c r="G1040" s="45">
        <v>31</v>
      </c>
      <c r="H1040" s="45"/>
      <c r="I1040" s="45"/>
      <c r="N1040" s="6"/>
    </row>
    <row r="1041" spans="1:14" s="3" customFormat="1" x14ac:dyDescent="0.2">
      <c r="A1041" s="7">
        <v>1109</v>
      </c>
      <c r="B1041" s="44" t="s">
        <v>2308</v>
      </c>
      <c r="C1041" s="44" t="s">
        <v>4161</v>
      </c>
      <c r="D1041" s="44" t="s">
        <v>2773</v>
      </c>
      <c r="E1041" s="43" t="s">
        <v>2774</v>
      </c>
      <c r="F1041" s="42">
        <v>521374</v>
      </c>
      <c r="G1041" s="45">
        <v>31</v>
      </c>
      <c r="H1041" s="45"/>
      <c r="I1041" s="45"/>
      <c r="N1041" s="6"/>
    </row>
    <row r="1042" spans="1:14" s="3" customFormat="1" x14ac:dyDescent="0.2">
      <c r="A1042" s="7">
        <v>1110</v>
      </c>
      <c r="B1042" s="44" t="s">
        <v>2309</v>
      </c>
      <c r="C1042" s="44" t="s">
        <v>4162</v>
      </c>
      <c r="D1042" s="44" t="s">
        <v>2775</v>
      </c>
      <c r="E1042" s="43" t="s">
        <v>2776</v>
      </c>
      <c r="F1042" s="42">
        <v>521375</v>
      </c>
      <c r="G1042" s="45">
        <v>0</v>
      </c>
      <c r="H1042" s="45"/>
      <c r="I1042" s="45"/>
      <c r="N1042" s="6"/>
    </row>
    <row r="1043" spans="1:14" s="3" customFormat="1" x14ac:dyDescent="0.2">
      <c r="A1043" s="7">
        <v>1111</v>
      </c>
      <c r="B1043" s="44" t="s">
        <v>2310</v>
      </c>
      <c r="C1043" s="44" t="s">
        <v>4163</v>
      </c>
      <c r="D1043" s="44" t="s">
        <v>2777</v>
      </c>
      <c r="E1043" s="43" t="s">
        <v>2778</v>
      </c>
      <c r="F1043" s="42">
        <v>521376</v>
      </c>
      <c r="G1043" s="45">
        <v>31</v>
      </c>
      <c r="H1043" s="45"/>
      <c r="I1043" s="45"/>
      <c r="N1043" s="6"/>
    </row>
    <row r="1044" spans="1:14" s="3" customFormat="1" x14ac:dyDescent="0.2">
      <c r="A1044" s="7">
        <v>1112</v>
      </c>
      <c r="B1044" s="44" t="s">
        <v>2311</v>
      </c>
      <c r="C1044" s="44" t="s">
        <v>4164</v>
      </c>
      <c r="D1044" s="44" t="s">
        <v>2779</v>
      </c>
      <c r="E1044" s="43" t="s">
        <v>2780</v>
      </c>
      <c r="F1044" s="42">
        <v>521377</v>
      </c>
      <c r="G1044" s="45">
        <v>31</v>
      </c>
      <c r="H1044" s="45"/>
      <c r="I1044" s="45"/>
      <c r="N1044" s="6"/>
    </row>
    <row r="1045" spans="1:14" s="3" customFormat="1" x14ac:dyDescent="0.2">
      <c r="A1045" s="7">
        <v>1113</v>
      </c>
      <c r="B1045" s="44" t="s">
        <v>2312</v>
      </c>
      <c r="C1045" s="44" t="s">
        <v>4165</v>
      </c>
      <c r="D1045" s="44" t="s">
        <v>2781</v>
      </c>
      <c r="E1045" s="43" t="s">
        <v>2782</v>
      </c>
      <c r="F1045" s="42">
        <v>521378</v>
      </c>
      <c r="G1045" s="45">
        <v>0</v>
      </c>
      <c r="H1045" s="45"/>
      <c r="I1045" s="45"/>
      <c r="N1045" s="6"/>
    </row>
    <row r="1046" spans="1:14" s="3" customFormat="1" x14ac:dyDescent="0.2">
      <c r="A1046" s="7">
        <v>1114</v>
      </c>
      <c r="B1046" s="44" t="s">
        <v>2313</v>
      </c>
      <c r="C1046" s="44" t="s">
        <v>4166</v>
      </c>
      <c r="D1046" s="44" t="s">
        <v>2783</v>
      </c>
      <c r="E1046" s="43" t="s">
        <v>2784</v>
      </c>
      <c r="F1046" s="42">
        <v>521379</v>
      </c>
      <c r="G1046" s="45">
        <v>31</v>
      </c>
      <c r="H1046" s="45"/>
      <c r="I1046" s="45"/>
      <c r="N1046" s="6"/>
    </row>
    <row r="1047" spans="1:14" s="3" customFormat="1" x14ac:dyDescent="0.2">
      <c r="A1047" s="7">
        <v>1115</v>
      </c>
      <c r="B1047" s="44" t="s">
        <v>2314</v>
      </c>
      <c r="C1047" s="44" t="s">
        <v>4167</v>
      </c>
      <c r="D1047" s="44" t="s">
        <v>1340</v>
      </c>
      <c r="E1047" s="43" t="s">
        <v>1341</v>
      </c>
      <c r="F1047" s="42">
        <v>107</v>
      </c>
      <c r="G1047" s="45">
        <v>15</v>
      </c>
      <c r="H1047" s="45" t="s">
        <v>9452</v>
      </c>
      <c r="I1047" s="45"/>
      <c r="N1047" s="6"/>
    </row>
    <row r="1048" spans="1:14" s="3" customFormat="1" x14ac:dyDescent="0.2">
      <c r="A1048" s="7">
        <v>1116</v>
      </c>
      <c r="B1048" s="59" t="s">
        <v>2315</v>
      </c>
      <c r="C1048" s="59" t="s">
        <v>4168</v>
      </c>
      <c r="D1048" s="44" t="s">
        <v>1342</v>
      </c>
      <c r="E1048" s="44" t="s">
        <v>1343</v>
      </c>
      <c r="F1048" s="42">
        <v>107</v>
      </c>
      <c r="G1048" s="45">
        <v>0</v>
      </c>
      <c r="H1048" s="45" t="s">
        <v>9452</v>
      </c>
      <c r="I1048" s="45"/>
      <c r="N1048" s="6"/>
    </row>
    <row r="1049" spans="1:14" s="3" customFormat="1" x14ac:dyDescent="0.2">
      <c r="A1049" s="7">
        <v>1117</v>
      </c>
      <c r="B1049" s="44" t="s">
        <v>2316</v>
      </c>
      <c r="C1049" s="44" t="s">
        <v>4169</v>
      </c>
      <c r="D1049" s="44" t="s">
        <v>2785</v>
      </c>
      <c r="E1049" s="43" t="s">
        <v>1344</v>
      </c>
      <c r="F1049" s="42">
        <v>1638</v>
      </c>
      <c r="G1049" s="45">
        <v>11</v>
      </c>
      <c r="H1049" s="45" t="s">
        <v>9452</v>
      </c>
      <c r="I1049" s="45"/>
      <c r="N1049" s="6"/>
    </row>
    <row r="1050" spans="1:14" s="3" customFormat="1" x14ac:dyDescent="0.2">
      <c r="A1050" s="7">
        <v>1118</v>
      </c>
      <c r="B1050" s="44" t="s">
        <v>2317</v>
      </c>
      <c r="C1050" s="44" t="s">
        <v>4170</v>
      </c>
      <c r="D1050" s="44" t="s">
        <v>9208</v>
      </c>
      <c r="E1050" s="43" t="s">
        <v>9322</v>
      </c>
      <c r="F1050" s="42">
        <v>1638</v>
      </c>
      <c r="G1050" s="45">
        <v>15</v>
      </c>
      <c r="H1050" s="45" t="s">
        <v>9452</v>
      </c>
      <c r="I1050" s="45"/>
      <c r="N1050" s="6"/>
    </row>
    <row r="1051" spans="1:14" s="3" customFormat="1" x14ac:dyDescent="0.2">
      <c r="A1051" s="7">
        <v>1119</v>
      </c>
      <c r="B1051" s="44" t="s">
        <v>2318</v>
      </c>
      <c r="C1051" s="44" t="s">
        <v>4171</v>
      </c>
      <c r="D1051" s="44" t="s">
        <v>9209</v>
      </c>
      <c r="E1051" s="43" t="s">
        <v>9323</v>
      </c>
      <c r="F1051" s="42">
        <v>1638</v>
      </c>
      <c r="G1051" s="45">
        <v>0</v>
      </c>
      <c r="H1051" s="45" t="s">
        <v>9452</v>
      </c>
      <c r="I1051" s="45"/>
      <c r="N1051" s="6"/>
    </row>
    <row r="1052" spans="1:14" s="3" customFormat="1" x14ac:dyDescent="0.2">
      <c r="A1052" s="7">
        <v>1120</v>
      </c>
      <c r="B1052" s="44" t="s">
        <v>2319</v>
      </c>
      <c r="C1052" s="44" t="s">
        <v>4172</v>
      </c>
      <c r="D1052" s="44" t="s">
        <v>3160</v>
      </c>
      <c r="E1052" s="43" t="s">
        <v>3233</v>
      </c>
      <c r="F1052" s="42">
        <v>521380</v>
      </c>
      <c r="G1052" s="45">
        <v>31</v>
      </c>
      <c r="H1052" s="45"/>
      <c r="I1052" s="45"/>
      <c r="N1052" s="6"/>
    </row>
    <row r="1053" spans="1:14" s="3" customFormat="1" x14ac:dyDescent="0.2">
      <c r="A1053" s="7">
        <v>1121</v>
      </c>
      <c r="B1053" s="44" t="s">
        <v>2320</v>
      </c>
      <c r="C1053" s="44" t="s">
        <v>4173</v>
      </c>
      <c r="D1053" s="44" t="s">
        <v>3161</v>
      </c>
      <c r="E1053" s="43" t="s">
        <v>3234</v>
      </c>
      <c r="F1053" s="42">
        <v>521381</v>
      </c>
      <c r="G1053" s="45">
        <v>31</v>
      </c>
      <c r="H1053" s="45"/>
      <c r="I1053" s="45"/>
      <c r="N1053" s="6"/>
    </row>
    <row r="1054" spans="1:14" s="3" customFormat="1" x14ac:dyDescent="0.2">
      <c r="A1054" s="7">
        <v>1122</v>
      </c>
      <c r="B1054" s="44" t="s">
        <v>2321</v>
      </c>
      <c r="C1054" s="44" t="s">
        <v>4174</v>
      </c>
      <c r="D1054" s="44" t="s">
        <v>3162</v>
      </c>
      <c r="E1054" s="43" t="s">
        <v>3235</v>
      </c>
      <c r="F1054" s="42">
        <v>521382</v>
      </c>
      <c r="G1054" s="45">
        <v>31</v>
      </c>
      <c r="H1054" s="45"/>
      <c r="I1054" s="45"/>
      <c r="N1054" s="6"/>
    </row>
    <row r="1055" spans="1:14" s="3" customFormat="1" x14ac:dyDescent="0.2">
      <c r="A1055" s="7">
        <v>1123</v>
      </c>
      <c r="B1055" s="44" t="s">
        <v>2322</v>
      </c>
      <c r="C1055" s="44" t="s">
        <v>4175</v>
      </c>
      <c r="D1055" s="44" t="s">
        <v>3163</v>
      </c>
      <c r="E1055" s="43" t="s">
        <v>3236</v>
      </c>
      <c r="F1055" s="42">
        <v>521383</v>
      </c>
      <c r="G1055" s="45">
        <v>31</v>
      </c>
      <c r="H1055" s="45"/>
      <c r="I1055" s="45"/>
      <c r="N1055" s="6"/>
    </row>
    <row r="1056" spans="1:14" s="3" customFormat="1" x14ac:dyDescent="0.2">
      <c r="A1056" s="7">
        <v>1124</v>
      </c>
      <c r="B1056" s="44" t="s">
        <v>2323</v>
      </c>
      <c r="C1056" s="44" t="s">
        <v>4176</v>
      </c>
      <c r="D1056" s="44" t="s">
        <v>3164</v>
      </c>
      <c r="E1056" s="43" t="s">
        <v>3237</v>
      </c>
      <c r="F1056" s="42">
        <v>521384</v>
      </c>
      <c r="G1056" s="45">
        <v>31</v>
      </c>
      <c r="H1056" s="45"/>
      <c r="I1056" s="45"/>
      <c r="N1056" s="6"/>
    </row>
    <row r="1057" spans="1:14" s="3" customFormat="1" x14ac:dyDescent="0.2">
      <c r="A1057" s="7">
        <v>1125</v>
      </c>
      <c r="B1057" s="44" t="s">
        <v>2324</v>
      </c>
      <c r="C1057" s="44" t="s">
        <v>4177</v>
      </c>
      <c r="D1057" s="44" t="s">
        <v>3165</v>
      </c>
      <c r="E1057" s="43" t="s">
        <v>3238</v>
      </c>
      <c r="F1057" s="42">
        <v>521385</v>
      </c>
      <c r="G1057" s="45">
        <v>31</v>
      </c>
      <c r="H1057" s="45"/>
      <c r="I1057" s="45"/>
      <c r="N1057" s="6"/>
    </row>
    <row r="1058" spans="1:14" s="3" customFormat="1" x14ac:dyDescent="0.2">
      <c r="A1058" s="7">
        <v>1126</v>
      </c>
      <c r="B1058" s="44" t="s">
        <v>2325</v>
      </c>
      <c r="C1058" s="44" t="s">
        <v>4178</v>
      </c>
      <c r="D1058" s="44" t="s">
        <v>1345</v>
      </c>
      <c r="E1058" s="43" t="s">
        <v>1346</v>
      </c>
      <c r="F1058" s="42">
        <v>521386</v>
      </c>
      <c r="G1058" s="45">
        <v>15</v>
      </c>
      <c r="H1058" s="45"/>
      <c r="I1058" s="45"/>
      <c r="N1058" s="6"/>
    </row>
    <row r="1059" spans="1:14" s="3" customFormat="1" x14ac:dyDescent="0.2">
      <c r="A1059" s="7">
        <v>1127</v>
      </c>
      <c r="B1059" s="44" t="s">
        <v>2326</v>
      </c>
      <c r="C1059" s="44" t="s">
        <v>4179</v>
      </c>
      <c r="D1059" s="44" t="s">
        <v>1347</v>
      </c>
      <c r="E1059" s="43" t="s">
        <v>1348</v>
      </c>
      <c r="F1059" s="42">
        <v>521386</v>
      </c>
      <c r="G1059" s="45">
        <v>0</v>
      </c>
      <c r="H1059" s="45"/>
      <c r="I1059" s="45"/>
      <c r="N1059" s="6"/>
    </row>
    <row r="1060" spans="1:14" s="3" customFormat="1" x14ac:dyDescent="0.2">
      <c r="A1060" s="7">
        <v>1128</v>
      </c>
      <c r="B1060" s="44" t="s">
        <v>2327</v>
      </c>
      <c r="C1060" s="44" t="s">
        <v>4180</v>
      </c>
      <c r="D1060" s="44" t="s">
        <v>2436</v>
      </c>
      <c r="E1060" s="43" t="s">
        <v>2437</v>
      </c>
      <c r="F1060" s="42">
        <v>521387</v>
      </c>
      <c r="G1060" s="45">
        <v>15</v>
      </c>
      <c r="H1060" s="45"/>
      <c r="I1060" s="45"/>
      <c r="N1060" s="6"/>
    </row>
    <row r="1061" spans="1:14" s="3" customFormat="1" x14ac:dyDescent="0.2">
      <c r="A1061" s="7">
        <v>1129</v>
      </c>
      <c r="B1061" s="44" t="s">
        <v>2328</v>
      </c>
      <c r="C1061" s="44" t="s">
        <v>4181</v>
      </c>
      <c r="D1061" s="44" t="s">
        <v>2438</v>
      </c>
      <c r="E1061" s="43" t="s">
        <v>2439</v>
      </c>
      <c r="F1061" s="42">
        <v>521387</v>
      </c>
      <c r="G1061" s="45">
        <v>0</v>
      </c>
      <c r="H1061" s="45"/>
      <c r="I1061" s="45"/>
      <c r="N1061" s="6"/>
    </row>
    <row r="1062" spans="1:14" s="3" customFormat="1" x14ac:dyDescent="0.2">
      <c r="A1062" s="7">
        <v>1130</v>
      </c>
      <c r="B1062" s="44" t="s">
        <v>2329</v>
      </c>
      <c r="C1062" s="44" t="s">
        <v>4182</v>
      </c>
      <c r="D1062" s="44" t="s">
        <v>1349</v>
      </c>
      <c r="E1062" s="43" t="s">
        <v>1350</v>
      </c>
      <c r="F1062" s="42">
        <v>521388</v>
      </c>
      <c r="G1062" s="45">
        <v>6</v>
      </c>
      <c r="H1062" s="45"/>
      <c r="I1062" s="45"/>
      <c r="N1062" s="6"/>
    </row>
    <row r="1063" spans="1:14" s="3" customFormat="1" x14ac:dyDescent="0.2">
      <c r="A1063" s="7">
        <v>1131</v>
      </c>
      <c r="B1063" s="44" t="s">
        <v>2330</v>
      </c>
      <c r="C1063" s="44" t="s">
        <v>4183</v>
      </c>
      <c r="D1063" s="44" t="s">
        <v>1351</v>
      </c>
      <c r="E1063" s="43" t="s">
        <v>1352</v>
      </c>
      <c r="F1063" s="42">
        <v>521389</v>
      </c>
      <c r="G1063" s="45">
        <v>6</v>
      </c>
      <c r="H1063" s="45"/>
      <c r="I1063" s="45"/>
      <c r="N1063" s="6"/>
    </row>
    <row r="1064" spans="1:14" s="3" customFormat="1" x14ac:dyDescent="0.2">
      <c r="A1064" s="7">
        <v>1134</v>
      </c>
      <c r="B1064" s="44" t="s">
        <v>2331</v>
      </c>
      <c r="C1064" s="44" t="s">
        <v>4184</v>
      </c>
      <c r="D1064" s="44" t="s">
        <v>7484</v>
      </c>
      <c r="E1064" s="43" t="s">
        <v>7484</v>
      </c>
      <c r="F1064" s="42">
        <v>3031</v>
      </c>
      <c r="G1064" s="45">
        <v>11</v>
      </c>
      <c r="H1064" s="45" t="s">
        <v>9452</v>
      </c>
      <c r="I1064" s="45"/>
      <c r="N1064" s="6"/>
    </row>
    <row r="1065" spans="1:14" s="3" customFormat="1" x14ac:dyDescent="0.2">
      <c r="A1065" s="7">
        <v>1135</v>
      </c>
      <c r="B1065" s="44" t="s">
        <v>2332</v>
      </c>
      <c r="C1065" s="44" t="s">
        <v>4185</v>
      </c>
      <c r="D1065" s="44" t="s">
        <v>1353</v>
      </c>
      <c r="E1065" s="43" t="s">
        <v>1354</v>
      </c>
      <c r="F1065" s="42" t="s">
        <v>11897</v>
      </c>
      <c r="G1065" s="45" t="s">
        <v>11897</v>
      </c>
      <c r="H1065" s="45"/>
      <c r="I1065" s="45"/>
      <c r="N1065" s="6"/>
    </row>
    <row r="1066" spans="1:14" s="3" customFormat="1" x14ac:dyDescent="0.2">
      <c r="A1066" s="7">
        <v>1136</v>
      </c>
      <c r="B1066" s="44" t="s">
        <v>2333</v>
      </c>
      <c r="C1066" s="44" t="s">
        <v>4186</v>
      </c>
      <c r="D1066" s="44" t="s">
        <v>7485</v>
      </c>
      <c r="E1066" s="43" t="s">
        <v>7485</v>
      </c>
      <c r="F1066" s="42">
        <v>521438</v>
      </c>
      <c r="G1066" s="45">
        <v>11</v>
      </c>
      <c r="H1066" s="45" t="s">
        <v>9452</v>
      </c>
      <c r="I1066" s="45"/>
      <c r="N1066" s="6"/>
    </row>
    <row r="1067" spans="1:14" s="3" customFormat="1" x14ac:dyDescent="0.2">
      <c r="A1067" s="7">
        <v>1137</v>
      </c>
      <c r="B1067" s="44" t="s">
        <v>2334</v>
      </c>
      <c r="C1067" s="44" t="s">
        <v>4187</v>
      </c>
      <c r="D1067" s="44" t="s">
        <v>7486</v>
      </c>
      <c r="E1067" s="43" t="s">
        <v>7486</v>
      </c>
      <c r="F1067" s="42">
        <v>521630</v>
      </c>
      <c r="G1067" s="45">
        <v>11</v>
      </c>
      <c r="H1067" s="45" t="s">
        <v>9452</v>
      </c>
      <c r="I1067" s="45"/>
      <c r="N1067" s="6"/>
    </row>
    <row r="1068" spans="1:14" s="3" customFormat="1" x14ac:dyDescent="0.2">
      <c r="A1068" s="7">
        <v>1138</v>
      </c>
      <c r="B1068" s="44" t="s">
        <v>2335</v>
      </c>
      <c r="C1068" s="44" t="s">
        <v>4188</v>
      </c>
      <c r="D1068" s="44" t="s">
        <v>1355</v>
      </c>
      <c r="E1068" s="43" t="s">
        <v>1356</v>
      </c>
      <c r="F1068" s="42" t="s">
        <v>11897</v>
      </c>
      <c r="G1068" s="45" t="s">
        <v>11897</v>
      </c>
      <c r="H1068" s="45"/>
      <c r="I1068" s="45"/>
      <c r="N1068" s="6"/>
    </row>
    <row r="1069" spans="1:14" s="3" customFormat="1" x14ac:dyDescent="0.2">
      <c r="A1069" s="7">
        <v>1139</v>
      </c>
      <c r="B1069" s="44" t="s">
        <v>2336</v>
      </c>
      <c r="C1069" s="44" t="s">
        <v>4189</v>
      </c>
      <c r="D1069" s="44" t="s">
        <v>9210</v>
      </c>
      <c r="E1069" s="43" t="s">
        <v>9324</v>
      </c>
      <c r="F1069" s="42">
        <v>521427</v>
      </c>
      <c r="G1069" s="45">
        <v>6</v>
      </c>
      <c r="H1069" s="45"/>
      <c r="I1069" s="45"/>
      <c r="N1069" s="6"/>
    </row>
    <row r="1070" spans="1:14" s="3" customFormat="1" x14ac:dyDescent="0.2">
      <c r="A1070" s="7">
        <v>1140</v>
      </c>
      <c r="B1070" s="44" t="s">
        <v>2337</v>
      </c>
      <c r="C1070" s="44" t="s">
        <v>4190</v>
      </c>
      <c r="D1070" s="44" t="s">
        <v>7487</v>
      </c>
      <c r="E1070" s="43" t="s">
        <v>7487</v>
      </c>
      <c r="F1070" s="42">
        <v>521438</v>
      </c>
      <c r="G1070" s="45">
        <v>17</v>
      </c>
      <c r="H1070" s="45"/>
      <c r="I1070" s="45"/>
      <c r="N1070" s="6"/>
    </row>
    <row r="1071" spans="1:14" s="3" customFormat="1" x14ac:dyDescent="0.2">
      <c r="A1071" s="7">
        <v>1141</v>
      </c>
      <c r="B1071" s="44" t="s">
        <v>2338</v>
      </c>
      <c r="C1071" s="44" t="s">
        <v>4191</v>
      </c>
      <c r="D1071" s="44" t="s">
        <v>7488</v>
      </c>
      <c r="E1071" s="43" t="s">
        <v>7488</v>
      </c>
      <c r="F1071" s="42">
        <v>521438</v>
      </c>
      <c r="G1071" s="45">
        <v>15</v>
      </c>
      <c r="H1071" s="45"/>
      <c r="I1071" s="45"/>
      <c r="N1071" s="6"/>
    </row>
    <row r="1072" spans="1:14" s="3" customFormat="1" x14ac:dyDescent="0.2">
      <c r="A1072" s="7">
        <v>1142</v>
      </c>
      <c r="B1072" s="44" t="s">
        <v>2339</v>
      </c>
      <c r="C1072" s="44" t="s">
        <v>4192</v>
      </c>
      <c r="D1072" s="44" t="s">
        <v>1357</v>
      </c>
      <c r="E1072" s="43" t="s">
        <v>1358</v>
      </c>
      <c r="F1072" s="42">
        <v>521439</v>
      </c>
      <c r="G1072" s="45">
        <v>31</v>
      </c>
      <c r="H1072" s="45"/>
      <c r="I1072" s="45"/>
      <c r="N1072" s="6"/>
    </row>
    <row r="1073" spans="1:14" s="3" customFormat="1" x14ac:dyDescent="0.2">
      <c r="A1073" s="7">
        <v>1143</v>
      </c>
      <c r="B1073" s="44" t="s">
        <v>2340</v>
      </c>
      <c r="C1073" s="44" t="s">
        <v>4193</v>
      </c>
      <c r="D1073" s="44" t="s">
        <v>1359</v>
      </c>
      <c r="E1073" s="43" t="s">
        <v>1360</v>
      </c>
      <c r="F1073" s="42">
        <v>521440</v>
      </c>
      <c r="G1073" s="45">
        <v>31</v>
      </c>
      <c r="H1073" s="45"/>
      <c r="I1073" s="45"/>
      <c r="N1073" s="6"/>
    </row>
    <row r="1074" spans="1:14" s="3" customFormat="1" x14ac:dyDescent="0.2">
      <c r="A1074" s="7">
        <v>1144</v>
      </c>
      <c r="B1074" s="44" t="s">
        <v>2341</v>
      </c>
      <c r="C1074" s="44" t="s">
        <v>4194</v>
      </c>
      <c r="D1074" s="44" t="s">
        <v>1361</v>
      </c>
      <c r="E1074" s="43" t="s">
        <v>1362</v>
      </c>
      <c r="F1074" s="42">
        <v>521441</v>
      </c>
      <c r="G1074" s="45">
        <v>31</v>
      </c>
      <c r="H1074" s="45"/>
      <c r="I1074" s="45"/>
      <c r="N1074" s="6"/>
    </row>
    <row r="1075" spans="1:14" s="3" customFormat="1" x14ac:dyDescent="0.2">
      <c r="A1075" s="7">
        <v>1145</v>
      </c>
      <c r="B1075" s="44" t="s">
        <v>2342</v>
      </c>
      <c r="C1075" s="44" t="s">
        <v>4195</v>
      </c>
      <c r="D1075" s="44" t="s">
        <v>1363</v>
      </c>
      <c r="E1075" s="43" t="s">
        <v>1364</v>
      </c>
      <c r="F1075" s="42">
        <v>521442</v>
      </c>
      <c r="G1075" s="45">
        <v>31</v>
      </c>
      <c r="H1075" s="45"/>
      <c r="I1075" s="45"/>
      <c r="N1075" s="6"/>
    </row>
    <row r="1076" spans="1:14" s="3" customFormat="1" x14ac:dyDescent="0.2">
      <c r="A1076" s="7">
        <v>1146</v>
      </c>
      <c r="B1076" s="44" t="s">
        <v>2343</v>
      </c>
      <c r="C1076" s="44" t="s">
        <v>4196</v>
      </c>
      <c r="D1076" s="44" t="s">
        <v>1365</v>
      </c>
      <c r="E1076" s="43" t="s">
        <v>1366</v>
      </c>
      <c r="F1076" s="42">
        <v>521443</v>
      </c>
      <c r="G1076" s="45">
        <v>31</v>
      </c>
      <c r="H1076" s="45"/>
      <c r="I1076" s="45"/>
      <c r="N1076" s="6"/>
    </row>
    <row r="1077" spans="1:14" s="3" customFormat="1" x14ac:dyDescent="0.2">
      <c r="A1077" s="7">
        <v>1147</v>
      </c>
      <c r="B1077" s="44" t="s">
        <v>2344</v>
      </c>
      <c r="C1077" s="44" t="s">
        <v>4197</v>
      </c>
      <c r="D1077" s="44" t="s">
        <v>1367</v>
      </c>
      <c r="E1077" s="43" t="s">
        <v>1368</v>
      </c>
      <c r="F1077" s="42">
        <v>521444</v>
      </c>
      <c r="G1077" s="45">
        <v>31</v>
      </c>
      <c r="H1077" s="45"/>
      <c r="I1077" s="45"/>
      <c r="N1077" s="6"/>
    </row>
    <row r="1078" spans="1:14" s="3" customFormat="1" x14ac:dyDescent="0.2">
      <c r="A1078" s="7">
        <v>1148</v>
      </c>
      <c r="B1078" s="44" t="s">
        <v>2345</v>
      </c>
      <c r="C1078" s="44" t="s">
        <v>4198</v>
      </c>
      <c r="D1078" s="44" t="s">
        <v>1369</v>
      </c>
      <c r="E1078" s="43" t="s">
        <v>1370</v>
      </c>
      <c r="F1078" s="42">
        <v>521445</v>
      </c>
      <c r="G1078" s="45">
        <v>31</v>
      </c>
      <c r="H1078" s="45"/>
      <c r="I1078" s="45"/>
      <c r="N1078" s="6"/>
    </row>
    <row r="1079" spans="1:14" s="3" customFormat="1" x14ac:dyDescent="0.2">
      <c r="A1079" s="7">
        <v>1149</v>
      </c>
      <c r="B1079" s="44" t="s">
        <v>2346</v>
      </c>
      <c r="C1079" s="44" t="s">
        <v>4199</v>
      </c>
      <c r="D1079" s="44" t="s">
        <v>1371</v>
      </c>
      <c r="E1079" s="43" t="s">
        <v>1372</v>
      </c>
      <c r="F1079" s="42">
        <v>521446</v>
      </c>
      <c r="G1079" s="45">
        <v>31</v>
      </c>
      <c r="H1079" s="45"/>
      <c r="I1079" s="45"/>
      <c r="N1079" s="6"/>
    </row>
    <row r="1080" spans="1:14" s="3" customFormat="1" x14ac:dyDescent="0.2">
      <c r="A1080" s="7">
        <v>1150</v>
      </c>
      <c r="B1080" s="44" t="s">
        <v>2347</v>
      </c>
      <c r="C1080" s="44" t="s">
        <v>4200</v>
      </c>
      <c r="D1080" s="44" t="s">
        <v>1373</v>
      </c>
      <c r="E1080" s="43" t="s">
        <v>2440</v>
      </c>
      <c r="F1080" s="42">
        <v>521447</v>
      </c>
      <c r="G1080" s="45">
        <v>31</v>
      </c>
      <c r="H1080" s="45"/>
      <c r="I1080" s="45"/>
      <c r="N1080" s="6"/>
    </row>
    <row r="1081" spans="1:14" s="3" customFormat="1" x14ac:dyDescent="0.2">
      <c r="A1081" s="7">
        <v>1151</v>
      </c>
      <c r="B1081" s="44" t="s">
        <v>2348</v>
      </c>
      <c r="C1081" s="44" t="s">
        <v>4201</v>
      </c>
      <c r="D1081" s="44" t="s">
        <v>1374</v>
      </c>
      <c r="E1081" s="43" t="s">
        <v>2441</v>
      </c>
      <c r="F1081" s="42">
        <v>521448</v>
      </c>
      <c r="G1081" s="45">
        <v>31</v>
      </c>
      <c r="H1081" s="45"/>
      <c r="I1081" s="45"/>
      <c r="N1081" s="6"/>
    </row>
    <row r="1082" spans="1:14" s="3" customFormat="1" x14ac:dyDescent="0.2">
      <c r="A1082" s="7">
        <v>1152</v>
      </c>
      <c r="B1082" s="44" t="s">
        <v>2349</v>
      </c>
      <c r="C1082" s="44" t="s">
        <v>4202</v>
      </c>
      <c r="D1082" s="44" t="s">
        <v>1375</v>
      </c>
      <c r="E1082" s="43" t="s">
        <v>1376</v>
      </c>
      <c r="F1082" s="42">
        <v>521449</v>
      </c>
      <c r="G1082" s="45">
        <v>31</v>
      </c>
      <c r="H1082" s="45"/>
      <c r="I1082" s="45"/>
      <c r="N1082" s="6"/>
    </row>
    <row r="1083" spans="1:14" s="3" customFormat="1" x14ac:dyDescent="0.2">
      <c r="A1083" s="7">
        <v>1153</v>
      </c>
      <c r="B1083" s="44" t="s">
        <v>2350</v>
      </c>
      <c r="C1083" s="44" t="s">
        <v>4203</v>
      </c>
      <c r="D1083" s="44" t="s">
        <v>2442</v>
      </c>
      <c r="E1083" s="43" t="s">
        <v>2443</v>
      </c>
      <c r="F1083" s="42">
        <v>521450</v>
      </c>
      <c r="G1083" s="45">
        <v>31</v>
      </c>
      <c r="H1083" s="45"/>
      <c r="I1083" s="45"/>
      <c r="N1083" s="6"/>
    </row>
    <row r="1084" spans="1:14" s="3" customFormat="1" x14ac:dyDescent="0.2">
      <c r="A1084" s="7">
        <v>1154</v>
      </c>
      <c r="B1084" s="44" t="s">
        <v>2351</v>
      </c>
      <c r="C1084" s="44" t="s">
        <v>4204</v>
      </c>
      <c r="D1084" s="44" t="s">
        <v>1377</v>
      </c>
      <c r="E1084" s="43" t="s">
        <v>1378</v>
      </c>
      <c r="F1084" s="42">
        <v>521451</v>
      </c>
      <c r="G1084" s="45">
        <v>31</v>
      </c>
      <c r="H1084" s="45"/>
      <c r="I1084" s="45"/>
      <c r="N1084" s="6"/>
    </row>
    <row r="1085" spans="1:14" s="3" customFormat="1" x14ac:dyDescent="0.2">
      <c r="A1085" s="7">
        <v>1155</v>
      </c>
      <c r="B1085" s="44" t="s">
        <v>2352</v>
      </c>
      <c r="C1085" s="44" t="s">
        <v>4205</v>
      </c>
      <c r="D1085" s="44" t="s">
        <v>1379</v>
      </c>
      <c r="E1085" s="43" t="s">
        <v>1380</v>
      </c>
      <c r="F1085" s="42">
        <v>190</v>
      </c>
      <c r="G1085" s="45">
        <v>31</v>
      </c>
      <c r="H1085" s="45"/>
      <c r="I1085" s="45"/>
      <c r="N1085" s="6"/>
    </row>
    <row r="1086" spans="1:14" s="3" customFormat="1" x14ac:dyDescent="0.2">
      <c r="A1086" s="7">
        <v>1156</v>
      </c>
      <c r="B1086" s="44" t="s">
        <v>2353</v>
      </c>
      <c r="C1086" s="44" t="s">
        <v>4206</v>
      </c>
      <c r="D1086" s="44" t="s">
        <v>1381</v>
      </c>
      <c r="E1086" s="43" t="s">
        <v>1382</v>
      </c>
      <c r="F1086" s="42">
        <v>190</v>
      </c>
      <c r="G1086" s="45">
        <v>0</v>
      </c>
      <c r="H1086" s="45"/>
      <c r="I1086" s="45"/>
      <c r="N1086" s="6"/>
    </row>
    <row r="1087" spans="1:14" s="3" customFormat="1" x14ac:dyDescent="0.2">
      <c r="A1087" s="7">
        <v>1157</v>
      </c>
      <c r="B1087" s="59" t="s">
        <v>2354</v>
      </c>
      <c r="C1087" s="59" t="s">
        <v>4207</v>
      </c>
      <c r="D1087" s="44" t="s">
        <v>7489</v>
      </c>
      <c r="E1087" s="44" t="s">
        <v>7489</v>
      </c>
      <c r="F1087" s="42">
        <v>521631</v>
      </c>
      <c r="G1087" s="45">
        <v>31</v>
      </c>
      <c r="H1087" s="45"/>
      <c r="I1087" s="45"/>
      <c r="N1087" s="6"/>
    </row>
    <row r="1088" spans="1:14" s="3" customFormat="1" x14ac:dyDescent="0.2">
      <c r="A1088" s="7">
        <v>1158</v>
      </c>
      <c r="B1088" s="44" t="s">
        <v>2355</v>
      </c>
      <c r="C1088" s="44" t="s">
        <v>4208</v>
      </c>
      <c r="D1088" s="44" t="s">
        <v>1383</v>
      </c>
      <c r="E1088" s="43" t="s">
        <v>1384</v>
      </c>
      <c r="F1088" s="42">
        <v>521452</v>
      </c>
      <c r="G1088" s="45">
        <v>31</v>
      </c>
      <c r="H1088" s="45"/>
      <c r="I1088" s="45"/>
      <c r="N1088" s="6"/>
    </row>
    <row r="1089" spans="1:14" s="3" customFormat="1" x14ac:dyDescent="0.2">
      <c r="A1089" s="7">
        <v>1159</v>
      </c>
      <c r="B1089" s="44" t="s">
        <v>2356</v>
      </c>
      <c r="C1089" s="44" t="s">
        <v>4209</v>
      </c>
      <c r="D1089" s="44" t="s">
        <v>1385</v>
      </c>
      <c r="E1089" s="43" t="s">
        <v>1386</v>
      </c>
      <c r="F1089" s="42">
        <v>521453</v>
      </c>
      <c r="G1089" s="45">
        <v>31</v>
      </c>
      <c r="H1089" s="45"/>
      <c r="I1089" s="45"/>
      <c r="N1089" s="6"/>
    </row>
    <row r="1090" spans="1:14" s="3" customFormat="1" x14ac:dyDescent="0.2">
      <c r="A1090" s="7">
        <v>1160</v>
      </c>
      <c r="B1090" s="44" t="s">
        <v>2357</v>
      </c>
      <c r="C1090" s="44" t="s">
        <v>4210</v>
      </c>
      <c r="D1090" s="44" t="s">
        <v>1387</v>
      </c>
      <c r="E1090" s="43" t="s">
        <v>1388</v>
      </c>
      <c r="F1090" s="42">
        <v>190</v>
      </c>
      <c r="G1090" s="45">
        <v>31</v>
      </c>
      <c r="H1090" s="45"/>
      <c r="I1090" s="45"/>
      <c r="N1090" s="6"/>
    </row>
    <row r="1091" spans="1:14" s="3" customFormat="1" x14ac:dyDescent="0.2">
      <c r="A1091" s="7">
        <v>1161</v>
      </c>
      <c r="B1091" s="44" t="s">
        <v>2358</v>
      </c>
      <c r="C1091" s="44" t="s">
        <v>4211</v>
      </c>
      <c r="D1091" s="44" t="s">
        <v>1389</v>
      </c>
      <c r="E1091" s="43" t="s">
        <v>1390</v>
      </c>
      <c r="F1091" s="42">
        <v>521454</v>
      </c>
      <c r="G1091" s="45">
        <v>31</v>
      </c>
      <c r="H1091" s="45"/>
      <c r="I1091" s="45"/>
      <c r="N1091" s="6"/>
    </row>
    <row r="1092" spans="1:14" s="3" customFormat="1" x14ac:dyDescent="0.2">
      <c r="A1092" s="7">
        <v>1162</v>
      </c>
      <c r="B1092" s="44" t="s">
        <v>2359</v>
      </c>
      <c r="C1092" s="44" t="s">
        <v>4212</v>
      </c>
      <c r="D1092" s="44" t="s">
        <v>1391</v>
      </c>
      <c r="E1092" s="43" t="s">
        <v>1392</v>
      </c>
      <c r="F1092" s="42">
        <v>521455</v>
      </c>
      <c r="G1092" s="45">
        <v>31</v>
      </c>
      <c r="H1092" s="45"/>
      <c r="I1092" s="45"/>
      <c r="N1092" s="6"/>
    </row>
    <row r="1093" spans="1:14" s="3" customFormat="1" x14ac:dyDescent="0.2">
      <c r="A1093" s="7">
        <v>1163</v>
      </c>
      <c r="B1093" s="44" t="s">
        <v>2360</v>
      </c>
      <c r="C1093" s="44" t="s">
        <v>4213</v>
      </c>
      <c r="D1093" s="44" t="s">
        <v>1393</v>
      </c>
      <c r="E1093" s="43" t="s">
        <v>1394</v>
      </c>
      <c r="F1093" s="42">
        <v>521456</v>
      </c>
      <c r="G1093" s="45">
        <v>31</v>
      </c>
      <c r="H1093" s="45"/>
      <c r="I1093" s="45"/>
      <c r="N1093" s="6"/>
    </row>
    <row r="1094" spans="1:14" s="3" customFormat="1" x14ac:dyDescent="0.2">
      <c r="A1094" s="7">
        <v>1164</v>
      </c>
      <c r="B1094" s="44" t="s">
        <v>2361</v>
      </c>
      <c r="C1094" s="44" t="s">
        <v>4214</v>
      </c>
      <c r="D1094" s="44" t="s">
        <v>1395</v>
      </c>
      <c r="E1094" s="43" t="s">
        <v>1396</v>
      </c>
      <c r="F1094" s="42">
        <v>521457</v>
      </c>
      <c r="G1094" s="45">
        <v>31</v>
      </c>
      <c r="H1094" s="45"/>
      <c r="I1094" s="45"/>
      <c r="N1094" s="6"/>
    </row>
    <row r="1095" spans="1:14" s="3" customFormat="1" x14ac:dyDescent="0.2">
      <c r="A1095" s="7">
        <v>1165</v>
      </c>
      <c r="B1095" s="44" t="s">
        <v>2362</v>
      </c>
      <c r="C1095" s="44" t="s">
        <v>4215</v>
      </c>
      <c r="D1095" s="44" t="s">
        <v>1397</v>
      </c>
      <c r="E1095" s="43" t="s">
        <v>1398</v>
      </c>
      <c r="F1095" s="42">
        <v>521458</v>
      </c>
      <c r="G1095" s="45">
        <v>31</v>
      </c>
      <c r="H1095" s="45"/>
      <c r="I1095" s="45"/>
      <c r="N1095" s="6"/>
    </row>
    <row r="1096" spans="1:14" s="3" customFormat="1" x14ac:dyDescent="0.2">
      <c r="A1096" s="7">
        <v>1166</v>
      </c>
      <c r="B1096" s="44" t="s">
        <v>2363</v>
      </c>
      <c r="C1096" s="44" t="s">
        <v>4216</v>
      </c>
      <c r="D1096" s="44" t="s">
        <v>1399</v>
      </c>
      <c r="E1096" s="43" t="s">
        <v>1400</v>
      </c>
      <c r="F1096" s="42">
        <v>521459</v>
      </c>
      <c r="G1096" s="45">
        <v>31</v>
      </c>
      <c r="H1096" s="45"/>
      <c r="I1096" s="45"/>
      <c r="N1096" s="6"/>
    </row>
    <row r="1097" spans="1:14" s="3" customFormat="1" x14ac:dyDescent="0.2">
      <c r="A1097" s="7">
        <v>1167</v>
      </c>
      <c r="B1097" s="44" t="s">
        <v>2364</v>
      </c>
      <c r="C1097" s="44" t="s">
        <v>4217</v>
      </c>
      <c r="D1097" s="44" t="s">
        <v>9211</v>
      </c>
      <c r="E1097" s="43" t="s">
        <v>9211</v>
      </c>
      <c r="F1097" s="42">
        <v>521426</v>
      </c>
      <c r="G1097" s="45">
        <v>15</v>
      </c>
      <c r="H1097" s="45"/>
      <c r="I1097" s="45"/>
      <c r="N1097" s="6"/>
    </row>
    <row r="1098" spans="1:14" s="3" customFormat="1" x14ac:dyDescent="0.2">
      <c r="A1098" s="7">
        <v>1168</v>
      </c>
      <c r="B1098" s="44" t="s">
        <v>2365</v>
      </c>
      <c r="C1098" s="44" t="s">
        <v>4218</v>
      </c>
      <c r="D1098" s="44" t="s">
        <v>1401</v>
      </c>
      <c r="E1098" s="43" t="s">
        <v>1402</v>
      </c>
      <c r="F1098" s="42">
        <v>521426</v>
      </c>
      <c r="G1098" s="45">
        <v>17</v>
      </c>
      <c r="H1098" s="45"/>
      <c r="I1098" s="45"/>
      <c r="N1098" s="6"/>
    </row>
    <row r="1099" spans="1:14" s="3" customFormat="1" x14ac:dyDescent="0.2">
      <c r="A1099" s="7">
        <v>1169</v>
      </c>
      <c r="B1099" s="44" t="s">
        <v>2366</v>
      </c>
      <c r="C1099" s="44" t="s">
        <v>4219</v>
      </c>
      <c r="D1099" s="44" t="s">
        <v>1403</v>
      </c>
      <c r="E1099" s="43" t="s">
        <v>1404</v>
      </c>
      <c r="F1099" s="42">
        <v>521949</v>
      </c>
      <c r="G1099" s="45">
        <v>31</v>
      </c>
      <c r="H1099" s="45"/>
      <c r="I1099" s="45"/>
      <c r="N1099" s="6"/>
    </row>
    <row r="1100" spans="1:14" s="3" customFormat="1" x14ac:dyDescent="0.2">
      <c r="A1100" s="7">
        <v>1170</v>
      </c>
      <c r="B1100" s="44" t="s">
        <v>2367</v>
      </c>
      <c r="C1100" s="44" t="s">
        <v>4220</v>
      </c>
      <c r="D1100" s="44" t="s">
        <v>1405</v>
      </c>
      <c r="E1100" s="43" t="s">
        <v>1405</v>
      </c>
      <c r="F1100" s="42">
        <v>521461</v>
      </c>
      <c r="G1100" s="45">
        <v>31</v>
      </c>
      <c r="H1100" s="45"/>
      <c r="I1100" s="45"/>
      <c r="N1100" s="6"/>
    </row>
    <row r="1101" spans="1:14" s="3" customFormat="1" x14ac:dyDescent="0.2">
      <c r="A1101" s="7">
        <v>1171</v>
      </c>
      <c r="B1101" s="44" t="s">
        <v>2368</v>
      </c>
      <c r="C1101" s="44" t="s">
        <v>4221</v>
      </c>
      <c r="D1101" s="44" t="s">
        <v>2444</v>
      </c>
      <c r="E1101" s="43" t="s">
        <v>2444</v>
      </c>
      <c r="F1101" s="42">
        <v>521462</v>
      </c>
      <c r="G1101" s="45">
        <v>31</v>
      </c>
      <c r="H1101" s="45"/>
      <c r="I1101" s="45"/>
      <c r="N1101" s="6"/>
    </row>
    <row r="1102" spans="1:14" s="3" customFormat="1" x14ac:dyDescent="0.2">
      <c r="A1102" s="7">
        <v>1172</v>
      </c>
      <c r="B1102" s="44" t="s">
        <v>2369</v>
      </c>
      <c r="C1102" s="44" t="s">
        <v>4222</v>
      </c>
      <c r="D1102" s="44" t="s">
        <v>9212</v>
      </c>
      <c r="E1102" s="43" t="s">
        <v>9212</v>
      </c>
      <c r="F1102" s="42">
        <v>521426</v>
      </c>
      <c r="G1102" s="45">
        <v>0</v>
      </c>
      <c r="H1102" s="45"/>
      <c r="I1102" s="45"/>
      <c r="N1102" s="6"/>
    </row>
    <row r="1103" spans="1:14" s="3" customFormat="1" x14ac:dyDescent="0.2">
      <c r="A1103" s="7">
        <v>1173</v>
      </c>
      <c r="B1103" s="44" t="s">
        <v>2370</v>
      </c>
      <c r="C1103" s="44" t="s">
        <v>4223</v>
      </c>
      <c r="D1103" s="44" t="s">
        <v>1406</v>
      </c>
      <c r="E1103" s="43" t="s">
        <v>1407</v>
      </c>
      <c r="F1103" s="42">
        <v>521426</v>
      </c>
      <c r="G1103" s="45">
        <v>1</v>
      </c>
      <c r="H1103" s="45"/>
      <c r="I1103" s="45"/>
      <c r="N1103" s="6"/>
    </row>
    <row r="1104" spans="1:14" s="3" customFormat="1" x14ac:dyDescent="0.2">
      <c r="A1104" s="7">
        <v>1174</v>
      </c>
      <c r="B1104" s="44" t="s">
        <v>2371</v>
      </c>
      <c r="C1104" s="44" t="s">
        <v>4224</v>
      </c>
      <c r="D1104" s="44" t="s">
        <v>1408</v>
      </c>
      <c r="E1104" s="43" t="s">
        <v>1409</v>
      </c>
      <c r="F1104" s="42">
        <v>174</v>
      </c>
      <c r="G1104" s="45">
        <v>15</v>
      </c>
      <c r="H1104" s="45" t="s">
        <v>9452</v>
      </c>
      <c r="I1104" s="45"/>
      <c r="N1104" s="6"/>
    </row>
    <row r="1105" spans="1:14" s="3" customFormat="1" x14ac:dyDescent="0.2">
      <c r="A1105" s="7">
        <v>1175</v>
      </c>
      <c r="B1105" s="44" t="s">
        <v>2372</v>
      </c>
      <c r="C1105" s="44" t="s">
        <v>4225</v>
      </c>
      <c r="D1105" s="44" t="s">
        <v>1410</v>
      </c>
      <c r="E1105" s="43" t="s">
        <v>1411</v>
      </c>
      <c r="F1105" s="42">
        <v>174</v>
      </c>
      <c r="G1105" s="45">
        <v>0</v>
      </c>
      <c r="H1105" s="45" t="s">
        <v>9452</v>
      </c>
      <c r="I1105" s="45"/>
      <c r="N1105" s="6"/>
    </row>
    <row r="1106" spans="1:14" s="3" customFormat="1" x14ac:dyDescent="0.2">
      <c r="A1106" s="7">
        <v>1176</v>
      </c>
      <c r="B1106" s="44" t="s">
        <v>2373</v>
      </c>
      <c r="C1106" s="44" t="s">
        <v>4226</v>
      </c>
      <c r="D1106" s="44" t="s">
        <v>1412</v>
      </c>
      <c r="E1106" s="43" t="s">
        <v>1413</v>
      </c>
      <c r="F1106" s="42" t="s">
        <v>11897</v>
      </c>
      <c r="G1106" s="45" t="s">
        <v>11897</v>
      </c>
      <c r="H1106" s="45"/>
      <c r="I1106" s="45"/>
      <c r="N1106" s="6"/>
    </row>
    <row r="1107" spans="1:14" s="3" customFormat="1" x14ac:dyDescent="0.2">
      <c r="A1107" s="7">
        <v>1177</v>
      </c>
      <c r="B1107" s="44" t="s">
        <v>2374</v>
      </c>
      <c r="C1107" s="44" t="s">
        <v>4227</v>
      </c>
      <c r="D1107" s="44" t="s">
        <v>1414</v>
      </c>
      <c r="E1107" s="43" t="s">
        <v>1415</v>
      </c>
      <c r="F1107" s="42" t="s">
        <v>11897</v>
      </c>
      <c r="G1107" s="45" t="s">
        <v>11897</v>
      </c>
      <c r="H1107" s="45"/>
      <c r="I1107" s="45"/>
      <c r="N1107" s="6"/>
    </row>
    <row r="1108" spans="1:14" s="3" customFormat="1" x14ac:dyDescent="0.2">
      <c r="A1108" s="7">
        <v>1178</v>
      </c>
      <c r="B1108" s="44" t="s">
        <v>2375</v>
      </c>
      <c r="C1108" s="44" t="s">
        <v>4228</v>
      </c>
      <c r="D1108" s="44" t="s">
        <v>1416</v>
      </c>
      <c r="E1108" s="43" t="s">
        <v>1417</v>
      </c>
      <c r="F1108" s="42">
        <v>521464</v>
      </c>
      <c r="G1108" s="45">
        <v>31</v>
      </c>
      <c r="H1108" s="45" t="s">
        <v>9452</v>
      </c>
      <c r="I1108" s="45"/>
      <c r="N1108" s="6"/>
    </row>
    <row r="1109" spans="1:14" s="3" customFormat="1" x14ac:dyDescent="0.2">
      <c r="A1109" s="7">
        <v>1179</v>
      </c>
      <c r="B1109" s="44" t="s">
        <v>2376</v>
      </c>
      <c r="C1109" s="44" t="s">
        <v>4229</v>
      </c>
      <c r="D1109" s="44" t="s">
        <v>1418</v>
      </c>
      <c r="E1109" s="43" t="s">
        <v>1419</v>
      </c>
      <c r="F1109" s="42">
        <v>521465</v>
      </c>
      <c r="G1109" s="45">
        <v>31</v>
      </c>
      <c r="H1109" s="45" t="s">
        <v>9452</v>
      </c>
      <c r="I1109" s="45"/>
      <c r="N1109" s="6"/>
    </row>
    <row r="1110" spans="1:14" s="3" customFormat="1" x14ac:dyDescent="0.2">
      <c r="A1110" s="7">
        <v>1180</v>
      </c>
      <c r="B1110" s="44" t="s">
        <v>2377</v>
      </c>
      <c r="C1110" s="44" t="s">
        <v>4230</v>
      </c>
      <c r="D1110" s="44" t="s">
        <v>1420</v>
      </c>
      <c r="E1110" s="43" t="s">
        <v>1421</v>
      </c>
      <c r="F1110" s="42">
        <v>521466</v>
      </c>
      <c r="G1110" s="45">
        <v>31</v>
      </c>
      <c r="H1110" s="45"/>
      <c r="I1110" s="45"/>
      <c r="N1110" s="6"/>
    </row>
    <row r="1111" spans="1:14" s="3" customFormat="1" x14ac:dyDescent="0.2">
      <c r="A1111" s="7">
        <v>1181</v>
      </c>
      <c r="B1111" s="44" t="s">
        <v>2378</v>
      </c>
      <c r="C1111" s="44" t="s">
        <v>4231</v>
      </c>
      <c r="D1111" s="44" t="s">
        <v>9213</v>
      </c>
      <c r="E1111" s="43" t="s">
        <v>9325</v>
      </c>
      <c r="F1111" s="42">
        <v>521467</v>
      </c>
      <c r="G1111" s="45">
        <v>15</v>
      </c>
      <c r="H1111" s="45"/>
      <c r="I1111" s="45"/>
      <c r="N1111" s="6"/>
    </row>
    <row r="1112" spans="1:14" s="3" customFormat="1" x14ac:dyDescent="0.2">
      <c r="A1112" s="7">
        <v>1182</v>
      </c>
      <c r="B1112" s="44" t="s">
        <v>2379</v>
      </c>
      <c r="C1112" s="44" t="s">
        <v>4232</v>
      </c>
      <c r="D1112" s="44" t="s">
        <v>9214</v>
      </c>
      <c r="E1112" s="43" t="s">
        <v>9326</v>
      </c>
      <c r="F1112" s="42">
        <v>521467</v>
      </c>
      <c r="G1112" s="45">
        <v>0</v>
      </c>
      <c r="H1112" s="45"/>
      <c r="I1112" s="45"/>
      <c r="N1112" s="6"/>
    </row>
    <row r="1113" spans="1:14" s="3" customFormat="1" x14ac:dyDescent="0.2">
      <c r="A1113" s="7">
        <v>1183</v>
      </c>
      <c r="B1113" s="44" t="s">
        <v>2380</v>
      </c>
      <c r="C1113" s="44" t="s">
        <v>4233</v>
      </c>
      <c r="D1113" s="44" t="s">
        <v>9737</v>
      </c>
      <c r="E1113" s="43" t="s">
        <v>1436</v>
      </c>
      <c r="F1113" s="42">
        <v>521468</v>
      </c>
      <c r="G1113" s="45">
        <v>31</v>
      </c>
      <c r="H1113" s="45"/>
      <c r="I1113" s="45"/>
      <c r="N1113" s="6"/>
    </row>
    <row r="1114" spans="1:14" s="3" customFormat="1" x14ac:dyDescent="0.2">
      <c r="A1114" s="7">
        <v>1184</v>
      </c>
      <c r="B1114" s="44" t="s">
        <v>2381</v>
      </c>
      <c r="C1114" s="44" t="s">
        <v>4234</v>
      </c>
      <c r="D1114" s="44" t="s">
        <v>2382</v>
      </c>
      <c r="E1114" s="43" t="s">
        <v>2383</v>
      </c>
      <c r="F1114" s="42">
        <v>521469</v>
      </c>
      <c r="G1114" s="45">
        <v>31</v>
      </c>
      <c r="H1114" s="45"/>
      <c r="I1114" s="45"/>
      <c r="N1114" s="6"/>
    </row>
    <row r="1115" spans="1:14" s="3" customFormat="1" x14ac:dyDescent="0.2">
      <c r="A1115" s="7">
        <v>1185</v>
      </c>
      <c r="B1115" s="44" t="s">
        <v>2384</v>
      </c>
      <c r="C1115" s="44" t="s">
        <v>4235</v>
      </c>
      <c r="D1115" s="44" t="s">
        <v>2385</v>
      </c>
      <c r="E1115" s="43" t="s">
        <v>2386</v>
      </c>
      <c r="F1115" s="42">
        <v>2602</v>
      </c>
      <c r="G1115" s="45">
        <v>31</v>
      </c>
      <c r="H1115" s="45"/>
      <c r="I1115" s="45"/>
      <c r="N1115" s="6"/>
    </row>
    <row r="1116" spans="1:14" s="3" customFormat="1" x14ac:dyDescent="0.2">
      <c r="A1116" s="7">
        <v>1186</v>
      </c>
      <c r="B1116" s="44" t="s">
        <v>2387</v>
      </c>
      <c r="C1116" s="44" t="s">
        <v>4236</v>
      </c>
      <c r="D1116" s="44" t="s">
        <v>1437</v>
      </c>
      <c r="E1116" s="43" t="s">
        <v>1438</v>
      </c>
      <c r="F1116" s="42">
        <v>521470</v>
      </c>
      <c r="G1116" s="45">
        <v>0</v>
      </c>
      <c r="H1116" s="45"/>
      <c r="I1116" s="45"/>
      <c r="N1116" s="6"/>
    </row>
    <row r="1117" spans="1:14" s="3" customFormat="1" x14ac:dyDescent="0.2">
      <c r="A1117" s="7">
        <v>1187</v>
      </c>
      <c r="B1117" s="44" t="s">
        <v>2388</v>
      </c>
      <c r="C1117" s="44" t="s">
        <v>4237</v>
      </c>
      <c r="D1117" s="44" t="s">
        <v>1439</v>
      </c>
      <c r="E1117" s="43" t="s">
        <v>1440</v>
      </c>
      <c r="F1117" s="42">
        <v>521471</v>
      </c>
      <c r="G1117" s="45">
        <v>0</v>
      </c>
      <c r="H1117" s="45"/>
      <c r="I1117" s="45"/>
      <c r="N1117" s="6"/>
    </row>
    <row r="1118" spans="1:14" s="3" customFormat="1" x14ac:dyDescent="0.2">
      <c r="A1118" s="7">
        <v>1188</v>
      </c>
      <c r="B1118" s="44" t="s">
        <v>2389</v>
      </c>
      <c r="C1118" s="44" t="s">
        <v>4238</v>
      </c>
      <c r="D1118" s="44" t="s">
        <v>1441</v>
      </c>
      <c r="E1118" s="43" t="s">
        <v>1442</v>
      </c>
      <c r="F1118" s="42">
        <v>521472</v>
      </c>
      <c r="G1118" s="45">
        <v>0</v>
      </c>
      <c r="H1118" s="45"/>
      <c r="I1118" s="45"/>
      <c r="N1118" s="6"/>
    </row>
    <row r="1119" spans="1:14" s="3" customFormat="1" x14ac:dyDescent="0.2">
      <c r="A1119" s="7">
        <v>1189</v>
      </c>
      <c r="B1119" s="44" t="s">
        <v>2390</v>
      </c>
      <c r="C1119" s="44" t="s">
        <v>4239</v>
      </c>
      <c r="D1119" s="44" t="s">
        <v>1443</v>
      </c>
      <c r="E1119" s="43" t="s">
        <v>1444</v>
      </c>
      <c r="F1119" s="42">
        <v>521473</v>
      </c>
      <c r="G1119" s="45">
        <v>0</v>
      </c>
      <c r="H1119" s="45"/>
      <c r="I1119" s="45"/>
      <c r="N1119" s="6"/>
    </row>
    <row r="1120" spans="1:14" s="3" customFormat="1" x14ac:dyDescent="0.2">
      <c r="A1120" s="7">
        <v>1190</v>
      </c>
      <c r="B1120" s="44" t="s">
        <v>2391</v>
      </c>
      <c r="C1120" s="44" t="s">
        <v>4240</v>
      </c>
      <c r="D1120" s="44" t="s">
        <v>1445</v>
      </c>
      <c r="E1120" s="43" t="s">
        <v>1446</v>
      </c>
      <c r="F1120" s="42">
        <v>521474</v>
      </c>
      <c r="G1120" s="45">
        <v>0</v>
      </c>
      <c r="H1120" s="45"/>
      <c r="I1120" s="45"/>
      <c r="N1120" s="6"/>
    </row>
    <row r="1121" spans="1:14" s="3" customFormat="1" x14ac:dyDescent="0.2">
      <c r="A1121" s="7">
        <v>1191</v>
      </c>
      <c r="B1121" s="44" t="s">
        <v>2392</v>
      </c>
      <c r="C1121" s="44" t="s">
        <v>4241</v>
      </c>
      <c r="D1121" s="44" t="s">
        <v>1447</v>
      </c>
      <c r="E1121" s="43" t="s">
        <v>1448</v>
      </c>
      <c r="F1121" s="42">
        <v>521475</v>
      </c>
      <c r="G1121" s="45">
        <v>0</v>
      </c>
      <c r="H1121" s="45"/>
      <c r="I1121" s="45"/>
      <c r="N1121" s="6"/>
    </row>
    <row r="1122" spans="1:14" s="3" customFormat="1" x14ac:dyDescent="0.2">
      <c r="A1122" s="7">
        <v>1192</v>
      </c>
      <c r="B1122" s="44" t="s">
        <v>2393</v>
      </c>
      <c r="C1122" s="44" t="s">
        <v>4242</v>
      </c>
      <c r="D1122" s="44" t="s">
        <v>2445</v>
      </c>
      <c r="E1122" s="43" t="s">
        <v>2446</v>
      </c>
      <c r="F1122" s="42">
        <v>5430</v>
      </c>
      <c r="G1122" s="45">
        <v>11</v>
      </c>
      <c r="H1122" s="45"/>
      <c r="I1122" s="45"/>
      <c r="N1122" s="6"/>
    </row>
    <row r="1123" spans="1:14" s="3" customFormat="1" x14ac:dyDescent="0.2">
      <c r="A1123" s="7">
        <v>1193</v>
      </c>
      <c r="B1123" s="44" t="s">
        <v>2394</v>
      </c>
      <c r="C1123" s="44" t="s">
        <v>4243</v>
      </c>
      <c r="D1123" s="44" t="s">
        <v>2447</v>
      </c>
      <c r="E1123" s="43" t="s">
        <v>2448</v>
      </c>
      <c r="F1123" s="42">
        <v>5431</v>
      </c>
      <c r="G1123" s="45">
        <v>11</v>
      </c>
      <c r="H1123" s="45"/>
      <c r="I1123" s="45"/>
      <c r="N1123" s="6"/>
    </row>
    <row r="1124" spans="1:14" s="3" customFormat="1" x14ac:dyDescent="0.2">
      <c r="A1124" s="7">
        <v>1194</v>
      </c>
      <c r="B1124" s="44" t="s">
        <v>2395</v>
      </c>
      <c r="C1124" s="44" t="s">
        <v>4244</v>
      </c>
      <c r="D1124" s="44" t="s">
        <v>4662</v>
      </c>
      <c r="E1124" s="43" t="s">
        <v>4663</v>
      </c>
      <c r="F1124" s="42">
        <v>521480</v>
      </c>
      <c r="G1124" s="45">
        <v>31</v>
      </c>
      <c r="H1124" s="45"/>
      <c r="I1124" s="45"/>
      <c r="N1124" s="6"/>
    </row>
    <row r="1125" spans="1:14" s="3" customFormat="1" x14ac:dyDescent="0.2">
      <c r="A1125" s="7">
        <v>1195</v>
      </c>
      <c r="B1125" s="44" t="s">
        <v>2396</v>
      </c>
      <c r="C1125" s="44" t="s">
        <v>4245</v>
      </c>
      <c r="D1125" s="44" t="s">
        <v>7490</v>
      </c>
      <c r="E1125" s="43" t="s">
        <v>7490</v>
      </c>
      <c r="F1125" s="42">
        <v>521800</v>
      </c>
      <c r="G1125" s="45">
        <v>31</v>
      </c>
      <c r="H1125" s="45"/>
      <c r="I1125" s="45"/>
      <c r="N1125" s="6"/>
    </row>
    <row r="1126" spans="1:14" s="3" customFormat="1" x14ac:dyDescent="0.2">
      <c r="A1126" s="7">
        <v>1196</v>
      </c>
      <c r="B1126" s="59" t="s">
        <v>2397</v>
      </c>
      <c r="C1126" s="59" t="s">
        <v>4246</v>
      </c>
      <c r="D1126" s="44" t="s">
        <v>2398</v>
      </c>
      <c r="E1126" s="44" t="s">
        <v>2399</v>
      </c>
      <c r="F1126" s="42" t="s">
        <v>11897</v>
      </c>
      <c r="G1126" s="45" t="s">
        <v>11897</v>
      </c>
      <c r="H1126" s="45"/>
      <c r="I1126" s="45"/>
      <c r="N1126" s="6"/>
    </row>
    <row r="1127" spans="1:14" s="3" customFormat="1" x14ac:dyDescent="0.2">
      <c r="A1127" s="7">
        <v>1197</v>
      </c>
      <c r="B1127" s="44" t="s">
        <v>2400</v>
      </c>
      <c r="C1127" s="44" t="s">
        <v>4247</v>
      </c>
      <c r="D1127" s="44" t="s">
        <v>2401</v>
      </c>
      <c r="E1127" s="43" t="s">
        <v>2402</v>
      </c>
      <c r="F1127" s="42" t="s">
        <v>11897</v>
      </c>
      <c r="G1127" s="45" t="s">
        <v>11897</v>
      </c>
      <c r="H1127" s="45"/>
      <c r="I1127" s="45"/>
      <c r="N1127" s="6"/>
    </row>
    <row r="1128" spans="1:14" s="3" customFormat="1" x14ac:dyDescent="0.2">
      <c r="A1128" s="7">
        <v>1198</v>
      </c>
      <c r="B1128" s="44" t="s">
        <v>2403</v>
      </c>
      <c r="C1128" s="44" t="s">
        <v>4248</v>
      </c>
      <c r="D1128" s="44" t="s">
        <v>2404</v>
      </c>
      <c r="E1128" s="43" t="s">
        <v>2405</v>
      </c>
      <c r="F1128" s="42" t="s">
        <v>11897</v>
      </c>
      <c r="G1128" s="45" t="s">
        <v>11897</v>
      </c>
      <c r="H1128" s="45"/>
      <c r="I1128" s="45"/>
      <c r="N1128" s="6"/>
    </row>
    <row r="1129" spans="1:14" s="3" customFormat="1" x14ac:dyDescent="0.2">
      <c r="A1129" s="7">
        <v>1199</v>
      </c>
      <c r="B1129" s="44" t="s">
        <v>2406</v>
      </c>
      <c r="C1129" s="44" t="s">
        <v>4249</v>
      </c>
      <c r="D1129" s="44" t="s">
        <v>2407</v>
      </c>
      <c r="E1129" s="43" t="s">
        <v>2408</v>
      </c>
      <c r="F1129" s="42" t="s">
        <v>11897</v>
      </c>
      <c r="G1129" s="45" t="s">
        <v>11897</v>
      </c>
      <c r="H1129" s="45"/>
      <c r="I1129" s="45"/>
      <c r="N1129" s="6"/>
    </row>
    <row r="1130" spans="1:14" s="3" customFormat="1" x14ac:dyDescent="0.2">
      <c r="A1130" s="7">
        <v>1200</v>
      </c>
      <c r="B1130" s="44" t="s">
        <v>2409</v>
      </c>
      <c r="C1130" s="44" t="s">
        <v>4250</v>
      </c>
      <c r="D1130" s="44" t="s">
        <v>1434</v>
      </c>
      <c r="E1130" s="43" t="s">
        <v>1435</v>
      </c>
      <c r="F1130" s="42">
        <v>521948</v>
      </c>
      <c r="G1130" s="45">
        <v>0</v>
      </c>
      <c r="H1130" s="45" t="s">
        <v>9452</v>
      </c>
      <c r="I1130" s="45"/>
      <c r="N1130" s="6"/>
    </row>
    <row r="1131" spans="1:14" s="3" customFormat="1" x14ac:dyDescent="0.2">
      <c r="A1131" s="7">
        <v>1201</v>
      </c>
      <c r="B1131" s="44" t="s">
        <v>2410</v>
      </c>
      <c r="C1131" s="44" t="s">
        <v>4251</v>
      </c>
      <c r="D1131" s="44" t="s">
        <v>2411</v>
      </c>
      <c r="E1131" s="43" t="s">
        <v>2412</v>
      </c>
      <c r="F1131" s="42">
        <v>521476</v>
      </c>
      <c r="G1131" s="45">
        <v>31</v>
      </c>
      <c r="H1131" s="45"/>
      <c r="I1131" s="45"/>
      <c r="N1131" s="6"/>
    </row>
    <row r="1132" spans="1:14" s="3" customFormat="1" x14ac:dyDescent="0.2">
      <c r="A1132" s="7">
        <v>1202</v>
      </c>
      <c r="B1132" s="44" t="s">
        <v>2413</v>
      </c>
      <c r="C1132" s="44" t="s">
        <v>4252</v>
      </c>
      <c r="D1132" s="44" t="s">
        <v>4664</v>
      </c>
      <c r="E1132" s="43" t="s">
        <v>4665</v>
      </c>
      <c r="F1132" s="42">
        <v>521841</v>
      </c>
      <c r="G1132" s="45">
        <v>31</v>
      </c>
      <c r="H1132" s="45"/>
      <c r="I1132" s="45"/>
      <c r="N1132" s="6"/>
    </row>
    <row r="1133" spans="1:14" s="3" customFormat="1" x14ac:dyDescent="0.2">
      <c r="A1133" s="7">
        <v>1203</v>
      </c>
      <c r="B1133" s="44" t="s">
        <v>2414</v>
      </c>
      <c r="C1133" s="44" t="s">
        <v>4253</v>
      </c>
      <c r="D1133" s="44" t="s">
        <v>2415</v>
      </c>
      <c r="E1133" s="43" t="s">
        <v>2416</v>
      </c>
      <c r="F1133" s="42" t="s">
        <v>11897</v>
      </c>
      <c r="G1133" s="45" t="s">
        <v>11897</v>
      </c>
      <c r="H1133" s="45"/>
      <c r="I1133" s="45"/>
      <c r="N1133" s="6"/>
    </row>
    <row r="1134" spans="1:14" s="3" customFormat="1" x14ac:dyDescent="0.2">
      <c r="A1134" s="7">
        <v>1204</v>
      </c>
      <c r="B1134" s="44" t="s">
        <v>2417</v>
      </c>
      <c r="C1134" s="44" t="s">
        <v>4254</v>
      </c>
      <c r="D1134" s="44" t="s">
        <v>2418</v>
      </c>
      <c r="E1134" s="43" t="s">
        <v>2419</v>
      </c>
      <c r="F1134" s="42" t="s">
        <v>11897</v>
      </c>
      <c r="G1134" s="45" t="s">
        <v>11897</v>
      </c>
      <c r="H1134" s="45"/>
      <c r="I1134" s="45"/>
      <c r="N1134" s="6"/>
    </row>
    <row r="1135" spans="1:14" s="3" customFormat="1" x14ac:dyDescent="0.2">
      <c r="A1135" s="7">
        <v>1205</v>
      </c>
      <c r="B1135" s="44" t="s">
        <v>2420</v>
      </c>
      <c r="C1135" s="44" t="s">
        <v>4255</v>
      </c>
      <c r="D1135" s="44" t="s">
        <v>4666</v>
      </c>
      <c r="E1135" s="43" t="s">
        <v>4667</v>
      </c>
      <c r="F1135" s="42">
        <v>1209</v>
      </c>
      <c r="G1135" s="45">
        <v>17</v>
      </c>
      <c r="H1135" s="45"/>
      <c r="I1135" s="45"/>
      <c r="N1135" s="6"/>
    </row>
    <row r="1136" spans="1:14" s="3" customFormat="1" x14ac:dyDescent="0.2">
      <c r="A1136" s="7">
        <v>1206</v>
      </c>
      <c r="B1136" s="44" t="s">
        <v>2421</v>
      </c>
      <c r="C1136" s="44" t="s">
        <v>4256</v>
      </c>
      <c r="D1136" s="44" t="s">
        <v>4668</v>
      </c>
      <c r="E1136" s="43" t="s">
        <v>4669</v>
      </c>
      <c r="F1136" s="42">
        <v>1209</v>
      </c>
      <c r="G1136" s="45">
        <v>1</v>
      </c>
      <c r="H1136" s="45"/>
      <c r="I1136" s="45"/>
      <c r="N1136" s="6"/>
    </row>
    <row r="1137" spans="1:14" s="3" customFormat="1" x14ac:dyDescent="0.2">
      <c r="A1137" s="7">
        <v>1207</v>
      </c>
      <c r="B1137" s="44" t="s">
        <v>2422</v>
      </c>
      <c r="C1137" s="44" t="s">
        <v>4257</v>
      </c>
      <c r="D1137" s="44" t="s">
        <v>2423</v>
      </c>
      <c r="E1137" s="43" t="s">
        <v>2424</v>
      </c>
      <c r="F1137" s="42">
        <v>1638</v>
      </c>
      <c r="G1137" s="45">
        <v>11</v>
      </c>
      <c r="H1137" s="45"/>
      <c r="I1137" s="45"/>
      <c r="N1137" s="6"/>
    </row>
    <row r="1138" spans="1:14" s="3" customFormat="1" x14ac:dyDescent="0.2">
      <c r="A1138" s="7">
        <v>1208</v>
      </c>
      <c r="B1138" s="44" t="s">
        <v>4670</v>
      </c>
      <c r="C1138" s="44" t="s">
        <v>4671</v>
      </c>
      <c r="D1138" s="44" t="s">
        <v>9215</v>
      </c>
      <c r="E1138" s="43" t="s">
        <v>9215</v>
      </c>
      <c r="F1138" s="42">
        <v>521616</v>
      </c>
      <c r="G1138" s="45">
        <v>15</v>
      </c>
      <c r="H1138" s="45" t="s">
        <v>9452</v>
      </c>
      <c r="I1138" s="45"/>
      <c r="N1138" s="6"/>
    </row>
    <row r="1139" spans="1:14" s="3" customFormat="1" x14ac:dyDescent="0.2">
      <c r="A1139" s="7">
        <v>1209</v>
      </c>
      <c r="B1139" s="44" t="s">
        <v>2449</v>
      </c>
      <c r="C1139" s="44" t="s">
        <v>4258</v>
      </c>
      <c r="D1139" s="44" t="s">
        <v>2636</v>
      </c>
      <c r="E1139" s="43" t="s">
        <v>2637</v>
      </c>
      <c r="F1139" s="42" t="s">
        <v>11897</v>
      </c>
      <c r="G1139" s="45" t="s">
        <v>11897</v>
      </c>
      <c r="H1139" s="45"/>
      <c r="I1139" s="45"/>
      <c r="N1139" s="6"/>
    </row>
    <row r="1140" spans="1:14" s="3" customFormat="1" x14ac:dyDescent="0.2">
      <c r="A1140" s="7">
        <v>1210</v>
      </c>
      <c r="B1140" s="44" t="s">
        <v>2450</v>
      </c>
      <c r="C1140" s="44" t="s">
        <v>4259</v>
      </c>
      <c r="D1140" s="44" t="s">
        <v>2451</v>
      </c>
      <c r="E1140" s="43" t="s">
        <v>2452</v>
      </c>
      <c r="F1140" s="42">
        <v>157</v>
      </c>
      <c r="G1140" s="45">
        <v>31</v>
      </c>
      <c r="H1140" s="45" t="s">
        <v>9452</v>
      </c>
      <c r="I1140" s="45"/>
      <c r="N1140" s="6"/>
    </row>
    <row r="1141" spans="1:14" s="3" customFormat="1" x14ac:dyDescent="0.2">
      <c r="A1141" s="7">
        <v>1211</v>
      </c>
      <c r="B1141" s="44" t="s">
        <v>2453</v>
      </c>
      <c r="C1141" s="44" t="s">
        <v>4260</v>
      </c>
      <c r="D1141" s="44" t="s">
        <v>7491</v>
      </c>
      <c r="E1141" s="43" t="s">
        <v>7491</v>
      </c>
      <c r="F1141" s="42">
        <v>521632</v>
      </c>
      <c r="G1141" s="45">
        <v>31</v>
      </c>
      <c r="H1141" s="45" t="s">
        <v>9460</v>
      </c>
      <c r="I1141" s="45"/>
      <c r="N1141" s="6"/>
    </row>
    <row r="1142" spans="1:14" s="3" customFormat="1" x14ac:dyDescent="0.2">
      <c r="A1142" s="7">
        <v>1212</v>
      </c>
      <c r="B1142" s="44" t="s">
        <v>2454</v>
      </c>
      <c r="C1142" s="44" t="s">
        <v>4261</v>
      </c>
      <c r="D1142" s="44" t="s">
        <v>8509</v>
      </c>
      <c r="E1142" s="43" t="s">
        <v>8509</v>
      </c>
      <c r="F1142" s="42">
        <v>521602</v>
      </c>
      <c r="G1142" s="45">
        <v>31</v>
      </c>
      <c r="H1142" s="45" t="s">
        <v>9460</v>
      </c>
      <c r="I1142" s="45"/>
      <c r="N1142" s="6"/>
    </row>
    <row r="1143" spans="1:14" s="3" customFormat="1" x14ac:dyDescent="0.2">
      <c r="A1143" s="7">
        <v>1213</v>
      </c>
      <c r="B1143" s="44" t="s">
        <v>2455</v>
      </c>
      <c r="C1143" s="44" t="s">
        <v>4262</v>
      </c>
      <c r="D1143" s="44" t="s">
        <v>8510</v>
      </c>
      <c r="E1143" s="43" t="s">
        <v>8510</v>
      </c>
      <c r="F1143" s="42">
        <v>521603</v>
      </c>
      <c r="G1143" s="45">
        <v>31</v>
      </c>
      <c r="H1143" s="45" t="s">
        <v>9460</v>
      </c>
      <c r="I1143" s="45"/>
      <c r="N1143" s="6"/>
    </row>
    <row r="1144" spans="1:14" s="3" customFormat="1" x14ac:dyDescent="0.2">
      <c r="A1144" s="7">
        <v>1214</v>
      </c>
      <c r="B1144" s="44" t="s">
        <v>2456</v>
      </c>
      <c r="C1144" s="44" t="s">
        <v>4263</v>
      </c>
      <c r="D1144" s="44" t="s">
        <v>8511</v>
      </c>
      <c r="E1144" s="43" t="s">
        <v>8511</v>
      </c>
      <c r="F1144" s="42">
        <v>521604</v>
      </c>
      <c r="G1144" s="45">
        <v>31</v>
      </c>
      <c r="H1144" s="45" t="s">
        <v>9460</v>
      </c>
      <c r="I1144" s="45"/>
      <c r="N1144" s="6"/>
    </row>
    <row r="1145" spans="1:14" s="3" customFormat="1" x14ac:dyDescent="0.2">
      <c r="A1145" s="7">
        <v>1215</v>
      </c>
      <c r="B1145" s="44" t="s">
        <v>2457</v>
      </c>
      <c r="C1145" s="44" t="s">
        <v>4264</v>
      </c>
      <c r="D1145" s="44" t="s">
        <v>8512</v>
      </c>
      <c r="E1145" s="43" t="s">
        <v>8512</v>
      </c>
      <c r="F1145" s="42">
        <v>521605</v>
      </c>
      <c r="G1145" s="45">
        <v>31</v>
      </c>
      <c r="H1145" s="45" t="s">
        <v>9460</v>
      </c>
      <c r="I1145" s="45"/>
      <c r="N1145" s="6"/>
    </row>
    <row r="1146" spans="1:14" s="3" customFormat="1" x14ac:dyDescent="0.2">
      <c r="A1146" s="7">
        <v>1216</v>
      </c>
      <c r="B1146" s="44" t="s">
        <v>2458</v>
      </c>
      <c r="C1146" s="44" t="s">
        <v>4265</v>
      </c>
      <c r="D1146" s="44" t="s">
        <v>8513</v>
      </c>
      <c r="E1146" s="43" t="s">
        <v>8513</v>
      </c>
      <c r="F1146" s="42">
        <v>521633</v>
      </c>
      <c r="G1146" s="45">
        <v>31</v>
      </c>
      <c r="H1146" s="45" t="s">
        <v>9460</v>
      </c>
      <c r="I1146" s="45"/>
      <c r="N1146" s="6"/>
    </row>
    <row r="1147" spans="1:14" s="3" customFormat="1" x14ac:dyDescent="0.2">
      <c r="A1147" s="7">
        <v>1217</v>
      </c>
      <c r="B1147" s="44" t="s">
        <v>2459</v>
      </c>
      <c r="C1147" s="44" t="s">
        <v>4266</v>
      </c>
      <c r="D1147" s="44" t="s">
        <v>8514</v>
      </c>
      <c r="E1147" s="43" t="s">
        <v>8514</v>
      </c>
      <c r="F1147" s="42">
        <v>521634</v>
      </c>
      <c r="G1147" s="45">
        <v>31</v>
      </c>
      <c r="H1147" s="45" t="s">
        <v>9460</v>
      </c>
      <c r="I1147" s="45"/>
      <c r="N1147" s="6"/>
    </row>
    <row r="1148" spans="1:14" s="3" customFormat="1" x14ac:dyDescent="0.2">
      <c r="A1148" s="7">
        <v>1218</v>
      </c>
      <c r="B1148" s="44" t="s">
        <v>2460</v>
      </c>
      <c r="C1148" s="44" t="s">
        <v>4267</v>
      </c>
      <c r="D1148" s="44" t="s">
        <v>8515</v>
      </c>
      <c r="E1148" s="43" t="s">
        <v>8515</v>
      </c>
      <c r="F1148" s="42">
        <v>521635</v>
      </c>
      <c r="G1148" s="45">
        <v>31</v>
      </c>
      <c r="H1148" s="45" t="s">
        <v>9460</v>
      </c>
      <c r="I1148" s="45"/>
      <c r="N1148" s="6"/>
    </row>
    <row r="1149" spans="1:14" s="3" customFormat="1" x14ac:dyDescent="0.2">
      <c r="A1149" s="7">
        <v>1219</v>
      </c>
      <c r="B1149" s="44" t="s">
        <v>2461</v>
      </c>
      <c r="C1149" s="44" t="s">
        <v>4268</v>
      </c>
      <c r="D1149" s="44" t="s">
        <v>8516</v>
      </c>
      <c r="E1149" s="43" t="s">
        <v>8516</v>
      </c>
      <c r="F1149" s="42">
        <v>521636</v>
      </c>
      <c r="G1149" s="45">
        <v>31</v>
      </c>
      <c r="H1149" s="45" t="s">
        <v>9460</v>
      </c>
      <c r="I1149" s="45"/>
      <c r="N1149" s="6"/>
    </row>
    <row r="1150" spans="1:14" s="3" customFormat="1" x14ac:dyDescent="0.2">
      <c r="A1150" s="7">
        <v>1220</v>
      </c>
      <c r="B1150" s="44" t="s">
        <v>2462</v>
      </c>
      <c r="C1150" s="44" t="s">
        <v>4269</v>
      </c>
      <c r="D1150" s="44" t="s">
        <v>8517</v>
      </c>
      <c r="E1150" s="43" t="s">
        <v>8517</v>
      </c>
      <c r="F1150" s="42">
        <v>521637</v>
      </c>
      <c r="G1150" s="45">
        <v>31</v>
      </c>
      <c r="H1150" s="45" t="s">
        <v>9460</v>
      </c>
      <c r="I1150" s="45"/>
      <c r="N1150" s="6"/>
    </row>
    <row r="1151" spans="1:14" s="3" customFormat="1" x14ac:dyDescent="0.2">
      <c r="A1151" s="7">
        <v>1221</v>
      </c>
      <c r="B1151" s="44" t="s">
        <v>2463</v>
      </c>
      <c r="C1151" s="44" t="s">
        <v>4270</v>
      </c>
      <c r="D1151" s="44" t="s">
        <v>8518</v>
      </c>
      <c r="E1151" s="43" t="s">
        <v>8518</v>
      </c>
      <c r="F1151" s="42">
        <v>521638</v>
      </c>
      <c r="G1151" s="45">
        <v>31</v>
      </c>
      <c r="H1151" s="45" t="s">
        <v>9460</v>
      </c>
      <c r="I1151" s="45"/>
      <c r="N1151" s="6"/>
    </row>
    <row r="1152" spans="1:14" s="3" customFormat="1" x14ac:dyDescent="0.2">
      <c r="A1152" s="7">
        <v>1222</v>
      </c>
      <c r="B1152" s="44" t="s">
        <v>2464</v>
      </c>
      <c r="C1152" s="44" t="s">
        <v>4271</v>
      </c>
      <c r="D1152" s="44" t="s">
        <v>7492</v>
      </c>
      <c r="E1152" s="43" t="s">
        <v>7492</v>
      </c>
      <c r="F1152" s="42">
        <v>521639</v>
      </c>
      <c r="G1152" s="45">
        <v>31</v>
      </c>
      <c r="H1152" s="45" t="s">
        <v>9460</v>
      </c>
      <c r="I1152" s="45"/>
      <c r="N1152" s="6"/>
    </row>
    <row r="1153" spans="1:14" s="3" customFormat="1" x14ac:dyDescent="0.2">
      <c r="A1153" s="7">
        <v>1223</v>
      </c>
      <c r="B1153" s="44" t="s">
        <v>2465</v>
      </c>
      <c r="C1153" s="44" t="s">
        <v>4272</v>
      </c>
      <c r="D1153" s="44" t="s">
        <v>7493</v>
      </c>
      <c r="E1153" s="43" t="s">
        <v>7493</v>
      </c>
      <c r="F1153" s="42">
        <v>521609</v>
      </c>
      <c r="G1153" s="45">
        <v>17</v>
      </c>
      <c r="H1153" s="45" t="s">
        <v>9461</v>
      </c>
      <c r="I1153" s="45"/>
      <c r="N1153" s="6"/>
    </row>
    <row r="1154" spans="1:14" s="3" customFormat="1" x14ac:dyDescent="0.2">
      <c r="A1154" s="7">
        <v>1224</v>
      </c>
      <c r="B1154" s="44" t="s">
        <v>2466</v>
      </c>
      <c r="C1154" s="44" t="s">
        <v>4273</v>
      </c>
      <c r="D1154" s="44" t="s">
        <v>7494</v>
      </c>
      <c r="E1154" s="43" t="s">
        <v>7494</v>
      </c>
      <c r="F1154" s="42">
        <v>521610</v>
      </c>
      <c r="G1154" s="45">
        <v>17</v>
      </c>
      <c r="H1154" s="45" t="s">
        <v>9461</v>
      </c>
      <c r="I1154" s="45"/>
      <c r="N1154" s="6"/>
    </row>
    <row r="1155" spans="1:14" s="3" customFormat="1" x14ac:dyDescent="0.2">
      <c r="A1155" s="7">
        <v>1225</v>
      </c>
      <c r="B1155" s="44" t="s">
        <v>2467</v>
      </c>
      <c r="C1155" s="44" t="s">
        <v>4274</v>
      </c>
      <c r="D1155" s="44" t="s">
        <v>7495</v>
      </c>
      <c r="E1155" s="43" t="s">
        <v>7495</v>
      </c>
      <c r="F1155" s="42">
        <v>521611</v>
      </c>
      <c r="G1155" s="45">
        <v>17</v>
      </c>
      <c r="H1155" s="45" t="s">
        <v>9461</v>
      </c>
      <c r="I1155" s="45"/>
      <c r="N1155" s="6"/>
    </row>
    <row r="1156" spans="1:14" s="3" customFormat="1" x14ac:dyDescent="0.2">
      <c r="A1156" s="7">
        <v>1226</v>
      </c>
      <c r="B1156" s="44" t="s">
        <v>2468</v>
      </c>
      <c r="C1156" s="44" t="s">
        <v>4275</v>
      </c>
      <c r="D1156" s="44" t="s">
        <v>7496</v>
      </c>
      <c r="E1156" s="43" t="s">
        <v>7496</v>
      </c>
      <c r="F1156" s="42">
        <v>521612</v>
      </c>
      <c r="G1156" s="45">
        <v>17</v>
      </c>
      <c r="H1156" s="45" t="s">
        <v>9461</v>
      </c>
      <c r="I1156" s="45"/>
      <c r="N1156" s="6"/>
    </row>
    <row r="1157" spans="1:14" s="3" customFormat="1" x14ac:dyDescent="0.2">
      <c r="A1157" s="7">
        <v>1227</v>
      </c>
      <c r="B1157" s="44" t="s">
        <v>2469</v>
      </c>
      <c r="C1157" s="44" t="s">
        <v>4276</v>
      </c>
      <c r="D1157" s="44" t="s">
        <v>7497</v>
      </c>
      <c r="E1157" s="43" t="s">
        <v>7497</v>
      </c>
      <c r="F1157" s="42">
        <v>521640</v>
      </c>
      <c r="G1157" s="45">
        <v>17</v>
      </c>
      <c r="H1157" s="45" t="s">
        <v>9461</v>
      </c>
      <c r="I1157" s="45"/>
      <c r="N1157" s="6"/>
    </row>
    <row r="1158" spans="1:14" s="3" customFormat="1" x14ac:dyDescent="0.2">
      <c r="A1158" s="7">
        <v>1228</v>
      </c>
      <c r="B1158" s="44" t="s">
        <v>2470</v>
      </c>
      <c r="C1158" s="44" t="s">
        <v>4277</v>
      </c>
      <c r="D1158" s="44" t="s">
        <v>7498</v>
      </c>
      <c r="E1158" s="43" t="s">
        <v>7498</v>
      </c>
      <c r="F1158" s="42">
        <v>521641</v>
      </c>
      <c r="G1158" s="45">
        <v>17</v>
      </c>
      <c r="H1158" s="45" t="s">
        <v>9461</v>
      </c>
      <c r="I1158" s="45"/>
      <c r="N1158" s="6"/>
    </row>
    <row r="1159" spans="1:14" s="3" customFormat="1" x14ac:dyDescent="0.2">
      <c r="A1159" s="7">
        <v>1229</v>
      </c>
      <c r="B1159" s="44" t="s">
        <v>2471</v>
      </c>
      <c r="C1159" s="44" t="s">
        <v>4278</v>
      </c>
      <c r="D1159" s="44" t="s">
        <v>7499</v>
      </c>
      <c r="E1159" s="43" t="s">
        <v>7499</v>
      </c>
      <c r="F1159" s="42">
        <v>521642</v>
      </c>
      <c r="G1159" s="45">
        <v>15</v>
      </c>
      <c r="H1159" s="45" t="s">
        <v>9461</v>
      </c>
      <c r="I1159" s="45"/>
      <c r="N1159" s="6"/>
    </row>
    <row r="1160" spans="1:14" s="3" customFormat="1" x14ac:dyDescent="0.2">
      <c r="A1160" s="7">
        <v>1230</v>
      </c>
      <c r="B1160" s="44" t="s">
        <v>4672</v>
      </c>
      <c r="C1160" s="44" t="s">
        <v>4673</v>
      </c>
      <c r="D1160" s="44" t="s">
        <v>9216</v>
      </c>
      <c r="E1160" s="43" t="s">
        <v>9216</v>
      </c>
      <c r="F1160" s="42">
        <v>521616</v>
      </c>
      <c r="G1160" s="45">
        <v>0</v>
      </c>
      <c r="H1160" s="45" t="s">
        <v>9452</v>
      </c>
      <c r="I1160" s="45"/>
      <c r="N1160" s="6"/>
    </row>
    <row r="1161" spans="1:14" s="3" customFormat="1" x14ac:dyDescent="0.2">
      <c r="A1161" s="7">
        <v>1231</v>
      </c>
      <c r="B1161" s="44" t="s">
        <v>2472</v>
      </c>
      <c r="C1161" s="44" t="s">
        <v>4279</v>
      </c>
      <c r="D1161" s="44" t="s">
        <v>8519</v>
      </c>
      <c r="E1161" s="43" t="s">
        <v>8519</v>
      </c>
      <c r="F1161" s="42">
        <v>521648</v>
      </c>
      <c r="G1161" s="45">
        <v>31</v>
      </c>
      <c r="H1161" s="45" t="s">
        <v>9461</v>
      </c>
      <c r="I1161" s="45"/>
      <c r="N1161" s="6"/>
    </row>
    <row r="1162" spans="1:14" s="3" customFormat="1" x14ac:dyDescent="0.2">
      <c r="A1162" s="7">
        <v>1232</v>
      </c>
      <c r="B1162" s="44" t="s">
        <v>2473</v>
      </c>
      <c r="C1162" s="44" t="s">
        <v>4280</v>
      </c>
      <c r="D1162" s="44" t="s">
        <v>8520</v>
      </c>
      <c r="E1162" s="43" t="s">
        <v>8520</v>
      </c>
      <c r="F1162" s="42">
        <v>521654</v>
      </c>
      <c r="G1162" s="45">
        <v>31</v>
      </c>
      <c r="H1162" s="45" t="s">
        <v>9461</v>
      </c>
      <c r="I1162" s="45"/>
      <c r="N1162" s="6"/>
    </row>
    <row r="1163" spans="1:14" s="3" customFormat="1" x14ac:dyDescent="0.2">
      <c r="A1163" s="7">
        <v>1233</v>
      </c>
      <c r="B1163" s="44" t="s">
        <v>2474</v>
      </c>
      <c r="C1163" s="44" t="s">
        <v>4281</v>
      </c>
      <c r="D1163" s="44" t="s">
        <v>7500</v>
      </c>
      <c r="E1163" s="43" t="s">
        <v>7500</v>
      </c>
      <c r="F1163" s="42">
        <v>521643</v>
      </c>
      <c r="G1163" s="45">
        <v>15</v>
      </c>
      <c r="H1163" s="45" t="s">
        <v>9461</v>
      </c>
      <c r="I1163" s="45"/>
      <c r="N1163" s="6"/>
    </row>
    <row r="1164" spans="1:14" s="3" customFormat="1" x14ac:dyDescent="0.2">
      <c r="A1164" s="7">
        <v>1234</v>
      </c>
      <c r="B1164" s="44" t="s">
        <v>2475</v>
      </c>
      <c r="C1164" s="44" t="s">
        <v>4282</v>
      </c>
      <c r="D1164" s="44" t="s">
        <v>2476</v>
      </c>
      <c r="E1164" s="43" t="s">
        <v>2477</v>
      </c>
      <c r="F1164" s="42" t="s">
        <v>11897</v>
      </c>
      <c r="G1164" s="45" t="s">
        <v>11897</v>
      </c>
      <c r="H1164" s="45" t="s">
        <v>9461</v>
      </c>
      <c r="I1164" s="45"/>
      <c r="N1164" s="6"/>
    </row>
    <row r="1165" spans="1:14" s="3" customFormat="1" x14ac:dyDescent="0.2">
      <c r="A1165" s="7">
        <v>1235</v>
      </c>
      <c r="B1165" s="59" t="s">
        <v>2478</v>
      </c>
      <c r="C1165" s="59" t="s">
        <v>4283</v>
      </c>
      <c r="D1165" s="44" t="s">
        <v>8521</v>
      </c>
      <c r="E1165" s="44" t="s">
        <v>8521</v>
      </c>
      <c r="F1165" s="42">
        <v>521649</v>
      </c>
      <c r="G1165" s="45">
        <v>31</v>
      </c>
      <c r="H1165" s="45" t="s">
        <v>9461</v>
      </c>
      <c r="I1165" s="45"/>
      <c r="N1165" s="6"/>
    </row>
    <row r="1166" spans="1:14" s="3" customFormat="1" x14ac:dyDescent="0.2">
      <c r="A1166" s="7">
        <v>1236</v>
      </c>
      <c r="B1166" s="44" t="s">
        <v>2479</v>
      </c>
      <c r="C1166" s="44" t="s">
        <v>4284</v>
      </c>
      <c r="D1166" s="44" t="s">
        <v>8522</v>
      </c>
      <c r="E1166" s="43" t="s">
        <v>8522</v>
      </c>
      <c r="F1166" s="42">
        <v>521655</v>
      </c>
      <c r="G1166" s="45">
        <v>31</v>
      </c>
      <c r="H1166" s="45" t="s">
        <v>9461</v>
      </c>
      <c r="I1166" s="45"/>
      <c r="N1166" s="6"/>
    </row>
    <row r="1167" spans="1:14" s="3" customFormat="1" x14ac:dyDescent="0.2">
      <c r="A1167" s="7">
        <v>1237</v>
      </c>
      <c r="B1167" s="44" t="s">
        <v>2480</v>
      </c>
      <c r="C1167" s="44" t="s">
        <v>4285</v>
      </c>
      <c r="D1167" s="44" t="s">
        <v>7501</v>
      </c>
      <c r="E1167" s="43" t="s">
        <v>7501</v>
      </c>
      <c r="F1167" s="42">
        <v>521644</v>
      </c>
      <c r="G1167" s="45">
        <v>15</v>
      </c>
      <c r="H1167" s="45" t="s">
        <v>9461</v>
      </c>
      <c r="I1167" s="45"/>
      <c r="N1167" s="6"/>
    </row>
    <row r="1168" spans="1:14" s="3" customFormat="1" x14ac:dyDescent="0.2">
      <c r="A1168" s="7">
        <v>1238</v>
      </c>
      <c r="B1168" s="44" t="s">
        <v>2481</v>
      </c>
      <c r="C1168" s="44" t="s">
        <v>4286</v>
      </c>
      <c r="D1168" s="44" t="s">
        <v>2482</v>
      </c>
      <c r="E1168" s="43" t="s">
        <v>2483</v>
      </c>
      <c r="F1168" s="42" t="s">
        <v>11897</v>
      </c>
      <c r="G1168" s="45" t="s">
        <v>11897</v>
      </c>
      <c r="H1168" s="45" t="s">
        <v>9461</v>
      </c>
      <c r="I1168" s="45"/>
      <c r="N1168" s="6"/>
    </row>
    <row r="1169" spans="1:14" s="3" customFormat="1" x14ac:dyDescent="0.2">
      <c r="A1169" s="7">
        <v>1239</v>
      </c>
      <c r="B1169" s="44" t="s">
        <v>2484</v>
      </c>
      <c r="C1169" s="44" t="s">
        <v>4287</v>
      </c>
      <c r="D1169" s="44" t="s">
        <v>8523</v>
      </c>
      <c r="E1169" s="43" t="s">
        <v>8523</v>
      </c>
      <c r="F1169" s="42">
        <v>521650</v>
      </c>
      <c r="G1169" s="45">
        <v>31</v>
      </c>
      <c r="H1169" s="45" t="s">
        <v>9461</v>
      </c>
      <c r="I1169" s="45"/>
      <c r="N1169" s="6"/>
    </row>
    <row r="1170" spans="1:14" s="3" customFormat="1" x14ac:dyDescent="0.2">
      <c r="A1170" s="7">
        <v>1240</v>
      </c>
      <c r="B1170" s="44" t="s">
        <v>2485</v>
      </c>
      <c r="C1170" s="44" t="s">
        <v>4288</v>
      </c>
      <c r="D1170" s="44" t="s">
        <v>8524</v>
      </c>
      <c r="E1170" s="43" t="s">
        <v>8524</v>
      </c>
      <c r="F1170" s="42">
        <v>521656</v>
      </c>
      <c r="G1170" s="45">
        <v>31</v>
      </c>
      <c r="H1170" s="45" t="s">
        <v>9461</v>
      </c>
      <c r="I1170" s="45"/>
      <c r="N1170" s="6"/>
    </row>
    <row r="1171" spans="1:14" s="3" customFormat="1" x14ac:dyDescent="0.2">
      <c r="A1171" s="7">
        <v>1241</v>
      </c>
      <c r="B1171" s="44" t="s">
        <v>2486</v>
      </c>
      <c r="C1171" s="44" t="s">
        <v>4289</v>
      </c>
      <c r="D1171" s="44" t="s">
        <v>7502</v>
      </c>
      <c r="E1171" s="43" t="s">
        <v>7502</v>
      </c>
      <c r="F1171" s="42">
        <v>521645</v>
      </c>
      <c r="G1171" s="45">
        <v>15</v>
      </c>
      <c r="H1171" s="45" t="s">
        <v>9461</v>
      </c>
      <c r="I1171" s="45"/>
      <c r="N1171" s="6"/>
    </row>
    <row r="1172" spans="1:14" s="3" customFormat="1" x14ac:dyDescent="0.2">
      <c r="A1172" s="7">
        <v>1242</v>
      </c>
      <c r="B1172" s="44" t="s">
        <v>2487</v>
      </c>
      <c r="C1172" s="44" t="s">
        <v>4290</v>
      </c>
      <c r="D1172" s="44" t="s">
        <v>7503</v>
      </c>
      <c r="E1172" s="43" t="s">
        <v>7503</v>
      </c>
      <c r="F1172" s="42">
        <v>521646</v>
      </c>
      <c r="G1172" s="45">
        <v>15</v>
      </c>
      <c r="H1172" s="45" t="s">
        <v>9461</v>
      </c>
      <c r="I1172" s="45"/>
      <c r="N1172" s="6"/>
    </row>
    <row r="1173" spans="1:14" s="3" customFormat="1" x14ac:dyDescent="0.2">
      <c r="A1173" s="7">
        <v>1243</v>
      </c>
      <c r="B1173" s="44" t="s">
        <v>2488</v>
      </c>
      <c r="C1173" s="44" t="s">
        <v>4291</v>
      </c>
      <c r="D1173" s="44" t="s">
        <v>7504</v>
      </c>
      <c r="E1173" s="43" t="s">
        <v>7504</v>
      </c>
      <c r="F1173" s="42">
        <v>521647</v>
      </c>
      <c r="G1173" s="45">
        <v>15</v>
      </c>
      <c r="H1173" s="45" t="s">
        <v>9461</v>
      </c>
      <c r="I1173" s="45"/>
      <c r="N1173" s="6"/>
    </row>
    <row r="1174" spans="1:14" s="3" customFormat="1" x14ac:dyDescent="0.2">
      <c r="A1174" s="7">
        <v>1244</v>
      </c>
      <c r="B1174" s="44" t="s">
        <v>2489</v>
      </c>
      <c r="C1174" s="44" t="s">
        <v>4292</v>
      </c>
      <c r="D1174" s="44" t="s">
        <v>2490</v>
      </c>
      <c r="E1174" s="43" t="s">
        <v>2491</v>
      </c>
      <c r="F1174" s="42" t="s">
        <v>11897</v>
      </c>
      <c r="G1174" s="45" t="s">
        <v>11897</v>
      </c>
      <c r="H1174" s="45" t="s">
        <v>9461</v>
      </c>
      <c r="I1174" s="45"/>
      <c r="N1174" s="6"/>
    </row>
    <row r="1175" spans="1:14" s="3" customFormat="1" x14ac:dyDescent="0.2">
      <c r="A1175" s="7">
        <v>1245</v>
      </c>
      <c r="B1175" s="44" t="s">
        <v>2492</v>
      </c>
      <c r="C1175" s="44" t="s">
        <v>4293</v>
      </c>
      <c r="D1175" s="44" t="s">
        <v>2493</v>
      </c>
      <c r="E1175" s="43" t="s">
        <v>2494</v>
      </c>
      <c r="F1175" s="42" t="s">
        <v>11897</v>
      </c>
      <c r="G1175" s="45" t="s">
        <v>11897</v>
      </c>
      <c r="H1175" s="45" t="s">
        <v>9461</v>
      </c>
      <c r="I1175" s="45"/>
      <c r="N1175" s="6"/>
    </row>
    <row r="1176" spans="1:14" s="3" customFormat="1" x14ac:dyDescent="0.2">
      <c r="A1176" s="7">
        <v>1246</v>
      </c>
      <c r="B1176" s="44" t="s">
        <v>2495</v>
      </c>
      <c r="C1176" s="44" t="s">
        <v>4294</v>
      </c>
      <c r="D1176" s="44" t="s">
        <v>2496</v>
      </c>
      <c r="E1176" s="43" t="s">
        <v>2497</v>
      </c>
      <c r="F1176" s="42" t="s">
        <v>11897</v>
      </c>
      <c r="G1176" s="45" t="s">
        <v>11897</v>
      </c>
      <c r="H1176" s="45" t="s">
        <v>9461</v>
      </c>
      <c r="I1176" s="45"/>
      <c r="N1176" s="6"/>
    </row>
    <row r="1177" spans="1:14" s="3" customFormat="1" x14ac:dyDescent="0.2">
      <c r="A1177" s="7">
        <v>1247</v>
      </c>
      <c r="B1177" s="44" t="s">
        <v>2498</v>
      </c>
      <c r="C1177" s="44" t="s">
        <v>4295</v>
      </c>
      <c r="D1177" s="44" t="s">
        <v>8525</v>
      </c>
      <c r="E1177" s="43" t="s">
        <v>8525</v>
      </c>
      <c r="F1177" s="42">
        <v>521651</v>
      </c>
      <c r="G1177" s="45">
        <v>31</v>
      </c>
      <c r="H1177" s="45" t="s">
        <v>9461</v>
      </c>
      <c r="I1177" s="45"/>
      <c r="N1177" s="6"/>
    </row>
    <row r="1178" spans="1:14" s="3" customFormat="1" x14ac:dyDescent="0.2">
      <c r="A1178" s="7">
        <v>1248</v>
      </c>
      <c r="B1178" s="44" t="s">
        <v>2499</v>
      </c>
      <c r="C1178" s="44" t="s">
        <v>4296</v>
      </c>
      <c r="D1178" s="44" t="s">
        <v>8526</v>
      </c>
      <c r="E1178" s="43" t="s">
        <v>8526</v>
      </c>
      <c r="F1178" s="42">
        <v>521652</v>
      </c>
      <c r="G1178" s="45">
        <v>31</v>
      </c>
      <c r="H1178" s="45" t="s">
        <v>9461</v>
      </c>
      <c r="I1178" s="45"/>
      <c r="N1178" s="6"/>
    </row>
    <row r="1179" spans="1:14" s="3" customFormat="1" x14ac:dyDescent="0.2">
      <c r="A1179" s="7">
        <v>1249</v>
      </c>
      <c r="B1179" s="44" t="s">
        <v>2500</v>
      </c>
      <c r="C1179" s="44" t="s">
        <v>4297</v>
      </c>
      <c r="D1179" s="44" t="s">
        <v>7505</v>
      </c>
      <c r="E1179" s="43" t="s">
        <v>7505</v>
      </c>
      <c r="F1179" s="42">
        <v>521653</v>
      </c>
      <c r="G1179" s="45">
        <v>31</v>
      </c>
      <c r="H1179" s="45" t="s">
        <v>9461</v>
      </c>
      <c r="I1179" s="45"/>
      <c r="N1179" s="6"/>
    </row>
    <row r="1180" spans="1:14" s="3" customFormat="1" x14ac:dyDescent="0.2">
      <c r="A1180" s="7">
        <v>1250</v>
      </c>
      <c r="B1180" s="44" t="s">
        <v>2501</v>
      </c>
      <c r="C1180" s="44" t="s">
        <v>4298</v>
      </c>
      <c r="D1180" s="44" t="s">
        <v>8527</v>
      </c>
      <c r="E1180" s="43" t="s">
        <v>8527</v>
      </c>
      <c r="F1180" s="42">
        <v>521657</v>
      </c>
      <c r="G1180" s="45">
        <v>31</v>
      </c>
      <c r="H1180" s="45" t="s">
        <v>9461</v>
      </c>
      <c r="I1180" s="45"/>
      <c r="N1180" s="6"/>
    </row>
    <row r="1181" spans="1:14" s="3" customFormat="1" x14ac:dyDescent="0.2">
      <c r="A1181" s="7">
        <v>1251</v>
      </c>
      <c r="B1181" s="44" t="s">
        <v>2502</v>
      </c>
      <c r="C1181" s="44" t="s">
        <v>4299</v>
      </c>
      <c r="D1181" s="44" t="s">
        <v>8528</v>
      </c>
      <c r="E1181" s="43" t="s">
        <v>8528</v>
      </c>
      <c r="F1181" s="42">
        <v>521658</v>
      </c>
      <c r="G1181" s="45">
        <v>31</v>
      </c>
      <c r="H1181" s="45" t="s">
        <v>9461</v>
      </c>
      <c r="I1181" s="45"/>
      <c r="N1181" s="6"/>
    </row>
    <row r="1182" spans="1:14" s="3" customFormat="1" x14ac:dyDescent="0.2">
      <c r="A1182" s="7">
        <v>1252</v>
      </c>
      <c r="B1182" s="44" t="s">
        <v>2503</v>
      </c>
      <c r="C1182" s="44" t="s">
        <v>4300</v>
      </c>
      <c r="D1182" s="44" t="s">
        <v>7506</v>
      </c>
      <c r="E1182" s="43" t="s">
        <v>7506</v>
      </c>
      <c r="F1182" s="42">
        <v>521659</v>
      </c>
      <c r="G1182" s="45">
        <v>31</v>
      </c>
      <c r="H1182" s="45" t="s">
        <v>9461</v>
      </c>
      <c r="I1182" s="45"/>
      <c r="N1182" s="6"/>
    </row>
    <row r="1183" spans="1:14" s="3" customFormat="1" x14ac:dyDescent="0.2">
      <c r="A1183" s="7">
        <v>1253</v>
      </c>
      <c r="B1183" s="44" t="s">
        <v>2504</v>
      </c>
      <c r="C1183" s="44" t="s">
        <v>4301</v>
      </c>
      <c r="D1183" s="44" t="s">
        <v>2505</v>
      </c>
      <c r="E1183" s="43" t="s">
        <v>2506</v>
      </c>
      <c r="F1183" s="42">
        <v>521482</v>
      </c>
      <c r="G1183" s="45">
        <v>31</v>
      </c>
      <c r="H1183" s="45"/>
      <c r="I1183" s="45"/>
      <c r="N1183" s="6"/>
    </row>
    <row r="1184" spans="1:14" s="3" customFormat="1" x14ac:dyDescent="0.2">
      <c r="A1184" s="7">
        <v>1254</v>
      </c>
      <c r="B1184" s="44" t="s">
        <v>2507</v>
      </c>
      <c r="C1184" s="44" t="s">
        <v>4302</v>
      </c>
      <c r="D1184" s="44" t="s">
        <v>2508</v>
      </c>
      <c r="E1184" s="43" t="s">
        <v>2509</v>
      </c>
      <c r="F1184" s="42">
        <v>521483</v>
      </c>
      <c r="G1184" s="45">
        <v>31</v>
      </c>
      <c r="H1184" s="45"/>
      <c r="I1184" s="45"/>
      <c r="N1184" s="6"/>
    </row>
    <row r="1185" spans="1:14" s="3" customFormat="1" x14ac:dyDescent="0.2">
      <c r="A1185" s="7">
        <v>1255</v>
      </c>
      <c r="B1185" s="44" t="s">
        <v>2510</v>
      </c>
      <c r="C1185" s="44" t="s">
        <v>4303</v>
      </c>
      <c r="D1185" s="44" t="s">
        <v>2511</v>
      </c>
      <c r="E1185" s="43" t="s">
        <v>2512</v>
      </c>
      <c r="F1185" s="42">
        <v>521484</v>
      </c>
      <c r="G1185" s="45">
        <v>31</v>
      </c>
      <c r="H1185" s="45"/>
      <c r="I1185" s="45"/>
      <c r="N1185" s="6"/>
    </row>
    <row r="1186" spans="1:14" s="3" customFormat="1" x14ac:dyDescent="0.2">
      <c r="A1186" s="7">
        <v>1256</v>
      </c>
      <c r="B1186" s="44" t="s">
        <v>2513</v>
      </c>
      <c r="C1186" s="44" t="s">
        <v>4304</v>
      </c>
      <c r="D1186" s="44" t="s">
        <v>2514</v>
      </c>
      <c r="E1186" s="43" t="s">
        <v>2515</v>
      </c>
      <c r="F1186" s="42">
        <v>521485</v>
      </c>
      <c r="G1186" s="45">
        <v>31</v>
      </c>
      <c r="H1186" s="45"/>
      <c r="I1186" s="45"/>
      <c r="N1186" s="6"/>
    </row>
    <row r="1187" spans="1:14" s="3" customFormat="1" x14ac:dyDescent="0.2">
      <c r="A1187" s="7">
        <v>1257</v>
      </c>
      <c r="B1187" s="44" t="s">
        <v>2516</v>
      </c>
      <c r="C1187" s="44" t="s">
        <v>4305</v>
      </c>
      <c r="D1187" s="44" t="s">
        <v>2517</v>
      </c>
      <c r="E1187" s="43" t="s">
        <v>2518</v>
      </c>
      <c r="F1187" s="42">
        <v>521486</v>
      </c>
      <c r="G1187" s="45">
        <v>31</v>
      </c>
      <c r="H1187" s="45"/>
      <c r="I1187" s="45"/>
      <c r="N1187" s="6"/>
    </row>
    <row r="1188" spans="1:14" s="3" customFormat="1" x14ac:dyDescent="0.2">
      <c r="A1188" s="7">
        <v>1258</v>
      </c>
      <c r="B1188" s="44" t="s">
        <v>2519</v>
      </c>
      <c r="C1188" s="44" t="s">
        <v>4306</v>
      </c>
      <c r="D1188" s="44" t="s">
        <v>2520</v>
      </c>
      <c r="E1188" s="43" t="s">
        <v>2521</v>
      </c>
      <c r="F1188" s="42">
        <v>521487</v>
      </c>
      <c r="G1188" s="45">
        <v>31</v>
      </c>
      <c r="H1188" s="45"/>
      <c r="I1188" s="45"/>
      <c r="N1188" s="6"/>
    </row>
    <row r="1189" spans="1:14" s="3" customFormat="1" x14ac:dyDescent="0.2">
      <c r="A1189" s="7">
        <v>1259</v>
      </c>
      <c r="B1189" s="44" t="s">
        <v>2522</v>
      </c>
      <c r="C1189" s="44" t="s">
        <v>4307</v>
      </c>
      <c r="D1189" s="44" t="s">
        <v>2523</v>
      </c>
      <c r="E1189" s="43" t="s">
        <v>2524</v>
      </c>
      <c r="F1189" s="42">
        <v>521488</v>
      </c>
      <c r="G1189" s="45">
        <v>31</v>
      </c>
      <c r="H1189" s="45"/>
      <c r="I1189" s="45"/>
      <c r="N1189" s="6"/>
    </row>
    <row r="1190" spans="1:14" s="3" customFormat="1" x14ac:dyDescent="0.2">
      <c r="A1190" s="7">
        <v>1260</v>
      </c>
      <c r="B1190" s="44" t="s">
        <v>2525</v>
      </c>
      <c r="C1190" s="44" t="s">
        <v>4308</v>
      </c>
      <c r="D1190" s="44" t="s">
        <v>2526</v>
      </c>
      <c r="E1190" s="43" t="s">
        <v>2527</v>
      </c>
      <c r="F1190" s="42">
        <v>521489</v>
      </c>
      <c r="G1190" s="45">
        <v>31</v>
      </c>
      <c r="H1190" s="45"/>
      <c r="I1190" s="45"/>
      <c r="N1190" s="6"/>
    </row>
    <row r="1191" spans="1:14" s="3" customFormat="1" x14ac:dyDescent="0.2">
      <c r="A1191" s="7">
        <v>1261</v>
      </c>
      <c r="B1191" s="44" t="s">
        <v>2528</v>
      </c>
      <c r="C1191" s="44" t="s">
        <v>4309</v>
      </c>
      <c r="D1191" s="44" t="s">
        <v>2638</v>
      </c>
      <c r="E1191" s="43" t="s">
        <v>2529</v>
      </c>
      <c r="F1191" s="42">
        <v>521490</v>
      </c>
      <c r="G1191" s="45">
        <v>31</v>
      </c>
      <c r="H1191" s="45"/>
      <c r="I1191" s="45"/>
      <c r="N1191" s="6"/>
    </row>
    <row r="1192" spans="1:14" s="3" customFormat="1" x14ac:dyDescent="0.2">
      <c r="A1192" s="7">
        <v>1262</v>
      </c>
      <c r="B1192" s="44" t="s">
        <v>2530</v>
      </c>
      <c r="C1192" s="44" t="s">
        <v>4310</v>
      </c>
      <c r="D1192" s="44" t="s">
        <v>2531</v>
      </c>
      <c r="E1192" s="43" t="s">
        <v>2532</v>
      </c>
      <c r="F1192" s="42">
        <v>521491</v>
      </c>
      <c r="G1192" s="45">
        <v>31</v>
      </c>
      <c r="H1192" s="45"/>
      <c r="I1192" s="45"/>
      <c r="N1192" s="6"/>
    </row>
    <row r="1193" spans="1:14" s="3" customFormat="1" x14ac:dyDescent="0.2">
      <c r="A1193" s="7">
        <v>1263</v>
      </c>
      <c r="B1193" s="44" t="s">
        <v>2533</v>
      </c>
      <c r="C1193" s="44" t="s">
        <v>4311</v>
      </c>
      <c r="D1193" s="44" t="s">
        <v>2534</v>
      </c>
      <c r="E1193" s="43" t="s">
        <v>2535</v>
      </c>
      <c r="F1193" s="42">
        <v>521492</v>
      </c>
      <c r="G1193" s="45">
        <v>31</v>
      </c>
      <c r="H1193" s="45"/>
      <c r="I1193" s="45"/>
      <c r="N1193" s="6"/>
    </row>
    <row r="1194" spans="1:14" s="3" customFormat="1" x14ac:dyDescent="0.2">
      <c r="A1194" s="7">
        <v>1264</v>
      </c>
      <c r="B1194" s="44" t="s">
        <v>2537</v>
      </c>
      <c r="C1194" s="44" t="s">
        <v>4312</v>
      </c>
      <c r="D1194" s="44" t="s">
        <v>2639</v>
      </c>
      <c r="E1194" s="43" t="s">
        <v>2640</v>
      </c>
      <c r="F1194" s="42">
        <v>521493</v>
      </c>
      <c r="G1194" s="45">
        <v>31</v>
      </c>
      <c r="H1194" s="45"/>
      <c r="I1194" s="45"/>
      <c r="N1194" s="6"/>
    </row>
    <row r="1195" spans="1:14" s="3" customFormat="1" x14ac:dyDescent="0.2">
      <c r="A1195" s="7">
        <v>1265</v>
      </c>
      <c r="B1195" s="44" t="s">
        <v>2538</v>
      </c>
      <c r="C1195" s="44" t="s">
        <v>4313</v>
      </c>
      <c r="D1195" s="44" t="s">
        <v>2641</v>
      </c>
      <c r="E1195" s="43" t="s">
        <v>2642</v>
      </c>
      <c r="F1195" s="42">
        <v>521494</v>
      </c>
      <c r="G1195" s="45">
        <v>31</v>
      </c>
      <c r="H1195" s="45"/>
      <c r="I1195" s="45"/>
      <c r="N1195" s="6"/>
    </row>
    <row r="1196" spans="1:14" s="3" customFormat="1" x14ac:dyDescent="0.2">
      <c r="A1196" s="7">
        <v>1266</v>
      </c>
      <c r="B1196" s="44" t="s">
        <v>2539</v>
      </c>
      <c r="C1196" s="44" t="s">
        <v>4314</v>
      </c>
      <c r="D1196" s="44" t="s">
        <v>2643</v>
      </c>
      <c r="E1196" s="43" t="s">
        <v>2644</v>
      </c>
      <c r="F1196" s="42">
        <v>1352</v>
      </c>
      <c r="G1196" s="45">
        <v>11</v>
      </c>
      <c r="H1196" s="45"/>
      <c r="I1196" s="45"/>
      <c r="N1196" s="6"/>
    </row>
    <row r="1197" spans="1:14" s="3" customFormat="1" x14ac:dyDescent="0.2">
      <c r="A1197" s="7">
        <v>1267</v>
      </c>
      <c r="B1197" s="44" t="s">
        <v>2540</v>
      </c>
      <c r="C1197" s="44" t="s">
        <v>4315</v>
      </c>
      <c r="D1197" s="44" t="s">
        <v>2645</v>
      </c>
      <c r="E1197" s="43" t="s">
        <v>2646</v>
      </c>
      <c r="F1197" s="42">
        <v>1353</v>
      </c>
      <c r="G1197" s="45">
        <v>11</v>
      </c>
      <c r="H1197" s="45"/>
      <c r="I1197" s="45"/>
      <c r="N1197" s="6"/>
    </row>
    <row r="1198" spans="1:14" s="3" customFormat="1" x14ac:dyDescent="0.2">
      <c r="A1198" s="7">
        <v>1268</v>
      </c>
      <c r="B1198" s="44" t="s">
        <v>2541</v>
      </c>
      <c r="C1198" s="44" t="s">
        <v>4316</v>
      </c>
      <c r="D1198" s="44" t="s">
        <v>2647</v>
      </c>
      <c r="E1198" s="43" t="s">
        <v>2648</v>
      </c>
      <c r="F1198" s="42">
        <v>1354</v>
      </c>
      <c r="G1198" s="45">
        <v>11</v>
      </c>
      <c r="H1198" s="45"/>
      <c r="I1198" s="45"/>
      <c r="N1198" s="6"/>
    </row>
    <row r="1199" spans="1:14" s="3" customFormat="1" x14ac:dyDescent="0.2">
      <c r="A1199" s="7">
        <v>1269</v>
      </c>
      <c r="B1199" s="44" t="s">
        <v>2542</v>
      </c>
      <c r="C1199" s="44" t="s">
        <v>4317</v>
      </c>
      <c r="D1199" s="44" t="s">
        <v>2649</v>
      </c>
      <c r="E1199" s="43" t="s">
        <v>2650</v>
      </c>
      <c r="F1199" s="42">
        <v>1355</v>
      </c>
      <c r="G1199" s="45">
        <v>11</v>
      </c>
      <c r="H1199" s="45"/>
      <c r="I1199" s="45"/>
      <c r="N1199" s="6"/>
    </row>
    <row r="1200" spans="1:14" s="3" customFormat="1" x14ac:dyDescent="0.2">
      <c r="A1200" s="7">
        <v>1270</v>
      </c>
      <c r="B1200" s="44" t="s">
        <v>2543</v>
      </c>
      <c r="C1200" s="44" t="s">
        <v>4318</v>
      </c>
      <c r="D1200" s="44" t="s">
        <v>2651</v>
      </c>
      <c r="E1200" s="43" t="s">
        <v>2652</v>
      </c>
      <c r="F1200" s="42">
        <v>1356</v>
      </c>
      <c r="G1200" s="45">
        <v>11</v>
      </c>
      <c r="H1200" s="45"/>
      <c r="I1200" s="45"/>
      <c r="N1200" s="6"/>
    </row>
    <row r="1201" spans="1:14" s="3" customFormat="1" x14ac:dyDescent="0.2">
      <c r="A1201" s="7">
        <v>1271</v>
      </c>
      <c r="B1201" s="44" t="s">
        <v>2544</v>
      </c>
      <c r="C1201" s="44" t="s">
        <v>4319</v>
      </c>
      <c r="D1201" s="44" t="s">
        <v>2653</v>
      </c>
      <c r="E1201" s="43" t="s">
        <v>2654</v>
      </c>
      <c r="F1201" s="42">
        <v>1357</v>
      </c>
      <c r="G1201" s="45">
        <v>11</v>
      </c>
      <c r="H1201" s="45"/>
      <c r="I1201" s="45"/>
      <c r="N1201" s="6"/>
    </row>
    <row r="1202" spans="1:14" s="3" customFormat="1" x14ac:dyDescent="0.2">
      <c r="A1202" s="7">
        <v>1272</v>
      </c>
      <c r="B1202" s="44" t="s">
        <v>2545</v>
      </c>
      <c r="C1202" s="44" t="s">
        <v>4320</v>
      </c>
      <c r="D1202" s="44" t="s">
        <v>2655</v>
      </c>
      <c r="E1202" s="43" t="s">
        <v>2656</v>
      </c>
      <c r="F1202" s="42">
        <v>1361</v>
      </c>
      <c r="G1202" s="45">
        <v>11</v>
      </c>
      <c r="H1202" s="45"/>
      <c r="I1202" s="45"/>
      <c r="N1202" s="6"/>
    </row>
    <row r="1203" spans="1:14" s="3" customFormat="1" x14ac:dyDescent="0.2">
      <c r="A1203" s="7">
        <v>1273</v>
      </c>
      <c r="B1203" s="44" t="s">
        <v>2546</v>
      </c>
      <c r="C1203" s="44" t="s">
        <v>4321</v>
      </c>
      <c r="D1203" s="44" t="s">
        <v>2657</v>
      </c>
      <c r="E1203" s="43" t="s">
        <v>2658</v>
      </c>
      <c r="F1203" s="42">
        <v>1362</v>
      </c>
      <c r="G1203" s="45">
        <v>11</v>
      </c>
      <c r="H1203" s="45"/>
      <c r="I1203" s="45"/>
      <c r="N1203" s="6"/>
    </row>
    <row r="1204" spans="1:14" s="3" customFormat="1" x14ac:dyDescent="0.2">
      <c r="A1204" s="7">
        <v>1274</v>
      </c>
      <c r="B1204" s="59" t="s">
        <v>2547</v>
      </c>
      <c r="C1204" s="59" t="s">
        <v>4322</v>
      </c>
      <c r="D1204" s="44" t="s">
        <v>2659</v>
      </c>
      <c r="E1204" s="44" t="s">
        <v>2660</v>
      </c>
      <c r="F1204" s="42">
        <v>1363</v>
      </c>
      <c r="G1204" s="45">
        <v>11</v>
      </c>
      <c r="H1204" s="45"/>
      <c r="I1204" s="45"/>
      <c r="N1204" s="6"/>
    </row>
    <row r="1205" spans="1:14" s="3" customFormat="1" x14ac:dyDescent="0.2">
      <c r="A1205" s="7">
        <v>1275</v>
      </c>
      <c r="B1205" s="44" t="s">
        <v>2548</v>
      </c>
      <c r="C1205" s="44" t="s">
        <v>4323</v>
      </c>
      <c r="D1205" s="44" t="s">
        <v>2661</v>
      </c>
      <c r="E1205" s="43" t="s">
        <v>2662</v>
      </c>
      <c r="F1205" s="42">
        <v>1364</v>
      </c>
      <c r="G1205" s="45">
        <v>11</v>
      </c>
      <c r="H1205" s="45"/>
      <c r="I1205" s="45"/>
      <c r="N1205" s="6"/>
    </row>
    <row r="1206" spans="1:14" s="3" customFormat="1" x14ac:dyDescent="0.2">
      <c r="A1206" s="7">
        <v>1276</v>
      </c>
      <c r="B1206" s="44" t="s">
        <v>2549</v>
      </c>
      <c r="C1206" s="44" t="s">
        <v>4324</v>
      </c>
      <c r="D1206" s="44" t="s">
        <v>2663</v>
      </c>
      <c r="E1206" s="43" t="s">
        <v>2664</v>
      </c>
      <c r="F1206" s="42">
        <v>1365</v>
      </c>
      <c r="G1206" s="45">
        <v>11</v>
      </c>
      <c r="H1206" s="45"/>
      <c r="I1206" s="45"/>
      <c r="N1206" s="6"/>
    </row>
    <row r="1207" spans="1:14" s="3" customFormat="1" x14ac:dyDescent="0.2">
      <c r="A1207" s="7">
        <v>1277</v>
      </c>
      <c r="B1207" s="44" t="s">
        <v>2550</v>
      </c>
      <c r="C1207" s="44" t="s">
        <v>4325</v>
      </c>
      <c r="D1207" s="44" t="s">
        <v>2665</v>
      </c>
      <c r="E1207" s="43" t="s">
        <v>2666</v>
      </c>
      <c r="F1207" s="42">
        <v>1366</v>
      </c>
      <c r="G1207" s="45">
        <v>11</v>
      </c>
      <c r="H1207" s="45"/>
      <c r="I1207" s="45"/>
      <c r="N1207" s="6"/>
    </row>
    <row r="1208" spans="1:14" s="3" customFormat="1" x14ac:dyDescent="0.2">
      <c r="A1208" s="7">
        <v>1278</v>
      </c>
      <c r="B1208" s="44" t="s">
        <v>2551</v>
      </c>
      <c r="C1208" s="44" t="s">
        <v>4326</v>
      </c>
      <c r="D1208" s="44" t="s">
        <v>2667</v>
      </c>
      <c r="E1208" s="43" t="s">
        <v>2668</v>
      </c>
      <c r="F1208" s="42">
        <v>1352</v>
      </c>
      <c r="G1208" s="45">
        <v>0</v>
      </c>
      <c r="H1208" s="45"/>
      <c r="I1208" s="45"/>
      <c r="N1208" s="6"/>
    </row>
    <row r="1209" spans="1:14" s="3" customFormat="1" x14ac:dyDescent="0.2">
      <c r="A1209" s="7">
        <v>1279</v>
      </c>
      <c r="B1209" s="44" t="s">
        <v>2552</v>
      </c>
      <c r="C1209" s="44" t="s">
        <v>4327</v>
      </c>
      <c r="D1209" s="44" t="s">
        <v>2669</v>
      </c>
      <c r="E1209" s="43" t="s">
        <v>2670</v>
      </c>
      <c r="F1209" s="42">
        <v>1353</v>
      </c>
      <c r="G1209" s="45">
        <v>0</v>
      </c>
      <c r="H1209" s="45"/>
      <c r="I1209" s="45"/>
      <c r="N1209" s="6"/>
    </row>
    <row r="1210" spans="1:14" s="3" customFormat="1" x14ac:dyDescent="0.2">
      <c r="A1210" s="7">
        <v>1280</v>
      </c>
      <c r="B1210" s="44" t="s">
        <v>2553</v>
      </c>
      <c r="C1210" s="44" t="s">
        <v>4328</v>
      </c>
      <c r="D1210" s="44" t="s">
        <v>2671</v>
      </c>
      <c r="E1210" s="43" t="s">
        <v>2672</v>
      </c>
      <c r="F1210" s="42">
        <v>1354</v>
      </c>
      <c r="G1210" s="45">
        <v>0</v>
      </c>
      <c r="H1210" s="45"/>
      <c r="I1210" s="45"/>
      <c r="N1210" s="6"/>
    </row>
    <row r="1211" spans="1:14" s="3" customFormat="1" x14ac:dyDescent="0.2">
      <c r="A1211" s="7">
        <v>1281</v>
      </c>
      <c r="B1211" s="44" t="s">
        <v>2554</v>
      </c>
      <c r="C1211" s="44" t="s">
        <v>4329</v>
      </c>
      <c r="D1211" s="44" t="s">
        <v>2673</v>
      </c>
      <c r="E1211" s="43" t="s">
        <v>2674</v>
      </c>
      <c r="F1211" s="42">
        <v>1355</v>
      </c>
      <c r="G1211" s="45">
        <v>0</v>
      </c>
      <c r="H1211" s="45"/>
      <c r="I1211" s="45"/>
      <c r="N1211" s="6"/>
    </row>
    <row r="1212" spans="1:14" s="3" customFormat="1" x14ac:dyDescent="0.2">
      <c r="A1212" s="7">
        <v>1282</v>
      </c>
      <c r="B1212" s="44" t="s">
        <v>2555</v>
      </c>
      <c r="C1212" s="44" t="s">
        <v>4330</v>
      </c>
      <c r="D1212" s="44" t="s">
        <v>2675</v>
      </c>
      <c r="E1212" s="43" t="s">
        <v>2676</v>
      </c>
      <c r="F1212" s="42">
        <v>1356</v>
      </c>
      <c r="G1212" s="45">
        <v>0</v>
      </c>
      <c r="H1212" s="45"/>
      <c r="I1212" s="45"/>
      <c r="N1212" s="6"/>
    </row>
    <row r="1213" spans="1:14" s="3" customFormat="1" x14ac:dyDescent="0.2">
      <c r="A1213" s="7">
        <v>1283</v>
      </c>
      <c r="B1213" s="44" t="s">
        <v>2556</v>
      </c>
      <c r="C1213" s="44" t="s">
        <v>4331</v>
      </c>
      <c r="D1213" s="44" t="s">
        <v>2677</v>
      </c>
      <c r="E1213" s="43" t="s">
        <v>2678</v>
      </c>
      <c r="F1213" s="42">
        <v>1357</v>
      </c>
      <c r="G1213" s="45">
        <v>0</v>
      </c>
      <c r="H1213" s="45"/>
      <c r="I1213" s="45"/>
      <c r="N1213" s="6"/>
    </row>
    <row r="1214" spans="1:14" s="3" customFormat="1" x14ac:dyDescent="0.2">
      <c r="A1214" s="7">
        <v>1284</v>
      </c>
      <c r="B1214" s="44" t="s">
        <v>2557</v>
      </c>
      <c r="C1214" s="44" t="s">
        <v>4332</v>
      </c>
      <c r="D1214" s="44" t="s">
        <v>2679</v>
      </c>
      <c r="E1214" s="43" t="s">
        <v>2680</v>
      </c>
      <c r="F1214" s="42">
        <v>1361</v>
      </c>
      <c r="G1214" s="45">
        <v>0</v>
      </c>
      <c r="H1214" s="45"/>
      <c r="I1214" s="45"/>
      <c r="N1214" s="6"/>
    </row>
    <row r="1215" spans="1:14" s="3" customFormat="1" x14ac:dyDescent="0.2">
      <c r="A1215" s="7">
        <v>1285</v>
      </c>
      <c r="B1215" s="44" t="s">
        <v>2558</v>
      </c>
      <c r="C1215" s="44" t="s">
        <v>4333</v>
      </c>
      <c r="D1215" s="44" t="s">
        <v>2681</v>
      </c>
      <c r="E1215" s="43" t="s">
        <v>2682</v>
      </c>
      <c r="F1215" s="42">
        <v>1362</v>
      </c>
      <c r="G1215" s="45">
        <v>0</v>
      </c>
      <c r="H1215" s="45"/>
      <c r="I1215" s="45"/>
      <c r="N1215" s="6"/>
    </row>
    <row r="1216" spans="1:14" s="3" customFormat="1" x14ac:dyDescent="0.2">
      <c r="A1216" s="7">
        <v>1286</v>
      </c>
      <c r="B1216" s="44" t="s">
        <v>2559</v>
      </c>
      <c r="C1216" s="44" t="s">
        <v>4334</v>
      </c>
      <c r="D1216" s="44" t="s">
        <v>2683</v>
      </c>
      <c r="E1216" s="43" t="s">
        <v>2684</v>
      </c>
      <c r="F1216" s="42">
        <v>1363</v>
      </c>
      <c r="G1216" s="45">
        <v>0</v>
      </c>
      <c r="H1216" s="45"/>
      <c r="I1216" s="45"/>
      <c r="N1216" s="6"/>
    </row>
    <row r="1217" spans="1:14" s="3" customFormat="1" x14ac:dyDescent="0.2">
      <c r="A1217" s="7">
        <v>1287</v>
      </c>
      <c r="B1217" s="44" t="s">
        <v>2560</v>
      </c>
      <c r="C1217" s="44" t="s">
        <v>4335</v>
      </c>
      <c r="D1217" s="44" t="s">
        <v>2685</v>
      </c>
      <c r="E1217" s="43" t="s">
        <v>2686</v>
      </c>
      <c r="F1217" s="42">
        <v>1364</v>
      </c>
      <c r="G1217" s="45">
        <v>0</v>
      </c>
      <c r="H1217" s="45"/>
      <c r="I1217" s="45"/>
      <c r="N1217" s="6"/>
    </row>
    <row r="1218" spans="1:14" s="3" customFormat="1" x14ac:dyDescent="0.2">
      <c r="A1218" s="7">
        <v>1288</v>
      </c>
      <c r="B1218" s="44" t="s">
        <v>2561</v>
      </c>
      <c r="C1218" s="44" t="s">
        <v>4336</v>
      </c>
      <c r="D1218" s="44" t="s">
        <v>2687</v>
      </c>
      <c r="E1218" s="43" t="s">
        <v>2688</v>
      </c>
      <c r="F1218" s="42">
        <v>1365</v>
      </c>
      <c r="G1218" s="45">
        <v>0</v>
      </c>
      <c r="H1218" s="45"/>
      <c r="I1218" s="45"/>
      <c r="N1218" s="6"/>
    </row>
    <row r="1219" spans="1:14" s="3" customFormat="1" x14ac:dyDescent="0.2">
      <c r="A1219" s="7">
        <v>1289</v>
      </c>
      <c r="B1219" s="44" t="s">
        <v>2562</v>
      </c>
      <c r="C1219" s="44" t="s">
        <v>4337</v>
      </c>
      <c r="D1219" s="44" t="s">
        <v>2689</v>
      </c>
      <c r="E1219" s="43" t="s">
        <v>2690</v>
      </c>
      <c r="F1219" s="42">
        <v>1366</v>
      </c>
      <c r="G1219" s="45">
        <v>0</v>
      </c>
      <c r="H1219" s="45"/>
      <c r="I1219" s="45"/>
      <c r="N1219" s="6"/>
    </row>
    <row r="1220" spans="1:14" s="3" customFormat="1" x14ac:dyDescent="0.2">
      <c r="A1220" s="7">
        <v>1290</v>
      </c>
      <c r="B1220" s="44" t="s">
        <v>2563</v>
      </c>
      <c r="C1220" s="44" t="s">
        <v>4338</v>
      </c>
      <c r="D1220" s="44" t="s">
        <v>2691</v>
      </c>
      <c r="E1220" s="43" t="s">
        <v>2692</v>
      </c>
      <c r="F1220" s="42">
        <v>521495</v>
      </c>
      <c r="G1220" s="45">
        <v>31</v>
      </c>
      <c r="H1220" s="45"/>
      <c r="I1220" s="45"/>
      <c r="N1220" s="6"/>
    </row>
    <row r="1221" spans="1:14" s="3" customFormat="1" x14ac:dyDescent="0.2">
      <c r="A1221" s="7">
        <v>1291</v>
      </c>
      <c r="B1221" s="44" t="s">
        <v>2564</v>
      </c>
      <c r="C1221" s="44" t="s">
        <v>4339</v>
      </c>
      <c r="D1221" s="44" t="s">
        <v>2693</v>
      </c>
      <c r="E1221" s="43" t="s">
        <v>2694</v>
      </c>
      <c r="F1221" s="42">
        <v>521496</v>
      </c>
      <c r="G1221" s="45">
        <v>31</v>
      </c>
      <c r="H1221" s="45"/>
      <c r="I1221" s="45"/>
      <c r="N1221" s="6"/>
    </row>
    <row r="1222" spans="1:14" s="3" customFormat="1" x14ac:dyDescent="0.2">
      <c r="A1222" s="7">
        <v>1292</v>
      </c>
      <c r="B1222" s="44" t="s">
        <v>2565</v>
      </c>
      <c r="C1222" s="44" t="s">
        <v>4340</v>
      </c>
      <c r="D1222" s="44" t="s">
        <v>2695</v>
      </c>
      <c r="E1222" s="43" t="s">
        <v>2696</v>
      </c>
      <c r="F1222" s="42" t="s">
        <v>11897</v>
      </c>
      <c r="G1222" s="45" t="s">
        <v>11897</v>
      </c>
      <c r="H1222" s="45"/>
      <c r="I1222" s="45"/>
      <c r="N1222" s="6"/>
    </row>
    <row r="1223" spans="1:14" s="3" customFormat="1" x14ac:dyDescent="0.2">
      <c r="A1223" s="7">
        <v>1293</v>
      </c>
      <c r="B1223" s="44" t="s">
        <v>2566</v>
      </c>
      <c r="C1223" s="44" t="s">
        <v>4341</v>
      </c>
      <c r="D1223" s="44" t="s">
        <v>2697</v>
      </c>
      <c r="E1223" s="43" t="s">
        <v>2698</v>
      </c>
      <c r="F1223" s="42" t="s">
        <v>11897</v>
      </c>
      <c r="G1223" s="45" t="s">
        <v>11897</v>
      </c>
      <c r="H1223" s="45"/>
      <c r="I1223" s="45"/>
      <c r="N1223" s="6"/>
    </row>
    <row r="1224" spans="1:14" s="3" customFormat="1" x14ac:dyDescent="0.2">
      <c r="A1224" s="7">
        <v>1294</v>
      </c>
      <c r="B1224" s="44" t="s">
        <v>2567</v>
      </c>
      <c r="C1224" s="44" t="s">
        <v>4342</v>
      </c>
      <c r="D1224" s="44" t="s">
        <v>2699</v>
      </c>
      <c r="E1224" s="43" t="s">
        <v>2700</v>
      </c>
      <c r="F1224" s="42" t="s">
        <v>11897</v>
      </c>
      <c r="G1224" s="45" t="s">
        <v>11897</v>
      </c>
      <c r="H1224" s="45"/>
      <c r="I1224" s="45"/>
      <c r="N1224" s="6"/>
    </row>
    <row r="1225" spans="1:14" s="3" customFormat="1" x14ac:dyDescent="0.2">
      <c r="A1225" s="7">
        <v>1295</v>
      </c>
      <c r="B1225" s="44" t="s">
        <v>2568</v>
      </c>
      <c r="C1225" s="44" t="s">
        <v>4343</v>
      </c>
      <c r="D1225" s="44" t="s">
        <v>2701</v>
      </c>
      <c r="E1225" s="43" t="s">
        <v>2702</v>
      </c>
      <c r="F1225" s="42" t="s">
        <v>11897</v>
      </c>
      <c r="G1225" s="45" t="s">
        <v>11897</v>
      </c>
      <c r="H1225" s="45"/>
      <c r="I1225" s="45"/>
      <c r="N1225" s="6"/>
    </row>
    <row r="1226" spans="1:14" s="3" customFormat="1" x14ac:dyDescent="0.2">
      <c r="A1226" s="7">
        <v>1296</v>
      </c>
      <c r="B1226" s="44" t="s">
        <v>2569</v>
      </c>
      <c r="C1226" s="44" t="s">
        <v>4344</v>
      </c>
      <c r="D1226" s="44" t="s">
        <v>2703</v>
      </c>
      <c r="E1226" s="43" t="s">
        <v>2704</v>
      </c>
      <c r="F1226" s="42" t="s">
        <v>11897</v>
      </c>
      <c r="G1226" s="45" t="s">
        <v>11897</v>
      </c>
      <c r="H1226" s="45"/>
      <c r="I1226" s="45"/>
      <c r="N1226" s="6"/>
    </row>
    <row r="1227" spans="1:14" s="3" customFormat="1" x14ac:dyDescent="0.2">
      <c r="A1227" s="7">
        <v>1297</v>
      </c>
      <c r="B1227" s="44" t="s">
        <v>2570</v>
      </c>
      <c r="C1227" s="44" t="s">
        <v>4345</v>
      </c>
      <c r="D1227" s="44" t="s">
        <v>2705</v>
      </c>
      <c r="E1227" s="43" t="s">
        <v>2706</v>
      </c>
      <c r="F1227" s="42" t="s">
        <v>11897</v>
      </c>
      <c r="G1227" s="45" t="s">
        <v>11897</v>
      </c>
      <c r="H1227" s="45"/>
      <c r="I1227" s="45"/>
      <c r="N1227" s="6"/>
    </row>
    <row r="1228" spans="1:14" s="3" customFormat="1" x14ac:dyDescent="0.2">
      <c r="A1228" s="7">
        <v>1298</v>
      </c>
      <c r="B1228" s="44" t="s">
        <v>2571</v>
      </c>
      <c r="C1228" s="44" t="s">
        <v>4346</v>
      </c>
      <c r="D1228" s="44" t="s">
        <v>2707</v>
      </c>
      <c r="E1228" s="43" t="s">
        <v>2708</v>
      </c>
      <c r="F1228" s="42" t="s">
        <v>11897</v>
      </c>
      <c r="G1228" s="45" t="s">
        <v>11897</v>
      </c>
      <c r="H1228" s="45"/>
      <c r="I1228" s="45"/>
      <c r="N1228" s="6"/>
    </row>
    <row r="1229" spans="1:14" s="3" customFormat="1" x14ac:dyDescent="0.2">
      <c r="A1229" s="7">
        <v>1299</v>
      </c>
      <c r="B1229" s="44" t="s">
        <v>2572</v>
      </c>
      <c r="C1229" s="44" t="s">
        <v>4347</v>
      </c>
      <c r="D1229" s="44" t="s">
        <v>2786</v>
      </c>
      <c r="E1229" s="43" t="s">
        <v>2787</v>
      </c>
      <c r="F1229" s="42" t="s">
        <v>11897</v>
      </c>
      <c r="G1229" s="45" t="s">
        <v>11897</v>
      </c>
      <c r="H1229" s="45"/>
      <c r="I1229" s="45"/>
      <c r="N1229" s="6"/>
    </row>
    <row r="1230" spans="1:14" s="3" customFormat="1" x14ac:dyDescent="0.2">
      <c r="A1230" s="7">
        <v>1300</v>
      </c>
      <c r="B1230" s="44" t="s">
        <v>2573</v>
      </c>
      <c r="C1230" s="44" t="s">
        <v>4348</v>
      </c>
      <c r="D1230" s="44" t="s">
        <v>2709</v>
      </c>
      <c r="E1230" s="43" t="s">
        <v>2710</v>
      </c>
      <c r="F1230" s="42" t="s">
        <v>11897</v>
      </c>
      <c r="G1230" s="45" t="s">
        <v>11897</v>
      </c>
      <c r="H1230" s="45"/>
      <c r="I1230" s="45"/>
      <c r="N1230" s="6"/>
    </row>
    <row r="1231" spans="1:14" s="3" customFormat="1" x14ac:dyDescent="0.2">
      <c r="A1231" s="7">
        <v>1301</v>
      </c>
      <c r="B1231" s="44" t="s">
        <v>2574</v>
      </c>
      <c r="C1231" s="44" t="s">
        <v>4349</v>
      </c>
      <c r="D1231" s="44" t="s">
        <v>2711</v>
      </c>
      <c r="E1231" s="43" t="s">
        <v>2788</v>
      </c>
      <c r="F1231" s="42" t="s">
        <v>11897</v>
      </c>
      <c r="G1231" s="45" t="s">
        <v>11897</v>
      </c>
      <c r="H1231" s="45"/>
      <c r="I1231" s="45"/>
      <c r="N1231" s="6"/>
    </row>
    <row r="1232" spans="1:14" s="3" customFormat="1" x14ac:dyDescent="0.2">
      <c r="A1232" s="7">
        <v>1302</v>
      </c>
      <c r="B1232" s="44" t="s">
        <v>2575</v>
      </c>
      <c r="C1232" s="44" t="s">
        <v>4350</v>
      </c>
      <c r="D1232" s="44" t="s">
        <v>2712</v>
      </c>
      <c r="E1232" s="43" t="s">
        <v>2713</v>
      </c>
      <c r="F1232" s="42" t="s">
        <v>11897</v>
      </c>
      <c r="G1232" s="45" t="s">
        <v>11897</v>
      </c>
      <c r="H1232" s="45"/>
      <c r="I1232" s="45"/>
      <c r="N1232" s="6"/>
    </row>
    <row r="1233" spans="1:14" s="3" customFormat="1" x14ac:dyDescent="0.2">
      <c r="A1233" s="7">
        <v>1303</v>
      </c>
      <c r="B1233" s="44" t="s">
        <v>2576</v>
      </c>
      <c r="C1233" s="44" t="s">
        <v>4351</v>
      </c>
      <c r="D1233" s="44" t="s">
        <v>2714</v>
      </c>
      <c r="E1233" s="43" t="s">
        <v>2715</v>
      </c>
      <c r="F1233" s="42" t="s">
        <v>11897</v>
      </c>
      <c r="G1233" s="45" t="s">
        <v>11897</v>
      </c>
      <c r="H1233" s="45"/>
      <c r="I1233" s="45"/>
      <c r="N1233" s="6"/>
    </row>
    <row r="1234" spans="1:14" s="3" customFormat="1" x14ac:dyDescent="0.2">
      <c r="A1234" s="7">
        <v>1304</v>
      </c>
      <c r="B1234" s="44" t="s">
        <v>2577</v>
      </c>
      <c r="C1234" s="44" t="s">
        <v>4352</v>
      </c>
      <c r="D1234" s="44" t="s">
        <v>2716</v>
      </c>
      <c r="E1234" s="43" t="s">
        <v>2717</v>
      </c>
      <c r="F1234" s="42" t="s">
        <v>11897</v>
      </c>
      <c r="G1234" s="45" t="s">
        <v>11897</v>
      </c>
      <c r="H1234" s="45"/>
      <c r="I1234" s="45"/>
      <c r="N1234" s="6"/>
    </row>
    <row r="1235" spans="1:14" s="3" customFormat="1" x14ac:dyDescent="0.2">
      <c r="A1235" s="7">
        <v>1305</v>
      </c>
      <c r="B1235" s="44" t="s">
        <v>2578</v>
      </c>
      <c r="C1235" s="44" t="s">
        <v>4353</v>
      </c>
      <c r="D1235" s="44" t="s">
        <v>2718</v>
      </c>
      <c r="E1235" s="43" t="s">
        <v>2719</v>
      </c>
      <c r="F1235" s="42" t="s">
        <v>11897</v>
      </c>
      <c r="G1235" s="45" t="s">
        <v>11897</v>
      </c>
      <c r="H1235" s="45"/>
      <c r="I1235" s="45"/>
      <c r="N1235" s="6"/>
    </row>
    <row r="1236" spans="1:14" s="3" customFormat="1" x14ac:dyDescent="0.2">
      <c r="A1236" s="7">
        <v>1306</v>
      </c>
      <c r="B1236" s="44" t="s">
        <v>2579</v>
      </c>
      <c r="C1236" s="44" t="s">
        <v>4354</v>
      </c>
      <c r="D1236" s="44" t="s">
        <v>7507</v>
      </c>
      <c r="E1236" s="43" t="s">
        <v>7507</v>
      </c>
      <c r="F1236" s="42">
        <v>521684</v>
      </c>
      <c r="G1236" s="45">
        <v>31</v>
      </c>
      <c r="H1236" s="45"/>
      <c r="I1236" s="45"/>
      <c r="N1236" s="6"/>
    </row>
    <row r="1237" spans="1:14" s="3" customFormat="1" x14ac:dyDescent="0.2">
      <c r="A1237" s="7">
        <v>1308</v>
      </c>
      <c r="B1237" s="44" t="s">
        <v>2580</v>
      </c>
      <c r="C1237" s="44" t="s">
        <v>4355</v>
      </c>
      <c r="D1237" s="44" t="s">
        <v>7508</v>
      </c>
      <c r="E1237" s="43" t="s">
        <v>7508</v>
      </c>
      <c r="F1237" s="42">
        <v>521630</v>
      </c>
      <c r="G1237" s="45">
        <v>31</v>
      </c>
      <c r="H1237" s="45"/>
      <c r="I1237" s="45"/>
      <c r="N1237" s="6"/>
    </row>
    <row r="1238" spans="1:14" s="3" customFormat="1" x14ac:dyDescent="0.2">
      <c r="A1238" s="7">
        <v>1309</v>
      </c>
      <c r="B1238" s="44" t="s">
        <v>2581</v>
      </c>
      <c r="C1238" s="44" t="s">
        <v>4356</v>
      </c>
      <c r="D1238" s="44" t="s">
        <v>7509</v>
      </c>
      <c r="E1238" s="43" t="s">
        <v>7509</v>
      </c>
      <c r="F1238" s="42">
        <v>521685</v>
      </c>
      <c r="G1238" s="45">
        <v>31</v>
      </c>
      <c r="H1238" s="45"/>
      <c r="I1238" s="45"/>
      <c r="N1238" s="6"/>
    </row>
    <row r="1239" spans="1:14" s="3" customFormat="1" x14ac:dyDescent="0.2">
      <c r="A1239" s="7">
        <v>1310</v>
      </c>
      <c r="B1239" s="44" t="s">
        <v>2582</v>
      </c>
      <c r="C1239" s="44" t="s">
        <v>4357</v>
      </c>
      <c r="D1239" s="44" t="s">
        <v>7510</v>
      </c>
      <c r="E1239" s="43" t="s">
        <v>7510</v>
      </c>
      <c r="F1239" s="42">
        <v>521686</v>
      </c>
      <c r="G1239" s="45">
        <v>31</v>
      </c>
      <c r="H1239" s="45"/>
      <c r="I1239" s="45"/>
      <c r="N1239" s="6"/>
    </row>
    <row r="1240" spans="1:14" s="3" customFormat="1" x14ac:dyDescent="0.2">
      <c r="A1240" s="7">
        <v>1311</v>
      </c>
      <c r="B1240" s="44" t="s">
        <v>2583</v>
      </c>
      <c r="C1240" s="44" t="s">
        <v>4358</v>
      </c>
      <c r="D1240" s="44" t="s">
        <v>7511</v>
      </c>
      <c r="E1240" s="43" t="s">
        <v>7511</v>
      </c>
      <c r="F1240" s="42">
        <v>521666</v>
      </c>
      <c r="G1240" s="45">
        <v>31</v>
      </c>
      <c r="H1240" s="45"/>
      <c r="I1240" s="45"/>
      <c r="N1240" s="6"/>
    </row>
    <row r="1241" spans="1:14" s="3" customFormat="1" x14ac:dyDescent="0.2">
      <c r="A1241" s="7">
        <v>1312</v>
      </c>
      <c r="B1241" s="44" t="s">
        <v>2584</v>
      </c>
      <c r="C1241" s="44" t="s">
        <v>4359</v>
      </c>
      <c r="D1241" s="44" t="s">
        <v>7512</v>
      </c>
      <c r="E1241" s="43" t="s">
        <v>7512</v>
      </c>
      <c r="F1241" s="42">
        <v>521667</v>
      </c>
      <c r="G1241" s="45">
        <v>31</v>
      </c>
      <c r="H1241" s="45"/>
      <c r="I1241" s="45"/>
      <c r="N1241" s="6"/>
    </row>
    <row r="1242" spans="1:14" s="3" customFormat="1" x14ac:dyDescent="0.2">
      <c r="A1242" s="7">
        <v>1313</v>
      </c>
      <c r="B1242" s="44" t="s">
        <v>2585</v>
      </c>
      <c r="C1242" s="44" t="s">
        <v>4360</v>
      </c>
      <c r="D1242" s="44" t="s">
        <v>7513</v>
      </c>
      <c r="E1242" s="43" t="s">
        <v>7513</v>
      </c>
      <c r="F1242" s="42">
        <v>521668</v>
      </c>
      <c r="G1242" s="45">
        <v>31</v>
      </c>
      <c r="H1242" s="45"/>
      <c r="I1242" s="45"/>
      <c r="N1242" s="6"/>
    </row>
    <row r="1243" spans="1:14" s="3" customFormat="1" x14ac:dyDescent="0.2">
      <c r="A1243" s="7">
        <v>1314</v>
      </c>
      <c r="B1243" s="59" t="s">
        <v>2586</v>
      </c>
      <c r="C1243" s="59" t="s">
        <v>4361</v>
      </c>
      <c r="D1243" s="44" t="s">
        <v>7514</v>
      </c>
      <c r="E1243" s="44" t="s">
        <v>7514</v>
      </c>
      <c r="F1243" s="42">
        <v>521669</v>
      </c>
      <c r="G1243" s="45">
        <v>31</v>
      </c>
      <c r="H1243" s="45"/>
      <c r="I1243" s="45"/>
      <c r="N1243" s="6"/>
    </row>
    <row r="1244" spans="1:14" s="3" customFormat="1" x14ac:dyDescent="0.2">
      <c r="A1244" s="7">
        <v>1315</v>
      </c>
      <c r="B1244" s="44" t="s">
        <v>2587</v>
      </c>
      <c r="C1244" s="44" t="s">
        <v>4362</v>
      </c>
      <c r="D1244" s="44" t="s">
        <v>7515</v>
      </c>
      <c r="E1244" s="43" t="s">
        <v>7515</v>
      </c>
      <c r="F1244" s="42">
        <v>521670</v>
      </c>
      <c r="G1244" s="45">
        <v>31</v>
      </c>
      <c r="H1244" s="45"/>
      <c r="I1244" s="45"/>
      <c r="N1244" s="6"/>
    </row>
    <row r="1245" spans="1:14" s="3" customFormat="1" x14ac:dyDescent="0.2">
      <c r="A1245" s="7">
        <v>1316</v>
      </c>
      <c r="B1245" s="44" t="s">
        <v>2588</v>
      </c>
      <c r="C1245" s="44" t="s">
        <v>4363</v>
      </c>
      <c r="D1245" s="44" t="s">
        <v>7516</v>
      </c>
      <c r="E1245" s="43" t="s">
        <v>7516</v>
      </c>
      <c r="F1245" s="42">
        <v>521671</v>
      </c>
      <c r="G1245" s="45">
        <v>31</v>
      </c>
      <c r="H1245" s="45"/>
      <c r="I1245" s="45"/>
      <c r="N1245" s="6"/>
    </row>
    <row r="1246" spans="1:14" s="3" customFormat="1" x14ac:dyDescent="0.2">
      <c r="A1246" s="7">
        <v>1317</v>
      </c>
      <c r="B1246" s="44" t="s">
        <v>2589</v>
      </c>
      <c r="C1246" s="44" t="s">
        <v>4364</v>
      </c>
      <c r="D1246" s="44" t="s">
        <v>7517</v>
      </c>
      <c r="E1246" s="43" t="s">
        <v>7517</v>
      </c>
      <c r="F1246" s="42">
        <v>521672</v>
      </c>
      <c r="G1246" s="45">
        <v>31</v>
      </c>
      <c r="H1246" s="45"/>
      <c r="I1246" s="45"/>
      <c r="N1246" s="6"/>
    </row>
    <row r="1247" spans="1:14" s="3" customFormat="1" x14ac:dyDescent="0.2">
      <c r="A1247" s="7">
        <v>1318</v>
      </c>
      <c r="B1247" s="44" t="s">
        <v>2590</v>
      </c>
      <c r="C1247" s="44" t="s">
        <v>4365</v>
      </c>
      <c r="D1247" s="44" t="s">
        <v>2720</v>
      </c>
      <c r="E1247" s="43" t="s">
        <v>2721</v>
      </c>
      <c r="F1247" s="42" t="s">
        <v>11897</v>
      </c>
      <c r="G1247" s="45" t="s">
        <v>11897</v>
      </c>
      <c r="H1247" s="45"/>
      <c r="I1247" s="45"/>
      <c r="N1247" s="6"/>
    </row>
    <row r="1248" spans="1:14" s="3" customFormat="1" x14ac:dyDescent="0.2">
      <c r="A1248" s="7">
        <v>1319</v>
      </c>
      <c r="B1248" s="44" t="s">
        <v>2591</v>
      </c>
      <c r="C1248" s="44" t="s">
        <v>4366</v>
      </c>
      <c r="D1248" s="44" t="s">
        <v>2722</v>
      </c>
      <c r="E1248" s="43" t="s">
        <v>2723</v>
      </c>
      <c r="F1248" s="42" t="s">
        <v>11897</v>
      </c>
      <c r="G1248" s="45" t="s">
        <v>11897</v>
      </c>
      <c r="H1248" s="45"/>
      <c r="I1248" s="45"/>
      <c r="N1248" s="6"/>
    </row>
    <row r="1249" spans="1:14" s="3" customFormat="1" x14ac:dyDescent="0.2">
      <c r="A1249" s="7">
        <v>1320</v>
      </c>
      <c r="B1249" s="44" t="s">
        <v>2592</v>
      </c>
      <c r="C1249" s="44" t="s">
        <v>4367</v>
      </c>
      <c r="D1249" s="44" t="s">
        <v>2724</v>
      </c>
      <c r="E1249" s="43" t="s">
        <v>2725</v>
      </c>
      <c r="F1249" s="42" t="s">
        <v>11897</v>
      </c>
      <c r="G1249" s="45" t="s">
        <v>11897</v>
      </c>
      <c r="H1249" s="45"/>
      <c r="I1249" s="45"/>
      <c r="N1249" s="6"/>
    </row>
    <row r="1250" spans="1:14" s="3" customFormat="1" x14ac:dyDescent="0.2">
      <c r="A1250" s="7">
        <v>1321</v>
      </c>
      <c r="B1250" s="44" t="s">
        <v>2593</v>
      </c>
      <c r="C1250" s="44" t="s">
        <v>4368</v>
      </c>
      <c r="D1250" s="44" t="s">
        <v>2726</v>
      </c>
      <c r="E1250" s="43" t="s">
        <v>2727</v>
      </c>
      <c r="F1250" s="42" t="s">
        <v>11897</v>
      </c>
      <c r="G1250" s="45" t="s">
        <v>11897</v>
      </c>
      <c r="H1250" s="45"/>
      <c r="I1250" s="45"/>
      <c r="N1250" s="6"/>
    </row>
    <row r="1251" spans="1:14" s="3" customFormat="1" x14ac:dyDescent="0.2">
      <c r="A1251" s="7">
        <v>1322</v>
      </c>
      <c r="B1251" s="44" t="s">
        <v>2594</v>
      </c>
      <c r="C1251" s="44" t="s">
        <v>4369</v>
      </c>
      <c r="D1251" s="44" t="s">
        <v>2728</v>
      </c>
      <c r="E1251" s="43" t="s">
        <v>2729</v>
      </c>
      <c r="F1251" s="42" t="s">
        <v>11897</v>
      </c>
      <c r="G1251" s="45" t="s">
        <v>11897</v>
      </c>
      <c r="H1251" s="45"/>
      <c r="I1251" s="45"/>
      <c r="N1251" s="6"/>
    </row>
    <row r="1252" spans="1:14" s="3" customFormat="1" x14ac:dyDescent="0.2">
      <c r="A1252" s="7">
        <v>1323</v>
      </c>
      <c r="B1252" s="44" t="s">
        <v>2595</v>
      </c>
      <c r="C1252" s="44" t="s">
        <v>4370</v>
      </c>
      <c r="D1252" s="44" t="s">
        <v>2730</v>
      </c>
      <c r="E1252" s="43" t="s">
        <v>2731</v>
      </c>
      <c r="F1252" s="42" t="s">
        <v>11897</v>
      </c>
      <c r="G1252" s="45" t="s">
        <v>11897</v>
      </c>
      <c r="H1252" s="45"/>
      <c r="I1252" s="45"/>
      <c r="N1252" s="6"/>
    </row>
    <row r="1253" spans="1:14" s="3" customFormat="1" x14ac:dyDescent="0.2">
      <c r="A1253" s="7">
        <v>1324</v>
      </c>
      <c r="B1253" s="44" t="s">
        <v>2596</v>
      </c>
      <c r="C1253" s="44" t="s">
        <v>4371</v>
      </c>
      <c r="D1253" s="44" t="s">
        <v>7518</v>
      </c>
      <c r="E1253" s="43" t="s">
        <v>7518</v>
      </c>
      <c r="F1253" s="42">
        <v>521673</v>
      </c>
      <c r="G1253" s="45">
        <v>31</v>
      </c>
      <c r="H1253" s="45"/>
      <c r="I1253" s="45"/>
      <c r="N1253" s="6"/>
    </row>
    <row r="1254" spans="1:14" s="3" customFormat="1" x14ac:dyDescent="0.2">
      <c r="A1254" s="7">
        <v>1325</v>
      </c>
      <c r="B1254" s="44" t="s">
        <v>2597</v>
      </c>
      <c r="C1254" s="44" t="s">
        <v>4372</v>
      </c>
      <c r="D1254" s="44" t="s">
        <v>7519</v>
      </c>
      <c r="E1254" s="43" t="s">
        <v>7519</v>
      </c>
      <c r="F1254" s="42">
        <v>521674</v>
      </c>
      <c r="G1254" s="45">
        <v>31</v>
      </c>
      <c r="H1254" s="45"/>
      <c r="I1254" s="45"/>
      <c r="N1254" s="6"/>
    </row>
    <row r="1255" spans="1:14" s="3" customFormat="1" x14ac:dyDescent="0.2">
      <c r="A1255" s="7">
        <v>1326</v>
      </c>
      <c r="B1255" s="44" t="s">
        <v>2598</v>
      </c>
      <c r="C1255" s="44" t="s">
        <v>4373</v>
      </c>
      <c r="D1255" s="44" t="s">
        <v>7520</v>
      </c>
      <c r="E1255" s="43" t="s">
        <v>7520</v>
      </c>
      <c r="F1255" s="42">
        <v>521675</v>
      </c>
      <c r="G1255" s="45">
        <v>31</v>
      </c>
      <c r="H1255" s="45"/>
      <c r="I1255" s="45"/>
      <c r="N1255" s="6"/>
    </row>
    <row r="1256" spans="1:14" s="3" customFormat="1" x14ac:dyDescent="0.2">
      <c r="A1256" s="7">
        <v>1327</v>
      </c>
      <c r="B1256" s="44" t="s">
        <v>2599</v>
      </c>
      <c r="C1256" s="44" t="s">
        <v>4374</v>
      </c>
      <c r="D1256" s="44" t="s">
        <v>7521</v>
      </c>
      <c r="E1256" s="43" t="s">
        <v>7521</v>
      </c>
      <c r="F1256" s="42">
        <v>521676</v>
      </c>
      <c r="G1256" s="45">
        <v>31</v>
      </c>
      <c r="H1256" s="45"/>
      <c r="I1256" s="45"/>
      <c r="N1256" s="6"/>
    </row>
    <row r="1257" spans="1:14" s="3" customFormat="1" x14ac:dyDescent="0.2">
      <c r="A1257" s="7">
        <v>1328</v>
      </c>
      <c r="B1257" s="44" t="s">
        <v>2600</v>
      </c>
      <c r="C1257" s="44" t="s">
        <v>4375</v>
      </c>
      <c r="D1257" s="44" t="s">
        <v>7522</v>
      </c>
      <c r="E1257" s="43" t="s">
        <v>7522</v>
      </c>
      <c r="F1257" s="42">
        <v>521677</v>
      </c>
      <c r="G1257" s="45">
        <v>31</v>
      </c>
      <c r="H1257" s="45"/>
      <c r="I1257" s="45"/>
      <c r="N1257" s="6"/>
    </row>
    <row r="1258" spans="1:14" s="3" customFormat="1" x14ac:dyDescent="0.2">
      <c r="A1258" s="7">
        <v>1329</v>
      </c>
      <c r="B1258" s="44" t="s">
        <v>2601</v>
      </c>
      <c r="C1258" s="44" t="s">
        <v>4376</v>
      </c>
      <c r="D1258" s="44" t="s">
        <v>2732</v>
      </c>
      <c r="E1258" s="43" t="s">
        <v>2733</v>
      </c>
      <c r="F1258" s="42" t="s">
        <v>11897</v>
      </c>
      <c r="G1258" s="45" t="s">
        <v>11897</v>
      </c>
      <c r="H1258" s="45"/>
      <c r="I1258" s="45"/>
      <c r="N1258" s="6"/>
    </row>
    <row r="1259" spans="1:14" s="3" customFormat="1" x14ac:dyDescent="0.2">
      <c r="A1259" s="7">
        <v>1330</v>
      </c>
      <c r="B1259" s="44" t="s">
        <v>2602</v>
      </c>
      <c r="C1259" s="44" t="s">
        <v>4377</v>
      </c>
      <c r="D1259" s="44" t="s">
        <v>2734</v>
      </c>
      <c r="E1259" s="43" t="s">
        <v>2735</v>
      </c>
      <c r="F1259" s="42" t="s">
        <v>11897</v>
      </c>
      <c r="G1259" s="45" t="s">
        <v>11897</v>
      </c>
      <c r="H1259" s="45"/>
      <c r="I1259" s="45"/>
      <c r="N1259" s="6"/>
    </row>
    <row r="1260" spans="1:14" s="3" customFormat="1" x14ac:dyDescent="0.2">
      <c r="A1260" s="7">
        <v>1331</v>
      </c>
      <c r="B1260" s="44" t="s">
        <v>2603</v>
      </c>
      <c r="C1260" s="44" t="s">
        <v>4378</v>
      </c>
      <c r="D1260" s="44" t="s">
        <v>2736</v>
      </c>
      <c r="E1260" s="43" t="s">
        <v>2737</v>
      </c>
      <c r="F1260" s="42" t="s">
        <v>11897</v>
      </c>
      <c r="G1260" s="45" t="s">
        <v>11897</v>
      </c>
      <c r="H1260" s="45"/>
      <c r="I1260" s="45"/>
      <c r="N1260" s="6"/>
    </row>
    <row r="1261" spans="1:14" s="3" customFormat="1" x14ac:dyDescent="0.2">
      <c r="A1261" s="7">
        <v>1332</v>
      </c>
      <c r="B1261" s="44" t="s">
        <v>2604</v>
      </c>
      <c r="C1261" s="44" t="s">
        <v>4379</v>
      </c>
      <c r="D1261" s="44" t="s">
        <v>7523</v>
      </c>
      <c r="E1261" s="43" t="s">
        <v>7523</v>
      </c>
      <c r="F1261" s="42">
        <v>3276</v>
      </c>
      <c r="G1261" s="45">
        <v>11</v>
      </c>
      <c r="H1261" s="45" t="s">
        <v>9452</v>
      </c>
      <c r="I1261" s="45"/>
      <c r="N1261" s="6"/>
    </row>
    <row r="1262" spans="1:14" s="3" customFormat="1" x14ac:dyDescent="0.2">
      <c r="A1262" s="7">
        <v>1333</v>
      </c>
      <c r="B1262" s="44" t="s">
        <v>2605</v>
      </c>
      <c r="C1262" s="44" t="s">
        <v>4380</v>
      </c>
      <c r="D1262" s="44" t="s">
        <v>7524</v>
      </c>
      <c r="E1262" s="43" t="s">
        <v>7524</v>
      </c>
      <c r="F1262" s="42">
        <v>521678</v>
      </c>
      <c r="G1262" s="45">
        <v>11</v>
      </c>
      <c r="H1262" s="45" t="s">
        <v>9452</v>
      </c>
      <c r="I1262" s="45"/>
      <c r="N1262" s="6"/>
    </row>
    <row r="1263" spans="1:14" s="3" customFormat="1" x14ac:dyDescent="0.2">
      <c r="A1263" s="7">
        <v>1334</v>
      </c>
      <c r="B1263" s="44" t="s">
        <v>2606</v>
      </c>
      <c r="C1263" s="44" t="s">
        <v>4674</v>
      </c>
      <c r="D1263" s="44" t="s">
        <v>2789</v>
      </c>
      <c r="E1263" s="43" t="s">
        <v>2790</v>
      </c>
      <c r="F1263" s="42">
        <v>521576</v>
      </c>
      <c r="G1263" s="45">
        <v>11</v>
      </c>
      <c r="H1263" s="45"/>
      <c r="I1263" s="45"/>
      <c r="N1263" s="6"/>
    </row>
    <row r="1264" spans="1:14" s="3" customFormat="1" x14ac:dyDescent="0.2">
      <c r="A1264" s="7">
        <v>1335</v>
      </c>
      <c r="B1264" s="44" t="s">
        <v>2607</v>
      </c>
      <c r="C1264" s="44" t="s">
        <v>4382</v>
      </c>
      <c r="D1264" s="44" t="s">
        <v>2791</v>
      </c>
      <c r="E1264" s="43" t="s">
        <v>2792</v>
      </c>
      <c r="F1264" s="42" t="s">
        <v>11897</v>
      </c>
      <c r="G1264" s="45" t="s">
        <v>11897</v>
      </c>
      <c r="H1264" s="45"/>
      <c r="I1264" s="45"/>
      <c r="N1264" s="6"/>
    </row>
    <row r="1265" spans="1:14" s="3" customFormat="1" x14ac:dyDescent="0.2">
      <c r="A1265" s="7">
        <v>1336</v>
      </c>
      <c r="B1265" s="44" t="s">
        <v>2608</v>
      </c>
      <c r="C1265" s="44" t="s">
        <v>4383</v>
      </c>
      <c r="D1265" s="44" t="s">
        <v>2793</v>
      </c>
      <c r="E1265" s="43" t="s">
        <v>2794</v>
      </c>
      <c r="F1265" s="42">
        <v>521577</v>
      </c>
      <c r="G1265" s="45">
        <v>11</v>
      </c>
      <c r="H1265" s="45"/>
      <c r="I1265" s="45"/>
      <c r="N1265" s="6"/>
    </row>
    <row r="1266" spans="1:14" s="3" customFormat="1" x14ac:dyDescent="0.2">
      <c r="A1266" s="7">
        <v>1337</v>
      </c>
      <c r="B1266" s="44" t="s">
        <v>2609</v>
      </c>
      <c r="C1266" s="44" t="s">
        <v>4384</v>
      </c>
      <c r="D1266" s="44" t="s">
        <v>2795</v>
      </c>
      <c r="E1266" s="43" t="s">
        <v>2796</v>
      </c>
      <c r="F1266" s="42" t="s">
        <v>11897</v>
      </c>
      <c r="G1266" s="45" t="s">
        <v>11897</v>
      </c>
      <c r="H1266" s="45"/>
      <c r="I1266" s="45"/>
      <c r="N1266" s="6"/>
    </row>
    <row r="1267" spans="1:14" s="3" customFormat="1" x14ac:dyDescent="0.2">
      <c r="A1267" s="7">
        <v>1338</v>
      </c>
      <c r="B1267" s="44" t="s">
        <v>2610</v>
      </c>
      <c r="C1267" s="44" t="s">
        <v>4385</v>
      </c>
      <c r="D1267" s="44" t="s">
        <v>2797</v>
      </c>
      <c r="E1267" s="43" t="s">
        <v>2798</v>
      </c>
      <c r="F1267" s="42" t="s">
        <v>11897</v>
      </c>
      <c r="G1267" s="45" t="s">
        <v>11897</v>
      </c>
      <c r="H1267" s="45"/>
      <c r="I1267" s="45"/>
      <c r="N1267" s="6"/>
    </row>
    <row r="1268" spans="1:14" s="3" customFormat="1" x14ac:dyDescent="0.2">
      <c r="A1268" s="7">
        <v>1339</v>
      </c>
      <c r="B1268" s="44" t="s">
        <v>2611</v>
      </c>
      <c r="C1268" s="44" t="s">
        <v>4386</v>
      </c>
      <c r="D1268" s="44" t="s">
        <v>2799</v>
      </c>
      <c r="E1268" s="43" t="s">
        <v>2800</v>
      </c>
      <c r="F1268" s="42" t="s">
        <v>11897</v>
      </c>
      <c r="G1268" s="45" t="s">
        <v>11897</v>
      </c>
      <c r="H1268" s="45"/>
      <c r="I1268" s="45"/>
      <c r="N1268" s="6"/>
    </row>
    <row r="1269" spans="1:14" s="3" customFormat="1" x14ac:dyDescent="0.2">
      <c r="A1269" s="7">
        <v>1340</v>
      </c>
      <c r="B1269" s="44" t="s">
        <v>2612</v>
      </c>
      <c r="C1269" s="44" t="s">
        <v>4387</v>
      </c>
      <c r="D1269" s="44" t="s">
        <v>7525</v>
      </c>
      <c r="E1269" s="43" t="s">
        <v>7525</v>
      </c>
      <c r="F1269" s="42">
        <v>4358</v>
      </c>
      <c r="G1269" s="45">
        <v>11</v>
      </c>
      <c r="H1269" s="45"/>
      <c r="I1269" s="45"/>
      <c r="N1269" s="6"/>
    </row>
    <row r="1270" spans="1:14" s="3" customFormat="1" x14ac:dyDescent="0.2">
      <c r="A1270" s="7">
        <v>1341</v>
      </c>
      <c r="B1270" s="44" t="s">
        <v>2613</v>
      </c>
      <c r="C1270" s="44" t="s">
        <v>4388</v>
      </c>
      <c r="D1270" s="44" t="s">
        <v>7526</v>
      </c>
      <c r="E1270" s="43" t="s">
        <v>7526</v>
      </c>
      <c r="F1270" s="42">
        <v>4773</v>
      </c>
      <c r="G1270" s="45">
        <v>11</v>
      </c>
      <c r="H1270" s="45"/>
      <c r="I1270" s="45"/>
      <c r="N1270" s="6"/>
    </row>
    <row r="1271" spans="1:14" s="3" customFormat="1" x14ac:dyDescent="0.2">
      <c r="A1271" s="7">
        <v>1342</v>
      </c>
      <c r="B1271" s="44" t="s">
        <v>2614</v>
      </c>
      <c r="C1271" s="44" t="s">
        <v>4389</v>
      </c>
      <c r="D1271" s="44" t="s">
        <v>7527</v>
      </c>
      <c r="E1271" s="43" t="s">
        <v>7527</v>
      </c>
      <c r="F1271" s="42">
        <v>4334</v>
      </c>
      <c r="G1271" s="45">
        <v>11</v>
      </c>
      <c r="H1271" s="45" t="s">
        <v>9452</v>
      </c>
      <c r="I1271" s="45"/>
      <c r="N1271" s="6"/>
    </row>
    <row r="1272" spans="1:14" s="3" customFormat="1" x14ac:dyDescent="0.2">
      <c r="A1272" s="7">
        <v>1343</v>
      </c>
      <c r="B1272" s="44" t="s">
        <v>2615</v>
      </c>
      <c r="C1272" s="44" t="s">
        <v>4390</v>
      </c>
      <c r="D1272" s="44" t="s">
        <v>7528</v>
      </c>
      <c r="E1272" s="43" t="s">
        <v>7528</v>
      </c>
      <c r="F1272" s="42">
        <v>4387</v>
      </c>
      <c r="G1272" s="45">
        <v>11</v>
      </c>
      <c r="H1272" s="45" t="s">
        <v>9452</v>
      </c>
      <c r="I1272" s="45"/>
      <c r="N1272" s="6"/>
    </row>
    <row r="1273" spans="1:14" s="3" customFormat="1" x14ac:dyDescent="0.2">
      <c r="A1273" s="7">
        <v>1344</v>
      </c>
      <c r="B1273" s="44" t="s">
        <v>2616</v>
      </c>
      <c r="C1273" s="44" t="s">
        <v>4391</v>
      </c>
      <c r="D1273" s="44" t="s">
        <v>7529</v>
      </c>
      <c r="E1273" s="43" t="s">
        <v>7529</v>
      </c>
      <c r="F1273" s="42">
        <v>521679</v>
      </c>
      <c r="G1273" s="45">
        <v>11</v>
      </c>
      <c r="H1273" s="45" t="s">
        <v>9452</v>
      </c>
      <c r="I1273" s="45"/>
      <c r="N1273" s="6"/>
    </row>
    <row r="1274" spans="1:14" s="3" customFormat="1" x14ac:dyDescent="0.2">
      <c r="A1274" s="7">
        <v>1345</v>
      </c>
      <c r="B1274" s="44" t="s">
        <v>2617</v>
      </c>
      <c r="C1274" s="44" t="s">
        <v>4392</v>
      </c>
      <c r="D1274" s="44" t="s">
        <v>7530</v>
      </c>
      <c r="E1274" s="43" t="s">
        <v>7530</v>
      </c>
      <c r="F1274" s="42">
        <v>521680</v>
      </c>
      <c r="G1274" s="45">
        <v>11</v>
      </c>
      <c r="H1274" s="45" t="s">
        <v>9452</v>
      </c>
      <c r="I1274" s="45"/>
      <c r="N1274" s="6"/>
    </row>
    <row r="1275" spans="1:14" s="3" customFormat="1" x14ac:dyDescent="0.2">
      <c r="A1275" s="7">
        <v>1346</v>
      </c>
      <c r="B1275" s="44" t="s">
        <v>2618</v>
      </c>
      <c r="C1275" s="44" t="s">
        <v>4393</v>
      </c>
      <c r="D1275" s="44" t="s">
        <v>7531</v>
      </c>
      <c r="E1275" s="43" t="s">
        <v>7531</v>
      </c>
      <c r="F1275" s="42">
        <v>521681</v>
      </c>
      <c r="G1275" s="45">
        <v>11</v>
      </c>
      <c r="H1275" s="45" t="s">
        <v>9452</v>
      </c>
      <c r="I1275" s="45"/>
      <c r="N1275" s="6"/>
    </row>
    <row r="1276" spans="1:14" s="3" customFormat="1" x14ac:dyDescent="0.2">
      <c r="A1276" s="7">
        <v>1347</v>
      </c>
      <c r="B1276" s="44" t="s">
        <v>2619</v>
      </c>
      <c r="C1276" s="44" t="s">
        <v>4394</v>
      </c>
      <c r="D1276" s="44" t="s">
        <v>7532</v>
      </c>
      <c r="E1276" s="43" t="s">
        <v>7532</v>
      </c>
      <c r="F1276" s="42">
        <v>521682</v>
      </c>
      <c r="G1276" s="45">
        <v>11</v>
      </c>
      <c r="H1276" s="45" t="s">
        <v>9452</v>
      </c>
      <c r="I1276" s="45"/>
      <c r="N1276" s="6"/>
    </row>
    <row r="1277" spans="1:14" s="3" customFormat="1" x14ac:dyDescent="0.2">
      <c r="A1277" s="7">
        <v>1348</v>
      </c>
      <c r="B1277" s="44" t="s">
        <v>2620</v>
      </c>
      <c r="C1277" s="44" t="s">
        <v>4395</v>
      </c>
      <c r="D1277" s="44" t="s">
        <v>7533</v>
      </c>
      <c r="E1277" s="43" t="s">
        <v>7533</v>
      </c>
      <c r="F1277" s="42">
        <v>521683</v>
      </c>
      <c r="G1277" s="45">
        <v>11</v>
      </c>
      <c r="H1277" s="45" t="s">
        <v>9452</v>
      </c>
      <c r="I1277" s="45"/>
      <c r="N1277" s="6"/>
    </row>
    <row r="1278" spans="1:14" s="3" customFormat="1" x14ac:dyDescent="0.2">
      <c r="A1278" s="7">
        <v>1349</v>
      </c>
      <c r="B1278" s="44" t="s">
        <v>2621</v>
      </c>
      <c r="C1278" s="44" t="s">
        <v>4396</v>
      </c>
      <c r="D1278" s="44" t="s">
        <v>7534</v>
      </c>
      <c r="E1278" s="43" t="s">
        <v>7534</v>
      </c>
      <c r="F1278" s="42">
        <v>521687</v>
      </c>
      <c r="G1278" s="45">
        <v>31</v>
      </c>
      <c r="H1278" s="45"/>
      <c r="I1278" s="45"/>
      <c r="N1278" s="6"/>
    </row>
    <row r="1279" spans="1:14" s="3" customFormat="1" x14ac:dyDescent="0.2">
      <c r="A1279" s="7">
        <v>1350</v>
      </c>
      <c r="B1279" s="44" t="s">
        <v>2622</v>
      </c>
      <c r="C1279" s="44" t="s">
        <v>4397</v>
      </c>
      <c r="D1279" s="44" t="s">
        <v>7535</v>
      </c>
      <c r="E1279" s="43" t="s">
        <v>7535</v>
      </c>
      <c r="F1279" s="42">
        <v>521688</v>
      </c>
      <c r="G1279" s="45">
        <v>31</v>
      </c>
      <c r="H1279" s="45"/>
      <c r="I1279" s="45"/>
      <c r="N1279" s="6"/>
    </row>
    <row r="1280" spans="1:14" s="3" customFormat="1" x14ac:dyDescent="0.2">
      <c r="A1280" s="7">
        <v>1351</v>
      </c>
      <c r="B1280" s="44" t="s">
        <v>2623</v>
      </c>
      <c r="C1280" s="44" t="s">
        <v>4398</v>
      </c>
      <c r="D1280" s="44" t="s">
        <v>7536</v>
      </c>
      <c r="E1280" s="43" t="s">
        <v>7536</v>
      </c>
      <c r="F1280" s="42">
        <v>3516</v>
      </c>
      <c r="G1280" s="45">
        <v>11</v>
      </c>
      <c r="H1280" s="45" t="s">
        <v>9452</v>
      </c>
      <c r="I1280" s="45"/>
      <c r="N1280" s="6"/>
    </row>
    <row r="1281" spans="1:14" s="3" customFormat="1" x14ac:dyDescent="0.2">
      <c r="A1281" s="7">
        <v>1352</v>
      </c>
      <c r="B1281" s="44" t="s">
        <v>2624</v>
      </c>
      <c r="C1281" s="44" t="s">
        <v>4399</v>
      </c>
      <c r="D1281" s="44" t="s">
        <v>7537</v>
      </c>
      <c r="E1281" s="43" t="s">
        <v>7537</v>
      </c>
      <c r="F1281" s="42">
        <v>521689</v>
      </c>
      <c r="G1281" s="45">
        <v>31</v>
      </c>
      <c r="H1281" s="45"/>
      <c r="I1281" s="45"/>
      <c r="N1281" s="6"/>
    </row>
    <row r="1282" spans="1:14" s="3" customFormat="1" x14ac:dyDescent="0.2">
      <c r="A1282" s="7">
        <v>1353</v>
      </c>
      <c r="B1282" s="59" t="s">
        <v>2625</v>
      </c>
      <c r="C1282" s="59" t="s">
        <v>4400</v>
      </c>
      <c r="D1282" s="44" t="s">
        <v>2738</v>
      </c>
      <c r="E1282" s="44" t="s">
        <v>2739</v>
      </c>
      <c r="F1282" s="42">
        <v>521499</v>
      </c>
      <c r="G1282" s="45">
        <v>31</v>
      </c>
      <c r="H1282" s="45"/>
      <c r="I1282" s="45"/>
      <c r="N1282" s="6"/>
    </row>
    <row r="1283" spans="1:14" s="3" customFormat="1" x14ac:dyDescent="0.2">
      <c r="A1283" s="7">
        <v>1354</v>
      </c>
      <c r="B1283" s="44" t="s">
        <v>2626</v>
      </c>
      <c r="C1283" s="44" t="s">
        <v>4401</v>
      </c>
      <c r="D1283" s="44" t="s">
        <v>7538</v>
      </c>
      <c r="E1283" s="43" t="s">
        <v>7538</v>
      </c>
      <c r="F1283" s="42">
        <v>521573</v>
      </c>
      <c r="G1283" s="45">
        <v>31</v>
      </c>
      <c r="H1283" s="45"/>
      <c r="I1283" s="45"/>
      <c r="N1283" s="6"/>
    </row>
    <row r="1284" spans="1:14" s="3" customFormat="1" x14ac:dyDescent="0.2">
      <c r="A1284" s="7">
        <v>1355</v>
      </c>
      <c r="B1284" s="44" t="s">
        <v>2627</v>
      </c>
      <c r="C1284" s="44" t="s">
        <v>4402</v>
      </c>
      <c r="D1284" s="44" t="s">
        <v>2740</v>
      </c>
      <c r="E1284" s="43" t="s">
        <v>2740</v>
      </c>
      <c r="F1284" s="42" t="s">
        <v>11897</v>
      </c>
      <c r="G1284" s="45" t="s">
        <v>11897</v>
      </c>
      <c r="H1284" s="45"/>
      <c r="I1284" s="45"/>
      <c r="N1284" s="6"/>
    </row>
    <row r="1285" spans="1:14" s="3" customFormat="1" x14ac:dyDescent="0.2">
      <c r="A1285" s="7">
        <v>1356</v>
      </c>
      <c r="B1285" s="44" t="s">
        <v>2628</v>
      </c>
      <c r="C1285" s="44" t="s">
        <v>4403</v>
      </c>
      <c r="D1285" s="44" t="s">
        <v>2741</v>
      </c>
      <c r="E1285" s="43" t="s">
        <v>2741</v>
      </c>
      <c r="F1285" s="42" t="s">
        <v>11897</v>
      </c>
      <c r="G1285" s="45" t="s">
        <v>11897</v>
      </c>
      <c r="H1285" s="45"/>
      <c r="I1285" s="45"/>
      <c r="N1285" s="6"/>
    </row>
    <row r="1286" spans="1:14" s="3" customFormat="1" x14ac:dyDescent="0.2">
      <c r="A1286" s="7">
        <v>1357</v>
      </c>
      <c r="B1286" s="44" t="s">
        <v>2629</v>
      </c>
      <c r="C1286" s="44" t="s">
        <v>4404</v>
      </c>
      <c r="D1286" s="44" t="s">
        <v>2742</v>
      </c>
      <c r="E1286" s="43" t="s">
        <v>2742</v>
      </c>
      <c r="F1286" s="42" t="s">
        <v>11897</v>
      </c>
      <c r="G1286" s="45" t="s">
        <v>11897</v>
      </c>
      <c r="H1286" s="45"/>
      <c r="I1286" s="45"/>
      <c r="N1286" s="6"/>
    </row>
    <row r="1287" spans="1:14" s="3" customFormat="1" x14ac:dyDescent="0.2">
      <c r="A1287" s="7">
        <v>1358</v>
      </c>
      <c r="B1287" s="44" t="s">
        <v>2630</v>
      </c>
      <c r="C1287" s="44" t="s">
        <v>4405</v>
      </c>
      <c r="D1287" s="44" t="s">
        <v>2743</v>
      </c>
      <c r="E1287" s="43" t="s">
        <v>2743</v>
      </c>
      <c r="F1287" s="42" t="s">
        <v>11897</v>
      </c>
      <c r="G1287" s="45" t="s">
        <v>11897</v>
      </c>
      <c r="H1287" s="45"/>
      <c r="I1287" s="45"/>
      <c r="N1287" s="6"/>
    </row>
    <row r="1288" spans="1:14" s="3" customFormat="1" x14ac:dyDescent="0.2">
      <c r="A1288" s="7">
        <v>1359</v>
      </c>
      <c r="B1288" s="44" t="s">
        <v>2631</v>
      </c>
      <c r="C1288" s="44" t="s">
        <v>4406</v>
      </c>
      <c r="D1288" s="44" t="s">
        <v>2744</v>
      </c>
      <c r="E1288" s="43" t="s">
        <v>2744</v>
      </c>
      <c r="F1288" s="42" t="s">
        <v>11897</v>
      </c>
      <c r="G1288" s="45" t="s">
        <v>11897</v>
      </c>
      <c r="H1288" s="45"/>
      <c r="I1288" s="45"/>
      <c r="N1288" s="6"/>
    </row>
    <row r="1289" spans="1:14" s="3" customFormat="1" x14ac:dyDescent="0.2">
      <c r="A1289" s="7">
        <v>1360</v>
      </c>
      <c r="B1289" s="44" t="s">
        <v>2632</v>
      </c>
      <c r="C1289" s="44" t="s">
        <v>4407</v>
      </c>
      <c r="D1289" s="44" t="s">
        <v>2745</v>
      </c>
      <c r="E1289" s="43" t="s">
        <v>2745</v>
      </c>
      <c r="F1289" s="42" t="s">
        <v>11897</v>
      </c>
      <c r="G1289" s="45" t="s">
        <v>11897</v>
      </c>
      <c r="H1289" s="45"/>
      <c r="I1289" s="45"/>
      <c r="N1289" s="6"/>
    </row>
    <row r="1290" spans="1:14" s="3" customFormat="1" x14ac:dyDescent="0.2">
      <c r="A1290" s="7">
        <v>1361</v>
      </c>
      <c r="B1290" s="44" t="s">
        <v>2633</v>
      </c>
      <c r="C1290" s="44" t="s">
        <v>4408</v>
      </c>
      <c r="D1290" s="44" t="s">
        <v>2746</v>
      </c>
      <c r="E1290" s="43" t="s">
        <v>2747</v>
      </c>
      <c r="F1290" s="42" t="s">
        <v>11897</v>
      </c>
      <c r="G1290" s="45" t="s">
        <v>11897</v>
      </c>
      <c r="H1290" s="45"/>
      <c r="I1290" s="45"/>
      <c r="N1290" s="6"/>
    </row>
    <row r="1291" spans="1:14" s="3" customFormat="1" x14ac:dyDescent="0.2">
      <c r="A1291" s="7">
        <v>1362</v>
      </c>
      <c r="B1291" s="44" t="s">
        <v>2801</v>
      </c>
      <c r="C1291" s="44" t="s">
        <v>4409</v>
      </c>
      <c r="D1291" s="44" t="s">
        <v>2802</v>
      </c>
      <c r="E1291" s="43" t="s">
        <v>2803</v>
      </c>
      <c r="F1291" s="42">
        <v>521574</v>
      </c>
      <c r="G1291" s="45">
        <v>31</v>
      </c>
      <c r="H1291" s="45"/>
      <c r="I1291" s="45"/>
      <c r="N1291" s="6"/>
    </row>
    <row r="1292" spans="1:14" s="3" customFormat="1" x14ac:dyDescent="0.2">
      <c r="A1292" s="7">
        <v>1363</v>
      </c>
      <c r="B1292" s="44" t="s">
        <v>2804</v>
      </c>
      <c r="C1292" s="44" t="s">
        <v>4410</v>
      </c>
      <c r="D1292" s="44" t="s">
        <v>2805</v>
      </c>
      <c r="E1292" s="43" t="s">
        <v>2806</v>
      </c>
      <c r="F1292" s="42">
        <v>521575</v>
      </c>
      <c r="G1292" s="45">
        <v>31</v>
      </c>
      <c r="H1292" s="45"/>
      <c r="I1292" s="45"/>
      <c r="N1292" s="6"/>
    </row>
    <row r="1293" spans="1:14" s="3" customFormat="1" x14ac:dyDescent="0.2">
      <c r="A1293" s="7">
        <v>1364</v>
      </c>
      <c r="B1293" s="44" t="s">
        <v>2807</v>
      </c>
      <c r="C1293" s="44" t="s">
        <v>4411</v>
      </c>
      <c r="D1293" s="44" t="s">
        <v>2808</v>
      </c>
      <c r="E1293" s="43" t="s">
        <v>2809</v>
      </c>
      <c r="F1293" s="42" t="s">
        <v>11897</v>
      </c>
      <c r="G1293" s="45" t="s">
        <v>11897</v>
      </c>
      <c r="H1293" s="45"/>
      <c r="I1293" s="45"/>
      <c r="N1293" s="6"/>
    </row>
    <row r="1294" spans="1:14" s="3" customFormat="1" x14ac:dyDescent="0.2">
      <c r="A1294" s="7">
        <v>1365</v>
      </c>
      <c r="B1294" s="44" t="s">
        <v>2810</v>
      </c>
      <c r="C1294" s="44" t="s">
        <v>4412</v>
      </c>
      <c r="D1294" s="44" t="s">
        <v>2811</v>
      </c>
      <c r="E1294" s="43" t="s">
        <v>2812</v>
      </c>
      <c r="F1294" s="42" t="s">
        <v>11897</v>
      </c>
      <c r="G1294" s="45" t="s">
        <v>11897</v>
      </c>
      <c r="H1294" s="45"/>
      <c r="I1294" s="45"/>
      <c r="N1294" s="6"/>
    </row>
    <row r="1295" spans="1:14" s="3" customFormat="1" x14ac:dyDescent="0.2">
      <c r="A1295" s="7">
        <v>1366</v>
      </c>
      <c r="B1295" s="44" t="s">
        <v>2813</v>
      </c>
      <c r="C1295" s="44" t="s">
        <v>4413</v>
      </c>
      <c r="D1295" s="44" t="s">
        <v>2814</v>
      </c>
      <c r="E1295" s="43" t="s">
        <v>2815</v>
      </c>
      <c r="F1295" s="42" t="s">
        <v>11897</v>
      </c>
      <c r="G1295" s="45" t="s">
        <v>11897</v>
      </c>
      <c r="H1295" s="45"/>
      <c r="I1295" s="45"/>
      <c r="N1295" s="6"/>
    </row>
    <row r="1296" spans="1:14" s="3" customFormat="1" x14ac:dyDescent="0.2">
      <c r="A1296" s="7">
        <v>1367</v>
      </c>
      <c r="B1296" s="44" t="s">
        <v>2816</v>
      </c>
      <c r="C1296" s="44" t="s">
        <v>4414</v>
      </c>
      <c r="D1296" s="44" t="s">
        <v>2817</v>
      </c>
      <c r="E1296" s="43" t="s">
        <v>2818</v>
      </c>
      <c r="F1296" s="42" t="s">
        <v>11897</v>
      </c>
      <c r="G1296" s="45" t="s">
        <v>11897</v>
      </c>
      <c r="H1296" s="45"/>
      <c r="I1296" s="45"/>
      <c r="N1296" s="6"/>
    </row>
    <row r="1297" spans="1:14" s="3" customFormat="1" x14ac:dyDescent="0.2">
      <c r="A1297" s="7">
        <v>1368</v>
      </c>
      <c r="B1297" s="44" t="s">
        <v>2819</v>
      </c>
      <c r="C1297" s="44" t="s">
        <v>4415</v>
      </c>
      <c r="D1297" s="44" t="s">
        <v>3166</v>
      </c>
      <c r="E1297" s="43" t="s">
        <v>2820</v>
      </c>
      <c r="F1297" s="42">
        <v>5430</v>
      </c>
      <c r="G1297" s="45">
        <v>11</v>
      </c>
      <c r="H1297" s="45" t="s">
        <v>9452</v>
      </c>
      <c r="I1297" s="45"/>
      <c r="N1297" s="6"/>
    </row>
    <row r="1298" spans="1:14" s="3" customFormat="1" x14ac:dyDescent="0.2">
      <c r="A1298" s="7">
        <v>1369</v>
      </c>
      <c r="B1298" s="44" t="s">
        <v>2821</v>
      </c>
      <c r="C1298" s="44" t="s">
        <v>4416</v>
      </c>
      <c r="D1298" s="44" t="s">
        <v>3167</v>
      </c>
      <c r="E1298" s="43" t="s">
        <v>2822</v>
      </c>
      <c r="F1298" s="42">
        <v>5253</v>
      </c>
      <c r="G1298" s="45">
        <v>11</v>
      </c>
      <c r="H1298" s="45" t="s">
        <v>9452</v>
      </c>
      <c r="I1298" s="45"/>
      <c r="N1298" s="6"/>
    </row>
    <row r="1299" spans="1:14" s="3" customFormat="1" x14ac:dyDescent="0.2">
      <c r="A1299" s="7">
        <v>1370</v>
      </c>
      <c r="B1299" s="44" t="s">
        <v>2823</v>
      </c>
      <c r="C1299" s="44" t="s">
        <v>4417</v>
      </c>
      <c r="D1299" s="44" t="s">
        <v>2824</v>
      </c>
      <c r="E1299" s="43" t="s">
        <v>2825</v>
      </c>
      <c r="F1299" s="42">
        <v>157</v>
      </c>
      <c r="G1299" s="45">
        <v>2</v>
      </c>
      <c r="H1299" s="45"/>
      <c r="I1299" s="45"/>
      <c r="N1299" s="6"/>
    </row>
    <row r="1300" spans="1:14" s="3" customFormat="1" x14ac:dyDescent="0.2">
      <c r="A1300" s="7">
        <v>1371</v>
      </c>
      <c r="B1300" s="44" t="s">
        <v>2826</v>
      </c>
      <c r="C1300" s="44" t="s">
        <v>4418</v>
      </c>
      <c r="D1300" s="44" t="s">
        <v>2827</v>
      </c>
      <c r="E1300" s="43" t="s">
        <v>2828</v>
      </c>
      <c r="F1300" s="42">
        <v>1349</v>
      </c>
      <c r="G1300" s="45">
        <v>2</v>
      </c>
      <c r="H1300" s="45"/>
      <c r="I1300" s="45"/>
      <c r="N1300" s="6"/>
    </row>
    <row r="1301" spans="1:14" s="3" customFormat="1" x14ac:dyDescent="0.2">
      <c r="A1301" s="7">
        <v>1372</v>
      </c>
      <c r="B1301" s="44" t="s">
        <v>2829</v>
      </c>
      <c r="C1301" s="44" t="s">
        <v>4419</v>
      </c>
      <c r="D1301" s="44" t="s">
        <v>3168</v>
      </c>
      <c r="E1301" s="43" t="s">
        <v>3239</v>
      </c>
      <c r="F1301" s="42">
        <v>521572</v>
      </c>
      <c r="G1301" s="45">
        <v>31</v>
      </c>
      <c r="H1301" s="45" t="s">
        <v>9452</v>
      </c>
      <c r="I1301" s="45"/>
      <c r="N1301" s="6"/>
    </row>
    <row r="1302" spans="1:14" s="3" customFormat="1" x14ac:dyDescent="0.2">
      <c r="A1302" s="7">
        <v>1373</v>
      </c>
      <c r="B1302" s="44" t="s">
        <v>2830</v>
      </c>
      <c r="C1302" s="44" t="s">
        <v>4420</v>
      </c>
      <c r="D1302" s="44" t="s">
        <v>2831</v>
      </c>
      <c r="E1302" s="43" t="s">
        <v>2832</v>
      </c>
      <c r="F1302" s="42">
        <v>5430</v>
      </c>
      <c r="G1302" s="45">
        <v>31</v>
      </c>
      <c r="H1302" s="45"/>
      <c r="I1302" s="45"/>
      <c r="N1302" s="6"/>
    </row>
    <row r="1303" spans="1:14" s="3" customFormat="1" x14ac:dyDescent="0.2">
      <c r="A1303" s="7">
        <v>1374</v>
      </c>
      <c r="B1303" s="44" t="s">
        <v>2833</v>
      </c>
      <c r="C1303" s="44" t="s">
        <v>4421</v>
      </c>
      <c r="D1303" s="44" t="s">
        <v>2834</v>
      </c>
      <c r="E1303" s="43" t="s">
        <v>2835</v>
      </c>
      <c r="F1303" s="42">
        <v>5253</v>
      </c>
      <c r="G1303" s="45">
        <v>31</v>
      </c>
      <c r="H1303" s="45"/>
      <c r="I1303" s="45"/>
      <c r="N1303" s="6"/>
    </row>
    <row r="1304" spans="1:14" s="3" customFormat="1" x14ac:dyDescent="0.2">
      <c r="A1304" s="7">
        <v>1375</v>
      </c>
      <c r="B1304" s="44" t="s">
        <v>2836</v>
      </c>
      <c r="C1304" s="44" t="s">
        <v>4422</v>
      </c>
      <c r="D1304" s="44" t="s">
        <v>2837</v>
      </c>
      <c r="E1304" s="43" t="s">
        <v>2838</v>
      </c>
      <c r="F1304" s="42" t="s">
        <v>11897</v>
      </c>
      <c r="G1304" s="45" t="s">
        <v>11897</v>
      </c>
      <c r="H1304" s="45"/>
      <c r="I1304" s="45"/>
      <c r="N1304" s="6"/>
    </row>
    <row r="1305" spans="1:14" s="3" customFormat="1" x14ac:dyDescent="0.2">
      <c r="A1305" s="7">
        <v>1376</v>
      </c>
      <c r="B1305" s="44" t="s">
        <v>2839</v>
      </c>
      <c r="C1305" s="44" t="s">
        <v>4423</v>
      </c>
      <c r="D1305" s="44" t="s">
        <v>2840</v>
      </c>
      <c r="E1305" s="43" t="s">
        <v>2841</v>
      </c>
      <c r="F1305" s="42">
        <v>521522</v>
      </c>
      <c r="G1305" s="45">
        <v>31</v>
      </c>
      <c r="H1305" s="45"/>
      <c r="I1305" s="45"/>
      <c r="N1305" s="6"/>
    </row>
    <row r="1306" spans="1:14" s="3" customFormat="1" x14ac:dyDescent="0.2">
      <c r="A1306" s="7">
        <v>1377</v>
      </c>
      <c r="B1306" s="44" t="s">
        <v>2842</v>
      </c>
      <c r="C1306" s="44" t="s">
        <v>4424</v>
      </c>
      <c r="D1306" s="44" t="s">
        <v>2843</v>
      </c>
      <c r="E1306" s="43" t="s">
        <v>2844</v>
      </c>
      <c r="F1306" s="42">
        <v>521523</v>
      </c>
      <c r="G1306" s="45">
        <v>31</v>
      </c>
      <c r="H1306" s="45"/>
      <c r="I1306" s="45"/>
      <c r="N1306" s="6"/>
    </row>
    <row r="1307" spans="1:14" s="3" customFormat="1" x14ac:dyDescent="0.2">
      <c r="A1307" s="7">
        <v>1378</v>
      </c>
      <c r="B1307" s="44" t="s">
        <v>2845</v>
      </c>
      <c r="C1307" s="44" t="s">
        <v>4425</v>
      </c>
      <c r="D1307" s="44" t="s">
        <v>2846</v>
      </c>
      <c r="E1307" s="43" t="s">
        <v>2847</v>
      </c>
      <c r="F1307" s="42">
        <v>521524</v>
      </c>
      <c r="G1307" s="45">
        <v>31</v>
      </c>
      <c r="H1307" s="45"/>
      <c r="I1307" s="45"/>
      <c r="N1307" s="6"/>
    </row>
    <row r="1308" spans="1:14" s="3" customFormat="1" x14ac:dyDescent="0.2">
      <c r="A1308" s="7">
        <v>1379</v>
      </c>
      <c r="B1308" s="44" t="s">
        <v>2848</v>
      </c>
      <c r="C1308" s="44" t="s">
        <v>4426</v>
      </c>
      <c r="D1308" s="44" t="s">
        <v>2849</v>
      </c>
      <c r="E1308" s="43" t="s">
        <v>2850</v>
      </c>
      <c r="F1308" s="42">
        <v>521525</v>
      </c>
      <c r="G1308" s="45">
        <v>31</v>
      </c>
      <c r="H1308" s="45"/>
      <c r="I1308" s="45"/>
      <c r="N1308" s="6"/>
    </row>
    <row r="1309" spans="1:14" s="3" customFormat="1" x14ac:dyDescent="0.2">
      <c r="A1309" s="7">
        <v>1380</v>
      </c>
      <c r="B1309" s="44" t="s">
        <v>2851</v>
      </c>
      <c r="C1309" s="44" t="s">
        <v>4427</v>
      </c>
      <c r="D1309" s="44" t="s">
        <v>2852</v>
      </c>
      <c r="E1309" s="43" t="s">
        <v>2853</v>
      </c>
      <c r="F1309" s="42">
        <v>521526</v>
      </c>
      <c r="G1309" s="45">
        <v>31</v>
      </c>
      <c r="H1309" s="45"/>
      <c r="I1309" s="45"/>
      <c r="N1309" s="6"/>
    </row>
    <row r="1310" spans="1:14" s="3" customFormat="1" x14ac:dyDescent="0.2">
      <c r="A1310" s="7">
        <v>1381</v>
      </c>
      <c r="B1310" s="44" t="s">
        <v>2854</v>
      </c>
      <c r="C1310" s="44" t="s">
        <v>4428</v>
      </c>
      <c r="D1310" s="44" t="s">
        <v>2855</v>
      </c>
      <c r="E1310" s="43" t="s">
        <v>2856</v>
      </c>
      <c r="F1310" s="42">
        <v>521527</v>
      </c>
      <c r="G1310" s="45">
        <v>31</v>
      </c>
      <c r="H1310" s="45"/>
      <c r="I1310" s="45"/>
      <c r="N1310" s="6"/>
    </row>
    <row r="1311" spans="1:14" s="3" customFormat="1" x14ac:dyDescent="0.2">
      <c r="A1311" s="7">
        <v>1382</v>
      </c>
      <c r="B1311" s="44" t="s">
        <v>2857</v>
      </c>
      <c r="C1311" s="44" t="s">
        <v>4429</v>
      </c>
      <c r="D1311" s="44" t="s">
        <v>2858</v>
      </c>
      <c r="E1311" s="43" t="s">
        <v>2859</v>
      </c>
      <c r="F1311" s="42">
        <v>521528</v>
      </c>
      <c r="G1311" s="45">
        <v>31</v>
      </c>
      <c r="H1311" s="45"/>
      <c r="I1311" s="45"/>
      <c r="N1311" s="6"/>
    </row>
    <row r="1312" spans="1:14" s="3" customFormat="1" x14ac:dyDescent="0.2">
      <c r="A1312" s="7">
        <v>1383</v>
      </c>
      <c r="B1312" s="44" t="s">
        <v>2860</v>
      </c>
      <c r="C1312" s="44" t="s">
        <v>4430</v>
      </c>
      <c r="D1312" s="44" t="s">
        <v>2861</v>
      </c>
      <c r="E1312" s="43" t="s">
        <v>2862</v>
      </c>
      <c r="F1312" s="42">
        <v>521529</v>
      </c>
      <c r="G1312" s="45">
        <v>31</v>
      </c>
      <c r="H1312" s="45"/>
      <c r="I1312" s="45"/>
      <c r="N1312" s="6"/>
    </row>
    <row r="1313" spans="1:14" s="3" customFormat="1" x14ac:dyDescent="0.2">
      <c r="A1313" s="7">
        <v>1384</v>
      </c>
      <c r="B1313" s="44" t="s">
        <v>2863</v>
      </c>
      <c r="C1313" s="44" t="s">
        <v>4431</v>
      </c>
      <c r="D1313" s="44" t="s">
        <v>2864</v>
      </c>
      <c r="E1313" s="43" t="s">
        <v>2865</v>
      </c>
      <c r="F1313" s="42">
        <v>521530</v>
      </c>
      <c r="G1313" s="45">
        <v>31</v>
      </c>
      <c r="H1313" s="45"/>
      <c r="I1313" s="45"/>
      <c r="N1313" s="6"/>
    </row>
    <row r="1314" spans="1:14" s="3" customFormat="1" x14ac:dyDescent="0.2">
      <c r="A1314" s="7">
        <v>1385</v>
      </c>
      <c r="B1314" s="44" t="s">
        <v>2866</v>
      </c>
      <c r="C1314" s="44" t="s">
        <v>4432</v>
      </c>
      <c r="D1314" s="44" t="s">
        <v>2867</v>
      </c>
      <c r="E1314" s="43" t="s">
        <v>2868</v>
      </c>
      <c r="F1314" s="42">
        <v>521531</v>
      </c>
      <c r="G1314" s="45">
        <v>31</v>
      </c>
      <c r="H1314" s="45"/>
      <c r="I1314" s="45"/>
      <c r="N1314" s="6"/>
    </row>
    <row r="1315" spans="1:14" s="3" customFormat="1" x14ac:dyDescent="0.2">
      <c r="A1315" s="7">
        <v>1386</v>
      </c>
      <c r="B1315" s="44" t="s">
        <v>2869</v>
      </c>
      <c r="C1315" s="44" t="s">
        <v>4433</v>
      </c>
      <c r="D1315" s="44" t="s">
        <v>2870</v>
      </c>
      <c r="E1315" s="43" t="s">
        <v>2871</v>
      </c>
      <c r="F1315" s="42">
        <v>521532</v>
      </c>
      <c r="G1315" s="45">
        <v>31</v>
      </c>
      <c r="H1315" s="45"/>
      <c r="I1315" s="45"/>
      <c r="N1315" s="6"/>
    </row>
    <row r="1316" spans="1:14" s="3" customFormat="1" x14ac:dyDescent="0.2">
      <c r="A1316" s="7">
        <v>1387</v>
      </c>
      <c r="B1316" s="44" t="s">
        <v>2872</v>
      </c>
      <c r="C1316" s="44" t="s">
        <v>4434</v>
      </c>
      <c r="D1316" s="44" t="s">
        <v>2873</v>
      </c>
      <c r="E1316" s="43" t="s">
        <v>2874</v>
      </c>
      <c r="F1316" s="42">
        <v>521533</v>
      </c>
      <c r="G1316" s="45">
        <v>31</v>
      </c>
      <c r="H1316" s="45"/>
      <c r="I1316" s="45"/>
      <c r="N1316" s="6"/>
    </row>
    <row r="1317" spans="1:14" s="3" customFormat="1" x14ac:dyDescent="0.2">
      <c r="A1317" s="7">
        <v>1388</v>
      </c>
      <c r="B1317" s="44" t="s">
        <v>2875</v>
      </c>
      <c r="C1317" s="44" t="s">
        <v>4435</v>
      </c>
      <c r="D1317" s="44" t="s">
        <v>3169</v>
      </c>
      <c r="E1317" s="43" t="s">
        <v>3240</v>
      </c>
      <c r="F1317" s="42">
        <v>521534</v>
      </c>
      <c r="G1317" s="45">
        <v>31</v>
      </c>
      <c r="H1317" s="45"/>
      <c r="I1317" s="45"/>
      <c r="N1317" s="6"/>
    </row>
    <row r="1318" spans="1:14" s="3" customFormat="1" x14ac:dyDescent="0.2">
      <c r="A1318" s="7">
        <v>1389</v>
      </c>
      <c r="B1318" s="44" t="s">
        <v>2876</v>
      </c>
      <c r="C1318" s="44" t="s">
        <v>4436</v>
      </c>
      <c r="D1318" s="44" t="s">
        <v>2877</v>
      </c>
      <c r="E1318" s="43" t="s">
        <v>2878</v>
      </c>
      <c r="F1318" s="42">
        <v>521535</v>
      </c>
      <c r="G1318" s="45">
        <v>31</v>
      </c>
      <c r="H1318" s="45"/>
      <c r="I1318" s="45"/>
      <c r="N1318" s="6"/>
    </row>
    <row r="1319" spans="1:14" s="3" customFormat="1" x14ac:dyDescent="0.2">
      <c r="A1319" s="7">
        <v>1390</v>
      </c>
      <c r="B1319" s="44" t="s">
        <v>2879</v>
      </c>
      <c r="C1319" s="44" t="s">
        <v>4437</v>
      </c>
      <c r="D1319" s="44" t="s">
        <v>2880</v>
      </c>
      <c r="E1319" s="43" t="s">
        <v>2881</v>
      </c>
      <c r="F1319" s="42">
        <v>521536</v>
      </c>
      <c r="G1319" s="45">
        <v>31</v>
      </c>
      <c r="H1319" s="45"/>
      <c r="I1319" s="45"/>
      <c r="N1319" s="6"/>
    </row>
    <row r="1320" spans="1:14" s="3" customFormat="1" x14ac:dyDescent="0.2">
      <c r="A1320" s="7">
        <v>1391</v>
      </c>
      <c r="B1320" s="44" t="s">
        <v>2882</v>
      </c>
      <c r="C1320" s="44" t="s">
        <v>4438</v>
      </c>
      <c r="D1320" s="44" t="s">
        <v>2883</v>
      </c>
      <c r="E1320" s="43" t="s">
        <v>2884</v>
      </c>
      <c r="F1320" s="42">
        <v>521537</v>
      </c>
      <c r="G1320" s="45">
        <v>31</v>
      </c>
      <c r="H1320" s="45"/>
      <c r="I1320" s="45"/>
      <c r="N1320" s="6"/>
    </row>
    <row r="1321" spans="1:14" s="3" customFormat="1" x14ac:dyDescent="0.2">
      <c r="A1321" s="7">
        <v>1392</v>
      </c>
      <c r="B1321" s="59" t="s">
        <v>2885</v>
      </c>
      <c r="C1321" s="59" t="s">
        <v>4439</v>
      </c>
      <c r="D1321" s="44" t="s">
        <v>2886</v>
      </c>
      <c r="E1321" s="44" t="s">
        <v>2887</v>
      </c>
      <c r="F1321" s="42">
        <v>521538</v>
      </c>
      <c r="G1321" s="45">
        <v>31</v>
      </c>
      <c r="H1321" s="45"/>
      <c r="I1321" s="45"/>
      <c r="N1321" s="6"/>
    </row>
    <row r="1322" spans="1:14" s="3" customFormat="1" x14ac:dyDescent="0.2">
      <c r="A1322" s="7">
        <v>1393</v>
      </c>
      <c r="B1322" s="44" t="s">
        <v>2888</v>
      </c>
      <c r="C1322" s="44" t="s">
        <v>4440</v>
      </c>
      <c r="D1322" s="44" t="s">
        <v>2889</v>
      </c>
      <c r="E1322" s="43" t="s">
        <v>2890</v>
      </c>
      <c r="F1322" s="42">
        <v>521539</v>
      </c>
      <c r="G1322" s="45">
        <v>31</v>
      </c>
      <c r="H1322" s="45"/>
      <c r="I1322" s="45"/>
      <c r="N1322" s="6"/>
    </row>
    <row r="1323" spans="1:14" s="3" customFormat="1" x14ac:dyDescent="0.2">
      <c r="A1323" s="7">
        <v>1394</v>
      </c>
      <c r="B1323" s="44" t="s">
        <v>2891</v>
      </c>
      <c r="C1323" s="44" t="s">
        <v>4441</v>
      </c>
      <c r="D1323" s="44" t="s">
        <v>2892</v>
      </c>
      <c r="E1323" s="43" t="s">
        <v>2893</v>
      </c>
      <c r="F1323" s="42">
        <v>521540</v>
      </c>
      <c r="G1323" s="45">
        <v>31</v>
      </c>
      <c r="H1323" s="45"/>
      <c r="I1323" s="45"/>
      <c r="N1323" s="6"/>
    </row>
    <row r="1324" spans="1:14" s="3" customFormat="1" x14ac:dyDescent="0.2">
      <c r="A1324" s="7">
        <v>1395</v>
      </c>
      <c r="B1324" s="44" t="s">
        <v>2894</v>
      </c>
      <c r="C1324" s="44" t="s">
        <v>4442</v>
      </c>
      <c r="D1324" s="44" t="s">
        <v>2895</v>
      </c>
      <c r="E1324" s="43" t="s">
        <v>2896</v>
      </c>
      <c r="F1324" s="42">
        <v>521541</v>
      </c>
      <c r="G1324" s="45">
        <v>31</v>
      </c>
      <c r="H1324" s="45"/>
      <c r="I1324" s="45"/>
      <c r="N1324" s="6"/>
    </row>
    <row r="1325" spans="1:14" s="3" customFormat="1" x14ac:dyDescent="0.2">
      <c r="A1325" s="7">
        <v>1396</v>
      </c>
      <c r="B1325" s="44" t="s">
        <v>2897</v>
      </c>
      <c r="C1325" s="44" t="s">
        <v>4443</v>
      </c>
      <c r="D1325" s="44" t="s">
        <v>2898</v>
      </c>
      <c r="E1325" s="43" t="s">
        <v>2899</v>
      </c>
      <c r="F1325" s="42">
        <v>521542</v>
      </c>
      <c r="G1325" s="45">
        <v>31</v>
      </c>
      <c r="H1325" s="45"/>
      <c r="I1325" s="45"/>
      <c r="N1325" s="6"/>
    </row>
    <row r="1326" spans="1:14" s="3" customFormat="1" x14ac:dyDescent="0.2">
      <c r="A1326" s="7">
        <v>1397</v>
      </c>
      <c r="B1326" s="44" t="s">
        <v>2900</v>
      </c>
      <c r="C1326" s="44" t="s">
        <v>4444</v>
      </c>
      <c r="D1326" s="44" t="s">
        <v>2901</v>
      </c>
      <c r="E1326" s="43" t="s">
        <v>2902</v>
      </c>
      <c r="F1326" s="42">
        <v>521543</v>
      </c>
      <c r="G1326" s="45">
        <v>31</v>
      </c>
      <c r="H1326" s="45"/>
      <c r="I1326" s="45"/>
      <c r="N1326" s="6"/>
    </row>
    <row r="1327" spans="1:14" s="3" customFormat="1" x14ac:dyDescent="0.2">
      <c r="A1327" s="7">
        <v>1398</v>
      </c>
      <c r="B1327" s="44" t="s">
        <v>2903</v>
      </c>
      <c r="C1327" s="44" t="s">
        <v>4445</v>
      </c>
      <c r="D1327" s="44" t="s">
        <v>2904</v>
      </c>
      <c r="E1327" s="43" t="s">
        <v>2905</v>
      </c>
      <c r="F1327" s="42">
        <v>521544</v>
      </c>
      <c r="G1327" s="45">
        <v>31</v>
      </c>
      <c r="H1327" s="45"/>
      <c r="I1327" s="45"/>
      <c r="N1327" s="6"/>
    </row>
    <row r="1328" spans="1:14" s="3" customFormat="1" x14ac:dyDescent="0.2">
      <c r="A1328" s="7">
        <v>1399</v>
      </c>
      <c r="B1328" s="44" t="s">
        <v>2906</v>
      </c>
      <c r="C1328" s="44" t="s">
        <v>4446</v>
      </c>
      <c r="D1328" s="44" t="s">
        <v>2907</v>
      </c>
      <c r="E1328" s="43" t="s">
        <v>2908</v>
      </c>
      <c r="F1328" s="42">
        <v>521545</v>
      </c>
      <c r="G1328" s="45">
        <v>31</v>
      </c>
      <c r="H1328" s="45"/>
      <c r="I1328" s="45"/>
      <c r="N1328" s="6"/>
    </row>
    <row r="1329" spans="1:14" s="3" customFormat="1" x14ac:dyDescent="0.2">
      <c r="A1329" s="7">
        <v>1400</v>
      </c>
      <c r="B1329" s="44" t="s">
        <v>2909</v>
      </c>
      <c r="C1329" s="44" t="s">
        <v>4447</v>
      </c>
      <c r="D1329" s="44" t="s">
        <v>2910</v>
      </c>
      <c r="E1329" s="43" t="s">
        <v>2911</v>
      </c>
      <c r="F1329" s="42">
        <v>521546</v>
      </c>
      <c r="G1329" s="45">
        <v>31</v>
      </c>
      <c r="H1329" s="45"/>
      <c r="I1329" s="45"/>
      <c r="N1329" s="6"/>
    </row>
    <row r="1330" spans="1:14" s="3" customFormat="1" x14ac:dyDescent="0.2">
      <c r="A1330" s="7">
        <v>1401</v>
      </c>
      <c r="B1330" s="44" t="s">
        <v>2912</v>
      </c>
      <c r="C1330" s="44" t="s">
        <v>4448</v>
      </c>
      <c r="D1330" s="44" t="s">
        <v>2913</v>
      </c>
      <c r="E1330" s="43" t="s">
        <v>2914</v>
      </c>
      <c r="F1330" s="42">
        <v>521547</v>
      </c>
      <c r="G1330" s="45">
        <v>31</v>
      </c>
      <c r="H1330" s="45"/>
      <c r="I1330" s="45"/>
      <c r="N1330" s="6"/>
    </row>
    <row r="1331" spans="1:14" s="3" customFormat="1" x14ac:dyDescent="0.2">
      <c r="A1331" s="7">
        <v>1402</v>
      </c>
      <c r="B1331" s="44" t="s">
        <v>2915</v>
      </c>
      <c r="C1331" s="44" t="s">
        <v>4449</v>
      </c>
      <c r="D1331" s="44" t="s">
        <v>2916</v>
      </c>
      <c r="E1331" s="43" t="s">
        <v>2917</v>
      </c>
      <c r="F1331" s="42">
        <v>521548</v>
      </c>
      <c r="G1331" s="45">
        <v>31</v>
      </c>
      <c r="H1331" s="45"/>
      <c r="I1331" s="45"/>
      <c r="N1331" s="6"/>
    </row>
    <row r="1332" spans="1:14" s="3" customFormat="1" x14ac:dyDescent="0.2">
      <c r="A1332" s="7">
        <v>1403</v>
      </c>
      <c r="B1332" s="44" t="s">
        <v>2918</v>
      </c>
      <c r="C1332" s="44" t="s">
        <v>4450</v>
      </c>
      <c r="D1332" s="44" t="s">
        <v>2919</v>
      </c>
      <c r="E1332" s="43" t="s">
        <v>2920</v>
      </c>
      <c r="F1332" s="42">
        <v>521549</v>
      </c>
      <c r="G1332" s="45">
        <v>31</v>
      </c>
      <c r="H1332" s="45"/>
      <c r="I1332" s="45"/>
      <c r="N1332" s="6"/>
    </row>
    <row r="1333" spans="1:14" s="3" customFormat="1" x14ac:dyDescent="0.2">
      <c r="A1333" s="7">
        <v>1404</v>
      </c>
      <c r="B1333" s="44" t="s">
        <v>2921</v>
      </c>
      <c r="C1333" s="44" t="s">
        <v>4451</v>
      </c>
      <c r="D1333" s="44" t="s">
        <v>2922</v>
      </c>
      <c r="E1333" s="43" t="s">
        <v>2923</v>
      </c>
      <c r="F1333" s="42">
        <v>521550</v>
      </c>
      <c r="G1333" s="45">
        <v>31</v>
      </c>
      <c r="H1333" s="45"/>
      <c r="I1333" s="45"/>
      <c r="N1333" s="6"/>
    </row>
    <row r="1334" spans="1:14" s="3" customFormat="1" x14ac:dyDescent="0.2">
      <c r="A1334" s="7">
        <v>1405</v>
      </c>
      <c r="B1334" s="44" t="s">
        <v>2924</v>
      </c>
      <c r="C1334" s="44" t="s">
        <v>4452</v>
      </c>
      <c r="D1334" s="44" t="s">
        <v>2925</v>
      </c>
      <c r="E1334" s="43" t="s">
        <v>2926</v>
      </c>
      <c r="F1334" s="42">
        <v>521551</v>
      </c>
      <c r="G1334" s="45">
        <v>31</v>
      </c>
      <c r="H1334" s="45"/>
      <c r="I1334" s="45"/>
      <c r="N1334" s="6"/>
    </row>
    <row r="1335" spans="1:14" s="3" customFormat="1" x14ac:dyDescent="0.2">
      <c r="A1335" s="7">
        <v>1406</v>
      </c>
      <c r="B1335" s="44" t="s">
        <v>2927</v>
      </c>
      <c r="C1335" s="44" t="s">
        <v>4453</v>
      </c>
      <c r="D1335" s="44" t="s">
        <v>2928</v>
      </c>
      <c r="E1335" s="43" t="s">
        <v>2929</v>
      </c>
      <c r="F1335" s="42">
        <v>521552</v>
      </c>
      <c r="G1335" s="45">
        <v>31</v>
      </c>
      <c r="H1335" s="45"/>
      <c r="I1335" s="45"/>
      <c r="N1335" s="6"/>
    </row>
    <row r="1336" spans="1:14" s="3" customFormat="1" x14ac:dyDescent="0.2">
      <c r="A1336" s="7">
        <v>1407</v>
      </c>
      <c r="B1336" s="44" t="s">
        <v>2930</v>
      </c>
      <c r="C1336" s="44" t="s">
        <v>4454</v>
      </c>
      <c r="D1336" s="44" t="s">
        <v>2931</v>
      </c>
      <c r="E1336" s="43" t="s">
        <v>2932</v>
      </c>
      <c r="F1336" s="42">
        <v>521553</v>
      </c>
      <c r="G1336" s="45">
        <v>31</v>
      </c>
      <c r="H1336" s="45"/>
      <c r="I1336" s="45"/>
      <c r="N1336" s="6"/>
    </row>
    <row r="1337" spans="1:14" s="3" customFormat="1" x14ac:dyDescent="0.2">
      <c r="A1337" s="7">
        <v>1408</v>
      </c>
      <c r="B1337" s="44" t="s">
        <v>2933</v>
      </c>
      <c r="C1337" s="44" t="s">
        <v>4455</v>
      </c>
      <c r="D1337" s="44" t="s">
        <v>2934</v>
      </c>
      <c r="E1337" s="43" t="s">
        <v>2935</v>
      </c>
      <c r="F1337" s="42">
        <v>521554</v>
      </c>
      <c r="G1337" s="45">
        <v>31</v>
      </c>
      <c r="H1337" s="45"/>
      <c r="I1337" s="45"/>
      <c r="N1337" s="6"/>
    </row>
    <row r="1338" spans="1:14" s="3" customFormat="1" x14ac:dyDescent="0.2">
      <c r="A1338" s="7">
        <v>1409</v>
      </c>
      <c r="B1338" s="44" t="s">
        <v>2936</v>
      </c>
      <c r="C1338" s="44" t="s">
        <v>4456</v>
      </c>
      <c r="D1338" s="44" t="s">
        <v>2937</v>
      </c>
      <c r="E1338" s="43" t="s">
        <v>2938</v>
      </c>
      <c r="F1338" s="42">
        <v>521555</v>
      </c>
      <c r="G1338" s="45">
        <v>31</v>
      </c>
      <c r="H1338" s="45"/>
      <c r="I1338" s="45"/>
      <c r="N1338" s="6"/>
    </row>
    <row r="1339" spans="1:14" s="3" customFormat="1" x14ac:dyDescent="0.2">
      <c r="A1339" s="7">
        <v>1410</v>
      </c>
      <c r="B1339" s="44" t="s">
        <v>2939</v>
      </c>
      <c r="C1339" s="44" t="s">
        <v>4457</v>
      </c>
      <c r="D1339" s="44" t="s">
        <v>2940</v>
      </c>
      <c r="E1339" s="43" t="s">
        <v>2941</v>
      </c>
      <c r="F1339" s="42">
        <v>521556</v>
      </c>
      <c r="G1339" s="45">
        <v>31</v>
      </c>
      <c r="H1339" s="45"/>
      <c r="I1339" s="45"/>
      <c r="N1339" s="6"/>
    </row>
    <row r="1340" spans="1:14" s="3" customFormat="1" x14ac:dyDescent="0.2">
      <c r="A1340" s="7">
        <v>1411</v>
      </c>
      <c r="B1340" s="44" t="s">
        <v>2942</v>
      </c>
      <c r="C1340" s="44" t="s">
        <v>4458</v>
      </c>
      <c r="D1340" s="44" t="s">
        <v>2943</v>
      </c>
      <c r="E1340" s="43" t="s">
        <v>2944</v>
      </c>
      <c r="F1340" s="42">
        <v>521557</v>
      </c>
      <c r="G1340" s="45">
        <v>31</v>
      </c>
      <c r="H1340" s="45"/>
      <c r="I1340" s="45"/>
      <c r="N1340" s="6"/>
    </row>
    <row r="1341" spans="1:14" s="3" customFormat="1" x14ac:dyDescent="0.2">
      <c r="A1341" s="7">
        <v>1412</v>
      </c>
      <c r="B1341" s="44" t="s">
        <v>2945</v>
      </c>
      <c r="C1341" s="44" t="s">
        <v>4459</v>
      </c>
      <c r="D1341" s="44" t="s">
        <v>2946</v>
      </c>
      <c r="E1341" s="43" t="s">
        <v>2947</v>
      </c>
      <c r="F1341" s="42">
        <v>521558</v>
      </c>
      <c r="G1341" s="45">
        <v>31</v>
      </c>
      <c r="H1341" s="45"/>
      <c r="I1341" s="45"/>
      <c r="N1341" s="6"/>
    </row>
    <row r="1342" spans="1:14" s="3" customFormat="1" x14ac:dyDescent="0.2">
      <c r="A1342" s="7">
        <v>1413</v>
      </c>
      <c r="B1342" s="44" t="s">
        <v>2948</v>
      </c>
      <c r="C1342" s="44" t="s">
        <v>4460</v>
      </c>
      <c r="D1342" s="44" t="s">
        <v>2949</v>
      </c>
      <c r="E1342" s="43" t="s">
        <v>2950</v>
      </c>
      <c r="F1342" s="42">
        <v>521559</v>
      </c>
      <c r="G1342" s="45">
        <v>31</v>
      </c>
      <c r="H1342" s="45"/>
      <c r="I1342" s="45"/>
      <c r="N1342" s="6"/>
    </row>
    <row r="1343" spans="1:14" s="3" customFormat="1" x14ac:dyDescent="0.2">
      <c r="A1343" s="7">
        <v>1414</v>
      </c>
      <c r="B1343" s="44" t="s">
        <v>2951</v>
      </c>
      <c r="C1343" s="44" t="s">
        <v>4461</v>
      </c>
      <c r="D1343" s="44" t="s">
        <v>2952</v>
      </c>
      <c r="E1343" s="43" t="s">
        <v>2953</v>
      </c>
      <c r="F1343" s="42">
        <v>521560</v>
      </c>
      <c r="G1343" s="45">
        <v>31</v>
      </c>
      <c r="H1343" s="45"/>
      <c r="I1343" s="45"/>
      <c r="N1343" s="6"/>
    </row>
    <row r="1344" spans="1:14" s="3" customFormat="1" x14ac:dyDescent="0.2">
      <c r="A1344" s="7">
        <v>1415</v>
      </c>
      <c r="B1344" s="44" t="s">
        <v>2954</v>
      </c>
      <c r="C1344" s="44" t="s">
        <v>4462</v>
      </c>
      <c r="D1344" s="44" t="s">
        <v>2955</v>
      </c>
      <c r="E1344" s="43" t="s">
        <v>2956</v>
      </c>
      <c r="F1344" s="42">
        <v>521561</v>
      </c>
      <c r="G1344" s="45">
        <v>31</v>
      </c>
      <c r="H1344" s="45"/>
      <c r="I1344" s="45"/>
      <c r="N1344" s="6"/>
    </row>
    <row r="1345" spans="1:14" s="3" customFormat="1" x14ac:dyDescent="0.2">
      <c r="A1345" s="7">
        <v>1416</v>
      </c>
      <c r="B1345" s="44" t="s">
        <v>2957</v>
      </c>
      <c r="C1345" s="44" t="s">
        <v>4463</v>
      </c>
      <c r="D1345" s="44" t="s">
        <v>2958</v>
      </c>
      <c r="E1345" s="43" t="s">
        <v>2959</v>
      </c>
      <c r="F1345" s="42">
        <v>521562</v>
      </c>
      <c r="G1345" s="45">
        <v>31</v>
      </c>
      <c r="H1345" s="45"/>
      <c r="I1345" s="45"/>
      <c r="N1345" s="6"/>
    </row>
    <row r="1346" spans="1:14" s="3" customFormat="1" x14ac:dyDescent="0.2">
      <c r="A1346" s="7">
        <v>1417</v>
      </c>
      <c r="B1346" s="44" t="s">
        <v>2960</v>
      </c>
      <c r="C1346" s="44" t="s">
        <v>4464</v>
      </c>
      <c r="D1346" s="44" t="s">
        <v>2961</v>
      </c>
      <c r="E1346" s="43" t="s">
        <v>2962</v>
      </c>
      <c r="F1346" s="42">
        <v>521563</v>
      </c>
      <c r="G1346" s="45">
        <v>31</v>
      </c>
      <c r="H1346" s="45"/>
      <c r="I1346" s="45"/>
      <c r="N1346" s="6"/>
    </row>
    <row r="1347" spans="1:14" s="3" customFormat="1" x14ac:dyDescent="0.2">
      <c r="A1347" s="7">
        <v>1418</v>
      </c>
      <c r="B1347" s="44" t="s">
        <v>2963</v>
      </c>
      <c r="C1347" s="44" t="s">
        <v>4465</v>
      </c>
      <c r="D1347" s="44" t="s">
        <v>2964</v>
      </c>
      <c r="E1347" s="43" t="s">
        <v>2965</v>
      </c>
      <c r="F1347" s="42">
        <v>521564</v>
      </c>
      <c r="G1347" s="45">
        <v>31</v>
      </c>
      <c r="H1347" s="45"/>
      <c r="I1347" s="45"/>
      <c r="N1347" s="6"/>
    </row>
    <row r="1348" spans="1:14" s="3" customFormat="1" x14ac:dyDescent="0.2">
      <c r="A1348" s="7">
        <v>1419</v>
      </c>
      <c r="B1348" s="44" t="s">
        <v>2966</v>
      </c>
      <c r="C1348" s="44" t="s">
        <v>4466</v>
      </c>
      <c r="D1348" s="44" t="s">
        <v>2967</v>
      </c>
      <c r="E1348" s="43" t="s">
        <v>2968</v>
      </c>
      <c r="F1348" s="42">
        <v>521565</v>
      </c>
      <c r="G1348" s="45">
        <v>31</v>
      </c>
      <c r="H1348" s="45"/>
      <c r="I1348" s="45"/>
      <c r="N1348" s="6"/>
    </row>
    <row r="1349" spans="1:14" s="3" customFormat="1" x14ac:dyDescent="0.2">
      <c r="A1349" s="7">
        <v>1420</v>
      </c>
      <c r="B1349" s="44" t="s">
        <v>2969</v>
      </c>
      <c r="C1349" s="44" t="s">
        <v>4467</v>
      </c>
      <c r="D1349" s="44" t="s">
        <v>2970</v>
      </c>
      <c r="E1349" s="43" t="s">
        <v>2971</v>
      </c>
      <c r="F1349" s="42">
        <v>521566</v>
      </c>
      <c r="G1349" s="45">
        <v>31</v>
      </c>
      <c r="H1349" s="45"/>
      <c r="I1349" s="45"/>
      <c r="N1349" s="6"/>
    </row>
    <row r="1350" spans="1:14" s="3" customFormat="1" x14ac:dyDescent="0.2">
      <c r="A1350" s="7">
        <v>1421</v>
      </c>
      <c r="B1350" s="44" t="s">
        <v>2972</v>
      </c>
      <c r="C1350" s="44" t="s">
        <v>4468</v>
      </c>
      <c r="D1350" s="44" t="s">
        <v>2973</v>
      </c>
      <c r="E1350" s="43" t="s">
        <v>2974</v>
      </c>
      <c r="F1350" s="42">
        <v>521567</v>
      </c>
      <c r="G1350" s="45">
        <v>31</v>
      </c>
      <c r="H1350" s="45"/>
      <c r="I1350" s="45"/>
      <c r="N1350" s="6"/>
    </row>
    <row r="1351" spans="1:14" s="3" customFormat="1" x14ac:dyDescent="0.2">
      <c r="A1351" s="7">
        <v>1422</v>
      </c>
      <c r="B1351" s="44" t="s">
        <v>2975</v>
      </c>
      <c r="C1351" s="44" t="s">
        <v>4469</v>
      </c>
      <c r="D1351" s="44" t="s">
        <v>2976</v>
      </c>
      <c r="E1351" s="43" t="s">
        <v>2977</v>
      </c>
      <c r="F1351" s="42">
        <v>521568</v>
      </c>
      <c r="G1351" s="45">
        <v>31</v>
      </c>
      <c r="H1351" s="45"/>
      <c r="I1351" s="45"/>
      <c r="N1351" s="6"/>
    </row>
    <row r="1352" spans="1:14" s="3" customFormat="1" x14ac:dyDescent="0.2">
      <c r="A1352" s="7">
        <v>1423</v>
      </c>
      <c r="B1352" s="44" t="s">
        <v>2978</v>
      </c>
      <c r="C1352" s="44" t="s">
        <v>4470</v>
      </c>
      <c r="D1352" s="44" t="s">
        <v>2979</v>
      </c>
      <c r="E1352" s="43" t="s">
        <v>2980</v>
      </c>
      <c r="F1352" s="42">
        <v>521569</v>
      </c>
      <c r="G1352" s="45">
        <v>31</v>
      </c>
      <c r="H1352" s="45"/>
      <c r="I1352" s="45"/>
      <c r="N1352" s="6"/>
    </row>
    <row r="1353" spans="1:14" s="3" customFormat="1" x14ac:dyDescent="0.2">
      <c r="A1353" s="7">
        <v>1424</v>
      </c>
      <c r="B1353" s="44" t="s">
        <v>2981</v>
      </c>
      <c r="C1353" s="44" t="s">
        <v>4471</v>
      </c>
      <c r="D1353" s="44" t="s">
        <v>2982</v>
      </c>
      <c r="E1353" s="43" t="s">
        <v>2983</v>
      </c>
      <c r="F1353" s="42">
        <v>521570</v>
      </c>
      <c r="G1353" s="45">
        <v>31</v>
      </c>
      <c r="H1353" s="45"/>
      <c r="I1353" s="45"/>
      <c r="N1353" s="6"/>
    </row>
    <row r="1354" spans="1:14" s="3" customFormat="1" x14ac:dyDescent="0.2">
      <c r="A1354" s="7">
        <v>1425</v>
      </c>
      <c r="B1354" s="44" t="s">
        <v>2984</v>
      </c>
      <c r="C1354" s="44" t="s">
        <v>4472</v>
      </c>
      <c r="D1354" s="44" t="s">
        <v>2985</v>
      </c>
      <c r="E1354" s="43" t="s">
        <v>2986</v>
      </c>
      <c r="F1354" s="42">
        <v>521571</v>
      </c>
      <c r="G1354" s="45">
        <v>31</v>
      </c>
      <c r="H1354" s="45"/>
      <c r="I1354" s="45"/>
      <c r="N1354" s="6"/>
    </row>
    <row r="1355" spans="1:14" s="3" customFormat="1" x14ac:dyDescent="0.2">
      <c r="A1355" s="7">
        <v>1426</v>
      </c>
      <c r="B1355" s="44" t="s">
        <v>2987</v>
      </c>
      <c r="C1355" s="44" t="s">
        <v>4473</v>
      </c>
      <c r="D1355" s="44" t="s">
        <v>2988</v>
      </c>
      <c r="E1355" s="43" t="s">
        <v>2989</v>
      </c>
      <c r="F1355" s="42">
        <v>521506</v>
      </c>
      <c r="G1355" s="45">
        <v>31</v>
      </c>
      <c r="H1355" s="45"/>
      <c r="I1355" s="45"/>
      <c r="N1355" s="6"/>
    </row>
    <row r="1356" spans="1:14" s="3" customFormat="1" x14ac:dyDescent="0.2">
      <c r="A1356" s="7">
        <v>1427</v>
      </c>
      <c r="B1356" s="44" t="s">
        <v>2990</v>
      </c>
      <c r="C1356" s="44" t="s">
        <v>4474</v>
      </c>
      <c r="D1356" s="44" t="s">
        <v>2991</v>
      </c>
      <c r="E1356" s="43" t="s">
        <v>2992</v>
      </c>
      <c r="F1356" s="42">
        <v>521507</v>
      </c>
      <c r="G1356" s="45">
        <v>31</v>
      </c>
      <c r="H1356" s="45"/>
      <c r="I1356" s="45"/>
      <c r="N1356" s="6"/>
    </row>
    <row r="1357" spans="1:14" s="3" customFormat="1" x14ac:dyDescent="0.2">
      <c r="A1357" s="7">
        <v>1428</v>
      </c>
      <c r="B1357" s="44" t="s">
        <v>2993</v>
      </c>
      <c r="C1357" s="44" t="s">
        <v>4475</v>
      </c>
      <c r="D1357" s="44" t="s">
        <v>2994</v>
      </c>
      <c r="E1357" s="43" t="s">
        <v>2995</v>
      </c>
      <c r="F1357" s="42">
        <v>521508</v>
      </c>
      <c r="G1357" s="45">
        <v>31</v>
      </c>
      <c r="H1357" s="45"/>
      <c r="I1357" s="45"/>
      <c r="N1357" s="6"/>
    </row>
    <row r="1358" spans="1:14" s="3" customFormat="1" x14ac:dyDescent="0.2">
      <c r="A1358" s="7">
        <v>1429</v>
      </c>
      <c r="B1358" s="44" t="s">
        <v>2996</v>
      </c>
      <c r="C1358" s="44" t="s">
        <v>4476</v>
      </c>
      <c r="D1358" s="44" t="s">
        <v>2997</v>
      </c>
      <c r="E1358" s="43" t="s">
        <v>2998</v>
      </c>
      <c r="F1358" s="42">
        <v>521509</v>
      </c>
      <c r="G1358" s="45">
        <v>31</v>
      </c>
      <c r="H1358" s="45"/>
      <c r="I1358" s="45"/>
      <c r="N1358" s="6"/>
    </row>
    <row r="1359" spans="1:14" s="3" customFormat="1" x14ac:dyDescent="0.2">
      <c r="A1359" s="7">
        <v>1430</v>
      </c>
      <c r="B1359" s="44" t="s">
        <v>2999</v>
      </c>
      <c r="C1359" s="44" t="s">
        <v>4477</v>
      </c>
      <c r="D1359" s="44" t="s">
        <v>3000</v>
      </c>
      <c r="E1359" s="43" t="s">
        <v>3241</v>
      </c>
      <c r="F1359" s="42">
        <v>521510</v>
      </c>
      <c r="G1359" s="45">
        <v>31</v>
      </c>
      <c r="H1359" s="45"/>
      <c r="I1359" s="45"/>
      <c r="N1359" s="6"/>
    </row>
    <row r="1360" spans="1:14" s="3" customFormat="1" x14ac:dyDescent="0.2">
      <c r="A1360" s="7">
        <v>1431</v>
      </c>
      <c r="B1360" s="59" t="s">
        <v>3001</v>
      </c>
      <c r="C1360" s="59" t="s">
        <v>4478</v>
      </c>
      <c r="D1360" s="44" t="s">
        <v>3002</v>
      </c>
      <c r="E1360" s="44" t="s">
        <v>3242</v>
      </c>
      <c r="F1360" s="42">
        <v>521511</v>
      </c>
      <c r="G1360" s="45">
        <v>31</v>
      </c>
      <c r="H1360" s="45"/>
      <c r="I1360" s="45"/>
      <c r="N1360" s="6"/>
    </row>
    <row r="1361" spans="1:14" s="3" customFormat="1" x14ac:dyDescent="0.2">
      <c r="A1361" s="7">
        <v>1432</v>
      </c>
      <c r="B1361" s="44" t="s">
        <v>3003</v>
      </c>
      <c r="C1361" s="44" t="s">
        <v>4479</v>
      </c>
      <c r="D1361" s="44" t="s">
        <v>3004</v>
      </c>
      <c r="E1361" s="43" t="s">
        <v>3243</v>
      </c>
      <c r="F1361" s="42">
        <v>521512</v>
      </c>
      <c r="G1361" s="45">
        <v>31</v>
      </c>
      <c r="H1361" s="45"/>
      <c r="I1361" s="45"/>
      <c r="N1361" s="6"/>
    </row>
    <row r="1362" spans="1:14" s="3" customFormat="1" x14ac:dyDescent="0.2">
      <c r="A1362" s="7">
        <v>1433</v>
      </c>
      <c r="B1362" s="44" t="s">
        <v>3005</v>
      </c>
      <c r="C1362" s="44" t="s">
        <v>4480</v>
      </c>
      <c r="D1362" s="44" t="s">
        <v>3006</v>
      </c>
      <c r="E1362" s="43" t="s">
        <v>3244</v>
      </c>
      <c r="F1362" s="42">
        <v>521513</v>
      </c>
      <c r="G1362" s="45">
        <v>31</v>
      </c>
      <c r="H1362" s="45"/>
      <c r="I1362" s="45"/>
      <c r="N1362" s="6"/>
    </row>
    <row r="1363" spans="1:14" s="3" customFormat="1" x14ac:dyDescent="0.2">
      <c r="A1363" s="7">
        <v>1434</v>
      </c>
      <c r="B1363" s="44" t="s">
        <v>3007</v>
      </c>
      <c r="C1363" s="44" t="s">
        <v>4481</v>
      </c>
      <c r="D1363" s="44" t="s">
        <v>3008</v>
      </c>
      <c r="E1363" s="43" t="s">
        <v>3245</v>
      </c>
      <c r="F1363" s="42">
        <v>521514</v>
      </c>
      <c r="G1363" s="45">
        <v>31</v>
      </c>
      <c r="H1363" s="45"/>
      <c r="I1363" s="45"/>
      <c r="N1363" s="6"/>
    </row>
    <row r="1364" spans="1:14" s="3" customFormat="1" x14ac:dyDescent="0.2">
      <c r="A1364" s="7">
        <v>1435</v>
      </c>
      <c r="B1364" s="44" t="s">
        <v>3009</v>
      </c>
      <c r="C1364" s="44" t="s">
        <v>4482</v>
      </c>
      <c r="D1364" s="44" t="s">
        <v>3010</v>
      </c>
      <c r="E1364" s="43" t="s">
        <v>3246</v>
      </c>
      <c r="F1364" s="42">
        <v>521515</v>
      </c>
      <c r="G1364" s="45">
        <v>31</v>
      </c>
      <c r="H1364" s="45"/>
      <c r="I1364" s="45"/>
      <c r="N1364" s="6"/>
    </row>
    <row r="1365" spans="1:14" s="3" customFormat="1" x14ac:dyDescent="0.2">
      <c r="A1365" s="7">
        <v>1436</v>
      </c>
      <c r="B1365" s="44" t="s">
        <v>3011</v>
      </c>
      <c r="C1365" s="44" t="s">
        <v>4483</v>
      </c>
      <c r="D1365" s="44" t="s">
        <v>3012</v>
      </c>
      <c r="E1365" s="43" t="s">
        <v>3247</v>
      </c>
      <c r="F1365" s="42">
        <v>521516</v>
      </c>
      <c r="G1365" s="45">
        <v>31</v>
      </c>
      <c r="H1365" s="45"/>
      <c r="I1365" s="45"/>
      <c r="N1365" s="6"/>
    </row>
    <row r="1366" spans="1:14" s="3" customFormat="1" x14ac:dyDescent="0.2">
      <c r="A1366" s="7">
        <v>1437</v>
      </c>
      <c r="B1366" s="44" t="s">
        <v>3013</v>
      </c>
      <c r="C1366" s="44" t="s">
        <v>4484</v>
      </c>
      <c r="D1366" s="44" t="s">
        <v>3014</v>
      </c>
      <c r="E1366" s="43" t="s">
        <v>3248</v>
      </c>
      <c r="F1366" s="42">
        <v>521517</v>
      </c>
      <c r="G1366" s="45">
        <v>31</v>
      </c>
      <c r="H1366" s="45"/>
      <c r="I1366" s="45"/>
      <c r="N1366" s="6"/>
    </row>
    <row r="1367" spans="1:14" s="3" customFormat="1" x14ac:dyDescent="0.2">
      <c r="A1367" s="7">
        <v>1438</v>
      </c>
      <c r="B1367" s="44" t="s">
        <v>3015</v>
      </c>
      <c r="C1367" s="44" t="s">
        <v>4485</v>
      </c>
      <c r="D1367" s="44" t="s">
        <v>3016</v>
      </c>
      <c r="E1367" s="43" t="s">
        <v>3249</v>
      </c>
      <c r="F1367" s="42">
        <v>521518</v>
      </c>
      <c r="G1367" s="45">
        <v>31</v>
      </c>
      <c r="H1367" s="45"/>
      <c r="I1367" s="45"/>
      <c r="N1367" s="6"/>
    </row>
    <row r="1368" spans="1:14" s="3" customFormat="1" x14ac:dyDescent="0.2">
      <c r="A1368" s="7">
        <v>1439</v>
      </c>
      <c r="B1368" s="44" t="s">
        <v>3017</v>
      </c>
      <c r="C1368" s="44" t="s">
        <v>4486</v>
      </c>
      <c r="D1368" s="44" t="s">
        <v>3018</v>
      </c>
      <c r="E1368" s="43" t="s">
        <v>3250</v>
      </c>
      <c r="F1368" s="42">
        <v>521519</v>
      </c>
      <c r="G1368" s="45">
        <v>31</v>
      </c>
      <c r="H1368" s="45"/>
      <c r="I1368" s="45"/>
      <c r="N1368" s="6"/>
    </row>
    <row r="1369" spans="1:14" s="3" customFormat="1" x14ac:dyDescent="0.2">
      <c r="A1369" s="7">
        <v>1440</v>
      </c>
      <c r="B1369" s="44" t="s">
        <v>3019</v>
      </c>
      <c r="C1369" s="44" t="s">
        <v>4487</v>
      </c>
      <c r="D1369" s="44" t="s">
        <v>3020</v>
      </c>
      <c r="E1369" s="43" t="s">
        <v>3251</v>
      </c>
      <c r="F1369" s="42">
        <v>521520</v>
      </c>
      <c r="G1369" s="45">
        <v>31</v>
      </c>
      <c r="H1369" s="45"/>
      <c r="I1369" s="45"/>
      <c r="N1369" s="6"/>
    </row>
    <row r="1370" spans="1:14" s="3" customFormat="1" x14ac:dyDescent="0.2">
      <c r="A1370" s="7">
        <v>1441</v>
      </c>
      <c r="B1370" s="44" t="s">
        <v>3021</v>
      </c>
      <c r="C1370" s="44" t="s">
        <v>4488</v>
      </c>
      <c r="D1370" s="44" t="s">
        <v>3022</v>
      </c>
      <c r="E1370" s="43" t="s">
        <v>3252</v>
      </c>
      <c r="F1370" s="42">
        <v>521521</v>
      </c>
      <c r="G1370" s="45">
        <v>31</v>
      </c>
      <c r="H1370" s="45"/>
      <c r="I1370" s="45"/>
      <c r="N1370" s="6"/>
    </row>
    <row r="1371" spans="1:14" s="3" customFormat="1" x14ac:dyDescent="0.2">
      <c r="A1371" s="7">
        <v>1442</v>
      </c>
      <c r="B1371" s="44" t="s">
        <v>3023</v>
      </c>
      <c r="C1371" s="44" t="s">
        <v>4489</v>
      </c>
      <c r="D1371" s="44" t="s">
        <v>3170</v>
      </c>
      <c r="E1371" s="43" t="s">
        <v>3253</v>
      </c>
      <c r="F1371" s="42">
        <v>520826</v>
      </c>
      <c r="G1371" s="45">
        <v>31</v>
      </c>
      <c r="H1371" s="45"/>
      <c r="I1371" s="45"/>
      <c r="N1371" s="6"/>
    </row>
    <row r="1372" spans="1:14" s="3" customFormat="1" x14ac:dyDescent="0.2">
      <c r="A1372" s="7">
        <v>1443</v>
      </c>
      <c r="B1372" s="44" t="s">
        <v>3024</v>
      </c>
      <c r="C1372" s="44" t="s">
        <v>4490</v>
      </c>
      <c r="D1372" s="44" t="s">
        <v>7539</v>
      </c>
      <c r="E1372" s="43" t="s">
        <v>7539</v>
      </c>
      <c r="F1372" s="42">
        <v>521614</v>
      </c>
      <c r="G1372" s="45">
        <v>11</v>
      </c>
      <c r="H1372" s="45" t="s">
        <v>9452</v>
      </c>
      <c r="I1372" s="45"/>
      <c r="N1372" s="6"/>
    </row>
    <row r="1373" spans="1:14" s="3" customFormat="1" x14ac:dyDescent="0.2">
      <c r="A1373" s="7">
        <v>1444</v>
      </c>
      <c r="B1373" s="44" t="s">
        <v>3025</v>
      </c>
      <c r="C1373" s="44" t="s">
        <v>4491</v>
      </c>
      <c r="D1373" s="44" t="s">
        <v>3171</v>
      </c>
      <c r="E1373" s="43" t="s">
        <v>3254</v>
      </c>
      <c r="F1373" s="42">
        <v>521690</v>
      </c>
      <c r="G1373" s="45">
        <v>31</v>
      </c>
      <c r="H1373" s="45"/>
      <c r="I1373" s="45"/>
      <c r="N1373" s="6"/>
    </row>
    <row r="1374" spans="1:14" s="3" customFormat="1" x14ac:dyDescent="0.2">
      <c r="A1374" s="7">
        <v>1445</v>
      </c>
      <c r="B1374" s="44" t="s">
        <v>3026</v>
      </c>
      <c r="C1374" s="44" t="s">
        <v>4492</v>
      </c>
      <c r="D1374" s="44" t="s">
        <v>3172</v>
      </c>
      <c r="E1374" s="43" t="s">
        <v>3255</v>
      </c>
      <c r="F1374" s="42">
        <v>521691</v>
      </c>
      <c r="G1374" s="45">
        <v>31</v>
      </c>
      <c r="H1374" s="45"/>
      <c r="I1374" s="45"/>
      <c r="N1374" s="6"/>
    </row>
    <row r="1375" spans="1:14" s="3" customFormat="1" x14ac:dyDescent="0.2">
      <c r="A1375" s="7">
        <v>1446</v>
      </c>
      <c r="B1375" s="44" t="s">
        <v>3027</v>
      </c>
      <c r="C1375" s="44" t="s">
        <v>4493</v>
      </c>
      <c r="D1375" s="44" t="s">
        <v>7540</v>
      </c>
      <c r="E1375" s="43" t="s">
        <v>7540</v>
      </c>
      <c r="F1375" s="42">
        <v>4413</v>
      </c>
      <c r="G1375" s="45">
        <v>11</v>
      </c>
      <c r="H1375" s="45" t="s">
        <v>9452</v>
      </c>
      <c r="I1375" s="45"/>
      <c r="N1375" s="6"/>
    </row>
    <row r="1376" spans="1:14" s="3" customFormat="1" x14ac:dyDescent="0.2">
      <c r="A1376" s="7">
        <v>1447</v>
      </c>
      <c r="B1376" s="44" t="s">
        <v>3028</v>
      </c>
      <c r="C1376" s="44" t="s">
        <v>4494</v>
      </c>
      <c r="D1376" s="44" t="s">
        <v>3173</v>
      </c>
      <c r="E1376" s="43" t="s">
        <v>3256</v>
      </c>
      <c r="F1376" s="42">
        <v>521615</v>
      </c>
      <c r="G1376" s="45">
        <v>31</v>
      </c>
      <c r="H1376" s="45" t="s">
        <v>9452</v>
      </c>
      <c r="I1376" s="45"/>
      <c r="N1376" s="6"/>
    </row>
    <row r="1377" spans="1:14" s="3" customFormat="1" x14ac:dyDescent="0.2">
      <c r="A1377" s="7">
        <v>1448</v>
      </c>
      <c r="B1377" s="44" t="s">
        <v>3029</v>
      </c>
      <c r="C1377" s="44" t="s">
        <v>4495</v>
      </c>
      <c r="D1377" s="44" t="s">
        <v>3174</v>
      </c>
      <c r="E1377" s="43" t="s">
        <v>3257</v>
      </c>
      <c r="F1377" s="42">
        <v>520303</v>
      </c>
      <c r="G1377" s="45">
        <v>31</v>
      </c>
      <c r="H1377" s="45"/>
      <c r="I1377" s="45"/>
      <c r="N1377" s="6"/>
    </row>
    <row r="1378" spans="1:14" s="3" customFormat="1" x14ac:dyDescent="0.2">
      <c r="A1378" s="7">
        <v>1449</v>
      </c>
      <c r="B1378" s="44" t="s">
        <v>3030</v>
      </c>
      <c r="C1378" s="44" t="s">
        <v>4496</v>
      </c>
      <c r="D1378" s="44" t="s">
        <v>3175</v>
      </c>
      <c r="E1378" s="43" t="s">
        <v>3258</v>
      </c>
      <c r="F1378" s="42">
        <v>520304</v>
      </c>
      <c r="G1378" s="45">
        <v>31</v>
      </c>
      <c r="H1378" s="45"/>
      <c r="I1378" s="45"/>
      <c r="N1378" s="6"/>
    </row>
    <row r="1379" spans="1:14" s="3" customFormat="1" x14ac:dyDescent="0.2">
      <c r="A1379" s="7">
        <v>1450</v>
      </c>
      <c r="B1379" s="44" t="s">
        <v>3031</v>
      </c>
      <c r="C1379" s="44" t="s">
        <v>4497</v>
      </c>
      <c r="D1379" s="44" t="s">
        <v>3176</v>
      </c>
      <c r="E1379" s="43" t="s">
        <v>3259</v>
      </c>
      <c r="F1379" s="42">
        <v>520305</v>
      </c>
      <c r="G1379" s="45">
        <v>31</v>
      </c>
      <c r="H1379" s="45"/>
      <c r="I1379" s="45"/>
      <c r="N1379" s="6"/>
    </row>
    <row r="1380" spans="1:14" s="3" customFormat="1" x14ac:dyDescent="0.2">
      <c r="A1380" s="7">
        <v>1451</v>
      </c>
      <c r="B1380" s="44" t="s">
        <v>3032</v>
      </c>
      <c r="C1380" s="44" t="s">
        <v>4498</v>
      </c>
      <c r="D1380" s="44" t="s">
        <v>3177</v>
      </c>
      <c r="E1380" s="43" t="s">
        <v>3260</v>
      </c>
      <c r="F1380" s="42">
        <v>520306</v>
      </c>
      <c r="G1380" s="45">
        <v>31</v>
      </c>
      <c r="H1380" s="45"/>
      <c r="I1380" s="45"/>
      <c r="N1380" s="6"/>
    </row>
    <row r="1381" spans="1:14" s="3" customFormat="1" x14ac:dyDescent="0.2">
      <c r="A1381" s="7">
        <v>1452</v>
      </c>
      <c r="B1381" s="44" t="s">
        <v>3033</v>
      </c>
      <c r="C1381" s="44" t="s">
        <v>4499</v>
      </c>
      <c r="D1381" s="44" t="s">
        <v>3178</v>
      </c>
      <c r="E1381" s="43" t="s">
        <v>3261</v>
      </c>
      <c r="F1381" s="42">
        <v>520307</v>
      </c>
      <c r="G1381" s="45">
        <v>31</v>
      </c>
      <c r="H1381" s="45"/>
      <c r="I1381" s="45"/>
      <c r="N1381" s="6"/>
    </row>
    <row r="1382" spans="1:14" s="3" customFormat="1" x14ac:dyDescent="0.2">
      <c r="A1382" s="7">
        <v>1453</v>
      </c>
      <c r="B1382" s="44" t="s">
        <v>3034</v>
      </c>
      <c r="C1382" s="44" t="s">
        <v>4500</v>
      </c>
      <c r="D1382" s="44" t="s">
        <v>3179</v>
      </c>
      <c r="E1382" s="43" t="s">
        <v>3262</v>
      </c>
      <c r="F1382" s="42">
        <v>520308</v>
      </c>
      <c r="G1382" s="45">
        <v>31</v>
      </c>
      <c r="H1382" s="45"/>
      <c r="I1382" s="45"/>
      <c r="N1382" s="6"/>
    </row>
    <row r="1383" spans="1:14" s="3" customFormat="1" x14ac:dyDescent="0.2">
      <c r="A1383" s="7">
        <v>1454</v>
      </c>
      <c r="B1383" s="44" t="s">
        <v>3035</v>
      </c>
      <c r="C1383" s="44" t="s">
        <v>4501</v>
      </c>
      <c r="D1383" s="44" t="s">
        <v>3180</v>
      </c>
      <c r="E1383" s="43" t="s">
        <v>3263</v>
      </c>
      <c r="F1383" s="42">
        <v>520309</v>
      </c>
      <c r="G1383" s="45">
        <v>31</v>
      </c>
      <c r="H1383" s="45"/>
      <c r="I1383" s="45"/>
      <c r="N1383" s="6"/>
    </row>
    <row r="1384" spans="1:14" s="3" customFormat="1" x14ac:dyDescent="0.2">
      <c r="A1384" s="7">
        <v>1455</v>
      </c>
      <c r="B1384" s="44" t="s">
        <v>3036</v>
      </c>
      <c r="C1384" s="44" t="s">
        <v>4502</v>
      </c>
      <c r="D1384" s="44" t="s">
        <v>3181</v>
      </c>
      <c r="E1384" s="43" t="s">
        <v>3264</v>
      </c>
      <c r="F1384" s="42">
        <v>520310</v>
      </c>
      <c r="G1384" s="45">
        <v>31</v>
      </c>
      <c r="H1384" s="45"/>
      <c r="I1384" s="45"/>
      <c r="N1384" s="6"/>
    </row>
    <row r="1385" spans="1:14" s="3" customFormat="1" x14ac:dyDescent="0.2">
      <c r="A1385" s="7">
        <v>1456</v>
      </c>
      <c r="B1385" s="44" t="s">
        <v>3037</v>
      </c>
      <c r="C1385" s="44" t="s">
        <v>4503</v>
      </c>
      <c r="D1385" s="44" t="s">
        <v>3182</v>
      </c>
      <c r="E1385" s="43" t="s">
        <v>3265</v>
      </c>
      <c r="F1385" s="42">
        <v>520311</v>
      </c>
      <c r="G1385" s="45">
        <v>31</v>
      </c>
      <c r="H1385" s="45"/>
      <c r="I1385" s="45"/>
      <c r="N1385" s="6"/>
    </row>
    <row r="1386" spans="1:14" s="3" customFormat="1" x14ac:dyDescent="0.2">
      <c r="A1386" s="7">
        <v>1457</v>
      </c>
      <c r="B1386" s="44" t="s">
        <v>3038</v>
      </c>
      <c r="C1386" s="44" t="s">
        <v>4504</v>
      </c>
      <c r="D1386" s="44" t="s">
        <v>3183</v>
      </c>
      <c r="E1386" s="43" t="s">
        <v>3266</v>
      </c>
      <c r="F1386" s="42">
        <v>520312</v>
      </c>
      <c r="G1386" s="45">
        <v>31</v>
      </c>
      <c r="H1386" s="45"/>
      <c r="I1386" s="45"/>
      <c r="N1386" s="6"/>
    </row>
    <row r="1387" spans="1:14" s="3" customFormat="1" x14ac:dyDescent="0.2">
      <c r="A1387" s="7">
        <v>1458</v>
      </c>
      <c r="B1387" s="44" t="s">
        <v>3039</v>
      </c>
      <c r="C1387" s="44" t="s">
        <v>4505</v>
      </c>
      <c r="D1387" s="44" t="s">
        <v>3184</v>
      </c>
      <c r="E1387" s="43" t="s">
        <v>3267</v>
      </c>
      <c r="F1387" s="42">
        <v>520313</v>
      </c>
      <c r="G1387" s="45">
        <v>31</v>
      </c>
      <c r="H1387" s="45"/>
      <c r="I1387" s="45"/>
      <c r="N1387" s="6"/>
    </row>
    <row r="1388" spans="1:14" s="3" customFormat="1" x14ac:dyDescent="0.2">
      <c r="A1388" s="7">
        <v>1459</v>
      </c>
      <c r="B1388" s="44" t="s">
        <v>3040</v>
      </c>
      <c r="C1388" s="44" t="s">
        <v>4506</v>
      </c>
      <c r="D1388" s="44" t="s">
        <v>3185</v>
      </c>
      <c r="E1388" s="43" t="s">
        <v>3268</v>
      </c>
      <c r="F1388" s="42">
        <v>520314</v>
      </c>
      <c r="G1388" s="45">
        <v>31</v>
      </c>
      <c r="H1388" s="45"/>
      <c r="I1388" s="45"/>
      <c r="N1388" s="6"/>
    </row>
    <row r="1389" spans="1:14" s="3" customFormat="1" x14ac:dyDescent="0.2">
      <c r="A1389" s="7">
        <v>1460</v>
      </c>
      <c r="B1389" s="44" t="s">
        <v>3041</v>
      </c>
      <c r="C1389" s="44" t="s">
        <v>4507</v>
      </c>
      <c r="D1389" s="44" t="s">
        <v>7541</v>
      </c>
      <c r="E1389" s="43" t="s">
        <v>7541</v>
      </c>
      <c r="F1389" s="42">
        <v>521704</v>
      </c>
      <c r="G1389" s="45">
        <v>11</v>
      </c>
      <c r="H1389" s="45" t="s">
        <v>9452</v>
      </c>
      <c r="I1389" s="45"/>
      <c r="N1389" s="6"/>
    </row>
    <row r="1390" spans="1:14" s="3" customFormat="1" x14ac:dyDescent="0.2">
      <c r="A1390" s="7">
        <v>1461</v>
      </c>
      <c r="B1390" s="44" t="s">
        <v>3042</v>
      </c>
      <c r="C1390" s="44" t="s">
        <v>4508</v>
      </c>
      <c r="D1390" s="44" t="s">
        <v>7542</v>
      </c>
      <c r="E1390" s="43" t="s">
        <v>7542</v>
      </c>
      <c r="F1390" s="42">
        <v>4415</v>
      </c>
      <c r="G1390" s="45">
        <v>11</v>
      </c>
      <c r="H1390" s="45" t="s">
        <v>9452</v>
      </c>
      <c r="I1390" s="45" t="s">
        <v>10953</v>
      </c>
      <c r="N1390" s="6"/>
    </row>
    <row r="1391" spans="1:14" s="3" customFormat="1" x14ac:dyDescent="0.2">
      <c r="A1391" s="7">
        <v>1462</v>
      </c>
      <c r="B1391" s="44" t="s">
        <v>3043</v>
      </c>
      <c r="C1391" s="44" t="s">
        <v>4509</v>
      </c>
      <c r="D1391" s="44" t="s">
        <v>7543</v>
      </c>
      <c r="E1391" s="43" t="s">
        <v>7543</v>
      </c>
      <c r="F1391" s="42">
        <v>4363</v>
      </c>
      <c r="G1391" s="45">
        <v>11</v>
      </c>
      <c r="H1391" s="45" t="s">
        <v>9452</v>
      </c>
      <c r="I1391" s="45"/>
      <c r="N1391" s="6"/>
    </row>
    <row r="1392" spans="1:14" s="3" customFormat="1" x14ac:dyDescent="0.2">
      <c r="A1392" s="7">
        <v>1463</v>
      </c>
      <c r="B1392" s="44" t="s">
        <v>3044</v>
      </c>
      <c r="C1392" s="44" t="s">
        <v>4510</v>
      </c>
      <c r="D1392" s="44" t="s">
        <v>7544</v>
      </c>
      <c r="E1392" s="43" t="s">
        <v>7544</v>
      </c>
      <c r="F1392" s="42">
        <v>521705</v>
      </c>
      <c r="G1392" s="45">
        <v>11</v>
      </c>
      <c r="H1392" s="45" t="s">
        <v>9452</v>
      </c>
      <c r="I1392" s="45"/>
      <c r="N1392" s="6"/>
    </row>
    <row r="1393" spans="1:14" s="3" customFormat="1" x14ac:dyDescent="0.2">
      <c r="A1393" s="7">
        <v>1464</v>
      </c>
      <c r="B1393" s="44" t="s">
        <v>3045</v>
      </c>
      <c r="C1393" s="44" t="s">
        <v>4511</v>
      </c>
      <c r="D1393" s="44" t="s">
        <v>7545</v>
      </c>
      <c r="E1393" s="43" t="s">
        <v>7545</v>
      </c>
      <c r="F1393" s="42">
        <v>3517</v>
      </c>
      <c r="G1393" s="45">
        <v>11</v>
      </c>
      <c r="H1393" s="45" t="s">
        <v>9452</v>
      </c>
      <c r="I1393" s="45"/>
      <c r="N1393" s="6"/>
    </row>
    <row r="1394" spans="1:14" s="3" customFormat="1" x14ac:dyDescent="0.2">
      <c r="A1394" s="7">
        <v>1465</v>
      </c>
      <c r="B1394" s="44" t="s">
        <v>3046</v>
      </c>
      <c r="C1394" s="44" t="s">
        <v>4381</v>
      </c>
      <c r="D1394" s="44" t="s">
        <v>7546</v>
      </c>
      <c r="E1394" s="43" t="s">
        <v>7546</v>
      </c>
      <c r="F1394" s="42">
        <v>8160</v>
      </c>
      <c r="G1394" s="45">
        <v>11</v>
      </c>
      <c r="H1394" s="45" t="s">
        <v>9452</v>
      </c>
      <c r="I1394" s="45"/>
      <c r="N1394" s="6"/>
    </row>
    <row r="1395" spans="1:14" s="3" customFormat="1" x14ac:dyDescent="0.2">
      <c r="A1395" s="7">
        <v>1466</v>
      </c>
      <c r="B1395" s="44" t="s">
        <v>3047</v>
      </c>
      <c r="C1395" s="44" t="s">
        <v>4512</v>
      </c>
      <c r="D1395" s="44" t="s">
        <v>7547</v>
      </c>
      <c r="E1395" s="43" t="s">
        <v>7547</v>
      </c>
      <c r="F1395" s="42">
        <v>8161</v>
      </c>
      <c r="G1395" s="45">
        <v>11</v>
      </c>
      <c r="H1395" s="45" t="s">
        <v>9452</v>
      </c>
      <c r="I1395" s="45"/>
      <c r="N1395" s="6"/>
    </row>
    <row r="1396" spans="1:14" s="3" customFormat="1" x14ac:dyDescent="0.2">
      <c r="A1396" s="7">
        <v>1467</v>
      </c>
      <c r="B1396" s="44" t="s">
        <v>3048</v>
      </c>
      <c r="C1396" s="44" t="s">
        <v>4513</v>
      </c>
      <c r="D1396" s="44" t="s">
        <v>7548</v>
      </c>
      <c r="E1396" s="43" t="s">
        <v>7548</v>
      </c>
      <c r="F1396" s="42">
        <v>8163</v>
      </c>
      <c r="G1396" s="45">
        <v>11</v>
      </c>
      <c r="H1396" s="45" t="s">
        <v>9452</v>
      </c>
      <c r="I1396" s="45"/>
      <c r="N1396" s="6"/>
    </row>
    <row r="1397" spans="1:14" s="3" customFormat="1" x14ac:dyDescent="0.2">
      <c r="A1397" s="7">
        <v>1468</v>
      </c>
      <c r="B1397" s="44" t="s">
        <v>3049</v>
      </c>
      <c r="C1397" s="44" t="s">
        <v>4514</v>
      </c>
      <c r="D1397" s="44" t="s">
        <v>7549</v>
      </c>
      <c r="E1397" s="43" t="s">
        <v>7549</v>
      </c>
      <c r="F1397" s="42">
        <v>8164</v>
      </c>
      <c r="G1397" s="45">
        <v>11</v>
      </c>
      <c r="H1397" s="45" t="s">
        <v>9452</v>
      </c>
      <c r="I1397" s="45"/>
      <c r="N1397" s="6"/>
    </row>
    <row r="1398" spans="1:14" s="3" customFormat="1" x14ac:dyDescent="0.2">
      <c r="A1398" s="7">
        <v>1469</v>
      </c>
      <c r="B1398" s="44" t="s">
        <v>3050</v>
      </c>
      <c r="C1398" s="44" t="s">
        <v>4515</v>
      </c>
      <c r="D1398" s="44" t="s">
        <v>7550</v>
      </c>
      <c r="E1398" s="43" t="s">
        <v>7550</v>
      </c>
      <c r="F1398" s="42">
        <v>8165</v>
      </c>
      <c r="G1398" s="45">
        <v>11</v>
      </c>
      <c r="H1398" s="45" t="s">
        <v>9452</v>
      </c>
      <c r="I1398" s="45"/>
      <c r="N1398" s="6"/>
    </row>
    <row r="1399" spans="1:14" s="3" customFormat="1" x14ac:dyDescent="0.2">
      <c r="A1399" s="7">
        <v>1470</v>
      </c>
      <c r="B1399" s="59" t="s">
        <v>3051</v>
      </c>
      <c r="C1399" s="59" t="s">
        <v>4516</v>
      </c>
      <c r="D1399" s="44" t="s">
        <v>7551</v>
      </c>
      <c r="E1399" s="44" t="s">
        <v>7551</v>
      </c>
      <c r="F1399" s="42">
        <v>521706</v>
      </c>
      <c r="G1399" s="45">
        <v>11</v>
      </c>
      <c r="H1399" s="45" t="s">
        <v>9452</v>
      </c>
      <c r="I1399" s="45"/>
      <c r="N1399" s="6"/>
    </row>
    <row r="1400" spans="1:14" s="3" customFormat="1" x14ac:dyDescent="0.2">
      <c r="A1400" s="7">
        <v>1471</v>
      </c>
      <c r="B1400" s="44" t="s">
        <v>3052</v>
      </c>
      <c r="C1400" s="44" t="s">
        <v>4517</v>
      </c>
      <c r="D1400" s="44" t="s">
        <v>7552</v>
      </c>
      <c r="E1400" s="43" t="s">
        <v>7552</v>
      </c>
      <c r="F1400" s="42">
        <v>521707</v>
      </c>
      <c r="G1400" s="45">
        <v>11</v>
      </c>
      <c r="H1400" s="45" t="s">
        <v>9452</v>
      </c>
      <c r="I1400" s="45"/>
      <c r="N1400" s="6"/>
    </row>
    <row r="1401" spans="1:14" s="3" customFormat="1" x14ac:dyDescent="0.2">
      <c r="A1401" s="7">
        <v>1472</v>
      </c>
      <c r="B1401" s="44" t="s">
        <v>3053</v>
      </c>
      <c r="C1401" s="44" t="s">
        <v>4518</v>
      </c>
      <c r="D1401" s="44" t="s">
        <v>7553</v>
      </c>
      <c r="E1401" s="43" t="s">
        <v>7553</v>
      </c>
      <c r="F1401" s="42">
        <v>521708</v>
      </c>
      <c r="G1401" s="45">
        <v>11</v>
      </c>
      <c r="H1401" s="45" t="s">
        <v>9452</v>
      </c>
      <c r="I1401" s="45"/>
      <c r="N1401" s="6"/>
    </row>
    <row r="1402" spans="1:14" s="3" customFormat="1" x14ac:dyDescent="0.2">
      <c r="A1402" s="7">
        <v>1473</v>
      </c>
      <c r="B1402" s="44" t="s">
        <v>3054</v>
      </c>
      <c r="C1402" s="44" t="s">
        <v>4519</v>
      </c>
      <c r="D1402" s="44" t="s">
        <v>7554</v>
      </c>
      <c r="E1402" s="43" t="s">
        <v>7554</v>
      </c>
      <c r="F1402" s="42">
        <v>3276</v>
      </c>
      <c r="G1402" s="45">
        <v>15</v>
      </c>
      <c r="H1402" s="45" t="s">
        <v>9452</v>
      </c>
      <c r="I1402" s="45" t="s">
        <v>12361</v>
      </c>
      <c r="N1402" s="6"/>
    </row>
    <row r="1403" spans="1:14" s="3" customFormat="1" x14ac:dyDescent="0.2">
      <c r="A1403" s="7">
        <v>1474</v>
      </c>
      <c r="B1403" s="44" t="s">
        <v>3055</v>
      </c>
      <c r="C1403" s="44" t="s">
        <v>4520</v>
      </c>
      <c r="D1403" s="44" t="s">
        <v>7555</v>
      </c>
      <c r="E1403" s="43" t="s">
        <v>7555</v>
      </c>
      <c r="F1403" s="42">
        <v>3276</v>
      </c>
      <c r="G1403" s="45">
        <v>0</v>
      </c>
      <c r="H1403" s="45" t="s">
        <v>9452</v>
      </c>
      <c r="I1403" s="45" t="s">
        <v>12361</v>
      </c>
      <c r="N1403" s="6"/>
    </row>
    <row r="1404" spans="1:14" s="3" customFormat="1" x14ac:dyDescent="0.2">
      <c r="A1404" s="7">
        <v>1475</v>
      </c>
      <c r="B1404" s="44" t="s">
        <v>3056</v>
      </c>
      <c r="C1404" s="44" t="s">
        <v>4521</v>
      </c>
      <c r="D1404" s="44" t="s">
        <v>7556</v>
      </c>
      <c r="E1404" s="43" t="s">
        <v>7556</v>
      </c>
      <c r="F1404" s="42">
        <v>521710</v>
      </c>
      <c r="G1404" s="45">
        <v>15</v>
      </c>
      <c r="H1404" s="45" t="s">
        <v>9452</v>
      </c>
      <c r="I1404" s="45"/>
      <c r="N1404" s="6"/>
    </row>
    <row r="1405" spans="1:14" s="3" customFormat="1" x14ac:dyDescent="0.2">
      <c r="A1405" s="7">
        <v>1476</v>
      </c>
      <c r="B1405" s="44" t="s">
        <v>3057</v>
      </c>
      <c r="C1405" s="44" t="s">
        <v>4522</v>
      </c>
      <c r="D1405" s="44" t="s">
        <v>7557</v>
      </c>
      <c r="E1405" s="43" t="s">
        <v>7557</v>
      </c>
      <c r="F1405" s="42">
        <v>521710</v>
      </c>
      <c r="G1405" s="45">
        <v>0</v>
      </c>
      <c r="H1405" s="45" t="s">
        <v>9452</v>
      </c>
      <c r="I1405" s="45"/>
      <c r="N1405" s="6"/>
    </row>
    <row r="1406" spans="1:14" s="3" customFormat="1" x14ac:dyDescent="0.2">
      <c r="A1406" s="7">
        <v>1477</v>
      </c>
      <c r="B1406" s="44" t="s">
        <v>3058</v>
      </c>
      <c r="C1406" s="44" t="s">
        <v>4523</v>
      </c>
      <c r="D1406" s="44" t="s">
        <v>7558</v>
      </c>
      <c r="E1406" s="43" t="s">
        <v>7558</v>
      </c>
      <c r="F1406" s="42">
        <v>521134</v>
      </c>
      <c r="G1406" s="45">
        <v>11</v>
      </c>
      <c r="H1406" s="45" t="s">
        <v>9456</v>
      </c>
      <c r="I1406" s="45"/>
      <c r="N1406" s="6"/>
    </row>
    <row r="1407" spans="1:14" s="3" customFormat="1" x14ac:dyDescent="0.2">
      <c r="A1407" s="7">
        <v>1478</v>
      </c>
      <c r="B1407" s="44" t="s">
        <v>3059</v>
      </c>
      <c r="C1407" s="44" t="s">
        <v>4524</v>
      </c>
      <c r="D1407" s="44" t="s">
        <v>7559</v>
      </c>
      <c r="E1407" s="43" t="s">
        <v>7559</v>
      </c>
      <c r="F1407" s="42">
        <v>521134</v>
      </c>
      <c r="G1407" s="45">
        <v>31</v>
      </c>
      <c r="H1407" s="45" t="s">
        <v>9456</v>
      </c>
      <c r="I1407" s="45"/>
      <c r="N1407" s="6"/>
    </row>
    <row r="1408" spans="1:14" s="3" customFormat="1" x14ac:dyDescent="0.2">
      <c r="A1408" s="7">
        <v>1479</v>
      </c>
      <c r="B1408" s="44" t="s">
        <v>3060</v>
      </c>
      <c r="C1408" s="44" t="s">
        <v>4525</v>
      </c>
      <c r="D1408" s="44" t="s">
        <v>7560</v>
      </c>
      <c r="E1408" s="43" t="s">
        <v>7560</v>
      </c>
      <c r="F1408" s="42">
        <v>521136</v>
      </c>
      <c r="G1408" s="45">
        <v>11</v>
      </c>
      <c r="H1408" s="45" t="s">
        <v>9456</v>
      </c>
      <c r="I1408" s="45"/>
      <c r="N1408" s="6"/>
    </row>
    <row r="1409" spans="1:14" s="3" customFormat="1" x14ac:dyDescent="0.2">
      <c r="A1409" s="7">
        <v>1480</v>
      </c>
      <c r="B1409" s="44" t="s">
        <v>3061</v>
      </c>
      <c r="C1409" s="44" t="s">
        <v>4526</v>
      </c>
      <c r="D1409" s="44" t="s">
        <v>7561</v>
      </c>
      <c r="E1409" s="43" t="s">
        <v>7561</v>
      </c>
      <c r="F1409" s="42">
        <v>521136</v>
      </c>
      <c r="G1409" s="45">
        <v>31</v>
      </c>
      <c r="H1409" s="45" t="s">
        <v>9456</v>
      </c>
      <c r="I1409" s="45"/>
      <c r="N1409" s="6"/>
    </row>
    <row r="1410" spans="1:14" s="3" customFormat="1" x14ac:dyDescent="0.2">
      <c r="A1410" s="7">
        <v>1481</v>
      </c>
      <c r="B1410" s="44" t="s">
        <v>3062</v>
      </c>
      <c r="C1410" s="44" t="s">
        <v>4527</v>
      </c>
      <c r="D1410" s="44" t="s">
        <v>7562</v>
      </c>
      <c r="E1410" s="43" t="s">
        <v>7562</v>
      </c>
      <c r="F1410" s="42">
        <v>521138</v>
      </c>
      <c r="G1410" s="45">
        <v>11</v>
      </c>
      <c r="H1410" s="45" t="s">
        <v>9456</v>
      </c>
      <c r="I1410" s="45"/>
      <c r="N1410" s="6"/>
    </row>
    <row r="1411" spans="1:14" s="3" customFormat="1" x14ac:dyDescent="0.2">
      <c r="A1411" s="7">
        <v>1482</v>
      </c>
      <c r="B1411" s="44" t="s">
        <v>3063</v>
      </c>
      <c r="C1411" s="44" t="s">
        <v>4528</v>
      </c>
      <c r="D1411" s="44" t="s">
        <v>7563</v>
      </c>
      <c r="E1411" s="43" t="s">
        <v>7563</v>
      </c>
      <c r="F1411" s="42">
        <v>521138</v>
      </c>
      <c r="G1411" s="45">
        <v>31</v>
      </c>
      <c r="H1411" s="45" t="s">
        <v>9456</v>
      </c>
      <c r="I1411" s="45"/>
      <c r="N1411" s="6"/>
    </row>
    <row r="1412" spans="1:14" s="3" customFormat="1" x14ac:dyDescent="0.2">
      <c r="A1412" s="7">
        <v>1483</v>
      </c>
      <c r="B1412" s="44" t="s">
        <v>3064</v>
      </c>
      <c r="C1412" s="44" t="s">
        <v>4529</v>
      </c>
      <c r="D1412" s="44" t="s">
        <v>7564</v>
      </c>
      <c r="E1412" s="43" t="s">
        <v>7564</v>
      </c>
      <c r="F1412" s="42">
        <v>521135</v>
      </c>
      <c r="G1412" s="45">
        <v>11</v>
      </c>
      <c r="H1412" s="45" t="s">
        <v>9456</v>
      </c>
      <c r="I1412" s="45"/>
      <c r="N1412" s="6"/>
    </row>
    <row r="1413" spans="1:14" s="3" customFormat="1" x14ac:dyDescent="0.2">
      <c r="A1413" s="7">
        <v>1484</v>
      </c>
      <c r="B1413" s="44" t="s">
        <v>3065</v>
      </c>
      <c r="C1413" s="44" t="s">
        <v>4530</v>
      </c>
      <c r="D1413" s="44" t="s">
        <v>7565</v>
      </c>
      <c r="E1413" s="43" t="s">
        <v>7565</v>
      </c>
      <c r="F1413" s="42">
        <v>521135</v>
      </c>
      <c r="G1413" s="45">
        <v>31</v>
      </c>
      <c r="H1413" s="45" t="s">
        <v>9456</v>
      </c>
      <c r="I1413" s="45"/>
      <c r="N1413" s="6"/>
    </row>
    <row r="1414" spans="1:14" s="3" customFormat="1" x14ac:dyDescent="0.2">
      <c r="A1414" s="7">
        <v>1485</v>
      </c>
      <c r="B1414" s="44" t="s">
        <v>3066</v>
      </c>
      <c r="C1414" s="44" t="s">
        <v>4531</v>
      </c>
      <c r="D1414" s="44" t="s">
        <v>7566</v>
      </c>
      <c r="E1414" s="43" t="s">
        <v>7566</v>
      </c>
      <c r="F1414" s="42">
        <v>521137</v>
      </c>
      <c r="G1414" s="45">
        <v>11</v>
      </c>
      <c r="H1414" s="45" t="s">
        <v>9456</v>
      </c>
      <c r="I1414" s="45"/>
      <c r="N1414" s="6"/>
    </row>
    <row r="1415" spans="1:14" s="3" customFormat="1" x14ac:dyDescent="0.2">
      <c r="A1415" s="7">
        <v>1486</v>
      </c>
      <c r="B1415" s="44" t="s">
        <v>3067</v>
      </c>
      <c r="C1415" s="44" t="s">
        <v>4532</v>
      </c>
      <c r="D1415" s="44" t="s">
        <v>7567</v>
      </c>
      <c r="E1415" s="43" t="s">
        <v>7567</v>
      </c>
      <c r="F1415" s="42">
        <v>521137</v>
      </c>
      <c r="G1415" s="45">
        <v>31</v>
      </c>
      <c r="H1415" s="45" t="s">
        <v>9456</v>
      </c>
      <c r="I1415" s="45"/>
      <c r="N1415" s="6"/>
    </row>
    <row r="1416" spans="1:14" s="3" customFormat="1" x14ac:dyDescent="0.2">
      <c r="A1416" s="7">
        <v>1487</v>
      </c>
      <c r="B1416" s="44" t="s">
        <v>3068</v>
      </c>
      <c r="C1416" s="44" t="s">
        <v>4533</v>
      </c>
      <c r="D1416" s="44" t="s">
        <v>7568</v>
      </c>
      <c r="E1416" s="43" t="s">
        <v>7568</v>
      </c>
      <c r="F1416" s="42">
        <v>521139</v>
      </c>
      <c r="G1416" s="45">
        <v>11</v>
      </c>
      <c r="H1416" s="45" t="s">
        <v>9456</v>
      </c>
      <c r="I1416" s="45"/>
      <c r="N1416" s="6"/>
    </row>
    <row r="1417" spans="1:14" s="3" customFormat="1" x14ac:dyDescent="0.2">
      <c r="A1417" s="7">
        <v>1488</v>
      </c>
      <c r="B1417" s="44" t="s">
        <v>3069</v>
      </c>
      <c r="C1417" s="44" t="s">
        <v>4534</v>
      </c>
      <c r="D1417" s="44" t="s">
        <v>7569</v>
      </c>
      <c r="E1417" s="43" t="s">
        <v>7569</v>
      </c>
      <c r="F1417" s="42">
        <v>521139</v>
      </c>
      <c r="G1417" s="45">
        <v>31</v>
      </c>
      <c r="H1417" s="45" t="s">
        <v>9456</v>
      </c>
      <c r="I1417" s="45"/>
      <c r="N1417" s="6"/>
    </row>
    <row r="1418" spans="1:14" s="3" customFormat="1" x14ac:dyDescent="0.2">
      <c r="A1418" s="7">
        <v>1489</v>
      </c>
      <c r="B1418" s="44" t="s">
        <v>3070</v>
      </c>
      <c r="C1418" s="44" t="s">
        <v>4535</v>
      </c>
      <c r="D1418" s="44" t="s">
        <v>7570</v>
      </c>
      <c r="E1418" s="43" t="s">
        <v>7570</v>
      </c>
      <c r="F1418" s="42">
        <v>521596</v>
      </c>
      <c r="G1418" s="45">
        <v>31</v>
      </c>
      <c r="H1418" s="45" t="s">
        <v>9456</v>
      </c>
      <c r="I1418" s="45"/>
      <c r="N1418" s="6"/>
    </row>
    <row r="1419" spans="1:14" s="3" customFormat="1" x14ac:dyDescent="0.2">
      <c r="A1419" s="7">
        <v>1490</v>
      </c>
      <c r="B1419" s="44" t="s">
        <v>3071</v>
      </c>
      <c r="C1419" s="44" t="s">
        <v>4536</v>
      </c>
      <c r="D1419" s="44" t="s">
        <v>7571</v>
      </c>
      <c r="E1419" s="43" t="s">
        <v>7571</v>
      </c>
      <c r="F1419" s="42">
        <v>521596</v>
      </c>
      <c r="G1419" s="45">
        <v>11</v>
      </c>
      <c r="H1419" s="45" t="s">
        <v>9456</v>
      </c>
      <c r="I1419" s="45"/>
      <c r="N1419" s="6"/>
    </row>
    <row r="1420" spans="1:14" s="3" customFormat="1" x14ac:dyDescent="0.2">
      <c r="A1420" s="7">
        <v>1491</v>
      </c>
      <c r="B1420" s="44" t="s">
        <v>3072</v>
      </c>
      <c r="C1420" s="44" t="s">
        <v>4537</v>
      </c>
      <c r="D1420" s="44" t="s">
        <v>7572</v>
      </c>
      <c r="E1420" s="43" t="s">
        <v>7572</v>
      </c>
      <c r="F1420" s="42">
        <v>521711</v>
      </c>
      <c r="G1420" s="45">
        <v>31</v>
      </c>
      <c r="H1420" s="45" t="s">
        <v>9456</v>
      </c>
      <c r="I1420" s="45"/>
      <c r="N1420" s="6"/>
    </row>
    <row r="1421" spans="1:14" s="3" customFormat="1" x14ac:dyDescent="0.2">
      <c r="A1421" s="7">
        <v>1492</v>
      </c>
      <c r="B1421" s="44" t="s">
        <v>3073</v>
      </c>
      <c r="C1421" s="44" t="s">
        <v>4538</v>
      </c>
      <c r="D1421" s="44" t="s">
        <v>7573</v>
      </c>
      <c r="E1421" s="43" t="s">
        <v>7573</v>
      </c>
      <c r="F1421" s="42">
        <v>521597</v>
      </c>
      <c r="G1421" s="45">
        <v>31</v>
      </c>
      <c r="H1421" s="45" t="s">
        <v>9456</v>
      </c>
      <c r="I1421" s="45"/>
      <c r="N1421" s="6"/>
    </row>
    <row r="1422" spans="1:14" s="3" customFormat="1" x14ac:dyDescent="0.2">
      <c r="A1422" s="7">
        <v>1493</v>
      </c>
      <c r="B1422" s="44" t="s">
        <v>3074</v>
      </c>
      <c r="C1422" s="44" t="s">
        <v>4539</v>
      </c>
      <c r="D1422" s="44" t="s">
        <v>7574</v>
      </c>
      <c r="E1422" s="43" t="s">
        <v>7574</v>
      </c>
      <c r="F1422" s="42">
        <v>521597</v>
      </c>
      <c r="G1422" s="45">
        <v>11</v>
      </c>
      <c r="H1422" s="45" t="s">
        <v>9456</v>
      </c>
      <c r="I1422" s="45"/>
      <c r="N1422" s="6"/>
    </row>
    <row r="1423" spans="1:14" s="3" customFormat="1" x14ac:dyDescent="0.2">
      <c r="A1423" s="7">
        <v>1494</v>
      </c>
      <c r="B1423" s="44" t="s">
        <v>3075</v>
      </c>
      <c r="C1423" s="44" t="s">
        <v>4540</v>
      </c>
      <c r="D1423" s="44" t="s">
        <v>7575</v>
      </c>
      <c r="E1423" s="43" t="s">
        <v>7575</v>
      </c>
      <c r="F1423" s="42">
        <v>521712</v>
      </c>
      <c r="G1423" s="45">
        <v>31</v>
      </c>
      <c r="H1423" s="45" t="s">
        <v>9456</v>
      </c>
      <c r="I1423" s="45"/>
      <c r="N1423" s="6"/>
    </row>
    <row r="1424" spans="1:14" s="3" customFormat="1" x14ac:dyDescent="0.2">
      <c r="A1424" s="7">
        <v>1495</v>
      </c>
      <c r="B1424" s="44" t="s">
        <v>3076</v>
      </c>
      <c r="C1424" s="44" t="s">
        <v>4541</v>
      </c>
      <c r="D1424" s="44" t="s">
        <v>7576</v>
      </c>
      <c r="E1424" s="43" t="s">
        <v>7576</v>
      </c>
      <c r="F1424" s="42">
        <v>521598</v>
      </c>
      <c r="G1424" s="45">
        <v>31</v>
      </c>
      <c r="H1424" s="45" t="s">
        <v>9456</v>
      </c>
      <c r="I1424" s="45"/>
      <c r="N1424" s="6"/>
    </row>
    <row r="1425" spans="1:14" s="3" customFormat="1" x14ac:dyDescent="0.2">
      <c r="A1425" s="7">
        <v>1496</v>
      </c>
      <c r="B1425" s="44" t="s">
        <v>3077</v>
      </c>
      <c r="C1425" s="44" t="s">
        <v>4542</v>
      </c>
      <c r="D1425" s="44" t="s">
        <v>7577</v>
      </c>
      <c r="E1425" s="43" t="s">
        <v>7577</v>
      </c>
      <c r="F1425" s="42">
        <v>521598</v>
      </c>
      <c r="G1425" s="45">
        <v>11</v>
      </c>
      <c r="H1425" s="45" t="s">
        <v>9456</v>
      </c>
      <c r="I1425" s="45"/>
      <c r="N1425" s="6"/>
    </row>
    <row r="1426" spans="1:14" s="3" customFormat="1" x14ac:dyDescent="0.2">
      <c r="A1426" s="7">
        <v>1497</v>
      </c>
      <c r="B1426" s="44" t="s">
        <v>3078</v>
      </c>
      <c r="C1426" s="44" t="s">
        <v>4543</v>
      </c>
      <c r="D1426" s="44" t="s">
        <v>7578</v>
      </c>
      <c r="E1426" s="43" t="s">
        <v>7578</v>
      </c>
      <c r="F1426" s="42">
        <v>521713</v>
      </c>
      <c r="G1426" s="45">
        <v>31</v>
      </c>
      <c r="H1426" s="45" t="s">
        <v>9456</v>
      </c>
      <c r="I1426" s="45"/>
      <c r="N1426" s="6"/>
    </row>
    <row r="1427" spans="1:14" s="3" customFormat="1" x14ac:dyDescent="0.2">
      <c r="A1427" s="7">
        <v>1498</v>
      </c>
      <c r="B1427" s="44" t="s">
        <v>3079</v>
      </c>
      <c r="C1427" s="44" t="s">
        <v>4544</v>
      </c>
      <c r="D1427" s="44" t="s">
        <v>7579</v>
      </c>
      <c r="E1427" s="43" t="s">
        <v>7579</v>
      </c>
      <c r="F1427" s="42">
        <v>521599</v>
      </c>
      <c r="G1427" s="45">
        <v>31</v>
      </c>
      <c r="H1427" s="45" t="s">
        <v>9456</v>
      </c>
      <c r="I1427" s="45"/>
      <c r="N1427" s="6"/>
    </row>
    <row r="1428" spans="1:14" s="3" customFormat="1" x14ac:dyDescent="0.2">
      <c r="A1428" s="7">
        <v>1499</v>
      </c>
      <c r="B1428" s="44" t="s">
        <v>3080</v>
      </c>
      <c r="C1428" s="44" t="s">
        <v>4545</v>
      </c>
      <c r="D1428" s="44" t="s">
        <v>7580</v>
      </c>
      <c r="E1428" s="43" t="s">
        <v>7580</v>
      </c>
      <c r="F1428" s="42">
        <v>521599</v>
      </c>
      <c r="G1428" s="45">
        <v>11</v>
      </c>
      <c r="H1428" s="45" t="s">
        <v>9456</v>
      </c>
      <c r="I1428" s="45"/>
      <c r="N1428" s="6"/>
    </row>
    <row r="1429" spans="1:14" s="3" customFormat="1" x14ac:dyDescent="0.2">
      <c r="A1429" s="7">
        <v>1500</v>
      </c>
      <c r="B1429" s="44" t="s">
        <v>3081</v>
      </c>
      <c r="C1429" s="44" t="s">
        <v>4546</v>
      </c>
      <c r="D1429" s="44" t="s">
        <v>7581</v>
      </c>
      <c r="E1429" s="43" t="s">
        <v>7581</v>
      </c>
      <c r="F1429" s="42">
        <v>521714</v>
      </c>
      <c r="G1429" s="45">
        <v>31</v>
      </c>
      <c r="H1429" s="45" t="s">
        <v>9456</v>
      </c>
      <c r="I1429" s="45"/>
      <c r="N1429" s="6"/>
    </row>
    <row r="1430" spans="1:14" s="3" customFormat="1" x14ac:dyDescent="0.2">
      <c r="A1430" s="7">
        <v>1501</v>
      </c>
      <c r="B1430" s="44" t="s">
        <v>3082</v>
      </c>
      <c r="C1430" s="44" t="s">
        <v>4547</v>
      </c>
      <c r="D1430" s="44" t="s">
        <v>7582</v>
      </c>
      <c r="E1430" s="43" t="s">
        <v>7582</v>
      </c>
      <c r="F1430" s="42">
        <v>521600</v>
      </c>
      <c r="G1430" s="45">
        <v>31</v>
      </c>
      <c r="H1430" s="45" t="s">
        <v>9456</v>
      </c>
      <c r="I1430" s="45"/>
      <c r="N1430" s="6"/>
    </row>
    <row r="1431" spans="1:14" s="3" customFormat="1" x14ac:dyDescent="0.2">
      <c r="A1431" s="7">
        <v>1502</v>
      </c>
      <c r="B1431" s="44" t="s">
        <v>3083</v>
      </c>
      <c r="C1431" s="44" t="s">
        <v>4548</v>
      </c>
      <c r="D1431" s="44" t="s">
        <v>7583</v>
      </c>
      <c r="E1431" s="43" t="s">
        <v>7583</v>
      </c>
      <c r="F1431" s="42">
        <v>521600</v>
      </c>
      <c r="G1431" s="45">
        <v>11</v>
      </c>
      <c r="H1431" s="45" t="s">
        <v>9456</v>
      </c>
      <c r="I1431" s="45"/>
      <c r="N1431" s="6"/>
    </row>
    <row r="1432" spans="1:14" s="3" customFormat="1" x14ac:dyDescent="0.2">
      <c r="A1432" s="7">
        <v>1503</v>
      </c>
      <c r="B1432" s="44" t="s">
        <v>3084</v>
      </c>
      <c r="C1432" s="44" t="s">
        <v>4549</v>
      </c>
      <c r="D1432" s="44" t="s">
        <v>7584</v>
      </c>
      <c r="E1432" s="43" t="s">
        <v>7584</v>
      </c>
      <c r="F1432" s="42">
        <v>521715</v>
      </c>
      <c r="G1432" s="45">
        <v>31</v>
      </c>
      <c r="H1432" s="45" t="s">
        <v>9456</v>
      </c>
      <c r="I1432" s="45"/>
      <c r="N1432" s="6"/>
    </row>
    <row r="1433" spans="1:14" s="3" customFormat="1" x14ac:dyDescent="0.2">
      <c r="A1433" s="7">
        <v>1504</v>
      </c>
      <c r="B1433" s="44" t="s">
        <v>3085</v>
      </c>
      <c r="C1433" s="44" t="s">
        <v>4550</v>
      </c>
      <c r="D1433" s="44" t="s">
        <v>7585</v>
      </c>
      <c r="E1433" s="43" t="s">
        <v>7585</v>
      </c>
      <c r="F1433" s="42">
        <v>521601</v>
      </c>
      <c r="G1433" s="45">
        <v>31</v>
      </c>
      <c r="H1433" s="45" t="s">
        <v>9456</v>
      </c>
      <c r="I1433" s="45"/>
      <c r="N1433" s="6"/>
    </row>
    <row r="1434" spans="1:14" s="3" customFormat="1" x14ac:dyDescent="0.2">
      <c r="A1434" s="7">
        <v>1505</v>
      </c>
      <c r="B1434" s="44" t="s">
        <v>3086</v>
      </c>
      <c r="C1434" s="44" t="s">
        <v>4551</v>
      </c>
      <c r="D1434" s="44" t="s">
        <v>7586</v>
      </c>
      <c r="E1434" s="43" t="s">
        <v>7586</v>
      </c>
      <c r="F1434" s="42">
        <v>521601</v>
      </c>
      <c r="G1434" s="45">
        <v>11</v>
      </c>
      <c r="H1434" s="45" t="s">
        <v>9456</v>
      </c>
      <c r="I1434" s="45"/>
      <c r="N1434" s="6"/>
    </row>
    <row r="1435" spans="1:14" s="3" customFormat="1" x14ac:dyDescent="0.2">
      <c r="A1435" s="7">
        <v>1506</v>
      </c>
      <c r="B1435" s="44" t="s">
        <v>3087</v>
      </c>
      <c r="C1435" s="44" t="s">
        <v>4552</v>
      </c>
      <c r="D1435" s="44" t="s">
        <v>7587</v>
      </c>
      <c r="E1435" s="43" t="s">
        <v>7587</v>
      </c>
      <c r="F1435" s="42">
        <v>521716</v>
      </c>
      <c r="G1435" s="45">
        <v>31</v>
      </c>
      <c r="H1435" s="45" t="s">
        <v>9456</v>
      </c>
      <c r="I1435" s="45"/>
      <c r="N1435" s="6"/>
    </row>
    <row r="1436" spans="1:14" s="3" customFormat="1" x14ac:dyDescent="0.2">
      <c r="A1436" s="7">
        <v>1507</v>
      </c>
      <c r="B1436" s="44" t="s">
        <v>3088</v>
      </c>
      <c r="C1436" s="44" t="s">
        <v>4553</v>
      </c>
      <c r="D1436" s="44" t="s">
        <v>3186</v>
      </c>
      <c r="E1436" s="43" t="s">
        <v>3269</v>
      </c>
      <c r="F1436" s="42">
        <v>520315</v>
      </c>
      <c r="G1436" s="45">
        <v>31</v>
      </c>
      <c r="H1436" s="45"/>
      <c r="I1436" s="45"/>
      <c r="N1436" s="6"/>
    </row>
    <row r="1437" spans="1:14" s="3" customFormat="1" x14ac:dyDescent="0.2">
      <c r="A1437" s="7">
        <v>1508</v>
      </c>
      <c r="B1437" s="44" t="s">
        <v>3089</v>
      </c>
      <c r="C1437" s="44" t="s">
        <v>4554</v>
      </c>
      <c r="D1437" s="44" t="s">
        <v>3187</v>
      </c>
      <c r="E1437" s="43" t="s">
        <v>3270</v>
      </c>
      <c r="F1437" s="42">
        <v>520316</v>
      </c>
      <c r="G1437" s="45">
        <v>31</v>
      </c>
      <c r="H1437" s="45"/>
      <c r="I1437" s="45"/>
      <c r="N1437" s="6"/>
    </row>
    <row r="1438" spans="1:14" s="3" customFormat="1" x14ac:dyDescent="0.2">
      <c r="A1438" s="7">
        <v>1509</v>
      </c>
      <c r="B1438" s="59" t="s">
        <v>3090</v>
      </c>
      <c r="C1438" s="59" t="s">
        <v>4555</v>
      </c>
      <c r="D1438" s="44" t="s">
        <v>3188</v>
      </c>
      <c r="E1438" s="44" t="s">
        <v>3271</v>
      </c>
      <c r="F1438" s="42">
        <v>520317</v>
      </c>
      <c r="G1438" s="45">
        <v>31</v>
      </c>
      <c r="H1438" s="45"/>
      <c r="I1438" s="45"/>
      <c r="N1438" s="6"/>
    </row>
    <row r="1439" spans="1:14" s="3" customFormat="1" x14ac:dyDescent="0.2">
      <c r="A1439" s="7">
        <v>1510</v>
      </c>
      <c r="B1439" s="44" t="s">
        <v>3091</v>
      </c>
      <c r="C1439" s="44" t="s">
        <v>4556</v>
      </c>
      <c r="D1439" s="44" t="s">
        <v>3189</v>
      </c>
      <c r="E1439" s="43" t="s">
        <v>3272</v>
      </c>
      <c r="F1439" s="42">
        <v>520318</v>
      </c>
      <c r="G1439" s="45">
        <v>31</v>
      </c>
      <c r="H1439" s="45"/>
      <c r="I1439" s="45"/>
      <c r="N1439" s="6"/>
    </row>
    <row r="1440" spans="1:14" s="3" customFormat="1" x14ac:dyDescent="0.2">
      <c r="A1440" s="7">
        <v>1511</v>
      </c>
      <c r="B1440" s="44" t="s">
        <v>3092</v>
      </c>
      <c r="C1440" s="44" t="s">
        <v>4557</v>
      </c>
      <c r="D1440" s="44" t="s">
        <v>3190</v>
      </c>
      <c r="E1440" s="43" t="s">
        <v>3273</v>
      </c>
      <c r="F1440" s="42">
        <v>520319</v>
      </c>
      <c r="G1440" s="45">
        <v>31</v>
      </c>
      <c r="H1440" s="45"/>
      <c r="I1440" s="45"/>
      <c r="N1440" s="6"/>
    </row>
    <row r="1441" spans="1:14" s="3" customFormat="1" x14ac:dyDescent="0.2">
      <c r="A1441" s="7">
        <v>1512</v>
      </c>
      <c r="B1441" s="44" t="s">
        <v>3093</v>
      </c>
      <c r="C1441" s="44" t="s">
        <v>4558</v>
      </c>
      <c r="D1441" s="44" t="s">
        <v>3191</v>
      </c>
      <c r="E1441" s="43" t="s">
        <v>3274</v>
      </c>
      <c r="F1441" s="42">
        <v>520320</v>
      </c>
      <c r="G1441" s="45">
        <v>31</v>
      </c>
      <c r="H1441" s="45"/>
      <c r="I1441" s="45"/>
      <c r="N1441" s="6"/>
    </row>
    <row r="1442" spans="1:14" s="3" customFormat="1" x14ac:dyDescent="0.2">
      <c r="A1442" s="7">
        <v>1513</v>
      </c>
      <c r="B1442" s="44" t="s">
        <v>3094</v>
      </c>
      <c r="C1442" s="44" t="s">
        <v>4559</v>
      </c>
      <c r="D1442" s="44" t="s">
        <v>3192</v>
      </c>
      <c r="E1442" s="43" t="s">
        <v>3275</v>
      </c>
      <c r="F1442" s="42">
        <v>520321</v>
      </c>
      <c r="G1442" s="45">
        <v>31</v>
      </c>
      <c r="H1442" s="45"/>
      <c r="I1442" s="45"/>
      <c r="N1442" s="6"/>
    </row>
    <row r="1443" spans="1:14" s="3" customFormat="1" x14ac:dyDescent="0.2">
      <c r="A1443" s="7">
        <v>1514</v>
      </c>
      <c r="B1443" s="44" t="s">
        <v>3095</v>
      </c>
      <c r="C1443" s="44" t="s">
        <v>4560</v>
      </c>
      <c r="D1443" s="44" t="s">
        <v>3193</v>
      </c>
      <c r="E1443" s="43" t="s">
        <v>3276</v>
      </c>
      <c r="F1443" s="42">
        <v>520322</v>
      </c>
      <c r="G1443" s="45">
        <v>31</v>
      </c>
      <c r="H1443" s="45"/>
      <c r="I1443" s="45"/>
      <c r="N1443" s="6"/>
    </row>
    <row r="1444" spans="1:14" s="3" customFormat="1" x14ac:dyDescent="0.2">
      <c r="A1444" s="7">
        <v>1515</v>
      </c>
      <c r="B1444" s="44" t="s">
        <v>3096</v>
      </c>
      <c r="C1444" s="44" t="s">
        <v>4561</v>
      </c>
      <c r="D1444" s="44" t="s">
        <v>3194</v>
      </c>
      <c r="E1444" s="43" t="s">
        <v>3277</v>
      </c>
      <c r="F1444" s="42">
        <v>520323</v>
      </c>
      <c r="G1444" s="45">
        <v>31</v>
      </c>
      <c r="H1444" s="45"/>
      <c r="I1444" s="45"/>
      <c r="N1444" s="6"/>
    </row>
    <row r="1445" spans="1:14" s="3" customFormat="1" x14ac:dyDescent="0.2">
      <c r="A1445" s="7">
        <v>1516</v>
      </c>
      <c r="B1445" s="44" t="s">
        <v>3097</v>
      </c>
      <c r="C1445" s="44" t="s">
        <v>4562</v>
      </c>
      <c r="D1445" s="44" t="s">
        <v>3195</v>
      </c>
      <c r="E1445" s="43" t="s">
        <v>3278</v>
      </c>
      <c r="F1445" s="42">
        <v>520324</v>
      </c>
      <c r="G1445" s="45">
        <v>31</v>
      </c>
      <c r="H1445" s="45"/>
      <c r="I1445" s="45"/>
      <c r="N1445" s="6"/>
    </row>
    <row r="1446" spans="1:14" s="3" customFormat="1" x14ac:dyDescent="0.2">
      <c r="A1446" s="7">
        <v>1517</v>
      </c>
      <c r="B1446" s="44" t="s">
        <v>3098</v>
      </c>
      <c r="C1446" s="44" t="s">
        <v>4563</v>
      </c>
      <c r="D1446" s="44" t="s">
        <v>3196</v>
      </c>
      <c r="E1446" s="43" t="s">
        <v>3279</v>
      </c>
      <c r="F1446" s="42">
        <v>520325</v>
      </c>
      <c r="G1446" s="45">
        <v>31</v>
      </c>
      <c r="H1446" s="45"/>
      <c r="I1446" s="45"/>
      <c r="N1446" s="6"/>
    </row>
    <row r="1447" spans="1:14" s="3" customFormat="1" x14ac:dyDescent="0.2">
      <c r="A1447" s="7">
        <v>1518</v>
      </c>
      <c r="B1447" s="44" t="s">
        <v>3099</v>
      </c>
      <c r="C1447" s="44" t="s">
        <v>4564</v>
      </c>
      <c r="D1447" s="44" t="s">
        <v>3197</v>
      </c>
      <c r="E1447" s="43" t="s">
        <v>3280</v>
      </c>
      <c r="F1447" s="42">
        <v>520326</v>
      </c>
      <c r="G1447" s="45">
        <v>31</v>
      </c>
      <c r="H1447" s="45"/>
      <c r="I1447" s="45"/>
      <c r="N1447" s="6"/>
    </row>
    <row r="1448" spans="1:14" s="3" customFormat="1" x14ac:dyDescent="0.2">
      <c r="A1448" s="7">
        <v>1519</v>
      </c>
      <c r="B1448" s="44" t="s">
        <v>3100</v>
      </c>
      <c r="C1448" s="44" t="s">
        <v>4565</v>
      </c>
      <c r="D1448" s="44" t="s">
        <v>3198</v>
      </c>
      <c r="E1448" s="43" t="s">
        <v>3281</v>
      </c>
      <c r="F1448" s="42">
        <v>520327</v>
      </c>
      <c r="G1448" s="45">
        <v>31</v>
      </c>
      <c r="H1448" s="45"/>
      <c r="I1448" s="45"/>
      <c r="N1448" s="6"/>
    </row>
    <row r="1449" spans="1:14" s="3" customFormat="1" x14ac:dyDescent="0.2">
      <c r="A1449" s="7">
        <v>1520</v>
      </c>
      <c r="B1449" s="44" t="s">
        <v>3101</v>
      </c>
      <c r="C1449" s="44" t="s">
        <v>4566</v>
      </c>
      <c r="D1449" s="44" t="s">
        <v>3199</v>
      </c>
      <c r="E1449" s="43" t="s">
        <v>3282</v>
      </c>
      <c r="F1449" s="42">
        <v>520328</v>
      </c>
      <c r="G1449" s="45">
        <v>31</v>
      </c>
      <c r="H1449" s="45"/>
      <c r="I1449" s="45"/>
      <c r="N1449" s="6"/>
    </row>
    <row r="1450" spans="1:14" s="3" customFormat="1" x14ac:dyDescent="0.2">
      <c r="A1450" s="7">
        <v>1521</v>
      </c>
      <c r="B1450" s="44" t="s">
        <v>3102</v>
      </c>
      <c r="C1450" s="44" t="s">
        <v>4567</v>
      </c>
      <c r="D1450" s="44" t="s">
        <v>3200</v>
      </c>
      <c r="E1450" s="43" t="s">
        <v>3283</v>
      </c>
      <c r="F1450" s="42">
        <v>520329</v>
      </c>
      <c r="G1450" s="45">
        <v>31</v>
      </c>
      <c r="H1450" s="45"/>
      <c r="I1450" s="45"/>
      <c r="N1450" s="6"/>
    </row>
    <row r="1451" spans="1:14" s="3" customFormat="1" x14ac:dyDescent="0.2">
      <c r="A1451" s="7">
        <v>1522</v>
      </c>
      <c r="B1451" s="44" t="s">
        <v>3103</v>
      </c>
      <c r="C1451" s="44" t="s">
        <v>4568</v>
      </c>
      <c r="D1451" s="44" t="s">
        <v>3201</v>
      </c>
      <c r="E1451" s="43" t="s">
        <v>3284</v>
      </c>
      <c r="F1451" s="42">
        <v>520330</v>
      </c>
      <c r="G1451" s="45">
        <v>31</v>
      </c>
      <c r="H1451" s="45"/>
      <c r="I1451" s="45"/>
      <c r="N1451" s="6"/>
    </row>
    <row r="1452" spans="1:14" s="3" customFormat="1" x14ac:dyDescent="0.2">
      <c r="A1452" s="7">
        <v>1523</v>
      </c>
      <c r="B1452" s="44" t="s">
        <v>3104</v>
      </c>
      <c r="C1452" s="44" t="s">
        <v>4569</v>
      </c>
      <c r="D1452" s="44" t="s">
        <v>9466</v>
      </c>
      <c r="E1452" s="43" t="s">
        <v>9466</v>
      </c>
      <c r="F1452" s="42" t="s">
        <v>11897</v>
      </c>
      <c r="G1452" s="45" t="s">
        <v>11897</v>
      </c>
      <c r="H1452" s="45"/>
      <c r="I1452" s="45"/>
      <c r="N1452" s="6"/>
    </row>
    <row r="1453" spans="1:14" s="3" customFormat="1" x14ac:dyDescent="0.2">
      <c r="A1453" s="7">
        <v>1524</v>
      </c>
      <c r="B1453" s="44" t="s">
        <v>3105</v>
      </c>
      <c r="C1453" s="44" t="s">
        <v>4570</v>
      </c>
      <c r="D1453" s="44" t="s">
        <v>9467</v>
      </c>
      <c r="E1453" s="43" t="s">
        <v>9467</v>
      </c>
      <c r="F1453" s="42" t="s">
        <v>11897</v>
      </c>
      <c r="G1453" s="45" t="s">
        <v>11897</v>
      </c>
      <c r="H1453" s="45"/>
      <c r="I1453" s="45"/>
      <c r="N1453" s="6"/>
    </row>
    <row r="1454" spans="1:14" s="3" customFormat="1" x14ac:dyDescent="0.2">
      <c r="A1454" s="7">
        <v>1525</v>
      </c>
      <c r="B1454" s="44" t="s">
        <v>3106</v>
      </c>
      <c r="C1454" s="44" t="s">
        <v>4571</v>
      </c>
      <c r="D1454" s="44" t="s">
        <v>9449</v>
      </c>
      <c r="E1454" s="43" t="s">
        <v>9449</v>
      </c>
      <c r="F1454" s="42">
        <v>531950</v>
      </c>
      <c r="G1454" s="45">
        <v>31</v>
      </c>
      <c r="H1454" s="45" t="s">
        <v>9452</v>
      </c>
      <c r="I1454" s="45"/>
      <c r="N1454" s="6"/>
    </row>
    <row r="1455" spans="1:14" s="3" customFormat="1" x14ac:dyDescent="0.2">
      <c r="A1455" s="7">
        <v>1526</v>
      </c>
      <c r="B1455" s="44" t="s">
        <v>3107</v>
      </c>
      <c r="C1455" s="44" t="s">
        <v>4572</v>
      </c>
      <c r="D1455" s="44" t="s">
        <v>9450</v>
      </c>
      <c r="E1455" s="43" t="s">
        <v>9450</v>
      </c>
      <c r="F1455" s="42" t="s">
        <v>11897</v>
      </c>
      <c r="G1455" s="45" t="s">
        <v>11897</v>
      </c>
      <c r="H1455" s="45"/>
      <c r="I1455" s="45"/>
      <c r="N1455" s="6"/>
    </row>
    <row r="1456" spans="1:14" s="3" customFormat="1" x14ac:dyDescent="0.2">
      <c r="A1456" s="7">
        <v>1527</v>
      </c>
      <c r="B1456" s="44" t="s">
        <v>3108</v>
      </c>
      <c r="C1456" s="44" t="s">
        <v>4573</v>
      </c>
      <c r="D1456" s="44" t="s">
        <v>7588</v>
      </c>
      <c r="E1456" s="43" t="s">
        <v>7588</v>
      </c>
      <c r="F1456" s="42">
        <v>521801</v>
      </c>
      <c r="G1456" s="45">
        <v>31</v>
      </c>
      <c r="H1456" s="45"/>
      <c r="I1456" s="45"/>
      <c r="N1456" s="6"/>
    </row>
    <row r="1457" spans="1:14" s="3" customFormat="1" x14ac:dyDescent="0.2">
      <c r="A1457" s="7">
        <v>1528</v>
      </c>
      <c r="B1457" s="44" t="s">
        <v>3109</v>
      </c>
      <c r="C1457" s="44" t="s">
        <v>4574</v>
      </c>
      <c r="D1457" s="44" t="s">
        <v>7589</v>
      </c>
      <c r="E1457" s="43" t="s">
        <v>7589</v>
      </c>
      <c r="F1457" s="42">
        <v>521733</v>
      </c>
      <c r="G1457" s="45">
        <v>31</v>
      </c>
      <c r="H1457" s="45"/>
      <c r="I1457" s="45"/>
      <c r="N1457" s="6"/>
    </row>
    <row r="1458" spans="1:14" s="3" customFormat="1" x14ac:dyDescent="0.2">
      <c r="A1458" s="7">
        <v>1529</v>
      </c>
      <c r="B1458" s="44" t="s">
        <v>3110</v>
      </c>
      <c r="C1458" s="44" t="s">
        <v>4575</v>
      </c>
      <c r="D1458" s="44" t="s">
        <v>7590</v>
      </c>
      <c r="E1458" s="43" t="s">
        <v>7590</v>
      </c>
      <c r="F1458" s="42">
        <v>521734</v>
      </c>
      <c r="G1458" s="45">
        <v>31</v>
      </c>
      <c r="H1458" s="45"/>
      <c r="I1458" s="45"/>
      <c r="N1458" s="6"/>
    </row>
    <row r="1459" spans="1:14" s="3" customFormat="1" x14ac:dyDescent="0.2">
      <c r="A1459" s="7">
        <v>1530</v>
      </c>
      <c r="B1459" s="44" t="s">
        <v>3111</v>
      </c>
      <c r="C1459" s="44" t="s">
        <v>4576</v>
      </c>
      <c r="D1459" s="44" t="s">
        <v>7591</v>
      </c>
      <c r="E1459" s="43" t="s">
        <v>7591</v>
      </c>
      <c r="F1459" s="42">
        <v>521735</v>
      </c>
      <c r="G1459" s="45">
        <v>31</v>
      </c>
      <c r="H1459" s="45"/>
      <c r="I1459" s="45"/>
      <c r="N1459" s="6"/>
    </row>
    <row r="1460" spans="1:14" s="3" customFormat="1" x14ac:dyDescent="0.2">
      <c r="A1460" s="7">
        <v>1531</v>
      </c>
      <c r="B1460" s="44" t="s">
        <v>3112</v>
      </c>
      <c r="C1460" s="44" t="s">
        <v>4577</v>
      </c>
      <c r="D1460" s="44" t="s">
        <v>7592</v>
      </c>
      <c r="E1460" s="43" t="s">
        <v>7592</v>
      </c>
      <c r="F1460" s="42">
        <v>521736</v>
      </c>
      <c r="G1460" s="45">
        <v>31</v>
      </c>
      <c r="H1460" s="45"/>
      <c r="I1460" s="45"/>
      <c r="N1460" s="6"/>
    </row>
    <row r="1461" spans="1:14" s="3" customFormat="1" x14ac:dyDescent="0.2">
      <c r="A1461" s="7">
        <v>1532</v>
      </c>
      <c r="B1461" s="59" t="s">
        <v>3113</v>
      </c>
      <c r="C1461" s="59" t="s">
        <v>4578</v>
      </c>
      <c r="D1461" s="44" t="s">
        <v>7593</v>
      </c>
      <c r="E1461" s="44" t="s">
        <v>7593</v>
      </c>
      <c r="F1461" s="42">
        <v>521737</v>
      </c>
      <c r="G1461" s="45">
        <v>31</v>
      </c>
      <c r="H1461" s="45"/>
      <c r="I1461" s="45"/>
      <c r="N1461" s="6"/>
    </row>
    <row r="1462" spans="1:14" s="3" customFormat="1" x14ac:dyDescent="0.2">
      <c r="A1462" s="7">
        <v>1533</v>
      </c>
      <c r="B1462" s="44" t="s">
        <v>3114</v>
      </c>
      <c r="C1462" s="44" t="s">
        <v>4579</v>
      </c>
      <c r="D1462" s="44" t="s">
        <v>7594</v>
      </c>
      <c r="E1462" s="43" t="s">
        <v>7594</v>
      </c>
      <c r="F1462" s="42">
        <v>521738</v>
      </c>
      <c r="G1462" s="45">
        <v>31</v>
      </c>
      <c r="H1462" s="45" t="s">
        <v>9452</v>
      </c>
      <c r="I1462" s="45"/>
      <c r="N1462" s="6"/>
    </row>
    <row r="1463" spans="1:14" s="3" customFormat="1" x14ac:dyDescent="0.2">
      <c r="A1463" s="7">
        <v>1534</v>
      </c>
      <c r="B1463" s="44" t="s">
        <v>3115</v>
      </c>
      <c r="C1463" s="44" t="s">
        <v>4580</v>
      </c>
      <c r="D1463" s="44" t="s">
        <v>7595</v>
      </c>
      <c r="E1463" s="43" t="s">
        <v>7595</v>
      </c>
      <c r="F1463" s="42">
        <v>521739</v>
      </c>
      <c r="G1463" s="45">
        <v>31</v>
      </c>
      <c r="H1463" s="45" t="s">
        <v>9452</v>
      </c>
      <c r="I1463" s="45"/>
      <c r="N1463" s="6"/>
    </row>
    <row r="1464" spans="1:14" s="3" customFormat="1" x14ac:dyDescent="0.2">
      <c r="A1464" s="7">
        <v>1535</v>
      </c>
      <c r="B1464" s="44" t="s">
        <v>3116</v>
      </c>
      <c r="C1464" s="44" t="s">
        <v>4581</v>
      </c>
      <c r="D1464" s="44" t="s">
        <v>7728</v>
      </c>
      <c r="E1464" s="43" t="s">
        <v>7728</v>
      </c>
      <c r="F1464" s="42">
        <v>521740</v>
      </c>
      <c r="G1464" s="45">
        <v>31</v>
      </c>
      <c r="H1464" s="45" t="s">
        <v>9452</v>
      </c>
      <c r="I1464" s="45"/>
      <c r="N1464" s="6"/>
    </row>
    <row r="1465" spans="1:14" s="3" customFormat="1" x14ac:dyDescent="0.2">
      <c r="A1465" s="7">
        <v>1536</v>
      </c>
      <c r="B1465" s="44" t="s">
        <v>3117</v>
      </c>
      <c r="C1465" s="44" t="s">
        <v>4582</v>
      </c>
      <c r="D1465" s="44" t="s">
        <v>7729</v>
      </c>
      <c r="E1465" s="43" t="s">
        <v>7729</v>
      </c>
      <c r="F1465" s="42">
        <v>521802</v>
      </c>
      <c r="G1465" s="45">
        <v>31</v>
      </c>
      <c r="H1465" s="45" t="s">
        <v>9452</v>
      </c>
      <c r="I1465" s="45"/>
      <c r="N1465" s="6"/>
    </row>
    <row r="1466" spans="1:14" s="3" customFormat="1" x14ac:dyDescent="0.2">
      <c r="A1466" s="7">
        <v>1537</v>
      </c>
      <c r="B1466" s="44" t="s">
        <v>3118</v>
      </c>
      <c r="C1466" s="44" t="s">
        <v>4583</v>
      </c>
      <c r="D1466" s="44" t="s">
        <v>7596</v>
      </c>
      <c r="E1466" s="43" t="s">
        <v>7596</v>
      </c>
      <c r="F1466" s="42">
        <v>521803</v>
      </c>
      <c r="G1466" s="45">
        <v>31</v>
      </c>
      <c r="H1466" s="45" t="s">
        <v>9452</v>
      </c>
      <c r="I1466" s="45"/>
      <c r="N1466" s="6"/>
    </row>
    <row r="1467" spans="1:14" s="3" customFormat="1" x14ac:dyDescent="0.2">
      <c r="A1467" s="7">
        <v>1538</v>
      </c>
      <c r="B1467" s="44" t="s">
        <v>3119</v>
      </c>
      <c r="C1467" s="44" t="s">
        <v>4584</v>
      </c>
      <c r="D1467" s="44" t="s">
        <v>7597</v>
      </c>
      <c r="E1467" s="43" t="s">
        <v>7597</v>
      </c>
      <c r="F1467" s="42">
        <v>521804</v>
      </c>
      <c r="G1467" s="45">
        <v>31</v>
      </c>
      <c r="H1467" s="45" t="s">
        <v>9452</v>
      </c>
      <c r="I1467" s="45"/>
      <c r="N1467" s="6"/>
    </row>
    <row r="1468" spans="1:14" s="3" customFormat="1" x14ac:dyDescent="0.2">
      <c r="A1468" s="7">
        <v>1539</v>
      </c>
      <c r="B1468" s="44" t="s">
        <v>3120</v>
      </c>
      <c r="C1468" s="44" t="s">
        <v>4585</v>
      </c>
      <c r="D1468" s="44" t="s">
        <v>3202</v>
      </c>
      <c r="E1468" s="43" t="s">
        <v>3285</v>
      </c>
      <c r="F1468" s="42" t="s">
        <v>11897</v>
      </c>
      <c r="G1468" s="45" t="s">
        <v>11897</v>
      </c>
      <c r="H1468" s="45"/>
      <c r="I1468" s="45"/>
      <c r="N1468" s="6"/>
    </row>
    <row r="1469" spans="1:14" s="3" customFormat="1" x14ac:dyDescent="0.2">
      <c r="A1469" s="7">
        <v>1540</v>
      </c>
      <c r="B1469" s="44" t="s">
        <v>3121</v>
      </c>
      <c r="C1469" s="44" t="s">
        <v>4586</v>
      </c>
      <c r="D1469" s="44" t="s">
        <v>3203</v>
      </c>
      <c r="E1469" s="43" t="s">
        <v>3286</v>
      </c>
      <c r="F1469" s="42" t="s">
        <v>11897</v>
      </c>
      <c r="G1469" s="45" t="s">
        <v>11897</v>
      </c>
      <c r="H1469" s="45"/>
      <c r="I1469" s="45"/>
      <c r="N1469" s="6"/>
    </row>
    <row r="1470" spans="1:14" s="3" customFormat="1" x14ac:dyDescent="0.2">
      <c r="A1470" s="7">
        <v>1541</v>
      </c>
      <c r="B1470" s="44" t="s">
        <v>3122</v>
      </c>
      <c r="C1470" s="44" t="s">
        <v>4587</v>
      </c>
      <c r="D1470" s="44" t="s">
        <v>7598</v>
      </c>
      <c r="E1470" s="43" t="s">
        <v>7598</v>
      </c>
      <c r="F1470" s="42">
        <v>3031</v>
      </c>
      <c r="G1470" s="45">
        <v>0</v>
      </c>
      <c r="H1470" s="45"/>
      <c r="I1470" s="45"/>
      <c r="N1470" s="6"/>
    </row>
    <row r="1471" spans="1:14" s="3" customFormat="1" x14ac:dyDescent="0.2">
      <c r="A1471" s="7">
        <v>1542</v>
      </c>
      <c r="B1471" s="44" t="s">
        <v>3123</v>
      </c>
      <c r="C1471" s="44" t="s">
        <v>4588</v>
      </c>
      <c r="D1471" s="44" t="s">
        <v>7599</v>
      </c>
      <c r="E1471" s="43" t="s">
        <v>7599</v>
      </c>
      <c r="F1471" s="42">
        <v>4358</v>
      </c>
      <c r="G1471" s="45">
        <v>15</v>
      </c>
      <c r="H1471" s="45" t="s">
        <v>9452</v>
      </c>
      <c r="I1471" s="45"/>
      <c r="N1471" s="6"/>
    </row>
    <row r="1472" spans="1:14" s="3" customFormat="1" x14ac:dyDescent="0.2">
      <c r="A1472" s="7">
        <v>1543</v>
      </c>
      <c r="B1472" s="44" t="s">
        <v>3124</v>
      </c>
      <c r="C1472" s="44" t="s">
        <v>4589</v>
      </c>
      <c r="D1472" s="44" t="s">
        <v>7600</v>
      </c>
      <c r="E1472" s="43" t="s">
        <v>7600</v>
      </c>
      <c r="F1472" s="42">
        <v>4358</v>
      </c>
      <c r="G1472" s="45">
        <v>0</v>
      </c>
      <c r="H1472" s="45" t="s">
        <v>9452</v>
      </c>
      <c r="I1472" s="45"/>
      <c r="N1472" s="6"/>
    </row>
    <row r="1473" spans="1:14" s="3" customFormat="1" x14ac:dyDescent="0.2">
      <c r="A1473" s="7">
        <v>1544</v>
      </c>
      <c r="B1473" s="44" t="s">
        <v>3125</v>
      </c>
      <c r="C1473" s="44" t="s">
        <v>4590</v>
      </c>
      <c r="D1473" s="44" t="s">
        <v>3204</v>
      </c>
      <c r="E1473" s="43" t="s">
        <v>3287</v>
      </c>
      <c r="F1473" s="42">
        <v>520331</v>
      </c>
      <c r="G1473" s="45">
        <v>31</v>
      </c>
      <c r="H1473" s="45"/>
      <c r="I1473" s="45"/>
      <c r="N1473" s="6"/>
    </row>
    <row r="1474" spans="1:14" s="3" customFormat="1" x14ac:dyDescent="0.2">
      <c r="A1474" s="7">
        <v>1545</v>
      </c>
      <c r="B1474" s="44" t="s">
        <v>3126</v>
      </c>
      <c r="C1474" s="44" t="s">
        <v>4591</v>
      </c>
      <c r="D1474" s="44" t="s">
        <v>3205</v>
      </c>
      <c r="E1474" s="43" t="s">
        <v>3205</v>
      </c>
      <c r="F1474" s="42">
        <v>520332</v>
      </c>
      <c r="G1474" s="45">
        <v>31</v>
      </c>
      <c r="H1474" s="45" t="s">
        <v>9452</v>
      </c>
      <c r="I1474" s="45"/>
      <c r="N1474" s="6"/>
    </row>
    <row r="1475" spans="1:14" s="3" customFormat="1" x14ac:dyDescent="0.2">
      <c r="A1475" s="7">
        <v>1546</v>
      </c>
      <c r="B1475" s="44" t="s">
        <v>3127</v>
      </c>
      <c r="C1475" s="44" t="s">
        <v>4592</v>
      </c>
      <c r="D1475" s="44" t="s">
        <v>3206</v>
      </c>
      <c r="E1475" s="43" t="s">
        <v>3206</v>
      </c>
      <c r="F1475" s="42">
        <v>520333</v>
      </c>
      <c r="G1475" s="45">
        <v>31</v>
      </c>
      <c r="H1475" s="45" t="s">
        <v>9452</v>
      </c>
      <c r="I1475" s="45"/>
      <c r="N1475" s="6"/>
    </row>
    <row r="1476" spans="1:14" s="3" customFormat="1" x14ac:dyDescent="0.2">
      <c r="A1476" s="7">
        <v>1547</v>
      </c>
      <c r="B1476" s="44" t="s">
        <v>3128</v>
      </c>
      <c r="C1476" s="44" t="s">
        <v>4593</v>
      </c>
      <c r="D1476" s="44" t="s">
        <v>7601</v>
      </c>
      <c r="E1476" s="43" t="s">
        <v>7601</v>
      </c>
      <c r="F1476" s="42">
        <v>1761</v>
      </c>
      <c r="G1476" s="45">
        <v>17</v>
      </c>
      <c r="H1476" s="45"/>
      <c r="I1476" s="45"/>
      <c r="N1476" s="6"/>
    </row>
    <row r="1477" spans="1:14" s="3" customFormat="1" x14ac:dyDescent="0.2">
      <c r="A1477" s="7">
        <v>1548</v>
      </c>
      <c r="B1477" s="59" t="s">
        <v>3129</v>
      </c>
      <c r="C1477" s="59" t="s">
        <v>4594</v>
      </c>
      <c r="D1477" s="44" t="s">
        <v>7602</v>
      </c>
      <c r="E1477" s="44" t="s">
        <v>7602</v>
      </c>
      <c r="F1477" s="42">
        <v>1761</v>
      </c>
      <c r="G1477" s="45">
        <v>31</v>
      </c>
      <c r="H1477" s="45"/>
      <c r="I1477" s="45"/>
      <c r="N1477" s="6"/>
    </row>
    <row r="1478" spans="1:14" s="3" customFormat="1" x14ac:dyDescent="0.2">
      <c r="A1478" s="7">
        <v>1549</v>
      </c>
      <c r="B1478" s="44" t="s">
        <v>3130</v>
      </c>
      <c r="C1478" s="44" t="s">
        <v>4595</v>
      </c>
      <c r="D1478" s="44" t="s">
        <v>7603</v>
      </c>
      <c r="E1478" s="43" t="s">
        <v>7603</v>
      </c>
      <c r="F1478" s="42">
        <v>1761</v>
      </c>
      <c r="G1478" s="45">
        <v>1</v>
      </c>
      <c r="H1478" s="45"/>
      <c r="I1478" s="45"/>
      <c r="N1478" s="6"/>
    </row>
    <row r="1479" spans="1:14" s="3" customFormat="1" x14ac:dyDescent="0.2">
      <c r="A1479" s="7">
        <v>1550</v>
      </c>
      <c r="B1479" s="44" t="s">
        <v>3131</v>
      </c>
      <c r="C1479" s="44" t="s">
        <v>4596</v>
      </c>
      <c r="D1479" s="44" t="s">
        <v>3207</v>
      </c>
      <c r="E1479" s="43" t="s">
        <v>3288</v>
      </c>
      <c r="F1479" s="42">
        <v>520334</v>
      </c>
      <c r="G1479" s="45">
        <v>31</v>
      </c>
      <c r="H1479" s="45"/>
      <c r="I1479" s="45"/>
      <c r="N1479" s="6"/>
    </row>
    <row r="1480" spans="1:14" s="3" customFormat="1" x14ac:dyDescent="0.2">
      <c r="A1480" s="7">
        <v>1551</v>
      </c>
      <c r="B1480" s="44" t="s">
        <v>3132</v>
      </c>
      <c r="C1480" s="44" t="s">
        <v>4597</v>
      </c>
      <c r="D1480" s="44" t="s">
        <v>3208</v>
      </c>
      <c r="E1480" s="43" t="s">
        <v>3289</v>
      </c>
      <c r="F1480" s="42">
        <v>520335</v>
      </c>
      <c r="G1480" s="45">
        <v>31</v>
      </c>
      <c r="H1480" s="45"/>
      <c r="I1480" s="45"/>
      <c r="N1480" s="6"/>
    </row>
    <row r="1481" spans="1:14" s="3" customFormat="1" x14ac:dyDescent="0.2">
      <c r="A1481" s="7">
        <v>1552</v>
      </c>
      <c r="B1481" s="44" t="s">
        <v>3133</v>
      </c>
      <c r="C1481" s="44" t="s">
        <v>4598</v>
      </c>
      <c r="D1481" s="44" t="s">
        <v>3209</v>
      </c>
      <c r="E1481" s="43" t="s">
        <v>3290</v>
      </c>
      <c r="F1481" s="42">
        <v>520336</v>
      </c>
      <c r="G1481" s="45">
        <v>31</v>
      </c>
      <c r="H1481" s="45"/>
      <c r="I1481" s="45"/>
      <c r="N1481" s="6"/>
    </row>
    <row r="1482" spans="1:14" s="3" customFormat="1" x14ac:dyDescent="0.2">
      <c r="A1482" s="7">
        <v>1553</v>
      </c>
      <c r="B1482" s="44" t="s">
        <v>3134</v>
      </c>
      <c r="C1482" s="44" t="s">
        <v>4599</v>
      </c>
      <c r="D1482" s="44" t="s">
        <v>3210</v>
      </c>
      <c r="E1482" s="43" t="s">
        <v>3291</v>
      </c>
      <c r="F1482" s="42">
        <v>520337</v>
      </c>
      <c r="G1482" s="45">
        <v>31</v>
      </c>
      <c r="H1482" s="45"/>
      <c r="I1482" s="45"/>
      <c r="N1482" s="6"/>
    </row>
    <row r="1483" spans="1:14" s="3" customFormat="1" x14ac:dyDescent="0.2">
      <c r="A1483" s="7">
        <v>1554</v>
      </c>
      <c r="B1483" s="44" t="s">
        <v>3135</v>
      </c>
      <c r="C1483" s="44" t="s">
        <v>4600</v>
      </c>
      <c r="D1483" s="44" t="s">
        <v>3211</v>
      </c>
      <c r="E1483" s="43" t="s">
        <v>3292</v>
      </c>
      <c r="F1483" s="42">
        <v>520338</v>
      </c>
      <c r="G1483" s="45">
        <v>31</v>
      </c>
      <c r="H1483" s="45"/>
      <c r="I1483" s="45"/>
      <c r="N1483" s="6"/>
    </row>
    <row r="1484" spans="1:14" s="3" customFormat="1" x14ac:dyDescent="0.2">
      <c r="A1484" s="7">
        <v>1555</v>
      </c>
      <c r="B1484" s="44" t="s">
        <v>3136</v>
      </c>
      <c r="C1484" s="44" t="s">
        <v>4601</v>
      </c>
      <c r="D1484" s="44" t="s">
        <v>3212</v>
      </c>
      <c r="E1484" s="43" t="s">
        <v>3293</v>
      </c>
      <c r="F1484" s="42">
        <v>520339</v>
      </c>
      <c r="G1484" s="45">
        <v>31</v>
      </c>
      <c r="H1484" s="45"/>
      <c r="I1484" s="45"/>
      <c r="N1484" s="6"/>
    </row>
    <row r="1485" spans="1:14" s="3" customFormat="1" x14ac:dyDescent="0.2">
      <c r="A1485" s="7">
        <v>1556</v>
      </c>
      <c r="B1485" s="44" t="s">
        <v>3137</v>
      </c>
      <c r="C1485" s="44" t="s">
        <v>4602</v>
      </c>
      <c r="D1485" s="44" t="s">
        <v>3213</v>
      </c>
      <c r="E1485" s="43" t="s">
        <v>3294</v>
      </c>
      <c r="F1485" s="42">
        <v>520340</v>
      </c>
      <c r="G1485" s="45">
        <v>31</v>
      </c>
      <c r="H1485" s="45"/>
      <c r="I1485" s="45"/>
      <c r="N1485" s="6"/>
    </row>
    <row r="1486" spans="1:14" s="3" customFormat="1" x14ac:dyDescent="0.2">
      <c r="A1486" s="7">
        <v>1557</v>
      </c>
      <c r="B1486" s="44" t="s">
        <v>3138</v>
      </c>
      <c r="C1486" s="44" t="s">
        <v>4603</v>
      </c>
      <c r="D1486" s="44" t="s">
        <v>3214</v>
      </c>
      <c r="E1486" s="43" t="s">
        <v>3295</v>
      </c>
      <c r="F1486" s="42">
        <v>520341</v>
      </c>
      <c r="G1486" s="45">
        <v>31</v>
      </c>
      <c r="H1486" s="45"/>
      <c r="I1486" s="45"/>
      <c r="N1486" s="6"/>
    </row>
    <row r="1487" spans="1:14" s="3" customFormat="1" x14ac:dyDescent="0.2">
      <c r="A1487" s="7">
        <v>1558</v>
      </c>
      <c r="B1487" s="44" t="s">
        <v>3139</v>
      </c>
      <c r="C1487" s="44" t="s">
        <v>4604</v>
      </c>
      <c r="D1487" s="44" t="s">
        <v>3215</v>
      </c>
      <c r="E1487" s="43" t="s">
        <v>3296</v>
      </c>
      <c r="F1487" s="42">
        <v>520342</v>
      </c>
      <c r="G1487" s="45">
        <v>31</v>
      </c>
      <c r="H1487" s="45"/>
      <c r="I1487" s="45"/>
      <c r="N1487" s="6"/>
    </row>
    <row r="1488" spans="1:14" s="3" customFormat="1" x14ac:dyDescent="0.2">
      <c r="A1488" s="7">
        <v>1559</v>
      </c>
      <c r="B1488" s="44" t="s">
        <v>3140</v>
      </c>
      <c r="C1488" s="44" t="s">
        <v>4605</v>
      </c>
      <c r="D1488" s="44" t="s">
        <v>3216</v>
      </c>
      <c r="E1488" s="43" t="s">
        <v>3297</v>
      </c>
      <c r="F1488" s="42">
        <v>520343</v>
      </c>
      <c r="G1488" s="45">
        <v>31</v>
      </c>
      <c r="H1488" s="45"/>
      <c r="I1488" s="45"/>
      <c r="N1488" s="6"/>
    </row>
    <row r="1489" spans="1:14" s="3" customFormat="1" x14ac:dyDescent="0.2">
      <c r="A1489" s="7">
        <v>1560</v>
      </c>
      <c r="B1489" s="44" t="s">
        <v>3141</v>
      </c>
      <c r="C1489" s="44" t="s">
        <v>4606</v>
      </c>
      <c r="D1489" s="44" t="s">
        <v>3217</v>
      </c>
      <c r="E1489" s="43" t="s">
        <v>3298</v>
      </c>
      <c r="F1489" s="42">
        <v>520344</v>
      </c>
      <c r="G1489" s="45">
        <v>31</v>
      </c>
      <c r="H1489" s="45"/>
      <c r="I1489" s="45"/>
      <c r="N1489" s="6"/>
    </row>
    <row r="1490" spans="1:14" s="3" customFormat="1" x14ac:dyDescent="0.2">
      <c r="A1490" s="7">
        <v>1561</v>
      </c>
      <c r="B1490" s="44" t="s">
        <v>4675</v>
      </c>
      <c r="C1490" s="44" t="s">
        <v>4676</v>
      </c>
      <c r="D1490" s="44" t="s">
        <v>4677</v>
      </c>
      <c r="E1490" s="43" t="s">
        <v>4678</v>
      </c>
      <c r="F1490" s="42">
        <v>521752</v>
      </c>
      <c r="G1490" s="45">
        <v>15</v>
      </c>
      <c r="H1490" s="45"/>
      <c r="I1490" s="45"/>
      <c r="N1490" s="6"/>
    </row>
    <row r="1491" spans="1:14" s="3" customFormat="1" x14ac:dyDescent="0.2">
      <c r="A1491" s="7">
        <v>1562</v>
      </c>
      <c r="B1491" s="44" t="s">
        <v>4679</v>
      </c>
      <c r="C1491" s="44" t="s">
        <v>4680</v>
      </c>
      <c r="D1491" s="44" t="s">
        <v>4681</v>
      </c>
      <c r="E1491" s="43" t="s">
        <v>4682</v>
      </c>
      <c r="F1491" s="42">
        <v>521752</v>
      </c>
      <c r="G1491" s="45">
        <v>0</v>
      </c>
      <c r="H1491" s="45"/>
      <c r="I1491" s="45"/>
      <c r="N1491" s="6"/>
    </row>
    <row r="1492" spans="1:14" s="3" customFormat="1" x14ac:dyDescent="0.2">
      <c r="A1492" s="7">
        <v>1563</v>
      </c>
      <c r="B1492" s="44" t="s">
        <v>4683</v>
      </c>
      <c r="C1492" s="44" t="s">
        <v>4684</v>
      </c>
      <c r="D1492" s="44" t="s">
        <v>4685</v>
      </c>
      <c r="E1492" s="43" t="s">
        <v>4686</v>
      </c>
      <c r="F1492" s="42">
        <v>521753</v>
      </c>
      <c r="G1492" s="45">
        <v>31</v>
      </c>
      <c r="H1492" s="45"/>
      <c r="I1492" s="45"/>
      <c r="N1492" s="6"/>
    </row>
    <row r="1493" spans="1:14" s="3" customFormat="1" x14ac:dyDescent="0.2">
      <c r="A1493" s="7">
        <v>1564</v>
      </c>
      <c r="B1493" s="44" t="s">
        <v>4687</v>
      </c>
      <c r="C1493" s="44" t="s">
        <v>4688</v>
      </c>
      <c r="D1493" s="44" t="s">
        <v>4689</v>
      </c>
      <c r="E1493" s="43" t="s">
        <v>4690</v>
      </c>
      <c r="F1493" s="42">
        <v>521754</v>
      </c>
      <c r="G1493" s="45">
        <v>31</v>
      </c>
      <c r="H1493" s="45"/>
      <c r="I1493" s="45"/>
      <c r="N1493" s="6"/>
    </row>
    <row r="1494" spans="1:14" s="3" customFormat="1" x14ac:dyDescent="0.2">
      <c r="A1494" s="7">
        <v>1565</v>
      </c>
      <c r="B1494" s="44" t="s">
        <v>4691</v>
      </c>
      <c r="C1494" s="44" t="s">
        <v>4692</v>
      </c>
      <c r="D1494" s="44" t="s">
        <v>4693</v>
      </c>
      <c r="E1494" s="43" t="s">
        <v>4694</v>
      </c>
      <c r="F1494" s="42">
        <v>521755</v>
      </c>
      <c r="G1494" s="45">
        <v>31</v>
      </c>
      <c r="H1494" s="45"/>
      <c r="I1494" s="45"/>
      <c r="N1494" s="6"/>
    </row>
    <row r="1495" spans="1:14" s="3" customFormat="1" x14ac:dyDescent="0.2">
      <c r="A1495" s="7">
        <v>1566</v>
      </c>
      <c r="B1495" s="44" t="s">
        <v>4695</v>
      </c>
      <c r="C1495" s="44" t="s">
        <v>4696</v>
      </c>
      <c r="D1495" s="44" t="s">
        <v>7604</v>
      </c>
      <c r="E1495" s="43" t="s">
        <v>7604</v>
      </c>
      <c r="F1495" s="42">
        <v>521756</v>
      </c>
      <c r="G1495" s="45">
        <v>31</v>
      </c>
      <c r="H1495" s="45"/>
      <c r="I1495" s="45"/>
      <c r="N1495" s="6"/>
    </row>
    <row r="1496" spans="1:14" s="3" customFormat="1" x14ac:dyDescent="0.2">
      <c r="A1496" s="7">
        <v>1567</v>
      </c>
      <c r="B1496" s="44" t="s">
        <v>4697</v>
      </c>
      <c r="C1496" s="44" t="s">
        <v>4698</v>
      </c>
      <c r="D1496" s="44" t="s">
        <v>4699</v>
      </c>
      <c r="E1496" s="43" t="s">
        <v>4700</v>
      </c>
      <c r="F1496" s="42">
        <v>1390</v>
      </c>
      <c r="G1496" s="45">
        <v>31</v>
      </c>
      <c r="H1496" s="45"/>
      <c r="I1496" s="45"/>
      <c r="N1496" s="6"/>
    </row>
    <row r="1497" spans="1:14" s="3" customFormat="1" x14ac:dyDescent="0.2">
      <c r="A1497" s="7">
        <v>1568</v>
      </c>
      <c r="B1497" s="44" t="s">
        <v>4701</v>
      </c>
      <c r="C1497" s="44" t="s">
        <v>4702</v>
      </c>
      <c r="D1497" s="44" t="s">
        <v>7605</v>
      </c>
      <c r="E1497" s="43" t="s">
        <v>7605</v>
      </c>
      <c r="F1497" s="42">
        <v>521757</v>
      </c>
      <c r="G1497" s="45">
        <v>31</v>
      </c>
      <c r="H1497" s="45"/>
      <c r="I1497" s="45"/>
      <c r="N1497" s="6"/>
    </row>
    <row r="1498" spans="1:14" s="3" customFormat="1" x14ac:dyDescent="0.2">
      <c r="A1498" s="7">
        <v>1569</v>
      </c>
      <c r="B1498" s="44" t="s">
        <v>4703</v>
      </c>
      <c r="C1498" s="44" t="s">
        <v>4704</v>
      </c>
      <c r="D1498" s="44" t="s">
        <v>7606</v>
      </c>
      <c r="E1498" s="43" t="s">
        <v>7606</v>
      </c>
      <c r="F1498" s="42">
        <v>521758</v>
      </c>
      <c r="G1498" s="45">
        <v>31</v>
      </c>
      <c r="H1498" s="45"/>
      <c r="I1498" s="45"/>
      <c r="N1498" s="6"/>
    </row>
    <row r="1499" spans="1:14" s="3" customFormat="1" x14ac:dyDescent="0.2">
      <c r="A1499" s="7">
        <v>1570</v>
      </c>
      <c r="B1499" s="44" t="s">
        <v>4705</v>
      </c>
      <c r="C1499" s="44" t="s">
        <v>4706</v>
      </c>
      <c r="D1499" s="44" t="s">
        <v>7607</v>
      </c>
      <c r="E1499" s="43" t="s">
        <v>7607</v>
      </c>
      <c r="F1499" s="42">
        <v>521759</v>
      </c>
      <c r="G1499" s="45">
        <v>31</v>
      </c>
      <c r="H1499" s="45"/>
      <c r="I1499" s="45"/>
      <c r="N1499" s="6"/>
    </row>
    <row r="1500" spans="1:14" s="3" customFormat="1" x14ac:dyDescent="0.2">
      <c r="A1500" s="7">
        <v>1571</v>
      </c>
      <c r="B1500" s="59" t="s">
        <v>4707</v>
      </c>
      <c r="C1500" s="59" t="s">
        <v>4708</v>
      </c>
      <c r="D1500" s="44" t="s">
        <v>4709</v>
      </c>
      <c r="E1500" s="44" t="s">
        <v>4710</v>
      </c>
      <c r="F1500" s="42">
        <v>521861</v>
      </c>
      <c r="G1500" s="45">
        <v>31</v>
      </c>
      <c r="H1500" s="45"/>
      <c r="I1500" s="45"/>
      <c r="N1500" s="6"/>
    </row>
    <row r="1501" spans="1:14" s="3" customFormat="1" x14ac:dyDescent="0.2">
      <c r="A1501" s="7">
        <v>1572</v>
      </c>
      <c r="B1501" s="44" t="s">
        <v>4711</v>
      </c>
      <c r="C1501" s="44" t="s">
        <v>4712</v>
      </c>
      <c r="D1501" s="44" t="s">
        <v>7608</v>
      </c>
      <c r="E1501" s="43" t="s">
        <v>7608</v>
      </c>
      <c r="F1501" s="42">
        <v>3285</v>
      </c>
      <c r="G1501" s="45">
        <v>15</v>
      </c>
      <c r="H1501" s="45" t="s">
        <v>9452</v>
      </c>
      <c r="I1501" s="45"/>
      <c r="N1501" s="6"/>
    </row>
    <row r="1502" spans="1:14" s="3" customFormat="1" x14ac:dyDescent="0.2">
      <c r="A1502" s="7">
        <v>1573</v>
      </c>
      <c r="B1502" s="44" t="s">
        <v>4713</v>
      </c>
      <c r="C1502" s="44" t="s">
        <v>4714</v>
      </c>
      <c r="D1502" s="44" t="s">
        <v>7609</v>
      </c>
      <c r="E1502" s="43" t="s">
        <v>7609</v>
      </c>
      <c r="F1502" s="42">
        <v>3285</v>
      </c>
      <c r="G1502" s="45">
        <v>0</v>
      </c>
      <c r="H1502" s="45" t="s">
        <v>9452</v>
      </c>
      <c r="I1502" s="45"/>
      <c r="N1502" s="6"/>
    </row>
    <row r="1503" spans="1:14" s="3" customFormat="1" x14ac:dyDescent="0.2">
      <c r="A1503" s="7">
        <v>1574</v>
      </c>
      <c r="B1503" s="44" t="s">
        <v>4715</v>
      </c>
      <c r="C1503" s="44" t="s">
        <v>4716</v>
      </c>
      <c r="D1503" s="44" t="s">
        <v>7610</v>
      </c>
      <c r="E1503" s="43" t="s">
        <v>7610</v>
      </c>
      <c r="F1503" s="42">
        <v>521608</v>
      </c>
      <c r="G1503" s="45">
        <v>15</v>
      </c>
      <c r="H1503" s="45" t="s">
        <v>9452</v>
      </c>
      <c r="I1503" s="45"/>
      <c r="N1503" s="6"/>
    </row>
    <row r="1504" spans="1:14" s="3" customFormat="1" x14ac:dyDescent="0.2">
      <c r="A1504" s="7">
        <v>1575</v>
      </c>
      <c r="B1504" s="44" t="s">
        <v>4717</v>
      </c>
      <c r="C1504" s="44" t="s">
        <v>4718</v>
      </c>
      <c r="D1504" s="44" t="s">
        <v>7611</v>
      </c>
      <c r="E1504" s="43" t="s">
        <v>7611</v>
      </c>
      <c r="F1504" s="42">
        <v>521608</v>
      </c>
      <c r="G1504" s="45">
        <v>0</v>
      </c>
      <c r="H1504" s="45" t="s">
        <v>9452</v>
      </c>
      <c r="I1504" s="45"/>
      <c r="N1504" s="6"/>
    </row>
    <row r="1505" spans="1:14" s="3" customFormat="1" x14ac:dyDescent="0.2">
      <c r="A1505" s="7">
        <v>1576</v>
      </c>
      <c r="B1505" s="44" t="s">
        <v>4719</v>
      </c>
      <c r="C1505" s="44" t="s">
        <v>4720</v>
      </c>
      <c r="D1505" s="44" t="s">
        <v>7612</v>
      </c>
      <c r="E1505" s="43" t="s">
        <v>7612</v>
      </c>
      <c r="F1505" s="42">
        <v>521798</v>
      </c>
      <c r="G1505" s="45">
        <v>0</v>
      </c>
      <c r="H1505" s="45"/>
      <c r="I1505" s="45"/>
      <c r="N1505" s="6"/>
    </row>
    <row r="1506" spans="1:14" s="3" customFormat="1" x14ac:dyDescent="0.2">
      <c r="A1506" s="7">
        <v>1577</v>
      </c>
      <c r="B1506" s="44" t="s">
        <v>4721</v>
      </c>
      <c r="C1506" s="44" t="s">
        <v>4722</v>
      </c>
      <c r="D1506" s="44" t="s">
        <v>7613</v>
      </c>
      <c r="E1506" s="43" t="s">
        <v>7613</v>
      </c>
      <c r="F1506" s="42">
        <v>521798</v>
      </c>
      <c r="G1506" s="45">
        <v>17</v>
      </c>
      <c r="H1506" s="45"/>
      <c r="I1506" s="45"/>
      <c r="N1506" s="6"/>
    </row>
    <row r="1507" spans="1:14" s="3" customFormat="1" x14ac:dyDescent="0.2">
      <c r="A1507" s="7">
        <v>1578</v>
      </c>
      <c r="B1507" s="44" t="s">
        <v>4723</v>
      </c>
      <c r="C1507" s="44" t="s">
        <v>4724</v>
      </c>
      <c r="D1507" s="44" t="s">
        <v>7614</v>
      </c>
      <c r="E1507" s="43" t="s">
        <v>7614</v>
      </c>
      <c r="F1507" s="42">
        <v>521798</v>
      </c>
      <c r="G1507" s="45">
        <v>1</v>
      </c>
      <c r="H1507" s="45"/>
      <c r="I1507" s="45"/>
      <c r="N1507" s="6"/>
    </row>
    <row r="1508" spans="1:14" s="3" customFormat="1" x14ac:dyDescent="0.2">
      <c r="A1508" s="7">
        <v>1579</v>
      </c>
      <c r="B1508" s="44" t="s">
        <v>4725</v>
      </c>
      <c r="C1508" s="44" t="s">
        <v>4726</v>
      </c>
      <c r="D1508" s="44" t="s">
        <v>9217</v>
      </c>
      <c r="E1508" s="43" t="s">
        <v>9217</v>
      </c>
      <c r="F1508" s="42">
        <v>521607</v>
      </c>
      <c r="G1508" s="45">
        <v>15</v>
      </c>
      <c r="H1508" s="45" t="s">
        <v>9452</v>
      </c>
      <c r="I1508" s="45"/>
      <c r="N1508" s="6"/>
    </row>
    <row r="1509" spans="1:14" s="3" customFormat="1" x14ac:dyDescent="0.2">
      <c r="A1509" s="7">
        <v>1580</v>
      </c>
      <c r="B1509" s="44" t="s">
        <v>4727</v>
      </c>
      <c r="C1509" s="44" t="s">
        <v>4728</v>
      </c>
      <c r="D1509" s="44" t="s">
        <v>9218</v>
      </c>
      <c r="E1509" s="43" t="s">
        <v>9218</v>
      </c>
      <c r="F1509" s="42">
        <v>521607</v>
      </c>
      <c r="G1509" s="45">
        <v>0</v>
      </c>
      <c r="H1509" s="45" t="s">
        <v>9452</v>
      </c>
      <c r="I1509" s="45"/>
      <c r="N1509" s="6"/>
    </row>
    <row r="1510" spans="1:14" s="3" customFormat="1" x14ac:dyDescent="0.2">
      <c r="A1510" s="7">
        <v>1581</v>
      </c>
      <c r="B1510" s="44" t="s">
        <v>4729</v>
      </c>
      <c r="C1510" s="44" t="s">
        <v>4730</v>
      </c>
      <c r="D1510" s="44" t="s">
        <v>8529</v>
      </c>
      <c r="E1510" s="43" t="s">
        <v>8529</v>
      </c>
      <c r="F1510" s="42">
        <v>521660</v>
      </c>
      <c r="G1510" s="45">
        <v>31</v>
      </c>
      <c r="H1510" s="45" t="s">
        <v>9460</v>
      </c>
      <c r="I1510" s="45"/>
      <c r="N1510" s="6"/>
    </row>
    <row r="1511" spans="1:14" s="3" customFormat="1" x14ac:dyDescent="0.2">
      <c r="A1511" s="7">
        <v>1582</v>
      </c>
      <c r="B1511" s="44" t="s">
        <v>4731</v>
      </c>
      <c r="C1511" s="44" t="s">
        <v>4732</v>
      </c>
      <c r="D1511" s="44" t="s">
        <v>8530</v>
      </c>
      <c r="E1511" s="43" t="s">
        <v>8530</v>
      </c>
      <c r="F1511" s="42">
        <v>521661</v>
      </c>
      <c r="G1511" s="45">
        <v>31</v>
      </c>
      <c r="H1511" s="45" t="s">
        <v>9460</v>
      </c>
      <c r="I1511" s="45"/>
      <c r="N1511" s="6"/>
    </row>
    <row r="1512" spans="1:14" s="3" customFormat="1" x14ac:dyDescent="0.2">
      <c r="A1512" s="7">
        <v>1583</v>
      </c>
      <c r="B1512" s="44" t="s">
        <v>4733</v>
      </c>
      <c r="C1512" s="44" t="s">
        <v>4734</v>
      </c>
      <c r="D1512" s="44" t="s">
        <v>8531</v>
      </c>
      <c r="E1512" s="43" t="s">
        <v>8531</v>
      </c>
      <c r="F1512" s="42">
        <v>521662</v>
      </c>
      <c r="G1512" s="45">
        <v>31</v>
      </c>
      <c r="H1512" s="45" t="s">
        <v>9460</v>
      </c>
      <c r="I1512" s="45"/>
      <c r="N1512" s="6"/>
    </row>
    <row r="1513" spans="1:14" s="3" customFormat="1" x14ac:dyDescent="0.2">
      <c r="A1513" s="7">
        <v>1584</v>
      </c>
      <c r="B1513" s="44" t="s">
        <v>4735</v>
      </c>
      <c r="C1513" s="44" t="s">
        <v>4736</v>
      </c>
      <c r="D1513" s="44" t="s">
        <v>8532</v>
      </c>
      <c r="E1513" s="43" t="s">
        <v>8532</v>
      </c>
      <c r="F1513" s="42">
        <v>521663</v>
      </c>
      <c r="G1513" s="45">
        <v>31</v>
      </c>
      <c r="H1513" s="45" t="s">
        <v>9460</v>
      </c>
      <c r="I1513" s="45"/>
      <c r="N1513" s="6"/>
    </row>
    <row r="1514" spans="1:14" s="3" customFormat="1" x14ac:dyDescent="0.2">
      <c r="A1514" s="7">
        <v>1585</v>
      </c>
      <c r="B1514" s="44" t="s">
        <v>4737</v>
      </c>
      <c r="C1514" s="44" t="s">
        <v>4738</v>
      </c>
      <c r="D1514" s="44" t="s">
        <v>8533</v>
      </c>
      <c r="E1514" s="43" t="s">
        <v>8533</v>
      </c>
      <c r="F1514" s="42">
        <v>521664</v>
      </c>
      <c r="G1514" s="45">
        <v>31</v>
      </c>
      <c r="H1514" s="45" t="s">
        <v>9460</v>
      </c>
      <c r="I1514" s="45"/>
      <c r="N1514" s="6"/>
    </row>
    <row r="1515" spans="1:14" s="3" customFormat="1" x14ac:dyDescent="0.2">
      <c r="A1515" s="7">
        <v>1586</v>
      </c>
      <c r="B1515" s="44" t="s">
        <v>4739</v>
      </c>
      <c r="C1515" s="44" t="s">
        <v>4740</v>
      </c>
      <c r="D1515" s="44" t="s">
        <v>7615</v>
      </c>
      <c r="E1515" s="43" t="s">
        <v>7615</v>
      </c>
      <c r="F1515" s="42">
        <v>521665</v>
      </c>
      <c r="G1515" s="45">
        <v>31</v>
      </c>
      <c r="H1515" s="45" t="s">
        <v>9460</v>
      </c>
      <c r="I1515" s="45"/>
      <c r="N1515" s="6"/>
    </row>
    <row r="1516" spans="1:14" s="3" customFormat="1" x14ac:dyDescent="0.2">
      <c r="A1516" s="7">
        <v>1587</v>
      </c>
      <c r="B1516" s="59" t="s">
        <v>4741</v>
      </c>
      <c r="C1516" s="59" t="s">
        <v>4742</v>
      </c>
      <c r="D1516" s="44" t="s">
        <v>4743</v>
      </c>
      <c r="E1516" s="44" t="s">
        <v>4744</v>
      </c>
      <c r="F1516" s="42">
        <v>1246</v>
      </c>
      <c r="G1516" s="45">
        <v>11</v>
      </c>
      <c r="H1516" s="45"/>
      <c r="I1516" s="45"/>
      <c r="N1516" s="6"/>
    </row>
    <row r="1517" spans="1:14" s="3" customFormat="1" x14ac:dyDescent="0.2">
      <c r="A1517" s="7">
        <v>1588</v>
      </c>
      <c r="B1517" s="44" t="s">
        <v>4745</v>
      </c>
      <c r="C1517" s="44" t="s">
        <v>4746</v>
      </c>
      <c r="D1517" s="44" t="s">
        <v>7616</v>
      </c>
      <c r="E1517" s="43" t="s">
        <v>7616</v>
      </c>
      <c r="F1517" s="42">
        <v>3516</v>
      </c>
      <c r="G1517" s="45">
        <v>31</v>
      </c>
      <c r="H1517" s="45" t="s">
        <v>9457</v>
      </c>
      <c r="I1517" s="45"/>
      <c r="N1517" s="6"/>
    </row>
    <row r="1518" spans="1:14" s="3" customFormat="1" x14ac:dyDescent="0.2">
      <c r="A1518" s="7">
        <v>1589</v>
      </c>
      <c r="B1518" s="44" t="s">
        <v>4747</v>
      </c>
      <c r="C1518" s="44" t="s">
        <v>4748</v>
      </c>
      <c r="D1518" s="44" t="s">
        <v>7617</v>
      </c>
      <c r="E1518" s="43" t="s">
        <v>7617</v>
      </c>
      <c r="F1518" s="42">
        <v>521799</v>
      </c>
      <c r="G1518" s="45">
        <v>31</v>
      </c>
      <c r="H1518" s="45" t="s">
        <v>9457</v>
      </c>
      <c r="I1518" s="45"/>
      <c r="N1518" s="6"/>
    </row>
    <row r="1519" spans="1:14" s="3" customFormat="1" x14ac:dyDescent="0.2">
      <c r="A1519" s="7">
        <v>1590</v>
      </c>
      <c r="B1519" s="44" t="s">
        <v>4749</v>
      </c>
      <c r="C1519" s="44" t="s">
        <v>4750</v>
      </c>
      <c r="D1519" s="44" t="s">
        <v>7618</v>
      </c>
      <c r="E1519" s="43" t="s">
        <v>7618</v>
      </c>
      <c r="F1519" s="42">
        <v>521760</v>
      </c>
      <c r="G1519" s="45">
        <v>31</v>
      </c>
      <c r="H1519" s="45"/>
      <c r="I1519" s="45"/>
      <c r="N1519" s="6"/>
    </row>
    <row r="1520" spans="1:14" s="3" customFormat="1" x14ac:dyDescent="0.2">
      <c r="A1520" s="7">
        <v>1591</v>
      </c>
      <c r="B1520" s="44" t="s">
        <v>4751</v>
      </c>
      <c r="C1520" s="44" t="s">
        <v>4752</v>
      </c>
      <c r="D1520" s="60" t="s">
        <v>10898</v>
      </c>
      <c r="E1520" s="60" t="s">
        <v>10898</v>
      </c>
      <c r="F1520" s="42">
        <v>521761</v>
      </c>
      <c r="G1520" s="45">
        <v>15</v>
      </c>
      <c r="H1520" s="45" t="s">
        <v>9452</v>
      </c>
      <c r="I1520" s="45"/>
      <c r="N1520" s="6"/>
    </row>
    <row r="1521" spans="1:14" s="3" customFormat="1" x14ac:dyDescent="0.2">
      <c r="A1521" s="7">
        <v>1592</v>
      </c>
      <c r="B1521" s="44" t="s">
        <v>4753</v>
      </c>
      <c r="C1521" s="44" t="s">
        <v>4754</v>
      </c>
      <c r="D1521" s="44" t="s">
        <v>4755</v>
      </c>
      <c r="E1521" s="43" t="s">
        <v>4756</v>
      </c>
      <c r="F1521" s="42">
        <v>521762</v>
      </c>
      <c r="G1521" s="45">
        <v>31</v>
      </c>
      <c r="H1521" s="45"/>
      <c r="I1521" s="45"/>
      <c r="N1521" s="6"/>
    </row>
    <row r="1522" spans="1:14" s="3" customFormat="1" x14ac:dyDescent="0.2">
      <c r="A1522" s="7">
        <v>1593</v>
      </c>
      <c r="B1522" s="44" t="s">
        <v>4757</v>
      </c>
      <c r="C1522" s="44" t="s">
        <v>4758</v>
      </c>
      <c r="D1522" s="44" t="s">
        <v>4759</v>
      </c>
      <c r="E1522" s="43" t="s">
        <v>4760</v>
      </c>
      <c r="F1522" s="42">
        <v>521862</v>
      </c>
      <c r="G1522" s="45">
        <v>31</v>
      </c>
      <c r="H1522" s="45"/>
      <c r="I1522" s="45"/>
      <c r="N1522" s="6"/>
    </row>
    <row r="1523" spans="1:14" s="3" customFormat="1" x14ac:dyDescent="0.2">
      <c r="A1523" s="7">
        <v>1594</v>
      </c>
      <c r="B1523" s="44" t="s">
        <v>4761</v>
      </c>
      <c r="C1523" s="44" t="s">
        <v>4762</v>
      </c>
      <c r="D1523" s="44" t="s">
        <v>4763</v>
      </c>
      <c r="E1523" s="43" t="s">
        <v>4764</v>
      </c>
      <c r="F1523" s="42">
        <v>157</v>
      </c>
      <c r="G1523" s="45">
        <v>16</v>
      </c>
      <c r="H1523" s="45"/>
      <c r="I1523" s="45"/>
      <c r="N1523" s="6"/>
    </row>
    <row r="1524" spans="1:14" s="3" customFormat="1" x14ac:dyDescent="0.2">
      <c r="A1524" s="7">
        <v>1595</v>
      </c>
      <c r="B1524" s="44" t="s">
        <v>4765</v>
      </c>
      <c r="C1524" s="44" t="s">
        <v>4766</v>
      </c>
      <c r="D1524" s="44" t="s">
        <v>4767</v>
      </c>
      <c r="E1524" s="43" t="s">
        <v>4768</v>
      </c>
      <c r="F1524" s="42">
        <v>157</v>
      </c>
      <c r="G1524" s="45">
        <v>0</v>
      </c>
      <c r="H1524" s="45"/>
      <c r="I1524" s="45"/>
      <c r="N1524" s="6"/>
    </row>
    <row r="1525" spans="1:14" s="3" customFormat="1" x14ac:dyDescent="0.2">
      <c r="A1525" s="7">
        <v>1596</v>
      </c>
      <c r="B1525" s="44" t="s">
        <v>4769</v>
      </c>
      <c r="C1525" s="44" t="s">
        <v>4770</v>
      </c>
      <c r="D1525" s="44" t="s">
        <v>4771</v>
      </c>
      <c r="E1525" s="43" t="s">
        <v>4772</v>
      </c>
      <c r="F1525" s="42">
        <v>1349</v>
      </c>
      <c r="G1525" s="45">
        <v>16</v>
      </c>
      <c r="H1525" s="45"/>
      <c r="I1525" s="45"/>
      <c r="N1525" s="6"/>
    </row>
    <row r="1526" spans="1:14" s="3" customFormat="1" x14ac:dyDescent="0.2">
      <c r="A1526" s="7">
        <v>1597</v>
      </c>
      <c r="B1526" s="44" t="s">
        <v>4773</v>
      </c>
      <c r="C1526" s="44" t="s">
        <v>4774</v>
      </c>
      <c r="D1526" s="44" t="s">
        <v>4775</v>
      </c>
      <c r="E1526" s="43" t="s">
        <v>4776</v>
      </c>
      <c r="F1526" s="42">
        <v>1349</v>
      </c>
      <c r="G1526" s="45">
        <v>0</v>
      </c>
      <c r="H1526" s="45"/>
      <c r="I1526" s="45"/>
      <c r="N1526" s="6"/>
    </row>
    <row r="1527" spans="1:14" s="3" customFormat="1" x14ac:dyDescent="0.2">
      <c r="A1527" s="7">
        <v>1598</v>
      </c>
      <c r="B1527" s="44" t="s">
        <v>4777</v>
      </c>
      <c r="C1527" s="44" t="s">
        <v>4778</v>
      </c>
      <c r="D1527" s="44" t="s">
        <v>4779</v>
      </c>
      <c r="E1527" s="43" t="s">
        <v>4780</v>
      </c>
      <c r="F1527" s="42">
        <v>521763</v>
      </c>
      <c r="G1527" s="45">
        <v>31</v>
      </c>
      <c r="H1527" s="45"/>
      <c r="I1527" s="45"/>
      <c r="N1527" s="6"/>
    </row>
    <row r="1528" spans="1:14" s="3" customFormat="1" x14ac:dyDescent="0.2">
      <c r="A1528" s="7">
        <v>1599</v>
      </c>
      <c r="B1528" s="44" t="s">
        <v>4781</v>
      </c>
      <c r="C1528" s="44" t="s">
        <v>4782</v>
      </c>
      <c r="D1528" s="44" t="s">
        <v>4783</v>
      </c>
      <c r="E1528" s="43" t="s">
        <v>4784</v>
      </c>
      <c r="F1528" s="42">
        <v>521764</v>
      </c>
      <c r="G1528" s="45">
        <v>31</v>
      </c>
      <c r="H1528" s="45"/>
      <c r="I1528" s="45"/>
      <c r="N1528" s="6"/>
    </row>
    <row r="1529" spans="1:14" s="3" customFormat="1" x14ac:dyDescent="0.2">
      <c r="A1529" s="7">
        <v>1600</v>
      </c>
      <c r="B1529" s="44" t="s">
        <v>4785</v>
      </c>
      <c r="C1529" s="44" t="s">
        <v>4786</v>
      </c>
      <c r="D1529" s="44" t="s">
        <v>4787</v>
      </c>
      <c r="E1529" s="43" t="s">
        <v>4788</v>
      </c>
      <c r="F1529" s="42">
        <v>521765</v>
      </c>
      <c r="G1529" s="45">
        <v>31</v>
      </c>
      <c r="H1529" s="45"/>
      <c r="I1529" s="45"/>
      <c r="N1529" s="6"/>
    </row>
    <row r="1530" spans="1:14" s="3" customFormat="1" x14ac:dyDescent="0.2">
      <c r="A1530" s="7">
        <v>1601</v>
      </c>
      <c r="B1530" s="44" t="s">
        <v>4789</v>
      </c>
      <c r="C1530" s="44" t="s">
        <v>4790</v>
      </c>
      <c r="D1530" s="44" t="s">
        <v>4791</v>
      </c>
      <c r="E1530" s="43" t="s">
        <v>4792</v>
      </c>
      <c r="F1530" s="42">
        <v>521766</v>
      </c>
      <c r="G1530" s="45">
        <v>31</v>
      </c>
      <c r="H1530" s="45"/>
      <c r="I1530" s="45"/>
      <c r="N1530" s="6"/>
    </row>
    <row r="1531" spans="1:14" s="3" customFormat="1" x14ac:dyDescent="0.2">
      <c r="A1531" s="7">
        <v>1602</v>
      </c>
      <c r="B1531" s="44" t="s">
        <v>4793</v>
      </c>
      <c r="C1531" s="44" t="s">
        <v>4794</v>
      </c>
      <c r="D1531" s="44" t="s">
        <v>4795</v>
      </c>
      <c r="E1531" s="43" t="s">
        <v>4796</v>
      </c>
      <c r="F1531" s="42">
        <v>521767</v>
      </c>
      <c r="G1531" s="45">
        <v>31</v>
      </c>
      <c r="H1531" s="45"/>
      <c r="I1531" s="45"/>
      <c r="N1531" s="6"/>
    </row>
    <row r="1532" spans="1:14" s="3" customFormat="1" x14ac:dyDescent="0.2">
      <c r="A1532" s="7">
        <v>1603</v>
      </c>
      <c r="B1532" s="44" t="s">
        <v>4797</v>
      </c>
      <c r="C1532" s="44" t="s">
        <v>4798</v>
      </c>
      <c r="D1532" s="44" t="s">
        <v>4799</v>
      </c>
      <c r="E1532" s="43" t="s">
        <v>4800</v>
      </c>
      <c r="F1532" s="42">
        <v>521768</v>
      </c>
      <c r="G1532" s="45">
        <v>31</v>
      </c>
      <c r="H1532" s="45"/>
      <c r="I1532" s="45"/>
      <c r="N1532" s="6"/>
    </row>
    <row r="1533" spans="1:14" s="3" customFormat="1" x14ac:dyDescent="0.2">
      <c r="A1533" s="7">
        <v>1604</v>
      </c>
      <c r="B1533" s="44" t="s">
        <v>4801</v>
      </c>
      <c r="C1533" s="44" t="s">
        <v>4802</v>
      </c>
      <c r="D1533" s="44" t="s">
        <v>4803</v>
      </c>
      <c r="E1533" s="43" t="s">
        <v>4804</v>
      </c>
      <c r="F1533" s="42">
        <v>521769</v>
      </c>
      <c r="G1533" s="45">
        <v>31</v>
      </c>
      <c r="H1533" s="45"/>
      <c r="I1533" s="45"/>
      <c r="N1533" s="6"/>
    </row>
    <row r="1534" spans="1:14" s="3" customFormat="1" x14ac:dyDescent="0.2">
      <c r="A1534" s="7">
        <v>1605</v>
      </c>
      <c r="B1534" s="44" t="s">
        <v>4805</v>
      </c>
      <c r="C1534" s="44" t="s">
        <v>4806</v>
      </c>
      <c r="D1534" s="44" t="s">
        <v>4807</v>
      </c>
      <c r="E1534" s="43" t="s">
        <v>4808</v>
      </c>
      <c r="F1534" s="42">
        <v>521770</v>
      </c>
      <c r="G1534" s="45">
        <v>31</v>
      </c>
      <c r="H1534" s="45"/>
      <c r="I1534" s="45"/>
      <c r="N1534" s="6"/>
    </row>
    <row r="1535" spans="1:14" s="3" customFormat="1" x14ac:dyDescent="0.2">
      <c r="A1535" s="7">
        <v>1606</v>
      </c>
      <c r="B1535" s="44" t="s">
        <v>4809</v>
      </c>
      <c r="C1535" s="44" t="s">
        <v>4810</v>
      </c>
      <c r="D1535" s="44" t="s">
        <v>4811</v>
      </c>
      <c r="E1535" s="43" t="s">
        <v>4812</v>
      </c>
      <c r="F1535" s="42">
        <v>521771</v>
      </c>
      <c r="G1535" s="45">
        <v>31</v>
      </c>
      <c r="H1535" s="45"/>
      <c r="I1535" s="45"/>
      <c r="N1535" s="6"/>
    </row>
    <row r="1536" spans="1:14" s="3" customFormat="1" x14ac:dyDescent="0.2">
      <c r="A1536" s="7">
        <v>1607</v>
      </c>
      <c r="B1536" s="44" t="s">
        <v>4813</v>
      </c>
      <c r="C1536" s="44" t="s">
        <v>4814</v>
      </c>
      <c r="D1536" s="44" t="s">
        <v>4815</v>
      </c>
      <c r="E1536" s="43" t="s">
        <v>4816</v>
      </c>
      <c r="F1536" s="42">
        <v>521772</v>
      </c>
      <c r="G1536" s="45">
        <v>31</v>
      </c>
      <c r="H1536" s="45"/>
      <c r="I1536" s="45"/>
      <c r="N1536" s="6"/>
    </row>
    <row r="1537" spans="1:14" s="3" customFormat="1" x14ac:dyDescent="0.2">
      <c r="A1537" s="7">
        <v>1608</v>
      </c>
      <c r="B1537" s="44" t="s">
        <v>4817</v>
      </c>
      <c r="C1537" s="44" t="s">
        <v>4818</v>
      </c>
      <c r="D1537" s="44" t="s">
        <v>4819</v>
      </c>
      <c r="E1537" s="43" t="s">
        <v>4820</v>
      </c>
      <c r="F1537" s="42">
        <v>521773</v>
      </c>
      <c r="G1537" s="45">
        <v>31</v>
      </c>
      <c r="H1537" s="45"/>
      <c r="I1537" s="45"/>
      <c r="N1537" s="6"/>
    </row>
    <row r="1538" spans="1:14" s="3" customFormat="1" x14ac:dyDescent="0.2">
      <c r="A1538" s="7">
        <v>1609</v>
      </c>
      <c r="B1538" s="44" t="s">
        <v>4821</v>
      </c>
      <c r="C1538" s="44" t="s">
        <v>4822</v>
      </c>
      <c r="D1538" s="44" t="s">
        <v>4823</v>
      </c>
      <c r="E1538" s="43" t="s">
        <v>4824</v>
      </c>
      <c r="F1538" s="42">
        <v>521774</v>
      </c>
      <c r="G1538" s="45">
        <v>31</v>
      </c>
      <c r="H1538" s="45"/>
      <c r="I1538" s="45"/>
      <c r="N1538" s="6"/>
    </row>
    <row r="1539" spans="1:14" s="3" customFormat="1" x14ac:dyDescent="0.2">
      <c r="A1539" s="7">
        <v>1610</v>
      </c>
      <c r="B1539" s="59" t="s">
        <v>4825</v>
      </c>
      <c r="C1539" s="59" t="s">
        <v>4826</v>
      </c>
      <c r="D1539" s="44" t="s">
        <v>4827</v>
      </c>
      <c r="E1539" s="44" t="s">
        <v>4828</v>
      </c>
      <c r="F1539" s="42">
        <v>521775</v>
      </c>
      <c r="G1539" s="45">
        <v>31</v>
      </c>
      <c r="H1539" s="45"/>
      <c r="I1539" s="45"/>
      <c r="N1539" s="6"/>
    </row>
    <row r="1540" spans="1:14" s="3" customFormat="1" x14ac:dyDescent="0.2">
      <c r="A1540" s="7">
        <v>1611</v>
      </c>
      <c r="B1540" s="44" t="s">
        <v>4829</v>
      </c>
      <c r="C1540" s="44" t="s">
        <v>4830</v>
      </c>
      <c r="D1540" s="44" t="s">
        <v>4831</v>
      </c>
      <c r="E1540" s="43" t="s">
        <v>4832</v>
      </c>
      <c r="F1540" s="42">
        <v>521776</v>
      </c>
      <c r="G1540" s="45">
        <v>31</v>
      </c>
      <c r="H1540" s="45"/>
      <c r="I1540" s="45"/>
      <c r="N1540" s="6"/>
    </row>
    <row r="1541" spans="1:14" s="3" customFormat="1" x14ac:dyDescent="0.2">
      <c r="A1541" s="7">
        <v>1612</v>
      </c>
      <c r="B1541" s="44" t="s">
        <v>4833</v>
      </c>
      <c r="C1541" s="44" t="s">
        <v>4834</v>
      </c>
      <c r="D1541" s="44" t="s">
        <v>4835</v>
      </c>
      <c r="E1541" s="43" t="s">
        <v>4836</v>
      </c>
      <c r="F1541" s="42">
        <v>521777</v>
      </c>
      <c r="G1541" s="45">
        <v>31</v>
      </c>
      <c r="H1541" s="45"/>
      <c r="I1541" s="45"/>
      <c r="N1541" s="6"/>
    </row>
    <row r="1542" spans="1:14" s="3" customFormat="1" x14ac:dyDescent="0.2">
      <c r="A1542" s="7">
        <v>1613</v>
      </c>
      <c r="B1542" s="44" t="s">
        <v>4837</v>
      </c>
      <c r="C1542" s="44" t="s">
        <v>4838</v>
      </c>
      <c r="D1542" s="44" t="s">
        <v>4839</v>
      </c>
      <c r="E1542" s="43" t="s">
        <v>4840</v>
      </c>
      <c r="F1542" s="42">
        <v>521778</v>
      </c>
      <c r="G1542" s="45">
        <v>31</v>
      </c>
      <c r="H1542" s="45"/>
      <c r="I1542" s="45"/>
      <c r="N1542" s="6"/>
    </row>
    <row r="1543" spans="1:14" s="3" customFormat="1" x14ac:dyDescent="0.2">
      <c r="A1543" s="7">
        <v>1614</v>
      </c>
      <c r="B1543" s="44" t="s">
        <v>4841</v>
      </c>
      <c r="C1543" s="44" t="s">
        <v>4842</v>
      </c>
      <c r="D1543" s="44" t="s">
        <v>4843</v>
      </c>
      <c r="E1543" s="43" t="s">
        <v>4844</v>
      </c>
      <c r="F1543" s="42">
        <v>521779</v>
      </c>
      <c r="G1543" s="45">
        <v>31</v>
      </c>
      <c r="H1543" s="45"/>
      <c r="I1543" s="45"/>
      <c r="N1543" s="6"/>
    </row>
    <row r="1544" spans="1:14" s="3" customFormat="1" x14ac:dyDescent="0.2">
      <c r="A1544" s="7">
        <v>1615</v>
      </c>
      <c r="B1544" s="44" t="s">
        <v>4845</v>
      </c>
      <c r="C1544" s="44" t="s">
        <v>4846</v>
      </c>
      <c r="D1544" s="44" t="s">
        <v>4847</v>
      </c>
      <c r="E1544" s="43" t="s">
        <v>4848</v>
      </c>
      <c r="F1544" s="42">
        <v>521780</v>
      </c>
      <c r="G1544" s="45">
        <v>31</v>
      </c>
      <c r="H1544" s="45"/>
      <c r="I1544" s="45"/>
      <c r="N1544" s="6"/>
    </row>
    <row r="1545" spans="1:14" s="3" customFormat="1" x14ac:dyDescent="0.2">
      <c r="A1545" s="7">
        <v>1616</v>
      </c>
      <c r="B1545" s="44" t="s">
        <v>4849</v>
      </c>
      <c r="C1545" s="44" t="s">
        <v>4850</v>
      </c>
      <c r="D1545" s="44" t="s">
        <v>4851</v>
      </c>
      <c r="E1545" s="43" t="s">
        <v>4852</v>
      </c>
      <c r="F1545" s="42">
        <v>354</v>
      </c>
      <c r="G1545" s="45">
        <v>0</v>
      </c>
      <c r="H1545" s="45"/>
      <c r="I1545" s="45"/>
      <c r="N1545" s="6"/>
    </row>
    <row r="1546" spans="1:14" s="3" customFormat="1" x14ac:dyDescent="0.2">
      <c r="A1546" s="7">
        <v>1617</v>
      </c>
      <c r="B1546" s="44" t="s">
        <v>4853</v>
      </c>
      <c r="C1546" s="44" t="s">
        <v>4854</v>
      </c>
      <c r="D1546" s="44" t="s">
        <v>4855</v>
      </c>
      <c r="E1546" s="43" t="s">
        <v>4855</v>
      </c>
      <c r="F1546" s="42">
        <v>521863</v>
      </c>
      <c r="G1546" s="45">
        <v>15</v>
      </c>
      <c r="H1546" s="45"/>
      <c r="I1546" s="45"/>
      <c r="N1546" s="6"/>
    </row>
    <row r="1547" spans="1:14" s="3" customFormat="1" x14ac:dyDescent="0.2">
      <c r="A1547" s="7">
        <v>1618</v>
      </c>
      <c r="B1547" s="44" t="s">
        <v>4856</v>
      </c>
      <c r="C1547" s="44" t="s">
        <v>4857</v>
      </c>
      <c r="D1547" s="44" t="s">
        <v>4858</v>
      </c>
      <c r="E1547" s="43" t="s">
        <v>4859</v>
      </c>
      <c r="F1547" s="42">
        <v>1390</v>
      </c>
      <c r="G1547" s="45">
        <v>17</v>
      </c>
      <c r="H1547" s="45"/>
      <c r="I1547" s="45"/>
      <c r="N1547" s="6"/>
    </row>
    <row r="1548" spans="1:14" s="3" customFormat="1" x14ac:dyDescent="0.2">
      <c r="A1548" s="7">
        <v>1619</v>
      </c>
      <c r="B1548" s="44" t="s">
        <v>4860</v>
      </c>
      <c r="C1548" s="44" t="s">
        <v>4861</v>
      </c>
      <c r="D1548" s="44" t="s">
        <v>4862</v>
      </c>
      <c r="E1548" s="43" t="s">
        <v>4863</v>
      </c>
      <c r="F1548" s="42">
        <v>3466</v>
      </c>
      <c r="G1548" s="45">
        <v>17</v>
      </c>
      <c r="H1548" s="45"/>
      <c r="I1548" s="45"/>
      <c r="N1548" s="6"/>
    </row>
    <row r="1549" spans="1:14" s="3" customFormat="1" x14ac:dyDescent="0.2">
      <c r="A1549" s="7">
        <v>1620</v>
      </c>
      <c r="B1549" s="44" t="s">
        <v>4864</v>
      </c>
      <c r="C1549" s="44" t="s">
        <v>4865</v>
      </c>
      <c r="D1549" s="44" t="s">
        <v>4866</v>
      </c>
      <c r="E1549" s="43" t="s">
        <v>4867</v>
      </c>
      <c r="F1549" s="42">
        <v>1390</v>
      </c>
      <c r="G1549" s="45">
        <v>1</v>
      </c>
      <c r="H1549" s="45"/>
      <c r="I1549" s="45"/>
      <c r="N1549" s="6"/>
    </row>
    <row r="1550" spans="1:14" s="3" customFormat="1" x14ac:dyDescent="0.2">
      <c r="A1550" s="7">
        <v>1621</v>
      </c>
      <c r="B1550" s="44" t="s">
        <v>4868</v>
      </c>
      <c r="C1550" s="44" t="s">
        <v>4869</v>
      </c>
      <c r="D1550" s="44" t="s">
        <v>4870</v>
      </c>
      <c r="E1550" s="43" t="s">
        <v>4871</v>
      </c>
      <c r="F1550" s="42">
        <v>3466</v>
      </c>
      <c r="G1550" s="45">
        <v>1</v>
      </c>
      <c r="H1550" s="45"/>
      <c r="I1550" s="45"/>
      <c r="N1550" s="6"/>
    </row>
    <row r="1551" spans="1:14" s="3" customFormat="1" x14ac:dyDescent="0.2">
      <c r="A1551" s="7">
        <v>1622</v>
      </c>
      <c r="B1551" s="44" t="s">
        <v>4872</v>
      </c>
      <c r="C1551" s="44" t="s">
        <v>4873</v>
      </c>
      <c r="D1551" s="44" t="s">
        <v>4874</v>
      </c>
      <c r="E1551" s="43" t="s">
        <v>4875</v>
      </c>
      <c r="F1551" s="42">
        <v>1390</v>
      </c>
      <c r="G1551" s="45">
        <v>15</v>
      </c>
      <c r="H1551" s="45"/>
      <c r="I1551" s="45"/>
      <c r="N1551" s="6"/>
    </row>
    <row r="1552" spans="1:14" s="3" customFormat="1" x14ac:dyDescent="0.2">
      <c r="A1552" s="7">
        <v>1623</v>
      </c>
      <c r="B1552" s="44" t="s">
        <v>4876</v>
      </c>
      <c r="C1552" s="44" t="s">
        <v>4877</v>
      </c>
      <c r="D1552" s="44" t="s">
        <v>4878</v>
      </c>
      <c r="E1552" s="43" t="s">
        <v>4879</v>
      </c>
      <c r="F1552" s="42">
        <v>3466</v>
      </c>
      <c r="G1552" s="45">
        <v>15</v>
      </c>
      <c r="H1552" s="45"/>
      <c r="I1552" s="45"/>
      <c r="N1552" s="6"/>
    </row>
    <row r="1553" spans="1:14" s="3" customFormat="1" x14ac:dyDescent="0.2">
      <c r="A1553" s="7">
        <v>1624</v>
      </c>
      <c r="B1553" s="44" t="s">
        <v>4880</v>
      </c>
      <c r="C1553" s="44" t="s">
        <v>4881</v>
      </c>
      <c r="D1553" s="44" t="s">
        <v>4882</v>
      </c>
      <c r="E1553" s="43" t="s">
        <v>4883</v>
      </c>
      <c r="F1553" s="42">
        <v>1390</v>
      </c>
      <c r="G1553" s="45">
        <v>0</v>
      </c>
      <c r="H1553" s="45"/>
      <c r="I1553" s="45"/>
      <c r="N1553" s="6"/>
    </row>
    <row r="1554" spans="1:14" s="3" customFormat="1" x14ac:dyDescent="0.2">
      <c r="A1554" s="7">
        <v>1625</v>
      </c>
      <c r="B1554" s="44" t="s">
        <v>4884</v>
      </c>
      <c r="C1554" s="44" t="s">
        <v>4885</v>
      </c>
      <c r="D1554" s="44" t="s">
        <v>4886</v>
      </c>
      <c r="E1554" s="43" t="s">
        <v>4887</v>
      </c>
      <c r="F1554" s="42">
        <v>3466</v>
      </c>
      <c r="G1554" s="45">
        <v>0</v>
      </c>
      <c r="H1554" s="45"/>
      <c r="I1554" s="45"/>
      <c r="N1554" s="6"/>
    </row>
    <row r="1555" spans="1:14" s="3" customFormat="1" x14ac:dyDescent="0.2">
      <c r="A1555" s="7">
        <v>1626</v>
      </c>
      <c r="B1555" s="44" t="s">
        <v>4888</v>
      </c>
      <c r="C1555" s="44" t="s">
        <v>4889</v>
      </c>
      <c r="D1555" s="44" t="s">
        <v>4890</v>
      </c>
      <c r="E1555" s="43" t="s">
        <v>4890</v>
      </c>
      <c r="F1555" s="42" t="s">
        <v>11897</v>
      </c>
      <c r="G1555" s="45" t="s">
        <v>11897</v>
      </c>
      <c r="H1555" s="45"/>
      <c r="I1555" s="45"/>
      <c r="N1555" s="6"/>
    </row>
    <row r="1556" spans="1:14" s="3" customFormat="1" x14ac:dyDescent="0.2">
      <c r="A1556" s="7">
        <v>1627</v>
      </c>
      <c r="B1556" s="44" t="s">
        <v>4891</v>
      </c>
      <c r="C1556" s="44" t="s">
        <v>4892</v>
      </c>
      <c r="D1556" s="44" t="s">
        <v>4893</v>
      </c>
      <c r="E1556" s="43" t="s">
        <v>4893</v>
      </c>
      <c r="F1556" s="42" t="s">
        <v>11897</v>
      </c>
      <c r="G1556" s="45" t="s">
        <v>11897</v>
      </c>
      <c r="H1556" s="45"/>
      <c r="I1556" s="45"/>
      <c r="N1556" s="6"/>
    </row>
    <row r="1557" spans="1:14" s="3" customFormat="1" x14ac:dyDescent="0.2">
      <c r="A1557" s="7">
        <v>1628</v>
      </c>
      <c r="B1557" s="44" t="s">
        <v>4894</v>
      </c>
      <c r="C1557" s="44" t="s">
        <v>4895</v>
      </c>
      <c r="D1557" s="44" t="s">
        <v>4896</v>
      </c>
      <c r="E1557" s="43" t="s">
        <v>4896</v>
      </c>
      <c r="F1557" s="42" t="s">
        <v>11897</v>
      </c>
      <c r="G1557" s="45" t="s">
        <v>11897</v>
      </c>
      <c r="H1557" s="45"/>
      <c r="I1557" s="45"/>
      <c r="N1557" s="6"/>
    </row>
    <row r="1558" spans="1:14" s="3" customFormat="1" x14ac:dyDescent="0.2">
      <c r="A1558" s="7">
        <v>1629</v>
      </c>
      <c r="B1558" s="44" t="s">
        <v>4897</v>
      </c>
      <c r="C1558" s="44" t="s">
        <v>4898</v>
      </c>
      <c r="D1558" s="44" t="s">
        <v>4899</v>
      </c>
      <c r="E1558" s="43" t="s">
        <v>4900</v>
      </c>
      <c r="F1558" s="42">
        <v>521864</v>
      </c>
      <c r="G1558" s="45">
        <v>31</v>
      </c>
      <c r="H1558" s="45"/>
      <c r="I1558" s="45"/>
      <c r="N1558" s="6"/>
    </row>
    <row r="1559" spans="1:14" s="3" customFormat="1" x14ac:dyDescent="0.2">
      <c r="A1559" s="7">
        <v>1630</v>
      </c>
      <c r="B1559" s="44" t="s">
        <v>4901</v>
      </c>
      <c r="C1559" s="44" t="s">
        <v>4902</v>
      </c>
      <c r="D1559" s="44" t="s">
        <v>4903</v>
      </c>
      <c r="E1559" s="43" t="s">
        <v>4904</v>
      </c>
      <c r="F1559" s="42">
        <v>521865</v>
      </c>
      <c r="G1559" s="45">
        <v>31</v>
      </c>
      <c r="H1559" s="45"/>
      <c r="I1559" s="45"/>
      <c r="N1559" s="6"/>
    </row>
    <row r="1560" spans="1:14" s="3" customFormat="1" x14ac:dyDescent="0.2">
      <c r="A1560" s="7">
        <v>1631</v>
      </c>
      <c r="B1560" s="44" t="s">
        <v>4905</v>
      </c>
      <c r="C1560" s="44" t="s">
        <v>4906</v>
      </c>
      <c r="D1560" s="44" t="s">
        <v>4907</v>
      </c>
      <c r="E1560" s="43" t="s">
        <v>4908</v>
      </c>
      <c r="F1560" s="42">
        <v>521866</v>
      </c>
      <c r="G1560" s="45">
        <v>31</v>
      </c>
      <c r="H1560" s="45"/>
      <c r="I1560" s="45"/>
      <c r="N1560" s="6"/>
    </row>
    <row r="1561" spans="1:14" s="3" customFormat="1" x14ac:dyDescent="0.2">
      <c r="A1561" s="7">
        <v>1632</v>
      </c>
      <c r="B1561" s="44" t="s">
        <v>4909</v>
      </c>
      <c r="C1561" s="44" t="s">
        <v>4910</v>
      </c>
      <c r="D1561" s="44" t="s">
        <v>4911</v>
      </c>
      <c r="E1561" s="43" t="s">
        <v>4912</v>
      </c>
      <c r="F1561" s="42">
        <v>5571</v>
      </c>
      <c r="G1561" s="45">
        <v>31</v>
      </c>
      <c r="H1561" s="45"/>
      <c r="I1561" s="45"/>
      <c r="N1561" s="6"/>
    </row>
    <row r="1562" spans="1:14" s="3" customFormat="1" x14ac:dyDescent="0.2">
      <c r="A1562" s="7">
        <v>1633</v>
      </c>
      <c r="B1562" s="44" t="s">
        <v>4913</v>
      </c>
      <c r="C1562" s="44" t="s">
        <v>4914</v>
      </c>
      <c r="D1562" s="44" t="s">
        <v>8534</v>
      </c>
      <c r="E1562" s="43" t="s">
        <v>8545</v>
      </c>
      <c r="F1562" s="42">
        <v>521867</v>
      </c>
      <c r="G1562" s="45">
        <v>31</v>
      </c>
      <c r="H1562" s="45"/>
      <c r="I1562" s="45"/>
      <c r="N1562" s="6"/>
    </row>
    <row r="1563" spans="1:14" s="3" customFormat="1" x14ac:dyDescent="0.2">
      <c r="A1563" s="7">
        <v>1634</v>
      </c>
      <c r="B1563" s="44" t="s">
        <v>4915</v>
      </c>
      <c r="C1563" s="44" t="s">
        <v>4916</v>
      </c>
      <c r="D1563" s="44" t="s">
        <v>4917</v>
      </c>
      <c r="E1563" s="43" t="s">
        <v>7619</v>
      </c>
      <c r="F1563" s="42">
        <v>1352</v>
      </c>
      <c r="G1563" s="45">
        <v>15</v>
      </c>
      <c r="H1563" s="45"/>
      <c r="I1563" s="45"/>
      <c r="N1563" s="6"/>
    </row>
    <row r="1564" spans="1:14" s="3" customFormat="1" x14ac:dyDescent="0.2">
      <c r="A1564" s="7">
        <v>1635</v>
      </c>
      <c r="B1564" s="44" t="s">
        <v>4918</v>
      </c>
      <c r="C1564" s="44" t="s">
        <v>4919</v>
      </c>
      <c r="D1564" s="44" t="s">
        <v>4920</v>
      </c>
      <c r="E1564" s="43" t="s">
        <v>7620</v>
      </c>
      <c r="F1564" s="42">
        <v>1353</v>
      </c>
      <c r="G1564" s="45">
        <v>15</v>
      </c>
      <c r="H1564" s="45"/>
      <c r="I1564" s="45"/>
      <c r="N1564" s="6"/>
    </row>
    <row r="1565" spans="1:14" s="3" customFormat="1" x14ac:dyDescent="0.2">
      <c r="A1565" s="7">
        <v>1636</v>
      </c>
      <c r="B1565" s="44" t="s">
        <v>4921</v>
      </c>
      <c r="C1565" s="44" t="s">
        <v>4922</v>
      </c>
      <c r="D1565" s="44" t="s">
        <v>4923</v>
      </c>
      <c r="E1565" s="43" t="s">
        <v>7621</v>
      </c>
      <c r="F1565" s="42">
        <v>1354</v>
      </c>
      <c r="G1565" s="45">
        <v>15</v>
      </c>
      <c r="H1565" s="45"/>
      <c r="I1565" s="45"/>
      <c r="N1565" s="6"/>
    </row>
    <row r="1566" spans="1:14" s="3" customFormat="1" x14ac:dyDescent="0.2">
      <c r="A1566" s="7">
        <v>1637</v>
      </c>
      <c r="B1566" s="44" t="s">
        <v>4924</v>
      </c>
      <c r="C1566" s="44" t="s">
        <v>4925</v>
      </c>
      <c r="D1566" s="44" t="s">
        <v>4926</v>
      </c>
      <c r="E1566" s="43" t="s">
        <v>7622</v>
      </c>
      <c r="F1566" s="42">
        <v>1355</v>
      </c>
      <c r="G1566" s="45">
        <v>15</v>
      </c>
      <c r="H1566" s="45"/>
      <c r="I1566" s="45"/>
      <c r="N1566" s="6"/>
    </row>
    <row r="1567" spans="1:14" s="3" customFormat="1" x14ac:dyDescent="0.2">
      <c r="A1567" s="7">
        <v>1638</v>
      </c>
      <c r="B1567" s="44" t="s">
        <v>4927</v>
      </c>
      <c r="C1567" s="44" t="s">
        <v>4928</v>
      </c>
      <c r="D1567" s="44" t="s">
        <v>4929</v>
      </c>
      <c r="E1567" s="43" t="s">
        <v>7623</v>
      </c>
      <c r="F1567" s="42">
        <v>1356</v>
      </c>
      <c r="G1567" s="45">
        <v>15</v>
      </c>
      <c r="H1567" s="45"/>
      <c r="I1567" s="45"/>
      <c r="N1567" s="6"/>
    </row>
    <row r="1568" spans="1:14" s="3" customFormat="1" x14ac:dyDescent="0.2">
      <c r="A1568" s="7">
        <v>1639</v>
      </c>
      <c r="B1568" s="44" t="s">
        <v>4930</v>
      </c>
      <c r="C1568" s="44" t="s">
        <v>4931</v>
      </c>
      <c r="D1568" s="44" t="s">
        <v>4932</v>
      </c>
      <c r="E1568" s="43" t="s">
        <v>7624</v>
      </c>
      <c r="F1568" s="42">
        <v>1357</v>
      </c>
      <c r="G1568" s="45">
        <v>15</v>
      </c>
      <c r="H1568" s="45"/>
      <c r="I1568" s="45"/>
      <c r="N1568" s="6"/>
    </row>
    <row r="1569" spans="1:14" s="3" customFormat="1" x14ac:dyDescent="0.2">
      <c r="A1569" s="7">
        <v>1640</v>
      </c>
      <c r="B1569" s="44" t="s">
        <v>4933</v>
      </c>
      <c r="C1569" s="44" t="s">
        <v>4934</v>
      </c>
      <c r="D1569" s="44" t="s">
        <v>4935</v>
      </c>
      <c r="E1569" s="43" t="s">
        <v>7625</v>
      </c>
      <c r="F1569" s="42">
        <v>1358</v>
      </c>
      <c r="G1569" s="45">
        <v>15</v>
      </c>
      <c r="H1569" s="45"/>
      <c r="I1569" s="45"/>
      <c r="N1569" s="6"/>
    </row>
    <row r="1570" spans="1:14" s="3" customFormat="1" x14ac:dyDescent="0.2">
      <c r="A1570" s="7">
        <v>1641</v>
      </c>
      <c r="B1570" s="44" t="s">
        <v>4936</v>
      </c>
      <c r="C1570" s="44" t="s">
        <v>4937</v>
      </c>
      <c r="D1570" s="44" t="s">
        <v>4938</v>
      </c>
      <c r="E1570" s="43" t="s">
        <v>7626</v>
      </c>
      <c r="F1570" s="42">
        <v>1359</v>
      </c>
      <c r="G1570" s="45">
        <v>15</v>
      </c>
      <c r="H1570" s="45"/>
      <c r="I1570" s="45"/>
      <c r="N1570" s="6"/>
    </row>
    <row r="1571" spans="1:14" s="3" customFormat="1" x14ac:dyDescent="0.2">
      <c r="A1571" s="7">
        <v>1642</v>
      </c>
      <c r="B1571" s="44" t="s">
        <v>4939</v>
      </c>
      <c r="C1571" s="44" t="s">
        <v>4940</v>
      </c>
      <c r="D1571" s="44" t="s">
        <v>4941</v>
      </c>
      <c r="E1571" s="43" t="s">
        <v>7627</v>
      </c>
      <c r="F1571" s="42">
        <v>1360</v>
      </c>
      <c r="G1571" s="45">
        <v>15</v>
      </c>
      <c r="H1571" s="45"/>
      <c r="I1571" s="45"/>
      <c r="N1571" s="6"/>
    </row>
    <row r="1572" spans="1:14" s="3" customFormat="1" x14ac:dyDescent="0.2">
      <c r="A1572" s="7">
        <v>1643</v>
      </c>
      <c r="B1572" s="44" t="s">
        <v>4942</v>
      </c>
      <c r="C1572" s="44" t="s">
        <v>4943</v>
      </c>
      <c r="D1572" s="44" t="s">
        <v>4944</v>
      </c>
      <c r="E1572" s="43" t="s">
        <v>7628</v>
      </c>
      <c r="F1572" s="42">
        <v>1361</v>
      </c>
      <c r="G1572" s="45">
        <v>15</v>
      </c>
      <c r="H1572" s="45"/>
      <c r="I1572" s="45"/>
      <c r="N1572" s="6"/>
    </row>
    <row r="1573" spans="1:14" s="3" customFormat="1" x14ac:dyDescent="0.2">
      <c r="A1573" s="7">
        <v>1644</v>
      </c>
      <c r="B1573" s="44" t="s">
        <v>4945</v>
      </c>
      <c r="C1573" s="44" t="s">
        <v>4946</v>
      </c>
      <c r="D1573" s="44" t="s">
        <v>4947</v>
      </c>
      <c r="E1573" s="43" t="s">
        <v>7629</v>
      </c>
      <c r="F1573" s="42">
        <v>1362</v>
      </c>
      <c r="G1573" s="45">
        <v>15</v>
      </c>
      <c r="H1573" s="45"/>
      <c r="I1573" s="45"/>
      <c r="N1573" s="6"/>
    </row>
    <row r="1574" spans="1:14" s="3" customFormat="1" x14ac:dyDescent="0.2">
      <c r="A1574" s="7">
        <v>1645</v>
      </c>
      <c r="B1574" s="44" t="s">
        <v>4948</v>
      </c>
      <c r="C1574" s="44" t="s">
        <v>4949</v>
      </c>
      <c r="D1574" s="44" t="s">
        <v>4950</v>
      </c>
      <c r="E1574" s="43" t="s">
        <v>7630</v>
      </c>
      <c r="F1574" s="42">
        <v>1363</v>
      </c>
      <c r="G1574" s="45">
        <v>15</v>
      </c>
      <c r="H1574" s="45"/>
      <c r="I1574" s="45"/>
      <c r="N1574" s="6"/>
    </row>
    <row r="1575" spans="1:14" s="3" customFormat="1" x14ac:dyDescent="0.2">
      <c r="A1575" s="7">
        <v>1646</v>
      </c>
      <c r="B1575" s="44" t="s">
        <v>4951</v>
      </c>
      <c r="C1575" s="44" t="s">
        <v>4952</v>
      </c>
      <c r="D1575" s="44" t="s">
        <v>4953</v>
      </c>
      <c r="E1575" s="43" t="s">
        <v>7631</v>
      </c>
      <c r="F1575" s="42">
        <v>1364</v>
      </c>
      <c r="G1575" s="45">
        <v>15</v>
      </c>
      <c r="H1575" s="45"/>
      <c r="I1575" s="45"/>
      <c r="N1575" s="6"/>
    </row>
    <row r="1576" spans="1:14" s="3" customFormat="1" x14ac:dyDescent="0.2">
      <c r="A1576" s="7">
        <v>1647</v>
      </c>
      <c r="B1576" s="44" t="s">
        <v>4954</v>
      </c>
      <c r="C1576" s="44" t="s">
        <v>4955</v>
      </c>
      <c r="D1576" s="44" t="s">
        <v>4956</v>
      </c>
      <c r="E1576" s="43" t="s">
        <v>7632</v>
      </c>
      <c r="F1576" s="42">
        <v>1365</v>
      </c>
      <c r="G1576" s="45">
        <v>15</v>
      </c>
      <c r="H1576" s="45"/>
      <c r="I1576" s="45"/>
      <c r="N1576" s="6"/>
    </row>
    <row r="1577" spans="1:14" s="3" customFormat="1" x14ac:dyDescent="0.2">
      <c r="A1577" s="7">
        <v>1648</v>
      </c>
      <c r="B1577" s="44" t="s">
        <v>4957</v>
      </c>
      <c r="C1577" s="44" t="s">
        <v>4958</v>
      </c>
      <c r="D1577" s="44" t="s">
        <v>4959</v>
      </c>
      <c r="E1577" s="43" t="s">
        <v>7633</v>
      </c>
      <c r="F1577" s="42">
        <v>1366</v>
      </c>
      <c r="G1577" s="45">
        <v>15</v>
      </c>
      <c r="H1577" s="45"/>
      <c r="I1577" s="45"/>
      <c r="N1577" s="6"/>
    </row>
    <row r="1578" spans="1:14" s="3" customFormat="1" x14ac:dyDescent="0.2">
      <c r="A1578" s="7">
        <v>1649</v>
      </c>
      <c r="B1578" s="59" t="s">
        <v>4960</v>
      </c>
      <c r="C1578" s="59" t="s">
        <v>4961</v>
      </c>
      <c r="D1578" s="44" t="s">
        <v>4962</v>
      </c>
      <c r="E1578" s="44" t="s">
        <v>7634</v>
      </c>
      <c r="F1578" s="42">
        <v>1367</v>
      </c>
      <c r="G1578" s="45">
        <v>15</v>
      </c>
      <c r="H1578" s="45"/>
      <c r="I1578" s="45"/>
      <c r="N1578" s="6"/>
    </row>
    <row r="1579" spans="1:14" s="3" customFormat="1" x14ac:dyDescent="0.2">
      <c r="A1579" s="7">
        <v>1650</v>
      </c>
      <c r="B1579" s="44" t="s">
        <v>4963</v>
      </c>
      <c r="C1579" s="44" t="s">
        <v>4964</v>
      </c>
      <c r="D1579" s="44" t="s">
        <v>4965</v>
      </c>
      <c r="E1579" s="43" t="s">
        <v>7635</v>
      </c>
      <c r="F1579" s="42">
        <v>1368</v>
      </c>
      <c r="G1579" s="45">
        <v>15</v>
      </c>
      <c r="H1579" s="45"/>
      <c r="I1579" s="45"/>
      <c r="N1579" s="6"/>
    </row>
    <row r="1580" spans="1:14" s="3" customFormat="1" x14ac:dyDescent="0.2">
      <c r="A1580" s="7">
        <v>1651</v>
      </c>
      <c r="B1580" s="44" t="s">
        <v>4966</v>
      </c>
      <c r="C1580" s="44" t="s">
        <v>4967</v>
      </c>
      <c r="D1580" s="44" t="s">
        <v>4968</v>
      </c>
      <c r="E1580" s="43" t="s">
        <v>7636</v>
      </c>
      <c r="F1580" s="42">
        <v>1369</v>
      </c>
      <c r="G1580" s="45">
        <v>15</v>
      </c>
      <c r="H1580" s="45"/>
      <c r="I1580" s="45"/>
      <c r="N1580" s="6"/>
    </row>
    <row r="1581" spans="1:14" s="3" customFormat="1" x14ac:dyDescent="0.2">
      <c r="A1581" s="7">
        <v>1652</v>
      </c>
      <c r="B1581" s="44" t="s">
        <v>4969</v>
      </c>
      <c r="C1581" s="44" t="s">
        <v>4970</v>
      </c>
      <c r="D1581" s="44" t="s">
        <v>4971</v>
      </c>
      <c r="E1581" s="43" t="s">
        <v>7637</v>
      </c>
      <c r="F1581" s="42">
        <v>1370</v>
      </c>
      <c r="G1581" s="45">
        <v>15</v>
      </c>
      <c r="H1581" s="45"/>
      <c r="I1581" s="45"/>
      <c r="N1581" s="6"/>
    </row>
    <row r="1582" spans="1:14" s="3" customFormat="1" x14ac:dyDescent="0.2">
      <c r="A1582" s="7">
        <v>1653</v>
      </c>
      <c r="B1582" s="44" t="s">
        <v>4972</v>
      </c>
      <c r="C1582" s="44" t="s">
        <v>4973</v>
      </c>
      <c r="D1582" s="44" t="s">
        <v>4974</v>
      </c>
      <c r="E1582" s="43" t="s">
        <v>7638</v>
      </c>
      <c r="F1582" s="42">
        <v>1371</v>
      </c>
      <c r="G1582" s="45">
        <v>15</v>
      </c>
      <c r="H1582" s="45"/>
      <c r="I1582" s="45"/>
      <c r="N1582" s="6"/>
    </row>
    <row r="1583" spans="1:14" s="3" customFormat="1" x14ac:dyDescent="0.2">
      <c r="A1583" s="7">
        <v>1654</v>
      </c>
      <c r="B1583" s="44" t="s">
        <v>4975</v>
      </c>
      <c r="C1583" s="44" t="s">
        <v>4976</v>
      </c>
      <c r="D1583" s="44" t="s">
        <v>4977</v>
      </c>
      <c r="E1583" s="43" t="s">
        <v>7639</v>
      </c>
      <c r="F1583" s="42">
        <v>1352</v>
      </c>
      <c r="G1583" s="45">
        <v>16</v>
      </c>
      <c r="H1583" s="45"/>
      <c r="I1583" s="45"/>
      <c r="N1583" s="6"/>
    </row>
    <row r="1584" spans="1:14" s="3" customFormat="1" x14ac:dyDescent="0.2">
      <c r="A1584" s="7">
        <v>1655</v>
      </c>
      <c r="B1584" s="44" t="s">
        <v>4978</v>
      </c>
      <c r="C1584" s="44" t="s">
        <v>4979</v>
      </c>
      <c r="D1584" s="44" t="s">
        <v>4980</v>
      </c>
      <c r="E1584" s="43" t="s">
        <v>7640</v>
      </c>
      <c r="F1584" s="42">
        <v>1353</v>
      </c>
      <c r="G1584" s="45">
        <v>16</v>
      </c>
      <c r="H1584" s="45"/>
      <c r="I1584" s="45"/>
      <c r="N1584" s="6"/>
    </row>
    <row r="1585" spans="1:14" s="3" customFormat="1" x14ac:dyDescent="0.2">
      <c r="A1585" s="7">
        <v>1656</v>
      </c>
      <c r="B1585" s="44" t="s">
        <v>4981</v>
      </c>
      <c r="C1585" s="44" t="s">
        <v>4982</v>
      </c>
      <c r="D1585" s="44" t="s">
        <v>4983</v>
      </c>
      <c r="E1585" s="43" t="s">
        <v>7641</v>
      </c>
      <c r="F1585" s="42">
        <v>1354</v>
      </c>
      <c r="G1585" s="45">
        <v>16</v>
      </c>
      <c r="H1585" s="45"/>
      <c r="I1585" s="45"/>
      <c r="N1585" s="6"/>
    </row>
    <row r="1586" spans="1:14" s="3" customFormat="1" x14ac:dyDescent="0.2">
      <c r="A1586" s="7">
        <v>1657</v>
      </c>
      <c r="B1586" s="44" t="s">
        <v>4984</v>
      </c>
      <c r="C1586" s="44" t="s">
        <v>4985</v>
      </c>
      <c r="D1586" s="44" t="s">
        <v>4986</v>
      </c>
      <c r="E1586" s="43" t="s">
        <v>7642</v>
      </c>
      <c r="F1586" s="42">
        <v>1355</v>
      </c>
      <c r="G1586" s="45">
        <v>16</v>
      </c>
      <c r="H1586" s="45"/>
      <c r="I1586" s="45"/>
      <c r="N1586" s="6"/>
    </row>
    <row r="1587" spans="1:14" s="3" customFormat="1" x14ac:dyDescent="0.2">
      <c r="A1587" s="7">
        <v>1658</v>
      </c>
      <c r="B1587" s="44" t="s">
        <v>4987</v>
      </c>
      <c r="C1587" s="44" t="s">
        <v>4988</v>
      </c>
      <c r="D1587" s="44" t="s">
        <v>4989</v>
      </c>
      <c r="E1587" s="43" t="s">
        <v>7643</v>
      </c>
      <c r="F1587" s="42">
        <v>1356</v>
      </c>
      <c r="G1587" s="45">
        <v>16</v>
      </c>
      <c r="H1587" s="45"/>
      <c r="I1587" s="45"/>
      <c r="N1587" s="6"/>
    </row>
    <row r="1588" spans="1:14" s="3" customFormat="1" x14ac:dyDescent="0.2">
      <c r="A1588" s="7">
        <v>1659</v>
      </c>
      <c r="B1588" s="44" t="s">
        <v>4990</v>
      </c>
      <c r="C1588" s="44" t="s">
        <v>4991</v>
      </c>
      <c r="D1588" s="44" t="s">
        <v>4992</v>
      </c>
      <c r="E1588" s="43" t="s">
        <v>7644</v>
      </c>
      <c r="F1588" s="42">
        <v>1357</v>
      </c>
      <c r="G1588" s="45">
        <v>16</v>
      </c>
      <c r="H1588" s="45"/>
      <c r="I1588" s="45"/>
      <c r="N1588" s="6"/>
    </row>
    <row r="1589" spans="1:14" s="3" customFormat="1" x14ac:dyDescent="0.2">
      <c r="A1589" s="7">
        <v>1660</v>
      </c>
      <c r="B1589" s="44" t="s">
        <v>4993</v>
      </c>
      <c r="C1589" s="44" t="s">
        <v>4994</v>
      </c>
      <c r="D1589" s="44" t="s">
        <v>4995</v>
      </c>
      <c r="E1589" s="43" t="s">
        <v>7645</v>
      </c>
      <c r="F1589" s="42">
        <v>1358</v>
      </c>
      <c r="G1589" s="45">
        <v>16</v>
      </c>
      <c r="H1589" s="45"/>
      <c r="I1589" s="45"/>
      <c r="N1589" s="6"/>
    </row>
    <row r="1590" spans="1:14" s="3" customFormat="1" x14ac:dyDescent="0.2">
      <c r="A1590" s="7">
        <v>1661</v>
      </c>
      <c r="B1590" s="44" t="s">
        <v>4996</v>
      </c>
      <c r="C1590" s="44" t="s">
        <v>4997</v>
      </c>
      <c r="D1590" s="44" t="s">
        <v>4998</v>
      </c>
      <c r="E1590" s="43" t="s">
        <v>7646</v>
      </c>
      <c r="F1590" s="42">
        <v>1359</v>
      </c>
      <c r="G1590" s="45">
        <v>16</v>
      </c>
      <c r="H1590" s="45"/>
      <c r="I1590" s="45"/>
      <c r="N1590" s="6"/>
    </row>
    <row r="1591" spans="1:14" s="3" customFormat="1" x14ac:dyDescent="0.2">
      <c r="A1591" s="7">
        <v>1662</v>
      </c>
      <c r="B1591" s="44" t="s">
        <v>4999</v>
      </c>
      <c r="C1591" s="44" t="s">
        <v>5000</v>
      </c>
      <c r="D1591" s="44" t="s">
        <v>5001</v>
      </c>
      <c r="E1591" s="43" t="s">
        <v>7647</v>
      </c>
      <c r="F1591" s="42">
        <v>1360</v>
      </c>
      <c r="G1591" s="45">
        <v>16</v>
      </c>
      <c r="H1591" s="45"/>
      <c r="I1591" s="45"/>
      <c r="N1591" s="6"/>
    </row>
    <row r="1592" spans="1:14" s="3" customFormat="1" x14ac:dyDescent="0.2">
      <c r="A1592" s="7">
        <v>1663</v>
      </c>
      <c r="B1592" s="44" t="s">
        <v>5002</v>
      </c>
      <c r="C1592" s="44" t="s">
        <v>5003</v>
      </c>
      <c r="D1592" s="44" t="s">
        <v>5004</v>
      </c>
      <c r="E1592" s="43" t="s">
        <v>7648</v>
      </c>
      <c r="F1592" s="42">
        <v>1361</v>
      </c>
      <c r="G1592" s="45">
        <v>16</v>
      </c>
      <c r="H1592" s="45"/>
      <c r="I1592" s="45"/>
      <c r="N1592" s="6"/>
    </row>
    <row r="1593" spans="1:14" s="3" customFormat="1" x14ac:dyDescent="0.2">
      <c r="A1593" s="7">
        <v>1664</v>
      </c>
      <c r="B1593" s="44" t="s">
        <v>5005</v>
      </c>
      <c r="C1593" s="44" t="s">
        <v>5006</v>
      </c>
      <c r="D1593" s="44" t="s">
        <v>5007</v>
      </c>
      <c r="E1593" s="43" t="s">
        <v>7649</v>
      </c>
      <c r="F1593" s="42">
        <v>1362</v>
      </c>
      <c r="G1593" s="45">
        <v>16</v>
      </c>
      <c r="H1593" s="45"/>
      <c r="I1593" s="45"/>
      <c r="N1593" s="6"/>
    </row>
    <row r="1594" spans="1:14" s="3" customFormat="1" x14ac:dyDescent="0.2">
      <c r="A1594" s="7">
        <v>1665</v>
      </c>
      <c r="B1594" s="44" t="s">
        <v>5008</v>
      </c>
      <c r="C1594" s="44" t="s">
        <v>5009</v>
      </c>
      <c r="D1594" s="44" t="s">
        <v>5010</v>
      </c>
      <c r="E1594" s="43" t="s">
        <v>7650</v>
      </c>
      <c r="F1594" s="42">
        <v>1363</v>
      </c>
      <c r="G1594" s="45">
        <v>16</v>
      </c>
      <c r="H1594" s="45"/>
      <c r="I1594" s="45"/>
      <c r="N1594" s="6"/>
    </row>
    <row r="1595" spans="1:14" s="3" customFormat="1" x14ac:dyDescent="0.2">
      <c r="A1595" s="7">
        <v>1666</v>
      </c>
      <c r="B1595" s="44" t="s">
        <v>5011</v>
      </c>
      <c r="C1595" s="44" t="s">
        <v>5012</v>
      </c>
      <c r="D1595" s="44" t="s">
        <v>5013</v>
      </c>
      <c r="E1595" s="43" t="s">
        <v>7651</v>
      </c>
      <c r="F1595" s="42">
        <v>1364</v>
      </c>
      <c r="G1595" s="45">
        <v>16</v>
      </c>
      <c r="H1595" s="45"/>
      <c r="I1595" s="45"/>
      <c r="N1595" s="6"/>
    </row>
    <row r="1596" spans="1:14" s="3" customFormat="1" x14ac:dyDescent="0.2">
      <c r="A1596" s="7">
        <v>1667</v>
      </c>
      <c r="B1596" s="44" t="s">
        <v>5014</v>
      </c>
      <c r="C1596" s="44" t="s">
        <v>5015</v>
      </c>
      <c r="D1596" s="44" t="s">
        <v>5016</v>
      </c>
      <c r="E1596" s="43" t="s">
        <v>7652</v>
      </c>
      <c r="F1596" s="42">
        <v>1365</v>
      </c>
      <c r="G1596" s="45">
        <v>16</v>
      </c>
      <c r="H1596" s="45"/>
      <c r="I1596" s="45"/>
      <c r="N1596" s="6"/>
    </row>
    <row r="1597" spans="1:14" s="3" customFormat="1" x14ac:dyDescent="0.2">
      <c r="A1597" s="7">
        <v>1668</v>
      </c>
      <c r="B1597" s="44" t="s">
        <v>5017</v>
      </c>
      <c r="C1597" s="44" t="s">
        <v>5018</v>
      </c>
      <c r="D1597" s="44" t="s">
        <v>5019</v>
      </c>
      <c r="E1597" s="43" t="s">
        <v>7653</v>
      </c>
      <c r="F1597" s="42">
        <v>1366</v>
      </c>
      <c r="G1597" s="45">
        <v>16</v>
      </c>
      <c r="H1597" s="45"/>
      <c r="I1597" s="45"/>
      <c r="N1597" s="6"/>
    </row>
    <row r="1598" spans="1:14" s="3" customFormat="1" x14ac:dyDescent="0.2">
      <c r="A1598" s="7">
        <v>1669</v>
      </c>
      <c r="B1598" s="44" t="s">
        <v>5020</v>
      </c>
      <c r="C1598" s="44" t="s">
        <v>5021</v>
      </c>
      <c r="D1598" s="44" t="s">
        <v>5022</v>
      </c>
      <c r="E1598" s="43" t="s">
        <v>7654</v>
      </c>
      <c r="F1598" s="42">
        <v>1367</v>
      </c>
      <c r="G1598" s="45">
        <v>16</v>
      </c>
      <c r="H1598" s="45"/>
      <c r="I1598" s="45"/>
      <c r="N1598" s="6"/>
    </row>
    <row r="1599" spans="1:14" s="3" customFormat="1" x14ac:dyDescent="0.2">
      <c r="A1599" s="7">
        <v>1670</v>
      </c>
      <c r="B1599" s="44" t="s">
        <v>5023</v>
      </c>
      <c r="C1599" s="44" t="s">
        <v>5024</v>
      </c>
      <c r="D1599" s="44" t="s">
        <v>5025</v>
      </c>
      <c r="E1599" s="43" t="s">
        <v>7655</v>
      </c>
      <c r="F1599" s="42">
        <v>1368</v>
      </c>
      <c r="G1599" s="45">
        <v>16</v>
      </c>
      <c r="H1599" s="45"/>
      <c r="I1599" s="45"/>
      <c r="N1599" s="6"/>
    </row>
    <row r="1600" spans="1:14" s="3" customFormat="1" x14ac:dyDescent="0.2">
      <c r="A1600" s="7">
        <v>1671</v>
      </c>
      <c r="B1600" s="44" t="s">
        <v>5026</v>
      </c>
      <c r="C1600" s="44" t="s">
        <v>5027</v>
      </c>
      <c r="D1600" s="44" t="s">
        <v>5028</v>
      </c>
      <c r="E1600" s="43" t="s">
        <v>7656</v>
      </c>
      <c r="F1600" s="42">
        <v>1369</v>
      </c>
      <c r="G1600" s="45">
        <v>16</v>
      </c>
      <c r="H1600" s="45"/>
      <c r="I1600" s="45"/>
      <c r="N1600" s="6"/>
    </row>
    <row r="1601" spans="1:14" s="3" customFormat="1" x14ac:dyDescent="0.2">
      <c r="A1601" s="7">
        <v>1672</v>
      </c>
      <c r="B1601" s="44" t="s">
        <v>5029</v>
      </c>
      <c r="C1601" s="44" t="s">
        <v>5030</v>
      </c>
      <c r="D1601" s="44" t="s">
        <v>5031</v>
      </c>
      <c r="E1601" s="43" t="s">
        <v>7657</v>
      </c>
      <c r="F1601" s="42">
        <v>1370</v>
      </c>
      <c r="G1601" s="45">
        <v>16</v>
      </c>
      <c r="H1601" s="45"/>
      <c r="I1601" s="45"/>
      <c r="N1601" s="6"/>
    </row>
    <row r="1602" spans="1:14" s="3" customFormat="1" x14ac:dyDescent="0.2">
      <c r="A1602" s="7">
        <v>1673</v>
      </c>
      <c r="B1602" s="44" t="s">
        <v>5032</v>
      </c>
      <c r="C1602" s="44" t="s">
        <v>5033</v>
      </c>
      <c r="D1602" s="44" t="s">
        <v>5034</v>
      </c>
      <c r="E1602" s="43" t="s">
        <v>7658</v>
      </c>
      <c r="F1602" s="42">
        <v>1371</v>
      </c>
      <c r="G1602" s="45">
        <v>16</v>
      </c>
      <c r="H1602" s="45"/>
      <c r="I1602" s="45"/>
      <c r="N1602" s="6"/>
    </row>
    <row r="1603" spans="1:14" s="3" customFormat="1" x14ac:dyDescent="0.2">
      <c r="A1603" s="7">
        <v>1674</v>
      </c>
      <c r="B1603" s="44" t="s">
        <v>5035</v>
      </c>
      <c r="C1603" s="44" t="s">
        <v>5036</v>
      </c>
      <c r="D1603" s="44" t="s">
        <v>5037</v>
      </c>
      <c r="E1603" s="43" t="s">
        <v>7659</v>
      </c>
      <c r="F1603" s="42">
        <v>1352</v>
      </c>
      <c r="G1603" s="45">
        <v>0</v>
      </c>
      <c r="H1603" s="45"/>
      <c r="I1603" s="45"/>
      <c r="N1603" s="6"/>
    </row>
    <row r="1604" spans="1:14" s="3" customFormat="1" x14ac:dyDescent="0.2">
      <c r="A1604" s="7">
        <v>1675</v>
      </c>
      <c r="B1604" s="44" t="s">
        <v>5038</v>
      </c>
      <c r="C1604" s="44" t="s">
        <v>5039</v>
      </c>
      <c r="D1604" s="44" t="s">
        <v>5040</v>
      </c>
      <c r="E1604" s="43" t="s">
        <v>7660</v>
      </c>
      <c r="F1604" s="42">
        <v>1353</v>
      </c>
      <c r="G1604" s="45">
        <v>0</v>
      </c>
      <c r="H1604" s="45"/>
      <c r="I1604" s="45"/>
      <c r="N1604" s="6"/>
    </row>
    <row r="1605" spans="1:14" s="3" customFormat="1" x14ac:dyDescent="0.2">
      <c r="A1605" s="7">
        <v>1676</v>
      </c>
      <c r="B1605" s="44" t="s">
        <v>5041</v>
      </c>
      <c r="C1605" s="44" t="s">
        <v>5042</v>
      </c>
      <c r="D1605" s="44" t="s">
        <v>5043</v>
      </c>
      <c r="E1605" s="43" t="s">
        <v>7661</v>
      </c>
      <c r="F1605" s="42">
        <v>1354</v>
      </c>
      <c r="G1605" s="45">
        <v>0</v>
      </c>
      <c r="H1605" s="45"/>
      <c r="I1605" s="45"/>
      <c r="N1605" s="6"/>
    </row>
    <row r="1606" spans="1:14" s="3" customFormat="1" x14ac:dyDescent="0.2">
      <c r="A1606" s="7">
        <v>1677</v>
      </c>
      <c r="B1606" s="44" t="s">
        <v>5044</v>
      </c>
      <c r="C1606" s="44" t="s">
        <v>5045</v>
      </c>
      <c r="D1606" s="44" t="s">
        <v>5046</v>
      </c>
      <c r="E1606" s="43" t="s">
        <v>7662</v>
      </c>
      <c r="F1606" s="42">
        <v>1355</v>
      </c>
      <c r="G1606" s="45">
        <v>0</v>
      </c>
      <c r="H1606" s="45"/>
      <c r="I1606" s="45"/>
      <c r="N1606" s="6"/>
    </row>
    <row r="1607" spans="1:14" s="3" customFormat="1" x14ac:dyDescent="0.2">
      <c r="A1607" s="7">
        <v>1678</v>
      </c>
      <c r="B1607" s="44" t="s">
        <v>5047</v>
      </c>
      <c r="C1607" s="44" t="s">
        <v>5048</v>
      </c>
      <c r="D1607" s="44" t="s">
        <v>5049</v>
      </c>
      <c r="E1607" s="43" t="s">
        <v>7663</v>
      </c>
      <c r="F1607" s="42">
        <v>1356</v>
      </c>
      <c r="G1607" s="45">
        <v>0</v>
      </c>
      <c r="H1607" s="45"/>
      <c r="I1607" s="45"/>
      <c r="N1607" s="6"/>
    </row>
    <row r="1608" spans="1:14" s="3" customFormat="1" x14ac:dyDescent="0.2">
      <c r="A1608" s="7">
        <v>1679</v>
      </c>
      <c r="B1608" s="44" t="s">
        <v>5050</v>
      </c>
      <c r="C1608" s="44" t="s">
        <v>5051</v>
      </c>
      <c r="D1608" s="44" t="s">
        <v>5052</v>
      </c>
      <c r="E1608" s="43" t="s">
        <v>7664</v>
      </c>
      <c r="F1608" s="42">
        <v>1357</v>
      </c>
      <c r="G1608" s="45">
        <v>0</v>
      </c>
      <c r="H1608" s="45"/>
      <c r="I1608" s="45"/>
      <c r="N1608" s="6"/>
    </row>
    <row r="1609" spans="1:14" s="3" customFormat="1" x14ac:dyDescent="0.2">
      <c r="A1609" s="7">
        <v>1680</v>
      </c>
      <c r="B1609" s="44" t="s">
        <v>5053</v>
      </c>
      <c r="C1609" s="44" t="s">
        <v>5054</v>
      </c>
      <c r="D1609" s="44" t="s">
        <v>5055</v>
      </c>
      <c r="E1609" s="43" t="s">
        <v>7665</v>
      </c>
      <c r="F1609" s="42">
        <v>1358</v>
      </c>
      <c r="G1609" s="45">
        <v>0</v>
      </c>
      <c r="H1609" s="45"/>
      <c r="I1609" s="45"/>
      <c r="N1609" s="6"/>
    </row>
    <row r="1610" spans="1:14" s="3" customFormat="1" x14ac:dyDescent="0.2">
      <c r="A1610" s="7">
        <v>1681</v>
      </c>
      <c r="B1610" s="44" t="s">
        <v>5056</v>
      </c>
      <c r="C1610" s="44" t="s">
        <v>5057</v>
      </c>
      <c r="D1610" s="44" t="s">
        <v>5058</v>
      </c>
      <c r="E1610" s="43" t="s">
        <v>7666</v>
      </c>
      <c r="F1610" s="42">
        <v>1359</v>
      </c>
      <c r="G1610" s="45">
        <v>0</v>
      </c>
      <c r="H1610" s="45"/>
      <c r="I1610" s="45"/>
      <c r="N1610" s="6"/>
    </row>
    <row r="1611" spans="1:14" s="3" customFormat="1" x14ac:dyDescent="0.2">
      <c r="A1611" s="7">
        <v>1682</v>
      </c>
      <c r="B1611" s="44" t="s">
        <v>5059</v>
      </c>
      <c r="C1611" s="44" t="s">
        <v>5060</v>
      </c>
      <c r="D1611" s="44" t="s">
        <v>5061</v>
      </c>
      <c r="E1611" s="43" t="s">
        <v>7667</v>
      </c>
      <c r="F1611" s="42">
        <v>1360</v>
      </c>
      <c r="G1611" s="45">
        <v>0</v>
      </c>
      <c r="H1611" s="45"/>
      <c r="I1611" s="45"/>
      <c r="N1611" s="6"/>
    </row>
    <row r="1612" spans="1:14" s="3" customFormat="1" x14ac:dyDescent="0.2">
      <c r="A1612" s="7">
        <v>1683</v>
      </c>
      <c r="B1612" s="44" t="s">
        <v>5062</v>
      </c>
      <c r="C1612" s="44" t="s">
        <v>5063</v>
      </c>
      <c r="D1612" s="44" t="s">
        <v>5064</v>
      </c>
      <c r="E1612" s="43" t="s">
        <v>7668</v>
      </c>
      <c r="F1612" s="42">
        <v>1361</v>
      </c>
      <c r="G1612" s="45">
        <v>0</v>
      </c>
      <c r="H1612" s="45"/>
      <c r="I1612" s="45"/>
      <c r="N1612" s="6"/>
    </row>
    <row r="1613" spans="1:14" s="3" customFormat="1" x14ac:dyDescent="0.2">
      <c r="A1613" s="7">
        <v>1684</v>
      </c>
      <c r="B1613" s="44" t="s">
        <v>5065</v>
      </c>
      <c r="C1613" s="44" t="s">
        <v>5066</v>
      </c>
      <c r="D1613" s="44" t="s">
        <v>5067</v>
      </c>
      <c r="E1613" s="43" t="s">
        <v>7669</v>
      </c>
      <c r="F1613" s="42">
        <v>1362</v>
      </c>
      <c r="G1613" s="45">
        <v>0</v>
      </c>
      <c r="H1613" s="45"/>
      <c r="I1613" s="45"/>
      <c r="N1613" s="6"/>
    </row>
    <row r="1614" spans="1:14" s="3" customFormat="1" x14ac:dyDescent="0.2">
      <c r="A1614" s="7">
        <v>1685</v>
      </c>
      <c r="B1614" s="44" t="s">
        <v>5068</v>
      </c>
      <c r="C1614" s="44" t="s">
        <v>5069</v>
      </c>
      <c r="D1614" s="44" t="s">
        <v>5070</v>
      </c>
      <c r="E1614" s="43" t="s">
        <v>7670</v>
      </c>
      <c r="F1614" s="42">
        <v>1363</v>
      </c>
      <c r="G1614" s="45">
        <v>0</v>
      </c>
      <c r="H1614" s="45"/>
      <c r="I1614" s="45"/>
      <c r="N1614" s="6"/>
    </row>
    <row r="1615" spans="1:14" s="3" customFormat="1" x14ac:dyDescent="0.2">
      <c r="A1615" s="7">
        <v>1686</v>
      </c>
      <c r="B1615" s="44" t="s">
        <v>5071</v>
      </c>
      <c r="C1615" s="44" t="s">
        <v>5072</v>
      </c>
      <c r="D1615" s="44" t="s">
        <v>5073</v>
      </c>
      <c r="E1615" s="43" t="s">
        <v>7671</v>
      </c>
      <c r="F1615" s="42">
        <v>1364</v>
      </c>
      <c r="G1615" s="45">
        <v>0</v>
      </c>
      <c r="H1615" s="45"/>
      <c r="I1615" s="45"/>
      <c r="N1615" s="6"/>
    </row>
    <row r="1616" spans="1:14" s="3" customFormat="1" x14ac:dyDescent="0.2">
      <c r="A1616" s="7">
        <v>1687</v>
      </c>
      <c r="B1616" s="44" t="s">
        <v>5074</v>
      </c>
      <c r="C1616" s="44" t="s">
        <v>5075</v>
      </c>
      <c r="D1616" s="44" t="s">
        <v>5076</v>
      </c>
      <c r="E1616" s="43" t="s">
        <v>7672</v>
      </c>
      <c r="F1616" s="42">
        <v>1365</v>
      </c>
      <c r="G1616" s="45">
        <v>0</v>
      </c>
      <c r="H1616" s="45"/>
      <c r="I1616" s="45"/>
      <c r="N1616" s="6"/>
    </row>
    <row r="1617" spans="1:14" s="3" customFormat="1" x14ac:dyDescent="0.2">
      <c r="A1617" s="7">
        <v>1688</v>
      </c>
      <c r="B1617" s="59" t="s">
        <v>5077</v>
      </c>
      <c r="C1617" s="59" t="s">
        <v>5078</v>
      </c>
      <c r="D1617" s="44" t="s">
        <v>5079</v>
      </c>
      <c r="E1617" s="44" t="s">
        <v>7673</v>
      </c>
      <c r="F1617" s="42">
        <v>1366</v>
      </c>
      <c r="G1617" s="45">
        <v>0</v>
      </c>
      <c r="H1617" s="45"/>
      <c r="I1617" s="45"/>
      <c r="N1617" s="6"/>
    </row>
    <row r="1618" spans="1:14" s="3" customFormat="1" x14ac:dyDescent="0.2">
      <c r="A1618" s="7">
        <v>1689</v>
      </c>
      <c r="B1618" s="44" t="s">
        <v>5080</v>
      </c>
      <c r="C1618" s="44" t="s">
        <v>5081</v>
      </c>
      <c r="D1618" s="44" t="s">
        <v>5082</v>
      </c>
      <c r="E1618" s="43" t="s">
        <v>7674</v>
      </c>
      <c r="F1618" s="42">
        <v>1367</v>
      </c>
      <c r="G1618" s="45">
        <v>0</v>
      </c>
      <c r="H1618" s="45"/>
      <c r="I1618" s="45"/>
      <c r="N1618" s="6"/>
    </row>
    <row r="1619" spans="1:14" s="3" customFormat="1" x14ac:dyDescent="0.2">
      <c r="A1619" s="7">
        <v>1690</v>
      </c>
      <c r="B1619" s="44" t="s">
        <v>5083</v>
      </c>
      <c r="C1619" s="44" t="s">
        <v>5084</v>
      </c>
      <c r="D1619" s="44" t="s">
        <v>5085</v>
      </c>
      <c r="E1619" s="43" t="s">
        <v>7675</v>
      </c>
      <c r="F1619" s="42">
        <v>1368</v>
      </c>
      <c r="G1619" s="45">
        <v>0</v>
      </c>
      <c r="H1619" s="45"/>
      <c r="I1619" s="45"/>
      <c r="N1619" s="6"/>
    </row>
    <row r="1620" spans="1:14" s="3" customFormat="1" x14ac:dyDescent="0.2">
      <c r="A1620" s="7">
        <v>1691</v>
      </c>
      <c r="B1620" s="44" t="s">
        <v>5086</v>
      </c>
      <c r="C1620" s="44" t="s">
        <v>5087</v>
      </c>
      <c r="D1620" s="44" t="s">
        <v>5088</v>
      </c>
      <c r="E1620" s="43" t="s">
        <v>7676</v>
      </c>
      <c r="F1620" s="42">
        <v>1369</v>
      </c>
      <c r="G1620" s="45">
        <v>0</v>
      </c>
      <c r="H1620" s="45"/>
      <c r="I1620" s="45"/>
      <c r="N1620" s="6"/>
    </row>
    <row r="1621" spans="1:14" s="3" customFormat="1" x14ac:dyDescent="0.2">
      <c r="A1621" s="7">
        <v>1692</v>
      </c>
      <c r="B1621" s="44" t="s">
        <v>5089</v>
      </c>
      <c r="C1621" s="44" t="s">
        <v>5090</v>
      </c>
      <c r="D1621" s="44" t="s">
        <v>5091</v>
      </c>
      <c r="E1621" s="43" t="s">
        <v>7677</v>
      </c>
      <c r="F1621" s="42">
        <v>1370</v>
      </c>
      <c r="G1621" s="45">
        <v>0</v>
      </c>
      <c r="H1621" s="45"/>
      <c r="I1621" s="45"/>
      <c r="N1621" s="6"/>
    </row>
    <row r="1622" spans="1:14" s="3" customFormat="1" x14ac:dyDescent="0.2">
      <c r="A1622" s="7">
        <v>1693</v>
      </c>
      <c r="B1622" s="44" t="s">
        <v>5092</v>
      </c>
      <c r="C1622" s="44" t="s">
        <v>5093</v>
      </c>
      <c r="D1622" s="44" t="s">
        <v>5094</v>
      </c>
      <c r="E1622" s="43" t="s">
        <v>7678</v>
      </c>
      <c r="F1622" s="42">
        <v>1371</v>
      </c>
      <c r="G1622" s="45">
        <v>0</v>
      </c>
      <c r="H1622" s="45"/>
      <c r="I1622" s="45"/>
      <c r="N1622" s="6"/>
    </row>
    <row r="1623" spans="1:14" s="3" customFormat="1" x14ac:dyDescent="0.2">
      <c r="A1623" s="7">
        <v>1694</v>
      </c>
      <c r="B1623" s="44" t="s">
        <v>8535</v>
      </c>
      <c r="C1623" s="44" t="s">
        <v>8542</v>
      </c>
      <c r="D1623" s="44" t="s">
        <v>8536</v>
      </c>
      <c r="E1623" s="43" t="s">
        <v>8541</v>
      </c>
      <c r="F1623" s="42">
        <v>522079</v>
      </c>
      <c r="G1623" s="45">
        <v>15</v>
      </c>
      <c r="H1623" s="45"/>
      <c r="I1623" s="45"/>
      <c r="N1623" s="6"/>
    </row>
    <row r="1624" spans="1:14" s="3" customFormat="1" x14ac:dyDescent="0.2">
      <c r="A1624" s="7">
        <v>1695</v>
      </c>
      <c r="B1624" s="44" t="s">
        <v>8537</v>
      </c>
      <c r="C1624" s="44" t="s">
        <v>8543</v>
      </c>
      <c r="D1624" s="44" t="s">
        <v>8538</v>
      </c>
      <c r="E1624" s="43" t="s">
        <v>8538</v>
      </c>
      <c r="F1624" s="42">
        <v>5841</v>
      </c>
      <c r="G1624" s="45">
        <v>17</v>
      </c>
      <c r="H1624" s="45" t="s">
        <v>9457</v>
      </c>
      <c r="I1624" s="45"/>
      <c r="N1624" s="6"/>
    </row>
    <row r="1625" spans="1:14" s="3" customFormat="1" x14ac:dyDescent="0.2">
      <c r="A1625" s="7">
        <v>1696</v>
      </c>
      <c r="B1625" s="44" t="s">
        <v>8507</v>
      </c>
      <c r="C1625" s="44" t="s">
        <v>8544</v>
      </c>
      <c r="D1625" s="44" t="s">
        <v>8508</v>
      </c>
      <c r="E1625" s="43" t="s">
        <v>8508</v>
      </c>
      <c r="F1625" s="42">
        <v>5841</v>
      </c>
      <c r="G1625" s="45">
        <v>1</v>
      </c>
      <c r="H1625" s="45" t="s">
        <v>9457</v>
      </c>
      <c r="I1625" s="45"/>
      <c r="N1625" s="6"/>
    </row>
    <row r="1626" spans="1:14" s="3" customFormat="1" x14ac:dyDescent="0.2">
      <c r="A1626" s="7">
        <v>1697</v>
      </c>
      <c r="B1626" s="44" t="s">
        <v>5095</v>
      </c>
      <c r="C1626" s="44" t="s">
        <v>5096</v>
      </c>
      <c r="D1626" s="44" t="s">
        <v>5097</v>
      </c>
      <c r="E1626" s="43" t="s">
        <v>5098</v>
      </c>
      <c r="F1626" s="42" t="s">
        <v>11897</v>
      </c>
      <c r="G1626" s="45" t="s">
        <v>11897</v>
      </c>
      <c r="H1626" s="45"/>
      <c r="I1626" s="45"/>
      <c r="N1626" s="6"/>
    </row>
    <row r="1627" spans="1:14" s="3" customFormat="1" x14ac:dyDescent="0.2">
      <c r="A1627" s="7">
        <v>1698</v>
      </c>
      <c r="B1627" s="44" t="s">
        <v>5099</v>
      </c>
      <c r="C1627" s="44" t="s">
        <v>5100</v>
      </c>
      <c r="D1627" s="44" t="s">
        <v>7679</v>
      </c>
      <c r="E1627" s="43" t="s">
        <v>7679</v>
      </c>
      <c r="F1627" s="42">
        <v>521361</v>
      </c>
      <c r="G1627" s="45">
        <v>31</v>
      </c>
      <c r="H1627" s="45"/>
      <c r="I1627" s="45"/>
      <c r="N1627" s="6"/>
    </row>
    <row r="1628" spans="1:14" s="3" customFormat="1" x14ac:dyDescent="0.2">
      <c r="A1628" s="7">
        <v>1699</v>
      </c>
      <c r="B1628" s="44" t="s">
        <v>5101</v>
      </c>
      <c r="C1628" s="44" t="s">
        <v>5102</v>
      </c>
      <c r="D1628" s="44" t="s">
        <v>5103</v>
      </c>
      <c r="E1628" s="43" t="s">
        <v>5104</v>
      </c>
      <c r="F1628" s="42">
        <v>521868</v>
      </c>
      <c r="G1628" s="45">
        <v>11</v>
      </c>
      <c r="H1628" s="45"/>
      <c r="I1628" s="45"/>
      <c r="N1628" s="6"/>
    </row>
    <row r="1629" spans="1:14" s="3" customFormat="1" x14ac:dyDescent="0.2">
      <c r="A1629" s="7">
        <v>1700</v>
      </c>
      <c r="B1629" s="44" t="s">
        <v>5105</v>
      </c>
      <c r="C1629" s="44" t="s">
        <v>5106</v>
      </c>
      <c r="D1629" s="44" t="s">
        <v>7680</v>
      </c>
      <c r="E1629" s="43" t="s">
        <v>7680</v>
      </c>
      <c r="F1629" s="42">
        <v>521781</v>
      </c>
      <c r="G1629" s="45">
        <v>31</v>
      </c>
      <c r="H1629" s="45"/>
      <c r="I1629" s="45"/>
      <c r="N1629" s="6"/>
    </row>
    <row r="1630" spans="1:14" s="3" customFormat="1" x14ac:dyDescent="0.2">
      <c r="A1630" s="7">
        <v>1701</v>
      </c>
      <c r="B1630" s="44" t="s">
        <v>5107</v>
      </c>
      <c r="C1630" s="44" t="s">
        <v>5108</v>
      </c>
      <c r="D1630" s="44" t="s">
        <v>5109</v>
      </c>
      <c r="E1630" s="43" t="s">
        <v>5110</v>
      </c>
      <c r="F1630" s="42">
        <v>521782</v>
      </c>
      <c r="G1630" s="45">
        <v>31</v>
      </c>
      <c r="H1630" s="45"/>
      <c r="I1630" s="45"/>
      <c r="N1630" s="6"/>
    </row>
    <row r="1631" spans="1:14" s="3" customFormat="1" x14ac:dyDescent="0.2">
      <c r="A1631" s="7">
        <v>1702</v>
      </c>
      <c r="B1631" s="44" t="s">
        <v>5111</v>
      </c>
      <c r="C1631" s="44" t="s">
        <v>5112</v>
      </c>
      <c r="D1631" s="44" t="s">
        <v>8539</v>
      </c>
      <c r="E1631" s="43" t="s">
        <v>8539</v>
      </c>
      <c r="F1631" s="42">
        <v>521783</v>
      </c>
      <c r="G1631" s="45">
        <v>31</v>
      </c>
      <c r="H1631" s="45"/>
      <c r="I1631" s="45"/>
      <c r="N1631" s="6"/>
    </row>
    <row r="1632" spans="1:14" s="3" customFormat="1" x14ac:dyDescent="0.2">
      <c r="A1632" s="7">
        <v>1703</v>
      </c>
      <c r="B1632" s="44" t="s">
        <v>5113</v>
      </c>
      <c r="C1632" s="44" t="s">
        <v>5114</v>
      </c>
      <c r="D1632" s="44" t="s">
        <v>7681</v>
      </c>
      <c r="E1632" s="43" t="s">
        <v>7681</v>
      </c>
      <c r="F1632" s="42">
        <v>521784</v>
      </c>
      <c r="G1632" s="45">
        <v>31</v>
      </c>
      <c r="H1632" s="45"/>
      <c r="I1632" s="45"/>
      <c r="N1632" s="6"/>
    </row>
    <row r="1633" spans="1:14" s="3" customFormat="1" x14ac:dyDescent="0.2">
      <c r="A1633" s="7">
        <v>1704</v>
      </c>
      <c r="B1633" s="44" t="s">
        <v>5115</v>
      </c>
      <c r="C1633" s="44" t="s">
        <v>5116</v>
      </c>
      <c r="D1633" s="44" t="s">
        <v>7682</v>
      </c>
      <c r="E1633" s="43" t="s">
        <v>7682</v>
      </c>
      <c r="F1633" s="42">
        <v>521785</v>
      </c>
      <c r="G1633" s="45">
        <v>31</v>
      </c>
      <c r="H1633" s="45"/>
      <c r="I1633" s="45"/>
      <c r="N1633" s="6"/>
    </row>
    <row r="1634" spans="1:14" s="3" customFormat="1" x14ac:dyDescent="0.2">
      <c r="A1634" s="7">
        <v>1705</v>
      </c>
      <c r="B1634" s="44" t="s">
        <v>5117</v>
      </c>
      <c r="C1634" s="44" t="s">
        <v>5118</v>
      </c>
      <c r="D1634" s="44" t="s">
        <v>7683</v>
      </c>
      <c r="E1634" s="43" t="s">
        <v>7683</v>
      </c>
      <c r="F1634" s="42">
        <v>521786</v>
      </c>
      <c r="G1634" s="45">
        <v>31</v>
      </c>
      <c r="H1634" s="45"/>
      <c r="I1634" s="45"/>
      <c r="N1634" s="6"/>
    </row>
    <row r="1635" spans="1:14" s="3" customFormat="1" x14ac:dyDescent="0.2">
      <c r="A1635" s="7">
        <v>1706</v>
      </c>
      <c r="B1635" s="44" t="s">
        <v>5119</v>
      </c>
      <c r="C1635" s="44" t="s">
        <v>5120</v>
      </c>
      <c r="D1635" s="44" t="s">
        <v>7684</v>
      </c>
      <c r="E1635" s="43" t="s">
        <v>7684</v>
      </c>
      <c r="F1635" s="42">
        <v>521787</v>
      </c>
      <c r="G1635" s="45">
        <v>31</v>
      </c>
      <c r="H1635" s="45"/>
      <c r="I1635" s="45"/>
      <c r="N1635" s="6"/>
    </row>
    <row r="1636" spans="1:14" s="3" customFormat="1" x14ac:dyDescent="0.2">
      <c r="A1636" s="7">
        <v>1707</v>
      </c>
      <c r="B1636" s="44" t="s">
        <v>5121</v>
      </c>
      <c r="C1636" s="44" t="s">
        <v>5122</v>
      </c>
      <c r="D1636" s="44" t="s">
        <v>7685</v>
      </c>
      <c r="E1636" s="43" t="s">
        <v>7685</v>
      </c>
      <c r="F1636" s="42">
        <v>521788</v>
      </c>
      <c r="G1636" s="45">
        <v>31</v>
      </c>
      <c r="H1636" s="45"/>
      <c r="I1636" s="45"/>
      <c r="N1636" s="6"/>
    </row>
    <row r="1637" spans="1:14" s="3" customFormat="1" x14ac:dyDescent="0.2">
      <c r="A1637" s="7">
        <v>1708</v>
      </c>
      <c r="B1637" s="44" t="s">
        <v>5123</v>
      </c>
      <c r="C1637" s="44" t="s">
        <v>5124</v>
      </c>
      <c r="D1637" s="44" t="s">
        <v>7686</v>
      </c>
      <c r="E1637" s="43" t="s">
        <v>7686</v>
      </c>
      <c r="F1637" s="42">
        <v>521789</v>
      </c>
      <c r="G1637" s="45">
        <v>31</v>
      </c>
      <c r="H1637" s="45"/>
      <c r="I1637" s="45"/>
      <c r="N1637" s="6"/>
    </row>
    <row r="1638" spans="1:14" s="3" customFormat="1" x14ac:dyDescent="0.2">
      <c r="A1638" s="7">
        <v>1709</v>
      </c>
      <c r="B1638" s="44" t="s">
        <v>5125</v>
      </c>
      <c r="C1638" s="44" t="s">
        <v>5126</v>
      </c>
      <c r="D1638" s="44" t="s">
        <v>7687</v>
      </c>
      <c r="E1638" s="43" t="s">
        <v>7687</v>
      </c>
      <c r="F1638" s="42">
        <v>521790</v>
      </c>
      <c r="G1638" s="45">
        <v>31</v>
      </c>
      <c r="H1638" s="45"/>
      <c r="I1638" s="45"/>
      <c r="N1638" s="6"/>
    </row>
    <row r="1639" spans="1:14" s="3" customFormat="1" x14ac:dyDescent="0.2">
      <c r="A1639" s="7">
        <v>1710</v>
      </c>
      <c r="B1639" s="44" t="s">
        <v>5127</v>
      </c>
      <c r="C1639" s="44" t="s">
        <v>5128</v>
      </c>
      <c r="D1639" s="44" t="s">
        <v>7688</v>
      </c>
      <c r="E1639" s="43" t="s">
        <v>7688</v>
      </c>
      <c r="F1639" s="42">
        <v>521791</v>
      </c>
      <c r="G1639" s="45">
        <v>31</v>
      </c>
      <c r="H1639" s="45"/>
      <c r="I1639" s="45"/>
      <c r="N1639" s="6"/>
    </row>
    <row r="1640" spans="1:14" s="3" customFormat="1" x14ac:dyDescent="0.2">
      <c r="A1640" s="7">
        <v>1711</v>
      </c>
      <c r="B1640" s="44" t="s">
        <v>5129</v>
      </c>
      <c r="C1640" s="44" t="s">
        <v>5130</v>
      </c>
      <c r="D1640" s="44" t="s">
        <v>7689</v>
      </c>
      <c r="E1640" s="43" t="s">
        <v>7689</v>
      </c>
      <c r="F1640" s="42">
        <v>521792</v>
      </c>
      <c r="G1640" s="45">
        <v>31</v>
      </c>
      <c r="H1640" s="45"/>
      <c r="I1640" s="45"/>
      <c r="N1640" s="6"/>
    </row>
    <row r="1641" spans="1:14" s="3" customFormat="1" x14ac:dyDescent="0.2">
      <c r="A1641" s="7">
        <v>1712</v>
      </c>
      <c r="B1641" s="44" t="s">
        <v>5131</v>
      </c>
      <c r="C1641" s="44" t="s">
        <v>5132</v>
      </c>
      <c r="D1641" s="44" t="s">
        <v>7690</v>
      </c>
      <c r="E1641" s="43" t="s">
        <v>7690</v>
      </c>
      <c r="F1641" s="42">
        <v>521793</v>
      </c>
      <c r="G1641" s="45">
        <v>31</v>
      </c>
      <c r="H1641" s="45"/>
      <c r="I1641" s="45"/>
      <c r="N1641" s="6"/>
    </row>
    <row r="1642" spans="1:14" s="3" customFormat="1" x14ac:dyDescent="0.2">
      <c r="A1642" s="7">
        <v>1713</v>
      </c>
      <c r="B1642" s="44" t="s">
        <v>5133</v>
      </c>
      <c r="C1642" s="44" t="s">
        <v>5134</v>
      </c>
      <c r="D1642" s="44" t="s">
        <v>7691</v>
      </c>
      <c r="E1642" s="43" t="s">
        <v>7691</v>
      </c>
      <c r="F1642" s="42">
        <v>521794</v>
      </c>
      <c r="G1642" s="45">
        <v>31</v>
      </c>
      <c r="H1642" s="45"/>
      <c r="I1642" s="45"/>
      <c r="N1642" s="6"/>
    </row>
    <row r="1643" spans="1:14" s="3" customFormat="1" x14ac:dyDescent="0.2">
      <c r="A1643" s="7">
        <v>1714</v>
      </c>
      <c r="B1643" s="44" t="s">
        <v>5135</v>
      </c>
      <c r="C1643" s="44" t="s">
        <v>5136</v>
      </c>
      <c r="D1643" s="44" t="s">
        <v>7692</v>
      </c>
      <c r="E1643" s="43" t="s">
        <v>7692</v>
      </c>
      <c r="F1643" s="42">
        <v>521795</v>
      </c>
      <c r="G1643" s="45">
        <v>31</v>
      </c>
      <c r="H1643" s="45"/>
      <c r="I1643" s="45"/>
      <c r="N1643" s="6"/>
    </row>
    <row r="1644" spans="1:14" s="3" customFormat="1" x14ac:dyDescent="0.2">
      <c r="A1644" s="7">
        <v>1715</v>
      </c>
      <c r="B1644" s="44" t="s">
        <v>5137</v>
      </c>
      <c r="C1644" s="44" t="s">
        <v>5138</v>
      </c>
      <c r="D1644" s="44" t="s">
        <v>7693</v>
      </c>
      <c r="E1644" s="43" t="s">
        <v>7693</v>
      </c>
      <c r="F1644" s="42">
        <v>4377</v>
      </c>
      <c r="G1644" s="45">
        <v>11</v>
      </c>
      <c r="H1644" s="45"/>
      <c r="I1644" s="45"/>
      <c r="N1644" s="6"/>
    </row>
    <row r="1645" spans="1:14" s="3" customFormat="1" x14ac:dyDescent="0.2">
      <c r="A1645" s="7">
        <v>1716</v>
      </c>
      <c r="B1645" s="44" t="s">
        <v>5139</v>
      </c>
      <c r="C1645" s="44" t="s">
        <v>5140</v>
      </c>
      <c r="D1645" s="44" t="s">
        <v>7694</v>
      </c>
      <c r="E1645" s="43" t="s">
        <v>7694</v>
      </c>
      <c r="F1645" s="42">
        <v>4411</v>
      </c>
      <c r="G1645" s="45">
        <v>15</v>
      </c>
      <c r="H1645" s="45" t="s">
        <v>9452</v>
      </c>
      <c r="I1645" s="45"/>
      <c r="N1645" s="6"/>
    </row>
    <row r="1646" spans="1:14" s="3" customFormat="1" x14ac:dyDescent="0.2">
      <c r="A1646" s="7">
        <v>1717</v>
      </c>
      <c r="B1646" s="44" t="s">
        <v>5141</v>
      </c>
      <c r="C1646" s="44" t="s">
        <v>5142</v>
      </c>
      <c r="D1646" s="44" t="s">
        <v>7695</v>
      </c>
      <c r="E1646" s="43" t="s">
        <v>7695</v>
      </c>
      <c r="F1646" s="42">
        <v>4411</v>
      </c>
      <c r="G1646" s="45">
        <v>0</v>
      </c>
      <c r="H1646" s="45" t="s">
        <v>9452</v>
      </c>
      <c r="I1646" s="45"/>
      <c r="N1646" s="6"/>
    </row>
    <row r="1647" spans="1:14" s="3" customFormat="1" x14ac:dyDescent="0.2">
      <c r="A1647" s="7">
        <v>1718</v>
      </c>
      <c r="B1647" s="44" t="s">
        <v>5143</v>
      </c>
      <c r="C1647" s="44" t="s">
        <v>5144</v>
      </c>
      <c r="D1647" s="44" t="s">
        <v>7696</v>
      </c>
      <c r="E1647" s="43" t="s">
        <v>7696</v>
      </c>
      <c r="F1647" s="42">
        <v>521796</v>
      </c>
      <c r="G1647" s="45">
        <v>15</v>
      </c>
      <c r="H1647" s="45" t="s">
        <v>9452</v>
      </c>
      <c r="I1647" s="45"/>
      <c r="N1647" s="6"/>
    </row>
    <row r="1648" spans="1:14" s="3" customFormat="1" x14ac:dyDescent="0.2">
      <c r="A1648" s="7">
        <v>1719</v>
      </c>
      <c r="B1648" s="44" t="s">
        <v>5145</v>
      </c>
      <c r="C1648" s="44" t="s">
        <v>5146</v>
      </c>
      <c r="D1648" s="44" t="s">
        <v>7697</v>
      </c>
      <c r="E1648" s="43" t="s">
        <v>7697</v>
      </c>
      <c r="F1648" s="42">
        <v>521796</v>
      </c>
      <c r="G1648" s="45">
        <v>0</v>
      </c>
      <c r="H1648" s="45" t="s">
        <v>9452</v>
      </c>
      <c r="I1648" s="45"/>
      <c r="N1648" s="6"/>
    </row>
    <row r="1649" spans="1:14" s="3" customFormat="1" x14ac:dyDescent="0.2">
      <c r="A1649" s="7">
        <v>1720</v>
      </c>
      <c r="B1649" s="44" t="s">
        <v>5147</v>
      </c>
      <c r="C1649" s="44" t="s">
        <v>5148</v>
      </c>
      <c r="D1649" s="44" t="s">
        <v>9219</v>
      </c>
      <c r="E1649" s="43" t="s">
        <v>9219</v>
      </c>
      <c r="F1649" s="42">
        <v>521961</v>
      </c>
      <c r="G1649" s="45">
        <v>15</v>
      </c>
      <c r="H1649" s="45" t="s">
        <v>9452</v>
      </c>
      <c r="I1649" s="45"/>
      <c r="N1649" s="6"/>
    </row>
    <row r="1650" spans="1:14" s="3" customFormat="1" x14ac:dyDescent="0.2">
      <c r="A1650" s="7">
        <v>1721</v>
      </c>
      <c r="B1650" s="44" t="s">
        <v>5149</v>
      </c>
      <c r="C1650" s="44" t="s">
        <v>5150</v>
      </c>
      <c r="D1650" s="44" t="s">
        <v>9220</v>
      </c>
      <c r="E1650" s="43" t="s">
        <v>9220</v>
      </c>
      <c r="F1650" s="42">
        <v>521962</v>
      </c>
      <c r="G1650" s="45">
        <v>15</v>
      </c>
      <c r="H1650" s="45" t="s">
        <v>9452</v>
      </c>
      <c r="I1650" s="45"/>
      <c r="N1650" s="6"/>
    </row>
    <row r="1651" spans="1:14" s="3" customFormat="1" x14ac:dyDescent="0.2">
      <c r="A1651" s="7">
        <v>1722</v>
      </c>
      <c r="B1651" s="44" t="s">
        <v>5151</v>
      </c>
      <c r="C1651" s="44" t="s">
        <v>5152</v>
      </c>
      <c r="D1651" s="44" t="s">
        <v>5153</v>
      </c>
      <c r="E1651" s="43" t="s">
        <v>5154</v>
      </c>
      <c r="F1651" s="42" t="s">
        <v>11897</v>
      </c>
      <c r="G1651" s="45" t="s">
        <v>11897</v>
      </c>
      <c r="H1651" s="45"/>
      <c r="I1651" s="45"/>
      <c r="N1651" s="6"/>
    </row>
    <row r="1652" spans="1:14" s="3" customFormat="1" x14ac:dyDescent="0.2">
      <c r="A1652" s="7">
        <v>1723</v>
      </c>
      <c r="B1652" s="44" t="s">
        <v>5155</v>
      </c>
      <c r="C1652" s="44" t="s">
        <v>5156</v>
      </c>
      <c r="D1652" s="44" t="s">
        <v>5157</v>
      </c>
      <c r="E1652" s="43" t="s">
        <v>5158</v>
      </c>
      <c r="F1652" s="42" t="s">
        <v>11897</v>
      </c>
      <c r="G1652" s="45" t="s">
        <v>11897</v>
      </c>
      <c r="H1652" s="45"/>
      <c r="I1652" s="45"/>
      <c r="N1652" s="6"/>
    </row>
    <row r="1653" spans="1:14" s="3" customFormat="1" x14ac:dyDescent="0.2">
      <c r="A1653" s="7">
        <v>1724</v>
      </c>
      <c r="B1653" s="44" t="s">
        <v>5159</v>
      </c>
      <c r="C1653" s="44" t="s">
        <v>5160</v>
      </c>
      <c r="D1653" s="44" t="s">
        <v>5161</v>
      </c>
      <c r="E1653" s="43" t="s">
        <v>5162</v>
      </c>
      <c r="F1653" s="42" t="s">
        <v>11897</v>
      </c>
      <c r="G1653" s="45" t="s">
        <v>11897</v>
      </c>
      <c r="H1653" s="45"/>
      <c r="I1653" s="45"/>
      <c r="N1653" s="6"/>
    </row>
    <row r="1654" spans="1:14" s="3" customFormat="1" x14ac:dyDescent="0.2">
      <c r="A1654" s="7">
        <v>1725</v>
      </c>
      <c r="B1654" s="44" t="s">
        <v>5163</v>
      </c>
      <c r="C1654" s="44" t="s">
        <v>5164</v>
      </c>
      <c r="D1654" s="44" t="s">
        <v>5165</v>
      </c>
      <c r="E1654" s="43" t="s">
        <v>5166</v>
      </c>
      <c r="F1654" s="42" t="s">
        <v>11897</v>
      </c>
      <c r="G1654" s="45" t="s">
        <v>11897</v>
      </c>
      <c r="H1654" s="45"/>
      <c r="I1654" s="45"/>
      <c r="N1654" s="6"/>
    </row>
    <row r="1655" spans="1:14" s="3" customFormat="1" x14ac:dyDescent="0.2">
      <c r="A1655" s="7">
        <v>1726</v>
      </c>
      <c r="B1655" s="44" t="s">
        <v>5167</v>
      </c>
      <c r="C1655" s="44" t="s">
        <v>5168</v>
      </c>
      <c r="D1655" s="44" t="s">
        <v>5169</v>
      </c>
      <c r="E1655" s="43" t="s">
        <v>5170</v>
      </c>
      <c r="F1655" s="42">
        <v>98</v>
      </c>
      <c r="G1655" s="45">
        <v>31</v>
      </c>
      <c r="H1655" s="45"/>
      <c r="I1655" s="45"/>
      <c r="N1655" s="6"/>
    </row>
    <row r="1656" spans="1:14" s="3" customFormat="1" x14ac:dyDescent="0.2">
      <c r="A1656" s="7">
        <v>1727</v>
      </c>
      <c r="B1656" s="59" t="s">
        <v>5171</v>
      </c>
      <c r="C1656" s="59" t="s">
        <v>5172</v>
      </c>
      <c r="D1656" s="44" t="s">
        <v>5173</v>
      </c>
      <c r="E1656" s="44" t="s">
        <v>5174</v>
      </c>
      <c r="F1656" s="42">
        <v>98</v>
      </c>
      <c r="G1656" s="45">
        <v>0</v>
      </c>
      <c r="H1656" s="45" t="s">
        <v>9452</v>
      </c>
      <c r="I1656" s="45"/>
      <c r="N1656" s="6"/>
    </row>
    <row r="1657" spans="1:14" s="3" customFormat="1" x14ac:dyDescent="0.2">
      <c r="A1657" s="7">
        <v>1728</v>
      </c>
      <c r="B1657" s="44" t="s">
        <v>5175</v>
      </c>
      <c r="C1657" s="44" t="s">
        <v>5176</v>
      </c>
      <c r="D1657" s="44" t="s">
        <v>5177</v>
      </c>
      <c r="E1657" s="43" t="s">
        <v>5178</v>
      </c>
      <c r="F1657" s="42">
        <v>103</v>
      </c>
      <c r="G1657" s="45">
        <v>0</v>
      </c>
      <c r="H1657" s="45" t="s">
        <v>9452</v>
      </c>
      <c r="I1657" s="45"/>
      <c r="N1657" s="6"/>
    </row>
    <row r="1658" spans="1:14" s="3" customFormat="1" x14ac:dyDescent="0.2">
      <c r="A1658" s="7">
        <v>1729</v>
      </c>
      <c r="B1658" s="44" t="s">
        <v>5179</v>
      </c>
      <c r="C1658" s="44" t="s">
        <v>5180</v>
      </c>
      <c r="D1658" s="44" t="s">
        <v>5181</v>
      </c>
      <c r="E1658" s="43" t="s">
        <v>5182</v>
      </c>
      <c r="F1658" s="42">
        <v>1169</v>
      </c>
      <c r="G1658" s="45">
        <v>0</v>
      </c>
      <c r="H1658" s="45" t="s">
        <v>9452</v>
      </c>
      <c r="I1658" s="45"/>
      <c r="N1658" s="6"/>
    </row>
    <row r="1659" spans="1:14" s="3" customFormat="1" x14ac:dyDescent="0.2">
      <c r="A1659" s="7">
        <v>1730</v>
      </c>
      <c r="B1659" s="44" t="s">
        <v>5183</v>
      </c>
      <c r="C1659" s="44" t="s">
        <v>5184</v>
      </c>
      <c r="D1659" s="44" t="s">
        <v>5185</v>
      </c>
      <c r="E1659" s="43" t="s">
        <v>5186</v>
      </c>
      <c r="F1659" s="42">
        <v>1170</v>
      </c>
      <c r="G1659" s="45">
        <v>0</v>
      </c>
      <c r="H1659" s="45" t="s">
        <v>9452</v>
      </c>
      <c r="I1659" s="45"/>
      <c r="N1659" s="6"/>
    </row>
    <row r="1660" spans="1:14" s="3" customFormat="1" x14ac:dyDescent="0.2">
      <c r="A1660" s="7">
        <v>1731</v>
      </c>
      <c r="B1660" s="44" t="s">
        <v>5187</v>
      </c>
      <c r="C1660" s="44" t="s">
        <v>5188</v>
      </c>
      <c r="D1660" s="44" t="s">
        <v>5189</v>
      </c>
      <c r="E1660" s="43" t="s">
        <v>5190</v>
      </c>
      <c r="F1660" s="42">
        <v>1171</v>
      </c>
      <c r="G1660" s="45">
        <v>0</v>
      </c>
      <c r="H1660" s="45" t="s">
        <v>9452</v>
      </c>
      <c r="I1660" s="45"/>
      <c r="N1660" s="6"/>
    </row>
    <row r="1661" spans="1:14" s="3" customFormat="1" x14ac:dyDescent="0.2">
      <c r="A1661" s="7">
        <v>1732</v>
      </c>
      <c r="B1661" s="44" t="s">
        <v>5191</v>
      </c>
      <c r="C1661" s="44" t="s">
        <v>5192</v>
      </c>
      <c r="D1661" s="44" t="s">
        <v>5193</v>
      </c>
      <c r="E1661" s="43" t="s">
        <v>5194</v>
      </c>
      <c r="F1661" s="42">
        <v>521352</v>
      </c>
      <c r="G1661" s="45">
        <v>0</v>
      </c>
      <c r="H1661" s="45" t="s">
        <v>9452</v>
      </c>
      <c r="I1661" s="45"/>
      <c r="N1661" s="6"/>
    </row>
    <row r="1662" spans="1:14" s="3" customFormat="1" x14ac:dyDescent="0.2">
      <c r="A1662" s="7">
        <v>1733</v>
      </c>
      <c r="B1662" s="44" t="s">
        <v>5195</v>
      </c>
      <c r="C1662" s="44" t="s">
        <v>5196</v>
      </c>
      <c r="D1662" s="44" t="s">
        <v>7698</v>
      </c>
      <c r="E1662" s="43" t="s">
        <v>7698</v>
      </c>
      <c r="F1662" s="42">
        <v>3031</v>
      </c>
      <c r="G1662" s="45">
        <v>1</v>
      </c>
      <c r="H1662" s="45"/>
      <c r="I1662" s="45"/>
      <c r="N1662" s="6"/>
    </row>
    <row r="1663" spans="1:14" s="3" customFormat="1" x14ac:dyDescent="0.2">
      <c r="A1663" s="7">
        <v>1734</v>
      </c>
      <c r="B1663" s="44" t="s">
        <v>5197</v>
      </c>
      <c r="C1663" s="44" t="s">
        <v>5198</v>
      </c>
      <c r="D1663" s="44" t="s">
        <v>5199</v>
      </c>
      <c r="E1663" s="43" t="s">
        <v>5200</v>
      </c>
      <c r="F1663" s="42">
        <v>521805</v>
      </c>
      <c r="G1663" s="45">
        <v>11</v>
      </c>
      <c r="H1663" s="45" t="s">
        <v>8548</v>
      </c>
      <c r="I1663" s="45"/>
      <c r="N1663" s="6"/>
    </row>
    <row r="1664" spans="1:14" s="3" customFormat="1" x14ac:dyDescent="0.2">
      <c r="A1664" s="7">
        <v>1735</v>
      </c>
      <c r="B1664" s="44" t="s">
        <v>5201</v>
      </c>
      <c r="C1664" s="44" t="s">
        <v>5202</v>
      </c>
      <c r="D1664" s="44" t="s">
        <v>5203</v>
      </c>
      <c r="E1664" s="43" t="s">
        <v>5204</v>
      </c>
      <c r="F1664" s="42" t="s">
        <v>11897</v>
      </c>
      <c r="G1664" s="45" t="s">
        <v>11897</v>
      </c>
      <c r="H1664" s="45"/>
      <c r="I1664" s="45"/>
      <c r="N1664" s="6"/>
    </row>
    <row r="1665" spans="1:14" s="3" customFormat="1" x14ac:dyDescent="0.2">
      <c r="A1665" s="7">
        <v>1736</v>
      </c>
      <c r="B1665" s="44" t="s">
        <v>5205</v>
      </c>
      <c r="C1665" s="44" t="s">
        <v>5206</v>
      </c>
      <c r="D1665" s="44" t="s">
        <v>5207</v>
      </c>
      <c r="E1665" s="43" t="s">
        <v>5208</v>
      </c>
      <c r="F1665" s="42">
        <v>521805</v>
      </c>
      <c r="G1665" s="45">
        <v>17</v>
      </c>
      <c r="H1665" s="45" t="s">
        <v>8549</v>
      </c>
      <c r="I1665" s="45"/>
      <c r="N1665" s="6"/>
    </row>
    <row r="1666" spans="1:14" s="3" customFormat="1" x14ac:dyDescent="0.2">
      <c r="A1666" s="7">
        <v>1737</v>
      </c>
      <c r="B1666" s="44" t="s">
        <v>5209</v>
      </c>
      <c r="C1666" s="44" t="s">
        <v>5210</v>
      </c>
      <c r="D1666" s="44" t="s">
        <v>5211</v>
      </c>
      <c r="E1666" s="43" t="s">
        <v>5212</v>
      </c>
      <c r="F1666" s="42">
        <v>521805</v>
      </c>
      <c r="G1666" s="45">
        <v>1</v>
      </c>
      <c r="H1666" s="45" t="s">
        <v>8549</v>
      </c>
      <c r="I1666" s="45"/>
      <c r="N1666" s="6"/>
    </row>
    <row r="1667" spans="1:14" s="3" customFormat="1" x14ac:dyDescent="0.2">
      <c r="A1667" s="7">
        <v>1738</v>
      </c>
      <c r="B1667" s="44" t="s">
        <v>5213</v>
      </c>
      <c r="C1667" s="44" t="s">
        <v>5222</v>
      </c>
      <c r="D1667" s="44" t="s">
        <v>5216</v>
      </c>
      <c r="E1667" s="43" t="s">
        <v>5217</v>
      </c>
      <c r="F1667" s="42">
        <v>521806</v>
      </c>
      <c r="G1667" s="45">
        <v>31</v>
      </c>
      <c r="H1667" s="45" t="s">
        <v>8550</v>
      </c>
      <c r="I1667" s="45"/>
      <c r="N1667" s="6"/>
    </row>
    <row r="1668" spans="1:14" s="3" customFormat="1" x14ac:dyDescent="0.2">
      <c r="A1668" s="7">
        <v>1739</v>
      </c>
      <c r="B1668" s="44" t="s">
        <v>5214</v>
      </c>
      <c r="C1668" s="44" t="s">
        <v>5223</v>
      </c>
      <c r="D1668" s="44" t="s">
        <v>5218</v>
      </c>
      <c r="E1668" s="43" t="s">
        <v>5219</v>
      </c>
      <c r="F1668" s="42">
        <v>521807</v>
      </c>
      <c r="G1668" s="45">
        <v>31</v>
      </c>
      <c r="H1668" s="45" t="s">
        <v>8551</v>
      </c>
      <c r="I1668" s="45"/>
      <c r="N1668" s="6"/>
    </row>
    <row r="1669" spans="1:14" s="3" customFormat="1" x14ac:dyDescent="0.2">
      <c r="A1669" s="7">
        <v>1740</v>
      </c>
      <c r="B1669" s="44" t="s">
        <v>5215</v>
      </c>
      <c r="C1669" s="44" t="s">
        <v>5224</v>
      </c>
      <c r="D1669" s="44" t="s">
        <v>5220</v>
      </c>
      <c r="E1669" s="43" t="s">
        <v>5221</v>
      </c>
      <c r="F1669" s="42">
        <v>98</v>
      </c>
      <c r="G1669" s="45">
        <v>11</v>
      </c>
      <c r="H1669" s="45" t="s">
        <v>8547</v>
      </c>
      <c r="I1669" s="45"/>
      <c r="N1669" s="6"/>
    </row>
    <row r="1670" spans="1:14" s="3" customFormat="1" x14ac:dyDescent="0.2">
      <c r="A1670" s="7">
        <v>1741</v>
      </c>
      <c r="B1670" s="44" t="s">
        <v>7699</v>
      </c>
      <c r="C1670" s="44" t="s">
        <v>7707</v>
      </c>
      <c r="D1670" s="44" t="s">
        <v>9221</v>
      </c>
      <c r="E1670" s="43" t="s">
        <v>9221</v>
      </c>
      <c r="F1670" s="42" t="s">
        <v>11897</v>
      </c>
      <c r="G1670" s="45" t="s">
        <v>11897</v>
      </c>
      <c r="H1670" s="45" t="s">
        <v>9455</v>
      </c>
      <c r="I1670" s="45"/>
      <c r="N1670" s="6"/>
    </row>
    <row r="1671" spans="1:14" s="3" customFormat="1" x14ac:dyDescent="0.2">
      <c r="A1671" s="7">
        <v>1742</v>
      </c>
      <c r="B1671" s="44" t="s">
        <v>7700</v>
      </c>
      <c r="C1671" s="44" t="s">
        <v>7708</v>
      </c>
      <c r="D1671" s="44" t="s">
        <v>7715</v>
      </c>
      <c r="E1671" s="43" t="s">
        <v>7715</v>
      </c>
      <c r="F1671" s="42">
        <v>6586</v>
      </c>
      <c r="G1671" s="45">
        <v>15</v>
      </c>
      <c r="H1671" s="45" t="s">
        <v>9457</v>
      </c>
      <c r="I1671" s="45"/>
      <c r="N1671" s="6"/>
    </row>
    <row r="1672" spans="1:14" s="3" customFormat="1" x14ac:dyDescent="0.2">
      <c r="A1672" s="7">
        <v>1743</v>
      </c>
      <c r="B1672" s="44" t="s">
        <v>7701</v>
      </c>
      <c r="C1672" s="44" t="s">
        <v>7709</v>
      </c>
      <c r="D1672" s="44" t="s">
        <v>7716</v>
      </c>
      <c r="E1672" s="43" t="s">
        <v>7716</v>
      </c>
      <c r="F1672" s="42">
        <v>6586</v>
      </c>
      <c r="G1672" s="45">
        <v>0</v>
      </c>
      <c r="H1672" s="45" t="s">
        <v>9457</v>
      </c>
      <c r="I1672" s="45" t="s">
        <v>12365</v>
      </c>
      <c r="N1672" s="6"/>
    </row>
    <row r="1673" spans="1:14" s="3" customFormat="1" x14ac:dyDescent="0.2">
      <c r="A1673" s="7">
        <v>1744</v>
      </c>
      <c r="B1673" s="44" t="s">
        <v>7702</v>
      </c>
      <c r="C1673" s="44" t="s">
        <v>7710</v>
      </c>
      <c r="D1673" s="44" t="s">
        <v>7717</v>
      </c>
      <c r="E1673" s="43" t="s">
        <v>7717</v>
      </c>
      <c r="F1673" s="42" t="s">
        <v>11897</v>
      </c>
      <c r="G1673" s="45" t="s">
        <v>11897</v>
      </c>
      <c r="H1673" s="45" t="s">
        <v>8716</v>
      </c>
      <c r="I1673" s="45"/>
      <c r="N1673" s="6"/>
    </row>
    <row r="1674" spans="1:14" s="3" customFormat="1" x14ac:dyDescent="0.2">
      <c r="A1674" s="7">
        <v>1745</v>
      </c>
      <c r="B1674" s="44" t="s">
        <v>7703</v>
      </c>
      <c r="C1674" s="44" t="s">
        <v>7711</v>
      </c>
      <c r="D1674" s="44" t="s">
        <v>7718</v>
      </c>
      <c r="E1674" s="43" t="s">
        <v>7718</v>
      </c>
      <c r="F1674" s="42" t="s">
        <v>11897</v>
      </c>
      <c r="G1674" s="45" t="s">
        <v>11897</v>
      </c>
      <c r="H1674" s="45" t="s">
        <v>8716</v>
      </c>
      <c r="I1674" s="45"/>
      <c r="N1674" s="6"/>
    </row>
    <row r="1675" spans="1:14" s="3" customFormat="1" x14ac:dyDescent="0.2">
      <c r="A1675" s="7">
        <v>1746</v>
      </c>
      <c r="B1675" s="44" t="s">
        <v>7704</v>
      </c>
      <c r="C1675" s="44" t="s">
        <v>7712</v>
      </c>
      <c r="D1675" s="44" t="s">
        <v>7719</v>
      </c>
      <c r="E1675" s="43" t="s">
        <v>7719</v>
      </c>
      <c r="F1675" s="42" t="s">
        <v>11897</v>
      </c>
      <c r="G1675" s="45" t="s">
        <v>11897</v>
      </c>
      <c r="H1675" s="45" t="s">
        <v>8716</v>
      </c>
      <c r="I1675" s="45"/>
      <c r="N1675" s="6"/>
    </row>
    <row r="1676" spans="1:14" s="3" customFormat="1" x14ac:dyDescent="0.2">
      <c r="A1676" s="7">
        <v>1747</v>
      </c>
      <c r="B1676" s="44" t="s">
        <v>7705</v>
      </c>
      <c r="C1676" s="44" t="s">
        <v>7713</v>
      </c>
      <c r="D1676" s="44" t="s">
        <v>7720</v>
      </c>
      <c r="E1676" s="43" t="s">
        <v>7720</v>
      </c>
      <c r="F1676" s="42" t="s">
        <v>11897</v>
      </c>
      <c r="G1676" s="45" t="s">
        <v>11897</v>
      </c>
      <c r="H1676" s="45" t="s">
        <v>8716</v>
      </c>
      <c r="I1676" s="45"/>
      <c r="N1676" s="6"/>
    </row>
    <row r="1677" spans="1:14" s="3" customFormat="1" x14ac:dyDescent="0.2">
      <c r="A1677" s="7">
        <v>1748</v>
      </c>
      <c r="B1677" s="44" t="s">
        <v>7706</v>
      </c>
      <c r="C1677" s="44" t="s">
        <v>7714</v>
      </c>
      <c r="D1677" s="44" t="s">
        <v>7721</v>
      </c>
      <c r="E1677" s="43" t="s">
        <v>7721</v>
      </c>
      <c r="F1677" s="42" t="s">
        <v>11897</v>
      </c>
      <c r="G1677" s="45" t="s">
        <v>11897</v>
      </c>
      <c r="H1677" s="45" t="s">
        <v>8716</v>
      </c>
      <c r="I1677" s="45"/>
      <c r="N1677" s="6"/>
    </row>
    <row r="1678" spans="1:14" s="3" customFormat="1" x14ac:dyDescent="0.2">
      <c r="A1678" s="7">
        <v>1749</v>
      </c>
      <c r="B1678" s="44" t="s">
        <v>8540</v>
      </c>
      <c r="C1678" s="44" t="s">
        <v>8546</v>
      </c>
      <c r="D1678" s="44" t="s">
        <v>7722</v>
      </c>
      <c r="E1678" s="43" t="s">
        <v>7722</v>
      </c>
      <c r="F1678" s="42" t="s">
        <v>11897</v>
      </c>
      <c r="G1678" s="45" t="s">
        <v>11897</v>
      </c>
      <c r="H1678" s="45" t="s">
        <v>8716</v>
      </c>
      <c r="I1678" s="45"/>
      <c r="N1678" s="6"/>
    </row>
    <row r="1679" spans="1:14" s="3" customFormat="1" x14ac:dyDescent="0.2">
      <c r="A1679" s="7">
        <v>1750</v>
      </c>
      <c r="B1679" s="44" t="s">
        <v>8464</v>
      </c>
      <c r="C1679" s="44" t="s">
        <v>8465</v>
      </c>
      <c r="D1679" s="44" t="s">
        <v>8466</v>
      </c>
      <c r="E1679" s="43" t="s">
        <v>8466</v>
      </c>
      <c r="F1679" s="42">
        <v>521941</v>
      </c>
      <c r="G1679" s="45">
        <v>15</v>
      </c>
      <c r="H1679" s="45" t="s">
        <v>9452</v>
      </c>
      <c r="I1679" s="45"/>
      <c r="N1679" s="6"/>
    </row>
    <row r="1680" spans="1:14" s="3" customFormat="1" x14ac:dyDescent="0.2">
      <c r="A1680" s="7">
        <v>1751</v>
      </c>
      <c r="B1680" s="44" t="s">
        <v>8467</v>
      </c>
      <c r="C1680" s="44" t="s">
        <v>8468</v>
      </c>
      <c r="D1680" s="44" t="s">
        <v>8469</v>
      </c>
      <c r="E1680" s="43" t="s">
        <v>8469</v>
      </c>
      <c r="F1680" s="42">
        <v>521942</v>
      </c>
      <c r="G1680" s="45">
        <v>15</v>
      </c>
      <c r="H1680" s="45" t="s">
        <v>9458</v>
      </c>
      <c r="I1680" s="45"/>
      <c r="N1680" s="6"/>
    </row>
    <row r="1681" spans="1:14" s="3" customFormat="1" x14ac:dyDescent="0.2">
      <c r="A1681" s="7">
        <v>1752</v>
      </c>
      <c r="B1681" s="44" t="s">
        <v>8470</v>
      </c>
      <c r="C1681" s="44" t="s">
        <v>8471</v>
      </c>
      <c r="D1681" s="44" t="s">
        <v>8472</v>
      </c>
      <c r="E1681" s="43" t="s">
        <v>8472</v>
      </c>
      <c r="F1681" s="42">
        <v>521942</v>
      </c>
      <c r="G1681" s="45">
        <v>0</v>
      </c>
      <c r="H1681" s="45" t="s">
        <v>9459</v>
      </c>
      <c r="I1681" s="45"/>
      <c r="N1681" s="6"/>
    </row>
    <row r="1682" spans="1:14" s="3" customFormat="1" x14ac:dyDescent="0.2">
      <c r="A1682" s="7">
        <v>1753</v>
      </c>
      <c r="B1682" s="44" t="s">
        <v>8473</v>
      </c>
      <c r="C1682" s="44" t="s">
        <v>8474</v>
      </c>
      <c r="D1682" s="44" t="s">
        <v>8475</v>
      </c>
      <c r="E1682" s="43" t="s">
        <v>8475</v>
      </c>
      <c r="F1682" s="42">
        <v>521951</v>
      </c>
      <c r="G1682" s="45">
        <v>15</v>
      </c>
      <c r="H1682" s="45" t="s">
        <v>9004</v>
      </c>
      <c r="I1682" s="45"/>
      <c r="N1682" s="6"/>
    </row>
    <row r="1683" spans="1:14" s="3" customFormat="1" x14ac:dyDescent="0.2">
      <c r="A1683" s="7">
        <v>1754</v>
      </c>
      <c r="B1683" s="44" t="s">
        <v>8476</v>
      </c>
      <c r="C1683" s="44" t="s">
        <v>8477</v>
      </c>
      <c r="D1683" s="44" t="s">
        <v>8478</v>
      </c>
      <c r="E1683" s="43" t="s">
        <v>8478</v>
      </c>
      <c r="F1683" s="42">
        <v>521952</v>
      </c>
      <c r="G1683" s="45">
        <v>15</v>
      </c>
      <c r="H1683" s="45"/>
      <c r="I1683" s="45"/>
      <c r="N1683" s="6"/>
    </row>
    <row r="1684" spans="1:14" s="3" customFormat="1" x14ac:dyDescent="0.2">
      <c r="A1684" s="7">
        <v>1755</v>
      </c>
      <c r="B1684" s="44" t="s">
        <v>8479</v>
      </c>
      <c r="C1684" s="44" t="s">
        <v>8480</v>
      </c>
      <c r="D1684" s="44" t="s">
        <v>8481</v>
      </c>
      <c r="E1684" s="43" t="s">
        <v>8481</v>
      </c>
      <c r="F1684" s="42">
        <v>521952</v>
      </c>
      <c r="G1684" s="45">
        <v>16</v>
      </c>
      <c r="H1684" s="45"/>
      <c r="I1684" s="45"/>
      <c r="N1684" s="6"/>
    </row>
    <row r="1685" spans="1:14" s="3" customFormat="1" x14ac:dyDescent="0.2">
      <c r="A1685" s="7">
        <v>1756</v>
      </c>
      <c r="B1685" s="44" t="s">
        <v>8482</v>
      </c>
      <c r="C1685" s="44" t="s">
        <v>8483</v>
      </c>
      <c r="D1685" s="44" t="s">
        <v>8484</v>
      </c>
      <c r="E1685" s="43" t="s">
        <v>8484</v>
      </c>
      <c r="F1685" s="42">
        <v>521846</v>
      </c>
      <c r="G1685" s="45">
        <v>15</v>
      </c>
      <c r="H1685" s="45" t="s">
        <v>9452</v>
      </c>
      <c r="I1685" s="45"/>
      <c r="N1685" s="6"/>
    </row>
    <row r="1686" spans="1:14" s="3" customFormat="1" x14ac:dyDescent="0.2">
      <c r="A1686" s="7">
        <v>1757</v>
      </c>
      <c r="B1686" s="44" t="s">
        <v>8485</v>
      </c>
      <c r="C1686" s="44" t="s">
        <v>8486</v>
      </c>
      <c r="D1686" s="44" t="s">
        <v>8487</v>
      </c>
      <c r="E1686" s="43" t="s">
        <v>8487</v>
      </c>
      <c r="F1686" s="42">
        <v>521846</v>
      </c>
      <c r="G1686" s="45">
        <v>16</v>
      </c>
      <c r="H1686" s="45" t="s">
        <v>9452</v>
      </c>
      <c r="I1686" s="45"/>
      <c r="N1686" s="6"/>
    </row>
    <row r="1687" spans="1:14" s="3" customFormat="1" x14ac:dyDescent="0.2">
      <c r="A1687" s="7">
        <v>1758</v>
      </c>
      <c r="B1687" s="44" t="s">
        <v>8488</v>
      </c>
      <c r="C1687" s="44" t="s">
        <v>8489</v>
      </c>
      <c r="D1687" s="44" t="s">
        <v>8490</v>
      </c>
      <c r="E1687" s="43" t="s">
        <v>8490</v>
      </c>
      <c r="F1687" s="42">
        <v>521846</v>
      </c>
      <c r="G1687" s="45">
        <v>0</v>
      </c>
      <c r="H1687" s="45" t="s">
        <v>9452</v>
      </c>
      <c r="I1687" s="45"/>
      <c r="N1687" s="6"/>
    </row>
    <row r="1688" spans="1:14" s="3" customFormat="1" x14ac:dyDescent="0.2">
      <c r="A1688" s="7">
        <v>1759</v>
      </c>
      <c r="B1688" s="44" t="s">
        <v>8491</v>
      </c>
      <c r="C1688" s="44" t="s">
        <v>8492</v>
      </c>
      <c r="D1688" s="44" t="s">
        <v>8493</v>
      </c>
      <c r="E1688" s="43" t="s">
        <v>8493</v>
      </c>
      <c r="F1688" s="42">
        <v>521847</v>
      </c>
      <c r="G1688" s="45">
        <v>15</v>
      </c>
      <c r="H1688" s="45" t="s">
        <v>9452</v>
      </c>
      <c r="I1688" s="45"/>
      <c r="N1688" s="6"/>
    </row>
    <row r="1689" spans="1:14" s="3" customFormat="1" x14ac:dyDescent="0.2">
      <c r="A1689" s="7">
        <v>1760</v>
      </c>
      <c r="B1689" s="44" t="s">
        <v>8494</v>
      </c>
      <c r="C1689" s="44" t="s">
        <v>8495</v>
      </c>
      <c r="D1689" s="44" t="s">
        <v>8496</v>
      </c>
      <c r="E1689" s="43" t="s">
        <v>8496</v>
      </c>
      <c r="F1689" s="42">
        <v>521848</v>
      </c>
      <c r="G1689" s="45">
        <v>15</v>
      </c>
      <c r="H1689" s="45" t="s">
        <v>8552</v>
      </c>
      <c r="I1689" s="45"/>
      <c r="N1689" s="6"/>
    </row>
    <row r="1690" spans="1:14" s="3" customFormat="1" x14ac:dyDescent="0.2">
      <c r="A1690" s="7">
        <v>1761</v>
      </c>
      <c r="B1690" s="44" t="s">
        <v>8497</v>
      </c>
      <c r="C1690" s="44" t="s">
        <v>8498</v>
      </c>
      <c r="D1690" s="44" t="s">
        <v>8499</v>
      </c>
      <c r="E1690" s="43" t="s">
        <v>8499</v>
      </c>
      <c r="F1690" s="42">
        <v>521859</v>
      </c>
      <c r="G1690" s="45">
        <v>15</v>
      </c>
      <c r="H1690" s="45"/>
      <c r="I1690" s="45"/>
      <c r="N1690" s="6"/>
    </row>
    <row r="1691" spans="1:14" s="3" customFormat="1" x14ac:dyDescent="0.2">
      <c r="A1691" s="7">
        <v>1762</v>
      </c>
      <c r="B1691" s="44" t="s">
        <v>8500</v>
      </c>
      <c r="C1691" s="44" t="s">
        <v>8501</v>
      </c>
      <c r="D1691" s="44" t="s">
        <v>8502</v>
      </c>
      <c r="E1691" s="43" t="s">
        <v>8502</v>
      </c>
      <c r="F1691" s="42">
        <v>521859</v>
      </c>
      <c r="G1691" s="45">
        <v>0</v>
      </c>
      <c r="H1691" s="45"/>
      <c r="I1691" s="45"/>
      <c r="N1691" s="6"/>
    </row>
    <row r="1692" spans="1:14" s="3" customFormat="1" x14ac:dyDescent="0.2">
      <c r="A1692" s="7">
        <v>1763</v>
      </c>
      <c r="B1692" s="44" t="s">
        <v>8638</v>
      </c>
      <c r="C1692" s="44" t="s">
        <v>8639</v>
      </c>
      <c r="D1692" s="44" t="s">
        <v>8640</v>
      </c>
      <c r="E1692" s="43" t="s">
        <v>8640</v>
      </c>
      <c r="F1692" s="42">
        <v>4377</v>
      </c>
      <c r="G1692" s="45">
        <v>0</v>
      </c>
      <c r="H1692" s="45" t="s">
        <v>9454</v>
      </c>
      <c r="I1692" s="45"/>
      <c r="N1692" s="6"/>
    </row>
    <row r="1693" spans="1:14" s="3" customFormat="1" x14ac:dyDescent="0.2">
      <c r="A1693" s="7">
        <v>1764</v>
      </c>
      <c r="B1693" s="44" t="s">
        <v>8641</v>
      </c>
      <c r="C1693" s="44" t="s">
        <v>8642</v>
      </c>
      <c r="D1693" s="44" t="s">
        <v>8643</v>
      </c>
      <c r="E1693" s="43" t="s">
        <v>8644</v>
      </c>
      <c r="F1693" s="42">
        <v>3543</v>
      </c>
      <c r="G1693" s="45">
        <v>0</v>
      </c>
      <c r="H1693" s="45"/>
      <c r="I1693" s="45"/>
      <c r="N1693" s="6"/>
    </row>
    <row r="1694" spans="1:14" s="3" customFormat="1" x14ac:dyDescent="0.2">
      <c r="A1694" s="7">
        <v>1765</v>
      </c>
      <c r="B1694" s="44" t="s">
        <v>8645</v>
      </c>
      <c r="C1694" s="44" t="s">
        <v>8646</v>
      </c>
      <c r="D1694" s="44" t="s">
        <v>8647</v>
      </c>
      <c r="E1694" s="43" t="s">
        <v>8648</v>
      </c>
      <c r="F1694" s="42" t="s">
        <v>11897</v>
      </c>
      <c r="G1694" s="45" t="s">
        <v>11897</v>
      </c>
      <c r="H1694" s="45"/>
      <c r="I1694" s="45"/>
      <c r="N1694" s="6"/>
    </row>
    <row r="1695" spans="1:14" s="3" customFormat="1" x14ac:dyDescent="0.2">
      <c r="A1695" s="7">
        <v>1766</v>
      </c>
      <c r="B1695" s="59" t="s">
        <v>8649</v>
      </c>
      <c r="C1695" s="59" t="s">
        <v>8650</v>
      </c>
      <c r="D1695" s="44" t="s">
        <v>8651</v>
      </c>
      <c r="E1695" s="44" t="s">
        <v>8652</v>
      </c>
      <c r="F1695" s="42" t="s">
        <v>11897</v>
      </c>
      <c r="G1695" s="45" t="s">
        <v>11897</v>
      </c>
      <c r="H1695" s="45"/>
      <c r="I1695" s="45"/>
      <c r="N1695" s="6"/>
    </row>
    <row r="1696" spans="1:14" s="3" customFormat="1" x14ac:dyDescent="0.2">
      <c r="A1696" s="7">
        <v>1767</v>
      </c>
      <c r="B1696" s="44" t="s">
        <v>8653</v>
      </c>
      <c r="C1696" s="44" t="s">
        <v>8654</v>
      </c>
      <c r="D1696" s="44" t="s">
        <v>8655</v>
      </c>
      <c r="E1696" s="43" t="s">
        <v>8655</v>
      </c>
      <c r="F1696" s="42">
        <v>4337</v>
      </c>
      <c r="G1696" s="45">
        <v>17</v>
      </c>
      <c r="H1696" s="45" t="s">
        <v>8716</v>
      </c>
      <c r="I1696" s="45"/>
      <c r="N1696" s="6"/>
    </row>
    <row r="1697" spans="1:14" s="3" customFormat="1" x14ac:dyDescent="0.2">
      <c r="A1697" s="7">
        <v>1768</v>
      </c>
      <c r="B1697" s="44" t="s">
        <v>8656</v>
      </c>
      <c r="C1697" s="44" t="s">
        <v>8657</v>
      </c>
      <c r="D1697" s="44" t="s">
        <v>8658</v>
      </c>
      <c r="E1697" s="43" t="s">
        <v>8658</v>
      </c>
      <c r="F1697" s="42">
        <v>4334</v>
      </c>
      <c r="G1697" s="45">
        <v>17</v>
      </c>
      <c r="H1697" s="45" t="s">
        <v>8716</v>
      </c>
      <c r="I1697" s="45"/>
      <c r="N1697" s="6"/>
    </row>
    <row r="1698" spans="1:14" s="3" customFormat="1" x14ac:dyDescent="0.2">
      <c r="A1698" s="7">
        <v>1769</v>
      </c>
      <c r="B1698" s="44" t="s">
        <v>8659</v>
      </c>
      <c r="C1698" s="44" t="s">
        <v>8660</v>
      </c>
      <c r="D1698" s="44" t="s">
        <v>8661</v>
      </c>
      <c r="E1698" s="43" t="s">
        <v>8661</v>
      </c>
      <c r="F1698" s="42">
        <v>4334</v>
      </c>
      <c r="G1698" s="45">
        <v>15</v>
      </c>
      <c r="H1698" s="45" t="s">
        <v>8716</v>
      </c>
      <c r="I1698" s="45"/>
      <c r="N1698" s="6"/>
    </row>
    <row r="1699" spans="1:14" s="3" customFormat="1" x14ac:dyDescent="0.2">
      <c r="A1699" s="7">
        <v>1770</v>
      </c>
      <c r="B1699" s="44" t="s">
        <v>8667</v>
      </c>
      <c r="C1699" s="44" t="s">
        <v>8683</v>
      </c>
      <c r="D1699" s="44" t="s">
        <v>8699</v>
      </c>
      <c r="E1699" s="43" t="s">
        <v>8699</v>
      </c>
      <c r="F1699" s="42" t="s">
        <v>11897</v>
      </c>
      <c r="G1699" s="45" t="s">
        <v>11897</v>
      </c>
      <c r="H1699" s="45" t="s">
        <v>8718</v>
      </c>
      <c r="I1699" s="45"/>
      <c r="N1699" s="6"/>
    </row>
    <row r="1700" spans="1:14" s="3" customFormat="1" x14ac:dyDescent="0.2">
      <c r="A1700" s="7">
        <v>1771</v>
      </c>
      <c r="B1700" s="44" t="s">
        <v>8668</v>
      </c>
      <c r="C1700" s="44" t="s">
        <v>8684</v>
      </c>
      <c r="D1700" s="44" t="s">
        <v>8700</v>
      </c>
      <c r="E1700" s="43" t="s">
        <v>8700</v>
      </c>
      <c r="F1700" s="42">
        <v>521945</v>
      </c>
      <c r="G1700" s="45">
        <v>31</v>
      </c>
      <c r="H1700" s="45" t="s">
        <v>8717</v>
      </c>
      <c r="I1700" s="45"/>
      <c r="N1700" s="6"/>
    </row>
    <row r="1701" spans="1:14" s="3" customFormat="1" x14ac:dyDescent="0.2">
      <c r="A1701" s="7">
        <v>1772</v>
      </c>
      <c r="B1701" s="44" t="s">
        <v>8669</v>
      </c>
      <c r="C1701" s="44" t="s">
        <v>8685</v>
      </c>
      <c r="D1701" s="44" t="s">
        <v>8701</v>
      </c>
      <c r="E1701" s="43" t="s">
        <v>8701</v>
      </c>
      <c r="F1701" s="42">
        <v>521945</v>
      </c>
      <c r="G1701" s="45">
        <v>11</v>
      </c>
      <c r="H1701" s="45" t="s">
        <v>8717</v>
      </c>
      <c r="I1701" s="45"/>
      <c r="N1701" s="6"/>
    </row>
    <row r="1702" spans="1:14" s="3" customFormat="1" x14ac:dyDescent="0.2">
      <c r="A1702" s="7">
        <v>1773</v>
      </c>
      <c r="B1702" s="44" t="s">
        <v>9028</v>
      </c>
      <c r="C1702" s="44" t="s">
        <v>9115</v>
      </c>
      <c r="D1702" s="44" t="s">
        <v>9222</v>
      </c>
      <c r="E1702" s="43" t="s">
        <v>9327</v>
      </c>
      <c r="F1702" s="42">
        <v>521953</v>
      </c>
      <c r="G1702" s="45">
        <v>31</v>
      </c>
      <c r="H1702" s="45"/>
      <c r="I1702" s="45"/>
      <c r="N1702" s="6"/>
    </row>
    <row r="1703" spans="1:14" s="3" customFormat="1" x14ac:dyDescent="0.2">
      <c r="A1703" s="7">
        <v>1774</v>
      </c>
      <c r="B1703" s="44" t="s">
        <v>8670</v>
      </c>
      <c r="C1703" s="44" t="s">
        <v>8686</v>
      </c>
      <c r="D1703" s="44" t="s">
        <v>8702</v>
      </c>
      <c r="E1703" s="43" t="s">
        <v>8702</v>
      </c>
      <c r="F1703" s="42">
        <v>6586</v>
      </c>
      <c r="G1703" s="45">
        <v>0</v>
      </c>
      <c r="H1703" s="45" t="s">
        <v>8716</v>
      </c>
      <c r="I1703" s="45"/>
      <c r="N1703" s="6"/>
    </row>
    <row r="1704" spans="1:14" s="3" customFormat="1" x14ac:dyDescent="0.2">
      <c r="A1704" s="7">
        <v>1775</v>
      </c>
      <c r="B1704" s="44" t="s">
        <v>8671</v>
      </c>
      <c r="C1704" s="44" t="s">
        <v>8687</v>
      </c>
      <c r="D1704" s="44" t="s">
        <v>8703</v>
      </c>
      <c r="E1704" s="43" t="s">
        <v>8703</v>
      </c>
      <c r="F1704" s="42">
        <v>6587</v>
      </c>
      <c r="G1704" s="45">
        <v>15</v>
      </c>
      <c r="H1704" s="45" t="s">
        <v>9452</v>
      </c>
      <c r="I1704" s="45"/>
      <c r="N1704" s="6"/>
    </row>
    <row r="1705" spans="1:14" s="3" customFormat="1" x14ac:dyDescent="0.2">
      <c r="A1705" s="7">
        <v>1776</v>
      </c>
      <c r="B1705" s="44" t="s">
        <v>8672</v>
      </c>
      <c r="C1705" s="44" t="s">
        <v>8688</v>
      </c>
      <c r="D1705" s="44" t="s">
        <v>8704</v>
      </c>
      <c r="E1705" s="43" t="s">
        <v>8704</v>
      </c>
      <c r="F1705" s="42">
        <v>6587</v>
      </c>
      <c r="G1705" s="45">
        <v>0</v>
      </c>
      <c r="H1705" s="45" t="s">
        <v>9452</v>
      </c>
      <c r="I1705" s="45"/>
      <c r="N1705" s="6"/>
    </row>
    <row r="1706" spans="1:14" s="3" customFormat="1" x14ac:dyDescent="0.2">
      <c r="A1706" s="7">
        <v>1777</v>
      </c>
      <c r="B1706" s="44" t="s">
        <v>8673</v>
      </c>
      <c r="C1706" s="44" t="s">
        <v>8689</v>
      </c>
      <c r="D1706" s="44" t="s">
        <v>8705</v>
      </c>
      <c r="E1706" s="43" t="s">
        <v>8705</v>
      </c>
      <c r="F1706" s="42">
        <v>521946</v>
      </c>
      <c r="G1706" s="45">
        <v>11</v>
      </c>
      <c r="H1706" s="45"/>
      <c r="I1706" s="45"/>
      <c r="N1706" s="6"/>
    </row>
    <row r="1707" spans="1:14" s="3" customFormat="1" x14ac:dyDescent="0.2">
      <c r="A1707" s="7">
        <v>1778</v>
      </c>
      <c r="B1707" s="44" t="s">
        <v>8674</v>
      </c>
      <c r="C1707" s="44" t="s">
        <v>8690</v>
      </c>
      <c r="D1707" s="44" t="s">
        <v>9223</v>
      </c>
      <c r="E1707" s="43" t="s">
        <v>9223</v>
      </c>
      <c r="F1707" s="42">
        <v>521954</v>
      </c>
      <c r="G1707" s="45">
        <v>0</v>
      </c>
      <c r="H1707" s="45" t="s">
        <v>8715</v>
      </c>
      <c r="I1707" s="45"/>
      <c r="N1707" s="6"/>
    </row>
    <row r="1708" spans="1:14" s="3" customFormat="1" x14ac:dyDescent="0.2">
      <c r="A1708" s="7">
        <v>1779</v>
      </c>
      <c r="B1708" s="44" t="s">
        <v>8675</v>
      </c>
      <c r="C1708" s="44" t="s">
        <v>8691</v>
      </c>
      <c r="D1708" s="44" t="s">
        <v>8706</v>
      </c>
      <c r="E1708" s="43" t="s">
        <v>8706</v>
      </c>
      <c r="F1708" s="42" t="s">
        <v>11897</v>
      </c>
      <c r="G1708" s="45" t="s">
        <v>11897</v>
      </c>
      <c r="H1708" s="45" t="s">
        <v>8716</v>
      </c>
      <c r="I1708" s="45"/>
      <c r="N1708" s="6"/>
    </row>
    <row r="1709" spans="1:14" s="3" customFormat="1" x14ac:dyDescent="0.2">
      <c r="A1709" s="7">
        <v>1780</v>
      </c>
      <c r="B1709" s="44" t="s">
        <v>9029</v>
      </c>
      <c r="C1709" s="44" t="s">
        <v>9116</v>
      </c>
      <c r="D1709" s="44" t="s">
        <v>8707</v>
      </c>
      <c r="E1709" s="43" t="s">
        <v>8707</v>
      </c>
      <c r="F1709" s="42">
        <v>4340</v>
      </c>
      <c r="G1709" s="45">
        <v>14</v>
      </c>
      <c r="H1709" s="45"/>
      <c r="I1709" s="45"/>
      <c r="N1709" s="6"/>
    </row>
    <row r="1710" spans="1:14" s="3" customFormat="1" x14ac:dyDescent="0.2">
      <c r="A1710" s="7">
        <v>1781</v>
      </c>
      <c r="B1710" s="44" t="s">
        <v>8676</v>
      </c>
      <c r="C1710" s="44" t="s">
        <v>8692</v>
      </c>
      <c r="D1710" s="44" t="s">
        <v>8708</v>
      </c>
      <c r="E1710" s="43" t="s">
        <v>8708</v>
      </c>
      <c r="F1710" s="42">
        <v>1213</v>
      </c>
      <c r="G1710" s="45">
        <v>31</v>
      </c>
      <c r="H1710" s="45" t="s">
        <v>10759</v>
      </c>
      <c r="I1710" s="45"/>
      <c r="N1710" s="6"/>
    </row>
    <row r="1711" spans="1:14" s="3" customFormat="1" x14ac:dyDescent="0.2">
      <c r="A1711" s="7">
        <v>1782</v>
      </c>
      <c r="B1711" s="44" t="s">
        <v>8677</v>
      </c>
      <c r="C1711" s="44" t="s">
        <v>8693</v>
      </c>
      <c r="D1711" s="44" t="s">
        <v>8709</v>
      </c>
      <c r="E1711" s="43" t="s">
        <v>8709</v>
      </c>
      <c r="F1711" s="42">
        <v>4443</v>
      </c>
      <c r="G1711" s="45">
        <v>31</v>
      </c>
      <c r="H1711" s="45"/>
      <c r="I1711" s="45"/>
      <c r="N1711" s="6"/>
    </row>
    <row r="1712" spans="1:14" s="3" customFormat="1" x14ac:dyDescent="0.2">
      <c r="A1712" s="7">
        <v>1783</v>
      </c>
      <c r="B1712" s="44" t="s">
        <v>8678</v>
      </c>
      <c r="C1712" s="44" t="s">
        <v>8694</v>
      </c>
      <c r="D1712" s="44" t="s">
        <v>8710</v>
      </c>
      <c r="E1712" s="43" t="s">
        <v>8710</v>
      </c>
      <c r="F1712" s="42">
        <v>521955</v>
      </c>
      <c r="G1712" s="45">
        <v>31</v>
      </c>
      <c r="H1712" s="45"/>
      <c r="I1712" s="45"/>
      <c r="N1712" s="6"/>
    </row>
    <row r="1713" spans="1:14" s="3" customFormat="1" x14ac:dyDescent="0.2">
      <c r="A1713" s="7">
        <v>1784</v>
      </c>
      <c r="B1713" s="44" t="s">
        <v>8679</v>
      </c>
      <c r="C1713" s="44" t="s">
        <v>8695</v>
      </c>
      <c r="D1713" s="44" t="s">
        <v>8711</v>
      </c>
      <c r="E1713" s="43" t="s">
        <v>8711</v>
      </c>
      <c r="F1713" s="42">
        <v>521784</v>
      </c>
      <c r="G1713" s="45">
        <v>3</v>
      </c>
      <c r="H1713" s="45" t="s">
        <v>9453</v>
      </c>
      <c r="I1713" s="45"/>
      <c r="N1713" s="6"/>
    </row>
    <row r="1714" spans="1:14" s="3" customFormat="1" x14ac:dyDescent="0.2">
      <c r="A1714" s="7">
        <v>1785</v>
      </c>
      <c r="B1714" s="44" t="s">
        <v>8680</v>
      </c>
      <c r="C1714" s="44" t="s">
        <v>8696</v>
      </c>
      <c r="D1714" s="44" t="s">
        <v>8712</v>
      </c>
      <c r="E1714" s="43" t="s">
        <v>8712</v>
      </c>
      <c r="F1714" s="42">
        <v>3360</v>
      </c>
      <c r="G1714" s="45">
        <v>3</v>
      </c>
      <c r="H1714" s="45" t="s">
        <v>9453</v>
      </c>
      <c r="I1714" s="45"/>
      <c r="N1714" s="6"/>
    </row>
    <row r="1715" spans="1:14" s="3" customFormat="1" x14ac:dyDescent="0.2">
      <c r="A1715" s="7">
        <v>1786</v>
      </c>
      <c r="B1715" s="44" t="s">
        <v>8681</v>
      </c>
      <c r="C1715" s="44" t="s">
        <v>8697</v>
      </c>
      <c r="D1715" s="44" t="s">
        <v>8713</v>
      </c>
      <c r="E1715" s="43" t="s">
        <v>8713</v>
      </c>
      <c r="F1715" s="42">
        <v>521784</v>
      </c>
      <c r="G1715" s="45">
        <v>31</v>
      </c>
      <c r="H1715" s="45" t="s">
        <v>9453</v>
      </c>
      <c r="I1715" s="45"/>
      <c r="N1715" s="6"/>
    </row>
    <row r="1716" spans="1:14" s="3" customFormat="1" x14ac:dyDescent="0.2">
      <c r="A1716" s="7">
        <v>1787</v>
      </c>
      <c r="B1716" s="44" t="s">
        <v>8682</v>
      </c>
      <c r="C1716" s="44" t="s">
        <v>8698</v>
      </c>
      <c r="D1716" s="44" t="s">
        <v>8714</v>
      </c>
      <c r="E1716" s="43" t="s">
        <v>8714</v>
      </c>
      <c r="F1716" s="42">
        <v>5435</v>
      </c>
      <c r="G1716" s="45">
        <v>7</v>
      </c>
      <c r="H1716" s="45" t="s">
        <v>9453</v>
      </c>
      <c r="I1716" s="45"/>
      <c r="N1716" s="6"/>
    </row>
    <row r="1717" spans="1:14" s="3" customFormat="1" x14ac:dyDescent="0.2">
      <c r="A1717" s="7">
        <v>1788</v>
      </c>
      <c r="B1717" s="44" t="s">
        <v>8735</v>
      </c>
      <c r="C1717" s="44" t="s">
        <v>8748</v>
      </c>
      <c r="D1717" s="44" t="s">
        <v>8768</v>
      </c>
      <c r="E1717" s="43" t="s">
        <v>8761</v>
      </c>
      <c r="F1717" s="42">
        <v>521956</v>
      </c>
      <c r="G1717" s="45">
        <v>31</v>
      </c>
      <c r="H1717" s="45"/>
      <c r="I1717" s="45"/>
      <c r="N1717" s="6"/>
    </row>
    <row r="1718" spans="1:14" s="3" customFormat="1" x14ac:dyDescent="0.2">
      <c r="A1718" s="7">
        <v>1789</v>
      </c>
      <c r="B1718" s="44" t="s">
        <v>8736</v>
      </c>
      <c r="C1718" s="44" t="s">
        <v>8749</v>
      </c>
      <c r="D1718" s="44" t="s">
        <v>9224</v>
      </c>
      <c r="E1718" s="43" t="s">
        <v>9224</v>
      </c>
      <c r="F1718" s="42">
        <v>521957</v>
      </c>
      <c r="G1718" s="45">
        <v>15</v>
      </c>
      <c r="H1718" s="45"/>
      <c r="I1718" s="45"/>
      <c r="N1718" s="6"/>
    </row>
    <row r="1719" spans="1:14" s="3" customFormat="1" x14ac:dyDescent="0.2">
      <c r="A1719" s="7">
        <v>1790</v>
      </c>
      <c r="B1719" s="44" t="s">
        <v>8737</v>
      </c>
      <c r="C1719" s="44" t="s">
        <v>8750</v>
      </c>
      <c r="D1719" s="44" t="s">
        <v>9225</v>
      </c>
      <c r="E1719" s="43" t="s">
        <v>9225</v>
      </c>
      <c r="F1719" s="42">
        <v>521957</v>
      </c>
      <c r="G1719" s="45">
        <v>16</v>
      </c>
      <c r="H1719" s="45"/>
      <c r="I1719" s="45"/>
      <c r="N1719" s="6"/>
    </row>
    <row r="1720" spans="1:14" s="3" customFormat="1" x14ac:dyDescent="0.2">
      <c r="A1720" s="7">
        <v>1791</v>
      </c>
      <c r="B1720" s="44" t="s">
        <v>8738</v>
      </c>
      <c r="C1720" s="44" t="s">
        <v>8751</v>
      </c>
      <c r="D1720" s="44" t="s">
        <v>9226</v>
      </c>
      <c r="E1720" s="43" t="s">
        <v>9226</v>
      </c>
      <c r="F1720" s="42">
        <v>521957</v>
      </c>
      <c r="G1720" s="45">
        <v>0</v>
      </c>
      <c r="H1720" s="45"/>
      <c r="I1720" s="45"/>
      <c r="N1720" s="6"/>
    </row>
    <row r="1721" spans="1:14" s="3" customFormat="1" x14ac:dyDescent="0.2">
      <c r="A1721" s="7">
        <v>1792</v>
      </c>
      <c r="B1721" s="44" t="s">
        <v>8739</v>
      </c>
      <c r="C1721" s="44" t="s">
        <v>8752</v>
      </c>
      <c r="D1721" s="44" t="s">
        <v>9227</v>
      </c>
      <c r="E1721" s="43" t="s">
        <v>9227</v>
      </c>
      <c r="F1721" s="42">
        <v>521958</v>
      </c>
      <c r="G1721" s="45">
        <v>15</v>
      </c>
      <c r="H1721" s="45"/>
      <c r="I1721" s="45"/>
      <c r="N1721" s="6"/>
    </row>
    <row r="1722" spans="1:14" s="3" customFormat="1" x14ac:dyDescent="0.2">
      <c r="A1722" s="7">
        <v>1793</v>
      </c>
      <c r="B1722" s="44" t="s">
        <v>8740</v>
      </c>
      <c r="C1722" s="44" t="s">
        <v>8753</v>
      </c>
      <c r="D1722" s="44" t="s">
        <v>9228</v>
      </c>
      <c r="E1722" s="43" t="s">
        <v>9228</v>
      </c>
      <c r="F1722" s="42">
        <v>521958</v>
      </c>
      <c r="G1722" s="45">
        <v>16</v>
      </c>
      <c r="H1722" s="45"/>
      <c r="I1722" s="45"/>
      <c r="N1722" s="6"/>
    </row>
    <row r="1723" spans="1:14" s="3" customFormat="1" x14ac:dyDescent="0.2">
      <c r="A1723" s="7">
        <v>1794</v>
      </c>
      <c r="B1723" s="44" t="s">
        <v>8741</v>
      </c>
      <c r="C1723" s="44" t="s">
        <v>8754</v>
      </c>
      <c r="D1723" s="44" t="s">
        <v>9229</v>
      </c>
      <c r="E1723" s="43" t="s">
        <v>9229</v>
      </c>
      <c r="F1723" s="42">
        <v>521958</v>
      </c>
      <c r="G1723" s="45">
        <v>0</v>
      </c>
      <c r="H1723" s="45"/>
      <c r="I1723" s="45"/>
      <c r="N1723" s="6"/>
    </row>
    <row r="1724" spans="1:14" s="3" customFormat="1" x14ac:dyDescent="0.2">
      <c r="A1724" s="7">
        <v>1795</v>
      </c>
      <c r="B1724" s="44" t="s">
        <v>8742</v>
      </c>
      <c r="C1724" s="44" t="s">
        <v>8755</v>
      </c>
      <c r="D1724" s="44" t="s">
        <v>8762</v>
      </c>
      <c r="E1724" s="43" t="s">
        <v>8762</v>
      </c>
      <c r="F1724" s="42">
        <v>521959</v>
      </c>
      <c r="G1724" s="45">
        <v>15</v>
      </c>
      <c r="H1724" s="45"/>
      <c r="I1724" s="45"/>
      <c r="N1724" s="6"/>
    </row>
    <row r="1725" spans="1:14" s="3" customFormat="1" x14ac:dyDescent="0.2">
      <c r="A1725" s="7">
        <v>1796</v>
      </c>
      <c r="B1725" s="44" t="s">
        <v>8743</v>
      </c>
      <c r="C1725" s="44" t="s">
        <v>8756</v>
      </c>
      <c r="D1725" s="44" t="s">
        <v>8763</v>
      </c>
      <c r="E1725" s="43" t="s">
        <v>8763</v>
      </c>
      <c r="F1725" s="42">
        <v>521960</v>
      </c>
      <c r="G1725" s="45">
        <v>15</v>
      </c>
      <c r="H1725" s="45"/>
      <c r="I1725" s="45"/>
      <c r="N1725" s="6"/>
    </row>
    <row r="1726" spans="1:14" s="3" customFormat="1" x14ac:dyDescent="0.2">
      <c r="A1726" s="7">
        <v>1797</v>
      </c>
      <c r="B1726" s="44" t="s">
        <v>8744</v>
      </c>
      <c r="C1726" s="44" t="s">
        <v>8757</v>
      </c>
      <c r="D1726" s="44" t="s">
        <v>8764</v>
      </c>
      <c r="E1726" s="43" t="s">
        <v>8764</v>
      </c>
      <c r="F1726" s="42">
        <v>4443</v>
      </c>
      <c r="G1726" s="45">
        <v>0</v>
      </c>
      <c r="H1726" s="45"/>
      <c r="I1726" s="45"/>
      <c r="N1726" s="6"/>
    </row>
    <row r="1727" spans="1:14" s="3" customFormat="1" x14ac:dyDescent="0.2">
      <c r="A1727" s="7">
        <v>1798</v>
      </c>
      <c r="B1727" s="44" t="s">
        <v>8745</v>
      </c>
      <c r="C1727" s="44" t="s">
        <v>8758</v>
      </c>
      <c r="D1727" s="44" t="s">
        <v>8765</v>
      </c>
      <c r="E1727" s="43" t="s">
        <v>8765</v>
      </c>
      <c r="F1727" s="42">
        <v>521942</v>
      </c>
      <c r="G1727" s="45">
        <v>0</v>
      </c>
      <c r="H1727" s="45" t="s">
        <v>8769</v>
      </c>
      <c r="I1727" s="45"/>
      <c r="N1727" s="6"/>
    </row>
    <row r="1728" spans="1:14" s="3" customFormat="1" x14ac:dyDescent="0.2">
      <c r="A1728" s="7">
        <v>1799</v>
      </c>
      <c r="B1728" s="44" t="s">
        <v>8746</v>
      </c>
      <c r="C1728" s="44" t="s">
        <v>8759</v>
      </c>
      <c r="D1728" s="44" t="s">
        <v>8766</v>
      </c>
      <c r="E1728" s="43" t="s">
        <v>8766</v>
      </c>
      <c r="F1728" s="42">
        <v>521951</v>
      </c>
      <c r="G1728" s="45">
        <v>16</v>
      </c>
      <c r="H1728" s="45" t="s">
        <v>8769</v>
      </c>
      <c r="I1728" s="45"/>
      <c r="N1728" s="6"/>
    </row>
    <row r="1729" spans="1:14" s="3" customFormat="1" x14ac:dyDescent="0.2">
      <c r="A1729" s="7">
        <v>1800</v>
      </c>
      <c r="B1729" s="44" t="s">
        <v>8747</v>
      </c>
      <c r="C1729" s="44" t="s">
        <v>8760</v>
      </c>
      <c r="D1729" s="44" t="s">
        <v>8767</v>
      </c>
      <c r="E1729" s="43" t="s">
        <v>8767</v>
      </c>
      <c r="F1729" s="42">
        <v>521951</v>
      </c>
      <c r="G1729" s="45">
        <v>0</v>
      </c>
      <c r="H1729" s="45" t="s">
        <v>8769</v>
      </c>
      <c r="I1729" s="45"/>
      <c r="N1729" s="6"/>
    </row>
    <row r="1730" spans="1:14" s="3" customFormat="1" x14ac:dyDescent="0.2">
      <c r="A1730" s="7">
        <v>1801</v>
      </c>
      <c r="B1730" s="44" t="s">
        <v>9030</v>
      </c>
      <c r="C1730" s="44" t="s">
        <v>9117</v>
      </c>
      <c r="D1730" s="44" t="s">
        <v>9230</v>
      </c>
      <c r="E1730" s="43" t="s">
        <v>9230</v>
      </c>
      <c r="F1730" s="42">
        <v>651</v>
      </c>
      <c r="G1730" s="83">
        <v>6</v>
      </c>
      <c r="H1730" s="45" t="s">
        <v>9451</v>
      </c>
      <c r="I1730" s="45" t="s">
        <v>11879</v>
      </c>
      <c r="N1730" s="6"/>
    </row>
    <row r="1731" spans="1:14" s="3" customFormat="1" x14ac:dyDescent="0.2">
      <c r="A1731" s="7">
        <v>1801</v>
      </c>
      <c r="B1731" s="44" t="s">
        <v>9030</v>
      </c>
      <c r="C1731" s="44" t="s">
        <v>9117</v>
      </c>
      <c r="D1731" s="44" t="s">
        <v>9230</v>
      </c>
      <c r="E1731" s="43" t="s">
        <v>9230</v>
      </c>
      <c r="F1731" s="42">
        <v>651</v>
      </c>
      <c r="G1731" s="83">
        <v>5</v>
      </c>
      <c r="H1731" s="45" t="s">
        <v>9451</v>
      </c>
      <c r="I1731" s="45" t="s">
        <v>11880</v>
      </c>
      <c r="N1731" s="6"/>
    </row>
    <row r="1732" spans="1:14" s="3" customFormat="1" x14ac:dyDescent="0.2">
      <c r="A1732" s="7">
        <v>1801</v>
      </c>
      <c r="B1732" s="44" t="s">
        <v>9030</v>
      </c>
      <c r="C1732" s="44" t="s">
        <v>9117</v>
      </c>
      <c r="D1732" s="44" t="s">
        <v>9230</v>
      </c>
      <c r="E1732" s="43" t="s">
        <v>9230</v>
      </c>
      <c r="F1732" s="42">
        <v>1413</v>
      </c>
      <c r="G1732" s="83">
        <v>15</v>
      </c>
      <c r="H1732" s="45" t="s">
        <v>9451</v>
      </c>
      <c r="I1732" s="45" t="s">
        <v>11881</v>
      </c>
      <c r="N1732" s="6"/>
    </row>
    <row r="1733" spans="1:14" s="3" customFormat="1" x14ac:dyDescent="0.2">
      <c r="A1733" s="7">
        <v>1801</v>
      </c>
      <c r="B1733" s="44" t="s">
        <v>9030</v>
      </c>
      <c r="C1733" s="44" t="s">
        <v>9117</v>
      </c>
      <c r="D1733" s="44" t="s">
        <v>9230</v>
      </c>
      <c r="E1733" s="43" t="s">
        <v>9230</v>
      </c>
      <c r="F1733" s="42">
        <v>1413</v>
      </c>
      <c r="G1733" s="83">
        <v>0</v>
      </c>
      <c r="H1733" s="45" t="s">
        <v>9451</v>
      </c>
      <c r="I1733" s="45" t="s">
        <v>11882</v>
      </c>
      <c r="N1733" s="6"/>
    </row>
    <row r="1734" spans="1:14" s="3" customFormat="1" x14ac:dyDescent="0.2">
      <c r="A1734" s="7">
        <v>1801</v>
      </c>
      <c r="B1734" s="44" t="s">
        <v>9030</v>
      </c>
      <c r="C1734" s="44" t="s">
        <v>9117</v>
      </c>
      <c r="D1734" s="44" t="s">
        <v>9230</v>
      </c>
      <c r="E1734" s="43" t="s">
        <v>9230</v>
      </c>
      <c r="F1734" s="42">
        <v>651</v>
      </c>
      <c r="G1734" s="83">
        <v>7</v>
      </c>
      <c r="H1734" s="45" t="s">
        <v>9451</v>
      </c>
      <c r="I1734" s="45" t="s">
        <v>11883</v>
      </c>
      <c r="N1734" s="6"/>
    </row>
    <row r="1735" spans="1:14" s="3" customFormat="1" x14ac:dyDescent="0.2">
      <c r="A1735" s="7">
        <v>1801</v>
      </c>
      <c r="B1735" s="44" t="s">
        <v>9030</v>
      </c>
      <c r="C1735" s="44" t="s">
        <v>9117</v>
      </c>
      <c r="D1735" s="44" t="s">
        <v>9230</v>
      </c>
      <c r="E1735" s="43" t="s">
        <v>9230</v>
      </c>
      <c r="F1735" s="42">
        <v>1413</v>
      </c>
      <c r="G1735" s="83">
        <v>15</v>
      </c>
      <c r="H1735" s="45" t="s">
        <v>9451</v>
      </c>
      <c r="I1735" s="45" t="s">
        <v>11884</v>
      </c>
      <c r="N1735" s="6"/>
    </row>
    <row r="1736" spans="1:14" s="3" customFormat="1" x14ac:dyDescent="0.2">
      <c r="A1736" s="7">
        <v>1801</v>
      </c>
      <c r="B1736" s="44" t="s">
        <v>9030</v>
      </c>
      <c r="C1736" s="44" t="s">
        <v>9117</v>
      </c>
      <c r="D1736" s="44" t="s">
        <v>9230</v>
      </c>
      <c r="E1736" s="43" t="s">
        <v>9230</v>
      </c>
      <c r="F1736" s="42">
        <v>1413</v>
      </c>
      <c r="G1736" s="83">
        <v>0</v>
      </c>
      <c r="H1736" s="45" t="s">
        <v>9451</v>
      </c>
      <c r="I1736" s="45" t="s">
        <v>11885</v>
      </c>
      <c r="N1736" s="6"/>
    </row>
    <row r="1737" spans="1:14" s="3" customFormat="1" x14ac:dyDescent="0.2">
      <c r="A1737" s="7">
        <v>1801</v>
      </c>
      <c r="B1737" s="44" t="s">
        <v>9030</v>
      </c>
      <c r="C1737" s="44" t="s">
        <v>9117</v>
      </c>
      <c r="D1737" s="44" t="s">
        <v>9230</v>
      </c>
      <c r="E1737" s="43" t="s">
        <v>9230</v>
      </c>
      <c r="F1737" s="42" t="s">
        <v>11897</v>
      </c>
      <c r="G1737" s="83" t="s">
        <v>11897</v>
      </c>
      <c r="H1737" s="45" t="s">
        <v>9451</v>
      </c>
      <c r="I1737" s="45" t="s">
        <v>11886</v>
      </c>
      <c r="N1737" s="6"/>
    </row>
    <row r="1738" spans="1:14" s="3" customFormat="1" x14ac:dyDescent="0.2">
      <c r="A1738" s="7">
        <v>1801</v>
      </c>
      <c r="B1738" s="44" t="s">
        <v>9030</v>
      </c>
      <c r="C1738" s="44" t="s">
        <v>9117</v>
      </c>
      <c r="D1738" s="44" t="s">
        <v>9230</v>
      </c>
      <c r="E1738" s="43" t="s">
        <v>9230</v>
      </c>
      <c r="F1738" s="42" t="s">
        <v>11897</v>
      </c>
      <c r="G1738" s="83" t="s">
        <v>11897</v>
      </c>
      <c r="H1738" s="45" t="s">
        <v>9451</v>
      </c>
      <c r="I1738" s="45" t="s">
        <v>11887</v>
      </c>
      <c r="N1738" s="6"/>
    </row>
    <row r="1739" spans="1:14" s="3" customFormat="1" x14ac:dyDescent="0.2">
      <c r="A1739" s="7">
        <v>1801</v>
      </c>
      <c r="B1739" s="44" t="s">
        <v>9030</v>
      </c>
      <c r="C1739" s="44" t="s">
        <v>9117</v>
      </c>
      <c r="D1739" s="44" t="s">
        <v>9230</v>
      </c>
      <c r="E1739" s="43" t="s">
        <v>9230</v>
      </c>
      <c r="F1739" s="42" t="s">
        <v>11897</v>
      </c>
      <c r="G1739" s="83" t="s">
        <v>11897</v>
      </c>
      <c r="H1739" s="45" t="s">
        <v>9451</v>
      </c>
      <c r="I1739" s="45" t="s">
        <v>11888</v>
      </c>
      <c r="N1739" s="6"/>
    </row>
    <row r="1740" spans="1:14" s="3" customFormat="1" x14ac:dyDescent="0.2">
      <c r="A1740" s="7">
        <v>1801</v>
      </c>
      <c r="B1740" s="44" t="s">
        <v>9030</v>
      </c>
      <c r="C1740" s="44" t="s">
        <v>9117</v>
      </c>
      <c r="D1740" s="44" t="s">
        <v>9230</v>
      </c>
      <c r="E1740" s="43" t="s">
        <v>9230</v>
      </c>
      <c r="F1740" s="42" t="s">
        <v>11897</v>
      </c>
      <c r="G1740" s="83" t="s">
        <v>11897</v>
      </c>
      <c r="H1740" s="45" t="s">
        <v>9451</v>
      </c>
      <c r="I1740" s="45" t="s">
        <v>11889</v>
      </c>
      <c r="N1740" s="6"/>
    </row>
    <row r="1741" spans="1:14" s="3" customFormat="1" x14ac:dyDescent="0.2">
      <c r="A1741" s="7">
        <v>1801</v>
      </c>
      <c r="B1741" s="44" t="s">
        <v>9030</v>
      </c>
      <c r="C1741" s="44" t="s">
        <v>9117</v>
      </c>
      <c r="D1741" s="44" t="s">
        <v>9230</v>
      </c>
      <c r="E1741" s="43" t="s">
        <v>9230</v>
      </c>
      <c r="F1741" s="42" t="s">
        <v>11897</v>
      </c>
      <c r="G1741" s="83" t="s">
        <v>11897</v>
      </c>
      <c r="H1741" s="45" t="s">
        <v>9451</v>
      </c>
      <c r="I1741" s="45" t="s">
        <v>11890</v>
      </c>
      <c r="N1741" s="6"/>
    </row>
    <row r="1742" spans="1:14" s="3" customFormat="1" x14ac:dyDescent="0.2">
      <c r="A1742" s="7">
        <v>1801</v>
      </c>
      <c r="B1742" s="44" t="s">
        <v>9030</v>
      </c>
      <c r="C1742" s="44" t="s">
        <v>9117</v>
      </c>
      <c r="D1742" s="44" t="s">
        <v>9230</v>
      </c>
      <c r="E1742" s="43" t="s">
        <v>9230</v>
      </c>
      <c r="F1742" s="42" t="s">
        <v>11897</v>
      </c>
      <c r="G1742" s="83" t="s">
        <v>11897</v>
      </c>
      <c r="H1742" s="45" t="s">
        <v>9451</v>
      </c>
      <c r="I1742" s="45" t="s">
        <v>11891</v>
      </c>
      <c r="N1742" s="6"/>
    </row>
    <row r="1743" spans="1:14" s="3" customFormat="1" x14ac:dyDescent="0.2">
      <c r="A1743" s="7">
        <v>1801</v>
      </c>
      <c r="B1743" s="44" t="s">
        <v>9030</v>
      </c>
      <c r="C1743" s="44" t="s">
        <v>9117</v>
      </c>
      <c r="D1743" s="44" t="s">
        <v>9230</v>
      </c>
      <c r="E1743" s="43" t="s">
        <v>9230</v>
      </c>
      <c r="F1743" s="42" t="s">
        <v>11897</v>
      </c>
      <c r="G1743" s="83" t="s">
        <v>11897</v>
      </c>
      <c r="H1743" s="45" t="s">
        <v>9451</v>
      </c>
      <c r="I1743" s="45" t="s">
        <v>11892</v>
      </c>
      <c r="N1743" s="6"/>
    </row>
    <row r="1744" spans="1:14" s="3" customFormat="1" x14ac:dyDescent="0.2">
      <c r="A1744" s="7">
        <v>1801</v>
      </c>
      <c r="B1744" s="44" t="s">
        <v>9030</v>
      </c>
      <c r="C1744" s="44" t="s">
        <v>9117</v>
      </c>
      <c r="D1744" s="44" t="s">
        <v>9230</v>
      </c>
      <c r="E1744" s="43" t="s">
        <v>9230</v>
      </c>
      <c r="F1744" s="42" t="s">
        <v>11897</v>
      </c>
      <c r="G1744" s="83" t="s">
        <v>11897</v>
      </c>
      <c r="H1744" s="45" t="s">
        <v>9451</v>
      </c>
      <c r="I1744" s="45" t="s">
        <v>11893</v>
      </c>
      <c r="N1744" s="6"/>
    </row>
    <row r="1745" spans="1:14" s="3" customFormat="1" x14ac:dyDescent="0.2">
      <c r="A1745" s="7">
        <v>1801</v>
      </c>
      <c r="B1745" s="44" t="s">
        <v>9030</v>
      </c>
      <c r="C1745" s="44" t="s">
        <v>9117</v>
      </c>
      <c r="D1745" s="44" t="s">
        <v>9230</v>
      </c>
      <c r="E1745" s="43" t="s">
        <v>9230</v>
      </c>
      <c r="F1745" s="42" t="s">
        <v>11897</v>
      </c>
      <c r="G1745" s="83" t="s">
        <v>11897</v>
      </c>
      <c r="H1745" s="45" t="s">
        <v>9451</v>
      </c>
      <c r="I1745" s="45" t="s">
        <v>11894</v>
      </c>
      <c r="N1745" s="6"/>
    </row>
    <row r="1746" spans="1:14" s="3" customFormat="1" x14ac:dyDescent="0.2">
      <c r="A1746" s="7">
        <v>1801</v>
      </c>
      <c r="B1746" s="44" t="s">
        <v>9030</v>
      </c>
      <c r="C1746" s="44" t="s">
        <v>9117</v>
      </c>
      <c r="D1746" s="44" t="s">
        <v>9230</v>
      </c>
      <c r="E1746" s="43" t="s">
        <v>9230</v>
      </c>
      <c r="F1746" s="42" t="s">
        <v>11897</v>
      </c>
      <c r="G1746" s="83" t="s">
        <v>11897</v>
      </c>
      <c r="H1746" s="45" t="s">
        <v>9451</v>
      </c>
      <c r="I1746" s="45" t="s">
        <v>11895</v>
      </c>
      <c r="N1746" s="6"/>
    </row>
    <row r="1747" spans="1:14" s="3" customFormat="1" x14ac:dyDescent="0.2">
      <c r="A1747" s="7">
        <v>1801</v>
      </c>
      <c r="B1747" s="44" t="s">
        <v>9030</v>
      </c>
      <c r="C1747" s="44" t="s">
        <v>9117</v>
      </c>
      <c r="D1747" s="44" t="s">
        <v>9230</v>
      </c>
      <c r="E1747" s="43" t="s">
        <v>9230</v>
      </c>
      <c r="F1747" s="42" t="s">
        <v>11897</v>
      </c>
      <c r="G1747" s="83" t="s">
        <v>11897</v>
      </c>
      <c r="H1747" s="45" t="s">
        <v>9451</v>
      </c>
      <c r="I1747" s="45" t="s">
        <v>11896</v>
      </c>
      <c r="N1747" s="6"/>
    </row>
    <row r="1748" spans="1:14" s="3" customFormat="1" x14ac:dyDescent="0.2">
      <c r="A1748" s="7">
        <v>1802</v>
      </c>
      <c r="B1748" s="44" t="s">
        <v>9031</v>
      </c>
      <c r="C1748" s="44" t="s">
        <v>9118</v>
      </c>
      <c r="D1748" s="44" t="s">
        <v>9231</v>
      </c>
      <c r="E1748" s="43" t="s">
        <v>9231</v>
      </c>
      <c r="F1748" s="42">
        <v>652</v>
      </c>
      <c r="G1748" s="83">
        <v>6</v>
      </c>
      <c r="H1748" s="45" t="s">
        <v>9451</v>
      </c>
      <c r="I1748" s="45" t="s">
        <v>11898</v>
      </c>
      <c r="N1748" s="6"/>
    </row>
    <row r="1749" spans="1:14" s="3" customFormat="1" x14ac:dyDescent="0.2">
      <c r="A1749" s="7">
        <v>1802</v>
      </c>
      <c r="B1749" s="44" t="s">
        <v>9031</v>
      </c>
      <c r="C1749" s="44" t="s">
        <v>9118</v>
      </c>
      <c r="D1749" s="44" t="s">
        <v>9231</v>
      </c>
      <c r="E1749" s="43" t="s">
        <v>9231</v>
      </c>
      <c r="F1749" s="42">
        <v>652</v>
      </c>
      <c r="G1749" s="83">
        <v>5</v>
      </c>
      <c r="H1749" s="45" t="s">
        <v>9451</v>
      </c>
      <c r="I1749" s="45" t="s">
        <v>11899</v>
      </c>
      <c r="N1749" s="6"/>
    </row>
    <row r="1750" spans="1:14" s="3" customFormat="1" x14ac:dyDescent="0.2">
      <c r="A1750" s="7">
        <v>1802</v>
      </c>
      <c r="B1750" s="44" t="s">
        <v>9031</v>
      </c>
      <c r="C1750" s="44" t="s">
        <v>9118</v>
      </c>
      <c r="D1750" s="44" t="s">
        <v>9231</v>
      </c>
      <c r="E1750" s="43" t="s">
        <v>9231</v>
      </c>
      <c r="F1750" s="42">
        <v>1414</v>
      </c>
      <c r="G1750" s="83">
        <v>15</v>
      </c>
      <c r="H1750" s="45" t="s">
        <v>9451</v>
      </c>
      <c r="I1750" s="45" t="s">
        <v>11900</v>
      </c>
      <c r="N1750" s="6"/>
    </row>
    <row r="1751" spans="1:14" s="3" customFormat="1" x14ac:dyDescent="0.2">
      <c r="A1751" s="7">
        <v>1802</v>
      </c>
      <c r="B1751" s="44" t="s">
        <v>9031</v>
      </c>
      <c r="C1751" s="44" t="s">
        <v>9118</v>
      </c>
      <c r="D1751" s="44" t="s">
        <v>9231</v>
      </c>
      <c r="E1751" s="43" t="s">
        <v>9231</v>
      </c>
      <c r="F1751" s="42">
        <v>1414</v>
      </c>
      <c r="G1751" s="83">
        <v>0</v>
      </c>
      <c r="H1751" s="45" t="s">
        <v>9451</v>
      </c>
      <c r="I1751" s="45" t="s">
        <v>11901</v>
      </c>
      <c r="N1751" s="6"/>
    </row>
    <row r="1752" spans="1:14" s="3" customFormat="1" x14ac:dyDescent="0.2">
      <c r="A1752" s="7">
        <v>1802</v>
      </c>
      <c r="B1752" s="44" t="s">
        <v>9031</v>
      </c>
      <c r="C1752" s="44" t="s">
        <v>9118</v>
      </c>
      <c r="D1752" s="44" t="s">
        <v>9231</v>
      </c>
      <c r="E1752" s="43" t="s">
        <v>9231</v>
      </c>
      <c r="F1752" s="42">
        <v>652</v>
      </c>
      <c r="G1752" s="83">
        <v>7</v>
      </c>
      <c r="H1752" s="45" t="s">
        <v>9451</v>
      </c>
      <c r="I1752" s="45" t="s">
        <v>11902</v>
      </c>
      <c r="N1752" s="6"/>
    </row>
    <row r="1753" spans="1:14" s="3" customFormat="1" x14ac:dyDescent="0.2">
      <c r="A1753" s="7">
        <v>1802</v>
      </c>
      <c r="B1753" s="44" t="s">
        <v>9031</v>
      </c>
      <c r="C1753" s="44" t="s">
        <v>9118</v>
      </c>
      <c r="D1753" s="44" t="s">
        <v>9231</v>
      </c>
      <c r="E1753" s="43" t="s">
        <v>9231</v>
      </c>
      <c r="F1753" s="42">
        <v>1414</v>
      </c>
      <c r="G1753" s="83">
        <v>15</v>
      </c>
      <c r="H1753" s="45" t="s">
        <v>9451</v>
      </c>
      <c r="I1753" s="45" t="s">
        <v>11903</v>
      </c>
      <c r="N1753" s="6"/>
    </row>
    <row r="1754" spans="1:14" s="3" customFormat="1" x14ac:dyDescent="0.2">
      <c r="A1754" s="7">
        <v>1802</v>
      </c>
      <c r="B1754" s="44" t="s">
        <v>9031</v>
      </c>
      <c r="C1754" s="44" t="s">
        <v>9118</v>
      </c>
      <c r="D1754" s="44" t="s">
        <v>9231</v>
      </c>
      <c r="E1754" s="43" t="s">
        <v>9231</v>
      </c>
      <c r="F1754" s="42">
        <v>1414</v>
      </c>
      <c r="G1754" s="83">
        <v>0</v>
      </c>
      <c r="H1754" s="45" t="s">
        <v>9451</v>
      </c>
      <c r="I1754" s="45" t="s">
        <v>11904</v>
      </c>
      <c r="N1754" s="6"/>
    </row>
    <row r="1755" spans="1:14" s="3" customFormat="1" x14ac:dyDescent="0.2">
      <c r="A1755" s="7">
        <v>1802</v>
      </c>
      <c r="B1755" s="44" t="s">
        <v>9031</v>
      </c>
      <c r="C1755" s="44" t="s">
        <v>9118</v>
      </c>
      <c r="D1755" s="44" t="s">
        <v>9231</v>
      </c>
      <c r="E1755" s="43" t="s">
        <v>9231</v>
      </c>
      <c r="F1755" s="42" t="s">
        <v>11897</v>
      </c>
      <c r="G1755" s="83" t="s">
        <v>11897</v>
      </c>
      <c r="H1755" s="45" t="s">
        <v>9451</v>
      </c>
      <c r="I1755" s="45" t="s">
        <v>11905</v>
      </c>
      <c r="N1755" s="6"/>
    </row>
    <row r="1756" spans="1:14" s="3" customFormat="1" x14ac:dyDescent="0.2">
      <c r="A1756" s="7">
        <v>1802</v>
      </c>
      <c r="B1756" s="44" t="s">
        <v>9031</v>
      </c>
      <c r="C1756" s="44" t="s">
        <v>9118</v>
      </c>
      <c r="D1756" s="44" t="s">
        <v>9231</v>
      </c>
      <c r="E1756" s="43" t="s">
        <v>9231</v>
      </c>
      <c r="F1756" s="42" t="s">
        <v>11897</v>
      </c>
      <c r="G1756" s="83" t="s">
        <v>11897</v>
      </c>
      <c r="H1756" s="45" t="s">
        <v>9451</v>
      </c>
      <c r="I1756" s="45" t="s">
        <v>11906</v>
      </c>
      <c r="N1756" s="6"/>
    </row>
    <row r="1757" spans="1:14" s="3" customFormat="1" x14ac:dyDescent="0.2">
      <c r="A1757" s="7">
        <v>1802</v>
      </c>
      <c r="B1757" s="44" t="s">
        <v>9031</v>
      </c>
      <c r="C1757" s="44" t="s">
        <v>9118</v>
      </c>
      <c r="D1757" s="44" t="s">
        <v>9231</v>
      </c>
      <c r="E1757" s="43" t="s">
        <v>9231</v>
      </c>
      <c r="F1757" s="42" t="s">
        <v>11897</v>
      </c>
      <c r="G1757" s="83" t="s">
        <v>11897</v>
      </c>
      <c r="H1757" s="45" t="s">
        <v>9451</v>
      </c>
      <c r="I1757" s="45" t="s">
        <v>11907</v>
      </c>
      <c r="N1757" s="6"/>
    </row>
    <row r="1758" spans="1:14" s="3" customFormat="1" x14ac:dyDescent="0.2">
      <c r="A1758" s="7">
        <v>1802</v>
      </c>
      <c r="B1758" s="44" t="s">
        <v>9031</v>
      </c>
      <c r="C1758" s="44" t="s">
        <v>9118</v>
      </c>
      <c r="D1758" s="44" t="s">
        <v>9231</v>
      </c>
      <c r="E1758" s="43" t="s">
        <v>9231</v>
      </c>
      <c r="F1758" s="42" t="s">
        <v>11897</v>
      </c>
      <c r="G1758" s="83" t="s">
        <v>11897</v>
      </c>
      <c r="H1758" s="45" t="s">
        <v>9451</v>
      </c>
      <c r="I1758" s="45" t="s">
        <v>11908</v>
      </c>
      <c r="N1758" s="6"/>
    </row>
    <row r="1759" spans="1:14" s="3" customFormat="1" x14ac:dyDescent="0.2">
      <c r="A1759" s="7">
        <v>1802</v>
      </c>
      <c r="B1759" s="44" t="s">
        <v>9031</v>
      </c>
      <c r="C1759" s="44" t="s">
        <v>9118</v>
      </c>
      <c r="D1759" s="44" t="s">
        <v>9231</v>
      </c>
      <c r="E1759" s="43" t="s">
        <v>9231</v>
      </c>
      <c r="F1759" s="42" t="s">
        <v>11897</v>
      </c>
      <c r="G1759" s="83" t="s">
        <v>11897</v>
      </c>
      <c r="H1759" s="45" t="s">
        <v>9451</v>
      </c>
      <c r="I1759" s="45" t="s">
        <v>11909</v>
      </c>
      <c r="N1759" s="6"/>
    </row>
    <row r="1760" spans="1:14" s="3" customFormat="1" x14ac:dyDescent="0.2">
      <c r="A1760" s="7">
        <v>1802</v>
      </c>
      <c r="B1760" s="44" t="s">
        <v>9031</v>
      </c>
      <c r="C1760" s="44" t="s">
        <v>9118</v>
      </c>
      <c r="D1760" s="44" t="s">
        <v>9231</v>
      </c>
      <c r="E1760" s="43" t="s">
        <v>9231</v>
      </c>
      <c r="F1760" s="42" t="s">
        <v>11897</v>
      </c>
      <c r="G1760" s="83" t="s">
        <v>11897</v>
      </c>
      <c r="H1760" s="45" t="s">
        <v>9451</v>
      </c>
      <c r="I1760" s="45" t="s">
        <v>11910</v>
      </c>
      <c r="N1760" s="6"/>
    </row>
    <row r="1761" spans="1:14" s="3" customFormat="1" x14ac:dyDescent="0.2">
      <c r="A1761" s="7">
        <v>1802</v>
      </c>
      <c r="B1761" s="44" t="s">
        <v>9031</v>
      </c>
      <c r="C1761" s="44" t="s">
        <v>9118</v>
      </c>
      <c r="D1761" s="44" t="s">
        <v>9231</v>
      </c>
      <c r="E1761" s="43" t="s">
        <v>9231</v>
      </c>
      <c r="F1761" s="42" t="s">
        <v>11897</v>
      </c>
      <c r="G1761" s="83" t="s">
        <v>11897</v>
      </c>
      <c r="H1761" s="45" t="s">
        <v>9451</v>
      </c>
      <c r="I1761" s="45" t="s">
        <v>11911</v>
      </c>
      <c r="N1761" s="6"/>
    </row>
    <row r="1762" spans="1:14" s="3" customFormat="1" x14ac:dyDescent="0.2">
      <c r="A1762" s="7">
        <v>1802</v>
      </c>
      <c r="B1762" s="44" t="s">
        <v>9031</v>
      </c>
      <c r="C1762" s="44" t="s">
        <v>9118</v>
      </c>
      <c r="D1762" s="44" t="s">
        <v>9231</v>
      </c>
      <c r="E1762" s="43" t="s">
        <v>9231</v>
      </c>
      <c r="F1762" s="42" t="s">
        <v>11897</v>
      </c>
      <c r="G1762" s="83" t="s">
        <v>11897</v>
      </c>
      <c r="H1762" s="45" t="s">
        <v>9451</v>
      </c>
      <c r="I1762" s="45" t="s">
        <v>11912</v>
      </c>
      <c r="N1762" s="6"/>
    </row>
    <row r="1763" spans="1:14" s="3" customFormat="1" x14ac:dyDescent="0.2">
      <c r="A1763" s="7">
        <v>1802</v>
      </c>
      <c r="B1763" s="44" t="s">
        <v>9031</v>
      </c>
      <c r="C1763" s="44" t="s">
        <v>9118</v>
      </c>
      <c r="D1763" s="44" t="s">
        <v>9231</v>
      </c>
      <c r="E1763" s="43" t="s">
        <v>9231</v>
      </c>
      <c r="F1763" s="42" t="s">
        <v>11897</v>
      </c>
      <c r="G1763" s="83" t="s">
        <v>11897</v>
      </c>
      <c r="H1763" s="45" t="s">
        <v>9451</v>
      </c>
      <c r="I1763" s="45" t="s">
        <v>11913</v>
      </c>
      <c r="N1763" s="6"/>
    </row>
    <row r="1764" spans="1:14" s="3" customFormat="1" x14ac:dyDescent="0.2">
      <c r="A1764" s="7">
        <v>1802</v>
      </c>
      <c r="B1764" s="44" t="s">
        <v>9031</v>
      </c>
      <c r="C1764" s="44" t="s">
        <v>9118</v>
      </c>
      <c r="D1764" s="44" t="s">
        <v>9231</v>
      </c>
      <c r="E1764" s="43" t="s">
        <v>9231</v>
      </c>
      <c r="F1764" s="42" t="s">
        <v>11897</v>
      </c>
      <c r="G1764" s="83" t="s">
        <v>11897</v>
      </c>
      <c r="H1764" s="45" t="s">
        <v>9451</v>
      </c>
      <c r="I1764" s="45" t="s">
        <v>11914</v>
      </c>
      <c r="N1764" s="6"/>
    </row>
    <row r="1765" spans="1:14" s="3" customFormat="1" x14ac:dyDescent="0.2">
      <c r="A1765" s="7">
        <v>1802</v>
      </c>
      <c r="B1765" s="44" t="s">
        <v>9031</v>
      </c>
      <c r="C1765" s="44" t="s">
        <v>9118</v>
      </c>
      <c r="D1765" s="44" t="s">
        <v>9231</v>
      </c>
      <c r="E1765" s="43" t="s">
        <v>9231</v>
      </c>
      <c r="F1765" s="42" t="s">
        <v>11897</v>
      </c>
      <c r="G1765" s="83" t="s">
        <v>11897</v>
      </c>
      <c r="H1765" s="45" t="s">
        <v>9451</v>
      </c>
      <c r="I1765" s="45" t="s">
        <v>11915</v>
      </c>
      <c r="N1765" s="6"/>
    </row>
    <row r="1766" spans="1:14" s="3" customFormat="1" x14ac:dyDescent="0.2">
      <c r="A1766" s="7">
        <v>1803</v>
      </c>
      <c r="B1766" s="44" t="s">
        <v>9032</v>
      </c>
      <c r="C1766" s="44" t="s">
        <v>9119</v>
      </c>
      <c r="D1766" s="44" t="s">
        <v>9232</v>
      </c>
      <c r="E1766" s="43" t="s">
        <v>9232</v>
      </c>
      <c r="F1766" s="42">
        <v>653</v>
      </c>
      <c r="G1766" s="83">
        <v>6</v>
      </c>
      <c r="H1766" s="45" t="s">
        <v>9451</v>
      </c>
      <c r="I1766" s="45" t="s">
        <v>11916</v>
      </c>
      <c r="N1766" s="6"/>
    </row>
    <row r="1767" spans="1:14" s="3" customFormat="1" x14ac:dyDescent="0.2">
      <c r="A1767" s="7">
        <v>1803</v>
      </c>
      <c r="B1767" s="44" t="s">
        <v>9032</v>
      </c>
      <c r="C1767" s="44" t="s">
        <v>9119</v>
      </c>
      <c r="D1767" s="44" t="s">
        <v>9232</v>
      </c>
      <c r="E1767" s="43" t="s">
        <v>9232</v>
      </c>
      <c r="F1767" s="42">
        <v>653</v>
      </c>
      <c r="G1767" s="83">
        <v>5</v>
      </c>
      <c r="H1767" s="45" t="s">
        <v>9451</v>
      </c>
      <c r="I1767" s="45" t="s">
        <v>11917</v>
      </c>
      <c r="N1767" s="6"/>
    </row>
    <row r="1768" spans="1:14" s="3" customFormat="1" x14ac:dyDescent="0.2">
      <c r="A1768" s="7">
        <v>1803</v>
      </c>
      <c r="B1768" s="44" t="s">
        <v>9032</v>
      </c>
      <c r="C1768" s="44" t="s">
        <v>9119</v>
      </c>
      <c r="D1768" s="44" t="s">
        <v>9232</v>
      </c>
      <c r="E1768" s="43" t="s">
        <v>9232</v>
      </c>
      <c r="F1768" s="42">
        <v>1415</v>
      </c>
      <c r="G1768" s="83">
        <v>15</v>
      </c>
      <c r="H1768" s="45" t="s">
        <v>9451</v>
      </c>
      <c r="I1768" s="45" t="s">
        <v>11918</v>
      </c>
      <c r="N1768" s="6"/>
    </row>
    <row r="1769" spans="1:14" s="3" customFormat="1" x14ac:dyDescent="0.2">
      <c r="A1769" s="7">
        <v>1803</v>
      </c>
      <c r="B1769" s="44" t="s">
        <v>9032</v>
      </c>
      <c r="C1769" s="44" t="s">
        <v>9119</v>
      </c>
      <c r="D1769" s="44" t="s">
        <v>9232</v>
      </c>
      <c r="E1769" s="43" t="s">
        <v>9232</v>
      </c>
      <c r="F1769" s="42">
        <v>1415</v>
      </c>
      <c r="G1769" s="83">
        <v>0</v>
      </c>
      <c r="H1769" s="45" t="s">
        <v>9451</v>
      </c>
      <c r="I1769" s="45" t="s">
        <v>11919</v>
      </c>
      <c r="N1769" s="6"/>
    </row>
    <row r="1770" spans="1:14" s="3" customFormat="1" x14ac:dyDescent="0.2">
      <c r="A1770" s="7">
        <v>1803</v>
      </c>
      <c r="B1770" s="44" t="s">
        <v>9032</v>
      </c>
      <c r="C1770" s="44" t="s">
        <v>9119</v>
      </c>
      <c r="D1770" s="44" t="s">
        <v>9232</v>
      </c>
      <c r="E1770" s="43" t="s">
        <v>9232</v>
      </c>
      <c r="F1770" s="42">
        <v>653</v>
      </c>
      <c r="G1770" s="83">
        <v>7</v>
      </c>
      <c r="H1770" s="45" t="s">
        <v>9451</v>
      </c>
      <c r="I1770" s="45" t="s">
        <v>11920</v>
      </c>
      <c r="N1770" s="6"/>
    </row>
    <row r="1771" spans="1:14" s="3" customFormat="1" x14ac:dyDescent="0.2">
      <c r="A1771" s="7">
        <v>1803</v>
      </c>
      <c r="B1771" s="44" t="s">
        <v>9032</v>
      </c>
      <c r="C1771" s="44" t="s">
        <v>9119</v>
      </c>
      <c r="D1771" s="44" t="s">
        <v>9232</v>
      </c>
      <c r="E1771" s="43" t="s">
        <v>9232</v>
      </c>
      <c r="F1771" s="42">
        <v>1415</v>
      </c>
      <c r="G1771" s="83">
        <v>15</v>
      </c>
      <c r="H1771" s="45" t="s">
        <v>9451</v>
      </c>
      <c r="I1771" s="45" t="s">
        <v>11921</v>
      </c>
      <c r="N1771" s="6"/>
    </row>
    <row r="1772" spans="1:14" s="3" customFormat="1" x14ac:dyDescent="0.2">
      <c r="A1772" s="7">
        <v>1803</v>
      </c>
      <c r="B1772" s="44" t="s">
        <v>9032</v>
      </c>
      <c r="C1772" s="44" t="s">
        <v>9119</v>
      </c>
      <c r="D1772" s="44" t="s">
        <v>9232</v>
      </c>
      <c r="E1772" s="43" t="s">
        <v>9232</v>
      </c>
      <c r="F1772" s="42">
        <v>1415</v>
      </c>
      <c r="G1772" s="83">
        <v>0</v>
      </c>
      <c r="H1772" s="45" t="s">
        <v>9451</v>
      </c>
      <c r="I1772" s="45" t="s">
        <v>11922</v>
      </c>
      <c r="N1772" s="6"/>
    </row>
    <row r="1773" spans="1:14" s="3" customFormat="1" x14ac:dyDescent="0.2">
      <c r="A1773" s="7">
        <v>1803</v>
      </c>
      <c r="B1773" s="44" t="s">
        <v>9032</v>
      </c>
      <c r="C1773" s="44" t="s">
        <v>9119</v>
      </c>
      <c r="D1773" s="44" t="s">
        <v>9232</v>
      </c>
      <c r="E1773" s="43" t="s">
        <v>9232</v>
      </c>
      <c r="F1773" s="42" t="s">
        <v>11897</v>
      </c>
      <c r="G1773" s="83" t="s">
        <v>11897</v>
      </c>
      <c r="H1773" s="45" t="s">
        <v>9451</v>
      </c>
      <c r="I1773" s="45" t="s">
        <v>11923</v>
      </c>
      <c r="N1773" s="6"/>
    </row>
    <row r="1774" spans="1:14" s="3" customFormat="1" x14ac:dyDescent="0.2">
      <c r="A1774" s="7">
        <v>1803</v>
      </c>
      <c r="B1774" s="44" t="s">
        <v>9032</v>
      </c>
      <c r="C1774" s="44" t="s">
        <v>9119</v>
      </c>
      <c r="D1774" s="44" t="s">
        <v>9232</v>
      </c>
      <c r="E1774" s="43" t="s">
        <v>9232</v>
      </c>
      <c r="F1774" s="42" t="s">
        <v>11897</v>
      </c>
      <c r="G1774" s="83" t="s">
        <v>11897</v>
      </c>
      <c r="H1774" s="45" t="s">
        <v>9451</v>
      </c>
      <c r="I1774" s="45" t="s">
        <v>11924</v>
      </c>
      <c r="N1774" s="6"/>
    </row>
    <row r="1775" spans="1:14" s="3" customFormat="1" x14ac:dyDescent="0.2">
      <c r="A1775" s="7">
        <v>1803</v>
      </c>
      <c r="B1775" s="44" t="s">
        <v>9032</v>
      </c>
      <c r="C1775" s="44" t="s">
        <v>9119</v>
      </c>
      <c r="D1775" s="44" t="s">
        <v>9232</v>
      </c>
      <c r="E1775" s="43" t="s">
        <v>9232</v>
      </c>
      <c r="F1775" s="42" t="s">
        <v>11897</v>
      </c>
      <c r="G1775" s="83" t="s">
        <v>11897</v>
      </c>
      <c r="H1775" s="45" t="s">
        <v>9451</v>
      </c>
      <c r="I1775" s="45" t="s">
        <v>11925</v>
      </c>
      <c r="N1775" s="6"/>
    </row>
    <row r="1776" spans="1:14" s="3" customFormat="1" x14ac:dyDescent="0.2">
      <c r="A1776" s="7">
        <v>1803</v>
      </c>
      <c r="B1776" s="44" t="s">
        <v>9032</v>
      </c>
      <c r="C1776" s="44" t="s">
        <v>9119</v>
      </c>
      <c r="D1776" s="44" t="s">
        <v>9232</v>
      </c>
      <c r="E1776" s="43" t="s">
        <v>9232</v>
      </c>
      <c r="F1776" s="42" t="s">
        <v>11897</v>
      </c>
      <c r="G1776" s="83" t="s">
        <v>11897</v>
      </c>
      <c r="H1776" s="45" t="s">
        <v>9451</v>
      </c>
      <c r="I1776" s="45" t="s">
        <v>11926</v>
      </c>
      <c r="N1776" s="6"/>
    </row>
    <row r="1777" spans="1:14" s="3" customFormat="1" x14ac:dyDescent="0.2">
      <c r="A1777" s="7">
        <v>1803</v>
      </c>
      <c r="B1777" s="44" t="s">
        <v>9032</v>
      </c>
      <c r="C1777" s="44" t="s">
        <v>9119</v>
      </c>
      <c r="D1777" s="44" t="s">
        <v>9232</v>
      </c>
      <c r="E1777" s="43" t="s">
        <v>9232</v>
      </c>
      <c r="F1777" s="42" t="s">
        <v>11897</v>
      </c>
      <c r="G1777" s="83" t="s">
        <v>11897</v>
      </c>
      <c r="H1777" s="45" t="s">
        <v>9451</v>
      </c>
      <c r="I1777" s="45" t="s">
        <v>11927</v>
      </c>
      <c r="N1777" s="6"/>
    </row>
    <row r="1778" spans="1:14" s="3" customFormat="1" x14ac:dyDescent="0.2">
      <c r="A1778" s="7">
        <v>1803</v>
      </c>
      <c r="B1778" s="44" t="s">
        <v>9032</v>
      </c>
      <c r="C1778" s="44" t="s">
        <v>9119</v>
      </c>
      <c r="D1778" s="44" t="s">
        <v>9232</v>
      </c>
      <c r="E1778" s="43" t="s">
        <v>9232</v>
      </c>
      <c r="F1778" s="42" t="s">
        <v>11897</v>
      </c>
      <c r="G1778" s="83" t="s">
        <v>11897</v>
      </c>
      <c r="H1778" s="45" t="s">
        <v>9451</v>
      </c>
      <c r="I1778" s="45" t="s">
        <v>11928</v>
      </c>
      <c r="N1778" s="6"/>
    </row>
    <row r="1779" spans="1:14" s="3" customFormat="1" x14ac:dyDescent="0.2">
      <c r="A1779" s="7">
        <v>1803</v>
      </c>
      <c r="B1779" s="44" t="s">
        <v>9032</v>
      </c>
      <c r="C1779" s="44" t="s">
        <v>9119</v>
      </c>
      <c r="D1779" s="44" t="s">
        <v>9232</v>
      </c>
      <c r="E1779" s="43" t="s">
        <v>9232</v>
      </c>
      <c r="F1779" s="42" t="s">
        <v>11897</v>
      </c>
      <c r="G1779" s="83" t="s">
        <v>11897</v>
      </c>
      <c r="H1779" s="45" t="s">
        <v>9451</v>
      </c>
      <c r="I1779" s="45" t="s">
        <v>11929</v>
      </c>
      <c r="N1779" s="6"/>
    </row>
    <row r="1780" spans="1:14" s="3" customFormat="1" x14ac:dyDescent="0.2">
      <c r="A1780" s="7">
        <v>1803</v>
      </c>
      <c r="B1780" s="44" t="s">
        <v>9032</v>
      </c>
      <c r="C1780" s="44" t="s">
        <v>9119</v>
      </c>
      <c r="D1780" s="44" t="s">
        <v>9232</v>
      </c>
      <c r="E1780" s="43" t="s">
        <v>9232</v>
      </c>
      <c r="F1780" s="42" t="s">
        <v>11897</v>
      </c>
      <c r="G1780" s="83" t="s">
        <v>11897</v>
      </c>
      <c r="H1780" s="45" t="s">
        <v>9451</v>
      </c>
      <c r="I1780" s="45" t="s">
        <v>11930</v>
      </c>
      <c r="N1780" s="6"/>
    </row>
    <row r="1781" spans="1:14" s="3" customFormat="1" x14ac:dyDescent="0.2">
      <c r="A1781" s="7">
        <v>1803</v>
      </c>
      <c r="B1781" s="44" t="s">
        <v>9032</v>
      </c>
      <c r="C1781" s="44" t="s">
        <v>9119</v>
      </c>
      <c r="D1781" s="44" t="s">
        <v>9232</v>
      </c>
      <c r="E1781" s="43" t="s">
        <v>9232</v>
      </c>
      <c r="F1781" s="42" t="s">
        <v>11897</v>
      </c>
      <c r="G1781" s="83" t="s">
        <v>11897</v>
      </c>
      <c r="H1781" s="45" t="s">
        <v>9451</v>
      </c>
      <c r="I1781" s="45" t="s">
        <v>11931</v>
      </c>
      <c r="N1781" s="6"/>
    </row>
    <row r="1782" spans="1:14" s="3" customFormat="1" x14ac:dyDescent="0.2">
      <c r="A1782" s="7">
        <v>1803</v>
      </c>
      <c r="B1782" s="44" t="s">
        <v>9032</v>
      </c>
      <c r="C1782" s="44" t="s">
        <v>9119</v>
      </c>
      <c r="D1782" s="44" t="s">
        <v>9232</v>
      </c>
      <c r="E1782" s="43" t="s">
        <v>9232</v>
      </c>
      <c r="F1782" s="42" t="s">
        <v>11897</v>
      </c>
      <c r="G1782" s="83" t="s">
        <v>11897</v>
      </c>
      <c r="H1782" s="45" t="s">
        <v>9451</v>
      </c>
      <c r="I1782" s="45" t="s">
        <v>11932</v>
      </c>
      <c r="N1782" s="6"/>
    </row>
    <row r="1783" spans="1:14" s="3" customFormat="1" x14ac:dyDescent="0.2">
      <c r="A1783" s="7">
        <v>1803</v>
      </c>
      <c r="B1783" s="44" t="s">
        <v>9032</v>
      </c>
      <c r="C1783" s="44" t="s">
        <v>9119</v>
      </c>
      <c r="D1783" s="44" t="s">
        <v>9232</v>
      </c>
      <c r="E1783" s="43" t="s">
        <v>9232</v>
      </c>
      <c r="F1783" s="42" t="s">
        <v>11897</v>
      </c>
      <c r="G1783" s="83" t="s">
        <v>11897</v>
      </c>
      <c r="H1783" s="45" t="s">
        <v>9451</v>
      </c>
      <c r="I1783" s="45" t="s">
        <v>11933</v>
      </c>
      <c r="N1783" s="6"/>
    </row>
    <row r="1784" spans="1:14" s="3" customFormat="1" x14ac:dyDescent="0.2">
      <c r="A1784" s="7">
        <v>1804</v>
      </c>
      <c r="B1784" s="44" t="s">
        <v>9033</v>
      </c>
      <c r="C1784" s="44" t="s">
        <v>9120</v>
      </c>
      <c r="D1784" s="44" t="s">
        <v>9233</v>
      </c>
      <c r="E1784" s="43" t="s">
        <v>9233</v>
      </c>
      <c r="F1784" s="42">
        <v>654</v>
      </c>
      <c r="G1784" s="83">
        <v>6</v>
      </c>
      <c r="H1784" s="45" t="s">
        <v>9451</v>
      </c>
      <c r="I1784" s="45" t="s">
        <v>11934</v>
      </c>
      <c r="N1784" s="6"/>
    </row>
    <row r="1785" spans="1:14" s="3" customFormat="1" x14ac:dyDescent="0.2">
      <c r="A1785" s="7">
        <v>1804</v>
      </c>
      <c r="B1785" s="44" t="s">
        <v>9033</v>
      </c>
      <c r="C1785" s="44" t="s">
        <v>9120</v>
      </c>
      <c r="D1785" s="44" t="s">
        <v>9233</v>
      </c>
      <c r="E1785" s="43" t="s">
        <v>9233</v>
      </c>
      <c r="F1785" s="42">
        <v>654</v>
      </c>
      <c r="G1785" s="83">
        <v>5</v>
      </c>
      <c r="H1785" s="45" t="s">
        <v>9451</v>
      </c>
      <c r="I1785" s="45" t="s">
        <v>11935</v>
      </c>
      <c r="N1785" s="6"/>
    </row>
    <row r="1786" spans="1:14" s="3" customFormat="1" x14ac:dyDescent="0.2">
      <c r="A1786" s="7">
        <v>1804</v>
      </c>
      <c r="B1786" s="44" t="s">
        <v>9033</v>
      </c>
      <c r="C1786" s="44" t="s">
        <v>9120</v>
      </c>
      <c r="D1786" s="44" t="s">
        <v>9233</v>
      </c>
      <c r="E1786" s="43" t="s">
        <v>9233</v>
      </c>
      <c r="F1786" s="42">
        <v>1416</v>
      </c>
      <c r="G1786" s="83">
        <v>15</v>
      </c>
      <c r="H1786" s="45" t="s">
        <v>9451</v>
      </c>
      <c r="I1786" s="45" t="s">
        <v>11936</v>
      </c>
      <c r="N1786" s="6"/>
    </row>
    <row r="1787" spans="1:14" s="3" customFormat="1" x14ac:dyDescent="0.2">
      <c r="A1787" s="7">
        <v>1804</v>
      </c>
      <c r="B1787" s="44" t="s">
        <v>9033</v>
      </c>
      <c r="C1787" s="44" t="s">
        <v>9120</v>
      </c>
      <c r="D1787" s="44" t="s">
        <v>9233</v>
      </c>
      <c r="E1787" s="43" t="s">
        <v>9233</v>
      </c>
      <c r="F1787" s="42">
        <v>1416</v>
      </c>
      <c r="G1787" s="83">
        <v>0</v>
      </c>
      <c r="H1787" s="45" t="s">
        <v>9451</v>
      </c>
      <c r="I1787" s="45" t="s">
        <v>11937</v>
      </c>
      <c r="N1787" s="6"/>
    </row>
    <row r="1788" spans="1:14" s="3" customFormat="1" x14ac:dyDescent="0.2">
      <c r="A1788" s="7">
        <v>1804</v>
      </c>
      <c r="B1788" s="44" t="s">
        <v>9033</v>
      </c>
      <c r="C1788" s="44" t="s">
        <v>9120</v>
      </c>
      <c r="D1788" s="44" t="s">
        <v>9233</v>
      </c>
      <c r="E1788" s="43" t="s">
        <v>9233</v>
      </c>
      <c r="F1788" s="42">
        <v>654</v>
      </c>
      <c r="G1788" s="83">
        <v>7</v>
      </c>
      <c r="H1788" s="45" t="s">
        <v>9451</v>
      </c>
      <c r="I1788" s="45" t="s">
        <v>11938</v>
      </c>
      <c r="N1788" s="6"/>
    </row>
    <row r="1789" spans="1:14" s="3" customFormat="1" x14ac:dyDescent="0.2">
      <c r="A1789" s="7">
        <v>1804</v>
      </c>
      <c r="B1789" s="44" t="s">
        <v>9033</v>
      </c>
      <c r="C1789" s="44" t="s">
        <v>9120</v>
      </c>
      <c r="D1789" s="44" t="s">
        <v>9233</v>
      </c>
      <c r="E1789" s="43" t="s">
        <v>9233</v>
      </c>
      <c r="F1789" s="42">
        <v>1416</v>
      </c>
      <c r="G1789" s="83">
        <v>15</v>
      </c>
      <c r="H1789" s="45" t="s">
        <v>9451</v>
      </c>
      <c r="I1789" s="45" t="s">
        <v>11939</v>
      </c>
      <c r="N1789" s="6"/>
    </row>
    <row r="1790" spans="1:14" s="3" customFormat="1" x14ac:dyDescent="0.2">
      <c r="A1790" s="7">
        <v>1804</v>
      </c>
      <c r="B1790" s="44" t="s">
        <v>9033</v>
      </c>
      <c r="C1790" s="44" t="s">
        <v>9120</v>
      </c>
      <c r="D1790" s="44" t="s">
        <v>9233</v>
      </c>
      <c r="E1790" s="43" t="s">
        <v>9233</v>
      </c>
      <c r="F1790" s="42">
        <v>1416</v>
      </c>
      <c r="G1790" s="83">
        <v>0</v>
      </c>
      <c r="H1790" s="45" t="s">
        <v>9451</v>
      </c>
      <c r="I1790" s="45" t="s">
        <v>11940</v>
      </c>
      <c r="N1790" s="6"/>
    </row>
    <row r="1791" spans="1:14" s="3" customFormat="1" x14ac:dyDescent="0.2">
      <c r="A1791" s="7">
        <v>1804</v>
      </c>
      <c r="B1791" s="44" t="s">
        <v>9033</v>
      </c>
      <c r="C1791" s="44" t="s">
        <v>9120</v>
      </c>
      <c r="D1791" s="44" t="s">
        <v>9233</v>
      </c>
      <c r="E1791" s="43" t="s">
        <v>9233</v>
      </c>
      <c r="F1791" s="42" t="s">
        <v>11897</v>
      </c>
      <c r="G1791" s="83" t="s">
        <v>11897</v>
      </c>
      <c r="H1791" s="45" t="s">
        <v>9451</v>
      </c>
      <c r="I1791" s="45" t="s">
        <v>11941</v>
      </c>
      <c r="N1791" s="6"/>
    </row>
    <row r="1792" spans="1:14" s="3" customFormat="1" x14ac:dyDescent="0.2">
      <c r="A1792" s="7">
        <v>1804</v>
      </c>
      <c r="B1792" s="44" t="s">
        <v>9033</v>
      </c>
      <c r="C1792" s="44" t="s">
        <v>9120</v>
      </c>
      <c r="D1792" s="44" t="s">
        <v>9233</v>
      </c>
      <c r="E1792" s="43" t="s">
        <v>9233</v>
      </c>
      <c r="F1792" s="42" t="s">
        <v>11897</v>
      </c>
      <c r="G1792" s="83" t="s">
        <v>11897</v>
      </c>
      <c r="H1792" s="45" t="s">
        <v>9451</v>
      </c>
      <c r="I1792" s="45" t="s">
        <v>11942</v>
      </c>
      <c r="N1792" s="6"/>
    </row>
    <row r="1793" spans="1:14" s="3" customFormat="1" x14ac:dyDescent="0.2">
      <c r="A1793" s="7">
        <v>1804</v>
      </c>
      <c r="B1793" s="44" t="s">
        <v>9033</v>
      </c>
      <c r="C1793" s="44" t="s">
        <v>9120</v>
      </c>
      <c r="D1793" s="44" t="s">
        <v>9233</v>
      </c>
      <c r="E1793" s="43" t="s">
        <v>9233</v>
      </c>
      <c r="F1793" s="42" t="s">
        <v>11897</v>
      </c>
      <c r="G1793" s="83" t="s">
        <v>11897</v>
      </c>
      <c r="H1793" s="45" t="s">
        <v>9451</v>
      </c>
      <c r="I1793" s="45" t="s">
        <v>11943</v>
      </c>
      <c r="N1793" s="6"/>
    </row>
    <row r="1794" spans="1:14" s="3" customFormat="1" x14ac:dyDescent="0.2">
      <c r="A1794" s="7">
        <v>1804</v>
      </c>
      <c r="B1794" s="44" t="s">
        <v>9033</v>
      </c>
      <c r="C1794" s="44" t="s">
        <v>9120</v>
      </c>
      <c r="D1794" s="44" t="s">
        <v>9233</v>
      </c>
      <c r="E1794" s="43" t="s">
        <v>9233</v>
      </c>
      <c r="F1794" s="42" t="s">
        <v>11897</v>
      </c>
      <c r="G1794" s="83" t="s">
        <v>11897</v>
      </c>
      <c r="H1794" s="45" t="s">
        <v>9451</v>
      </c>
      <c r="I1794" s="45" t="s">
        <v>11944</v>
      </c>
      <c r="N1794" s="6"/>
    </row>
    <row r="1795" spans="1:14" s="3" customFormat="1" x14ac:dyDescent="0.2">
      <c r="A1795" s="7">
        <v>1804</v>
      </c>
      <c r="B1795" s="44" t="s">
        <v>9033</v>
      </c>
      <c r="C1795" s="44" t="s">
        <v>9120</v>
      </c>
      <c r="D1795" s="44" t="s">
        <v>9233</v>
      </c>
      <c r="E1795" s="43" t="s">
        <v>9233</v>
      </c>
      <c r="F1795" s="42" t="s">
        <v>11897</v>
      </c>
      <c r="G1795" s="83" t="s">
        <v>11897</v>
      </c>
      <c r="H1795" s="45" t="s">
        <v>9451</v>
      </c>
      <c r="I1795" s="45" t="s">
        <v>11945</v>
      </c>
      <c r="N1795" s="6"/>
    </row>
    <row r="1796" spans="1:14" s="3" customFormat="1" x14ac:dyDescent="0.2">
      <c r="A1796" s="7">
        <v>1804</v>
      </c>
      <c r="B1796" s="44" t="s">
        <v>9033</v>
      </c>
      <c r="C1796" s="44" t="s">
        <v>9120</v>
      </c>
      <c r="D1796" s="44" t="s">
        <v>9233</v>
      </c>
      <c r="E1796" s="43" t="s">
        <v>9233</v>
      </c>
      <c r="F1796" s="42" t="s">
        <v>11897</v>
      </c>
      <c r="G1796" s="83" t="s">
        <v>11897</v>
      </c>
      <c r="H1796" s="45" t="s">
        <v>9451</v>
      </c>
      <c r="I1796" s="45" t="s">
        <v>11946</v>
      </c>
      <c r="N1796" s="6"/>
    </row>
    <row r="1797" spans="1:14" s="3" customFormat="1" x14ac:dyDescent="0.2">
      <c r="A1797" s="7">
        <v>1804</v>
      </c>
      <c r="B1797" s="44" t="s">
        <v>9033</v>
      </c>
      <c r="C1797" s="44" t="s">
        <v>9120</v>
      </c>
      <c r="D1797" s="44" t="s">
        <v>9233</v>
      </c>
      <c r="E1797" s="43" t="s">
        <v>9233</v>
      </c>
      <c r="F1797" s="42" t="s">
        <v>11897</v>
      </c>
      <c r="G1797" s="83" t="s">
        <v>11897</v>
      </c>
      <c r="H1797" s="45" t="s">
        <v>9451</v>
      </c>
      <c r="I1797" s="45" t="s">
        <v>11947</v>
      </c>
      <c r="N1797" s="6"/>
    </row>
    <row r="1798" spans="1:14" s="3" customFormat="1" x14ac:dyDescent="0.2">
      <c r="A1798" s="7">
        <v>1804</v>
      </c>
      <c r="B1798" s="44" t="s">
        <v>9033</v>
      </c>
      <c r="C1798" s="44" t="s">
        <v>9120</v>
      </c>
      <c r="D1798" s="44" t="s">
        <v>9233</v>
      </c>
      <c r="E1798" s="43" t="s">
        <v>9233</v>
      </c>
      <c r="F1798" s="42" t="s">
        <v>11897</v>
      </c>
      <c r="G1798" s="83" t="s">
        <v>11897</v>
      </c>
      <c r="H1798" s="45" t="s">
        <v>9451</v>
      </c>
      <c r="I1798" s="45" t="s">
        <v>11948</v>
      </c>
      <c r="N1798" s="6"/>
    </row>
    <row r="1799" spans="1:14" s="3" customFormat="1" x14ac:dyDescent="0.2">
      <c r="A1799" s="7">
        <v>1804</v>
      </c>
      <c r="B1799" s="44" t="s">
        <v>9033</v>
      </c>
      <c r="C1799" s="44" t="s">
        <v>9120</v>
      </c>
      <c r="D1799" s="44" t="s">
        <v>9233</v>
      </c>
      <c r="E1799" s="43" t="s">
        <v>9233</v>
      </c>
      <c r="F1799" s="42" t="s">
        <v>11897</v>
      </c>
      <c r="G1799" s="83" t="s">
        <v>11897</v>
      </c>
      <c r="H1799" s="45" t="s">
        <v>9451</v>
      </c>
      <c r="I1799" s="45" t="s">
        <v>11949</v>
      </c>
      <c r="N1799" s="6"/>
    </row>
    <row r="1800" spans="1:14" s="3" customFormat="1" x14ac:dyDescent="0.2">
      <c r="A1800" s="7">
        <v>1804</v>
      </c>
      <c r="B1800" s="44" t="s">
        <v>9033</v>
      </c>
      <c r="C1800" s="44" t="s">
        <v>9120</v>
      </c>
      <c r="D1800" s="44" t="s">
        <v>9233</v>
      </c>
      <c r="E1800" s="43" t="s">
        <v>9233</v>
      </c>
      <c r="F1800" s="42" t="s">
        <v>11897</v>
      </c>
      <c r="G1800" s="83" t="s">
        <v>11897</v>
      </c>
      <c r="H1800" s="45" t="s">
        <v>9451</v>
      </c>
      <c r="I1800" s="45" t="s">
        <v>11950</v>
      </c>
      <c r="N1800" s="6"/>
    </row>
    <row r="1801" spans="1:14" s="3" customFormat="1" x14ac:dyDescent="0.2">
      <c r="A1801" s="7">
        <v>1804</v>
      </c>
      <c r="B1801" s="44" t="s">
        <v>9033</v>
      </c>
      <c r="C1801" s="44" t="s">
        <v>9120</v>
      </c>
      <c r="D1801" s="44" t="s">
        <v>9233</v>
      </c>
      <c r="E1801" s="43" t="s">
        <v>9233</v>
      </c>
      <c r="F1801" s="42" t="s">
        <v>11897</v>
      </c>
      <c r="G1801" s="83" t="s">
        <v>11897</v>
      </c>
      <c r="H1801" s="45" t="s">
        <v>9451</v>
      </c>
      <c r="I1801" s="45" t="s">
        <v>11951</v>
      </c>
      <c r="N1801" s="6"/>
    </row>
    <row r="1802" spans="1:14" s="3" customFormat="1" x14ac:dyDescent="0.2">
      <c r="A1802" s="7">
        <v>1805</v>
      </c>
      <c r="B1802" s="59" t="s">
        <v>9034</v>
      </c>
      <c r="C1802" s="59" t="s">
        <v>9121</v>
      </c>
      <c r="D1802" s="44" t="s">
        <v>9234</v>
      </c>
      <c r="E1802" s="44" t="s">
        <v>9234</v>
      </c>
      <c r="F1802" s="42">
        <v>655</v>
      </c>
      <c r="G1802" s="83">
        <v>6</v>
      </c>
      <c r="H1802" s="45" t="s">
        <v>9451</v>
      </c>
      <c r="I1802" s="45" t="s">
        <v>11952</v>
      </c>
      <c r="N1802" s="6"/>
    </row>
    <row r="1803" spans="1:14" s="3" customFormat="1" x14ac:dyDescent="0.2">
      <c r="A1803" s="7">
        <v>1805</v>
      </c>
      <c r="B1803" s="59" t="s">
        <v>9034</v>
      </c>
      <c r="C1803" s="59" t="s">
        <v>9121</v>
      </c>
      <c r="D1803" s="44" t="s">
        <v>9234</v>
      </c>
      <c r="E1803" s="44" t="s">
        <v>9234</v>
      </c>
      <c r="F1803" s="42">
        <v>655</v>
      </c>
      <c r="G1803" s="83">
        <v>5</v>
      </c>
      <c r="H1803" s="45" t="s">
        <v>9451</v>
      </c>
      <c r="I1803" s="45" t="s">
        <v>11953</v>
      </c>
      <c r="N1803" s="6"/>
    </row>
    <row r="1804" spans="1:14" s="3" customFormat="1" x14ac:dyDescent="0.2">
      <c r="A1804" s="7">
        <v>1805</v>
      </c>
      <c r="B1804" s="59" t="s">
        <v>9034</v>
      </c>
      <c r="C1804" s="59" t="s">
        <v>9121</v>
      </c>
      <c r="D1804" s="44" t="s">
        <v>9234</v>
      </c>
      <c r="E1804" s="44" t="s">
        <v>9234</v>
      </c>
      <c r="F1804" s="42">
        <v>1417</v>
      </c>
      <c r="G1804" s="83">
        <v>15</v>
      </c>
      <c r="H1804" s="45" t="s">
        <v>9451</v>
      </c>
      <c r="I1804" s="45" t="s">
        <v>11954</v>
      </c>
      <c r="N1804" s="6"/>
    </row>
    <row r="1805" spans="1:14" s="3" customFormat="1" x14ac:dyDescent="0.2">
      <c r="A1805" s="7">
        <v>1805</v>
      </c>
      <c r="B1805" s="59" t="s">
        <v>9034</v>
      </c>
      <c r="C1805" s="59" t="s">
        <v>9121</v>
      </c>
      <c r="D1805" s="44" t="s">
        <v>9234</v>
      </c>
      <c r="E1805" s="44" t="s">
        <v>9234</v>
      </c>
      <c r="F1805" s="42">
        <v>1417</v>
      </c>
      <c r="G1805" s="83">
        <v>0</v>
      </c>
      <c r="H1805" s="45" t="s">
        <v>9451</v>
      </c>
      <c r="I1805" s="45" t="s">
        <v>11955</v>
      </c>
      <c r="N1805" s="6"/>
    </row>
    <row r="1806" spans="1:14" s="3" customFormat="1" x14ac:dyDescent="0.2">
      <c r="A1806" s="7">
        <v>1805</v>
      </c>
      <c r="B1806" s="59" t="s">
        <v>9034</v>
      </c>
      <c r="C1806" s="59" t="s">
        <v>9121</v>
      </c>
      <c r="D1806" s="44" t="s">
        <v>9234</v>
      </c>
      <c r="E1806" s="44" t="s">
        <v>9234</v>
      </c>
      <c r="F1806" s="42">
        <v>655</v>
      </c>
      <c r="G1806" s="83">
        <v>7</v>
      </c>
      <c r="H1806" s="45" t="s">
        <v>9451</v>
      </c>
      <c r="I1806" s="45" t="s">
        <v>11956</v>
      </c>
      <c r="N1806" s="6"/>
    </row>
    <row r="1807" spans="1:14" s="3" customFormat="1" x14ac:dyDescent="0.2">
      <c r="A1807" s="7">
        <v>1805</v>
      </c>
      <c r="B1807" s="59" t="s">
        <v>9034</v>
      </c>
      <c r="C1807" s="59" t="s">
        <v>9121</v>
      </c>
      <c r="D1807" s="44" t="s">
        <v>9234</v>
      </c>
      <c r="E1807" s="44" t="s">
        <v>9234</v>
      </c>
      <c r="F1807" s="42">
        <v>1417</v>
      </c>
      <c r="G1807" s="83">
        <v>15</v>
      </c>
      <c r="H1807" s="45" t="s">
        <v>9451</v>
      </c>
      <c r="I1807" s="45" t="s">
        <v>11957</v>
      </c>
      <c r="N1807" s="6"/>
    </row>
    <row r="1808" spans="1:14" s="3" customFormat="1" x14ac:dyDescent="0.2">
      <c r="A1808" s="7">
        <v>1805</v>
      </c>
      <c r="B1808" s="59" t="s">
        <v>9034</v>
      </c>
      <c r="C1808" s="59" t="s">
        <v>9121</v>
      </c>
      <c r="D1808" s="44" t="s">
        <v>9234</v>
      </c>
      <c r="E1808" s="44" t="s">
        <v>9234</v>
      </c>
      <c r="F1808" s="42">
        <v>1417</v>
      </c>
      <c r="G1808" s="83">
        <v>0</v>
      </c>
      <c r="H1808" s="45" t="s">
        <v>9451</v>
      </c>
      <c r="I1808" s="45" t="s">
        <v>11958</v>
      </c>
      <c r="N1808" s="6"/>
    </row>
    <row r="1809" spans="1:14" s="3" customFormat="1" x14ac:dyDescent="0.2">
      <c r="A1809" s="7">
        <v>1805</v>
      </c>
      <c r="B1809" s="59" t="s">
        <v>9034</v>
      </c>
      <c r="C1809" s="59" t="s">
        <v>9121</v>
      </c>
      <c r="D1809" s="44" t="s">
        <v>9234</v>
      </c>
      <c r="E1809" s="44" t="s">
        <v>9234</v>
      </c>
      <c r="F1809" s="42" t="s">
        <v>11897</v>
      </c>
      <c r="G1809" s="83" t="s">
        <v>11897</v>
      </c>
      <c r="H1809" s="45" t="s">
        <v>9451</v>
      </c>
      <c r="I1809" s="45" t="s">
        <v>11959</v>
      </c>
      <c r="N1809" s="6"/>
    </row>
    <row r="1810" spans="1:14" s="3" customFormat="1" x14ac:dyDescent="0.2">
      <c r="A1810" s="7">
        <v>1805</v>
      </c>
      <c r="B1810" s="59" t="s">
        <v>9034</v>
      </c>
      <c r="C1810" s="59" t="s">
        <v>9121</v>
      </c>
      <c r="D1810" s="44" t="s">
        <v>9234</v>
      </c>
      <c r="E1810" s="44" t="s">
        <v>9234</v>
      </c>
      <c r="F1810" s="42" t="s">
        <v>11897</v>
      </c>
      <c r="G1810" s="83" t="s">
        <v>11897</v>
      </c>
      <c r="H1810" s="45" t="s">
        <v>9451</v>
      </c>
      <c r="I1810" s="45" t="s">
        <v>11960</v>
      </c>
      <c r="N1810" s="6"/>
    </row>
    <row r="1811" spans="1:14" s="3" customFormat="1" x14ac:dyDescent="0.2">
      <c r="A1811" s="7">
        <v>1805</v>
      </c>
      <c r="B1811" s="59" t="s">
        <v>9034</v>
      </c>
      <c r="C1811" s="59" t="s">
        <v>9121</v>
      </c>
      <c r="D1811" s="44" t="s">
        <v>9234</v>
      </c>
      <c r="E1811" s="44" t="s">
        <v>9234</v>
      </c>
      <c r="F1811" s="42" t="s">
        <v>11897</v>
      </c>
      <c r="G1811" s="83" t="s">
        <v>11897</v>
      </c>
      <c r="H1811" s="45" t="s">
        <v>9451</v>
      </c>
      <c r="I1811" s="45" t="s">
        <v>11961</v>
      </c>
      <c r="N1811" s="6"/>
    </row>
    <row r="1812" spans="1:14" s="3" customFormat="1" x14ac:dyDescent="0.2">
      <c r="A1812" s="7">
        <v>1805</v>
      </c>
      <c r="B1812" s="59" t="s">
        <v>9034</v>
      </c>
      <c r="C1812" s="59" t="s">
        <v>9121</v>
      </c>
      <c r="D1812" s="44" t="s">
        <v>9234</v>
      </c>
      <c r="E1812" s="44" t="s">
        <v>9234</v>
      </c>
      <c r="F1812" s="42" t="s">
        <v>11897</v>
      </c>
      <c r="G1812" s="83" t="s">
        <v>11897</v>
      </c>
      <c r="H1812" s="45" t="s">
        <v>9451</v>
      </c>
      <c r="I1812" s="45" t="s">
        <v>11962</v>
      </c>
      <c r="N1812" s="6"/>
    </row>
    <row r="1813" spans="1:14" s="3" customFormat="1" x14ac:dyDescent="0.2">
      <c r="A1813" s="7">
        <v>1805</v>
      </c>
      <c r="B1813" s="59" t="s">
        <v>9034</v>
      </c>
      <c r="C1813" s="59" t="s">
        <v>9121</v>
      </c>
      <c r="D1813" s="44" t="s">
        <v>9234</v>
      </c>
      <c r="E1813" s="44" t="s">
        <v>9234</v>
      </c>
      <c r="F1813" s="42" t="s">
        <v>11897</v>
      </c>
      <c r="G1813" s="83" t="s">
        <v>11897</v>
      </c>
      <c r="H1813" s="45" t="s">
        <v>9451</v>
      </c>
      <c r="I1813" s="45" t="s">
        <v>11963</v>
      </c>
      <c r="N1813" s="6"/>
    </row>
    <row r="1814" spans="1:14" s="3" customFormat="1" x14ac:dyDescent="0.2">
      <c r="A1814" s="7">
        <v>1805</v>
      </c>
      <c r="B1814" s="59" t="s">
        <v>9034</v>
      </c>
      <c r="C1814" s="59" t="s">
        <v>9121</v>
      </c>
      <c r="D1814" s="44" t="s">
        <v>9234</v>
      </c>
      <c r="E1814" s="44" t="s">
        <v>9234</v>
      </c>
      <c r="F1814" s="42" t="s">
        <v>11897</v>
      </c>
      <c r="G1814" s="83" t="s">
        <v>11897</v>
      </c>
      <c r="H1814" s="45" t="s">
        <v>9451</v>
      </c>
      <c r="I1814" s="45" t="s">
        <v>11964</v>
      </c>
      <c r="N1814" s="6"/>
    </row>
    <row r="1815" spans="1:14" s="3" customFormat="1" x14ac:dyDescent="0.2">
      <c r="A1815" s="7">
        <v>1805</v>
      </c>
      <c r="B1815" s="59" t="s">
        <v>9034</v>
      </c>
      <c r="C1815" s="59" t="s">
        <v>9121</v>
      </c>
      <c r="D1815" s="44" t="s">
        <v>9234</v>
      </c>
      <c r="E1815" s="44" t="s">
        <v>9234</v>
      </c>
      <c r="F1815" s="42" t="s">
        <v>11897</v>
      </c>
      <c r="G1815" s="83" t="s">
        <v>11897</v>
      </c>
      <c r="H1815" s="45" t="s">
        <v>9451</v>
      </c>
      <c r="I1815" s="45" t="s">
        <v>11965</v>
      </c>
      <c r="N1815" s="6"/>
    </row>
    <row r="1816" spans="1:14" s="3" customFormat="1" x14ac:dyDescent="0.2">
      <c r="A1816" s="7">
        <v>1805</v>
      </c>
      <c r="B1816" s="59" t="s">
        <v>9034</v>
      </c>
      <c r="C1816" s="59" t="s">
        <v>9121</v>
      </c>
      <c r="D1816" s="44" t="s">
        <v>9234</v>
      </c>
      <c r="E1816" s="44" t="s">
        <v>9234</v>
      </c>
      <c r="F1816" s="42" t="s">
        <v>11897</v>
      </c>
      <c r="G1816" s="83" t="s">
        <v>11897</v>
      </c>
      <c r="H1816" s="45" t="s">
        <v>9451</v>
      </c>
      <c r="I1816" s="45" t="s">
        <v>11966</v>
      </c>
      <c r="N1816" s="6"/>
    </row>
    <row r="1817" spans="1:14" s="3" customFormat="1" x14ac:dyDescent="0.2">
      <c r="A1817" s="7">
        <v>1805</v>
      </c>
      <c r="B1817" s="59" t="s">
        <v>9034</v>
      </c>
      <c r="C1817" s="59" t="s">
        <v>9121</v>
      </c>
      <c r="D1817" s="44" t="s">
        <v>9234</v>
      </c>
      <c r="E1817" s="44" t="s">
        <v>9234</v>
      </c>
      <c r="F1817" s="42" t="s">
        <v>11897</v>
      </c>
      <c r="G1817" s="83" t="s">
        <v>11897</v>
      </c>
      <c r="H1817" s="45" t="s">
        <v>9451</v>
      </c>
      <c r="I1817" s="45" t="s">
        <v>11967</v>
      </c>
      <c r="N1817" s="6"/>
    </row>
    <row r="1818" spans="1:14" s="3" customFormat="1" x14ac:dyDescent="0.2">
      <c r="A1818" s="7">
        <v>1805</v>
      </c>
      <c r="B1818" s="59" t="s">
        <v>9034</v>
      </c>
      <c r="C1818" s="59" t="s">
        <v>9121</v>
      </c>
      <c r="D1818" s="44" t="s">
        <v>9234</v>
      </c>
      <c r="E1818" s="44" t="s">
        <v>9234</v>
      </c>
      <c r="F1818" s="42" t="s">
        <v>11897</v>
      </c>
      <c r="G1818" s="83" t="s">
        <v>11897</v>
      </c>
      <c r="H1818" s="45" t="s">
        <v>9451</v>
      </c>
      <c r="I1818" s="45" t="s">
        <v>11968</v>
      </c>
      <c r="N1818" s="6"/>
    </row>
    <row r="1819" spans="1:14" s="3" customFormat="1" x14ac:dyDescent="0.2">
      <c r="A1819" s="7">
        <v>1805</v>
      </c>
      <c r="B1819" s="59" t="s">
        <v>9034</v>
      </c>
      <c r="C1819" s="59" t="s">
        <v>9121</v>
      </c>
      <c r="D1819" s="44" t="s">
        <v>9234</v>
      </c>
      <c r="E1819" s="44" t="s">
        <v>9234</v>
      </c>
      <c r="F1819" s="42" t="s">
        <v>11897</v>
      </c>
      <c r="G1819" s="83" t="s">
        <v>11897</v>
      </c>
      <c r="H1819" s="45" t="s">
        <v>9451</v>
      </c>
      <c r="I1819" s="45" t="s">
        <v>11969</v>
      </c>
      <c r="N1819" s="6"/>
    </row>
    <row r="1820" spans="1:14" s="3" customFormat="1" x14ac:dyDescent="0.2">
      <c r="A1820" s="7">
        <v>1806</v>
      </c>
      <c r="B1820" s="44" t="s">
        <v>9035</v>
      </c>
      <c r="C1820" s="44" t="s">
        <v>9122</v>
      </c>
      <c r="D1820" s="44" t="s">
        <v>9235</v>
      </c>
      <c r="E1820" s="43" t="s">
        <v>9235</v>
      </c>
      <c r="F1820" s="42">
        <v>656</v>
      </c>
      <c r="G1820" s="83">
        <v>6</v>
      </c>
      <c r="H1820" s="45" t="s">
        <v>9451</v>
      </c>
      <c r="I1820" s="45" t="s">
        <v>11970</v>
      </c>
      <c r="N1820" s="6"/>
    </row>
    <row r="1821" spans="1:14" s="3" customFormat="1" x14ac:dyDescent="0.2">
      <c r="A1821" s="7">
        <v>1806</v>
      </c>
      <c r="B1821" s="44" t="s">
        <v>9035</v>
      </c>
      <c r="C1821" s="44" t="s">
        <v>9122</v>
      </c>
      <c r="D1821" s="44" t="s">
        <v>9235</v>
      </c>
      <c r="E1821" s="43" t="s">
        <v>9235</v>
      </c>
      <c r="F1821" s="42">
        <v>656</v>
      </c>
      <c r="G1821" s="83">
        <v>5</v>
      </c>
      <c r="H1821" s="45" t="s">
        <v>9451</v>
      </c>
      <c r="I1821" s="45" t="s">
        <v>11971</v>
      </c>
      <c r="N1821" s="6"/>
    </row>
    <row r="1822" spans="1:14" s="3" customFormat="1" x14ac:dyDescent="0.2">
      <c r="A1822" s="7">
        <v>1806</v>
      </c>
      <c r="B1822" s="44" t="s">
        <v>9035</v>
      </c>
      <c r="C1822" s="44" t="s">
        <v>9122</v>
      </c>
      <c r="D1822" s="44" t="s">
        <v>9235</v>
      </c>
      <c r="E1822" s="43" t="s">
        <v>9235</v>
      </c>
      <c r="F1822" s="42">
        <v>1418</v>
      </c>
      <c r="G1822" s="83">
        <v>15</v>
      </c>
      <c r="H1822" s="45" t="s">
        <v>9451</v>
      </c>
      <c r="I1822" s="45" t="s">
        <v>11972</v>
      </c>
      <c r="N1822" s="6"/>
    </row>
    <row r="1823" spans="1:14" s="3" customFormat="1" x14ac:dyDescent="0.2">
      <c r="A1823" s="7">
        <v>1806</v>
      </c>
      <c r="B1823" s="44" t="s">
        <v>9035</v>
      </c>
      <c r="C1823" s="44" t="s">
        <v>9122</v>
      </c>
      <c r="D1823" s="44" t="s">
        <v>9235</v>
      </c>
      <c r="E1823" s="43" t="s">
        <v>9235</v>
      </c>
      <c r="F1823" s="42">
        <v>1418</v>
      </c>
      <c r="G1823" s="83">
        <v>0</v>
      </c>
      <c r="H1823" s="45" t="s">
        <v>9451</v>
      </c>
      <c r="I1823" s="45" t="s">
        <v>11973</v>
      </c>
      <c r="N1823" s="6"/>
    </row>
    <row r="1824" spans="1:14" s="3" customFormat="1" x14ac:dyDescent="0.2">
      <c r="A1824" s="7">
        <v>1806</v>
      </c>
      <c r="B1824" s="44" t="s">
        <v>9035</v>
      </c>
      <c r="C1824" s="44" t="s">
        <v>9122</v>
      </c>
      <c r="D1824" s="44" t="s">
        <v>9235</v>
      </c>
      <c r="E1824" s="43" t="s">
        <v>9235</v>
      </c>
      <c r="F1824" s="42">
        <v>656</v>
      </c>
      <c r="G1824" s="83">
        <v>7</v>
      </c>
      <c r="H1824" s="45" t="s">
        <v>9451</v>
      </c>
      <c r="I1824" s="45" t="s">
        <v>11974</v>
      </c>
      <c r="N1824" s="6"/>
    </row>
    <row r="1825" spans="1:14" s="3" customFormat="1" x14ac:dyDescent="0.2">
      <c r="A1825" s="7">
        <v>1806</v>
      </c>
      <c r="B1825" s="44" t="s">
        <v>9035</v>
      </c>
      <c r="C1825" s="44" t="s">
        <v>9122</v>
      </c>
      <c r="D1825" s="44" t="s">
        <v>9235</v>
      </c>
      <c r="E1825" s="43" t="s">
        <v>9235</v>
      </c>
      <c r="F1825" s="42">
        <v>1418</v>
      </c>
      <c r="G1825" s="83">
        <v>15</v>
      </c>
      <c r="H1825" s="45" t="s">
        <v>9451</v>
      </c>
      <c r="I1825" s="45" t="s">
        <v>11975</v>
      </c>
      <c r="N1825" s="6"/>
    </row>
    <row r="1826" spans="1:14" s="3" customFormat="1" x14ac:dyDescent="0.2">
      <c r="A1826" s="7">
        <v>1806</v>
      </c>
      <c r="B1826" s="44" t="s">
        <v>9035</v>
      </c>
      <c r="C1826" s="44" t="s">
        <v>9122</v>
      </c>
      <c r="D1826" s="44" t="s">
        <v>9235</v>
      </c>
      <c r="E1826" s="43" t="s">
        <v>9235</v>
      </c>
      <c r="F1826" s="42">
        <v>1418</v>
      </c>
      <c r="G1826" s="83">
        <v>0</v>
      </c>
      <c r="H1826" s="45" t="s">
        <v>9451</v>
      </c>
      <c r="I1826" s="45" t="s">
        <v>11976</v>
      </c>
      <c r="N1826" s="6"/>
    </row>
    <row r="1827" spans="1:14" s="3" customFormat="1" x14ac:dyDescent="0.2">
      <c r="A1827" s="7">
        <v>1806</v>
      </c>
      <c r="B1827" s="44" t="s">
        <v>9035</v>
      </c>
      <c r="C1827" s="44" t="s">
        <v>9122</v>
      </c>
      <c r="D1827" s="44" t="s">
        <v>9235</v>
      </c>
      <c r="E1827" s="43" t="s">
        <v>9235</v>
      </c>
      <c r="F1827" s="42" t="s">
        <v>11897</v>
      </c>
      <c r="G1827" s="83" t="s">
        <v>11897</v>
      </c>
      <c r="H1827" s="45" t="s">
        <v>9451</v>
      </c>
      <c r="I1827" s="45" t="s">
        <v>11977</v>
      </c>
      <c r="N1827" s="6"/>
    </row>
    <row r="1828" spans="1:14" s="3" customFormat="1" x14ac:dyDescent="0.2">
      <c r="A1828" s="7">
        <v>1806</v>
      </c>
      <c r="B1828" s="44" t="s">
        <v>9035</v>
      </c>
      <c r="C1828" s="44" t="s">
        <v>9122</v>
      </c>
      <c r="D1828" s="44" t="s">
        <v>9235</v>
      </c>
      <c r="E1828" s="43" t="s">
        <v>9235</v>
      </c>
      <c r="F1828" s="42" t="s">
        <v>11897</v>
      </c>
      <c r="G1828" s="83" t="s">
        <v>11897</v>
      </c>
      <c r="H1828" s="45" t="s">
        <v>9451</v>
      </c>
      <c r="I1828" s="45" t="s">
        <v>11978</v>
      </c>
      <c r="N1828" s="6"/>
    </row>
    <row r="1829" spans="1:14" s="3" customFormat="1" x14ac:dyDescent="0.2">
      <c r="A1829" s="7">
        <v>1806</v>
      </c>
      <c r="B1829" s="44" t="s">
        <v>9035</v>
      </c>
      <c r="C1829" s="44" t="s">
        <v>9122</v>
      </c>
      <c r="D1829" s="44" t="s">
        <v>9235</v>
      </c>
      <c r="E1829" s="43" t="s">
        <v>9235</v>
      </c>
      <c r="F1829" s="42" t="s">
        <v>11897</v>
      </c>
      <c r="G1829" s="83" t="s">
        <v>11897</v>
      </c>
      <c r="H1829" s="45" t="s">
        <v>9451</v>
      </c>
      <c r="I1829" s="45" t="s">
        <v>11979</v>
      </c>
      <c r="N1829" s="6"/>
    </row>
    <row r="1830" spans="1:14" s="3" customFormat="1" x14ac:dyDescent="0.2">
      <c r="A1830" s="7">
        <v>1806</v>
      </c>
      <c r="B1830" s="44" t="s">
        <v>9035</v>
      </c>
      <c r="C1830" s="44" t="s">
        <v>9122</v>
      </c>
      <c r="D1830" s="44" t="s">
        <v>9235</v>
      </c>
      <c r="E1830" s="43" t="s">
        <v>9235</v>
      </c>
      <c r="F1830" s="42" t="s">
        <v>11897</v>
      </c>
      <c r="G1830" s="83" t="s">
        <v>11897</v>
      </c>
      <c r="H1830" s="45" t="s">
        <v>9451</v>
      </c>
      <c r="I1830" s="45" t="s">
        <v>11980</v>
      </c>
      <c r="N1830" s="6"/>
    </row>
    <row r="1831" spans="1:14" s="3" customFormat="1" x14ac:dyDescent="0.2">
      <c r="A1831" s="7">
        <v>1806</v>
      </c>
      <c r="B1831" s="44" t="s">
        <v>9035</v>
      </c>
      <c r="C1831" s="44" t="s">
        <v>9122</v>
      </c>
      <c r="D1831" s="44" t="s">
        <v>9235</v>
      </c>
      <c r="E1831" s="43" t="s">
        <v>9235</v>
      </c>
      <c r="F1831" s="42" t="s">
        <v>11897</v>
      </c>
      <c r="G1831" s="83" t="s">
        <v>11897</v>
      </c>
      <c r="H1831" s="45" t="s">
        <v>9451</v>
      </c>
      <c r="I1831" s="45" t="s">
        <v>11981</v>
      </c>
      <c r="N1831" s="6"/>
    </row>
    <row r="1832" spans="1:14" s="3" customFormat="1" x14ac:dyDescent="0.2">
      <c r="A1832" s="7">
        <v>1806</v>
      </c>
      <c r="B1832" s="44" t="s">
        <v>9035</v>
      </c>
      <c r="C1832" s="44" t="s">
        <v>9122</v>
      </c>
      <c r="D1832" s="44" t="s">
        <v>9235</v>
      </c>
      <c r="E1832" s="43" t="s">
        <v>9235</v>
      </c>
      <c r="F1832" s="42" t="s">
        <v>11897</v>
      </c>
      <c r="G1832" s="83" t="s">
        <v>11897</v>
      </c>
      <c r="H1832" s="45" t="s">
        <v>9451</v>
      </c>
      <c r="I1832" s="45" t="s">
        <v>11982</v>
      </c>
      <c r="N1832" s="6"/>
    </row>
    <row r="1833" spans="1:14" s="3" customFormat="1" x14ac:dyDescent="0.2">
      <c r="A1833" s="7">
        <v>1806</v>
      </c>
      <c r="B1833" s="44" t="s">
        <v>9035</v>
      </c>
      <c r="C1833" s="44" t="s">
        <v>9122</v>
      </c>
      <c r="D1833" s="44" t="s">
        <v>9235</v>
      </c>
      <c r="E1833" s="43" t="s">
        <v>9235</v>
      </c>
      <c r="F1833" s="42" t="s">
        <v>11897</v>
      </c>
      <c r="G1833" s="83" t="s">
        <v>11897</v>
      </c>
      <c r="H1833" s="45" t="s">
        <v>9451</v>
      </c>
      <c r="I1833" s="45" t="s">
        <v>11983</v>
      </c>
      <c r="N1833" s="6"/>
    </row>
    <row r="1834" spans="1:14" s="3" customFormat="1" x14ac:dyDescent="0.2">
      <c r="A1834" s="7">
        <v>1806</v>
      </c>
      <c r="B1834" s="44" t="s">
        <v>9035</v>
      </c>
      <c r="C1834" s="44" t="s">
        <v>9122</v>
      </c>
      <c r="D1834" s="44" t="s">
        <v>9235</v>
      </c>
      <c r="E1834" s="43" t="s">
        <v>9235</v>
      </c>
      <c r="F1834" s="42" t="s">
        <v>11897</v>
      </c>
      <c r="G1834" s="83" t="s">
        <v>11897</v>
      </c>
      <c r="H1834" s="45" t="s">
        <v>9451</v>
      </c>
      <c r="I1834" s="45" t="s">
        <v>11984</v>
      </c>
      <c r="N1834" s="6"/>
    </row>
    <row r="1835" spans="1:14" s="3" customFormat="1" x14ac:dyDescent="0.2">
      <c r="A1835" s="7">
        <v>1806</v>
      </c>
      <c r="B1835" s="44" t="s">
        <v>9035</v>
      </c>
      <c r="C1835" s="44" t="s">
        <v>9122</v>
      </c>
      <c r="D1835" s="44" t="s">
        <v>9235</v>
      </c>
      <c r="E1835" s="43" t="s">
        <v>9235</v>
      </c>
      <c r="F1835" s="42" t="s">
        <v>11897</v>
      </c>
      <c r="G1835" s="83" t="s">
        <v>11897</v>
      </c>
      <c r="H1835" s="45" t="s">
        <v>9451</v>
      </c>
      <c r="I1835" s="45" t="s">
        <v>11985</v>
      </c>
      <c r="N1835" s="6"/>
    </row>
    <row r="1836" spans="1:14" s="3" customFormat="1" x14ac:dyDescent="0.2">
      <c r="A1836" s="7">
        <v>1806</v>
      </c>
      <c r="B1836" s="44" t="s">
        <v>9035</v>
      </c>
      <c r="C1836" s="44" t="s">
        <v>9122</v>
      </c>
      <c r="D1836" s="44" t="s">
        <v>9235</v>
      </c>
      <c r="E1836" s="43" t="s">
        <v>9235</v>
      </c>
      <c r="F1836" s="42" t="s">
        <v>11897</v>
      </c>
      <c r="G1836" s="83" t="s">
        <v>11897</v>
      </c>
      <c r="H1836" s="45" t="s">
        <v>9451</v>
      </c>
      <c r="I1836" s="45" t="s">
        <v>11986</v>
      </c>
      <c r="N1836" s="6"/>
    </row>
    <row r="1837" spans="1:14" s="3" customFormat="1" x14ac:dyDescent="0.2">
      <c r="A1837" s="7">
        <v>1806</v>
      </c>
      <c r="B1837" s="44" t="s">
        <v>9035</v>
      </c>
      <c r="C1837" s="44" t="s">
        <v>9122</v>
      </c>
      <c r="D1837" s="44" t="s">
        <v>9235</v>
      </c>
      <c r="E1837" s="43" t="s">
        <v>9235</v>
      </c>
      <c r="F1837" s="42" t="s">
        <v>11897</v>
      </c>
      <c r="G1837" s="83" t="s">
        <v>11897</v>
      </c>
      <c r="H1837" s="45" t="s">
        <v>9451</v>
      </c>
      <c r="I1837" s="45" t="s">
        <v>11987</v>
      </c>
      <c r="N1837" s="6"/>
    </row>
    <row r="1838" spans="1:14" s="3" customFormat="1" x14ac:dyDescent="0.2">
      <c r="A1838" s="7">
        <v>1807</v>
      </c>
      <c r="B1838" s="44" t="s">
        <v>9036</v>
      </c>
      <c r="C1838" s="44" t="s">
        <v>9123</v>
      </c>
      <c r="D1838" s="44" t="s">
        <v>9236</v>
      </c>
      <c r="E1838" s="43" t="s">
        <v>9236</v>
      </c>
      <c r="F1838" s="42">
        <v>657</v>
      </c>
      <c r="G1838" s="83">
        <v>6</v>
      </c>
      <c r="H1838" s="45" t="s">
        <v>9451</v>
      </c>
      <c r="I1838" s="45" t="s">
        <v>11988</v>
      </c>
      <c r="N1838" s="6"/>
    </row>
    <row r="1839" spans="1:14" s="3" customFormat="1" x14ac:dyDescent="0.2">
      <c r="A1839" s="7">
        <v>1807</v>
      </c>
      <c r="B1839" s="44" t="s">
        <v>9036</v>
      </c>
      <c r="C1839" s="44" t="s">
        <v>9123</v>
      </c>
      <c r="D1839" s="44" t="s">
        <v>9236</v>
      </c>
      <c r="E1839" s="43" t="s">
        <v>9236</v>
      </c>
      <c r="F1839" s="42">
        <v>657</v>
      </c>
      <c r="G1839" s="83">
        <v>5</v>
      </c>
      <c r="H1839" s="45" t="s">
        <v>9451</v>
      </c>
      <c r="I1839" s="45" t="s">
        <v>11989</v>
      </c>
      <c r="N1839" s="6"/>
    </row>
    <row r="1840" spans="1:14" s="3" customFormat="1" x14ac:dyDescent="0.2">
      <c r="A1840" s="7">
        <v>1807</v>
      </c>
      <c r="B1840" s="44" t="s">
        <v>9036</v>
      </c>
      <c r="C1840" s="44" t="s">
        <v>9123</v>
      </c>
      <c r="D1840" s="44" t="s">
        <v>9236</v>
      </c>
      <c r="E1840" s="43" t="s">
        <v>9236</v>
      </c>
      <c r="F1840" s="42">
        <v>1419</v>
      </c>
      <c r="G1840" s="83">
        <v>15</v>
      </c>
      <c r="H1840" s="45" t="s">
        <v>9451</v>
      </c>
      <c r="I1840" s="45" t="s">
        <v>11990</v>
      </c>
      <c r="N1840" s="6"/>
    </row>
    <row r="1841" spans="1:14" s="3" customFormat="1" x14ac:dyDescent="0.2">
      <c r="A1841" s="7">
        <v>1807</v>
      </c>
      <c r="B1841" s="44" t="s">
        <v>9036</v>
      </c>
      <c r="C1841" s="44" t="s">
        <v>9123</v>
      </c>
      <c r="D1841" s="44" t="s">
        <v>9236</v>
      </c>
      <c r="E1841" s="43" t="s">
        <v>9236</v>
      </c>
      <c r="F1841" s="42">
        <v>1419</v>
      </c>
      <c r="G1841" s="83">
        <v>0</v>
      </c>
      <c r="H1841" s="45" t="s">
        <v>9451</v>
      </c>
      <c r="I1841" s="45" t="s">
        <v>11991</v>
      </c>
      <c r="N1841" s="6"/>
    </row>
    <row r="1842" spans="1:14" s="3" customFormat="1" x14ac:dyDescent="0.2">
      <c r="A1842" s="7">
        <v>1807</v>
      </c>
      <c r="B1842" s="44" t="s">
        <v>9036</v>
      </c>
      <c r="C1842" s="44" t="s">
        <v>9123</v>
      </c>
      <c r="D1842" s="44" t="s">
        <v>9236</v>
      </c>
      <c r="E1842" s="43" t="s">
        <v>9236</v>
      </c>
      <c r="F1842" s="42">
        <v>657</v>
      </c>
      <c r="G1842" s="83">
        <v>7</v>
      </c>
      <c r="H1842" s="45" t="s">
        <v>9451</v>
      </c>
      <c r="I1842" s="45" t="s">
        <v>11992</v>
      </c>
      <c r="N1842" s="6"/>
    </row>
    <row r="1843" spans="1:14" s="3" customFormat="1" x14ac:dyDescent="0.2">
      <c r="A1843" s="7">
        <v>1807</v>
      </c>
      <c r="B1843" s="44" t="s">
        <v>9036</v>
      </c>
      <c r="C1843" s="44" t="s">
        <v>9123</v>
      </c>
      <c r="D1843" s="44" t="s">
        <v>9236</v>
      </c>
      <c r="E1843" s="43" t="s">
        <v>9236</v>
      </c>
      <c r="F1843" s="42">
        <v>1419</v>
      </c>
      <c r="G1843" s="83">
        <v>15</v>
      </c>
      <c r="H1843" s="45" t="s">
        <v>9451</v>
      </c>
      <c r="I1843" s="45" t="s">
        <v>11993</v>
      </c>
      <c r="N1843" s="6"/>
    </row>
    <row r="1844" spans="1:14" s="3" customFormat="1" x14ac:dyDescent="0.2">
      <c r="A1844" s="7">
        <v>1807</v>
      </c>
      <c r="B1844" s="44" t="s">
        <v>9036</v>
      </c>
      <c r="C1844" s="44" t="s">
        <v>9123</v>
      </c>
      <c r="D1844" s="44" t="s">
        <v>9236</v>
      </c>
      <c r="E1844" s="43" t="s">
        <v>9236</v>
      </c>
      <c r="F1844" s="42">
        <v>1419</v>
      </c>
      <c r="G1844" s="83">
        <v>0</v>
      </c>
      <c r="H1844" s="45" t="s">
        <v>9451</v>
      </c>
      <c r="I1844" s="45" t="s">
        <v>11994</v>
      </c>
      <c r="N1844" s="6"/>
    </row>
    <row r="1845" spans="1:14" s="3" customFormat="1" x14ac:dyDescent="0.2">
      <c r="A1845" s="7">
        <v>1807</v>
      </c>
      <c r="B1845" s="44" t="s">
        <v>9036</v>
      </c>
      <c r="C1845" s="44" t="s">
        <v>9123</v>
      </c>
      <c r="D1845" s="44" t="s">
        <v>9236</v>
      </c>
      <c r="E1845" s="43" t="s">
        <v>9236</v>
      </c>
      <c r="F1845" s="42" t="s">
        <v>11897</v>
      </c>
      <c r="G1845" s="83" t="s">
        <v>11897</v>
      </c>
      <c r="H1845" s="45" t="s">
        <v>9451</v>
      </c>
      <c r="I1845" s="45" t="s">
        <v>11995</v>
      </c>
      <c r="N1845" s="6"/>
    </row>
    <row r="1846" spans="1:14" s="3" customFormat="1" x14ac:dyDescent="0.2">
      <c r="A1846" s="7">
        <v>1807</v>
      </c>
      <c r="B1846" s="44" t="s">
        <v>9036</v>
      </c>
      <c r="C1846" s="44" t="s">
        <v>9123</v>
      </c>
      <c r="D1846" s="44" t="s">
        <v>9236</v>
      </c>
      <c r="E1846" s="43" t="s">
        <v>9236</v>
      </c>
      <c r="F1846" s="42" t="s">
        <v>11897</v>
      </c>
      <c r="G1846" s="83" t="s">
        <v>11897</v>
      </c>
      <c r="H1846" s="45" t="s">
        <v>9451</v>
      </c>
      <c r="I1846" s="45" t="s">
        <v>11996</v>
      </c>
      <c r="N1846" s="6"/>
    </row>
    <row r="1847" spans="1:14" s="3" customFormat="1" x14ac:dyDescent="0.2">
      <c r="A1847" s="7">
        <v>1807</v>
      </c>
      <c r="B1847" s="44" t="s">
        <v>9036</v>
      </c>
      <c r="C1847" s="44" t="s">
        <v>9123</v>
      </c>
      <c r="D1847" s="44" t="s">
        <v>9236</v>
      </c>
      <c r="E1847" s="43" t="s">
        <v>9236</v>
      </c>
      <c r="F1847" s="42" t="s">
        <v>11897</v>
      </c>
      <c r="G1847" s="83" t="s">
        <v>11897</v>
      </c>
      <c r="H1847" s="45" t="s">
        <v>9451</v>
      </c>
      <c r="I1847" s="45" t="s">
        <v>11997</v>
      </c>
      <c r="N1847" s="6"/>
    </row>
    <row r="1848" spans="1:14" s="3" customFormat="1" x14ac:dyDescent="0.2">
      <c r="A1848" s="7">
        <v>1807</v>
      </c>
      <c r="B1848" s="44" t="s">
        <v>9036</v>
      </c>
      <c r="C1848" s="44" t="s">
        <v>9123</v>
      </c>
      <c r="D1848" s="44" t="s">
        <v>9236</v>
      </c>
      <c r="E1848" s="43" t="s">
        <v>9236</v>
      </c>
      <c r="F1848" s="42" t="s">
        <v>11897</v>
      </c>
      <c r="G1848" s="83" t="s">
        <v>11897</v>
      </c>
      <c r="H1848" s="45" t="s">
        <v>9451</v>
      </c>
      <c r="I1848" s="45" t="s">
        <v>11998</v>
      </c>
      <c r="N1848" s="6"/>
    </row>
    <row r="1849" spans="1:14" s="3" customFormat="1" x14ac:dyDescent="0.2">
      <c r="A1849" s="7">
        <v>1807</v>
      </c>
      <c r="B1849" s="44" t="s">
        <v>9036</v>
      </c>
      <c r="C1849" s="44" t="s">
        <v>9123</v>
      </c>
      <c r="D1849" s="44" t="s">
        <v>9236</v>
      </c>
      <c r="E1849" s="43" t="s">
        <v>9236</v>
      </c>
      <c r="F1849" s="42" t="s">
        <v>11897</v>
      </c>
      <c r="G1849" s="83" t="s">
        <v>11897</v>
      </c>
      <c r="H1849" s="45" t="s">
        <v>9451</v>
      </c>
      <c r="I1849" s="45" t="s">
        <v>11999</v>
      </c>
      <c r="N1849" s="6"/>
    </row>
    <row r="1850" spans="1:14" s="3" customFormat="1" x14ac:dyDescent="0.2">
      <c r="A1850" s="7">
        <v>1807</v>
      </c>
      <c r="B1850" s="44" t="s">
        <v>9036</v>
      </c>
      <c r="C1850" s="44" t="s">
        <v>9123</v>
      </c>
      <c r="D1850" s="44" t="s">
        <v>9236</v>
      </c>
      <c r="E1850" s="43" t="s">
        <v>9236</v>
      </c>
      <c r="F1850" s="42" t="s">
        <v>11897</v>
      </c>
      <c r="G1850" s="83" t="s">
        <v>11897</v>
      </c>
      <c r="H1850" s="45" t="s">
        <v>9451</v>
      </c>
      <c r="I1850" s="45" t="s">
        <v>12000</v>
      </c>
      <c r="N1850" s="6"/>
    </row>
    <row r="1851" spans="1:14" s="3" customFormat="1" x14ac:dyDescent="0.2">
      <c r="A1851" s="7">
        <v>1807</v>
      </c>
      <c r="B1851" s="44" t="s">
        <v>9036</v>
      </c>
      <c r="C1851" s="44" t="s">
        <v>9123</v>
      </c>
      <c r="D1851" s="44" t="s">
        <v>9236</v>
      </c>
      <c r="E1851" s="43" t="s">
        <v>9236</v>
      </c>
      <c r="F1851" s="42" t="s">
        <v>11897</v>
      </c>
      <c r="G1851" s="83" t="s">
        <v>11897</v>
      </c>
      <c r="H1851" s="45" t="s">
        <v>9451</v>
      </c>
      <c r="I1851" s="45" t="s">
        <v>12001</v>
      </c>
      <c r="N1851" s="6"/>
    </row>
    <row r="1852" spans="1:14" s="3" customFormat="1" x14ac:dyDescent="0.2">
      <c r="A1852" s="7">
        <v>1807</v>
      </c>
      <c r="B1852" s="44" t="s">
        <v>9036</v>
      </c>
      <c r="C1852" s="44" t="s">
        <v>9123</v>
      </c>
      <c r="D1852" s="44" t="s">
        <v>9236</v>
      </c>
      <c r="E1852" s="43" t="s">
        <v>9236</v>
      </c>
      <c r="F1852" s="42" t="s">
        <v>11897</v>
      </c>
      <c r="G1852" s="83" t="s">
        <v>11897</v>
      </c>
      <c r="H1852" s="45" t="s">
        <v>9451</v>
      </c>
      <c r="I1852" s="45" t="s">
        <v>12002</v>
      </c>
      <c r="N1852" s="6"/>
    </row>
    <row r="1853" spans="1:14" s="3" customFormat="1" x14ac:dyDescent="0.2">
      <c r="A1853" s="7">
        <v>1807</v>
      </c>
      <c r="B1853" s="44" t="s">
        <v>9036</v>
      </c>
      <c r="C1853" s="44" t="s">
        <v>9123</v>
      </c>
      <c r="D1853" s="44" t="s">
        <v>9236</v>
      </c>
      <c r="E1853" s="43" t="s">
        <v>9236</v>
      </c>
      <c r="F1853" s="42" t="s">
        <v>11897</v>
      </c>
      <c r="G1853" s="83" t="s">
        <v>11897</v>
      </c>
      <c r="H1853" s="45" t="s">
        <v>9451</v>
      </c>
      <c r="I1853" s="45" t="s">
        <v>12003</v>
      </c>
      <c r="N1853" s="6"/>
    </row>
    <row r="1854" spans="1:14" s="3" customFormat="1" x14ac:dyDescent="0.2">
      <c r="A1854" s="7">
        <v>1807</v>
      </c>
      <c r="B1854" s="44" t="s">
        <v>9036</v>
      </c>
      <c r="C1854" s="44" t="s">
        <v>9123</v>
      </c>
      <c r="D1854" s="44" t="s">
        <v>9236</v>
      </c>
      <c r="E1854" s="43" t="s">
        <v>9236</v>
      </c>
      <c r="F1854" s="42" t="s">
        <v>11897</v>
      </c>
      <c r="G1854" s="83" t="s">
        <v>11897</v>
      </c>
      <c r="H1854" s="45" t="s">
        <v>9451</v>
      </c>
      <c r="I1854" s="45" t="s">
        <v>12004</v>
      </c>
      <c r="N1854" s="6"/>
    </row>
    <row r="1855" spans="1:14" s="3" customFormat="1" x14ac:dyDescent="0.2">
      <c r="A1855" s="7">
        <v>1807</v>
      </c>
      <c r="B1855" s="44" t="s">
        <v>9036</v>
      </c>
      <c r="C1855" s="44" t="s">
        <v>9123</v>
      </c>
      <c r="D1855" s="44" t="s">
        <v>9236</v>
      </c>
      <c r="E1855" s="43" t="s">
        <v>9236</v>
      </c>
      <c r="F1855" s="42" t="s">
        <v>11897</v>
      </c>
      <c r="G1855" s="83" t="s">
        <v>11897</v>
      </c>
      <c r="H1855" s="45" t="s">
        <v>9451</v>
      </c>
      <c r="I1855" s="45" t="s">
        <v>12005</v>
      </c>
      <c r="N1855" s="6"/>
    </row>
    <row r="1856" spans="1:14" s="3" customFormat="1" x14ac:dyDescent="0.2">
      <c r="A1856" s="7">
        <v>1808</v>
      </c>
      <c r="B1856" s="44" t="s">
        <v>9037</v>
      </c>
      <c r="C1856" s="44" t="s">
        <v>9124</v>
      </c>
      <c r="D1856" s="44" t="s">
        <v>9237</v>
      </c>
      <c r="E1856" s="43" t="s">
        <v>9237</v>
      </c>
      <c r="F1856" s="42">
        <v>658</v>
      </c>
      <c r="G1856" s="83">
        <v>6</v>
      </c>
      <c r="H1856" s="45" t="s">
        <v>9451</v>
      </c>
      <c r="I1856" s="45" t="s">
        <v>12006</v>
      </c>
      <c r="N1856" s="6"/>
    </row>
    <row r="1857" spans="1:14" s="3" customFormat="1" x14ac:dyDescent="0.2">
      <c r="A1857" s="7">
        <v>1808</v>
      </c>
      <c r="B1857" s="44" t="s">
        <v>9037</v>
      </c>
      <c r="C1857" s="44" t="s">
        <v>9124</v>
      </c>
      <c r="D1857" s="44" t="s">
        <v>9237</v>
      </c>
      <c r="E1857" s="43" t="s">
        <v>9237</v>
      </c>
      <c r="F1857" s="42">
        <v>658</v>
      </c>
      <c r="G1857" s="83">
        <v>5</v>
      </c>
      <c r="H1857" s="45" t="s">
        <v>9451</v>
      </c>
      <c r="I1857" s="45" t="s">
        <v>12007</v>
      </c>
      <c r="N1857" s="6"/>
    </row>
    <row r="1858" spans="1:14" s="3" customFormat="1" x14ac:dyDescent="0.2">
      <c r="A1858" s="7">
        <v>1808</v>
      </c>
      <c r="B1858" s="44" t="s">
        <v>9037</v>
      </c>
      <c r="C1858" s="44" t="s">
        <v>9124</v>
      </c>
      <c r="D1858" s="44" t="s">
        <v>9237</v>
      </c>
      <c r="E1858" s="43" t="s">
        <v>9237</v>
      </c>
      <c r="F1858" s="42">
        <v>1420</v>
      </c>
      <c r="G1858" s="83">
        <v>15</v>
      </c>
      <c r="H1858" s="45" t="s">
        <v>9451</v>
      </c>
      <c r="I1858" s="45" t="s">
        <v>12008</v>
      </c>
      <c r="N1858" s="6"/>
    </row>
    <row r="1859" spans="1:14" s="3" customFormat="1" x14ac:dyDescent="0.2">
      <c r="A1859" s="7">
        <v>1808</v>
      </c>
      <c r="B1859" s="44" t="s">
        <v>9037</v>
      </c>
      <c r="C1859" s="44" t="s">
        <v>9124</v>
      </c>
      <c r="D1859" s="44" t="s">
        <v>9237</v>
      </c>
      <c r="E1859" s="43" t="s">
        <v>9237</v>
      </c>
      <c r="F1859" s="42">
        <v>1420</v>
      </c>
      <c r="G1859" s="83">
        <v>0</v>
      </c>
      <c r="H1859" s="45" t="s">
        <v>9451</v>
      </c>
      <c r="I1859" s="45" t="s">
        <v>12009</v>
      </c>
      <c r="N1859" s="6"/>
    </row>
    <row r="1860" spans="1:14" s="3" customFormat="1" x14ac:dyDescent="0.2">
      <c r="A1860" s="7">
        <v>1808</v>
      </c>
      <c r="B1860" s="44" t="s">
        <v>9037</v>
      </c>
      <c r="C1860" s="44" t="s">
        <v>9124</v>
      </c>
      <c r="D1860" s="44" t="s">
        <v>9237</v>
      </c>
      <c r="E1860" s="43" t="s">
        <v>9237</v>
      </c>
      <c r="F1860" s="42">
        <v>658</v>
      </c>
      <c r="G1860" s="83">
        <v>7</v>
      </c>
      <c r="H1860" s="45" t="s">
        <v>9451</v>
      </c>
      <c r="I1860" s="45" t="s">
        <v>12010</v>
      </c>
      <c r="N1860" s="6"/>
    </row>
    <row r="1861" spans="1:14" s="3" customFormat="1" x14ac:dyDescent="0.2">
      <c r="A1861" s="7">
        <v>1808</v>
      </c>
      <c r="B1861" s="44" t="s">
        <v>9037</v>
      </c>
      <c r="C1861" s="44" t="s">
        <v>9124</v>
      </c>
      <c r="D1861" s="44" t="s">
        <v>9237</v>
      </c>
      <c r="E1861" s="43" t="s">
        <v>9237</v>
      </c>
      <c r="F1861" s="42">
        <v>1420</v>
      </c>
      <c r="G1861" s="83">
        <v>15</v>
      </c>
      <c r="H1861" s="45" t="s">
        <v>9451</v>
      </c>
      <c r="I1861" s="45" t="s">
        <v>12011</v>
      </c>
      <c r="N1861" s="6"/>
    </row>
    <row r="1862" spans="1:14" s="3" customFormat="1" x14ac:dyDescent="0.2">
      <c r="A1862" s="7">
        <v>1808</v>
      </c>
      <c r="B1862" s="44" t="s">
        <v>9037</v>
      </c>
      <c r="C1862" s="44" t="s">
        <v>9124</v>
      </c>
      <c r="D1862" s="44" t="s">
        <v>9237</v>
      </c>
      <c r="E1862" s="43" t="s">
        <v>9237</v>
      </c>
      <c r="F1862" s="42">
        <v>1420</v>
      </c>
      <c r="G1862" s="83">
        <v>0</v>
      </c>
      <c r="H1862" s="45" t="s">
        <v>9451</v>
      </c>
      <c r="I1862" s="45" t="s">
        <v>12012</v>
      </c>
      <c r="N1862" s="6"/>
    </row>
    <row r="1863" spans="1:14" s="3" customFormat="1" x14ac:dyDescent="0.2">
      <c r="A1863" s="7">
        <v>1808</v>
      </c>
      <c r="B1863" s="44" t="s">
        <v>9037</v>
      </c>
      <c r="C1863" s="44" t="s">
        <v>9124</v>
      </c>
      <c r="D1863" s="44" t="s">
        <v>9237</v>
      </c>
      <c r="E1863" s="43" t="s">
        <v>9237</v>
      </c>
      <c r="F1863" s="42" t="s">
        <v>11897</v>
      </c>
      <c r="G1863" s="83" t="s">
        <v>11897</v>
      </c>
      <c r="H1863" s="45" t="s">
        <v>9451</v>
      </c>
      <c r="I1863" s="45" t="s">
        <v>12013</v>
      </c>
      <c r="N1863" s="6"/>
    </row>
    <row r="1864" spans="1:14" s="3" customFormat="1" x14ac:dyDescent="0.2">
      <c r="A1864" s="7">
        <v>1808</v>
      </c>
      <c r="B1864" s="44" t="s">
        <v>9037</v>
      </c>
      <c r="C1864" s="44" t="s">
        <v>9124</v>
      </c>
      <c r="D1864" s="44" t="s">
        <v>9237</v>
      </c>
      <c r="E1864" s="43" t="s">
        <v>9237</v>
      </c>
      <c r="F1864" s="42" t="s">
        <v>11897</v>
      </c>
      <c r="G1864" s="83" t="s">
        <v>11897</v>
      </c>
      <c r="H1864" s="45" t="s">
        <v>9451</v>
      </c>
      <c r="I1864" s="45" t="s">
        <v>12014</v>
      </c>
      <c r="N1864" s="6"/>
    </row>
    <row r="1865" spans="1:14" s="3" customFormat="1" x14ac:dyDescent="0.2">
      <c r="A1865" s="7">
        <v>1808</v>
      </c>
      <c r="B1865" s="44" t="s">
        <v>9037</v>
      </c>
      <c r="C1865" s="44" t="s">
        <v>9124</v>
      </c>
      <c r="D1865" s="44" t="s">
        <v>9237</v>
      </c>
      <c r="E1865" s="43" t="s">
        <v>9237</v>
      </c>
      <c r="F1865" s="42" t="s">
        <v>11897</v>
      </c>
      <c r="G1865" s="83" t="s">
        <v>11897</v>
      </c>
      <c r="H1865" s="45" t="s">
        <v>9451</v>
      </c>
      <c r="I1865" s="45" t="s">
        <v>12015</v>
      </c>
      <c r="N1865" s="6"/>
    </row>
    <row r="1866" spans="1:14" s="3" customFormat="1" x14ac:dyDescent="0.2">
      <c r="A1866" s="7">
        <v>1808</v>
      </c>
      <c r="B1866" s="44" t="s">
        <v>9037</v>
      </c>
      <c r="C1866" s="44" t="s">
        <v>9124</v>
      </c>
      <c r="D1866" s="44" t="s">
        <v>9237</v>
      </c>
      <c r="E1866" s="43" t="s">
        <v>9237</v>
      </c>
      <c r="F1866" s="42" t="s">
        <v>11897</v>
      </c>
      <c r="G1866" s="83" t="s">
        <v>11897</v>
      </c>
      <c r="H1866" s="45" t="s">
        <v>9451</v>
      </c>
      <c r="I1866" s="45" t="s">
        <v>12016</v>
      </c>
      <c r="N1866" s="6"/>
    </row>
    <row r="1867" spans="1:14" s="3" customFormat="1" x14ac:dyDescent="0.2">
      <c r="A1867" s="7">
        <v>1808</v>
      </c>
      <c r="B1867" s="44" t="s">
        <v>9037</v>
      </c>
      <c r="C1867" s="44" t="s">
        <v>9124</v>
      </c>
      <c r="D1867" s="44" t="s">
        <v>9237</v>
      </c>
      <c r="E1867" s="43" t="s">
        <v>9237</v>
      </c>
      <c r="F1867" s="42" t="s">
        <v>11897</v>
      </c>
      <c r="G1867" s="83" t="s">
        <v>11897</v>
      </c>
      <c r="H1867" s="45" t="s">
        <v>9451</v>
      </c>
      <c r="I1867" s="45" t="s">
        <v>12017</v>
      </c>
      <c r="N1867" s="6"/>
    </row>
    <row r="1868" spans="1:14" s="3" customFormat="1" x14ac:dyDescent="0.2">
      <c r="A1868" s="7">
        <v>1808</v>
      </c>
      <c r="B1868" s="44" t="s">
        <v>9037</v>
      </c>
      <c r="C1868" s="44" t="s">
        <v>9124</v>
      </c>
      <c r="D1868" s="44" t="s">
        <v>9237</v>
      </c>
      <c r="E1868" s="43" t="s">
        <v>9237</v>
      </c>
      <c r="F1868" s="42" t="s">
        <v>11897</v>
      </c>
      <c r="G1868" s="83" t="s">
        <v>11897</v>
      </c>
      <c r="H1868" s="45" t="s">
        <v>9451</v>
      </c>
      <c r="I1868" s="45" t="s">
        <v>12018</v>
      </c>
      <c r="N1868" s="6"/>
    </row>
    <row r="1869" spans="1:14" s="3" customFormat="1" x14ac:dyDescent="0.2">
      <c r="A1869" s="7">
        <v>1808</v>
      </c>
      <c r="B1869" s="44" t="s">
        <v>9037</v>
      </c>
      <c r="C1869" s="44" t="s">
        <v>9124</v>
      </c>
      <c r="D1869" s="44" t="s">
        <v>9237</v>
      </c>
      <c r="E1869" s="43" t="s">
        <v>9237</v>
      </c>
      <c r="F1869" s="42" t="s">
        <v>11897</v>
      </c>
      <c r="G1869" s="83" t="s">
        <v>11897</v>
      </c>
      <c r="H1869" s="45" t="s">
        <v>9451</v>
      </c>
      <c r="I1869" s="45" t="s">
        <v>12019</v>
      </c>
      <c r="N1869" s="6"/>
    </row>
    <row r="1870" spans="1:14" s="3" customFormat="1" x14ac:dyDescent="0.2">
      <c r="A1870" s="7">
        <v>1808</v>
      </c>
      <c r="B1870" s="44" t="s">
        <v>9037</v>
      </c>
      <c r="C1870" s="44" t="s">
        <v>9124</v>
      </c>
      <c r="D1870" s="44" t="s">
        <v>9237</v>
      </c>
      <c r="E1870" s="43" t="s">
        <v>9237</v>
      </c>
      <c r="F1870" s="42" t="s">
        <v>11897</v>
      </c>
      <c r="G1870" s="83" t="s">
        <v>11897</v>
      </c>
      <c r="H1870" s="45" t="s">
        <v>9451</v>
      </c>
      <c r="I1870" s="45" t="s">
        <v>12020</v>
      </c>
      <c r="N1870" s="6"/>
    </row>
    <row r="1871" spans="1:14" s="3" customFormat="1" x14ac:dyDescent="0.2">
      <c r="A1871" s="7">
        <v>1808</v>
      </c>
      <c r="B1871" s="44" t="s">
        <v>9037</v>
      </c>
      <c r="C1871" s="44" t="s">
        <v>9124</v>
      </c>
      <c r="D1871" s="44" t="s">
        <v>9237</v>
      </c>
      <c r="E1871" s="43" t="s">
        <v>9237</v>
      </c>
      <c r="F1871" s="42" t="s">
        <v>11897</v>
      </c>
      <c r="G1871" s="83" t="s">
        <v>11897</v>
      </c>
      <c r="H1871" s="45" t="s">
        <v>9451</v>
      </c>
      <c r="I1871" s="45" t="s">
        <v>12021</v>
      </c>
      <c r="N1871" s="6"/>
    </row>
    <row r="1872" spans="1:14" s="3" customFormat="1" x14ac:dyDescent="0.2">
      <c r="A1872" s="7">
        <v>1808</v>
      </c>
      <c r="B1872" s="44" t="s">
        <v>9037</v>
      </c>
      <c r="C1872" s="44" t="s">
        <v>9124</v>
      </c>
      <c r="D1872" s="44" t="s">
        <v>9237</v>
      </c>
      <c r="E1872" s="43" t="s">
        <v>9237</v>
      </c>
      <c r="F1872" s="42" t="s">
        <v>11897</v>
      </c>
      <c r="G1872" s="83" t="s">
        <v>11897</v>
      </c>
      <c r="H1872" s="45" t="s">
        <v>9451</v>
      </c>
      <c r="I1872" s="45" t="s">
        <v>12022</v>
      </c>
      <c r="N1872" s="6"/>
    </row>
    <row r="1873" spans="1:14" s="3" customFormat="1" x14ac:dyDescent="0.2">
      <c r="A1873" s="7">
        <v>1808</v>
      </c>
      <c r="B1873" s="44" t="s">
        <v>9037</v>
      </c>
      <c r="C1873" s="44" t="s">
        <v>9124</v>
      </c>
      <c r="D1873" s="44" t="s">
        <v>9237</v>
      </c>
      <c r="E1873" s="43" t="s">
        <v>9237</v>
      </c>
      <c r="F1873" s="42" t="s">
        <v>11897</v>
      </c>
      <c r="G1873" s="83" t="s">
        <v>11897</v>
      </c>
      <c r="H1873" s="45" t="s">
        <v>9451</v>
      </c>
      <c r="I1873" s="45" t="s">
        <v>12023</v>
      </c>
      <c r="N1873" s="6"/>
    </row>
    <row r="1874" spans="1:14" s="3" customFormat="1" x14ac:dyDescent="0.2">
      <c r="A1874" s="7">
        <v>1809</v>
      </c>
      <c r="B1874" s="44" t="s">
        <v>9038</v>
      </c>
      <c r="C1874" s="44" t="s">
        <v>9125</v>
      </c>
      <c r="D1874" s="44" t="s">
        <v>9238</v>
      </c>
      <c r="E1874" s="43" t="s">
        <v>9238</v>
      </c>
      <c r="F1874" s="42">
        <v>659</v>
      </c>
      <c r="G1874" s="83">
        <v>6</v>
      </c>
      <c r="H1874" s="45" t="s">
        <v>9451</v>
      </c>
      <c r="I1874" s="45" t="s">
        <v>12024</v>
      </c>
      <c r="N1874" s="6"/>
    </row>
    <row r="1875" spans="1:14" s="3" customFormat="1" x14ac:dyDescent="0.2">
      <c r="A1875" s="7">
        <v>1809</v>
      </c>
      <c r="B1875" s="44" t="s">
        <v>9038</v>
      </c>
      <c r="C1875" s="44" t="s">
        <v>9125</v>
      </c>
      <c r="D1875" s="44" t="s">
        <v>9238</v>
      </c>
      <c r="E1875" s="43" t="s">
        <v>9238</v>
      </c>
      <c r="F1875" s="42">
        <v>659</v>
      </c>
      <c r="G1875" s="83">
        <v>5</v>
      </c>
      <c r="H1875" s="45" t="s">
        <v>9451</v>
      </c>
      <c r="I1875" s="45" t="s">
        <v>12025</v>
      </c>
      <c r="N1875" s="6"/>
    </row>
    <row r="1876" spans="1:14" s="3" customFormat="1" x14ac:dyDescent="0.2">
      <c r="A1876" s="7">
        <v>1809</v>
      </c>
      <c r="B1876" s="44" t="s">
        <v>9038</v>
      </c>
      <c r="C1876" s="44" t="s">
        <v>9125</v>
      </c>
      <c r="D1876" s="44" t="s">
        <v>9238</v>
      </c>
      <c r="E1876" s="43" t="s">
        <v>9238</v>
      </c>
      <c r="F1876" s="42">
        <v>1421</v>
      </c>
      <c r="G1876" s="83">
        <v>15</v>
      </c>
      <c r="H1876" s="45" t="s">
        <v>9451</v>
      </c>
      <c r="I1876" s="45" t="s">
        <v>12026</v>
      </c>
      <c r="N1876" s="6"/>
    </row>
    <row r="1877" spans="1:14" s="3" customFormat="1" x14ac:dyDescent="0.2">
      <c r="A1877" s="7">
        <v>1809</v>
      </c>
      <c r="B1877" s="44" t="s">
        <v>9038</v>
      </c>
      <c r="C1877" s="44" t="s">
        <v>9125</v>
      </c>
      <c r="D1877" s="44" t="s">
        <v>9238</v>
      </c>
      <c r="E1877" s="43" t="s">
        <v>9238</v>
      </c>
      <c r="F1877" s="42">
        <v>1421</v>
      </c>
      <c r="G1877" s="83">
        <v>0</v>
      </c>
      <c r="H1877" s="45" t="s">
        <v>9451</v>
      </c>
      <c r="I1877" s="45" t="s">
        <v>12027</v>
      </c>
      <c r="N1877" s="6"/>
    </row>
    <row r="1878" spans="1:14" s="3" customFormat="1" x14ac:dyDescent="0.2">
      <c r="A1878" s="7">
        <v>1809</v>
      </c>
      <c r="B1878" s="44" t="s">
        <v>9038</v>
      </c>
      <c r="C1878" s="44" t="s">
        <v>9125</v>
      </c>
      <c r="D1878" s="44" t="s">
        <v>9238</v>
      </c>
      <c r="E1878" s="43" t="s">
        <v>9238</v>
      </c>
      <c r="F1878" s="42">
        <v>659</v>
      </c>
      <c r="G1878" s="83">
        <v>7</v>
      </c>
      <c r="H1878" s="45" t="s">
        <v>9451</v>
      </c>
      <c r="I1878" s="45" t="s">
        <v>12028</v>
      </c>
      <c r="N1878" s="6"/>
    </row>
    <row r="1879" spans="1:14" s="3" customFormat="1" x14ac:dyDescent="0.2">
      <c r="A1879" s="7">
        <v>1809</v>
      </c>
      <c r="B1879" s="44" t="s">
        <v>9038</v>
      </c>
      <c r="C1879" s="44" t="s">
        <v>9125</v>
      </c>
      <c r="D1879" s="44" t="s">
        <v>9238</v>
      </c>
      <c r="E1879" s="43" t="s">
        <v>9238</v>
      </c>
      <c r="F1879" s="42">
        <v>1421</v>
      </c>
      <c r="G1879" s="83">
        <v>15</v>
      </c>
      <c r="H1879" s="45" t="s">
        <v>9451</v>
      </c>
      <c r="I1879" s="45" t="s">
        <v>12029</v>
      </c>
      <c r="N1879" s="6"/>
    </row>
    <row r="1880" spans="1:14" s="3" customFormat="1" x14ac:dyDescent="0.2">
      <c r="A1880" s="7">
        <v>1809</v>
      </c>
      <c r="B1880" s="44" t="s">
        <v>9038</v>
      </c>
      <c r="C1880" s="44" t="s">
        <v>9125</v>
      </c>
      <c r="D1880" s="44" t="s">
        <v>9238</v>
      </c>
      <c r="E1880" s="43" t="s">
        <v>9238</v>
      </c>
      <c r="F1880" s="42">
        <v>1421</v>
      </c>
      <c r="G1880" s="83">
        <v>0</v>
      </c>
      <c r="H1880" s="45" t="s">
        <v>9451</v>
      </c>
      <c r="I1880" s="45" t="s">
        <v>12030</v>
      </c>
      <c r="N1880" s="6"/>
    </row>
    <row r="1881" spans="1:14" s="3" customFormat="1" x14ac:dyDescent="0.2">
      <c r="A1881" s="7">
        <v>1809</v>
      </c>
      <c r="B1881" s="44" t="s">
        <v>9038</v>
      </c>
      <c r="C1881" s="44" t="s">
        <v>9125</v>
      </c>
      <c r="D1881" s="44" t="s">
        <v>9238</v>
      </c>
      <c r="E1881" s="43" t="s">
        <v>9238</v>
      </c>
      <c r="F1881" s="42" t="s">
        <v>11897</v>
      </c>
      <c r="G1881" s="83" t="s">
        <v>11897</v>
      </c>
      <c r="H1881" s="45" t="s">
        <v>9451</v>
      </c>
      <c r="I1881" s="45" t="s">
        <v>12031</v>
      </c>
      <c r="N1881" s="6"/>
    </row>
    <row r="1882" spans="1:14" s="3" customFormat="1" x14ac:dyDescent="0.2">
      <c r="A1882" s="7">
        <v>1809</v>
      </c>
      <c r="B1882" s="44" t="s">
        <v>9038</v>
      </c>
      <c r="C1882" s="44" t="s">
        <v>9125</v>
      </c>
      <c r="D1882" s="44" t="s">
        <v>9238</v>
      </c>
      <c r="E1882" s="43" t="s">
        <v>9238</v>
      </c>
      <c r="F1882" s="42" t="s">
        <v>11897</v>
      </c>
      <c r="G1882" s="83" t="s">
        <v>11897</v>
      </c>
      <c r="H1882" s="45" t="s">
        <v>9451</v>
      </c>
      <c r="I1882" s="45" t="s">
        <v>12032</v>
      </c>
      <c r="N1882" s="6"/>
    </row>
    <row r="1883" spans="1:14" s="3" customFormat="1" x14ac:dyDescent="0.2">
      <c r="A1883" s="7">
        <v>1809</v>
      </c>
      <c r="B1883" s="44" t="s">
        <v>9038</v>
      </c>
      <c r="C1883" s="44" t="s">
        <v>9125</v>
      </c>
      <c r="D1883" s="44" t="s">
        <v>9238</v>
      </c>
      <c r="E1883" s="43" t="s">
        <v>9238</v>
      </c>
      <c r="F1883" s="42" t="s">
        <v>11897</v>
      </c>
      <c r="G1883" s="83" t="s">
        <v>11897</v>
      </c>
      <c r="H1883" s="45" t="s">
        <v>9451</v>
      </c>
      <c r="I1883" s="45" t="s">
        <v>12033</v>
      </c>
      <c r="N1883" s="6"/>
    </row>
    <row r="1884" spans="1:14" s="3" customFormat="1" x14ac:dyDescent="0.2">
      <c r="A1884" s="7">
        <v>1809</v>
      </c>
      <c r="B1884" s="44" t="s">
        <v>9038</v>
      </c>
      <c r="C1884" s="44" t="s">
        <v>9125</v>
      </c>
      <c r="D1884" s="44" t="s">
        <v>9238</v>
      </c>
      <c r="E1884" s="43" t="s">
        <v>9238</v>
      </c>
      <c r="F1884" s="42" t="s">
        <v>11897</v>
      </c>
      <c r="G1884" s="83" t="s">
        <v>11897</v>
      </c>
      <c r="H1884" s="45" t="s">
        <v>9451</v>
      </c>
      <c r="I1884" s="45" t="s">
        <v>12034</v>
      </c>
      <c r="N1884" s="6"/>
    </row>
    <row r="1885" spans="1:14" s="3" customFormat="1" x14ac:dyDescent="0.2">
      <c r="A1885" s="7">
        <v>1809</v>
      </c>
      <c r="B1885" s="44" t="s">
        <v>9038</v>
      </c>
      <c r="C1885" s="44" t="s">
        <v>9125</v>
      </c>
      <c r="D1885" s="44" t="s">
        <v>9238</v>
      </c>
      <c r="E1885" s="43" t="s">
        <v>9238</v>
      </c>
      <c r="F1885" s="42" t="s">
        <v>11897</v>
      </c>
      <c r="G1885" s="83" t="s">
        <v>11897</v>
      </c>
      <c r="H1885" s="45" t="s">
        <v>9451</v>
      </c>
      <c r="I1885" s="45" t="s">
        <v>12035</v>
      </c>
      <c r="N1885" s="6"/>
    </row>
    <row r="1886" spans="1:14" s="3" customFormat="1" x14ac:dyDescent="0.2">
      <c r="A1886" s="7">
        <v>1809</v>
      </c>
      <c r="B1886" s="44" t="s">
        <v>9038</v>
      </c>
      <c r="C1886" s="44" t="s">
        <v>9125</v>
      </c>
      <c r="D1886" s="44" t="s">
        <v>9238</v>
      </c>
      <c r="E1886" s="43" t="s">
        <v>9238</v>
      </c>
      <c r="F1886" s="42" t="s">
        <v>11897</v>
      </c>
      <c r="G1886" s="83" t="s">
        <v>11897</v>
      </c>
      <c r="H1886" s="45" t="s">
        <v>9451</v>
      </c>
      <c r="I1886" s="45" t="s">
        <v>12036</v>
      </c>
      <c r="N1886" s="6"/>
    </row>
    <row r="1887" spans="1:14" s="3" customFormat="1" x14ac:dyDescent="0.2">
      <c r="A1887" s="7">
        <v>1809</v>
      </c>
      <c r="B1887" s="44" t="s">
        <v>9038</v>
      </c>
      <c r="C1887" s="44" t="s">
        <v>9125</v>
      </c>
      <c r="D1887" s="44" t="s">
        <v>9238</v>
      </c>
      <c r="E1887" s="43" t="s">
        <v>9238</v>
      </c>
      <c r="F1887" s="42" t="s">
        <v>11897</v>
      </c>
      <c r="G1887" s="83" t="s">
        <v>11897</v>
      </c>
      <c r="H1887" s="45" t="s">
        <v>9451</v>
      </c>
      <c r="I1887" s="45" t="s">
        <v>12037</v>
      </c>
      <c r="N1887" s="6"/>
    </row>
    <row r="1888" spans="1:14" s="3" customFormat="1" x14ac:dyDescent="0.2">
      <c r="A1888" s="7">
        <v>1809</v>
      </c>
      <c r="B1888" s="44" t="s">
        <v>9038</v>
      </c>
      <c r="C1888" s="44" t="s">
        <v>9125</v>
      </c>
      <c r="D1888" s="44" t="s">
        <v>9238</v>
      </c>
      <c r="E1888" s="43" t="s">
        <v>9238</v>
      </c>
      <c r="F1888" s="42" t="s">
        <v>11897</v>
      </c>
      <c r="G1888" s="83" t="s">
        <v>11897</v>
      </c>
      <c r="H1888" s="45" t="s">
        <v>9451</v>
      </c>
      <c r="I1888" s="45" t="s">
        <v>12038</v>
      </c>
      <c r="N1888" s="6"/>
    </row>
    <row r="1889" spans="1:14" s="3" customFormat="1" x14ac:dyDescent="0.2">
      <c r="A1889" s="7">
        <v>1809</v>
      </c>
      <c r="B1889" s="44" t="s">
        <v>9038</v>
      </c>
      <c r="C1889" s="44" t="s">
        <v>9125</v>
      </c>
      <c r="D1889" s="44" t="s">
        <v>9238</v>
      </c>
      <c r="E1889" s="43" t="s">
        <v>9238</v>
      </c>
      <c r="F1889" s="42" t="s">
        <v>11897</v>
      </c>
      <c r="G1889" s="83" t="s">
        <v>11897</v>
      </c>
      <c r="H1889" s="45" t="s">
        <v>9451</v>
      </c>
      <c r="I1889" s="45" t="s">
        <v>12039</v>
      </c>
      <c r="N1889" s="6"/>
    </row>
    <row r="1890" spans="1:14" s="3" customFormat="1" x14ac:dyDescent="0.2">
      <c r="A1890" s="7">
        <v>1809</v>
      </c>
      <c r="B1890" s="44" t="s">
        <v>9038</v>
      </c>
      <c r="C1890" s="44" t="s">
        <v>9125</v>
      </c>
      <c r="D1890" s="44" t="s">
        <v>9238</v>
      </c>
      <c r="E1890" s="43" t="s">
        <v>9238</v>
      </c>
      <c r="F1890" s="42" t="s">
        <v>11897</v>
      </c>
      <c r="G1890" s="83" t="s">
        <v>11897</v>
      </c>
      <c r="H1890" s="45" t="s">
        <v>9451</v>
      </c>
      <c r="I1890" s="45" t="s">
        <v>12040</v>
      </c>
      <c r="N1890" s="6"/>
    </row>
    <row r="1891" spans="1:14" s="3" customFormat="1" x14ac:dyDescent="0.2">
      <c r="A1891" s="7">
        <v>1809</v>
      </c>
      <c r="B1891" s="44" t="s">
        <v>9038</v>
      </c>
      <c r="C1891" s="44" t="s">
        <v>9125</v>
      </c>
      <c r="D1891" s="44" t="s">
        <v>9238</v>
      </c>
      <c r="E1891" s="43" t="s">
        <v>9238</v>
      </c>
      <c r="F1891" s="42" t="s">
        <v>11897</v>
      </c>
      <c r="G1891" s="83" t="s">
        <v>11897</v>
      </c>
      <c r="H1891" s="45" t="s">
        <v>9451</v>
      </c>
      <c r="I1891" s="45" t="s">
        <v>12041</v>
      </c>
      <c r="N1891" s="6"/>
    </row>
    <row r="1892" spans="1:14" s="3" customFormat="1" x14ac:dyDescent="0.2">
      <c r="A1892" s="7">
        <v>1810</v>
      </c>
      <c r="B1892" s="44" t="s">
        <v>9039</v>
      </c>
      <c r="C1892" s="44" t="s">
        <v>9126</v>
      </c>
      <c r="D1892" s="44" t="s">
        <v>9239</v>
      </c>
      <c r="E1892" s="43" t="s">
        <v>9239</v>
      </c>
      <c r="F1892" s="42">
        <v>660</v>
      </c>
      <c r="G1892" s="83">
        <v>6</v>
      </c>
      <c r="H1892" s="45" t="s">
        <v>9451</v>
      </c>
      <c r="I1892" s="45" t="s">
        <v>12042</v>
      </c>
      <c r="N1892" s="6"/>
    </row>
    <row r="1893" spans="1:14" s="3" customFormat="1" x14ac:dyDescent="0.2">
      <c r="A1893" s="7">
        <v>1810</v>
      </c>
      <c r="B1893" s="44" t="s">
        <v>9039</v>
      </c>
      <c r="C1893" s="44" t="s">
        <v>9126</v>
      </c>
      <c r="D1893" s="44" t="s">
        <v>9239</v>
      </c>
      <c r="E1893" s="43" t="s">
        <v>9239</v>
      </c>
      <c r="F1893" s="42">
        <v>660</v>
      </c>
      <c r="G1893" s="83">
        <v>5</v>
      </c>
      <c r="H1893" s="45" t="s">
        <v>9451</v>
      </c>
      <c r="I1893" s="45" t="s">
        <v>12043</v>
      </c>
      <c r="N1893" s="6"/>
    </row>
    <row r="1894" spans="1:14" s="3" customFormat="1" x14ac:dyDescent="0.2">
      <c r="A1894" s="7">
        <v>1810</v>
      </c>
      <c r="B1894" s="44" t="s">
        <v>9039</v>
      </c>
      <c r="C1894" s="44" t="s">
        <v>9126</v>
      </c>
      <c r="D1894" s="44" t="s">
        <v>9239</v>
      </c>
      <c r="E1894" s="43" t="s">
        <v>9239</v>
      </c>
      <c r="F1894" s="42">
        <v>1422</v>
      </c>
      <c r="G1894" s="83">
        <v>15</v>
      </c>
      <c r="H1894" s="45" t="s">
        <v>9451</v>
      </c>
      <c r="I1894" s="45" t="s">
        <v>12044</v>
      </c>
      <c r="N1894" s="6"/>
    </row>
    <row r="1895" spans="1:14" s="3" customFormat="1" x14ac:dyDescent="0.2">
      <c r="A1895" s="7">
        <v>1810</v>
      </c>
      <c r="B1895" s="44" t="s">
        <v>9039</v>
      </c>
      <c r="C1895" s="44" t="s">
        <v>9126</v>
      </c>
      <c r="D1895" s="44" t="s">
        <v>9239</v>
      </c>
      <c r="E1895" s="43" t="s">
        <v>9239</v>
      </c>
      <c r="F1895" s="42">
        <v>1422</v>
      </c>
      <c r="G1895" s="83">
        <v>0</v>
      </c>
      <c r="H1895" s="45" t="s">
        <v>9451</v>
      </c>
      <c r="I1895" s="45" t="s">
        <v>12045</v>
      </c>
      <c r="N1895" s="6"/>
    </row>
    <row r="1896" spans="1:14" s="3" customFormat="1" x14ac:dyDescent="0.2">
      <c r="A1896" s="7">
        <v>1810</v>
      </c>
      <c r="B1896" s="44" t="s">
        <v>9039</v>
      </c>
      <c r="C1896" s="44" t="s">
        <v>9126</v>
      </c>
      <c r="D1896" s="44" t="s">
        <v>9239</v>
      </c>
      <c r="E1896" s="43" t="s">
        <v>9239</v>
      </c>
      <c r="F1896" s="42">
        <v>660</v>
      </c>
      <c r="G1896" s="83">
        <v>7</v>
      </c>
      <c r="H1896" s="45" t="s">
        <v>9451</v>
      </c>
      <c r="I1896" s="45" t="s">
        <v>12046</v>
      </c>
      <c r="N1896" s="6"/>
    </row>
    <row r="1897" spans="1:14" s="3" customFormat="1" x14ac:dyDescent="0.2">
      <c r="A1897" s="7">
        <v>1810</v>
      </c>
      <c r="B1897" s="44" t="s">
        <v>9039</v>
      </c>
      <c r="C1897" s="44" t="s">
        <v>9126</v>
      </c>
      <c r="D1897" s="44" t="s">
        <v>9239</v>
      </c>
      <c r="E1897" s="43" t="s">
        <v>9239</v>
      </c>
      <c r="F1897" s="42">
        <v>1422</v>
      </c>
      <c r="G1897" s="83">
        <v>15</v>
      </c>
      <c r="H1897" s="45" t="s">
        <v>9451</v>
      </c>
      <c r="I1897" s="45" t="s">
        <v>12047</v>
      </c>
      <c r="N1897" s="6"/>
    </row>
    <row r="1898" spans="1:14" s="3" customFormat="1" x14ac:dyDescent="0.2">
      <c r="A1898" s="7">
        <v>1810</v>
      </c>
      <c r="B1898" s="44" t="s">
        <v>9039</v>
      </c>
      <c r="C1898" s="44" t="s">
        <v>9126</v>
      </c>
      <c r="D1898" s="44" t="s">
        <v>9239</v>
      </c>
      <c r="E1898" s="43" t="s">
        <v>9239</v>
      </c>
      <c r="F1898" s="42">
        <v>1422</v>
      </c>
      <c r="G1898" s="83">
        <v>0</v>
      </c>
      <c r="H1898" s="45" t="s">
        <v>9451</v>
      </c>
      <c r="I1898" s="45" t="s">
        <v>12048</v>
      </c>
      <c r="N1898" s="6"/>
    </row>
    <row r="1899" spans="1:14" s="3" customFormat="1" x14ac:dyDescent="0.2">
      <c r="A1899" s="7">
        <v>1810</v>
      </c>
      <c r="B1899" s="44" t="s">
        <v>9039</v>
      </c>
      <c r="C1899" s="44" t="s">
        <v>9126</v>
      </c>
      <c r="D1899" s="44" t="s">
        <v>9239</v>
      </c>
      <c r="E1899" s="43" t="s">
        <v>9239</v>
      </c>
      <c r="F1899" s="42" t="s">
        <v>11897</v>
      </c>
      <c r="G1899" s="83" t="s">
        <v>11897</v>
      </c>
      <c r="H1899" s="45" t="s">
        <v>9451</v>
      </c>
      <c r="I1899" s="45" t="s">
        <v>12049</v>
      </c>
      <c r="N1899" s="6"/>
    </row>
    <row r="1900" spans="1:14" s="3" customFormat="1" x14ac:dyDescent="0.2">
      <c r="A1900" s="7">
        <v>1810</v>
      </c>
      <c r="B1900" s="44" t="s">
        <v>9039</v>
      </c>
      <c r="C1900" s="44" t="s">
        <v>9126</v>
      </c>
      <c r="D1900" s="44" t="s">
        <v>9239</v>
      </c>
      <c r="E1900" s="43" t="s">
        <v>9239</v>
      </c>
      <c r="F1900" s="42" t="s">
        <v>11897</v>
      </c>
      <c r="G1900" s="83" t="s">
        <v>11897</v>
      </c>
      <c r="H1900" s="45" t="s">
        <v>9451</v>
      </c>
      <c r="I1900" s="45" t="s">
        <v>12050</v>
      </c>
      <c r="N1900" s="6"/>
    </row>
    <row r="1901" spans="1:14" s="3" customFormat="1" x14ac:dyDescent="0.2">
      <c r="A1901" s="7">
        <v>1810</v>
      </c>
      <c r="B1901" s="44" t="s">
        <v>9039</v>
      </c>
      <c r="C1901" s="44" t="s">
        <v>9126</v>
      </c>
      <c r="D1901" s="44" t="s">
        <v>9239</v>
      </c>
      <c r="E1901" s="43" t="s">
        <v>9239</v>
      </c>
      <c r="F1901" s="42" t="s">
        <v>11897</v>
      </c>
      <c r="G1901" s="83" t="s">
        <v>11897</v>
      </c>
      <c r="H1901" s="45" t="s">
        <v>9451</v>
      </c>
      <c r="I1901" s="45" t="s">
        <v>12051</v>
      </c>
      <c r="N1901" s="6"/>
    </row>
    <row r="1902" spans="1:14" s="3" customFormat="1" x14ac:dyDescent="0.2">
      <c r="A1902" s="7">
        <v>1810</v>
      </c>
      <c r="B1902" s="44" t="s">
        <v>9039</v>
      </c>
      <c r="C1902" s="44" t="s">
        <v>9126</v>
      </c>
      <c r="D1902" s="44" t="s">
        <v>9239</v>
      </c>
      <c r="E1902" s="43" t="s">
        <v>9239</v>
      </c>
      <c r="F1902" s="42" t="s">
        <v>11897</v>
      </c>
      <c r="G1902" s="83" t="s">
        <v>11897</v>
      </c>
      <c r="H1902" s="45" t="s">
        <v>9451</v>
      </c>
      <c r="I1902" s="45" t="s">
        <v>12052</v>
      </c>
      <c r="N1902" s="6"/>
    </row>
    <row r="1903" spans="1:14" s="3" customFormat="1" x14ac:dyDescent="0.2">
      <c r="A1903" s="7">
        <v>1810</v>
      </c>
      <c r="B1903" s="44" t="s">
        <v>9039</v>
      </c>
      <c r="C1903" s="44" t="s">
        <v>9126</v>
      </c>
      <c r="D1903" s="44" t="s">
        <v>9239</v>
      </c>
      <c r="E1903" s="43" t="s">
        <v>9239</v>
      </c>
      <c r="F1903" s="42" t="s">
        <v>11897</v>
      </c>
      <c r="G1903" s="83" t="s">
        <v>11897</v>
      </c>
      <c r="H1903" s="45" t="s">
        <v>9451</v>
      </c>
      <c r="I1903" s="45" t="s">
        <v>12053</v>
      </c>
      <c r="N1903" s="6"/>
    </row>
    <row r="1904" spans="1:14" s="3" customFormat="1" x14ac:dyDescent="0.2">
      <c r="A1904" s="7">
        <v>1810</v>
      </c>
      <c r="B1904" s="44" t="s">
        <v>9039</v>
      </c>
      <c r="C1904" s="44" t="s">
        <v>9126</v>
      </c>
      <c r="D1904" s="44" t="s">
        <v>9239</v>
      </c>
      <c r="E1904" s="43" t="s">
        <v>9239</v>
      </c>
      <c r="F1904" s="42" t="s">
        <v>11897</v>
      </c>
      <c r="G1904" s="83" t="s">
        <v>11897</v>
      </c>
      <c r="H1904" s="45" t="s">
        <v>9451</v>
      </c>
      <c r="I1904" s="45" t="s">
        <v>12054</v>
      </c>
      <c r="N1904" s="6"/>
    </row>
    <row r="1905" spans="1:14" s="3" customFormat="1" x14ac:dyDescent="0.2">
      <c r="A1905" s="7">
        <v>1810</v>
      </c>
      <c r="B1905" s="44" t="s">
        <v>9039</v>
      </c>
      <c r="C1905" s="44" t="s">
        <v>9126</v>
      </c>
      <c r="D1905" s="44" t="s">
        <v>9239</v>
      </c>
      <c r="E1905" s="43" t="s">
        <v>9239</v>
      </c>
      <c r="F1905" s="42" t="s">
        <v>11897</v>
      </c>
      <c r="G1905" s="83" t="s">
        <v>11897</v>
      </c>
      <c r="H1905" s="45" t="s">
        <v>9451</v>
      </c>
      <c r="I1905" s="45" t="s">
        <v>12055</v>
      </c>
      <c r="N1905" s="6"/>
    </row>
    <row r="1906" spans="1:14" s="3" customFormat="1" x14ac:dyDescent="0.2">
      <c r="A1906" s="7">
        <v>1810</v>
      </c>
      <c r="B1906" s="44" t="s">
        <v>9039</v>
      </c>
      <c r="C1906" s="44" t="s">
        <v>9126</v>
      </c>
      <c r="D1906" s="44" t="s">
        <v>9239</v>
      </c>
      <c r="E1906" s="43" t="s">
        <v>9239</v>
      </c>
      <c r="F1906" s="42" t="s">
        <v>11897</v>
      </c>
      <c r="G1906" s="83" t="s">
        <v>11897</v>
      </c>
      <c r="H1906" s="45" t="s">
        <v>9451</v>
      </c>
      <c r="I1906" s="45" t="s">
        <v>12056</v>
      </c>
      <c r="N1906" s="6"/>
    </row>
    <row r="1907" spans="1:14" s="3" customFormat="1" x14ac:dyDescent="0.2">
      <c r="A1907" s="7">
        <v>1810</v>
      </c>
      <c r="B1907" s="44" t="s">
        <v>9039</v>
      </c>
      <c r="C1907" s="44" t="s">
        <v>9126</v>
      </c>
      <c r="D1907" s="44" t="s">
        <v>9239</v>
      </c>
      <c r="E1907" s="43" t="s">
        <v>9239</v>
      </c>
      <c r="F1907" s="42" t="s">
        <v>11897</v>
      </c>
      <c r="G1907" s="83" t="s">
        <v>11897</v>
      </c>
      <c r="H1907" s="45" t="s">
        <v>9451</v>
      </c>
      <c r="I1907" s="45" t="s">
        <v>12057</v>
      </c>
      <c r="N1907" s="6"/>
    </row>
    <row r="1908" spans="1:14" s="3" customFormat="1" x14ac:dyDescent="0.2">
      <c r="A1908" s="7">
        <v>1810</v>
      </c>
      <c r="B1908" s="44" t="s">
        <v>9039</v>
      </c>
      <c r="C1908" s="44" t="s">
        <v>9126</v>
      </c>
      <c r="D1908" s="44" t="s">
        <v>9239</v>
      </c>
      <c r="E1908" s="43" t="s">
        <v>9239</v>
      </c>
      <c r="F1908" s="42" t="s">
        <v>11897</v>
      </c>
      <c r="G1908" s="83" t="s">
        <v>11897</v>
      </c>
      <c r="H1908" s="45" t="s">
        <v>9451</v>
      </c>
      <c r="I1908" s="45" t="s">
        <v>12058</v>
      </c>
      <c r="N1908" s="6"/>
    </row>
    <row r="1909" spans="1:14" s="3" customFormat="1" x14ac:dyDescent="0.2">
      <c r="A1909" s="7">
        <v>1810</v>
      </c>
      <c r="B1909" s="44" t="s">
        <v>9039</v>
      </c>
      <c r="C1909" s="44" t="s">
        <v>9126</v>
      </c>
      <c r="D1909" s="44" t="s">
        <v>9239</v>
      </c>
      <c r="E1909" s="43" t="s">
        <v>9239</v>
      </c>
      <c r="F1909" s="42" t="s">
        <v>11897</v>
      </c>
      <c r="G1909" s="83" t="s">
        <v>11897</v>
      </c>
      <c r="H1909" s="45" t="s">
        <v>9451</v>
      </c>
      <c r="I1909" s="45" t="s">
        <v>12059</v>
      </c>
      <c r="N1909" s="6"/>
    </row>
    <row r="1910" spans="1:14" s="3" customFormat="1" x14ac:dyDescent="0.2">
      <c r="A1910" s="7">
        <v>1811</v>
      </c>
      <c r="B1910" s="44" t="s">
        <v>9040</v>
      </c>
      <c r="C1910" s="44" t="s">
        <v>9127</v>
      </c>
      <c r="D1910" s="44" t="s">
        <v>9240</v>
      </c>
      <c r="E1910" s="43" t="s">
        <v>9240</v>
      </c>
      <c r="F1910" s="42">
        <v>661</v>
      </c>
      <c r="G1910" s="83">
        <v>6</v>
      </c>
      <c r="H1910" s="45" t="s">
        <v>9451</v>
      </c>
      <c r="I1910" s="45" t="s">
        <v>12560</v>
      </c>
      <c r="N1910" s="6"/>
    </row>
    <row r="1911" spans="1:14" s="3" customFormat="1" x14ac:dyDescent="0.2">
      <c r="A1911" s="7">
        <v>1811</v>
      </c>
      <c r="B1911" s="44" t="s">
        <v>9040</v>
      </c>
      <c r="C1911" s="44" t="s">
        <v>9127</v>
      </c>
      <c r="D1911" s="44" t="s">
        <v>9240</v>
      </c>
      <c r="E1911" s="43" t="s">
        <v>9240</v>
      </c>
      <c r="F1911" s="42">
        <v>661</v>
      </c>
      <c r="G1911" s="83">
        <v>5</v>
      </c>
      <c r="H1911" s="45" t="s">
        <v>9451</v>
      </c>
      <c r="I1911" s="45" t="s">
        <v>12060</v>
      </c>
      <c r="N1911" s="6"/>
    </row>
    <row r="1912" spans="1:14" s="3" customFormat="1" x14ac:dyDescent="0.2">
      <c r="A1912" s="7">
        <v>1811</v>
      </c>
      <c r="B1912" s="44" t="s">
        <v>9040</v>
      </c>
      <c r="C1912" s="44" t="s">
        <v>9127</v>
      </c>
      <c r="D1912" s="44" t="s">
        <v>9240</v>
      </c>
      <c r="E1912" s="43" t="s">
        <v>9240</v>
      </c>
      <c r="F1912" s="42">
        <v>1423</v>
      </c>
      <c r="G1912" s="83">
        <v>15</v>
      </c>
      <c r="H1912" s="45" t="s">
        <v>9451</v>
      </c>
      <c r="I1912" s="45" t="s">
        <v>12061</v>
      </c>
      <c r="N1912" s="6"/>
    </row>
    <row r="1913" spans="1:14" s="3" customFormat="1" x14ac:dyDescent="0.2">
      <c r="A1913" s="7">
        <v>1811</v>
      </c>
      <c r="B1913" s="44" t="s">
        <v>9040</v>
      </c>
      <c r="C1913" s="44" t="s">
        <v>9127</v>
      </c>
      <c r="D1913" s="44" t="s">
        <v>9240</v>
      </c>
      <c r="E1913" s="43" t="s">
        <v>9240</v>
      </c>
      <c r="F1913" s="42">
        <v>1423</v>
      </c>
      <c r="G1913" s="83">
        <v>0</v>
      </c>
      <c r="H1913" s="45" t="s">
        <v>9451</v>
      </c>
      <c r="I1913" s="45" t="s">
        <v>12062</v>
      </c>
      <c r="N1913" s="6"/>
    </row>
    <row r="1914" spans="1:14" s="3" customFormat="1" x14ac:dyDescent="0.2">
      <c r="A1914" s="7">
        <v>1811</v>
      </c>
      <c r="B1914" s="44" t="s">
        <v>9040</v>
      </c>
      <c r="C1914" s="44" t="s">
        <v>9127</v>
      </c>
      <c r="D1914" s="44" t="s">
        <v>9240</v>
      </c>
      <c r="E1914" s="43" t="s">
        <v>9240</v>
      </c>
      <c r="F1914" s="42">
        <v>661</v>
      </c>
      <c r="G1914" s="83">
        <v>7</v>
      </c>
      <c r="H1914" s="45" t="s">
        <v>9451</v>
      </c>
      <c r="I1914" s="45" t="s">
        <v>12063</v>
      </c>
      <c r="N1914" s="6"/>
    </row>
    <row r="1915" spans="1:14" s="3" customFormat="1" x14ac:dyDescent="0.2">
      <c r="A1915" s="7">
        <v>1811</v>
      </c>
      <c r="B1915" s="44" t="s">
        <v>9040</v>
      </c>
      <c r="C1915" s="44" t="s">
        <v>9127</v>
      </c>
      <c r="D1915" s="44" t="s">
        <v>9240</v>
      </c>
      <c r="E1915" s="43" t="s">
        <v>9240</v>
      </c>
      <c r="F1915" s="42">
        <v>1423</v>
      </c>
      <c r="G1915" s="83">
        <v>15</v>
      </c>
      <c r="H1915" s="45" t="s">
        <v>9451</v>
      </c>
      <c r="I1915" s="45" t="s">
        <v>12064</v>
      </c>
      <c r="N1915" s="6"/>
    </row>
    <row r="1916" spans="1:14" s="3" customFormat="1" x14ac:dyDescent="0.2">
      <c r="A1916" s="7">
        <v>1811</v>
      </c>
      <c r="B1916" s="44" t="s">
        <v>9040</v>
      </c>
      <c r="C1916" s="44" t="s">
        <v>9127</v>
      </c>
      <c r="D1916" s="44" t="s">
        <v>9240</v>
      </c>
      <c r="E1916" s="43" t="s">
        <v>9240</v>
      </c>
      <c r="F1916" s="42">
        <v>1423</v>
      </c>
      <c r="G1916" s="83">
        <v>0</v>
      </c>
      <c r="H1916" s="45" t="s">
        <v>9451</v>
      </c>
      <c r="I1916" s="45" t="s">
        <v>12065</v>
      </c>
      <c r="N1916" s="6"/>
    </row>
    <row r="1917" spans="1:14" s="3" customFormat="1" x14ac:dyDescent="0.2">
      <c r="A1917" s="7">
        <v>1811</v>
      </c>
      <c r="B1917" s="44" t="s">
        <v>9040</v>
      </c>
      <c r="C1917" s="44" t="s">
        <v>9127</v>
      </c>
      <c r="D1917" s="44" t="s">
        <v>9240</v>
      </c>
      <c r="E1917" s="43" t="s">
        <v>9240</v>
      </c>
      <c r="F1917" s="42" t="s">
        <v>11897</v>
      </c>
      <c r="G1917" s="83" t="s">
        <v>11897</v>
      </c>
      <c r="H1917" s="45" t="s">
        <v>9451</v>
      </c>
      <c r="I1917" s="45" t="s">
        <v>12066</v>
      </c>
      <c r="N1917" s="6"/>
    </row>
    <row r="1918" spans="1:14" s="3" customFormat="1" x14ac:dyDescent="0.2">
      <c r="A1918" s="7">
        <v>1811</v>
      </c>
      <c r="B1918" s="44" t="s">
        <v>9040</v>
      </c>
      <c r="C1918" s="44" t="s">
        <v>9127</v>
      </c>
      <c r="D1918" s="44" t="s">
        <v>9240</v>
      </c>
      <c r="E1918" s="43" t="s">
        <v>9240</v>
      </c>
      <c r="F1918" s="42" t="s">
        <v>11897</v>
      </c>
      <c r="G1918" s="83" t="s">
        <v>11897</v>
      </c>
      <c r="H1918" s="45" t="s">
        <v>9451</v>
      </c>
      <c r="I1918" s="45" t="s">
        <v>12067</v>
      </c>
      <c r="N1918" s="6"/>
    </row>
    <row r="1919" spans="1:14" s="3" customFormat="1" x14ac:dyDescent="0.2">
      <c r="A1919" s="7">
        <v>1811</v>
      </c>
      <c r="B1919" s="44" t="s">
        <v>9040</v>
      </c>
      <c r="C1919" s="44" t="s">
        <v>9127</v>
      </c>
      <c r="D1919" s="44" t="s">
        <v>9240</v>
      </c>
      <c r="E1919" s="43" t="s">
        <v>9240</v>
      </c>
      <c r="F1919" s="42" t="s">
        <v>11897</v>
      </c>
      <c r="G1919" s="83" t="s">
        <v>11897</v>
      </c>
      <c r="H1919" s="45" t="s">
        <v>9451</v>
      </c>
      <c r="I1919" s="45" t="s">
        <v>12068</v>
      </c>
      <c r="N1919" s="6"/>
    </row>
    <row r="1920" spans="1:14" s="3" customFormat="1" x14ac:dyDescent="0.2">
      <c r="A1920" s="7">
        <v>1811</v>
      </c>
      <c r="B1920" s="44" t="s">
        <v>9040</v>
      </c>
      <c r="C1920" s="44" t="s">
        <v>9127</v>
      </c>
      <c r="D1920" s="44" t="s">
        <v>9240</v>
      </c>
      <c r="E1920" s="43" t="s">
        <v>9240</v>
      </c>
      <c r="F1920" s="42" t="s">
        <v>11897</v>
      </c>
      <c r="G1920" s="83" t="s">
        <v>11897</v>
      </c>
      <c r="H1920" s="45" t="s">
        <v>9451</v>
      </c>
      <c r="I1920" s="45" t="s">
        <v>12069</v>
      </c>
      <c r="N1920" s="6"/>
    </row>
    <row r="1921" spans="1:14" s="3" customFormat="1" x14ac:dyDescent="0.2">
      <c r="A1921" s="7">
        <v>1811</v>
      </c>
      <c r="B1921" s="44" t="s">
        <v>9040</v>
      </c>
      <c r="C1921" s="44" t="s">
        <v>9127</v>
      </c>
      <c r="D1921" s="44" t="s">
        <v>9240</v>
      </c>
      <c r="E1921" s="43" t="s">
        <v>9240</v>
      </c>
      <c r="F1921" s="42" t="s">
        <v>11897</v>
      </c>
      <c r="G1921" s="83" t="s">
        <v>11897</v>
      </c>
      <c r="H1921" s="45" t="s">
        <v>9451</v>
      </c>
      <c r="I1921" s="45" t="s">
        <v>12070</v>
      </c>
      <c r="N1921" s="6"/>
    </row>
    <row r="1922" spans="1:14" s="3" customFormat="1" x14ac:dyDescent="0.2">
      <c r="A1922" s="7">
        <v>1811</v>
      </c>
      <c r="B1922" s="44" t="s">
        <v>9040</v>
      </c>
      <c r="C1922" s="44" t="s">
        <v>9127</v>
      </c>
      <c r="D1922" s="44" t="s">
        <v>9240</v>
      </c>
      <c r="E1922" s="43" t="s">
        <v>9240</v>
      </c>
      <c r="F1922" s="42" t="s">
        <v>11897</v>
      </c>
      <c r="G1922" s="83" t="s">
        <v>11897</v>
      </c>
      <c r="H1922" s="45" t="s">
        <v>9451</v>
      </c>
      <c r="I1922" s="45" t="s">
        <v>12071</v>
      </c>
      <c r="N1922" s="6"/>
    </row>
    <row r="1923" spans="1:14" s="3" customFormat="1" x14ac:dyDescent="0.2">
      <c r="A1923" s="7">
        <v>1811</v>
      </c>
      <c r="B1923" s="44" t="s">
        <v>9040</v>
      </c>
      <c r="C1923" s="44" t="s">
        <v>9127</v>
      </c>
      <c r="D1923" s="44" t="s">
        <v>9240</v>
      </c>
      <c r="E1923" s="43" t="s">
        <v>9240</v>
      </c>
      <c r="F1923" s="42" t="s">
        <v>11897</v>
      </c>
      <c r="G1923" s="83" t="s">
        <v>11897</v>
      </c>
      <c r="H1923" s="45" t="s">
        <v>9451</v>
      </c>
      <c r="I1923" s="45" t="s">
        <v>12072</v>
      </c>
      <c r="N1923" s="6"/>
    </row>
    <row r="1924" spans="1:14" s="3" customFormat="1" x14ac:dyDescent="0.2">
      <c r="A1924" s="7">
        <v>1811</v>
      </c>
      <c r="B1924" s="44" t="s">
        <v>9040</v>
      </c>
      <c r="C1924" s="44" t="s">
        <v>9127</v>
      </c>
      <c r="D1924" s="44" t="s">
        <v>9240</v>
      </c>
      <c r="E1924" s="43" t="s">
        <v>9240</v>
      </c>
      <c r="F1924" s="42" t="s">
        <v>11897</v>
      </c>
      <c r="G1924" s="83" t="s">
        <v>11897</v>
      </c>
      <c r="H1924" s="45" t="s">
        <v>9451</v>
      </c>
      <c r="I1924" s="45" t="s">
        <v>12073</v>
      </c>
      <c r="N1924" s="6"/>
    </row>
    <row r="1925" spans="1:14" s="3" customFormat="1" x14ac:dyDescent="0.2">
      <c r="A1925" s="7">
        <v>1811</v>
      </c>
      <c r="B1925" s="44" t="s">
        <v>9040</v>
      </c>
      <c r="C1925" s="44" t="s">
        <v>9127</v>
      </c>
      <c r="D1925" s="44" t="s">
        <v>9240</v>
      </c>
      <c r="E1925" s="43" t="s">
        <v>9240</v>
      </c>
      <c r="F1925" s="42" t="s">
        <v>11897</v>
      </c>
      <c r="G1925" s="83" t="s">
        <v>11897</v>
      </c>
      <c r="H1925" s="45" t="s">
        <v>9451</v>
      </c>
      <c r="I1925" s="45" t="s">
        <v>12074</v>
      </c>
      <c r="N1925" s="6"/>
    </row>
    <row r="1926" spans="1:14" s="3" customFormat="1" x14ac:dyDescent="0.2">
      <c r="A1926" s="7">
        <v>1811</v>
      </c>
      <c r="B1926" s="44" t="s">
        <v>9040</v>
      </c>
      <c r="C1926" s="44" t="s">
        <v>9127</v>
      </c>
      <c r="D1926" s="44" t="s">
        <v>9240</v>
      </c>
      <c r="E1926" s="43" t="s">
        <v>9240</v>
      </c>
      <c r="F1926" s="42" t="s">
        <v>11897</v>
      </c>
      <c r="G1926" s="83" t="s">
        <v>11897</v>
      </c>
      <c r="H1926" s="45" t="s">
        <v>9451</v>
      </c>
      <c r="I1926" s="45" t="s">
        <v>12075</v>
      </c>
      <c r="N1926" s="6"/>
    </row>
    <row r="1927" spans="1:14" s="3" customFormat="1" x14ac:dyDescent="0.2">
      <c r="A1927" s="7">
        <v>1811</v>
      </c>
      <c r="B1927" s="44" t="s">
        <v>9040</v>
      </c>
      <c r="C1927" s="44" t="s">
        <v>9127</v>
      </c>
      <c r="D1927" s="44" t="s">
        <v>9240</v>
      </c>
      <c r="E1927" s="43" t="s">
        <v>9240</v>
      </c>
      <c r="F1927" s="42" t="s">
        <v>11897</v>
      </c>
      <c r="G1927" s="83" t="s">
        <v>11897</v>
      </c>
      <c r="H1927" s="45" t="s">
        <v>9451</v>
      </c>
      <c r="I1927" s="45" t="s">
        <v>12076</v>
      </c>
      <c r="N1927" s="6"/>
    </row>
    <row r="1928" spans="1:14" s="3" customFormat="1" x14ac:dyDescent="0.2">
      <c r="A1928" s="7">
        <v>1812</v>
      </c>
      <c r="B1928" s="44" t="s">
        <v>9041</v>
      </c>
      <c r="C1928" s="44" t="s">
        <v>9128</v>
      </c>
      <c r="D1928" s="44" t="s">
        <v>9241</v>
      </c>
      <c r="E1928" s="43" t="s">
        <v>9241</v>
      </c>
      <c r="F1928" s="42">
        <v>662</v>
      </c>
      <c r="G1928" s="83">
        <v>6</v>
      </c>
      <c r="H1928" s="45" t="s">
        <v>9451</v>
      </c>
      <c r="I1928" s="45" t="s">
        <v>12077</v>
      </c>
      <c r="N1928" s="6"/>
    </row>
    <row r="1929" spans="1:14" s="3" customFormat="1" x14ac:dyDescent="0.2">
      <c r="A1929" s="7">
        <v>1812</v>
      </c>
      <c r="B1929" s="44" t="s">
        <v>9041</v>
      </c>
      <c r="C1929" s="44" t="s">
        <v>9128</v>
      </c>
      <c r="D1929" s="44" t="s">
        <v>9241</v>
      </c>
      <c r="E1929" s="43" t="s">
        <v>9241</v>
      </c>
      <c r="F1929" s="42">
        <v>662</v>
      </c>
      <c r="G1929" s="83">
        <v>5</v>
      </c>
      <c r="H1929" s="45" t="s">
        <v>9451</v>
      </c>
      <c r="I1929" s="45" t="s">
        <v>12078</v>
      </c>
      <c r="N1929" s="6"/>
    </row>
    <row r="1930" spans="1:14" s="3" customFormat="1" x14ac:dyDescent="0.2">
      <c r="A1930" s="7">
        <v>1812</v>
      </c>
      <c r="B1930" s="44" t="s">
        <v>9041</v>
      </c>
      <c r="C1930" s="44" t="s">
        <v>9128</v>
      </c>
      <c r="D1930" s="44" t="s">
        <v>9241</v>
      </c>
      <c r="E1930" s="43" t="s">
        <v>9241</v>
      </c>
      <c r="F1930" s="42">
        <v>1424</v>
      </c>
      <c r="G1930" s="83">
        <v>15</v>
      </c>
      <c r="H1930" s="45" t="s">
        <v>9451</v>
      </c>
      <c r="I1930" s="45" t="s">
        <v>12079</v>
      </c>
      <c r="N1930" s="6"/>
    </row>
    <row r="1931" spans="1:14" s="3" customFormat="1" x14ac:dyDescent="0.2">
      <c r="A1931" s="7">
        <v>1812</v>
      </c>
      <c r="B1931" s="44" t="s">
        <v>9041</v>
      </c>
      <c r="C1931" s="44" t="s">
        <v>9128</v>
      </c>
      <c r="D1931" s="44" t="s">
        <v>9241</v>
      </c>
      <c r="E1931" s="43" t="s">
        <v>9241</v>
      </c>
      <c r="F1931" s="42">
        <v>1424</v>
      </c>
      <c r="G1931" s="83">
        <v>0</v>
      </c>
      <c r="H1931" s="45" t="s">
        <v>9451</v>
      </c>
      <c r="I1931" s="45" t="s">
        <v>12080</v>
      </c>
      <c r="N1931" s="6"/>
    </row>
    <row r="1932" spans="1:14" s="3" customFormat="1" x14ac:dyDescent="0.2">
      <c r="A1932" s="7">
        <v>1812</v>
      </c>
      <c r="B1932" s="44" t="s">
        <v>9041</v>
      </c>
      <c r="C1932" s="44" t="s">
        <v>9128</v>
      </c>
      <c r="D1932" s="44" t="s">
        <v>9241</v>
      </c>
      <c r="E1932" s="43" t="s">
        <v>9241</v>
      </c>
      <c r="F1932" s="42">
        <v>662</v>
      </c>
      <c r="G1932" s="83">
        <v>7</v>
      </c>
      <c r="H1932" s="45" t="s">
        <v>9451</v>
      </c>
      <c r="I1932" s="45" t="s">
        <v>12081</v>
      </c>
      <c r="N1932" s="6"/>
    </row>
    <row r="1933" spans="1:14" s="3" customFormat="1" x14ac:dyDescent="0.2">
      <c r="A1933" s="7">
        <v>1812</v>
      </c>
      <c r="B1933" s="44" t="s">
        <v>9041</v>
      </c>
      <c r="C1933" s="44" t="s">
        <v>9128</v>
      </c>
      <c r="D1933" s="44" t="s">
        <v>9241</v>
      </c>
      <c r="E1933" s="43" t="s">
        <v>9241</v>
      </c>
      <c r="F1933" s="42">
        <v>1424</v>
      </c>
      <c r="G1933" s="83">
        <v>15</v>
      </c>
      <c r="H1933" s="45" t="s">
        <v>9451</v>
      </c>
      <c r="I1933" s="45" t="s">
        <v>12082</v>
      </c>
      <c r="N1933" s="6"/>
    </row>
    <row r="1934" spans="1:14" s="3" customFormat="1" x14ac:dyDescent="0.2">
      <c r="A1934" s="7">
        <v>1812</v>
      </c>
      <c r="B1934" s="44" t="s">
        <v>9041</v>
      </c>
      <c r="C1934" s="44" t="s">
        <v>9128</v>
      </c>
      <c r="D1934" s="44" t="s">
        <v>9241</v>
      </c>
      <c r="E1934" s="43" t="s">
        <v>9241</v>
      </c>
      <c r="F1934" s="42">
        <v>1424</v>
      </c>
      <c r="G1934" s="83">
        <v>0</v>
      </c>
      <c r="H1934" s="45" t="s">
        <v>9451</v>
      </c>
      <c r="I1934" s="45" t="s">
        <v>12083</v>
      </c>
      <c r="N1934" s="6"/>
    </row>
    <row r="1935" spans="1:14" s="3" customFormat="1" x14ac:dyDescent="0.2">
      <c r="A1935" s="7">
        <v>1812</v>
      </c>
      <c r="B1935" s="44" t="s">
        <v>9041</v>
      </c>
      <c r="C1935" s="44" t="s">
        <v>9128</v>
      </c>
      <c r="D1935" s="44" t="s">
        <v>9241</v>
      </c>
      <c r="E1935" s="43" t="s">
        <v>9241</v>
      </c>
      <c r="F1935" s="42" t="s">
        <v>11897</v>
      </c>
      <c r="G1935" s="83" t="s">
        <v>11897</v>
      </c>
      <c r="H1935" s="45" t="s">
        <v>9451</v>
      </c>
      <c r="I1935" s="45" t="s">
        <v>12084</v>
      </c>
      <c r="N1935" s="6"/>
    </row>
    <row r="1936" spans="1:14" s="3" customFormat="1" x14ac:dyDescent="0.2">
      <c r="A1936" s="7">
        <v>1812</v>
      </c>
      <c r="B1936" s="44" t="s">
        <v>9041</v>
      </c>
      <c r="C1936" s="44" t="s">
        <v>9128</v>
      </c>
      <c r="D1936" s="44" t="s">
        <v>9241</v>
      </c>
      <c r="E1936" s="43" t="s">
        <v>9241</v>
      </c>
      <c r="F1936" s="42" t="s">
        <v>11897</v>
      </c>
      <c r="G1936" s="83" t="s">
        <v>11897</v>
      </c>
      <c r="H1936" s="45" t="s">
        <v>9451</v>
      </c>
      <c r="I1936" s="45" t="s">
        <v>12085</v>
      </c>
      <c r="N1936" s="6"/>
    </row>
    <row r="1937" spans="1:14" s="3" customFormat="1" x14ac:dyDescent="0.2">
      <c r="A1937" s="7">
        <v>1812</v>
      </c>
      <c r="B1937" s="44" t="s">
        <v>9041</v>
      </c>
      <c r="C1937" s="44" t="s">
        <v>9128</v>
      </c>
      <c r="D1937" s="44" t="s">
        <v>9241</v>
      </c>
      <c r="E1937" s="43" t="s">
        <v>9241</v>
      </c>
      <c r="F1937" s="42" t="s">
        <v>11897</v>
      </c>
      <c r="G1937" s="83" t="s">
        <v>11897</v>
      </c>
      <c r="H1937" s="45" t="s">
        <v>9451</v>
      </c>
      <c r="I1937" s="45" t="s">
        <v>12086</v>
      </c>
      <c r="N1937" s="6"/>
    </row>
    <row r="1938" spans="1:14" s="3" customFormat="1" x14ac:dyDescent="0.2">
      <c r="A1938" s="7">
        <v>1812</v>
      </c>
      <c r="B1938" s="44" t="s">
        <v>9041</v>
      </c>
      <c r="C1938" s="44" t="s">
        <v>9128</v>
      </c>
      <c r="D1938" s="44" t="s">
        <v>9241</v>
      </c>
      <c r="E1938" s="43" t="s">
        <v>9241</v>
      </c>
      <c r="F1938" s="42" t="s">
        <v>11897</v>
      </c>
      <c r="G1938" s="83" t="s">
        <v>11897</v>
      </c>
      <c r="H1938" s="45" t="s">
        <v>9451</v>
      </c>
      <c r="I1938" s="45" t="s">
        <v>12087</v>
      </c>
      <c r="N1938" s="6"/>
    </row>
    <row r="1939" spans="1:14" s="3" customFormat="1" x14ac:dyDescent="0.2">
      <c r="A1939" s="7">
        <v>1812</v>
      </c>
      <c r="B1939" s="44" t="s">
        <v>9041</v>
      </c>
      <c r="C1939" s="44" t="s">
        <v>9128</v>
      </c>
      <c r="D1939" s="44" t="s">
        <v>9241</v>
      </c>
      <c r="E1939" s="43" t="s">
        <v>9241</v>
      </c>
      <c r="F1939" s="42" t="s">
        <v>11897</v>
      </c>
      <c r="G1939" s="83" t="s">
        <v>11897</v>
      </c>
      <c r="H1939" s="45" t="s">
        <v>9451</v>
      </c>
      <c r="I1939" s="45" t="s">
        <v>12088</v>
      </c>
      <c r="N1939" s="6"/>
    </row>
    <row r="1940" spans="1:14" s="3" customFormat="1" x14ac:dyDescent="0.2">
      <c r="A1940" s="7">
        <v>1812</v>
      </c>
      <c r="B1940" s="44" t="s">
        <v>9041</v>
      </c>
      <c r="C1940" s="44" t="s">
        <v>9128</v>
      </c>
      <c r="D1940" s="44" t="s">
        <v>9241</v>
      </c>
      <c r="E1940" s="43" t="s">
        <v>9241</v>
      </c>
      <c r="F1940" s="42" t="s">
        <v>11897</v>
      </c>
      <c r="G1940" s="83" t="s">
        <v>11897</v>
      </c>
      <c r="H1940" s="45" t="s">
        <v>9451</v>
      </c>
      <c r="I1940" s="45" t="s">
        <v>12089</v>
      </c>
      <c r="N1940" s="6"/>
    </row>
    <row r="1941" spans="1:14" s="3" customFormat="1" x14ac:dyDescent="0.2">
      <c r="A1941" s="7">
        <v>1812</v>
      </c>
      <c r="B1941" s="44" t="s">
        <v>9041</v>
      </c>
      <c r="C1941" s="44" t="s">
        <v>9128</v>
      </c>
      <c r="D1941" s="44" t="s">
        <v>9241</v>
      </c>
      <c r="E1941" s="43" t="s">
        <v>9241</v>
      </c>
      <c r="F1941" s="42" t="s">
        <v>11897</v>
      </c>
      <c r="G1941" s="83" t="s">
        <v>11897</v>
      </c>
      <c r="H1941" s="45" t="s">
        <v>9451</v>
      </c>
      <c r="I1941" s="45" t="s">
        <v>12090</v>
      </c>
      <c r="N1941" s="6"/>
    </row>
    <row r="1942" spans="1:14" s="3" customFormat="1" x14ac:dyDescent="0.2">
      <c r="A1942" s="7">
        <v>1812</v>
      </c>
      <c r="B1942" s="44" t="s">
        <v>9041</v>
      </c>
      <c r="C1942" s="44" t="s">
        <v>9128</v>
      </c>
      <c r="D1942" s="44" t="s">
        <v>9241</v>
      </c>
      <c r="E1942" s="43" t="s">
        <v>9241</v>
      </c>
      <c r="F1942" s="42" t="s">
        <v>11897</v>
      </c>
      <c r="G1942" s="83" t="s">
        <v>11897</v>
      </c>
      <c r="H1942" s="45" t="s">
        <v>9451</v>
      </c>
      <c r="I1942" s="45" t="s">
        <v>12091</v>
      </c>
      <c r="N1942" s="6"/>
    </row>
    <row r="1943" spans="1:14" s="3" customFormat="1" x14ac:dyDescent="0.2">
      <c r="A1943" s="7">
        <v>1812</v>
      </c>
      <c r="B1943" s="44" t="s">
        <v>9041</v>
      </c>
      <c r="C1943" s="44" t="s">
        <v>9128</v>
      </c>
      <c r="D1943" s="44" t="s">
        <v>9241</v>
      </c>
      <c r="E1943" s="43" t="s">
        <v>9241</v>
      </c>
      <c r="F1943" s="42" t="s">
        <v>11897</v>
      </c>
      <c r="G1943" s="83" t="s">
        <v>11897</v>
      </c>
      <c r="H1943" s="45" t="s">
        <v>9451</v>
      </c>
      <c r="I1943" s="45" t="s">
        <v>12092</v>
      </c>
      <c r="N1943" s="6"/>
    </row>
    <row r="1944" spans="1:14" s="3" customFormat="1" x14ac:dyDescent="0.2">
      <c r="A1944" s="7">
        <v>1812</v>
      </c>
      <c r="B1944" s="44" t="s">
        <v>9041</v>
      </c>
      <c r="C1944" s="44" t="s">
        <v>9128</v>
      </c>
      <c r="D1944" s="44" t="s">
        <v>9241</v>
      </c>
      <c r="E1944" s="43" t="s">
        <v>9241</v>
      </c>
      <c r="F1944" s="42" t="s">
        <v>11897</v>
      </c>
      <c r="G1944" s="83" t="s">
        <v>11897</v>
      </c>
      <c r="H1944" s="45" t="s">
        <v>9451</v>
      </c>
      <c r="I1944" s="45" t="s">
        <v>12093</v>
      </c>
      <c r="N1944" s="6"/>
    </row>
    <row r="1945" spans="1:14" s="3" customFormat="1" x14ac:dyDescent="0.2">
      <c r="A1945" s="7">
        <v>1812</v>
      </c>
      <c r="B1945" s="44" t="s">
        <v>9041</v>
      </c>
      <c r="C1945" s="44" t="s">
        <v>9128</v>
      </c>
      <c r="D1945" s="44" t="s">
        <v>9241</v>
      </c>
      <c r="E1945" s="43" t="s">
        <v>9241</v>
      </c>
      <c r="F1945" s="42" t="s">
        <v>11897</v>
      </c>
      <c r="G1945" s="83" t="s">
        <v>11897</v>
      </c>
      <c r="H1945" s="45" t="s">
        <v>9451</v>
      </c>
      <c r="I1945" s="45" t="s">
        <v>12094</v>
      </c>
      <c r="N1945" s="6"/>
    </row>
    <row r="1946" spans="1:14" s="3" customFormat="1" x14ac:dyDescent="0.2">
      <c r="A1946" s="7">
        <v>1813</v>
      </c>
      <c r="B1946" s="44" t="s">
        <v>9042</v>
      </c>
      <c r="C1946" s="44" t="s">
        <v>9129</v>
      </c>
      <c r="D1946" s="44" t="s">
        <v>9242</v>
      </c>
      <c r="E1946" s="43" t="s">
        <v>9242</v>
      </c>
      <c r="F1946" s="42">
        <v>663</v>
      </c>
      <c r="G1946" s="83">
        <v>6</v>
      </c>
      <c r="H1946" s="45" t="s">
        <v>9451</v>
      </c>
      <c r="I1946" s="45" t="s">
        <v>12095</v>
      </c>
      <c r="N1946" s="6"/>
    </row>
    <row r="1947" spans="1:14" s="3" customFormat="1" x14ac:dyDescent="0.2">
      <c r="A1947" s="7">
        <v>1813</v>
      </c>
      <c r="B1947" s="44" t="s">
        <v>9042</v>
      </c>
      <c r="C1947" s="44" t="s">
        <v>9129</v>
      </c>
      <c r="D1947" s="44" t="s">
        <v>9242</v>
      </c>
      <c r="E1947" s="43" t="s">
        <v>9242</v>
      </c>
      <c r="F1947" s="42">
        <v>663</v>
      </c>
      <c r="G1947" s="83">
        <v>5</v>
      </c>
      <c r="H1947" s="45" t="s">
        <v>9451</v>
      </c>
      <c r="I1947" s="45" t="s">
        <v>12096</v>
      </c>
      <c r="N1947" s="6"/>
    </row>
    <row r="1948" spans="1:14" s="3" customFormat="1" x14ac:dyDescent="0.2">
      <c r="A1948" s="7">
        <v>1813</v>
      </c>
      <c r="B1948" s="44" t="s">
        <v>9042</v>
      </c>
      <c r="C1948" s="44" t="s">
        <v>9129</v>
      </c>
      <c r="D1948" s="44" t="s">
        <v>9242</v>
      </c>
      <c r="E1948" s="43" t="s">
        <v>9242</v>
      </c>
      <c r="F1948" s="42">
        <v>1425</v>
      </c>
      <c r="G1948" s="83">
        <v>15</v>
      </c>
      <c r="H1948" s="45" t="s">
        <v>9451</v>
      </c>
      <c r="I1948" s="45" t="s">
        <v>12097</v>
      </c>
      <c r="N1948" s="6"/>
    </row>
    <row r="1949" spans="1:14" s="3" customFormat="1" x14ac:dyDescent="0.2">
      <c r="A1949" s="7">
        <v>1813</v>
      </c>
      <c r="B1949" s="44" t="s">
        <v>9042</v>
      </c>
      <c r="C1949" s="44" t="s">
        <v>9129</v>
      </c>
      <c r="D1949" s="44" t="s">
        <v>9242</v>
      </c>
      <c r="E1949" s="43" t="s">
        <v>9242</v>
      </c>
      <c r="F1949" s="42">
        <v>1425</v>
      </c>
      <c r="G1949" s="83">
        <v>0</v>
      </c>
      <c r="H1949" s="45" t="s">
        <v>9451</v>
      </c>
      <c r="I1949" s="45" t="s">
        <v>12098</v>
      </c>
      <c r="N1949" s="6"/>
    </row>
    <row r="1950" spans="1:14" s="3" customFormat="1" x14ac:dyDescent="0.2">
      <c r="A1950" s="7">
        <v>1813</v>
      </c>
      <c r="B1950" s="44" t="s">
        <v>9042</v>
      </c>
      <c r="C1950" s="44" t="s">
        <v>9129</v>
      </c>
      <c r="D1950" s="44" t="s">
        <v>9242</v>
      </c>
      <c r="E1950" s="43" t="s">
        <v>9242</v>
      </c>
      <c r="F1950" s="42">
        <v>663</v>
      </c>
      <c r="G1950" s="83">
        <v>7</v>
      </c>
      <c r="H1950" s="45" t="s">
        <v>9451</v>
      </c>
      <c r="I1950" s="45" t="s">
        <v>12099</v>
      </c>
      <c r="N1950" s="6"/>
    </row>
    <row r="1951" spans="1:14" s="3" customFormat="1" x14ac:dyDescent="0.2">
      <c r="A1951" s="7">
        <v>1813</v>
      </c>
      <c r="B1951" s="44" t="s">
        <v>9042</v>
      </c>
      <c r="C1951" s="44" t="s">
        <v>9129</v>
      </c>
      <c r="D1951" s="44" t="s">
        <v>9242</v>
      </c>
      <c r="E1951" s="43" t="s">
        <v>9242</v>
      </c>
      <c r="F1951" s="42">
        <v>1425</v>
      </c>
      <c r="G1951" s="83">
        <v>15</v>
      </c>
      <c r="H1951" s="45" t="s">
        <v>9451</v>
      </c>
      <c r="I1951" s="45" t="s">
        <v>12100</v>
      </c>
      <c r="N1951" s="6"/>
    </row>
    <row r="1952" spans="1:14" s="3" customFormat="1" x14ac:dyDescent="0.2">
      <c r="A1952" s="7">
        <v>1813</v>
      </c>
      <c r="B1952" s="44" t="s">
        <v>9042</v>
      </c>
      <c r="C1952" s="44" t="s">
        <v>9129</v>
      </c>
      <c r="D1952" s="44" t="s">
        <v>9242</v>
      </c>
      <c r="E1952" s="43" t="s">
        <v>9242</v>
      </c>
      <c r="F1952" s="42">
        <v>1425</v>
      </c>
      <c r="G1952" s="83">
        <v>0</v>
      </c>
      <c r="H1952" s="45" t="s">
        <v>9451</v>
      </c>
      <c r="I1952" s="45" t="s">
        <v>12101</v>
      </c>
      <c r="N1952" s="6"/>
    </row>
    <row r="1953" spans="1:14" s="3" customFormat="1" x14ac:dyDescent="0.2">
      <c r="A1953" s="7">
        <v>1813</v>
      </c>
      <c r="B1953" s="44" t="s">
        <v>9042</v>
      </c>
      <c r="C1953" s="44" t="s">
        <v>9129</v>
      </c>
      <c r="D1953" s="44" t="s">
        <v>9242</v>
      </c>
      <c r="E1953" s="43" t="s">
        <v>9242</v>
      </c>
      <c r="F1953" s="42" t="s">
        <v>11897</v>
      </c>
      <c r="G1953" s="83" t="s">
        <v>11897</v>
      </c>
      <c r="H1953" s="45" t="s">
        <v>9451</v>
      </c>
      <c r="I1953" s="45" t="s">
        <v>12102</v>
      </c>
      <c r="N1953" s="6"/>
    </row>
    <row r="1954" spans="1:14" s="3" customFormat="1" x14ac:dyDescent="0.2">
      <c r="A1954" s="7">
        <v>1813</v>
      </c>
      <c r="B1954" s="44" t="s">
        <v>9042</v>
      </c>
      <c r="C1954" s="44" t="s">
        <v>9129</v>
      </c>
      <c r="D1954" s="44" t="s">
        <v>9242</v>
      </c>
      <c r="E1954" s="43" t="s">
        <v>9242</v>
      </c>
      <c r="F1954" s="42" t="s">
        <v>11897</v>
      </c>
      <c r="G1954" s="83" t="s">
        <v>11897</v>
      </c>
      <c r="H1954" s="45" t="s">
        <v>9451</v>
      </c>
      <c r="I1954" s="45" t="s">
        <v>12103</v>
      </c>
      <c r="N1954" s="6"/>
    </row>
    <row r="1955" spans="1:14" s="3" customFormat="1" x14ac:dyDescent="0.2">
      <c r="A1955" s="7">
        <v>1813</v>
      </c>
      <c r="B1955" s="44" t="s">
        <v>9042</v>
      </c>
      <c r="C1955" s="44" t="s">
        <v>9129</v>
      </c>
      <c r="D1955" s="44" t="s">
        <v>9242</v>
      </c>
      <c r="E1955" s="43" t="s">
        <v>9242</v>
      </c>
      <c r="F1955" s="42" t="s">
        <v>11897</v>
      </c>
      <c r="G1955" s="83" t="s">
        <v>11897</v>
      </c>
      <c r="H1955" s="45" t="s">
        <v>9451</v>
      </c>
      <c r="I1955" s="45" t="s">
        <v>12104</v>
      </c>
      <c r="N1955" s="6"/>
    </row>
    <row r="1956" spans="1:14" s="3" customFormat="1" x14ac:dyDescent="0.2">
      <c r="A1956" s="7">
        <v>1813</v>
      </c>
      <c r="B1956" s="44" t="s">
        <v>9042</v>
      </c>
      <c r="C1956" s="44" t="s">
        <v>9129</v>
      </c>
      <c r="D1956" s="44" t="s">
        <v>9242</v>
      </c>
      <c r="E1956" s="43" t="s">
        <v>9242</v>
      </c>
      <c r="F1956" s="42" t="s">
        <v>11897</v>
      </c>
      <c r="G1956" s="83" t="s">
        <v>11897</v>
      </c>
      <c r="H1956" s="45" t="s">
        <v>9451</v>
      </c>
      <c r="I1956" s="45" t="s">
        <v>12105</v>
      </c>
      <c r="N1956" s="6"/>
    </row>
    <row r="1957" spans="1:14" s="3" customFormat="1" x14ac:dyDescent="0.2">
      <c r="A1957" s="7">
        <v>1813</v>
      </c>
      <c r="B1957" s="44" t="s">
        <v>9042</v>
      </c>
      <c r="C1957" s="44" t="s">
        <v>9129</v>
      </c>
      <c r="D1957" s="44" t="s">
        <v>9242</v>
      </c>
      <c r="E1957" s="43" t="s">
        <v>9242</v>
      </c>
      <c r="F1957" s="42" t="s">
        <v>11897</v>
      </c>
      <c r="G1957" s="83" t="s">
        <v>11897</v>
      </c>
      <c r="H1957" s="45" t="s">
        <v>9451</v>
      </c>
      <c r="I1957" s="45" t="s">
        <v>12106</v>
      </c>
      <c r="N1957" s="6"/>
    </row>
    <row r="1958" spans="1:14" s="3" customFormat="1" x14ac:dyDescent="0.2">
      <c r="A1958" s="7">
        <v>1813</v>
      </c>
      <c r="B1958" s="44" t="s">
        <v>9042</v>
      </c>
      <c r="C1958" s="44" t="s">
        <v>9129</v>
      </c>
      <c r="D1958" s="44" t="s">
        <v>9242</v>
      </c>
      <c r="E1958" s="43" t="s">
        <v>9242</v>
      </c>
      <c r="F1958" s="42" t="s">
        <v>11897</v>
      </c>
      <c r="G1958" s="83" t="s">
        <v>11897</v>
      </c>
      <c r="H1958" s="45" t="s">
        <v>9451</v>
      </c>
      <c r="I1958" s="45" t="s">
        <v>12107</v>
      </c>
      <c r="N1958" s="6"/>
    </row>
    <row r="1959" spans="1:14" s="3" customFormat="1" x14ac:dyDescent="0.2">
      <c r="A1959" s="7">
        <v>1813</v>
      </c>
      <c r="B1959" s="44" t="s">
        <v>9042</v>
      </c>
      <c r="C1959" s="44" t="s">
        <v>9129</v>
      </c>
      <c r="D1959" s="44" t="s">
        <v>9242</v>
      </c>
      <c r="E1959" s="43" t="s">
        <v>9242</v>
      </c>
      <c r="F1959" s="42" t="s">
        <v>11897</v>
      </c>
      <c r="G1959" s="83" t="s">
        <v>11897</v>
      </c>
      <c r="H1959" s="45" t="s">
        <v>9451</v>
      </c>
      <c r="I1959" s="45" t="s">
        <v>12108</v>
      </c>
      <c r="N1959" s="6"/>
    </row>
    <row r="1960" spans="1:14" s="3" customFormat="1" x14ac:dyDescent="0.2">
      <c r="A1960" s="7">
        <v>1813</v>
      </c>
      <c r="B1960" s="44" t="s">
        <v>9042</v>
      </c>
      <c r="C1960" s="44" t="s">
        <v>9129</v>
      </c>
      <c r="D1960" s="44" t="s">
        <v>9242</v>
      </c>
      <c r="E1960" s="43" t="s">
        <v>9242</v>
      </c>
      <c r="F1960" s="42" t="s">
        <v>11897</v>
      </c>
      <c r="G1960" s="83" t="s">
        <v>11897</v>
      </c>
      <c r="H1960" s="45" t="s">
        <v>9451</v>
      </c>
      <c r="I1960" s="45" t="s">
        <v>12109</v>
      </c>
      <c r="N1960" s="6"/>
    </row>
    <row r="1961" spans="1:14" s="3" customFormat="1" x14ac:dyDescent="0.2">
      <c r="A1961" s="7">
        <v>1813</v>
      </c>
      <c r="B1961" s="44" t="s">
        <v>9042</v>
      </c>
      <c r="C1961" s="44" t="s">
        <v>9129</v>
      </c>
      <c r="D1961" s="44" t="s">
        <v>9242</v>
      </c>
      <c r="E1961" s="43" t="s">
        <v>9242</v>
      </c>
      <c r="F1961" s="42" t="s">
        <v>11897</v>
      </c>
      <c r="G1961" s="83" t="s">
        <v>11897</v>
      </c>
      <c r="H1961" s="45" t="s">
        <v>9451</v>
      </c>
      <c r="I1961" s="45" t="s">
        <v>12110</v>
      </c>
      <c r="N1961" s="6"/>
    </row>
    <row r="1962" spans="1:14" s="3" customFormat="1" x14ac:dyDescent="0.2">
      <c r="A1962" s="7">
        <v>1813</v>
      </c>
      <c r="B1962" s="44" t="s">
        <v>9042</v>
      </c>
      <c r="C1962" s="44" t="s">
        <v>9129</v>
      </c>
      <c r="D1962" s="44" t="s">
        <v>9242</v>
      </c>
      <c r="E1962" s="43" t="s">
        <v>9242</v>
      </c>
      <c r="F1962" s="42" t="s">
        <v>11897</v>
      </c>
      <c r="G1962" s="83" t="s">
        <v>11897</v>
      </c>
      <c r="H1962" s="45" t="s">
        <v>9451</v>
      </c>
      <c r="I1962" s="45" t="s">
        <v>12111</v>
      </c>
      <c r="N1962" s="6"/>
    </row>
    <row r="1963" spans="1:14" s="3" customFormat="1" x14ac:dyDescent="0.2">
      <c r="A1963" s="7">
        <v>1813</v>
      </c>
      <c r="B1963" s="44" t="s">
        <v>9042</v>
      </c>
      <c r="C1963" s="44" t="s">
        <v>9129</v>
      </c>
      <c r="D1963" s="44" t="s">
        <v>9242</v>
      </c>
      <c r="E1963" s="43" t="s">
        <v>9242</v>
      </c>
      <c r="F1963" s="42" t="s">
        <v>11897</v>
      </c>
      <c r="G1963" s="83" t="s">
        <v>11897</v>
      </c>
      <c r="H1963" s="45" t="s">
        <v>9451</v>
      </c>
      <c r="I1963" s="45" t="s">
        <v>12112</v>
      </c>
      <c r="N1963" s="6"/>
    </row>
    <row r="1964" spans="1:14" s="3" customFormat="1" x14ac:dyDescent="0.2">
      <c r="A1964" s="7">
        <v>1814</v>
      </c>
      <c r="B1964" s="44" t="s">
        <v>9043</v>
      </c>
      <c r="C1964" s="44" t="s">
        <v>9130</v>
      </c>
      <c r="D1964" s="44" t="s">
        <v>9243</v>
      </c>
      <c r="E1964" s="43" t="s">
        <v>9243</v>
      </c>
      <c r="F1964" s="42">
        <v>664</v>
      </c>
      <c r="G1964" s="83">
        <v>6</v>
      </c>
      <c r="H1964" s="45" t="s">
        <v>9451</v>
      </c>
      <c r="I1964" s="45" t="s">
        <v>12113</v>
      </c>
      <c r="N1964" s="6"/>
    </row>
    <row r="1965" spans="1:14" s="3" customFormat="1" x14ac:dyDescent="0.2">
      <c r="A1965" s="7">
        <v>1814</v>
      </c>
      <c r="B1965" s="44" t="s">
        <v>9043</v>
      </c>
      <c r="C1965" s="44" t="s">
        <v>9130</v>
      </c>
      <c r="D1965" s="44" t="s">
        <v>9243</v>
      </c>
      <c r="E1965" s="43" t="s">
        <v>9243</v>
      </c>
      <c r="F1965" s="42">
        <v>664</v>
      </c>
      <c r="G1965" s="83">
        <v>5</v>
      </c>
      <c r="H1965" s="45" t="s">
        <v>9451</v>
      </c>
      <c r="I1965" s="45" t="s">
        <v>12114</v>
      </c>
      <c r="N1965" s="6"/>
    </row>
    <row r="1966" spans="1:14" s="3" customFormat="1" x14ac:dyDescent="0.2">
      <c r="A1966" s="7">
        <v>1814</v>
      </c>
      <c r="B1966" s="44" t="s">
        <v>9043</v>
      </c>
      <c r="C1966" s="44" t="s">
        <v>9130</v>
      </c>
      <c r="D1966" s="44" t="s">
        <v>9243</v>
      </c>
      <c r="E1966" s="43" t="s">
        <v>9243</v>
      </c>
      <c r="F1966" s="42">
        <v>1426</v>
      </c>
      <c r="G1966" s="83">
        <v>15</v>
      </c>
      <c r="H1966" s="45" t="s">
        <v>9451</v>
      </c>
      <c r="I1966" s="45" t="s">
        <v>12115</v>
      </c>
      <c r="N1966" s="6"/>
    </row>
    <row r="1967" spans="1:14" s="3" customFormat="1" x14ac:dyDescent="0.2">
      <c r="A1967" s="7">
        <v>1814</v>
      </c>
      <c r="B1967" s="44" t="s">
        <v>9043</v>
      </c>
      <c r="C1967" s="44" t="s">
        <v>9130</v>
      </c>
      <c r="D1967" s="44" t="s">
        <v>9243</v>
      </c>
      <c r="E1967" s="43" t="s">
        <v>9243</v>
      </c>
      <c r="F1967" s="42">
        <v>1426</v>
      </c>
      <c r="G1967" s="83">
        <v>0</v>
      </c>
      <c r="H1967" s="45" t="s">
        <v>9451</v>
      </c>
      <c r="I1967" s="45" t="s">
        <v>12116</v>
      </c>
      <c r="N1967" s="6"/>
    </row>
    <row r="1968" spans="1:14" s="3" customFormat="1" x14ac:dyDescent="0.2">
      <c r="A1968" s="7">
        <v>1814</v>
      </c>
      <c r="B1968" s="44" t="s">
        <v>9043</v>
      </c>
      <c r="C1968" s="44" t="s">
        <v>9130</v>
      </c>
      <c r="D1968" s="44" t="s">
        <v>9243</v>
      </c>
      <c r="E1968" s="43" t="s">
        <v>9243</v>
      </c>
      <c r="F1968" s="42">
        <v>664</v>
      </c>
      <c r="G1968" s="83">
        <v>7</v>
      </c>
      <c r="H1968" s="45" t="s">
        <v>9451</v>
      </c>
      <c r="I1968" s="45" t="s">
        <v>12117</v>
      </c>
      <c r="N1968" s="6"/>
    </row>
    <row r="1969" spans="1:14" s="3" customFormat="1" x14ac:dyDescent="0.2">
      <c r="A1969" s="7">
        <v>1814</v>
      </c>
      <c r="B1969" s="44" t="s">
        <v>9043</v>
      </c>
      <c r="C1969" s="44" t="s">
        <v>9130</v>
      </c>
      <c r="D1969" s="44" t="s">
        <v>9243</v>
      </c>
      <c r="E1969" s="43" t="s">
        <v>9243</v>
      </c>
      <c r="F1969" s="42">
        <v>1426</v>
      </c>
      <c r="G1969" s="83">
        <v>15</v>
      </c>
      <c r="H1969" s="45" t="s">
        <v>9451</v>
      </c>
      <c r="I1969" s="45" t="s">
        <v>12118</v>
      </c>
      <c r="N1969" s="6"/>
    </row>
    <row r="1970" spans="1:14" s="3" customFormat="1" x14ac:dyDescent="0.2">
      <c r="A1970" s="7">
        <v>1814</v>
      </c>
      <c r="B1970" s="44" t="s">
        <v>9043</v>
      </c>
      <c r="C1970" s="44" t="s">
        <v>9130</v>
      </c>
      <c r="D1970" s="44" t="s">
        <v>9243</v>
      </c>
      <c r="E1970" s="43" t="s">
        <v>9243</v>
      </c>
      <c r="F1970" s="42">
        <v>1426</v>
      </c>
      <c r="G1970" s="83">
        <v>0</v>
      </c>
      <c r="H1970" s="45" t="s">
        <v>9451</v>
      </c>
      <c r="I1970" s="45" t="s">
        <v>12119</v>
      </c>
      <c r="N1970" s="6"/>
    </row>
    <row r="1971" spans="1:14" s="3" customFormat="1" x14ac:dyDescent="0.2">
      <c r="A1971" s="7">
        <v>1814</v>
      </c>
      <c r="B1971" s="44" t="s">
        <v>9043</v>
      </c>
      <c r="C1971" s="44" t="s">
        <v>9130</v>
      </c>
      <c r="D1971" s="44" t="s">
        <v>9243</v>
      </c>
      <c r="E1971" s="43" t="s">
        <v>9243</v>
      </c>
      <c r="F1971" s="42" t="s">
        <v>11897</v>
      </c>
      <c r="G1971" s="83" t="s">
        <v>11897</v>
      </c>
      <c r="H1971" s="45" t="s">
        <v>9451</v>
      </c>
      <c r="I1971" s="45" t="s">
        <v>12120</v>
      </c>
      <c r="N1971" s="6"/>
    </row>
    <row r="1972" spans="1:14" s="3" customFormat="1" x14ac:dyDescent="0.2">
      <c r="A1972" s="7">
        <v>1814</v>
      </c>
      <c r="B1972" s="44" t="s">
        <v>9043</v>
      </c>
      <c r="C1972" s="44" t="s">
        <v>9130</v>
      </c>
      <c r="D1972" s="44" t="s">
        <v>9243</v>
      </c>
      <c r="E1972" s="43" t="s">
        <v>9243</v>
      </c>
      <c r="F1972" s="42" t="s">
        <v>11897</v>
      </c>
      <c r="G1972" s="83" t="s">
        <v>11897</v>
      </c>
      <c r="H1972" s="45" t="s">
        <v>9451</v>
      </c>
      <c r="I1972" s="45" t="s">
        <v>12121</v>
      </c>
      <c r="N1972" s="6"/>
    </row>
    <row r="1973" spans="1:14" s="3" customFormat="1" x14ac:dyDescent="0.2">
      <c r="A1973" s="7">
        <v>1814</v>
      </c>
      <c r="B1973" s="44" t="s">
        <v>9043</v>
      </c>
      <c r="C1973" s="44" t="s">
        <v>9130</v>
      </c>
      <c r="D1973" s="44" t="s">
        <v>9243</v>
      </c>
      <c r="E1973" s="43" t="s">
        <v>9243</v>
      </c>
      <c r="F1973" s="42" t="s">
        <v>11897</v>
      </c>
      <c r="G1973" s="83" t="s">
        <v>11897</v>
      </c>
      <c r="H1973" s="45" t="s">
        <v>9451</v>
      </c>
      <c r="I1973" s="45" t="s">
        <v>12122</v>
      </c>
      <c r="N1973" s="6"/>
    </row>
    <row r="1974" spans="1:14" s="3" customFormat="1" x14ac:dyDescent="0.2">
      <c r="A1974" s="7">
        <v>1814</v>
      </c>
      <c r="B1974" s="44" t="s">
        <v>9043</v>
      </c>
      <c r="C1974" s="44" t="s">
        <v>9130</v>
      </c>
      <c r="D1974" s="44" t="s">
        <v>9243</v>
      </c>
      <c r="E1974" s="43" t="s">
        <v>9243</v>
      </c>
      <c r="F1974" s="42" t="s">
        <v>11897</v>
      </c>
      <c r="G1974" s="83" t="s">
        <v>11897</v>
      </c>
      <c r="H1974" s="45" t="s">
        <v>9451</v>
      </c>
      <c r="I1974" s="45" t="s">
        <v>12123</v>
      </c>
      <c r="N1974" s="6"/>
    </row>
    <row r="1975" spans="1:14" s="3" customFormat="1" x14ac:dyDescent="0.2">
      <c r="A1975" s="7">
        <v>1814</v>
      </c>
      <c r="B1975" s="44" t="s">
        <v>9043</v>
      </c>
      <c r="C1975" s="44" t="s">
        <v>9130</v>
      </c>
      <c r="D1975" s="44" t="s">
        <v>9243</v>
      </c>
      <c r="E1975" s="43" t="s">
        <v>9243</v>
      </c>
      <c r="F1975" s="42" t="s">
        <v>11897</v>
      </c>
      <c r="G1975" s="83" t="s">
        <v>11897</v>
      </c>
      <c r="H1975" s="45" t="s">
        <v>9451</v>
      </c>
      <c r="I1975" s="45" t="s">
        <v>12124</v>
      </c>
      <c r="N1975" s="6"/>
    </row>
    <row r="1976" spans="1:14" s="3" customFormat="1" x14ac:dyDescent="0.2">
      <c r="A1976" s="7">
        <v>1814</v>
      </c>
      <c r="B1976" s="44" t="s">
        <v>9043</v>
      </c>
      <c r="C1976" s="44" t="s">
        <v>9130</v>
      </c>
      <c r="D1976" s="44" t="s">
        <v>9243</v>
      </c>
      <c r="E1976" s="43" t="s">
        <v>9243</v>
      </c>
      <c r="F1976" s="42" t="s">
        <v>11897</v>
      </c>
      <c r="G1976" s="83" t="s">
        <v>11897</v>
      </c>
      <c r="H1976" s="45" t="s">
        <v>9451</v>
      </c>
      <c r="I1976" s="45" t="s">
        <v>12125</v>
      </c>
      <c r="N1976" s="6"/>
    </row>
    <row r="1977" spans="1:14" s="3" customFormat="1" x14ac:dyDescent="0.2">
      <c r="A1977" s="7">
        <v>1814</v>
      </c>
      <c r="B1977" s="44" t="s">
        <v>9043</v>
      </c>
      <c r="C1977" s="44" t="s">
        <v>9130</v>
      </c>
      <c r="D1977" s="44" t="s">
        <v>9243</v>
      </c>
      <c r="E1977" s="43" t="s">
        <v>9243</v>
      </c>
      <c r="F1977" s="42" t="s">
        <v>11897</v>
      </c>
      <c r="G1977" s="83" t="s">
        <v>11897</v>
      </c>
      <c r="H1977" s="45" t="s">
        <v>9451</v>
      </c>
      <c r="I1977" s="45" t="s">
        <v>12126</v>
      </c>
      <c r="N1977" s="6"/>
    </row>
    <row r="1978" spans="1:14" s="3" customFormat="1" x14ac:dyDescent="0.2">
      <c r="A1978" s="7">
        <v>1814</v>
      </c>
      <c r="B1978" s="44" t="s">
        <v>9043</v>
      </c>
      <c r="C1978" s="44" t="s">
        <v>9130</v>
      </c>
      <c r="D1978" s="44" t="s">
        <v>9243</v>
      </c>
      <c r="E1978" s="43" t="s">
        <v>9243</v>
      </c>
      <c r="F1978" s="42" t="s">
        <v>11897</v>
      </c>
      <c r="G1978" s="83" t="s">
        <v>11897</v>
      </c>
      <c r="H1978" s="45" t="s">
        <v>9451</v>
      </c>
      <c r="I1978" s="45" t="s">
        <v>12127</v>
      </c>
      <c r="N1978" s="6"/>
    </row>
    <row r="1979" spans="1:14" s="3" customFormat="1" x14ac:dyDescent="0.2">
      <c r="A1979" s="7">
        <v>1814</v>
      </c>
      <c r="B1979" s="44" t="s">
        <v>9043</v>
      </c>
      <c r="C1979" s="44" t="s">
        <v>9130</v>
      </c>
      <c r="D1979" s="44" t="s">
        <v>9243</v>
      </c>
      <c r="E1979" s="43" t="s">
        <v>9243</v>
      </c>
      <c r="F1979" s="42" t="s">
        <v>11897</v>
      </c>
      <c r="G1979" s="83" t="s">
        <v>11897</v>
      </c>
      <c r="H1979" s="45" t="s">
        <v>9451</v>
      </c>
      <c r="I1979" s="45" t="s">
        <v>12128</v>
      </c>
      <c r="N1979" s="6"/>
    </row>
    <row r="1980" spans="1:14" s="3" customFormat="1" x14ac:dyDescent="0.2">
      <c r="A1980" s="7">
        <v>1814</v>
      </c>
      <c r="B1980" s="44" t="s">
        <v>9043</v>
      </c>
      <c r="C1980" s="44" t="s">
        <v>9130</v>
      </c>
      <c r="D1980" s="44" t="s">
        <v>9243</v>
      </c>
      <c r="E1980" s="43" t="s">
        <v>9243</v>
      </c>
      <c r="F1980" s="42" t="s">
        <v>11897</v>
      </c>
      <c r="G1980" s="83" t="s">
        <v>11897</v>
      </c>
      <c r="H1980" s="45" t="s">
        <v>9451</v>
      </c>
      <c r="I1980" s="45" t="s">
        <v>12129</v>
      </c>
      <c r="N1980" s="6"/>
    </row>
    <row r="1981" spans="1:14" s="3" customFormat="1" x14ac:dyDescent="0.2">
      <c r="A1981" s="7">
        <v>1814</v>
      </c>
      <c r="B1981" s="44" t="s">
        <v>9043</v>
      </c>
      <c r="C1981" s="44" t="s">
        <v>9130</v>
      </c>
      <c r="D1981" s="44" t="s">
        <v>9243</v>
      </c>
      <c r="E1981" s="43" t="s">
        <v>9243</v>
      </c>
      <c r="F1981" s="42" t="s">
        <v>11897</v>
      </c>
      <c r="G1981" s="83" t="s">
        <v>11897</v>
      </c>
      <c r="H1981" s="45" t="s">
        <v>9451</v>
      </c>
      <c r="I1981" s="45" t="s">
        <v>12130</v>
      </c>
      <c r="N1981" s="6"/>
    </row>
    <row r="1982" spans="1:14" s="3" customFormat="1" x14ac:dyDescent="0.2">
      <c r="A1982" s="7">
        <v>1815</v>
      </c>
      <c r="B1982" s="44" t="s">
        <v>9044</v>
      </c>
      <c r="C1982" s="44" t="s">
        <v>9131</v>
      </c>
      <c r="D1982" s="44" t="s">
        <v>9244</v>
      </c>
      <c r="E1982" s="43" t="s">
        <v>9244</v>
      </c>
      <c r="F1982" s="42">
        <v>665</v>
      </c>
      <c r="G1982" s="83">
        <v>6</v>
      </c>
      <c r="H1982" s="45" t="s">
        <v>9451</v>
      </c>
      <c r="I1982" s="45" t="s">
        <v>12131</v>
      </c>
      <c r="N1982" s="6"/>
    </row>
    <row r="1983" spans="1:14" s="3" customFormat="1" x14ac:dyDescent="0.2">
      <c r="A1983" s="7">
        <v>1815</v>
      </c>
      <c r="B1983" s="44" t="s">
        <v>9044</v>
      </c>
      <c r="C1983" s="44" t="s">
        <v>9131</v>
      </c>
      <c r="D1983" s="44" t="s">
        <v>9244</v>
      </c>
      <c r="E1983" s="43" t="s">
        <v>9244</v>
      </c>
      <c r="F1983" s="42">
        <v>665</v>
      </c>
      <c r="G1983" s="83">
        <v>5</v>
      </c>
      <c r="H1983" s="45" t="s">
        <v>9451</v>
      </c>
      <c r="I1983" s="45" t="s">
        <v>12132</v>
      </c>
      <c r="N1983" s="6"/>
    </row>
    <row r="1984" spans="1:14" s="3" customFormat="1" x14ac:dyDescent="0.2">
      <c r="A1984" s="7">
        <v>1815</v>
      </c>
      <c r="B1984" s="44" t="s">
        <v>9044</v>
      </c>
      <c r="C1984" s="44" t="s">
        <v>9131</v>
      </c>
      <c r="D1984" s="44" t="s">
        <v>9244</v>
      </c>
      <c r="E1984" s="43" t="s">
        <v>9244</v>
      </c>
      <c r="F1984" s="42">
        <v>1427</v>
      </c>
      <c r="G1984" s="83">
        <v>15</v>
      </c>
      <c r="H1984" s="45" t="s">
        <v>9451</v>
      </c>
      <c r="I1984" s="45" t="s">
        <v>12133</v>
      </c>
      <c r="N1984" s="6"/>
    </row>
    <row r="1985" spans="1:14" s="3" customFormat="1" x14ac:dyDescent="0.2">
      <c r="A1985" s="7">
        <v>1815</v>
      </c>
      <c r="B1985" s="44" t="s">
        <v>9044</v>
      </c>
      <c r="C1985" s="44" t="s">
        <v>9131</v>
      </c>
      <c r="D1985" s="44" t="s">
        <v>9244</v>
      </c>
      <c r="E1985" s="43" t="s">
        <v>9244</v>
      </c>
      <c r="F1985" s="42">
        <v>1427</v>
      </c>
      <c r="G1985" s="83">
        <v>0</v>
      </c>
      <c r="H1985" s="45" t="s">
        <v>9451</v>
      </c>
      <c r="I1985" s="45" t="s">
        <v>12134</v>
      </c>
      <c r="N1985" s="6"/>
    </row>
    <row r="1986" spans="1:14" s="3" customFormat="1" x14ac:dyDescent="0.2">
      <c r="A1986" s="7">
        <v>1815</v>
      </c>
      <c r="B1986" s="44" t="s">
        <v>9044</v>
      </c>
      <c r="C1986" s="44" t="s">
        <v>9131</v>
      </c>
      <c r="D1986" s="44" t="s">
        <v>9244</v>
      </c>
      <c r="E1986" s="43" t="s">
        <v>9244</v>
      </c>
      <c r="F1986" s="42">
        <v>665</v>
      </c>
      <c r="G1986" s="83">
        <v>7</v>
      </c>
      <c r="H1986" s="45" t="s">
        <v>9451</v>
      </c>
      <c r="I1986" s="45" t="s">
        <v>12135</v>
      </c>
      <c r="N1986" s="6"/>
    </row>
    <row r="1987" spans="1:14" s="3" customFormat="1" x14ac:dyDescent="0.2">
      <c r="A1987" s="7">
        <v>1815</v>
      </c>
      <c r="B1987" s="44" t="s">
        <v>9044</v>
      </c>
      <c r="C1987" s="44" t="s">
        <v>9131</v>
      </c>
      <c r="D1987" s="44" t="s">
        <v>9244</v>
      </c>
      <c r="E1987" s="43" t="s">
        <v>9244</v>
      </c>
      <c r="F1987" s="42">
        <v>1427</v>
      </c>
      <c r="G1987" s="83">
        <v>15</v>
      </c>
      <c r="H1987" s="45" t="s">
        <v>9451</v>
      </c>
      <c r="I1987" s="45" t="s">
        <v>12136</v>
      </c>
      <c r="N1987" s="6"/>
    </row>
    <row r="1988" spans="1:14" s="3" customFormat="1" x14ac:dyDescent="0.2">
      <c r="A1988" s="7">
        <v>1815</v>
      </c>
      <c r="B1988" s="44" t="s">
        <v>9044</v>
      </c>
      <c r="C1988" s="44" t="s">
        <v>9131</v>
      </c>
      <c r="D1988" s="44" t="s">
        <v>9244</v>
      </c>
      <c r="E1988" s="43" t="s">
        <v>9244</v>
      </c>
      <c r="F1988" s="42">
        <v>1427</v>
      </c>
      <c r="G1988" s="83">
        <v>0</v>
      </c>
      <c r="H1988" s="45" t="s">
        <v>9451</v>
      </c>
      <c r="I1988" s="45" t="s">
        <v>12137</v>
      </c>
      <c r="N1988" s="6"/>
    </row>
    <row r="1989" spans="1:14" s="3" customFormat="1" x14ac:dyDescent="0.2">
      <c r="A1989" s="7">
        <v>1815</v>
      </c>
      <c r="B1989" s="44" t="s">
        <v>9044</v>
      </c>
      <c r="C1989" s="44" t="s">
        <v>9131</v>
      </c>
      <c r="D1989" s="44" t="s">
        <v>9244</v>
      </c>
      <c r="E1989" s="43" t="s">
        <v>9244</v>
      </c>
      <c r="F1989" s="42" t="s">
        <v>11897</v>
      </c>
      <c r="G1989" s="83" t="s">
        <v>11897</v>
      </c>
      <c r="H1989" s="45" t="s">
        <v>9451</v>
      </c>
      <c r="I1989" s="45" t="s">
        <v>12138</v>
      </c>
      <c r="N1989" s="6"/>
    </row>
    <row r="1990" spans="1:14" s="3" customFormat="1" x14ac:dyDescent="0.2">
      <c r="A1990" s="7">
        <v>1815</v>
      </c>
      <c r="B1990" s="44" t="s">
        <v>9044</v>
      </c>
      <c r="C1990" s="44" t="s">
        <v>9131</v>
      </c>
      <c r="D1990" s="44" t="s">
        <v>9244</v>
      </c>
      <c r="E1990" s="43" t="s">
        <v>9244</v>
      </c>
      <c r="F1990" s="42" t="s">
        <v>11897</v>
      </c>
      <c r="G1990" s="83" t="s">
        <v>11897</v>
      </c>
      <c r="H1990" s="45" t="s">
        <v>9451</v>
      </c>
      <c r="I1990" s="45" t="s">
        <v>12139</v>
      </c>
      <c r="N1990" s="6"/>
    </row>
    <row r="1991" spans="1:14" s="3" customFormat="1" x14ac:dyDescent="0.2">
      <c r="A1991" s="7">
        <v>1815</v>
      </c>
      <c r="B1991" s="44" t="s">
        <v>9044</v>
      </c>
      <c r="C1991" s="44" t="s">
        <v>9131</v>
      </c>
      <c r="D1991" s="44" t="s">
        <v>9244</v>
      </c>
      <c r="E1991" s="43" t="s">
        <v>9244</v>
      </c>
      <c r="F1991" s="42" t="s">
        <v>11897</v>
      </c>
      <c r="G1991" s="83" t="s">
        <v>11897</v>
      </c>
      <c r="H1991" s="45" t="s">
        <v>9451</v>
      </c>
      <c r="I1991" s="45" t="s">
        <v>12140</v>
      </c>
      <c r="N1991" s="6"/>
    </row>
    <row r="1992" spans="1:14" s="3" customFormat="1" x14ac:dyDescent="0.2">
      <c r="A1992" s="7">
        <v>1815</v>
      </c>
      <c r="B1992" s="44" t="s">
        <v>9044</v>
      </c>
      <c r="C1992" s="44" t="s">
        <v>9131</v>
      </c>
      <c r="D1992" s="44" t="s">
        <v>9244</v>
      </c>
      <c r="E1992" s="43" t="s">
        <v>9244</v>
      </c>
      <c r="F1992" s="42" t="s">
        <v>11897</v>
      </c>
      <c r="G1992" s="83" t="s">
        <v>11897</v>
      </c>
      <c r="H1992" s="45" t="s">
        <v>9451</v>
      </c>
      <c r="I1992" s="45" t="s">
        <v>12141</v>
      </c>
      <c r="N1992" s="6"/>
    </row>
    <row r="1993" spans="1:14" s="3" customFormat="1" x14ac:dyDescent="0.2">
      <c r="A1993" s="7">
        <v>1815</v>
      </c>
      <c r="B1993" s="44" t="s">
        <v>9044</v>
      </c>
      <c r="C1993" s="44" t="s">
        <v>9131</v>
      </c>
      <c r="D1993" s="44" t="s">
        <v>9244</v>
      </c>
      <c r="E1993" s="43" t="s">
        <v>9244</v>
      </c>
      <c r="F1993" s="42" t="s">
        <v>11897</v>
      </c>
      <c r="G1993" s="83" t="s">
        <v>11897</v>
      </c>
      <c r="H1993" s="45" t="s">
        <v>9451</v>
      </c>
      <c r="I1993" s="45" t="s">
        <v>12142</v>
      </c>
      <c r="N1993" s="6"/>
    </row>
    <row r="1994" spans="1:14" s="3" customFormat="1" x14ac:dyDescent="0.2">
      <c r="A1994" s="7">
        <v>1815</v>
      </c>
      <c r="B1994" s="44" t="s">
        <v>9044</v>
      </c>
      <c r="C1994" s="44" t="s">
        <v>9131</v>
      </c>
      <c r="D1994" s="44" t="s">
        <v>9244</v>
      </c>
      <c r="E1994" s="43" t="s">
        <v>9244</v>
      </c>
      <c r="F1994" s="42" t="s">
        <v>11897</v>
      </c>
      <c r="G1994" s="83" t="s">
        <v>11897</v>
      </c>
      <c r="H1994" s="45" t="s">
        <v>9451</v>
      </c>
      <c r="I1994" s="45" t="s">
        <v>12143</v>
      </c>
      <c r="N1994" s="6"/>
    </row>
    <row r="1995" spans="1:14" s="3" customFormat="1" x14ac:dyDescent="0.2">
      <c r="A1995" s="7">
        <v>1815</v>
      </c>
      <c r="B1995" s="44" t="s">
        <v>9044</v>
      </c>
      <c r="C1995" s="44" t="s">
        <v>9131</v>
      </c>
      <c r="D1995" s="44" t="s">
        <v>9244</v>
      </c>
      <c r="E1995" s="43" t="s">
        <v>9244</v>
      </c>
      <c r="F1995" s="42" t="s">
        <v>11897</v>
      </c>
      <c r="G1995" s="83" t="s">
        <v>11897</v>
      </c>
      <c r="H1995" s="45" t="s">
        <v>9451</v>
      </c>
      <c r="I1995" s="45" t="s">
        <v>12144</v>
      </c>
      <c r="N1995" s="6"/>
    </row>
    <row r="1996" spans="1:14" s="3" customFormat="1" x14ac:dyDescent="0.2">
      <c r="A1996" s="7">
        <v>1815</v>
      </c>
      <c r="B1996" s="44" t="s">
        <v>9044</v>
      </c>
      <c r="C1996" s="44" t="s">
        <v>9131</v>
      </c>
      <c r="D1996" s="44" t="s">
        <v>9244</v>
      </c>
      <c r="E1996" s="43" t="s">
        <v>9244</v>
      </c>
      <c r="F1996" s="42" t="s">
        <v>11897</v>
      </c>
      <c r="G1996" s="83" t="s">
        <v>11897</v>
      </c>
      <c r="H1996" s="45" t="s">
        <v>9451</v>
      </c>
      <c r="I1996" s="45" t="s">
        <v>12145</v>
      </c>
      <c r="N1996" s="6"/>
    </row>
    <row r="1997" spans="1:14" s="3" customFormat="1" x14ac:dyDescent="0.2">
      <c r="A1997" s="7">
        <v>1815</v>
      </c>
      <c r="B1997" s="44" t="s">
        <v>9044</v>
      </c>
      <c r="C1997" s="44" t="s">
        <v>9131</v>
      </c>
      <c r="D1997" s="44" t="s">
        <v>9244</v>
      </c>
      <c r="E1997" s="43" t="s">
        <v>9244</v>
      </c>
      <c r="F1997" s="42" t="s">
        <v>11897</v>
      </c>
      <c r="G1997" s="83" t="s">
        <v>11897</v>
      </c>
      <c r="H1997" s="45" t="s">
        <v>9451</v>
      </c>
      <c r="I1997" s="45" t="s">
        <v>12146</v>
      </c>
      <c r="N1997" s="6"/>
    </row>
    <row r="1998" spans="1:14" s="3" customFormat="1" x14ac:dyDescent="0.2">
      <c r="A1998" s="7">
        <v>1815</v>
      </c>
      <c r="B1998" s="44" t="s">
        <v>9044</v>
      </c>
      <c r="C1998" s="44" t="s">
        <v>9131</v>
      </c>
      <c r="D1998" s="44" t="s">
        <v>9244</v>
      </c>
      <c r="E1998" s="43" t="s">
        <v>9244</v>
      </c>
      <c r="F1998" s="42" t="s">
        <v>11897</v>
      </c>
      <c r="G1998" s="83" t="s">
        <v>11897</v>
      </c>
      <c r="H1998" s="45" t="s">
        <v>9451</v>
      </c>
      <c r="I1998" s="45" t="s">
        <v>12147</v>
      </c>
      <c r="N1998" s="6"/>
    </row>
    <row r="1999" spans="1:14" s="3" customFormat="1" x14ac:dyDescent="0.2">
      <c r="A1999" s="7">
        <v>1815</v>
      </c>
      <c r="B1999" s="44" t="s">
        <v>9044</v>
      </c>
      <c r="C1999" s="44" t="s">
        <v>9131</v>
      </c>
      <c r="D1999" s="44" t="s">
        <v>9244</v>
      </c>
      <c r="E1999" s="43" t="s">
        <v>9244</v>
      </c>
      <c r="F1999" s="42" t="s">
        <v>11897</v>
      </c>
      <c r="G1999" s="83" t="s">
        <v>11897</v>
      </c>
      <c r="H1999" s="45" t="s">
        <v>9451</v>
      </c>
      <c r="I1999" s="45" t="s">
        <v>12148</v>
      </c>
      <c r="N1999" s="6"/>
    </row>
    <row r="2000" spans="1:14" s="3" customFormat="1" x14ac:dyDescent="0.2">
      <c r="A2000" s="7">
        <v>1816</v>
      </c>
      <c r="B2000" s="44" t="s">
        <v>9045</v>
      </c>
      <c r="C2000" s="44" t="s">
        <v>9132</v>
      </c>
      <c r="D2000" s="44" t="s">
        <v>9245</v>
      </c>
      <c r="E2000" s="43" t="s">
        <v>9245</v>
      </c>
      <c r="F2000" s="42">
        <v>666</v>
      </c>
      <c r="G2000" s="83">
        <v>6</v>
      </c>
      <c r="H2000" s="45" t="s">
        <v>9451</v>
      </c>
      <c r="I2000" s="45" t="s">
        <v>12149</v>
      </c>
      <c r="N2000" s="6"/>
    </row>
    <row r="2001" spans="1:14" s="3" customFormat="1" x14ac:dyDescent="0.2">
      <c r="A2001" s="7">
        <v>1816</v>
      </c>
      <c r="B2001" s="44" t="s">
        <v>9045</v>
      </c>
      <c r="C2001" s="44" t="s">
        <v>9132</v>
      </c>
      <c r="D2001" s="44" t="s">
        <v>9245</v>
      </c>
      <c r="E2001" s="43" t="s">
        <v>9245</v>
      </c>
      <c r="F2001" s="42">
        <v>666</v>
      </c>
      <c r="G2001" s="83">
        <v>5</v>
      </c>
      <c r="H2001" s="45" t="s">
        <v>9451</v>
      </c>
      <c r="I2001" s="45" t="s">
        <v>12150</v>
      </c>
      <c r="N2001" s="6"/>
    </row>
    <row r="2002" spans="1:14" s="3" customFormat="1" x14ac:dyDescent="0.2">
      <c r="A2002" s="7">
        <v>1816</v>
      </c>
      <c r="B2002" s="44" t="s">
        <v>9045</v>
      </c>
      <c r="C2002" s="44" t="s">
        <v>9132</v>
      </c>
      <c r="D2002" s="44" t="s">
        <v>9245</v>
      </c>
      <c r="E2002" s="43" t="s">
        <v>9245</v>
      </c>
      <c r="F2002" s="42">
        <v>1428</v>
      </c>
      <c r="G2002" s="83">
        <v>15</v>
      </c>
      <c r="H2002" s="45" t="s">
        <v>9451</v>
      </c>
      <c r="I2002" s="45" t="s">
        <v>12151</v>
      </c>
      <c r="N2002" s="6"/>
    </row>
    <row r="2003" spans="1:14" s="3" customFormat="1" x14ac:dyDescent="0.2">
      <c r="A2003" s="7">
        <v>1816</v>
      </c>
      <c r="B2003" s="44" t="s">
        <v>9045</v>
      </c>
      <c r="C2003" s="44" t="s">
        <v>9132</v>
      </c>
      <c r="D2003" s="44" t="s">
        <v>9245</v>
      </c>
      <c r="E2003" s="43" t="s">
        <v>9245</v>
      </c>
      <c r="F2003" s="42">
        <v>1428</v>
      </c>
      <c r="G2003" s="83">
        <v>0</v>
      </c>
      <c r="H2003" s="45" t="s">
        <v>9451</v>
      </c>
      <c r="I2003" s="45" t="s">
        <v>12152</v>
      </c>
      <c r="N2003" s="6"/>
    </row>
    <row r="2004" spans="1:14" s="3" customFormat="1" x14ac:dyDescent="0.2">
      <c r="A2004" s="7">
        <v>1816</v>
      </c>
      <c r="B2004" s="44" t="s">
        <v>9045</v>
      </c>
      <c r="C2004" s="44" t="s">
        <v>9132</v>
      </c>
      <c r="D2004" s="44" t="s">
        <v>9245</v>
      </c>
      <c r="E2004" s="43" t="s">
        <v>9245</v>
      </c>
      <c r="F2004" s="42">
        <v>666</v>
      </c>
      <c r="G2004" s="83">
        <v>7</v>
      </c>
      <c r="H2004" s="45" t="s">
        <v>9451</v>
      </c>
      <c r="I2004" s="45" t="s">
        <v>12153</v>
      </c>
      <c r="N2004" s="6"/>
    </row>
    <row r="2005" spans="1:14" s="3" customFormat="1" x14ac:dyDescent="0.2">
      <c r="A2005" s="7">
        <v>1816</v>
      </c>
      <c r="B2005" s="44" t="s">
        <v>9045</v>
      </c>
      <c r="C2005" s="44" t="s">
        <v>9132</v>
      </c>
      <c r="D2005" s="44" t="s">
        <v>9245</v>
      </c>
      <c r="E2005" s="43" t="s">
        <v>9245</v>
      </c>
      <c r="F2005" s="42">
        <v>1428</v>
      </c>
      <c r="G2005" s="83">
        <v>15</v>
      </c>
      <c r="H2005" s="45" t="s">
        <v>9451</v>
      </c>
      <c r="I2005" s="45" t="s">
        <v>12154</v>
      </c>
      <c r="N2005" s="6"/>
    </row>
    <row r="2006" spans="1:14" s="3" customFormat="1" x14ac:dyDescent="0.2">
      <c r="A2006" s="7">
        <v>1816</v>
      </c>
      <c r="B2006" s="44" t="s">
        <v>9045</v>
      </c>
      <c r="C2006" s="44" t="s">
        <v>9132</v>
      </c>
      <c r="D2006" s="44" t="s">
        <v>9245</v>
      </c>
      <c r="E2006" s="43" t="s">
        <v>9245</v>
      </c>
      <c r="F2006" s="42">
        <v>1428</v>
      </c>
      <c r="G2006" s="83">
        <v>0</v>
      </c>
      <c r="H2006" s="45" t="s">
        <v>9451</v>
      </c>
      <c r="I2006" s="45" t="s">
        <v>12155</v>
      </c>
      <c r="N2006" s="6"/>
    </row>
    <row r="2007" spans="1:14" s="3" customFormat="1" x14ac:dyDescent="0.2">
      <c r="A2007" s="7">
        <v>1816</v>
      </c>
      <c r="B2007" s="44" t="s">
        <v>9045</v>
      </c>
      <c r="C2007" s="44" t="s">
        <v>9132</v>
      </c>
      <c r="D2007" s="44" t="s">
        <v>9245</v>
      </c>
      <c r="E2007" s="43" t="s">
        <v>9245</v>
      </c>
      <c r="F2007" s="42" t="s">
        <v>11897</v>
      </c>
      <c r="G2007" s="83" t="s">
        <v>11897</v>
      </c>
      <c r="H2007" s="45" t="s">
        <v>9451</v>
      </c>
      <c r="I2007" s="45" t="s">
        <v>12156</v>
      </c>
      <c r="N2007" s="6"/>
    </row>
    <row r="2008" spans="1:14" s="3" customFormat="1" x14ac:dyDescent="0.2">
      <c r="A2008" s="7">
        <v>1816</v>
      </c>
      <c r="B2008" s="44" t="s">
        <v>9045</v>
      </c>
      <c r="C2008" s="44" t="s">
        <v>9132</v>
      </c>
      <c r="D2008" s="44" t="s">
        <v>9245</v>
      </c>
      <c r="E2008" s="43" t="s">
        <v>9245</v>
      </c>
      <c r="F2008" s="42" t="s">
        <v>11897</v>
      </c>
      <c r="G2008" s="83" t="s">
        <v>11897</v>
      </c>
      <c r="H2008" s="45" t="s">
        <v>9451</v>
      </c>
      <c r="I2008" s="45" t="s">
        <v>12157</v>
      </c>
      <c r="N2008" s="6"/>
    </row>
    <row r="2009" spans="1:14" s="3" customFormat="1" x14ac:dyDescent="0.2">
      <c r="A2009" s="7">
        <v>1816</v>
      </c>
      <c r="B2009" s="44" t="s">
        <v>9045</v>
      </c>
      <c r="C2009" s="44" t="s">
        <v>9132</v>
      </c>
      <c r="D2009" s="44" t="s">
        <v>9245</v>
      </c>
      <c r="E2009" s="43" t="s">
        <v>9245</v>
      </c>
      <c r="F2009" s="42" t="s">
        <v>11897</v>
      </c>
      <c r="G2009" s="83" t="s">
        <v>11897</v>
      </c>
      <c r="H2009" s="45" t="s">
        <v>9451</v>
      </c>
      <c r="I2009" s="45" t="s">
        <v>12158</v>
      </c>
      <c r="N2009" s="6"/>
    </row>
    <row r="2010" spans="1:14" s="3" customFormat="1" x14ac:dyDescent="0.2">
      <c r="A2010" s="7">
        <v>1816</v>
      </c>
      <c r="B2010" s="44" t="s">
        <v>9045</v>
      </c>
      <c r="C2010" s="44" t="s">
        <v>9132</v>
      </c>
      <c r="D2010" s="44" t="s">
        <v>9245</v>
      </c>
      <c r="E2010" s="43" t="s">
        <v>9245</v>
      </c>
      <c r="F2010" s="42" t="s">
        <v>11897</v>
      </c>
      <c r="G2010" s="83" t="s">
        <v>11897</v>
      </c>
      <c r="H2010" s="45" t="s">
        <v>9451</v>
      </c>
      <c r="I2010" s="45" t="s">
        <v>12159</v>
      </c>
      <c r="N2010" s="6"/>
    </row>
    <row r="2011" spans="1:14" s="3" customFormat="1" x14ac:dyDescent="0.2">
      <c r="A2011" s="7">
        <v>1816</v>
      </c>
      <c r="B2011" s="44" t="s">
        <v>9045</v>
      </c>
      <c r="C2011" s="44" t="s">
        <v>9132</v>
      </c>
      <c r="D2011" s="44" t="s">
        <v>9245</v>
      </c>
      <c r="E2011" s="43" t="s">
        <v>9245</v>
      </c>
      <c r="F2011" s="42" t="s">
        <v>11897</v>
      </c>
      <c r="G2011" s="83" t="s">
        <v>11897</v>
      </c>
      <c r="H2011" s="45" t="s">
        <v>9451</v>
      </c>
      <c r="I2011" s="45" t="s">
        <v>12160</v>
      </c>
      <c r="N2011" s="6"/>
    </row>
    <row r="2012" spans="1:14" s="3" customFormat="1" x14ac:dyDescent="0.2">
      <c r="A2012" s="7">
        <v>1816</v>
      </c>
      <c r="B2012" s="44" t="s">
        <v>9045</v>
      </c>
      <c r="C2012" s="44" t="s">
        <v>9132</v>
      </c>
      <c r="D2012" s="44" t="s">
        <v>9245</v>
      </c>
      <c r="E2012" s="43" t="s">
        <v>9245</v>
      </c>
      <c r="F2012" s="42" t="s">
        <v>11897</v>
      </c>
      <c r="G2012" s="83" t="s">
        <v>11897</v>
      </c>
      <c r="H2012" s="45" t="s">
        <v>9451</v>
      </c>
      <c r="I2012" s="45" t="s">
        <v>12161</v>
      </c>
      <c r="N2012" s="6"/>
    </row>
    <row r="2013" spans="1:14" s="3" customFormat="1" x14ac:dyDescent="0.2">
      <c r="A2013" s="7">
        <v>1816</v>
      </c>
      <c r="B2013" s="44" t="s">
        <v>9045</v>
      </c>
      <c r="C2013" s="44" t="s">
        <v>9132</v>
      </c>
      <c r="D2013" s="44" t="s">
        <v>9245</v>
      </c>
      <c r="E2013" s="43" t="s">
        <v>9245</v>
      </c>
      <c r="F2013" s="42" t="s">
        <v>11897</v>
      </c>
      <c r="G2013" s="83" t="s">
        <v>11897</v>
      </c>
      <c r="H2013" s="45" t="s">
        <v>9451</v>
      </c>
      <c r="I2013" s="45" t="s">
        <v>12162</v>
      </c>
      <c r="N2013" s="6"/>
    </row>
    <row r="2014" spans="1:14" s="3" customFormat="1" x14ac:dyDescent="0.2">
      <c r="A2014" s="7">
        <v>1816</v>
      </c>
      <c r="B2014" s="44" t="s">
        <v>9045</v>
      </c>
      <c r="C2014" s="44" t="s">
        <v>9132</v>
      </c>
      <c r="D2014" s="44" t="s">
        <v>9245</v>
      </c>
      <c r="E2014" s="43" t="s">
        <v>9245</v>
      </c>
      <c r="F2014" s="42" t="s">
        <v>11897</v>
      </c>
      <c r="G2014" s="83" t="s">
        <v>11897</v>
      </c>
      <c r="H2014" s="45" t="s">
        <v>9451</v>
      </c>
      <c r="I2014" s="45" t="s">
        <v>12163</v>
      </c>
      <c r="N2014" s="6"/>
    </row>
    <row r="2015" spans="1:14" s="3" customFormat="1" x14ac:dyDescent="0.2">
      <c r="A2015" s="7">
        <v>1816</v>
      </c>
      <c r="B2015" s="44" t="s">
        <v>9045</v>
      </c>
      <c r="C2015" s="44" t="s">
        <v>9132</v>
      </c>
      <c r="D2015" s="44" t="s">
        <v>9245</v>
      </c>
      <c r="E2015" s="43" t="s">
        <v>9245</v>
      </c>
      <c r="F2015" s="42" t="s">
        <v>11897</v>
      </c>
      <c r="G2015" s="83" t="s">
        <v>11897</v>
      </c>
      <c r="H2015" s="45" t="s">
        <v>9451</v>
      </c>
      <c r="I2015" s="45" t="s">
        <v>12164</v>
      </c>
      <c r="N2015" s="6"/>
    </row>
    <row r="2016" spans="1:14" s="3" customFormat="1" x14ac:dyDescent="0.2">
      <c r="A2016" s="7">
        <v>1816</v>
      </c>
      <c r="B2016" s="44" t="s">
        <v>9045</v>
      </c>
      <c r="C2016" s="44" t="s">
        <v>9132</v>
      </c>
      <c r="D2016" s="44" t="s">
        <v>9245</v>
      </c>
      <c r="E2016" s="43" t="s">
        <v>9245</v>
      </c>
      <c r="F2016" s="42" t="s">
        <v>11897</v>
      </c>
      <c r="G2016" s="83" t="s">
        <v>11897</v>
      </c>
      <c r="H2016" s="45" t="s">
        <v>9451</v>
      </c>
      <c r="I2016" s="45" t="s">
        <v>12165</v>
      </c>
      <c r="N2016" s="6"/>
    </row>
    <row r="2017" spans="1:14" s="3" customFormat="1" x14ac:dyDescent="0.2">
      <c r="A2017" s="7">
        <v>1816</v>
      </c>
      <c r="B2017" s="44" t="s">
        <v>9045</v>
      </c>
      <c r="C2017" s="44" t="s">
        <v>9132</v>
      </c>
      <c r="D2017" s="44" t="s">
        <v>9245</v>
      </c>
      <c r="E2017" s="43" t="s">
        <v>9245</v>
      </c>
      <c r="F2017" s="42" t="s">
        <v>11897</v>
      </c>
      <c r="G2017" s="83" t="s">
        <v>11897</v>
      </c>
      <c r="H2017" s="45" t="s">
        <v>9451</v>
      </c>
      <c r="I2017" s="45" t="s">
        <v>12166</v>
      </c>
      <c r="N2017" s="6"/>
    </row>
    <row r="2018" spans="1:14" s="3" customFormat="1" x14ac:dyDescent="0.2">
      <c r="A2018" s="7">
        <v>1817</v>
      </c>
      <c r="B2018" s="44" t="s">
        <v>9046</v>
      </c>
      <c r="C2018" s="44" t="s">
        <v>9133</v>
      </c>
      <c r="D2018" s="44" t="s">
        <v>9246</v>
      </c>
      <c r="E2018" s="43" t="s">
        <v>9246</v>
      </c>
      <c r="F2018" s="42">
        <v>667</v>
      </c>
      <c r="G2018" s="83">
        <v>6</v>
      </c>
      <c r="H2018" s="45" t="s">
        <v>9451</v>
      </c>
      <c r="I2018" s="45" t="s">
        <v>12167</v>
      </c>
      <c r="N2018" s="6"/>
    </row>
    <row r="2019" spans="1:14" s="3" customFormat="1" x14ac:dyDescent="0.2">
      <c r="A2019" s="7">
        <v>1817</v>
      </c>
      <c r="B2019" s="44" t="s">
        <v>9046</v>
      </c>
      <c r="C2019" s="44" t="s">
        <v>9133</v>
      </c>
      <c r="D2019" s="44" t="s">
        <v>9246</v>
      </c>
      <c r="E2019" s="43" t="s">
        <v>9246</v>
      </c>
      <c r="F2019" s="42">
        <v>667</v>
      </c>
      <c r="G2019" s="83">
        <v>5</v>
      </c>
      <c r="H2019" s="45" t="s">
        <v>9451</v>
      </c>
      <c r="I2019" s="45" t="s">
        <v>12168</v>
      </c>
      <c r="N2019" s="6"/>
    </row>
    <row r="2020" spans="1:14" s="3" customFormat="1" x14ac:dyDescent="0.2">
      <c r="A2020" s="7">
        <v>1817</v>
      </c>
      <c r="B2020" s="44" t="s">
        <v>9046</v>
      </c>
      <c r="C2020" s="44" t="s">
        <v>9133</v>
      </c>
      <c r="D2020" s="44" t="s">
        <v>9246</v>
      </c>
      <c r="E2020" s="43" t="s">
        <v>9246</v>
      </c>
      <c r="F2020" s="42">
        <v>1429</v>
      </c>
      <c r="G2020" s="83">
        <v>15</v>
      </c>
      <c r="H2020" s="45" t="s">
        <v>9451</v>
      </c>
      <c r="I2020" s="45" t="s">
        <v>12169</v>
      </c>
      <c r="N2020" s="6"/>
    </row>
    <row r="2021" spans="1:14" s="3" customFormat="1" x14ac:dyDescent="0.2">
      <c r="A2021" s="7">
        <v>1817</v>
      </c>
      <c r="B2021" s="44" t="s">
        <v>9046</v>
      </c>
      <c r="C2021" s="44" t="s">
        <v>9133</v>
      </c>
      <c r="D2021" s="44" t="s">
        <v>9246</v>
      </c>
      <c r="E2021" s="43" t="s">
        <v>9246</v>
      </c>
      <c r="F2021" s="42">
        <v>1429</v>
      </c>
      <c r="G2021" s="83">
        <v>0</v>
      </c>
      <c r="H2021" s="45" t="s">
        <v>9451</v>
      </c>
      <c r="I2021" s="45" t="s">
        <v>12170</v>
      </c>
      <c r="N2021" s="6"/>
    </row>
    <row r="2022" spans="1:14" s="3" customFormat="1" x14ac:dyDescent="0.2">
      <c r="A2022" s="7">
        <v>1817</v>
      </c>
      <c r="B2022" s="44" t="s">
        <v>9046</v>
      </c>
      <c r="C2022" s="44" t="s">
        <v>9133</v>
      </c>
      <c r="D2022" s="44" t="s">
        <v>9246</v>
      </c>
      <c r="E2022" s="43" t="s">
        <v>9246</v>
      </c>
      <c r="F2022" s="42">
        <v>667</v>
      </c>
      <c r="G2022" s="83">
        <v>7</v>
      </c>
      <c r="H2022" s="45" t="s">
        <v>9451</v>
      </c>
      <c r="I2022" s="45" t="s">
        <v>12171</v>
      </c>
      <c r="N2022" s="6"/>
    </row>
    <row r="2023" spans="1:14" s="3" customFormat="1" x14ac:dyDescent="0.2">
      <c r="A2023" s="7">
        <v>1817</v>
      </c>
      <c r="B2023" s="44" t="s">
        <v>9046</v>
      </c>
      <c r="C2023" s="44" t="s">
        <v>9133</v>
      </c>
      <c r="D2023" s="44" t="s">
        <v>9246</v>
      </c>
      <c r="E2023" s="43" t="s">
        <v>9246</v>
      </c>
      <c r="F2023" s="42">
        <v>1429</v>
      </c>
      <c r="G2023" s="83">
        <v>15</v>
      </c>
      <c r="H2023" s="45" t="s">
        <v>9451</v>
      </c>
      <c r="I2023" s="45" t="s">
        <v>12172</v>
      </c>
      <c r="N2023" s="6"/>
    </row>
    <row r="2024" spans="1:14" s="3" customFormat="1" x14ac:dyDescent="0.2">
      <c r="A2024" s="7">
        <v>1817</v>
      </c>
      <c r="B2024" s="44" t="s">
        <v>9046</v>
      </c>
      <c r="C2024" s="44" t="s">
        <v>9133</v>
      </c>
      <c r="D2024" s="44" t="s">
        <v>9246</v>
      </c>
      <c r="E2024" s="43" t="s">
        <v>9246</v>
      </c>
      <c r="F2024" s="42">
        <v>1429</v>
      </c>
      <c r="G2024" s="83">
        <v>0</v>
      </c>
      <c r="H2024" s="45" t="s">
        <v>9451</v>
      </c>
      <c r="I2024" s="45" t="s">
        <v>12173</v>
      </c>
      <c r="N2024" s="6"/>
    </row>
    <row r="2025" spans="1:14" s="3" customFormat="1" x14ac:dyDescent="0.2">
      <c r="A2025" s="7">
        <v>1817</v>
      </c>
      <c r="B2025" s="44" t="s">
        <v>9046</v>
      </c>
      <c r="C2025" s="44" t="s">
        <v>9133</v>
      </c>
      <c r="D2025" s="44" t="s">
        <v>9246</v>
      </c>
      <c r="E2025" s="43" t="s">
        <v>9246</v>
      </c>
      <c r="F2025" s="42" t="s">
        <v>11897</v>
      </c>
      <c r="G2025" s="83" t="s">
        <v>11897</v>
      </c>
      <c r="H2025" s="45" t="s">
        <v>9451</v>
      </c>
      <c r="I2025" s="45" t="s">
        <v>12174</v>
      </c>
      <c r="N2025" s="6"/>
    </row>
    <row r="2026" spans="1:14" s="3" customFormat="1" x14ac:dyDescent="0.2">
      <c r="A2026" s="7">
        <v>1817</v>
      </c>
      <c r="B2026" s="44" t="s">
        <v>9046</v>
      </c>
      <c r="C2026" s="44" t="s">
        <v>9133</v>
      </c>
      <c r="D2026" s="44" t="s">
        <v>9246</v>
      </c>
      <c r="E2026" s="43" t="s">
        <v>9246</v>
      </c>
      <c r="F2026" s="42" t="s">
        <v>11897</v>
      </c>
      <c r="G2026" s="83" t="s">
        <v>11897</v>
      </c>
      <c r="H2026" s="45" t="s">
        <v>9451</v>
      </c>
      <c r="I2026" s="45" t="s">
        <v>12175</v>
      </c>
      <c r="N2026" s="6"/>
    </row>
    <row r="2027" spans="1:14" s="3" customFormat="1" x14ac:dyDescent="0.2">
      <c r="A2027" s="7">
        <v>1817</v>
      </c>
      <c r="B2027" s="44" t="s">
        <v>9046</v>
      </c>
      <c r="C2027" s="44" t="s">
        <v>9133</v>
      </c>
      <c r="D2027" s="44" t="s">
        <v>9246</v>
      </c>
      <c r="E2027" s="43" t="s">
        <v>9246</v>
      </c>
      <c r="F2027" s="42" t="s">
        <v>11897</v>
      </c>
      <c r="G2027" s="83" t="s">
        <v>11897</v>
      </c>
      <c r="H2027" s="45" t="s">
        <v>9451</v>
      </c>
      <c r="I2027" s="45" t="s">
        <v>12176</v>
      </c>
      <c r="N2027" s="6"/>
    </row>
    <row r="2028" spans="1:14" s="3" customFormat="1" x14ac:dyDescent="0.2">
      <c r="A2028" s="7">
        <v>1817</v>
      </c>
      <c r="B2028" s="44" t="s">
        <v>9046</v>
      </c>
      <c r="C2028" s="44" t="s">
        <v>9133</v>
      </c>
      <c r="D2028" s="44" t="s">
        <v>9246</v>
      </c>
      <c r="E2028" s="43" t="s">
        <v>9246</v>
      </c>
      <c r="F2028" s="42" t="s">
        <v>11897</v>
      </c>
      <c r="G2028" s="83" t="s">
        <v>11897</v>
      </c>
      <c r="H2028" s="45" t="s">
        <v>9451</v>
      </c>
      <c r="I2028" s="45" t="s">
        <v>12177</v>
      </c>
      <c r="N2028" s="6"/>
    </row>
    <row r="2029" spans="1:14" s="3" customFormat="1" x14ac:dyDescent="0.2">
      <c r="A2029" s="7">
        <v>1817</v>
      </c>
      <c r="B2029" s="44" t="s">
        <v>9046</v>
      </c>
      <c r="C2029" s="44" t="s">
        <v>9133</v>
      </c>
      <c r="D2029" s="44" t="s">
        <v>9246</v>
      </c>
      <c r="E2029" s="43" t="s">
        <v>9246</v>
      </c>
      <c r="F2029" s="42" t="s">
        <v>11897</v>
      </c>
      <c r="G2029" s="83" t="s">
        <v>11897</v>
      </c>
      <c r="H2029" s="45" t="s">
        <v>9451</v>
      </c>
      <c r="I2029" s="45" t="s">
        <v>12178</v>
      </c>
      <c r="N2029" s="6"/>
    </row>
    <row r="2030" spans="1:14" s="3" customFormat="1" x14ac:dyDescent="0.2">
      <c r="A2030" s="7">
        <v>1817</v>
      </c>
      <c r="B2030" s="44" t="s">
        <v>9046</v>
      </c>
      <c r="C2030" s="44" t="s">
        <v>9133</v>
      </c>
      <c r="D2030" s="44" t="s">
        <v>9246</v>
      </c>
      <c r="E2030" s="43" t="s">
        <v>9246</v>
      </c>
      <c r="F2030" s="42" t="s">
        <v>11897</v>
      </c>
      <c r="G2030" s="83" t="s">
        <v>11897</v>
      </c>
      <c r="H2030" s="45" t="s">
        <v>9451</v>
      </c>
      <c r="I2030" s="45" t="s">
        <v>12179</v>
      </c>
      <c r="N2030" s="6"/>
    </row>
    <row r="2031" spans="1:14" s="3" customFormat="1" x14ac:dyDescent="0.2">
      <c r="A2031" s="7">
        <v>1817</v>
      </c>
      <c r="B2031" s="44" t="s">
        <v>9046</v>
      </c>
      <c r="C2031" s="44" t="s">
        <v>9133</v>
      </c>
      <c r="D2031" s="44" t="s">
        <v>9246</v>
      </c>
      <c r="E2031" s="43" t="s">
        <v>9246</v>
      </c>
      <c r="F2031" s="42" t="s">
        <v>11897</v>
      </c>
      <c r="G2031" s="83" t="s">
        <v>11897</v>
      </c>
      <c r="H2031" s="45" t="s">
        <v>9451</v>
      </c>
      <c r="I2031" s="45" t="s">
        <v>12180</v>
      </c>
      <c r="N2031" s="6"/>
    </row>
    <row r="2032" spans="1:14" s="3" customFormat="1" x14ac:dyDescent="0.2">
      <c r="A2032" s="7">
        <v>1817</v>
      </c>
      <c r="B2032" s="44" t="s">
        <v>9046</v>
      </c>
      <c r="C2032" s="44" t="s">
        <v>9133</v>
      </c>
      <c r="D2032" s="44" t="s">
        <v>9246</v>
      </c>
      <c r="E2032" s="43" t="s">
        <v>9246</v>
      </c>
      <c r="F2032" s="42" t="s">
        <v>11897</v>
      </c>
      <c r="G2032" s="83" t="s">
        <v>11897</v>
      </c>
      <c r="H2032" s="45" t="s">
        <v>9451</v>
      </c>
      <c r="I2032" s="45" t="s">
        <v>12181</v>
      </c>
      <c r="N2032" s="6"/>
    </row>
    <row r="2033" spans="1:14" s="3" customFormat="1" x14ac:dyDescent="0.2">
      <c r="A2033" s="7">
        <v>1817</v>
      </c>
      <c r="B2033" s="44" t="s">
        <v>9046</v>
      </c>
      <c r="C2033" s="44" t="s">
        <v>9133</v>
      </c>
      <c r="D2033" s="44" t="s">
        <v>9246</v>
      </c>
      <c r="E2033" s="43" t="s">
        <v>9246</v>
      </c>
      <c r="F2033" s="42" t="s">
        <v>11897</v>
      </c>
      <c r="G2033" s="83" t="s">
        <v>11897</v>
      </c>
      <c r="H2033" s="45" t="s">
        <v>9451</v>
      </c>
      <c r="I2033" s="45" t="s">
        <v>12182</v>
      </c>
      <c r="N2033" s="6"/>
    </row>
    <row r="2034" spans="1:14" s="3" customFormat="1" x14ac:dyDescent="0.2">
      <c r="A2034" s="7">
        <v>1817</v>
      </c>
      <c r="B2034" s="44" t="s">
        <v>9046</v>
      </c>
      <c r="C2034" s="44" t="s">
        <v>9133</v>
      </c>
      <c r="D2034" s="44" t="s">
        <v>9246</v>
      </c>
      <c r="E2034" s="43" t="s">
        <v>9246</v>
      </c>
      <c r="F2034" s="42" t="s">
        <v>11897</v>
      </c>
      <c r="G2034" s="83" t="s">
        <v>11897</v>
      </c>
      <c r="H2034" s="45" t="s">
        <v>9451</v>
      </c>
      <c r="I2034" s="45" t="s">
        <v>12183</v>
      </c>
      <c r="N2034" s="6"/>
    </row>
    <row r="2035" spans="1:14" s="3" customFormat="1" x14ac:dyDescent="0.2">
      <c r="A2035" s="7">
        <v>1817</v>
      </c>
      <c r="B2035" s="44" t="s">
        <v>9046</v>
      </c>
      <c r="C2035" s="44" t="s">
        <v>9133</v>
      </c>
      <c r="D2035" s="44" t="s">
        <v>9246</v>
      </c>
      <c r="E2035" s="43" t="s">
        <v>9246</v>
      </c>
      <c r="F2035" s="42" t="s">
        <v>11897</v>
      </c>
      <c r="G2035" s="83" t="s">
        <v>11897</v>
      </c>
      <c r="H2035" s="45" t="s">
        <v>9451</v>
      </c>
      <c r="I2035" s="45" t="s">
        <v>12184</v>
      </c>
      <c r="N2035" s="6"/>
    </row>
    <row r="2036" spans="1:14" s="3" customFormat="1" x14ac:dyDescent="0.2">
      <c r="A2036" s="7">
        <v>1818</v>
      </c>
      <c r="B2036" s="44" t="s">
        <v>9047</v>
      </c>
      <c r="C2036" s="44" t="s">
        <v>9134</v>
      </c>
      <c r="D2036" s="44" t="s">
        <v>9247</v>
      </c>
      <c r="E2036" s="43" t="s">
        <v>9247</v>
      </c>
      <c r="F2036" s="42">
        <v>668</v>
      </c>
      <c r="G2036" s="83">
        <v>6</v>
      </c>
      <c r="H2036" s="45" t="s">
        <v>9451</v>
      </c>
      <c r="I2036" s="45" t="s">
        <v>12185</v>
      </c>
      <c r="N2036" s="6"/>
    </row>
    <row r="2037" spans="1:14" s="3" customFormat="1" x14ac:dyDescent="0.2">
      <c r="A2037" s="7">
        <v>1818</v>
      </c>
      <c r="B2037" s="44" t="s">
        <v>9047</v>
      </c>
      <c r="C2037" s="44" t="s">
        <v>9134</v>
      </c>
      <c r="D2037" s="44" t="s">
        <v>9247</v>
      </c>
      <c r="E2037" s="43" t="s">
        <v>9247</v>
      </c>
      <c r="F2037" s="42">
        <v>668</v>
      </c>
      <c r="G2037" s="83">
        <v>5</v>
      </c>
      <c r="H2037" s="45" t="s">
        <v>9451</v>
      </c>
      <c r="I2037" s="45" t="s">
        <v>12186</v>
      </c>
      <c r="N2037" s="6"/>
    </row>
    <row r="2038" spans="1:14" s="3" customFormat="1" x14ac:dyDescent="0.2">
      <c r="A2038" s="7">
        <v>1818</v>
      </c>
      <c r="B2038" s="44" t="s">
        <v>9047</v>
      </c>
      <c r="C2038" s="44" t="s">
        <v>9134</v>
      </c>
      <c r="D2038" s="44" t="s">
        <v>9247</v>
      </c>
      <c r="E2038" s="43" t="s">
        <v>9247</v>
      </c>
      <c r="F2038" s="42">
        <v>1430</v>
      </c>
      <c r="G2038" s="83">
        <v>15</v>
      </c>
      <c r="H2038" s="45" t="s">
        <v>9451</v>
      </c>
      <c r="I2038" s="45" t="s">
        <v>12187</v>
      </c>
      <c r="N2038" s="6"/>
    </row>
    <row r="2039" spans="1:14" s="3" customFormat="1" x14ac:dyDescent="0.2">
      <c r="A2039" s="7">
        <v>1818</v>
      </c>
      <c r="B2039" s="44" t="s">
        <v>9047</v>
      </c>
      <c r="C2039" s="44" t="s">
        <v>9134</v>
      </c>
      <c r="D2039" s="44" t="s">
        <v>9247</v>
      </c>
      <c r="E2039" s="43" t="s">
        <v>9247</v>
      </c>
      <c r="F2039" s="42">
        <v>1430</v>
      </c>
      <c r="G2039" s="83">
        <v>0</v>
      </c>
      <c r="H2039" s="45" t="s">
        <v>9451</v>
      </c>
      <c r="I2039" s="45" t="s">
        <v>12188</v>
      </c>
      <c r="N2039" s="6"/>
    </row>
    <row r="2040" spans="1:14" s="3" customFormat="1" x14ac:dyDescent="0.2">
      <c r="A2040" s="7">
        <v>1818</v>
      </c>
      <c r="B2040" s="44" t="s">
        <v>9047</v>
      </c>
      <c r="C2040" s="44" t="s">
        <v>9134</v>
      </c>
      <c r="D2040" s="44" t="s">
        <v>9247</v>
      </c>
      <c r="E2040" s="43" t="s">
        <v>9247</v>
      </c>
      <c r="F2040" s="42">
        <v>668</v>
      </c>
      <c r="G2040" s="83">
        <v>7</v>
      </c>
      <c r="H2040" s="45" t="s">
        <v>9451</v>
      </c>
      <c r="I2040" s="45" t="s">
        <v>12189</v>
      </c>
      <c r="N2040" s="6"/>
    </row>
    <row r="2041" spans="1:14" s="3" customFormat="1" x14ac:dyDescent="0.2">
      <c r="A2041" s="7">
        <v>1818</v>
      </c>
      <c r="B2041" s="44" t="s">
        <v>9047</v>
      </c>
      <c r="C2041" s="44" t="s">
        <v>9134</v>
      </c>
      <c r="D2041" s="44" t="s">
        <v>9247</v>
      </c>
      <c r="E2041" s="43" t="s">
        <v>9247</v>
      </c>
      <c r="F2041" s="42">
        <v>1430</v>
      </c>
      <c r="G2041" s="83">
        <v>15</v>
      </c>
      <c r="H2041" s="45" t="s">
        <v>9451</v>
      </c>
      <c r="I2041" s="45" t="s">
        <v>12190</v>
      </c>
      <c r="N2041" s="6"/>
    </row>
    <row r="2042" spans="1:14" s="3" customFormat="1" x14ac:dyDescent="0.2">
      <c r="A2042" s="7">
        <v>1818</v>
      </c>
      <c r="B2042" s="44" t="s">
        <v>9047</v>
      </c>
      <c r="C2042" s="44" t="s">
        <v>9134</v>
      </c>
      <c r="D2042" s="44" t="s">
        <v>9247</v>
      </c>
      <c r="E2042" s="43" t="s">
        <v>9247</v>
      </c>
      <c r="F2042" s="42">
        <v>1430</v>
      </c>
      <c r="G2042" s="83">
        <v>0</v>
      </c>
      <c r="H2042" s="45" t="s">
        <v>9451</v>
      </c>
      <c r="I2042" s="45" t="s">
        <v>12191</v>
      </c>
      <c r="N2042" s="6"/>
    </row>
    <row r="2043" spans="1:14" s="3" customFormat="1" x14ac:dyDescent="0.2">
      <c r="A2043" s="7">
        <v>1818</v>
      </c>
      <c r="B2043" s="44" t="s">
        <v>9047</v>
      </c>
      <c r="C2043" s="44" t="s">
        <v>9134</v>
      </c>
      <c r="D2043" s="44" t="s">
        <v>9247</v>
      </c>
      <c r="E2043" s="43" t="s">
        <v>9247</v>
      </c>
      <c r="F2043" s="42" t="s">
        <v>11897</v>
      </c>
      <c r="G2043" s="83" t="s">
        <v>11897</v>
      </c>
      <c r="H2043" s="45" t="s">
        <v>9451</v>
      </c>
      <c r="I2043" s="45" t="s">
        <v>12192</v>
      </c>
      <c r="N2043" s="6"/>
    </row>
    <row r="2044" spans="1:14" s="3" customFormat="1" x14ac:dyDescent="0.2">
      <c r="A2044" s="7">
        <v>1818</v>
      </c>
      <c r="B2044" s="44" t="s">
        <v>9047</v>
      </c>
      <c r="C2044" s="44" t="s">
        <v>9134</v>
      </c>
      <c r="D2044" s="44" t="s">
        <v>9247</v>
      </c>
      <c r="E2044" s="43" t="s">
        <v>9247</v>
      </c>
      <c r="F2044" s="42" t="s">
        <v>11897</v>
      </c>
      <c r="G2044" s="83" t="s">
        <v>11897</v>
      </c>
      <c r="H2044" s="45" t="s">
        <v>9451</v>
      </c>
      <c r="I2044" s="45" t="s">
        <v>12193</v>
      </c>
      <c r="N2044" s="6"/>
    </row>
    <row r="2045" spans="1:14" s="3" customFormat="1" x14ac:dyDescent="0.2">
      <c r="A2045" s="7">
        <v>1818</v>
      </c>
      <c r="B2045" s="44" t="s">
        <v>9047</v>
      </c>
      <c r="C2045" s="44" t="s">
        <v>9134</v>
      </c>
      <c r="D2045" s="44" t="s">
        <v>9247</v>
      </c>
      <c r="E2045" s="43" t="s">
        <v>9247</v>
      </c>
      <c r="F2045" s="42" t="s">
        <v>11897</v>
      </c>
      <c r="G2045" s="83" t="s">
        <v>11897</v>
      </c>
      <c r="H2045" s="45" t="s">
        <v>9451</v>
      </c>
      <c r="I2045" s="45" t="s">
        <v>12194</v>
      </c>
      <c r="N2045" s="6"/>
    </row>
    <row r="2046" spans="1:14" s="3" customFormat="1" x14ac:dyDescent="0.2">
      <c r="A2046" s="7">
        <v>1818</v>
      </c>
      <c r="B2046" s="44" t="s">
        <v>9047</v>
      </c>
      <c r="C2046" s="44" t="s">
        <v>9134</v>
      </c>
      <c r="D2046" s="44" t="s">
        <v>9247</v>
      </c>
      <c r="E2046" s="43" t="s">
        <v>9247</v>
      </c>
      <c r="F2046" s="42" t="s">
        <v>11897</v>
      </c>
      <c r="G2046" s="83" t="s">
        <v>11897</v>
      </c>
      <c r="H2046" s="45" t="s">
        <v>9451</v>
      </c>
      <c r="I2046" s="45" t="s">
        <v>12195</v>
      </c>
      <c r="N2046" s="6"/>
    </row>
    <row r="2047" spans="1:14" s="3" customFormat="1" x14ac:dyDescent="0.2">
      <c r="A2047" s="7">
        <v>1818</v>
      </c>
      <c r="B2047" s="44" t="s">
        <v>9047</v>
      </c>
      <c r="C2047" s="44" t="s">
        <v>9134</v>
      </c>
      <c r="D2047" s="44" t="s">
        <v>9247</v>
      </c>
      <c r="E2047" s="43" t="s">
        <v>9247</v>
      </c>
      <c r="F2047" s="42" t="s">
        <v>11897</v>
      </c>
      <c r="G2047" s="83" t="s">
        <v>11897</v>
      </c>
      <c r="H2047" s="45" t="s">
        <v>9451</v>
      </c>
      <c r="I2047" s="45" t="s">
        <v>12196</v>
      </c>
      <c r="N2047" s="6"/>
    </row>
    <row r="2048" spans="1:14" s="3" customFormat="1" x14ac:dyDescent="0.2">
      <c r="A2048" s="7">
        <v>1818</v>
      </c>
      <c r="B2048" s="44" t="s">
        <v>9047</v>
      </c>
      <c r="C2048" s="44" t="s">
        <v>9134</v>
      </c>
      <c r="D2048" s="44" t="s">
        <v>9247</v>
      </c>
      <c r="E2048" s="43" t="s">
        <v>9247</v>
      </c>
      <c r="F2048" s="42" t="s">
        <v>11897</v>
      </c>
      <c r="G2048" s="83" t="s">
        <v>11897</v>
      </c>
      <c r="H2048" s="45" t="s">
        <v>9451</v>
      </c>
      <c r="I2048" s="45" t="s">
        <v>12197</v>
      </c>
      <c r="N2048" s="6"/>
    </row>
    <row r="2049" spans="1:14" s="3" customFormat="1" x14ac:dyDescent="0.2">
      <c r="A2049" s="7">
        <v>1818</v>
      </c>
      <c r="B2049" s="44" t="s">
        <v>9047</v>
      </c>
      <c r="C2049" s="44" t="s">
        <v>9134</v>
      </c>
      <c r="D2049" s="44" t="s">
        <v>9247</v>
      </c>
      <c r="E2049" s="43" t="s">
        <v>9247</v>
      </c>
      <c r="F2049" s="42" t="s">
        <v>11897</v>
      </c>
      <c r="G2049" s="83" t="s">
        <v>11897</v>
      </c>
      <c r="H2049" s="45" t="s">
        <v>9451</v>
      </c>
      <c r="I2049" s="45" t="s">
        <v>12198</v>
      </c>
      <c r="N2049" s="6"/>
    </row>
    <row r="2050" spans="1:14" s="3" customFormat="1" x14ac:dyDescent="0.2">
      <c r="A2050" s="7">
        <v>1818</v>
      </c>
      <c r="B2050" s="44" t="s">
        <v>9047</v>
      </c>
      <c r="C2050" s="44" t="s">
        <v>9134</v>
      </c>
      <c r="D2050" s="44" t="s">
        <v>9247</v>
      </c>
      <c r="E2050" s="43" t="s">
        <v>9247</v>
      </c>
      <c r="F2050" s="42" t="s">
        <v>11897</v>
      </c>
      <c r="G2050" s="83" t="s">
        <v>11897</v>
      </c>
      <c r="H2050" s="45" t="s">
        <v>9451</v>
      </c>
      <c r="I2050" s="45" t="s">
        <v>12199</v>
      </c>
      <c r="N2050" s="6"/>
    </row>
    <row r="2051" spans="1:14" s="3" customFormat="1" x14ac:dyDescent="0.2">
      <c r="A2051" s="7">
        <v>1818</v>
      </c>
      <c r="B2051" s="44" t="s">
        <v>9047</v>
      </c>
      <c r="C2051" s="44" t="s">
        <v>9134</v>
      </c>
      <c r="D2051" s="44" t="s">
        <v>9247</v>
      </c>
      <c r="E2051" s="43" t="s">
        <v>9247</v>
      </c>
      <c r="F2051" s="42" t="s">
        <v>11897</v>
      </c>
      <c r="G2051" s="83" t="s">
        <v>11897</v>
      </c>
      <c r="H2051" s="45" t="s">
        <v>9451</v>
      </c>
      <c r="I2051" s="45" t="s">
        <v>12200</v>
      </c>
      <c r="N2051" s="6"/>
    </row>
    <row r="2052" spans="1:14" s="3" customFormat="1" x14ac:dyDescent="0.2">
      <c r="A2052" s="7">
        <v>1818</v>
      </c>
      <c r="B2052" s="44" t="s">
        <v>9047</v>
      </c>
      <c r="C2052" s="44" t="s">
        <v>9134</v>
      </c>
      <c r="D2052" s="44" t="s">
        <v>9247</v>
      </c>
      <c r="E2052" s="43" t="s">
        <v>9247</v>
      </c>
      <c r="F2052" s="42" t="s">
        <v>11897</v>
      </c>
      <c r="G2052" s="83" t="s">
        <v>11897</v>
      </c>
      <c r="H2052" s="45" t="s">
        <v>9451</v>
      </c>
      <c r="I2052" s="45" t="s">
        <v>12201</v>
      </c>
      <c r="N2052" s="6"/>
    </row>
    <row r="2053" spans="1:14" s="3" customFormat="1" x14ac:dyDescent="0.2">
      <c r="A2053" s="7">
        <v>1818</v>
      </c>
      <c r="B2053" s="44" t="s">
        <v>9047</v>
      </c>
      <c r="C2053" s="44" t="s">
        <v>9134</v>
      </c>
      <c r="D2053" s="44" t="s">
        <v>9247</v>
      </c>
      <c r="E2053" s="43" t="s">
        <v>9247</v>
      </c>
      <c r="F2053" s="42" t="s">
        <v>11897</v>
      </c>
      <c r="G2053" s="83" t="s">
        <v>11897</v>
      </c>
      <c r="H2053" s="45" t="s">
        <v>9451</v>
      </c>
      <c r="I2053" s="45" t="s">
        <v>12202</v>
      </c>
      <c r="N2053" s="6"/>
    </row>
    <row r="2054" spans="1:14" s="3" customFormat="1" x14ac:dyDescent="0.2">
      <c r="A2054" s="7">
        <v>1819</v>
      </c>
      <c r="B2054" s="44" t="s">
        <v>9048</v>
      </c>
      <c r="C2054" s="44" t="s">
        <v>9135</v>
      </c>
      <c r="D2054" s="44" t="s">
        <v>9248</v>
      </c>
      <c r="E2054" s="43" t="s">
        <v>9248</v>
      </c>
      <c r="F2054" s="42">
        <v>669</v>
      </c>
      <c r="G2054" s="83">
        <v>6</v>
      </c>
      <c r="H2054" s="45" t="s">
        <v>9451</v>
      </c>
      <c r="I2054" s="45" t="s">
        <v>12203</v>
      </c>
      <c r="N2054" s="6"/>
    </row>
    <row r="2055" spans="1:14" s="3" customFormat="1" x14ac:dyDescent="0.2">
      <c r="A2055" s="7">
        <v>1819</v>
      </c>
      <c r="B2055" s="44" t="s">
        <v>9048</v>
      </c>
      <c r="C2055" s="44" t="s">
        <v>9135</v>
      </c>
      <c r="D2055" s="44" t="s">
        <v>9248</v>
      </c>
      <c r="E2055" s="43" t="s">
        <v>9248</v>
      </c>
      <c r="F2055" s="42">
        <v>669</v>
      </c>
      <c r="G2055" s="83">
        <v>5</v>
      </c>
      <c r="H2055" s="45" t="s">
        <v>9451</v>
      </c>
      <c r="I2055" s="45" t="s">
        <v>12204</v>
      </c>
      <c r="N2055" s="6"/>
    </row>
    <row r="2056" spans="1:14" s="3" customFormat="1" x14ac:dyDescent="0.2">
      <c r="A2056" s="7">
        <v>1819</v>
      </c>
      <c r="B2056" s="44" t="s">
        <v>9048</v>
      </c>
      <c r="C2056" s="44" t="s">
        <v>9135</v>
      </c>
      <c r="D2056" s="44" t="s">
        <v>9248</v>
      </c>
      <c r="E2056" s="43" t="s">
        <v>9248</v>
      </c>
      <c r="F2056" s="42">
        <v>1431</v>
      </c>
      <c r="G2056" s="83">
        <v>15</v>
      </c>
      <c r="H2056" s="45" t="s">
        <v>9451</v>
      </c>
      <c r="I2056" s="45" t="s">
        <v>12205</v>
      </c>
      <c r="N2056" s="6"/>
    </row>
    <row r="2057" spans="1:14" s="3" customFormat="1" x14ac:dyDescent="0.2">
      <c r="A2057" s="7">
        <v>1819</v>
      </c>
      <c r="B2057" s="44" t="s">
        <v>9048</v>
      </c>
      <c r="C2057" s="44" t="s">
        <v>9135</v>
      </c>
      <c r="D2057" s="44" t="s">
        <v>9248</v>
      </c>
      <c r="E2057" s="43" t="s">
        <v>9248</v>
      </c>
      <c r="F2057" s="42">
        <v>1431</v>
      </c>
      <c r="G2057" s="83">
        <v>0</v>
      </c>
      <c r="H2057" s="45" t="s">
        <v>9451</v>
      </c>
      <c r="I2057" s="45" t="s">
        <v>12206</v>
      </c>
      <c r="N2057" s="6"/>
    </row>
    <row r="2058" spans="1:14" s="3" customFormat="1" x14ac:dyDescent="0.2">
      <c r="A2058" s="7">
        <v>1819</v>
      </c>
      <c r="B2058" s="44" t="s">
        <v>9048</v>
      </c>
      <c r="C2058" s="44" t="s">
        <v>9135</v>
      </c>
      <c r="D2058" s="44" t="s">
        <v>9248</v>
      </c>
      <c r="E2058" s="43" t="s">
        <v>9248</v>
      </c>
      <c r="F2058" s="42">
        <v>669</v>
      </c>
      <c r="G2058" s="83">
        <v>7</v>
      </c>
      <c r="H2058" s="45" t="s">
        <v>9451</v>
      </c>
      <c r="I2058" s="45" t="s">
        <v>12207</v>
      </c>
      <c r="N2058" s="6"/>
    </row>
    <row r="2059" spans="1:14" s="3" customFormat="1" x14ac:dyDescent="0.2">
      <c r="A2059" s="7">
        <v>1819</v>
      </c>
      <c r="B2059" s="44" t="s">
        <v>9048</v>
      </c>
      <c r="C2059" s="44" t="s">
        <v>9135</v>
      </c>
      <c r="D2059" s="44" t="s">
        <v>9248</v>
      </c>
      <c r="E2059" s="43" t="s">
        <v>9248</v>
      </c>
      <c r="F2059" s="42">
        <v>1431</v>
      </c>
      <c r="G2059" s="83">
        <v>15</v>
      </c>
      <c r="H2059" s="45" t="s">
        <v>9451</v>
      </c>
      <c r="I2059" s="45" t="s">
        <v>12208</v>
      </c>
      <c r="N2059" s="6"/>
    </row>
    <row r="2060" spans="1:14" s="3" customFormat="1" x14ac:dyDescent="0.2">
      <c r="A2060" s="7">
        <v>1819</v>
      </c>
      <c r="B2060" s="44" t="s">
        <v>9048</v>
      </c>
      <c r="C2060" s="44" t="s">
        <v>9135</v>
      </c>
      <c r="D2060" s="44" t="s">
        <v>9248</v>
      </c>
      <c r="E2060" s="43" t="s">
        <v>9248</v>
      </c>
      <c r="F2060" s="42">
        <v>1431</v>
      </c>
      <c r="G2060" s="83">
        <v>0</v>
      </c>
      <c r="H2060" s="45" t="s">
        <v>9451</v>
      </c>
      <c r="I2060" s="45" t="s">
        <v>12209</v>
      </c>
      <c r="N2060" s="6"/>
    </row>
    <row r="2061" spans="1:14" s="3" customFormat="1" x14ac:dyDescent="0.2">
      <c r="A2061" s="7">
        <v>1819</v>
      </c>
      <c r="B2061" s="44" t="s">
        <v>9048</v>
      </c>
      <c r="C2061" s="44" t="s">
        <v>9135</v>
      </c>
      <c r="D2061" s="44" t="s">
        <v>9248</v>
      </c>
      <c r="E2061" s="43" t="s">
        <v>9248</v>
      </c>
      <c r="F2061" s="42" t="s">
        <v>11897</v>
      </c>
      <c r="G2061" s="83" t="s">
        <v>11897</v>
      </c>
      <c r="H2061" s="45" t="s">
        <v>9451</v>
      </c>
      <c r="I2061" s="45" t="s">
        <v>12210</v>
      </c>
      <c r="N2061" s="6"/>
    </row>
    <row r="2062" spans="1:14" s="3" customFormat="1" x14ac:dyDescent="0.2">
      <c r="A2062" s="7">
        <v>1819</v>
      </c>
      <c r="B2062" s="44" t="s">
        <v>9048</v>
      </c>
      <c r="C2062" s="44" t="s">
        <v>9135</v>
      </c>
      <c r="D2062" s="44" t="s">
        <v>9248</v>
      </c>
      <c r="E2062" s="43" t="s">
        <v>9248</v>
      </c>
      <c r="F2062" s="42" t="s">
        <v>11897</v>
      </c>
      <c r="G2062" s="83" t="s">
        <v>11897</v>
      </c>
      <c r="H2062" s="45" t="s">
        <v>9451</v>
      </c>
      <c r="I2062" s="45" t="s">
        <v>12211</v>
      </c>
      <c r="N2062" s="6"/>
    </row>
    <row r="2063" spans="1:14" s="3" customFormat="1" x14ac:dyDescent="0.2">
      <c r="A2063" s="7">
        <v>1819</v>
      </c>
      <c r="B2063" s="44" t="s">
        <v>9048</v>
      </c>
      <c r="C2063" s="44" t="s">
        <v>9135</v>
      </c>
      <c r="D2063" s="44" t="s">
        <v>9248</v>
      </c>
      <c r="E2063" s="43" t="s">
        <v>9248</v>
      </c>
      <c r="F2063" s="42" t="s">
        <v>11897</v>
      </c>
      <c r="G2063" s="83" t="s">
        <v>11897</v>
      </c>
      <c r="H2063" s="45" t="s">
        <v>9451</v>
      </c>
      <c r="I2063" s="45" t="s">
        <v>12212</v>
      </c>
      <c r="N2063" s="6"/>
    </row>
    <row r="2064" spans="1:14" s="3" customFormat="1" x14ac:dyDescent="0.2">
      <c r="A2064" s="7">
        <v>1819</v>
      </c>
      <c r="B2064" s="44" t="s">
        <v>9048</v>
      </c>
      <c r="C2064" s="44" t="s">
        <v>9135</v>
      </c>
      <c r="D2064" s="44" t="s">
        <v>9248</v>
      </c>
      <c r="E2064" s="43" t="s">
        <v>9248</v>
      </c>
      <c r="F2064" s="42" t="s">
        <v>11897</v>
      </c>
      <c r="G2064" s="83" t="s">
        <v>11897</v>
      </c>
      <c r="H2064" s="45" t="s">
        <v>9451</v>
      </c>
      <c r="I2064" s="45" t="s">
        <v>12213</v>
      </c>
      <c r="N2064" s="6"/>
    </row>
    <row r="2065" spans="1:14" s="3" customFormat="1" x14ac:dyDescent="0.2">
      <c r="A2065" s="7">
        <v>1819</v>
      </c>
      <c r="B2065" s="44" t="s">
        <v>9048</v>
      </c>
      <c r="C2065" s="44" t="s">
        <v>9135</v>
      </c>
      <c r="D2065" s="44" t="s">
        <v>9248</v>
      </c>
      <c r="E2065" s="43" t="s">
        <v>9248</v>
      </c>
      <c r="F2065" s="42" t="s">
        <v>11897</v>
      </c>
      <c r="G2065" s="83" t="s">
        <v>11897</v>
      </c>
      <c r="H2065" s="45" t="s">
        <v>9451</v>
      </c>
      <c r="I2065" s="45" t="s">
        <v>12214</v>
      </c>
      <c r="N2065" s="6"/>
    </row>
    <row r="2066" spans="1:14" s="3" customFormat="1" x14ac:dyDescent="0.2">
      <c r="A2066" s="7">
        <v>1819</v>
      </c>
      <c r="B2066" s="44" t="s">
        <v>9048</v>
      </c>
      <c r="C2066" s="44" t="s">
        <v>9135</v>
      </c>
      <c r="D2066" s="44" t="s">
        <v>9248</v>
      </c>
      <c r="E2066" s="43" t="s">
        <v>9248</v>
      </c>
      <c r="F2066" s="42" t="s">
        <v>11897</v>
      </c>
      <c r="G2066" s="83" t="s">
        <v>11897</v>
      </c>
      <c r="H2066" s="45" t="s">
        <v>9451</v>
      </c>
      <c r="I2066" s="45" t="s">
        <v>12215</v>
      </c>
      <c r="N2066" s="6"/>
    </row>
    <row r="2067" spans="1:14" s="3" customFormat="1" x14ac:dyDescent="0.2">
      <c r="A2067" s="7">
        <v>1819</v>
      </c>
      <c r="B2067" s="44" t="s">
        <v>9048</v>
      </c>
      <c r="C2067" s="44" t="s">
        <v>9135</v>
      </c>
      <c r="D2067" s="44" t="s">
        <v>9248</v>
      </c>
      <c r="E2067" s="43" t="s">
        <v>9248</v>
      </c>
      <c r="F2067" s="42" t="s">
        <v>11897</v>
      </c>
      <c r="G2067" s="83" t="s">
        <v>11897</v>
      </c>
      <c r="H2067" s="45" t="s">
        <v>9451</v>
      </c>
      <c r="I2067" s="45" t="s">
        <v>12216</v>
      </c>
      <c r="N2067" s="6"/>
    </row>
    <row r="2068" spans="1:14" s="3" customFormat="1" x14ac:dyDescent="0.2">
      <c r="A2068" s="7">
        <v>1819</v>
      </c>
      <c r="B2068" s="44" t="s">
        <v>9048</v>
      </c>
      <c r="C2068" s="44" t="s">
        <v>9135</v>
      </c>
      <c r="D2068" s="44" t="s">
        <v>9248</v>
      </c>
      <c r="E2068" s="43" t="s">
        <v>9248</v>
      </c>
      <c r="F2068" s="42" t="s">
        <v>11897</v>
      </c>
      <c r="G2068" s="83" t="s">
        <v>11897</v>
      </c>
      <c r="H2068" s="45" t="s">
        <v>9451</v>
      </c>
      <c r="I2068" s="45" t="s">
        <v>12217</v>
      </c>
      <c r="N2068" s="6"/>
    </row>
    <row r="2069" spans="1:14" s="3" customFormat="1" x14ac:dyDescent="0.2">
      <c r="A2069" s="7">
        <v>1819</v>
      </c>
      <c r="B2069" s="44" t="s">
        <v>9048</v>
      </c>
      <c r="C2069" s="44" t="s">
        <v>9135</v>
      </c>
      <c r="D2069" s="44" t="s">
        <v>9248</v>
      </c>
      <c r="E2069" s="43" t="s">
        <v>9248</v>
      </c>
      <c r="F2069" s="42" t="s">
        <v>11897</v>
      </c>
      <c r="G2069" s="83" t="s">
        <v>11897</v>
      </c>
      <c r="H2069" s="45" t="s">
        <v>9451</v>
      </c>
      <c r="I2069" s="45" t="s">
        <v>12218</v>
      </c>
      <c r="N2069" s="6"/>
    </row>
    <row r="2070" spans="1:14" s="3" customFormat="1" x14ac:dyDescent="0.2">
      <c r="A2070" s="7">
        <v>1819</v>
      </c>
      <c r="B2070" s="44" t="s">
        <v>9048</v>
      </c>
      <c r="C2070" s="44" t="s">
        <v>9135</v>
      </c>
      <c r="D2070" s="44" t="s">
        <v>9248</v>
      </c>
      <c r="E2070" s="43" t="s">
        <v>9248</v>
      </c>
      <c r="F2070" s="42" t="s">
        <v>11897</v>
      </c>
      <c r="G2070" s="83" t="s">
        <v>11897</v>
      </c>
      <c r="H2070" s="45" t="s">
        <v>9451</v>
      </c>
      <c r="I2070" s="45" t="s">
        <v>12219</v>
      </c>
      <c r="N2070" s="6"/>
    </row>
    <row r="2071" spans="1:14" s="3" customFormat="1" x14ac:dyDescent="0.2">
      <c r="A2071" s="7">
        <v>1819</v>
      </c>
      <c r="B2071" s="44" t="s">
        <v>9048</v>
      </c>
      <c r="C2071" s="44" t="s">
        <v>9135</v>
      </c>
      <c r="D2071" s="44" t="s">
        <v>9248</v>
      </c>
      <c r="E2071" s="43" t="s">
        <v>9248</v>
      </c>
      <c r="F2071" s="42" t="s">
        <v>11897</v>
      </c>
      <c r="G2071" s="83" t="s">
        <v>11897</v>
      </c>
      <c r="H2071" s="45" t="s">
        <v>9451</v>
      </c>
      <c r="I2071" s="45" t="s">
        <v>12220</v>
      </c>
      <c r="N2071" s="6"/>
    </row>
    <row r="2072" spans="1:14" s="3" customFormat="1" x14ac:dyDescent="0.2">
      <c r="A2072" s="7">
        <v>1820</v>
      </c>
      <c r="B2072" s="44" t="s">
        <v>9049</v>
      </c>
      <c r="C2072" s="44" t="s">
        <v>9136</v>
      </c>
      <c r="D2072" s="44" t="s">
        <v>9249</v>
      </c>
      <c r="E2072" s="43" t="s">
        <v>9249</v>
      </c>
      <c r="F2072" s="42">
        <v>670</v>
      </c>
      <c r="G2072" s="83">
        <v>6</v>
      </c>
      <c r="H2072" s="45" t="s">
        <v>9451</v>
      </c>
      <c r="I2072" s="45" t="s">
        <v>12221</v>
      </c>
      <c r="N2072" s="6"/>
    </row>
    <row r="2073" spans="1:14" s="3" customFormat="1" x14ac:dyDescent="0.2">
      <c r="A2073" s="7">
        <v>1820</v>
      </c>
      <c r="B2073" s="44" t="s">
        <v>9049</v>
      </c>
      <c r="C2073" s="44" t="s">
        <v>9136</v>
      </c>
      <c r="D2073" s="44" t="s">
        <v>9249</v>
      </c>
      <c r="E2073" s="43" t="s">
        <v>9249</v>
      </c>
      <c r="F2073" s="42">
        <v>670</v>
      </c>
      <c r="G2073" s="83">
        <v>5</v>
      </c>
      <c r="H2073" s="45" t="s">
        <v>9451</v>
      </c>
      <c r="I2073" s="45" t="s">
        <v>12222</v>
      </c>
      <c r="N2073" s="6"/>
    </row>
    <row r="2074" spans="1:14" s="3" customFormat="1" x14ac:dyDescent="0.2">
      <c r="A2074" s="7">
        <v>1820</v>
      </c>
      <c r="B2074" s="44" t="s">
        <v>9049</v>
      </c>
      <c r="C2074" s="44" t="s">
        <v>9136</v>
      </c>
      <c r="D2074" s="44" t="s">
        <v>9249</v>
      </c>
      <c r="E2074" s="43" t="s">
        <v>9249</v>
      </c>
      <c r="F2074" s="42">
        <v>1432</v>
      </c>
      <c r="G2074" s="83">
        <v>15</v>
      </c>
      <c r="H2074" s="45" t="s">
        <v>9451</v>
      </c>
      <c r="I2074" s="45" t="s">
        <v>12223</v>
      </c>
      <c r="N2074" s="6"/>
    </row>
    <row r="2075" spans="1:14" s="3" customFormat="1" x14ac:dyDescent="0.2">
      <c r="A2075" s="7">
        <v>1820</v>
      </c>
      <c r="B2075" s="44" t="s">
        <v>9049</v>
      </c>
      <c r="C2075" s="44" t="s">
        <v>9136</v>
      </c>
      <c r="D2075" s="44" t="s">
        <v>9249</v>
      </c>
      <c r="E2075" s="43" t="s">
        <v>9249</v>
      </c>
      <c r="F2075" s="42">
        <v>1432</v>
      </c>
      <c r="G2075" s="83">
        <v>0</v>
      </c>
      <c r="H2075" s="45" t="s">
        <v>9451</v>
      </c>
      <c r="I2075" s="45" t="s">
        <v>12224</v>
      </c>
      <c r="N2075" s="6"/>
    </row>
    <row r="2076" spans="1:14" s="3" customFormat="1" x14ac:dyDescent="0.2">
      <c r="A2076" s="7">
        <v>1820</v>
      </c>
      <c r="B2076" s="44" t="s">
        <v>9049</v>
      </c>
      <c r="C2076" s="44" t="s">
        <v>9136</v>
      </c>
      <c r="D2076" s="44" t="s">
        <v>9249</v>
      </c>
      <c r="E2076" s="43" t="s">
        <v>9249</v>
      </c>
      <c r="F2076" s="42">
        <v>670</v>
      </c>
      <c r="G2076" s="83">
        <v>7</v>
      </c>
      <c r="H2076" s="45" t="s">
        <v>9451</v>
      </c>
      <c r="I2076" s="45" t="s">
        <v>12225</v>
      </c>
      <c r="N2076" s="6"/>
    </row>
    <row r="2077" spans="1:14" s="3" customFormat="1" x14ac:dyDescent="0.2">
      <c r="A2077" s="7">
        <v>1820</v>
      </c>
      <c r="B2077" s="44" t="s">
        <v>9049</v>
      </c>
      <c r="C2077" s="44" t="s">
        <v>9136</v>
      </c>
      <c r="D2077" s="44" t="s">
        <v>9249</v>
      </c>
      <c r="E2077" s="43" t="s">
        <v>9249</v>
      </c>
      <c r="F2077" s="42">
        <v>1432</v>
      </c>
      <c r="G2077" s="83">
        <v>15</v>
      </c>
      <c r="H2077" s="45" t="s">
        <v>9451</v>
      </c>
      <c r="I2077" s="45" t="s">
        <v>12226</v>
      </c>
      <c r="N2077" s="6"/>
    </row>
    <row r="2078" spans="1:14" s="3" customFormat="1" x14ac:dyDescent="0.2">
      <c r="A2078" s="7">
        <v>1820</v>
      </c>
      <c r="B2078" s="44" t="s">
        <v>9049</v>
      </c>
      <c r="C2078" s="44" t="s">
        <v>9136</v>
      </c>
      <c r="D2078" s="44" t="s">
        <v>9249</v>
      </c>
      <c r="E2078" s="43" t="s">
        <v>9249</v>
      </c>
      <c r="F2078" s="42">
        <v>1432</v>
      </c>
      <c r="G2078" s="83">
        <v>0</v>
      </c>
      <c r="H2078" s="45" t="s">
        <v>9451</v>
      </c>
      <c r="I2078" s="45" t="s">
        <v>12227</v>
      </c>
      <c r="N2078" s="6"/>
    </row>
    <row r="2079" spans="1:14" s="3" customFormat="1" x14ac:dyDescent="0.2">
      <c r="A2079" s="7">
        <v>1820</v>
      </c>
      <c r="B2079" s="44" t="s">
        <v>9049</v>
      </c>
      <c r="C2079" s="44" t="s">
        <v>9136</v>
      </c>
      <c r="D2079" s="44" t="s">
        <v>9249</v>
      </c>
      <c r="E2079" s="43" t="s">
        <v>9249</v>
      </c>
      <c r="F2079" s="42" t="s">
        <v>11897</v>
      </c>
      <c r="G2079" s="83" t="s">
        <v>11897</v>
      </c>
      <c r="H2079" s="45" t="s">
        <v>9451</v>
      </c>
      <c r="I2079" s="45" t="s">
        <v>12228</v>
      </c>
      <c r="N2079" s="6"/>
    </row>
    <row r="2080" spans="1:14" s="3" customFormat="1" x14ac:dyDescent="0.2">
      <c r="A2080" s="7">
        <v>1820</v>
      </c>
      <c r="B2080" s="44" t="s">
        <v>9049</v>
      </c>
      <c r="C2080" s="44" t="s">
        <v>9136</v>
      </c>
      <c r="D2080" s="44" t="s">
        <v>9249</v>
      </c>
      <c r="E2080" s="43" t="s">
        <v>9249</v>
      </c>
      <c r="F2080" s="42" t="s">
        <v>11897</v>
      </c>
      <c r="G2080" s="83" t="s">
        <v>11897</v>
      </c>
      <c r="H2080" s="45" t="s">
        <v>9451</v>
      </c>
      <c r="I2080" s="45" t="s">
        <v>12229</v>
      </c>
      <c r="N2080" s="6"/>
    </row>
    <row r="2081" spans="1:14" s="3" customFormat="1" x14ac:dyDescent="0.2">
      <c r="A2081" s="7">
        <v>1820</v>
      </c>
      <c r="B2081" s="44" t="s">
        <v>9049</v>
      </c>
      <c r="C2081" s="44" t="s">
        <v>9136</v>
      </c>
      <c r="D2081" s="44" t="s">
        <v>9249</v>
      </c>
      <c r="E2081" s="43" t="s">
        <v>9249</v>
      </c>
      <c r="F2081" s="42" t="s">
        <v>11897</v>
      </c>
      <c r="G2081" s="83" t="s">
        <v>11897</v>
      </c>
      <c r="H2081" s="45" t="s">
        <v>9451</v>
      </c>
      <c r="I2081" s="45" t="s">
        <v>12230</v>
      </c>
      <c r="N2081" s="6"/>
    </row>
    <row r="2082" spans="1:14" s="3" customFormat="1" x14ac:dyDescent="0.2">
      <c r="A2082" s="7">
        <v>1820</v>
      </c>
      <c r="B2082" s="44" t="s">
        <v>9049</v>
      </c>
      <c r="C2082" s="44" t="s">
        <v>9136</v>
      </c>
      <c r="D2082" s="44" t="s">
        <v>9249</v>
      </c>
      <c r="E2082" s="43" t="s">
        <v>9249</v>
      </c>
      <c r="F2082" s="42" t="s">
        <v>11897</v>
      </c>
      <c r="G2082" s="83" t="s">
        <v>11897</v>
      </c>
      <c r="H2082" s="45" t="s">
        <v>9451</v>
      </c>
      <c r="I2082" s="45" t="s">
        <v>12231</v>
      </c>
      <c r="N2082" s="6"/>
    </row>
    <row r="2083" spans="1:14" s="3" customFormat="1" x14ac:dyDescent="0.2">
      <c r="A2083" s="7">
        <v>1820</v>
      </c>
      <c r="B2083" s="44" t="s">
        <v>9049</v>
      </c>
      <c r="C2083" s="44" t="s">
        <v>9136</v>
      </c>
      <c r="D2083" s="44" t="s">
        <v>9249</v>
      </c>
      <c r="E2083" s="43" t="s">
        <v>9249</v>
      </c>
      <c r="F2083" s="42" t="s">
        <v>11897</v>
      </c>
      <c r="G2083" s="83" t="s">
        <v>11897</v>
      </c>
      <c r="H2083" s="45" t="s">
        <v>9451</v>
      </c>
      <c r="I2083" s="45" t="s">
        <v>12232</v>
      </c>
      <c r="N2083" s="6"/>
    </row>
    <row r="2084" spans="1:14" s="3" customFormat="1" x14ac:dyDescent="0.2">
      <c r="A2084" s="7">
        <v>1820</v>
      </c>
      <c r="B2084" s="44" t="s">
        <v>9049</v>
      </c>
      <c r="C2084" s="44" t="s">
        <v>9136</v>
      </c>
      <c r="D2084" s="44" t="s">
        <v>9249</v>
      </c>
      <c r="E2084" s="43" t="s">
        <v>9249</v>
      </c>
      <c r="F2084" s="42" t="s">
        <v>11897</v>
      </c>
      <c r="G2084" s="83" t="s">
        <v>11897</v>
      </c>
      <c r="H2084" s="45" t="s">
        <v>9451</v>
      </c>
      <c r="I2084" s="45" t="s">
        <v>12233</v>
      </c>
      <c r="N2084" s="6"/>
    </row>
    <row r="2085" spans="1:14" s="3" customFormat="1" x14ac:dyDescent="0.2">
      <c r="A2085" s="7">
        <v>1820</v>
      </c>
      <c r="B2085" s="44" t="s">
        <v>9049</v>
      </c>
      <c r="C2085" s="44" t="s">
        <v>9136</v>
      </c>
      <c r="D2085" s="44" t="s">
        <v>9249</v>
      </c>
      <c r="E2085" s="43" t="s">
        <v>9249</v>
      </c>
      <c r="F2085" s="42" t="s">
        <v>11897</v>
      </c>
      <c r="G2085" s="83" t="s">
        <v>11897</v>
      </c>
      <c r="H2085" s="45" t="s">
        <v>9451</v>
      </c>
      <c r="I2085" s="45" t="s">
        <v>12234</v>
      </c>
      <c r="N2085" s="6"/>
    </row>
    <row r="2086" spans="1:14" s="3" customFormat="1" x14ac:dyDescent="0.2">
      <c r="A2086" s="7">
        <v>1820</v>
      </c>
      <c r="B2086" s="44" t="s">
        <v>9049</v>
      </c>
      <c r="C2086" s="44" t="s">
        <v>9136</v>
      </c>
      <c r="D2086" s="44" t="s">
        <v>9249</v>
      </c>
      <c r="E2086" s="43" t="s">
        <v>9249</v>
      </c>
      <c r="F2086" s="42" t="s">
        <v>11897</v>
      </c>
      <c r="G2086" s="83" t="s">
        <v>11897</v>
      </c>
      <c r="H2086" s="45" t="s">
        <v>9451</v>
      </c>
      <c r="I2086" s="45" t="s">
        <v>12235</v>
      </c>
      <c r="N2086" s="6"/>
    </row>
    <row r="2087" spans="1:14" s="3" customFormat="1" x14ac:dyDescent="0.2">
      <c r="A2087" s="7">
        <v>1820</v>
      </c>
      <c r="B2087" s="44" t="s">
        <v>9049</v>
      </c>
      <c r="C2087" s="44" t="s">
        <v>9136</v>
      </c>
      <c r="D2087" s="44" t="s">
        <v>9249</v>
      </c>
      <c r="E2087" s="43" t="s">
        <v>9249</v>
      </c>
      <c r="F2087" s="42" t="s">
        <v>11897</v>
      </c>
      <c r="G2087" s="83" t="s">
        <v>11897</v>
      </c>
      <c r="H2087" s="45" t="s">
        <v>9451</v>
      </c>
      <c r="I2087" s="45" t="s">
        <v>12236</v>
      </c>
      <c r="N2087" s="6"/>
    </row>
    <row r="2088" spans="1:14" s="3" customFormat="1" x14ac:dyDescent="0.2">
      <c r="A2088" s="7">
        <v>1820</v>
      </c>
      <c r="B2088" s="44" t="s">
        <v>9049</v>
      </c>
      <c r="C2088" s="44" t="s">
        <v>9136</v>
      </c>
      <c r="D2088" s="44" t="s">
        <v>9249</v>
      </c>
      <c r="E2088" s="43" t="s">
        <v>9249</v>
      </c>
      <c r="F2088" s="42" t="s">
        <v>11897</v>
      </c>
      <c r="G2088" s="83" t="s">
        <v>11897</v>
      </c>
      <c r="H2088" s="45" t="s">
        <v>9451</v>
      </c>
      <c r="I2088" s="45" t="s">
        <v>12237</v>
      </c>
      <c r="N2088" s="6"/>
    </row>
    <row r="2089" spans="1:14" s="3" customFormat="1" x14ac:dyDescent="0.2">
      <c r="A2089" s="7">
        <v>1820</v>
      </c>
      <c r="B2089" s="44" t="s">
        <v>9049</v>
      </c>
      <c r="C2089" s="44" t="s">
        <v>9136</v>
      </c>
      <c r="D2089" s="44" t="s">
        <v>9249</v>
      </c>
      <c r="E2089" s="43" t="s">
        <v>9249</v>
      </c>
      <c r="F2089" s="42" t="s">
        <v>11897</v>
      </c>
      <c r="G2089" s="83" t="s">
        <v>11897</v>
      </c>
      <c r="H2089" s="45" t="s">
        <v>9451</v>
      </c>
      <c r="I2089" s="45" t="s">
        <v>12238</v>
      </c>
      <c r="N2089" s="6"/>
    </row>
    <row r="2090" spans="1:14" s="3" customFormat="1" x14ac:dyDescent="0.2">
      <c r="A2090" s="7">
        <v>1821</v>
      </c>
      <c r="B2090" s="44" t="s">
        <v>9050</v>
      </c>
      <c r="C2090" s="44" t="s">
        <v>9137</v>
      </c>
      <c r="D2090" s="44" t="s">
        <v>9250</v>
      </c>
      <c r="E2090" s="43" t="s">
        <v>9250</v>
      </c>
      <c r="F2090" s="42">
        <v>651</v>
      </c>
      <c r="G2090" s="83">
        <v>6</v>
      </c>
      <c r="H2090" s="45" t="s">
        <v>9451</v>
      </c>
      <c r="I2090" s="45" t="s">
        <v>11879</v>
      </c>
      <c r="N2090" s="6"/>
    </row>
    <row r="2091" spans="1:14" s="3" customFormat="1" x14ac:dyDescent="0.2">
      <c r="A2091" s="7">
        <v>1821</v>
      </c>
      <c r="B2091" s="44" t="s">
        <v>9050</v>
      </c>
      <c r="C2091" s="44" t="s">
        <v>9137</v>
      </c>
      <c r="D2091" s="44" t="s">
        <v>9250</v>
      </c>
      <c r="E2091" s="43" t="s">
        <v>9250</v>
      </c>
      <c r="F2091" s="42">
        <v>651</v>
      </c>
      <c r="G2091" s="83">
        <v>5</v>
      </c>
      <c r="H2091" s="45" t="s">
        <v>9451</v>
      </c>
      <c r="I2091" s="45" t="s">
        <v>11880</v>
      </c>
      <c r="N2091" s="6"/>
    </row>
    <row r="2092" spans="1:14" s="3" customFormat="1" x14ac:dyDescent="0.2">
      <c r="A2092" s="7">
        <v>1821</v>
      </c>
      <c r="B2092" s="44" t="s">
        <v>9050</v>
      </c>
      <c r="C2092" s="44" t="s">
        <v>9137</v>
      </c>
      <c r="D2092" s="44" t="s">
        <v>9250</v>
      </c>
      <c r="E2092" s="43" t="s">
        <v>9250</v>
      </c>
      <c r="F2092" s="42">
        <v>1413</v>
      </c>
      <c r="G2092" s="83">
        <v>15</v>
      </c>
      <c r="H2092" s="45" t="s">
        <v>9451</v>
      </c>
      <c r="I2092" s="45" t="s">
        <v>11881</v>
      </c>
      <c r="N2092" s="6"/>
    </row>
    <row r="2093" spans="1:14" s="3" customFormat="1" x14ac:dyDescent="0.2">
      <c r="A2093" s="7">
        <v>1821</v>
      </c>
      <c r="B2093" s="44" t="s">
        <v>9050</v>
      </c>
      <c r="C2093" s="44" t="s">
        <v>9137</v>
      </c>
      <c r="D2093" s="44" t="s">
        <v>9250</v>
      </c>
      <c r="E2093" s="43" t="s">
        <v>9250</v>
      </c>
      <c r="F2093" s="42">
        <v>1413</v>
      </c>
      <c r="G2093" s="83">
        <v>0</v>
      </c>
      <c r="H2093" s="45" t="s">
        <v>9451</v>
      </c>
      <c r="I2093" s="45" t="s">
        <v>11882</v>
      </c>
      <c r="N2093" s="6"/>
    </row>
    <row r="2094" spans="1:14" s="3" customFormat="1" x14ac:dyDescent="0.2">
      <c r="A2094" s="7">
        <v>1821</v>
      </c>
      <c r="B2094" s="44" t="s">
        <v>9050</v>
      </c>
      <c r="C2094" s="44" t="s">
        <v>9137</v>
      </c>
      <c r="D2094" s="44" t="s">
        <v>9250</v>
      </c>
      <c r="E2094" s="43" t="s">
        <v>9250</v>
      </c>
      <c r="F2094" s="42">
        <v>651</v>
      </c>
      <c r="G2094" s="83">
        <v>7</v>
      </c>
      <c r="H2094" s="45" t="s">
        <v>9451</v>
      </c>
      <c r="I2094" s="45" t="s">
        <v>11883</v>
      </c>
      <c r="N2094" s="6"/>
    </row>
    <row r="2095" spans="1:14" s="3" customFormat="1" x14ac:dyDescent="0.2">
      <c r="A2095" s="7">
        <v>1821</v>
      </c>
      <c r="B2095" s="44" t="s">
        <v>9050</v>
      </c>
      <c r="C2095" s="44" t="s">
        <v>9137</v>
      </c>
      <c r="D2095" s="44" t="s">
        <v>9250</v>
      </c>
      <c r="E2095" s="43" t="s">
        <v>9250</v>
      </c>
      <c r="F2095" s="42">
        <v>1413</v>
      </c>
      <c r="G2095" s="83">
        <v>15</v>
      </c>
      <c r="H2095" s="45" t="s">
        <v>9451</v>
      </c>
      <c r="I2095" s="45" t="s">
        <v>11884</v>
      </c>
      <c r="N2095" s="6"/>
    </row>
    <row r="2096" spans="1:14" s="3" customFormat="1" x14ac:dyDescent="0.2">
      <c r="A2096" s="7">
        <v>1821</v>
      </c>
      <c r="B2096" s="44" t="s">
        <v>9050</v>
      </c>
      <c r="C2096" s="44" t="s">
        <v>9137</v>
      </c>
      <c r="D2096" s="44" t="s">
        <v>9250</v>
      </c>
      <c r="E2096" s="43" t="s">
        <v>9250</v>
      </c>
      <c r="F2096" s="42">
        <v>1413</v>
      </c>
      <c r="G2096" s="83">
        <v>0</v>
      </c>
      <c r="H2096" s="45" t="s">
        <v>9451</v>
      </c>
      <c r="I2096" s="45" t="s">
        <v>11885</v>
      </c>
      <c r="N2096" s="6"/>
    </row>
    <row r="2097" spans="1:14" s="3" customFormat="1" x14ac:dyDescent="0.2">
      <c r="A2097" s="7">
        <v>1821</v>
      </c>
      <c r="B2097" s="44" t="s">
        <v>9050</v>
      </c>
      <c r="C2097" s="44" t="s">
        <v>9137</v>
      </c>
      <c r="D2097" s="44" t="s">
        <v>9250</v>
      </c>
      <c r="E2097" s="43" t="s">
        <v>9250</v>
      </c>
      <c r="F2097" s="42" t="s">
        <v>11897</v>
      </c>
      <c r="G2097" s="83" t="s">
        <v>11897</v>
      </c>
      <c r="H2097" s="45" t="s">
        <v>9451</v>
      </c>
      <c r="I2097" s="45" t="s">
        <v>11886</v>
      </c>
      <c r="N2097" s="6"/>
    </row>
    <row r="2098" spans="1:14" s="3" customFormat="1" x14ac:dyDescent="0.2">
      <c r="A2098" s="7">
        <v>1821</v>
      </c>
      <c r="B2098" s="44" t="s">
        <v>9050</v>
      </c>
      <c r="C2098" s="44" t="s">
        <v>9137</v>
      </c>
      <c r="D2098" s="44" t="s">
        <v>9250</v>
      </c>
      <c r="E2098" s="43" t="s">
        <v>9250</v>
      </c>
      <c r="F2098" s="42" t="s">
        <v>11897</v>
      </c>
      <c r="G2098" s="83" t="s">
        <v>11897</v>
      </c>
      <c r="H2098" s="45" t="s">
        <v>9451</v>
      </c>
      <c r="I2098" s="45" t="s">
        <v>11887</v>
      </c>
      <c r="N2098" s="6"/>
    </row>
    <row r="2099" spans="1:14" s="3" customFormat="1" x14ac:dyDescent="0.2">
      <c r="A2099" s="7">
        <v>1821</v>
      </c>
      <c r="B2099" s="44" t="s">
        <v>9050</v>
      </c>
      <c r="C2099" s="44" t="s">
        <v>9137</v>
      </c>
      <c r="D2099" s="44" t="s">
        <v>9250</v>
      </c>
      <c r="E2099" s="43" t="s">
        <v>9250</v>
      </c>
      <c r="F2099" s="42" t="s">
        <v>11897</v>
      </c>
      <c r="G2099" s="83" t="s">
        <v>11897</v>
      </c>
      <c r="H2099" s="45" t="s">
        <v>9451</v>
      </c>
      <c r="I2099" s="45" t="s">
        <v>11888</v>
      </c>
      <c r="N2099" s="6"/>
    </row>
    <row r="2100" spans="1:14" s="3" customFormat="1" x14ac:dyDescent="0.2">
      <c r="A2100" s="7">
        <v>1821</v>
      </c>
      <c r="B2100" s="44" t="s">
        <v>9050</v>
      </c>
      <c r="C2100" s="44" t="s">
        <v>9137</v>
      </c>
      <c r="D2100" s="44" t="s">
        <v>9250</v>
      </c>
      <c r="E2100" s="43" t="s">
        <v>9250</v>
      </c>
      <c r="F2100" s="42" t="s">
        <v>11897</v>
      </c>
      <c r="G2100" s="83" t="s">
        <v>11897</v>
      </c>
      <c r="H2100" s="45" t="s">
        <v>9451</v>
      </c>
      <c r="I2100" s="45" t="s">
        <v>11889</v>
      </c>
      <c r="N2100" s="6"/>
    </row>
    <row r="2101" spans="1:14" s="3" customFormat="1" x14ac:dyDescent="0.2">
      <c r="A2101" s="7">
        <v>1821</v>
      </c>
      <c r="B2101" s="44" t="s">
        <v>9050</v>
      </c>
      <c r="C2101" s="44" t="s">
        <v>9137</v>
      </c>
      <c r="D2101" s="44" t="s">
        <v>9250</v>
      </c>
      <c r="E2101" s="43" t="s">
        <v>9250</v>
      </c>
      <c r="F2101" s="42" t="s">
        <v>11897</v>
      </c>
      <c r="G2101" s="83" t="s">
        <v>11897</v>
      </c>
      <c r="H2101" s="45" t="s">
        <v>9451</v>
      </c>
      <c r="I2101" s="45" t="s">
        <v>11890</v>
      </c>
      <c r="N2101" s="6"/>
    </row>
    <row r="2102" spans="1:14" s="3" customFormat="1" x14ac:dyDescent="0.2">
      <c r="A2102" s="7">
        <v>1821</v>
      </c>
      <c r="B2102" s="44" t="s">
        <v>9050</v>
      </c>
      <c r="C2102" s="44" t="s">
        <v>9137</v>
      </c>
      <c r="D2102" s="44" t="s">
        <v>9250</v>
      </c>
      <c r="E2102" s="43" t="s">
        <v>9250</v>
      </c>
      <c r="F2102" s="42" t="s">
        <v>11897</v>
      </c>
      <c r="G2102" s="83" t="s">
        <v>11897</v>
      </c>
      <c r="H2102" s="45" t="s">
        <v>9451</v>
      </c>
      <c r="I2102" s="45" t="s">
        <v>11891</v>
      </c>
      <c r="N2102" s="6"/>
    </row>
    <row r="2103" spans="1:14" s="3" customFormat="1" x14ac:dyDescent="0.2">
      <c r="A2103" s="7">
        <v>1821</v>
      </c>
      <c r="B2103" s="44" t="s">
        <v>9050</v>
      </c>
      <c r="C2103" s="44" t="s">
        <v>9137</v>
      </c>
      <c r="D2103" s="44" t="s">
        <v>9250</v>
      </c>
      <c r="E2103" s="43" t="s">
        <v>9250</v>
      </c>
      <c r="F2103" s="42" t="s">
        <v>11897</v>
      </c>
      <c r="G2103" s="83" t="s">
        <v>11897</v>
      </c>
      <c r="H2103" s="45" t="s">
        <v>9451</v>
      </c>
      <c r="I2103" s="45" t="s">
        <v>11892</v>
      </c>
      <c r="N2103" s="6"/>
    </row>
    <row r="2104" spans="1:14" s="3" customFormat="1" x14ac:dyDescent="0.2">
      <c r="A2104" s="7">
        <v>1821</v>
      </c>
      <c r="B2104" s="44" t="s">
        <v>9050</v>
      </c>
      <c r="C2104" s="44" t="s">
        <v>9137</v>
      </c>
      <c r="D2104" s="44" t="s">
        <v>9250</v>
      </c>
      <c r="E2104" s="43" t="s">
        <v>9250</v>
      </c>
      <c r="F2104" s="42" t="s">
        <v>11897</v>
      </c>
      <c r="G2104" s="83" t="s">
        <v>11897</v>
      </c>
      <c r="H2104" s="45" t="s">
        <v>9451</v>
      </c>
      <c r="I2104" s="45" t="s">
        <v>11893</v>
      </c>
      <c r="N2104" s="6"/>
    </row>
    <row r="2105" spans="1:14" s="3" customFormat="1" x14ac:dyDescent="0.2">
      <c r="A2105" s="7">
        <v>1821</v>
      </c>
      <c r="B2105" s="44" t="s">
        <v>9050</v>
      </c>
      <c r="C2105" s="44" t="s">
        <v>9137</v>
      </c>
      <c r="D2105" s="44" t="s">
        <v>9250</v>
      </c>
      <c r="E2105" s="43" t="s">
        <v>9250</v>
      </c>
      <c r="F2105" s="42" t="s">
        <v>11897</v>
      </c>
      <c r="G2105" s="83" t="s">
        <v>11897</v>
      </c>
      <c r="H2105" s="45" t="s">
        <v>9451</v>
      </c>
      <c r="I2105" s="45" t="s">
        <v>11894</v>
      </c>
      <c r="N2105" s="6"/>
    </row>
    <row r="2106" spans="1:14" s="3" customFormat="1" x14ac:dyDescent="0.2">
      <c r="A2106" s="7">
        <v>1821</v>
      </c>
      <c r="B2106" s="44" t="s">
        <v>9050</v>
      </c>
      <c r="C2106" s="44" t="s">
        <v>9137</v>
      </c>
      <c r="D2106" s="44" t="s">
        <v>9250</v>
      </c>
      <c r="E2106" s="43" t="s">
        <v>9250</v>
      </c>
      <c r="F2106" s="42" t="s">
        <v>11897</v>
      </c>
      <c r="G2106" s="83" t="s">
        <v>11897</v>
      </c>
      <c r="H2106" s="45" t="s">
        <v>9451</v>
      </c>
      <c r="I2106" s="45" t="s">
        <v>11895</v>
      </c>
      <c r="N2106" s="6"/>
    </row>
    <row r="2107" spans="1:14" s="3" customFormat="1" x14ac:dyDescent="0.2">
      <c r="A2107" s="7">
        <v>1821</v>
      </c>
      <c r="B2107" s="44" t="s">
        <v>9050</v>
      </c>
      <c r="C2107" s="44" t="s">
        <v>9137</v>
      </c>
      <c r="D2107" s="44" t="s">
        <v>9250</v>
      </c>
      <c r="E2107" s="43" t="s">
        <v>9250</v>
      </c>
      <c r="F2107" s="42" t="s">
        <v>11897</v>
      </c>
      <c r="G2107" s="83" t="s">
        <v>11897</v>
      </c>
      <c r="H2107" s="45" t="s">
        <v>9451</v>
      </c>
      <c r="I2107" s="45" t="s">
        <v>11896</v>
      </c>
      <c r="N2107" s="6"/>
    </row>
    <row r="2108" spans="1:14" s="3" customFormat="1" x14ac:dyDescent="0.2">
      <c r="A2108" s="7">
        <v>1822</v>
      </c>
      <c r="B2108" s="44" t="s">
        <v>9051</v>
      </c>
      <c r="C2108" s="44" t="s">
        <v>9138</v>
      </c>
      <c r="D2108" s="44" t="s">
        <v>9251</v>
      </c>
      <c r="E2108" s="43" t="s">
        <v>9251</v>
      </c>
      <c r="F2108" s="42">
        <v>652</v>
      </c>
      <c r="G2108" s="83">
        <v>6</v>
      </c>
      <c r="H2108" s="45" t="s">
        <v>9451</v>
      </c>
      <c r="I2108" s="45" t="s">
        <v>11898</v>
      </c>
      <c r="N2108" s="6"/>
    </row>
    <row r="2109" spans="1:14" s="3" customFormat="1" x14ac:dyDescent="0.2">
      <c r="A2109" s="7">
        <v>1822</v>
      </c>
      <c r="B2109" s="44" t="s">
        <v>9051</v>
      </c>
      <c r="C2109" s="44" t="s">
        <v>9138</v>
      </c>
      <c r="D2109" s="44" t="s">
        <v>9251</v>
      </c>
      <c r="E2109" s="43" t="s">
        <v>9251</v>
      </c>
      <c r="F2109" s="42">
        <v>652</v>
      </c>
      <c r="G2109" s="83">
        <v>5</v>
      </c>
      <c r="H2109" s="45" t="s">
        <v>9451</v>
      </c>
      <c r="I2109" s="45" t="s">
        <v>11899</v>
      </c>
      <c r="N2109" s="6"/>
    </row>
    <row r="2110" spans="1:14" s="3" customFormat="1" x14ac:dyDescent="0.2">
      <c r="A2110" s="7">
        <v>1822</v>
      </c>
      <c r="B2110" s="44" t="s">
        <v>9051</v>
      </c>
      <c r="C2110" s="44" t="s">
        <v>9138</v>
      </c>
      <c r="D2110" s="44" t="s">
        <v>9251</v>
      </c>
      <c r="E2110" s="43" t="s">
        <v>9251</v>
      </c>
      <c r="F2110" s="42">
        <v>1414</v>
      </c>
      <c r="G2110" s="83">
        <v>15</v>
      </c>
      <c r="H2110" s="45" t="s">
        <v>9451</v>
      </c>
      <c r="I2110" s="45" t="s">
        <v>11900</v>
      </c>
      <c r="N2110" s="6"/>
    </row>
    <row r="2111" spans="1:14" s="3" customFormat="1" x14ac:dyDescent="0.2">
      <c r="A2111" s="7">
        <v>1822</v>
      </c>
      <c r="B2111" s="44" t="s">
        <v>9051</v>
      </c>
      <c r="C2111" s="44" t="s">
        <v>9138</v>
      </c>
      <c r="D2111" s="44" t="s">
        <v>9251</v>
      </c>
      <c r="E2111" s="43" t="s">
        <v>9251</v>
      </c>
      <c r="F2111" s="42">
        <v>1414</v>
      </c>
      <c r="G2111" s="83">
        <v>0</v>
      </c>
      <c r="H2111" s="45" t="s">
        <v>9451</v>
      </c>
      <c r="I2111" s="45" t="s">
        <v>11901</v>
      </c>
      <c r="N2111" s="6"/>
    </row>
    <row r="2112" spans="1:14" s="3" customFormat="1" x14ac:dyDescent="0.2">
      <c r="A2112" s="7">
        <v>1822</v>
      </c>
      <c r="B2112" s="44" t="s">
        <v>9051</v>
      </c>
      <c r="C2112" s="44" t="s">
        <v>9138</v>
      </c>
      <c r="D2112" s="44" t="s">
        <v>9251</v>
      </c>
      <c r="E2112" s="43" t="s">
        <v>9251</v>
      </c>
      <c r="F2112" s="42">
        <v>652</v>
      </c>
      <c r="G2112" s="83">
        <v>7</v>
      </c>
      <c r="H2112" s="45" t="s">
        <v>9451</v>
      </c>
      <c r="I2112" s="45" t="s">
        <v>11902</v>
      </c>
      <c r="N2112" s="6"/>
    </row>
    <row r="2113" spans="1:14" s="3" customFormat="1" x14ac:dyDescent="0.2">
      <c r="A2113" s="7">
        <v>1822</v>
      </c>
      <c r="B2113" s="44" t="s">
        <v>9051</v>
      </c>
      <c r="C2113" s="44" t="s">
        <v>9138</v>
      </c>
      <c r="D2113" s="44" t="s">
        <v>9251</v>
      </c>
      <c r="E2113" s="43" t="s">
        <v>9251</v>
      </c>
      <c r="F2113" s="42">
        <v>1414</v>
      </c>
      <c r="G2113" s="83">
        <v>15</v>
      </c>
      <c r="H2113" s="45" t="s">
        <v>9451</v>
      </c>
      <c r="I2113" s="45" t="s">
        <v>11903</v>
      </c>
      <c r="N2113" s="6"/>
    </row>
    <row r="2114" spans="1:14" s="3" customFormat="1" x14ac:dyDescent="0.2">
      <c r="A2114" s="7">
        <v>1822</v>
      </c>
      <c r="B2114" s="44" t="s">
        <v>9051</v>
      </c>
      <c r="C2114" s="44" t="s">
        <v>9138</v>
      </c>
      <c r="D2114" s="44" t="s">
        <v>9251</v>
      </c>
      <c r="E2114" s="43" t="s">
        <v>9251</v>
      </c>
      <c r="F2114" s="42">
        <v>1414</v>
      </c>
      <c r="G2114" s="83">
        <v>0</v>
      </c>
      <c r="H2114" s="45" t="s">
        <v>9451</v>
      </c>
      <c r="I2114" s="45" t="s">
        <v>11904</v>
      </c>
      <c r="N2114" s="6"/>
    </row>
    <row r="2115" spans="1:14" s="3" customFormat="1" x14ac:dyDescent="0.2">
      <c r="A2115" s="7">
        <v>1822</v>
      </c>
      <c r="B2115" s="44" t="s">
        <v>9051</v>
      </c>
      <c r="C2115" s="44" t="s">
        <v>9138</v>
      </c>
      <c r="D2115" s="44" t="s">
        <v>9251</v>
      </c>
      <c r="E2115" s="43" t="s">
        <v>9251</v>
      </c>
      <c r="F2115" s="42" t="s">
        <v>11897</v>
      </c>
      <c r="G2115" s="83" t="s">
        <v>11897</v>
      </c>
      <c r="H2115" s="45" t="s">
        <v>9451</v>
      </c>
      <c r="I2115" s="45" t="s">
        <v>11905</v>
      </c>
      <c r="N2115" s="6"/>
    </row>
    <row r="2116" spans="1:14" s="3" customFormat="1" x14ac:dyDescent="0.2">
      <c r="A2116" s="7">
        <v>1822</v>
      </c>
      <c r="B2116" s="44" t="s">
        <v>9051</v>
      </c>
      <c r="C2116" s="44" t="s">
        <v>9138</v>
      </c>
      <c r="D2116" s="44" t="s">
        <v>9251</v>
      </c>
      <c r="E2116" s="43" t="s">
        <v>9251</v>
      </c>
      <c r="F2116" s="42" t="s">
        <v>11897</v>
      </c>
      <c r="G2116" s="83" t="s">
        <v>11897</v>
      </c>
      <c r="H2116" s="45" t="s">
        <v>9451</v>
      </c>
      <c r="I2116" s="45" t="s">
        <v>11906</v>
      </c>
      <c r="N2116" s="6"/>
    </row>
    <row r="2117" spans="1:14" s="3" customFormat="1" x14ac:dyDescent="0.2">
      <c r="A2117" s="7">
        <v>1822</v>
      </c>
      <c r="B2117" s="44" t="s">
        <v>9051</v>
      </c>
      <c r="C2117" s="44" t="s">
        <v>9138</v>
      </c>
      <c r="D2117" s="44" t="s">
        <v>9251</v>
      </c>
      <c r="E2117" s="43" t="s">
        <v>9251</v>
      </c>
      <c r="F2117" s="42" t="s">
        <v>11897</v>
      </c>
      <c r="G2117" s="83" t="s">
        <v>11897</v>
      </c>
      <c r="H2117" s="45" t="s">
        <v>9451</v>
      </c>
      <c r="I2117" s="45" t="s">
        <v>11907</v>
      </c>
      <c r="N2117" s="6"/>
    </row>
    <row r="2118" spans="1:14" s="3" customFormat="1" x14ac:dyDescent="0.2">
      <c r="A2118" s="7">
        <v>1822</v>
      </c>
      <c r="B2118" s="44" t="s">
        <v>9051</v>
      </c>
      <c r="C2118" s="44" t="s">
        <v>9138</v>
      </c>
      <c r="D2118" s="44" t="s">
        <v>9251</v>
      </c>
      <c r="E2118" s="43" t="s">
        <v>9251</v>
      </c>
      <c r="F2118" s="42" t="s">
        <v>11897</v>
      </c>
      <c r="G2118" s="83" t="s">
        <v>11897</v>
      </c>
      <c r="H2118" s="45" t="s">
        <v>9451</v>
      </c>
      <c r="I2118" s="45" t="s">
        <v>11908</v>
      </c>
      <c r="N2118" s="6"/>
    </row>
    <row r="2119" spans="1:14" s="3" customFormat="1" x14ac:dyDescent="0.2">
      <c r="A2119" s="7">
        <v>1822</v>
      </c>
      <c r="B2119" s="44" t="s">
        <v>9051</v>
      </c>
      <c r="C2119" s="44" t="s">
        <v>9138</v>
      </c>
      <c r="D2119" s="44" t="s">
        <v>9251</v>
      </c>
      <c r="E2119" s="43" t="s">
        <v>9251</v>
      </c>
      <c r="F2119" s="42" t="s">
        <v>11897</v>
      </c>
      <c r="G2119" s="83" t="s">
        <v>11897</v>
      </c>
      <c r="H2119" s="45" t="s">
        <v>9451</v>
      </c>
      <c r="I2119" s="45" t="s">
        <v>11909</v>
      </c>
      <c r="N2119" s="6"/>
    </row>
    <row r="2120" spans="1:14" s="3" customFormat="1" x14ac:dyDescent="0.2">
      <c r="A2120" s="7">
        <v>1822</v>
      </c>
      <c r="B2120" s="44" t="s">
        <v>9051</v>
      </c>
      <c r="C2120" s="44" t="s">
        <v>9138</v>
      </c>
      <c r="D2120" s="44" t="s">
        <v>9251</v>
      </c>
      <c r="E2120" s="43" t="s">
        <v>9251</v>
      </c>
      <c r="F2120" s="42" t="s">
        <v>11897</v>
      </c>
      <c r="G2120" s="83" t="s">
        <v>11897</v>
      </c>
      <c r="H2120" s="45" t="s">
        <v>9451</v>
      </c>
      <c r="I2120" s="45" t="s">
        <v>11910</v>
      </c>
      <c r="N2120" s="6"/>
    </row>
    <row r="2121" spans="1:14" s="3" customFormat="1" x14ac:dyDescent="0.2">
      <c r="A2121" s="7">
        <v>1822</v>
      </c>
      <c r="B2121" s="44" t="s">
        <v>9051</v>
      </c>
      <c r="C2121" s="44" t="s">
        <v>9138</v>
      </c>
      <c r="D2121" s="44" t="s">
        <v>9251</v>
      </c>
      <c r="E2121" s="43" t="s">
        <v>9251</v>
      </c>
      <c r="F2121" s="42" t="s">
        <v>11897</v>
      </c>
      <c r="G2121" s="83" t="s">
        <v>11897</v>
      </c>
      <c r="H2121" s="45" t="s">
        <v>9451</v>
      </c>
      <c r="I2121" s="45" t="s">
        <v>11911</v>
      </c>
      <c r="N2121" s="6"/>
    </row>
    <row r="2122" spans="1:14" s="3" customFormat="1" x14ac:dyDescent="0.2">
      <c r="A2122" s="7">
        <v>1822</v>
      </c>
      <c r="B2122" s="44" t="s">
        <v>9051</v>
      </c>
      <c r="C2122" s="44" t="s">
        <v>9138</v>
      </c>
      <c r="D2122" s="44" t="s">
        <v>9251</v>
      </c>
      <c r="E2122" s="43" t="s">
        <v>9251</v>
      </c>
      <c r="F2122" s="42" t="s">
        <v>11897</v>
      </c>
      <c r="G2122" s="83" t="s">
        <v>11897</v>
      </c>
      <c r="H2122" s="45" t="s">
        <v>9451</v>
      </c>
      <c r="I2122" s="45" t="s">
        <v>11912</v>
      </c>
      <c r="N2122" s="6"/>
    </row>
    <row r="2123" spans="1:14" s="3" customFormat="1" x14ac:dyDescent="0.2">
      <c r="A2123" s="7">
        <v>1822</v>
      </c>
      <c r="B2123" s="44" t="s">
        <v>9051</v>
      </c>
      <c r="C2123" s="44" t="s">
        <v>9138</v>
      </c>
      <c r="D2123" s="44" t="s">
        <v>9251</v>
      </c>
      <c r="E2123" s="43" t="s">
        <v>9251</v>
      </c>
      <c r="F2123" s="42" t="s">
        <v>11897</v>
      </c>
      <c r="G2123" s="83" t="s">
        <v>11897</v>
      </c>
      <c r="H2123" s="45" t="s">
        <v>9451</v>
      </c>
      <c r="I2123" s="45" t="s">
        <v>11913</v>
      </c>
      <c r="N2123" s="6"/>
    </row>
    <row r="2124" spans="1:14" s="3" customFormat="1" x14ac:dyDescent="0.2">
      <c r="A2124" s="7">
        <v>1822</v>
      </c>
      <c r="B2124" s="44" t="s">
        <v>9051</v>
      </c>
      <c r="C2124" s="44" t="s">
        <v>9138</v>
      </c>
      <c r="D2124" s="44" t="s">
        <v>9251</v>
      </c>
      <c r="E2124" s="43" t="s">
        <v>9251</v>
      </c>
      <c r="F2124" s="42" t="s">
        <v>11897</v>
      </c>
      <c r="G2124" s="83" t="s">
        <v>11897</v>
      </c>
      <c r="H2124" s="45" t="s">
        <v>9451</v>
      </c>
      <c r="I2124" s="45" t="s">
        <v>11914</v>
      </c>
      <c r="N2124" s="6"/>
    </row>
    <row r="2125" spans="1:14" s="3" customFormat="1" x14ac:dyDescent="0.2">
      <c r="A2125" s="7">
        <v>1822</v>
      </c>
      <c r="B2125" s="44" t="s">
        <v>9051</v>
      </c>
      <c r="C2125" s="44" t="s">
        <v>9138</v>
      </c>
      <c r="D2125" s="44" t="s">
        <v>9251</v>
      </c>
      <c r="E2125" s="43" t="s">
        <v>9251</v>
      </c>
      <c r="F2125" s="42" t="s">
        <v>11897</v>
      </c>
      <c r="G2125" s="83" t="s">
        <v>11897</v>
      </c>
      <c r="H2125" s="45" t="s">
        <v>9451</v>
      </c>
      <c r="I2125" s="45" t="s">
        <v>11915</v>
      </c>
      <c r="N2125" s="6"/>
    </row>
    <row r="2126" spans="1:14" s="3" customFormat="1" x14ac:dyDescent="0.2">
      <c r="A2126" s="7">
        <v>1823</v>
      </c>
      <c r="B2126" s="44" t="s">
        <v>9052</v>
      </c>
      <c r="C2126" s="44" t="s">
        <v>9139</v>
      </c>
      <c r="D2126" s="44" t="s">
        <v>9252</v>
      </c>
      <c r="E2126" s="43" t="s">
        <v>9252</v>
      </c>
      <c r="F2126" s="42">
        <v>653</v>
      </c>
      <c r="G2126" s="83">
        <v>6</v>
      </c>
      <c r="H2126" s="45" t="s">
        <v>9451</v>
      </c>
      <c r="I2126" s="45" t="s">
        <v>11916</v>
      </c>
      <c r="N2126" s="6"/>
    </row>
    <row r="2127" spans="1:14" s="3" customFormat="1" x14ac:dyDescent="0.2">
      <c r="A2127" s="7">
        <v>1823</v>
      </c>
      <c r="B2127" s="44" t="s">
        <v>9052</v>
      </c>
      <c r="C2127" s="44" t="s">
        <v>9139</v>
      </c>
      <c r="D2127" s="44" t="s">
        <v>9252</v>
      </c>
      <c r="E2127" s="43" t="s">
        <v>9252</v>
      </c>
      <c r="F2127" s="42">
        <v>653</v>
      </c>
      <c r="G2127" s="83">
        <v>5</v>
      </c>
      <c r="H2127" s="45" t="s">
        <v>9451</v>
      </c>
      <c r="I2127" s="45" t="s">
        <v>11917</v>
      </c>
      <c r="N2127" s="6"/>
    </row>
    <row r="2128" spans="1:14" s="3" customFormat="1" x14ac:dyDescent="0.2">
      <c r="A2128" s="7">
        <v>1823</v>
      </c>
      <c r="B2128" s="44" t="s">
        <v>9052</v>
      </c>
      <c r="C2128" s="44" t="s">
        <v>9139</v>
      </c>
      <c r="D2128" s="44" t="s">
        <v>9252</v>
      </c>
      <c r="E2128" s="43" t="s">
        <v>9252</v>
      </c>
      <c r="F2128" s="42">
        <v>1415</v>
      </c>
      <c r="G2128" s="83">
        <v>15</v>
      </c>
      <c r="H2128" s="45" t="s">
        <v>9451</v>
      </c>
      <c r="I2128" s="45" t="s">
        <v>11918</v>
      </c>
      <c r="N2128" s="6"/>
    </row>
    <row r="2129" spans="1:14" s="3" customFormat="1" x14ac:dyDescent="0.2">
      <c r="A2129" s="7">
        <v>1823</v>
      </c>
      <c r="B2129" s="44" t="s">
        <v>9052</v>
      </c>
      <c r="C2129" s="44" t="s">
        <v>9139</v>
      </c>
      <c r="D2129" s="44" t="s">
        <v>9252</v>
      </c>
      <c r="E2129" s="43" t="s">
        <v>9252</v>
      </c>
      <c r="F2129" s="42">
        <v>1415</v>
      </c>
      <c r="G2129" s="83">
        <v>0</v>
      </c>
      <c r="H2129" s="45" t="s">
        <v>9451</v>
      </c>
      <c r="I2129" s="45" t="s">
        <v>11919</v>
      </c>
      <c r="N2129" s="6"/>
    </row>
    <row r="2130" spans="1:14" s="3" customFormat="1" x14ac:dyDescent="0.2">
      <c r="A2130" s="7">
        <v>1823</v>
      </c>
      <c r="B2130" s="44" t="s">
        <v>9052</v>
      </c>
      <c r="C2130" s="44" t="s">
        <v>9139</v>
      </c>
      <c r="D2130" s="44" t="s">
        <v>9252</v>
      </c>
      <c r="E2130" s="43" t="s">
        <v>9252</v>
      </c>
      <c r="F2130" s="42">
        <v>653</v>
      </c>
      <c r="G2130" s="83">
        <v>7</v>
      </c>
      <c r="H2130" s="45" t="s">
        <v>9451</v>
      </c>
      <c r="I2130" s="45" t="s">
        <v>11920</v>
      </c>
      <c r="N2130" s="6"/>
    </row>
    <row r="2131" spans="1:14" s="3" customFormat="1" x14ac:dyDescent="0.2">
      <c r="A2131" s="7">
        <v>1823</v>
      </c>
      <c r="B2131" s="44" t="s">
        <v>9052</v>
      </c>
      <c r="C2131" s="44" t="s">
        <v>9139</v>
      </c>
      <c r="D2131" s="44" t="s">
        <v>9252</v>
      </c>
      <c r="E2131" s="43" t="s">
        <v>9252</v>
      </c>
      <c r="F2131" s="42">
        <v>1415</v>
      </c>
      <c r="G2131" s="83">
        <v>15</v>
      </c>
      <c r="H2131" s="45" t="s">
        <v>9451</v>
      </c>
      <c r="I2131" s="45" t="s">
        <v>11921</v>
      </c>
      <c r="N2131" s="6"/>
    </row>
    <row r="2132" spans="1:14" s="3" customFormat="1" x14ac:dyDescent="0.2">
      <c r="A2132" s="7">
        <v>1823</v>
      </c>
      <c r="B2132" s="44" t="s">
        <v>9052</v>
      </c>
      <c r="C2132" s="44" t="s">
        <v>9139</v>
      </c>
      <c r="D2132" s="44" t="s">
        <v>9252</v>
      </c>
      <c r="E2132" s="43" t="s">
        <v>9252</v>
      </c>
      <c r="F2132" s="42">
        <v>1415</v>
      </c>
      <c r="G2132" s="83">
        <v>0</v>
      </c>
      <c r="H2132" s="45" t="s">
        <v>9451</v>
      </c>
      <c r="I2132" s="45" t="s">
        <v>11922</v>
      </c>
      <c r="N2132" s="6"/>
    </row>
    <row r="2133" spans="1:14" s="3" customFormat="1" x14ac:dyDescent="0.2">
      <c r="A2133" s="7">
        <v>1823</v>
      </c>
      <c r="B2133" s="44" t="s">
        <v>9052</v>
      </c>
      <c r="C2133" s="44" t="s">
        <v>9139</v>
      </c>
      <c r="D2133" s="44" t="s">
        <v>9252</v>
      </c>
      <c r="E2133" s="43" t="s">
        <v>9252</v>
      </c>
      <c r="F2133" s="42" t="s">
        <v>11897</v>
      </c>
      <c r="G2133" s="83" t="s">
        <v>11897</v>
      </c>
      <c r="H2133" s="45" t="s">
        <v>9451</v>
      </c>
      <c r="I2133" s="45" t="s">
        <v>11923</v>
      </c>
      <c r="N2133" s="6"/>
    </row>
    <row r="2134" spans="1:14" s="3" customFormat="1" x14ac:dyDescent="0.2">
      <c r="A2134" s="7">
        <v>1823</v>
      </c>
      <c r="B2134" s="44" t="s">
        <v>9052</v>
      </c>
      <c r="C2134" s="44" t="s">
        <v>9139</v>
      </c>
      <c r="D2134" s="44" t="s">
        <v>9252</v>
      </c>
      <c r="E2134" s="43" t="s">
        <v>9252</v>
      </c>
      <c r="F2134" s="42" t="s">
        <v>11897</v>
      </c>
      <c r="G2134" s="83" t="s">
        <v>11897</v>
      </c>
      <c r="H2134" s="45" t="s">
        <v>9451</v>
      </c>
      <c r="I2134" s="45" t="s">
        <v>11924</v>
      </c>
      <c r="N2134" s="6"/>
    </row>
    <row r="2135" spans="1:14" s="3" customFormat="1" x14ac:dyDescent="0.2">
      <c r="A2135" s="7">
        <v>1823</v>
      </c>
      <c r="B2135" s="44" t="s">
        <v>9052</v>
      </c>
      <c r="C2135" s="44" t="s">
        <v>9139</v>
      </c>
      <c r="D2135" s="44" t="s">
        <v>9252</v>
      </c>
      <c r="E2135" s="43" t="s">
        <v>9252</v>
      </c>
      <c r="F2135" s="42" t="s">
        <v>11897</v>
      </c>
      <c r="G2135" s="83" t="s">
        <v>11897</v>
      </c>
      <c r="H2135" s="45" t="s">
        <v>9451</v>
      </c>
      <c r="I2135" s="45" t="s">
        <v>11925</v>
      </c>
      <c r="N2135" s="6"/>
    </row>
    <row r="2136" spans="1:14" s="3" customFormat="1" x14ac:dyDescent="0.2">
      <c r="A2136" s="7">
        <v>1823</v>
      </c>
      <c r="B2136" s="44" t="s">
        <v>9052</v>
      </c>
      <c r="C2136" s="44" t="s">
        <v>9139</v>
      </c>
      <c r="D2136" s="44" t="s">
        <v>9252</v>
      </c>
      <c r="E2136" s="43" t="s">
        <v>9252</v>
      </c>
      <c r="F2136" s="42" t="s">
        <v>11897</v>
      </c>
      <c r="G2136" s="83" t="s">
        <v>11897</v>
      </c>
      <c r="H2136" s="45" t="s">
        <v>9451</v>
      </c>
      <c r="I2136" s="45" t="s">
        <v>11926</v>
      </c>
      <c r="N2136" s="6"/>
    </row>
    <row r="2137" spans="1:14" s="3" customFormat="1" x14ac:dyDescent="0.2">
      <c r="A2137" s="7">
        <v>1823</v>
      </c>
      <c r="B2137" s="44" t="s">
        <v>9052</v>
      </c>
      <c r="C2137" s="44" t="s">
        <v>9139</v>
      </c>
      <c r="D2137" s="44" t="s">
        <v>9252</v>
      </c>
      <c r="E2137" s="43" t="s">
        <v>9252</v>
      </c>
      <c r="F2137" s="42" t="s">
        <v>11897</v>
      </c>
      <c r="G2137" s="83" t="s">
        <v>11897</v>
      </c>
      <c r="H2137" s="45" t="s">
        <v>9451</v>
      </c>
      <c r="I2137" s="45" t="s">
        <v>11927</v>
      </c>
      <c r="N2137" s="6"/>
    </row>
    <row r="2138" spans="1:14" s="3" customFormat="1" x14ac:dyDescent="0.2">
      <c r="A2138" s="7">
        <v>1823</v>
      </c>
      <c r="B2138" s="44" t="s">
        <v>9052</v>
      </c>
      <c r="C2138" s="44" t="s">
        <v>9139</v>
      </c>
      <c r="D2138" s="44" t="s">
        <v>9252</v>
      </c>
      <c r="E2138" s="43" t="s">
        <v>9252</v>
      </c>
      <c r="F2138" s="42" t="s">
        <v>11897</v>
      </c>
      <c r="G2138" s="83" t="s">
        <v>11897</v>
      </c>
      <c r="H2138" s="45" t="s">
        <v>9451</v>
      </c>
      <c r="I2138" s="45" t="s">
        <v>11928</v>
      </c>
      <c r="N2138" s="6"/>
    </row>
    <row r="2139" spans="1:14" s="3" customFormat="1" x14ac:dyDescent="0.2">
      <c r="A2139" s="7">
        <v>1823</v>
      </c>
      <c r="B2139" s="44" t="s">
        <v>9052</v>
      </c>
      <c r="C2139" s="44" t="s">
        <v>9139</v>
      </c>
      <c r="D2139" s="44" t="s">
        <v>9252</v>
      </c>
      <c r="E2139" s="43" t="s">
        <v>9252</v>
      </c>
      <c r="F2139" s="42" t="s">
        <v>11897</v>
      </c>
      <c r="G2139" s="83" t="s">
        <v>11897</v>
      </c>
      <c r="H2139" s="45" t="s">
        <v>9451</v>
      </c>
      <c r="I2139" s="45" t="s">
        <v>11929</v>
      </c>
      <c r="N2139" s="6"/>
    </row>
    <row r="2140" spans="1:14" s="3" customFormat="1" x14ac:dyDescent="0.2">
      <c r="A2140" s="7">
        <v>1823</v>
      </c>
      <c r="B2140" s="44" t="s">
        <v>9052</v>
      </c>
      <c r="C2140" s="44" t="s">
        <v>9139</v>
      </c>
      <c r="D2140" s="44" t="s">
        <v>9252</v>
      </c>
      <c r="E2140" s="43" t="s">
        <v>9252</v>
      </c>
      <c r="F2140" s="42" t="s">
        <v>11897</v>
      </c>
      <c r="G2140" s="83" t="s">
        <v>11897</v>
      </c>
      <c r="H2140" s="45" t="s">
        <v>9451</v>
      </c>
      <c r="I2140" s="45" t="s">
        <v>11930</v>
      </c>
      <c r="N2140" s="6"/>
    </row>
    <row r="2141" spans="1:14" s="3" customFormat="1" x14ac:dyDescent="0.2">
      <c r="A2141" s="7">
        <v>1823</v>
      </c>
      <c r="B2141" s="44" t="s">
        <v>9052</v>
      </c>
      <c r="C2141" s="44" t="s">
        <v>9139</v>
      </c>
      <c r="D2141" s="44" t="s">
        <v>9252</v>
      </c>
      <c r="E2141" s="43" t="s">
        <v>9252</v>
      </c>
      <c r="F2141" s="42" t="s">
        <v>11897</v>
      </c>
      <c r="G2141" s="83" t="s">
        <v>11897</v>
      </c>
      <c r="H2141" s="45" t="s">
        <v>9451</v>
      </c>
      <c r="I2141" s="45" t="s">
        <v>11931</v>
      </c>
      <c r="N2141" s="6"/>
    </row>
    <row r="2142" spans="1:14" s="3" customFormat="1" x14ac:dyDescent="0.2">
      <c r="A2142" s="7">
        <v>1823</v>
      </c>
      <c r="B2142" s="44" t="s">
        <v>9052</v>
      </c>
      <c r="C2142" s="44" t="s">
        <v>9139</v>
      </c>
      <c r="D2142" s="44" t="s">
        <v>9252</v>
      </c>
      <c r="E2142" s="43" t="s">
        <v>9252</v>
      </c>
      <c r="F2142" s="42" t="s">
        <v>11897</v>
      </c>
      <c r="G2142" s="83" t="s">
        <v>11897</v>
      </c>
      <c r="H2142" s="45" t="s">
        <v>9451</v>
      </c>
      <c r="I2142" s="45" t="s">
        <v>11932</v>
      </c>
      <c r="N2142" s="6"/>
    </row>
    <row r="2143" spans="1:14" s="3" customFormat="1" x14ac:dyDescent="0.2">
      <c r="A2143" s="7">
        <v>1823</v>
      </c>
      <c r="B2143" s="44" t="s">
        <v>9052</v>
      </c>
      <c r="C2143" s="44" t="s">
        <v>9139</v>
      </c>
      <c r="D2143" s="44" t="s">
        <v>9252</v>
      </c>
      <c r="E2143" s="43" t="s">
        <v>9252</v>
      </c>
      <c r="F2143" s="42" t="s">
        <v>11897</v>
      </c>
      <c r="G2143" s="83" t="s">
        <v>11897</v>
      </c>
      <c r="H2143" s="45" t="s">
        <v>9451</v>
      </c>
      <c r="I2143" s="45" t="s">
        <v>11933</v>
      </c>
      <c r="N2143" s="6"/>
    </row>
    <row r="2144" spans="1:14" s="3" customFormat="1" x14ac:dyDescent="0.2">
      <c r="A2144" s="7">
        <v>1824</v>
      </c>
      <c r="B2144" s="44" t="s">
        <v>9053</v>
      </c>
      <c r="C2144" s="44" t="s">
        <v>9140</v>
      </c>
      <c r="D2144" s="44" t="s">
        <v>9253</v>
      </c>
      <c r="E2144" s="43" t="s">
        <v>9253</v>
      </c>
      <c r="F2144" s="42">
        <v>654</v>
      </c>
      <c r="G2144" s="83">
        <v>6</v>
      </c>
      <c r="H2144" s="45" t="s">
        <v>9451</v>
      </c>
      <c r="I2144" s="45" t="s">
        <v>11934</v>
      </c>
      <c r="N2144" s="6"/>
    </row>
    <row r="2145" spans="1:14" s="3" customFormat="1" x14ac:dyDescent="0.2">
      <c r="A2145" s="7">
        <v>1824</v>
      </c>
      <c r="B2145" s="44" t="s">
        <v>9053</v>
      </c>
      <c r="C2145" s="44" t="s">
        <v>9140</v>
      </c>
      <c r="D2145" s="44" t="s">
        <v>9253</v>
      </c>
      <c r="E2145" s="43" t="s">
        <v>9253</v>
      </c>
      <c r="F2145" s="42">
        <v>654</v>
      </c>
      <c r="G2145" s="83">
        <v>5</v>
      </c>
      <c r="H2145" s="45" t="s">
        <v>9451</v>
      </c>
      <c r="I2145" s="45" t="s">
        <v>11935</v>
      </c>
      <c r="N2145" s="6"/>
    </row>
    <row r="2146" spans="1:14" s="3" customFormat="1" x14ac:dyDescent="0.2">
      <c r="A2146" s="7">
        <v>1824</v>
      </c>
      <c r="B2146" s="44" t="s">
        <v>9053</v>
      </c>
      <c r="C2146" s="44" t="s">
        <v>9140</v>
      </c>
      <c r="D2146" s="44" t="s">
        <v>9253</v>
      </c>
      <c r="E2146" s="43" t="s">
        <v>9253</v>
      </c>
      <c r="F2146" s="42">
        <v>1416</v>
      </c>
      <c r="G2146" s="83">
        <v>15</v>
      </c>
      <c r="H2146" s="45" t="s">
        <v>9451</v>
      </c>
      <c r="I2146" s="45" t="s">
        <v>11936</v>
      </c>
      <c r="N2146" s="6"/>
    </row>
    <row r="2147" spans="1:14" s="3" customFormat="1" x14ac:dyDescent="0.2">
      <c r="A2147" s="7">
        <v>1824</v>
      </c>
      <c r="B2147" s="44" t="s">
        <v>9053</v>
      </c>
      <c r="C2147" s="44" t="s">
        <v>9140</v>
      </c>
      <c r="D2147" s="44" t="s">
        <v>9253</v>
      </c>
      <c r="E2147" s="43" t="s">
        <v>9253</v>
      </c>
      <c r="F2147" s="42">
        <v>1416</v>
      </c>
      <c r="G2147" s="83">
        <v>0</v>
      </c>
      <c r="H2147" s="45" t="s">
        <v>9451</v>
      </c>
      <c r="I2147" s="45" t="s">
        <v>11937</v>
      </c>
      <c r="N2147" s="6"/>
    </row>
    <row r="2148" spans="1:14" s="3" customFormat="1" x14ac:dyDescent="0.2">
      <c r="A2148" s="7">
        <v>1824</v>
      </c>
      <c r="B2148" s="44" t="s">
        <v>9053</v>
      </c>
      <c r="C2148" s="44" t="s">
        <v>9140</v>
      </c>
      <c r="D2148" s="44" t="s">
        <v>9253</v>
      </c>
      <c r="E2148" s="43" t="s">
        <v>9253</v>
      </c>
      <c r="F2148" s="42">
        <v>654</v>
      </c>
      <c r="G2148" s="83">
        <v>7</v>
      </c>
      <c r="H2148" s="45" t="s">
        <v>9451</v>
      </c>
      <c r="I2148" s="45" t="s">
        <v>11938</v>
      </c>
      <c r="N2148" s="6"/>
    </row>
    <row r="2149" spans="1:14" s="3" customFormat="1" x14ac:dyDescent="0.2">
      <c r="A2149" s="7">
        <v>1824</v>
      </c>
      <c r="B2149" s="44" t="s">
        <v>9053</v>
      </c>
      <c r="C2149" s="44" t="s">
        <v>9140</v>
      </c>
      <c r="D2149" s="44" t="s">
        <v>9253</v>
      </c>
      <c r="E2149" s="43" t="s">
        <v>9253</v>
      </c>
      <c r="F2149" s="42">
        <v>1416</v>
      </c>
      <c r="G2149" s="83">
        <v>15</v>
      </c>
      <c r="H2149" s="45" t="s">
        <v>9451</v>
      </c>
      <c r="I2149" s="45" t="s">
        <v>11939</v>
      </c>
      <c r="N2149" s="6"/>
    </row>
    <row r="2150" spans="1:14" s="3" customFormat="1" x14ac:dyDescent="0.2">
      <c r="A2150" s="7">
        <v>1824</v>
      </c>
      <c r="B2150" s="44" t="s">
        <v>9053</v>
      </c>
      <c r="C2150" s="44" t="s">
        <v>9140</v>
      </c>
      <c r="D2150" s="44" t="s">
        <v>9253</v>
      </c>
      <c r="E2150" s="43" t="s">
        <v>9253</v>
      </c>
      <c r="F2150" s="42">
        <v>1416</v>
      </c>
      <c r="G2150" s="83">
        <v>0</v>
      </c>
      <c r="H2150" s="45" t="s">
        <v>9451</v>
      </c>
      <c r="I2150" s="45" t="s">
        <v>11940</v>
      </c>
      <c r="N2150" s="6"/>
    </row>
    <row r="2151" spans="1:14" s="3" customFormat="1" x14ac:dyDescent="0.2">
      <c r="A2151" s="7">
        <v>1824</v>
      </c>
      <c r="B2151" s="44" t="s">
        <v>9053</v>
      </c>
      <c r="C2151" s="44" t="s">
        <v>9140</v>
      </c>
      <c r="D2151" s="44" t="s">
        <v>9253</v>
      </c>
      <c r="E2151" s="43" t="s">
        <v>9253</v>
      </c>
      <c r="F2151" s="42" t="s">
        <v>11897</v>
      </c>
      <c r="G2151" s="83" t="s">
        <v>11897</v>
      </c>
      <c r="H2151" s="45" t="s">
        <v>9451</v>
      </c>
      <c r="I2151" s="45" t="s">
        <v>11941</v>
      </c>
      <c r="N2151" s="6"/>
    </row>
    <row r="2152" spans="1:14" s="3" customFormat="1" x14ac:dyDescent="0.2">
      <c r="A2152" s="7">
        <v>1824</v>
      </c>
      <c r="B2152" s="44" t="s">
        <v>9053</v>
      </c>
      <c r="C2152" s="44" t="s">
        <v>9140</v>
      </c>
      <c r="D2152" s="44" t="s">
        <v>9253</v>
      </c>
      <c r="E2152" s="43" t="s">
        <v>9253</v>
      </c>
      <c r="F2152" s="42" t="s">
        <v>11897</v>
      </c>
      <c r="G2152" s="83" t="s">
        <v>11897</v>
      </c>
      <c r="H2152" s="45" t="s">
        <v>9451</v>
      </c>
      <c r="I2152" s="45" t="s">
        <v>11942</v>
      </c>
      <c r="N2152" s="6"/>
    </row>
    <row r="2153" spans="1:14" s="3" customFormat="1" x14ac:dyDescent="0.2">
      <c r="A2153" s="7">
        <v>1824</v>
      </c>
      <c r="B2153" s="44" t="s">
        <v>9053</v>
      </c>
      <c r="C2153" s="44" t="s">
        <v>9140</v>
      </c>
      <c r="D2153" s="44" t="s">
        <v>9253</v>
      </c>
      <c r="E2153" s="43" t="s">
        <v>9253</v>
      </c>
      <c r="F2153" s="42" t="s">
        <v>11897</v>
      </c>
      <c r="G2153" s="83" t="s">
        <v>11897</v>
      </c>
      <c r="H2153" s="45" t="s">
        <v>9451</v>
      </c>
      <c r="I2153" s="45" t="s">
        <v>11943</v>
      </c>
      <c r="N2153" s="6"/>
    </row>
    <row r="2154" spans="1:14" s="3" customFormat="1" x14ac:dyDescent="0.2">
      <c r="A2154" s="7">
        <v>1824</v>
      </c>
      <c r="B2154" s="44" t="s">
        <v>9053</v>
      </c>
      <c r="C2154" s="44" t="s">
        <v>9140</v>
      </c>
      <c r="D2154" s="44" t="s">
        <v>9253</v>
      </c>
      <c r="E2154" s="43" t="s">
        <v>9253</v>
      </c>
      <c r="F2154" s="42" t="s">
        <v>11897</v>
      </c>
      <c r="G2154" s="83" t="s">
        <v>11897</v>
      </c>
      <c r="H2154" s="45" t="s">
        <v>9451</v>
      </c>
      <c r="I2154" s="45" t="s">
        <v>11944</v>
      </c>
      <c r="N2154" s="6"/>
    </row>
    <row r="2155" spans="1:14" s="3" customFormat="1" x14ac:dyDescent="0.2">
      <c r="A2155" s="7">
        <v>1824</v>
      </c>
      <c r="B2155" s="44" t="s">
        <v>9053</v>
      </c>
      <c r="C2155" s="44" t="s">
        <v>9140</v>
      </c>
      <c r="D2155" s="44" t="s">
        <v>9253</v>
      </c>
      <c r="E2155" s="43" t="s">
        <v>9253</v>
      </c>
      <c r="F2155" s="42" t="s">
        <v>11897</v>
      </c>
      <c r="G2155" s="83" t="s">
        <v>11897</v>
      </c>
      <c r="H2155" s="45" t="s">
        <v>9451</v>
      </c>
      <c r="I2155" s="45" t="s">
        <v>11945</v>
      </c>
      <c r="N2155" s="6"/>
    </row>
    <row r="2156" spans="1:14" s="3" customFormat="1" x14ac:dyDescent="0.2">
      <c r="A2156" s="7">
        <v>1824</v>
      </c>
      <c r="B2156" s="44" t="s">
        <v>9053</v>
      </c>
      <c r="C2156" s="44" t="s">
        <v>9140</v>
      </c>
      <c r="D2156" s="44" t="s">
        <v>9253</v>
      </c>
      <c r="E2156" s="43" t="s">
        <v>9253</v>
      </c>
      <c r="F2156" s="42" t="s">
        <v>11897</v>
      </c>
      <c r="G2156" s="83" t="s">
        <v>11897</v>
      </c>
      <c r="H2156" s="45" t="s">
        <v>9451</v>
      </c>
      <c r="I2156" s="45" t="s">
        <v>11946</v>
      </c>
      <c r="N2156" s="6"/>
    </row>
    <row r="2157" spans="1:14" s="3" customFormat="1" x14ac:dyDescent="0.2">
      <c r="A2157" s="7">
        <v>1824</v>
      </c>
      <c r="B2157" s="44" t="s">
        <v>9053</v>
      </c>
      <c r="C2157" s="44" t="s">
        <v>9140</v>
      </c>
      <c r="D2157" s="44" t="s">
        <v>9253</v>
      </c>
      <c r="E2157" s="43" t="s">
        <v>9253</v>
      </c>
      <c r="F2157" s="42" t="s">
        <v>11897</v>
      </c>
      <c r="G2157" s="83" t="s">
        <v>11897</v>
      </c>
      <c r="H2157" s="45" t="s">
        <v>9451</v>
      </c>
      <c r="I2157" s="45" t="s">
        <v>11947</v>
      </c>
      <c r="N2157" s="6"/>
    </row>
    <row r="2158" spans="1:14" s="3" customFormat="1" x14ac:dyDescent="0.2">
      <c r="A2158" s="7">
        <v>1824</v>
      </c>
      <c r="B2158" s="44" t="s">
        <v>9053</v>
      </c>
      <c r="C2158" s="44" t="s">
        <v>9140</v>
      </c>
      <c r="D2158" s="44" t="s">
        <v>9253</v>
      </c>
      <c r="E2158" s="43" t="s">
        <v>9253</v>
      </c>
      <c r="F2158" s="42" t="s">
        <v>11897</v>
      </c>
      <c r="G2158" s="83" t="s">
        <v>11897</v>
      </c>
      <c r="H2158" s="45" t="s">
        <v>9451</v>
      </c>
      <c r="I2158" s="45" t="s">
        <v>11948</v>
      </c>
      <c r="N2158" s="6"/>
    </row>
    <row r="2159" spans="1:14" s="3" customFormat="1" x14ac:dyDescent="0.2">
      <c r="A2159" s="7">
        <v>1824</v>
      </c>
      <c r="B2159" s="44" t="s">
        <v>9053</v>
      </c>
      <c r="C2159" s="44" t="s">
        <v>9140</v>
      </c>
      <c r="D2159" s="44" t="s">
        <v>9253</v>
      </c>
      <c r="E2159" s="43" t="s">
        <v>9253</v>
      </c>
      <c r="F2159" s="42" t="s">
        <v>11897</v>
      </c>
      <c r="G2159" s="83" t="s">
        <v>11897</v>
      </c>
      <c r="H2159" s="45" t="s">
        <v>9451</v>
      </c>
      <c r="I2159" s="45" t="s">
        <v>11949</v>
      </c>
      <c r="N2159" s="6"/>
    </row>
    <row r="2160" spans="1:14" s="3" customFormat="1" x14ac:dyDescent="0.2">
      <c r="A2160" s="7">
        <v>1824</v>
      </c>
      <c r="B2160" s="44" t="s">
        <v>9053</v>
      </c>
      <c r="C2160" s="44" t="s">
        <v>9140</v>
      </c>
      <c r="D2160" s="44" t="s">
        <v>9253</v>
      </c>
      <c r="E2160" s="43" t="s">
        <v>9253</v>
      </c>
      <c r="F2160" s="42" t="s">
        <v>11897</v>
      </c>
      <c r="G2160" s="83" t="s">
        <v>11897</v>
      </c>
      <c r="H2160" s="45" t="s">
        <v>9451</v>
      </c>
      <c r="I2160" s="45" t="s">
        <v>11950</v>
      </c>
      <c r="N2160" s="6"/>
    </row>
    <row r="2161" spans="1:14" s="3" customFormat="1" x14ac:dyDescent="0.2">
      <c r="A2161" s="7">
        <v>1824</v>
      </c>
      <c r="B2161" s="44" t="s">
        <v>9053</v>
      </c>
      <c r="C2161" s="44" t="s">
        <v>9140</v>
      </c>
      <c r="D2161" s="44" t="s">
        <v>9253</v>
      </c>
      <c r="E2161" s="43" t="s">
        <v>9253</v>
      </c>
      <c r="F2161" s="42" t="s">
        <v>11897</v>
      </c>
      <c r="G2161" s="83" t="s">
        <v>11897</v>
      </c>
      <c r="H2161" s="45" t="s">
        <v>9451</v>
      </c>
      <c r="I2161" s="45" t="s">
        <v>11951</v>
      </c>
      <c r="N2161" s="6"/>
    </row>
    <row r="2162" spans="1:14" s="3" customFormat="1" x14ac:dyDescent="0.2">
      <c r="A2162" s="7">
        <v>1825</v>
      </c>
      <c r="B2162" s="44" t="s">
        <v>9054</v>
      </c>
      <c r="C2162" s="44" t="s">
        <v>9141</v>
      </c>
      <c r="D2162" s="44" t="s">
        <v>9254</v>
      </c>
      <c r="E2162" s="43" t="s">
        <v>9254</v>
      </c>
      <c r="F2162" s="42">
        <v>655</v>
      </c>
      <c r="G2162" s="83">
        <v>6</v>
      </c>
      <c r="H2162" s="45" t="s">
        <v>9451</v>
      </c>
      <c r="I2162" s="45" t="s">
        <v>11952</v>
      </c>
      <c r="N2162" s="6"/>
    </row>
    <row r="2163" spans="1:14" s="3" customFormat="1" x14ac:dyDescent="0.2">
      <c r="A2163" s="7">
        <v>1825</v>
      </c>
      <c r="B2163" s="44" t="s">
        <v>9054</v>
      </c>
      <c r="C2163" s="44" t="s">
        <v>9141</v>
      </c>
      <c r="D2163" s="44" t="s">
        <v>9254</v>
      </c>
      <c r="E2163" s="43" t="s">
        <v>9254</v>
      </c>
      <c r="F2163" s="42">
        <v>655</v>
      </c>
      <c r="G2163" s="83">
        <v>5</v>
      </c>
      <c r="H2163" s="45" t="s">
        <v>9451</v>
      </c>
      <c r="I2163" s="45" t="s">
        <v>11953</v>
      </c>
      <c r="N2163" s="6"/>
    </row>
    <row r="2164" spans="1:14" s="3" customFormat="1" x14ac:dyDescent="0.2">
      <c r="A2164" s="7">
        <v>1825</v>
      </c>
      <c r="B2164" s="44" t="s">
        <v>9054</v>
      </c>
      <c r="C2164" s="44" t="s">
        <v>9141</v>
      </c>
      <c r="D2164" s="44" t="s">
        <v>9254</v>
      </c>
      <c r="E2164" s="43" t="s">
        <v>9254</v>
      </c>
      <c r="F2164" s="42">
        <v>1417</v>
      </c>
      <c r="G2164" s="83">
        <v>15</v>
      </c>
      <c r="H2164" s="45" t="s">
        <v>9451</v>
      </c>
      <c r="I2164" s="45" t="s">
        <v>11954</v>
      </c>
      <c r="N2164" s="6"/>
    </row>
    <row r="2165" spans="1:14" s="3" customFormat="1" x14ac:dyDescent="0.2">
      <c r="A2165" s="7">
        <v>1825</v>
      </c>
      <c r="B2165" s="44" t="s">
        <v>9054</v>
      </c>
      <c r="C2165" s="44" t="s">
        <v>9141</v>
      </c>
      <c r="D2165" s="44" t="s">
        <v>9254</v>
      </c>
      <c r="E2165" s="43" t="s">
        <v>9254</v>
      </c>
      <c r="F2165" s="42">
        <v>1417</v>
      </c>
      <c r="G2165" s="83">
        <v>0</v>
      </c>
      <c r="H2165" s="45" t="s">
        <v>9451</v>
      </c>
      <c r="I2165" s="45" t="s">
        <v>11955</v>
      </c>
      <c r="N2165" s="6"/>
    </row>
    <row r="2166" spans="1:14" s="3" customFormat="1" x14ac:dyDescent="0.2">
      <c r="A2166" s="7">
        <v>1825</v>
      </c>
      <c r="B2166" s="44" t="s">
        <v>9054</v>
      </c>
      <c r="C2166" s="44" t="s">
        <v>9141</v>
      </c>
      <c r="D2166" s="44" t="s">
        <v>9254</v>
      </c>
      <c r="E2166" s="43" t="s">
        <v>9254</v>
      </c>
      <c r="F2166" s="42">
        <v>655</v>
      </c>
      <c r="G2166" s="83">
        <v>7</v>
      </c>
      <c r="H2166" s="45" t="s">
        <v>9451</v>
      </c>
      <c r="I2166" s="45" t="s">
        <v>11956</v>
      </c>
      <c r="N2166" s="6"/>
    </row>
    <row r="2167" spans="1:14" s="3" customFormat="1" x14ac:dyDescent="0.2">
      <c r="A2167" s="7">
        <v>1825</v>
      </c>
      <c r="B2167" s="44" t="s">
        <v>9054</v>
      </c>
      <c r="C2167" s="44" t="s">
        <v>9141</v>
      </c>
      <c r="D2167" s="44" t="s">
        <v>9254</v>
      </c>
      <c r="E2167" s="43" t="s">
        <v>9254</v>
      </c>
      <c r="F2167" s="42">
        <v>1417</v>
      </c>
      <c r="G2167" s="83">
        <v>15</v>
      </c>
      <c r="H2167" s="45" t="s">
        <v>9451</v>
      </c>
      <c r="I2167" s="45" t="s">
        <v>11957</v>
      </c>
      <c r="N2167" s="6"/>
    </row>
    <row r="2168" spans="1:14" s="3" customFormat="1" x14ac:dyDescent="0.2">
      <c r="A2168" s="7">
        <v>1825</v>
      </c>
      <c r="B2168" s="44" t="s">
        <v>9054</v>
      </c>
      <c r="C2168" s="44" t="s">
        <v>9141</v>
      </c>
      <c r="D2168" s="44" t="s">
        <v>9254</v>
      </c>
      <c r="E2168" s="43" t="s">
        <v>9254</v>
      </c>
      <c r="F2168" s="42">
        <v>1417</v>
      </c>
      <c r="G2168" s="83">
        <v>0</v>
      </c>
      <c r="H2168" s="45" t="s">
        <v>9451</v>
      </c>
      <c r="I2168" s="45" t="s">
        <v>11958</v>
      </c>
      <c r="N2168" s="6"/>
    </row>
    <row r="2169" spans="1:14" s="3" customFormat="1" x14ac:dyDescent="0.2">
      <c r="A2169" s="7">
        <v>1825</v>
      </c>
      <c r="B2169" s="44" t="s">
        <v>9054</v>
      </c>
      <c r="C2169" s="44" t="s">
        <v>9141</v>
      </c>
      <c r="D2169" s="44" t="s">
        <v>9254</v>
      </c>
      <c r="E2169" s="43" t="s">
        <v>9254</v>
      </c>
      <c r="F2169" s="42" t="s">
        <v>11897</v>
      </c>
      <c r="G2169" s="83" t="s">
        <v>11897</v>
      </c>
      <c r="H2169" s="45" t="s">
        <v>9451</v>
      </c>
      <c r="I2169" s="45" t="s">
        <v>11959</v>
      </c>
      <c r="N2169" s="6"/>
    </row>
    <row r="2170" spans="1:14" s="3" customFormat="1" x14ac:dyDescent="0.2">
      <c r="A2170" s="7">
        <v>1825</v>
      </c>
      <c r="B2170" s="44" t="s">
        <v>9054</v>
      </c>
      <c r="C2170" s="44" t="s">
        <v>9141</v>
      </c>
      <c r="D2170" s="44" t="s">
        <v>9254</v>
      </c>
      <c r="E2170" s="43" t="s">
        <v>9254</v>
      </c>
      <c r="F2170" s="42" t="s">
        <v>11897</v>
      </c>
      <c r="G2170" s="83" t="s">
        <v>11897</v>
      </c>
      <c r="H2170" s="45" t="s">
        <v>9451</v>
      </c>
      <c r="I2170" s="45" t="s">
        <v>11960</v>
      </c>
      <c r="N2170" s="6"/>
    </row>
    <row r="2171" spans="1:14" s="3" customFormat="1" x14ac:dyDescent="0.2">
      <c r="A2171" s="7">
        <v>1825</v>
      </c>
      <c r="B2171" s="44" t="s">
        <v>9054</v>
      </c>
      <c r="C2171" s="44" t="s">
        <v>9141</v>
      </c>
      <c r="D2171" s="44" t="s">
        <v>9254</v>
      </c>
      <c r="E2171" s="43" t="s">
        <v>9254</v>
      </c>
      <c r="F2171" s="42" t="s">
        <v>11897</v>
      </c>
      <c r="G2171" s="83" t="s">
        <v>11897</v>
      </c>
      <c r="H2171" s="45" t="s">
        <v>9451</v>
      </c>
      <c r="I2171" s="45" t="s">
        <v>11961</v>
      </c>
      <c r="N2171" s="6"/>
    </row>
    <row r="2172" spans="1:14" s="3" customFormat="1" x14ac:dyDescent="0.2">
      <c r="A2172" s="7">
        <v>1825</v>
      </c>
      <c r="B2172" s="44" t="s">
        <v>9054</v>
      </c>
      <c r="C2172" s="44" t="s">
        <v>9141</v>
      </c>
      <c r="D2172" s="44" t="s">
        <v>9254</v>
      </c>
      <c r="E2172" s="43" t="s">
        <v>9254</v>
      </c>
      <c r="F2172" s="42" t="s">
        <v>11897</v>
      </c>
      <c r="G2172" s="83" t="s">
        <v>11897</v>
      </c>
      <c r="H2172" s="45" t="s">
        <v>9451</v>
      </c>
      <c r="I2172" s="45" t="s">
        <v>11962</v>
      </c>
      <c r="N2172" s="6"/>
    </row>
    <row r="2173" spans="1:14" s="3" customFormat="1" x14ac:dyDescent="0.2">
      <c r="A2173" s="7">
        <v>1825</v>
      </c>
      <c r="B2173" s="44" t="s">
        <v>9054</v>
      </c>
      <c r="C2173" s="44" t="s">
        <v>9141</v>
      </c>
      <c r="D2173" s="44" t="s">
        <v>9254</v>
      </c>
      <c r="E2173" s="43" t="s">
        <v>9254</v>
      </c>
      <c r="F2173" s="42" t="s">
        <v>11897</v>
      </c>
      <c r="G2173" s="83" t="s">
        <v>11897</v>
      </c>
      <c r="H2173" s="45" t="s">
        <v>9451</v>
      </c>
      <c r="I2173" s="45" t="s">
        <v>11963</v>
      </c>
      <c r="N2173" s="6"/>
    </row>
    <row r="2174" spans="1:14" s="3" customFormat="1" x14ac:dyDescent="0.2">
      <c r="A2174" s="7">
        <v>1825</v>
      </c>
      <c r="B2174" s="44" t="s">
        <v>9054</v>
      </c>
      <c r="C2174" s="44" t="s">
        <v>9141</v>
      </c>
      <c r="D2174" s="44" t="s">
        <v>9254</v>
      </c>
      <c r="E2174" s="43" t="s">
        <v>9254</v>
      </c>
      <c r="F2174" s="42" t="s">
        <v>11897</v>
      </c>
      <c r="G2174" s="83" t="s">
        <v>11897</v>
      </c>
      <c r="H2174" s="45" t="s">
        <v>9451</v>
      </c>
      <c r="I2174" s="45" t="s">
        <v>11964</v>
      </c>
      <c r="N2174" s="6"/>
    </row>
    <row r="2175" spans="1:14" s="3" customFormat="1" x14ac:dyDescent="0.2">
      <c r="A2175" s="7">
        <v>1825</v>
      </c>
      <c r="B2175" s="44" t="s">
        <v>9054</v>
      </c>
      <c r="C2175" s="44" t="s">
        <v>9141</v>
      </c>
      <c r="D2175" s="44" t="s">
        <v>9254</v>
      </c>
      <c r="E2175" s="43" t="s">
        <v>9254</v>
      </c>
      <c r="F2175" s="42" t="s">
        <v>11897</v>
      </c>
      <c r="G2175" s="83" t="s">
        <v>11897</v>
      </c>
      <c r="H2175" s="45" t="s">
        <v>9451</v>
      </c>
      <c r="I2175" s="45" t="s">
        <v>11965</v>
      </c>
      <c r="N2175" s="6"/>
    </row>
    <row r="2176" spans="1:14" s="3" customFormat="1" x14ac:dyDescent="0.2">
      <c r="A2176" s="7">
        <v>1825</v>
      </c>
      <c r="B2176" s="44" t="s">
        <v>9054</v>
      </c>
      <c r="C2176" s="44" t="s">
        <v>9141</v>
      </c>
      <c r="D2176" s="44" t="s">
        <v>9254</v>
      </c>
      <c r="E2176" s="43" t="s">
        <v>9254</v>
      </c>
      <c r="F2176" s="42" t="s">
        <v>11897</v>
      </c>
      <c r="G2176" s="83" t="s">
        <v>11897</v>
      </c>
      <c r="H2176" s="45" t="s">
        <v>9451</v>
      </c>
      <c r="I2176" s="45" t="s">
        <v>11966</v>
      </c>
      <c r="N2176" s="6"/>
    </row>
    <row r="2177" spans="1:14" s="3" customFormat="1" x14ac:dyDescent="0.2">
      <c r="A2177" s="7">
        <v>1825</v>
      </c>
      <c r="B2177" s="44" t="s">
        <v>9054</v>
      </c>
      <c r="C2177" s="44" t="s">
        <v>9141</v>
      </c>
      <c r="D2177" s="44" t="s">
        <v>9254</v>
      </c>
      <c r="E2177" s="43" t="s">
        <v>9254</v>
      </c>
      <c r="F2177" s="42" t="s">
        <v>11897</v>
      </c>
      <c r="G2177" s="83" t="s">
        <v>11897</v>
      </c>
      <c r="H2177" s="45" t="s">
        <v>9451</v>
      </c>
      <c r="I2177" s="45" t="s">
        <v>11967</v>
      </c>
      <c r="N2177" s="6"/>
    </row>
    <row r="2178" spans="1:14" s="3" customFormat="1" x14ac:dyDescent="0.2">
      <c r="A2178" s="7">
        <v>1825</v>
      </c>
      <c r="B2178" s="44" t="s">
        <v>9054</v>
      </c>
      <c r="C2178" s="44" t="s">
        <v>9141</v>
      </c>
      <c r="D2178" s="44" t="s">
        <v>9254</v>
      </c>
      <c r="E2178" s="43" t="s">
        <v>9254</v>
      </c>
      <c r="F2178" s="42" t="s">
        <v>11897</v>
      </c>
      <c r="G2178" s="83" t="s">
        <v>11897</v>
      </c>
      <c r="H2178" s="45" t="s">
        <v>9451</v>
      </c>
      <c r="I2178" s="45" t="s">
        <v>11968</v>
      </c>
      <c r="N2178" s="6"/>
    </row>
    <row r="2179" spans="1:14" s="3" customFormat="1" x14ac:dyDescent="0.2">
      <c r="A2179" s="7">
        <v>1825</v>
      </c>
      <c r="B2179" s="44" t="s">
        <v>9054</v>
      </c>
      <c r="C2179" s="44" t="s">
        <v>9141</v>
      </c>
      <c r="D2179" s="44" t="s">
        <v>9254</v>
      </c>
      <c r="E2179" s="43" t="s">
        <v>9254</v>
      </c>
      <c r="F2179" s="42" t="s">
        <v>11897</v>
      </c>
      <c r="G2179" s="83" t="s">
        <v>11897</v>
      </c>
      <c r="H2179" s="45" t="s">
        <v>9451</v>
      </c>
      <c r="I2179" s="45" t="s">
        <v>11969</v>
      </c>
      <c r="N2179" s="6"/>
    </row>
    <row r="2180" spans="1:14" s="3" customFormat="1" x14ac:dyDescent="0.2">
      <c r="A2180" s="7">
        <v>1826</v>
      </c>
      <c r="B2180" s="44" t="s">
        <v>9055</v>
      </c>
      <c r="C2180" s="44" t="s">
        <v>9142</v>
      </c>
      <c r="D2180" s="44" t="s">
        <v>9255</v>
      </c>
      <c r="E2180" s="43" t="s">
        <v>9255</v>
      </c>
      <c r="F2180" s="42">
        <v>656</v>
      </c>
      <c r="G2180" s="83">
        <v>6</v>
      </c>
      <c r="H2180" s="45" t="s">
        <v>9451</v>
      </c>
      <c r="I2180" s="45" t="s">
        <v>11970</v>
      </c>
      <c r="N2180" s="6"/>
    </row>
    <row r="2181" spans="1:14" s="3" customFormat="1" x14ac:dyDescent="0.2">
      <c r="A2181" s="7">
        <v>1826</v>
      </c>
      <c r="B2181" s="44" t="s">
        <v>9055</v>
      </c>
      <c r="C2181" s="44" t="s">
        <v>9142</v>
      </c>
      <c r="D2181" s="44" t="s">
        <v>9255</v>
      </c>
      <c r="E2181" s="43" t="s">
        <v>9255</v>
      </c>
      <c r="F2181" s="42">
        <v>656</v>
      </c>
      <c r="G2181" s="83">
        <v>5</v>
      </c>
      <c r="H2181" s="45" t="s">
        <v>9451</v>
      </c>
      <c r="I2181" s="45" t="s">
        <v>11971</v>
      </c>
      <c r="N2181" s="6"/>
    </row>
    <row r="2182" spans="1:14" s="3" customFormat="1" x14ac:dyDescent="0.2">
      <c r="A2182" s="7">
        <v>1826</v>
      </c>
      <c r="B2182" s="44" t="s">
        <v>9055</v>
      </c>
      <c r="C2182" s="44" t="s">
        <v>9142</v>
      </c>
      <c r="D2182" s="44" t="s">
        <v>9255</v>
      </c>
      <c r="E2182" s="43" t="s">
        <v>9255</v>
      </c>
      <c r="F2182" s="42">
        <v>1418</v>
      </c>
      <c r="G2182" s="83">
        <v>15</v>
      </c>
      <c r="H2182" s="45" t="s">
        <v>9451</v>
      </c>
      <c r="I2182" s="45" t="s">
        <v>11972</v>
      </c>
      <c r="N2182" s="6"/>
    </row>
    <row r="2183" spans="1:14" s="3" customFormat="1" x14ac:dyDescent="0.2">
      <c r="A2183" s="7">
        <v>1826</v>
      </c>
      <c r="B2183" s="44" t="s">
        <v>9055</v>
      </c>
      <c r="C2183" s="44" t="s">
        <v>9142</v>
      </c>
      <c r="D2183" s="44" t="s">
        <v>9255</v>
      </c>
      <c r="E2183" s="43" t="s">
        <v>9255</v>
      </c>
      <c r="F2183" s="42">
        <v>1418</v>
      </c>
      <c r="G2183" s="83">
        <v>0</v>
      </c>
      <c r="H2183" s="45" t="s">
        <v>9451</v>
      </c>
      <c r="I2183" s="45" t="s">
        <v>11973</v>
      </c>
      <c r="N2183" s="6"/>
    </row>
    <row r="2184" spans="1:14" s="3" customFormat="1" x14ac:dyDescent="0.2">
      <c r="A2184" s="7">
        <v>1826</v>
      </c>
      <c r="B2184" s="44" t="s">
        <v>9055</v>
      </c>
      <c r="C2184" s="44" t="s">
        <v>9142</v>
      </c>
      <c r="D2184" s="44" t="s">
        <v>9255</v>
      </c>
      <c r="E2184" s="43" t="s">
        <v>9255</v>
      </c>
      <c r="F2184" s="42">
        <v>656</v>
      </c>
      <c r="G2184" s="83">
        <v>7</v>
      </c>
      <c r="H2184" s="45" t="s">
        <v>9451</v>
      </c>
      <c r="I2184" s="45" t="s">
        <v>11974</v>
      </c>
      <c r="N2184" s="6"/>
    </row>
    <row r="2185" spans="1:14" s="3" customFormat="1" x14ac:dyDescent="0.2">
      <c r="A2185" s="7">
        <v>1826</v>
      </c>
      <c r="B2185" s="44" t="s">
        <v>9055</v>
      </c>
      <c r="C2185" s="44" t="s">
        <v>9142</v>
      </c>
      <c r="D2185" s="44" t="s">
        <v>9255</v>
      </c>
      <c r="E2185" s="43" t="s">
        <v>9255</v>
      </c>
      <c r="F2185" s="42">
        <v>1418</v>
      </c>
      <c r="G2185" s="83">
        <v>15</v>
      </c>
      <c r="H2185" s="45" t="s">
        <v>9451</v>
      </c>
      <c r="I2185" s="45" t="s">
        <v>11975</v>
      </c>
      <c r="N2185" s="6"/>
    </row>
    <row r="2186" spans="1:14" s="3" customFormat="1" x14ac:dyDescent="0.2">
      <c r="A2186" s="7">
        <v>1826</v>
      </c>
      <c r="B2186" s="44" t="s">
        <v>9055</v>
      </c>
      <c r="C2186" s="44" t="s">
        <v>9142</v>
      </c>
      <c r="D2186" s="44" t="s">
        <v>9255</v>
      </c>
      <c r="E2186" s="43" t="s">
        <v>9255</v>
      </c>
      <c r="F2186" s="42">
        <v>1418</v>
      </c>
      <c r="G2186" s="83">
        <v>0</v>
      </c>
      <c r="H2186" s="45" t="s">
        <v>9451</v>
      </c>
      <c r="I2186" s="45" t="s">
        <v>11976</v>
      </c>
      <c r="N2186" s="6"/>
    </row>
    <row r="2187" spans="1:14" s="3" customFormat="1" x14ac:dyDescent="0.2">
      <c r="A2187" s="7">
        <v>1826</v>
      </c>
      <c r="B2187" s="44" t="s">
        <v>9055</v>
      </c>
      <c r="C2187" s="44" t="s">
        <v>9142</v>
      </c>
      <c r="D2187" s="44" t="s">
        <v>9255</v>
      </c>
      <c r="E2187" s="43" t="s">
        <v>9255</v>
      </c>
      <c r="F2187" s="42" t="s">
        <v>11897</v>
      </c>
      <c r="G2187" s="83" t="s">
        <v>11897</v>
      </c>
      <c r="H2187" s="45" t="s">
        <v>9451</v>
      </c>
      <c r="I2187" s="45" t="s">
        <v>11977</v>
      </c>
      <c r="N2187" s="6"/>
    </row>
    <row r="2188" spans="1:14" s="3" customFormat="1" x14ac:dyDescent="0.2">
      <c r="A2188" s="7">
        <v>1826</v>
      </c>
      <c r="B2188" s="44" t="s">
        <v>9055</v>
      </c>
      <c r="C2188" s="44" t="s">
        <v>9142</v>
      </c>
      <c r="D2188" s="44" t="s">
        <v>9255</v>
      </c>
      <c r="E2188" s="43" t="s">
        <v>9255</v>
      </c>
      <c r="F2188" s="42" t="s">
        <v>11897</v>
      </c>
      <c r="G2188" s="83" t="s">
        <v>11897</v>
      </c>
      <c r="H2188" s="45" t="s">
        <v>9451</v>
      </c>
      <c r="I2188" s="45" t="s">
        <v>11978</v>
      </c>
      <c r="N2188" s="6"/>
    </row>
    <row r="2189" spans="1:14" s="3" customFormat="1" x14ac:dyDescent="0.2">
      <c r="A2189" s="7">
        <v>1826</v>
      </c>
      <c r="B2189" s="44" t="s">
        <v>9055</v>
      </c>
      <c r="C2189" s="44" t="s">
        <v>9142</v>
      </c>
      <c r="D2189" s="44" t="s">
        <v>9255</v>
      </c>
      <c r="E2189" s="43" t="s">
        <v>9255</v>
      </c>
      <c r="F2189" s="42" t="s">
        <v>11897</v>
      </c>
      <c r="G2189" s="83" t="s">
        <v>11897</v>
      </c>
      <c r="H2189" s="45" t="s">
        <v>9451</v>
      </c>
      <c r="I2189" s="45" t="s">
        <v>11979</v>
      </c>
      <c r="N2189" s="6"/>
    </row>
    <row r="2190" spans="1:14" s="3" customFormat="1" x14ac:dyDescent="0.2">
      <c r="A2190" s="7">
        <v>1826</v>
      </c>
      <c r="B2190" s="44" t="s">
        <v>9055</v>
      </c>
      <c r="C2190" s="44" t="s">
        <v>9142</v>
      </c>
      <c r="D2190" s="44" t="s">
        <v>9255</v>
      </c>
      <c r="E2190" s="43" t="s">
        <v>9255</v>
      </c>
      <c r="F2190" s="42" t="s">
        <v>11897</v>
      </c>
      <c r="G2190" s="83" t="s">
        <v>11897</v>
      </c>
      <c r="H2190" s="45" t="s">
        <v>9451</v>
      </c>
      <c r="I2190" s="45" t="s">
        <v>11980</v>
      </c>
      <c r="N2190" s="6"/>
    </row>
    <row r="2191" spans="1:14" s="3" customFormat="1" x14ac:dyDescent="0.2">
      <c r="A2191" s="7">
        <v>1826</v>
      </c>
      <c r="B2191" s="44" t="s">
        <v>9055</v>
      </c>
      <c r="C2191" s="44" t="s">
        <v>9142</v>
      </c>
      <c r="D2191" s="44" t="s">
        <v>9255</v>
      </c>
      <c r="E2191" s="43" t="s">
        <v>9255</v>
      </c>
      <c r="F2191" s="42" t="s">
        <v>11897</v>
      </c>
      <c r="G2191" s="83" t="s">
        <v>11897</v>
      </c>
      <c r="H2191" s="45" t="s">
        <v>9451</v>
      </c>
      <c r="I2191" s="45" t="s">
        <v>11981</v>
      </c>
      <c r="N2191" s="6"/>
    </row>
    <row r="2192" spans="1:14" s="3" customFormat="1" x14ac:dyDescent="0.2">
      <c r="A2192" s="7">
        <v>1826</v>
      </c>
      <c r="B2192" s="44" t="s">
        <v>9055</v>
      </c>
      <c r="C2192" s="44" t="s">
        <v>9142</v>
      </c>
      <c r="D2192" s="44" t="s">
        <v>9255</v>
      </c>
      <c r="E2192" s="43" t="s">
        <v>9255</v>
      </c>
      <c r="F2192" s="42" t="s">
        <v>11897</v>
      </c>
      <c r="G2192" s="83" t="s">
        <v>11897</v>
      </c>
      <c r="H2192" s="45" t="s">
        <v>9451</v>
      </c>
      <c r="I2192" s="45" t="s">
        <v>11982</v>
      </c>
      <c r="N2192" s="6"/>
    </row>
    <row r="2193" spans="1:14" s="3" customFormat="1" x14ac:dyDescent="0.2">
      <c r="A2193" s="7">
        <v>1826</v>
      </c>
      <c r="B2193" s="44" t="s">
        <v>9055</v>
      </c>
      <c r="C2193" s="44" t="s">
        <v>9142</v>
      </c>
      <c r="D2193" s="44" t="s">
        <v>9255</v>
      </c>
      <c r="E2193" s="43" t="s">
        <v>9255</v>
      </c>
      <c r="F2193" s="42" t="s">
        <v>11897</v>
      </c>
      <c r="G2193" s="83" t="s">
        <v>11897</v>
      </c>
      <c r="H2193" s="45" t="s">
        <v>9451</v>
      </c>
      <c r="I2193" s="45" t="s">
        <v>11983</v>
      </c>
      <c r="N2193" s="6"/>
    </row>
    <row r="2194" spans="1:14" s="3" customFormat="1" x14ac:dyDescent="0.2">
      <c r="A2194" s="7">
        <v>1826</v>
      </c>
      <c r="B2194" s="44" t="s">
        <v>9055</v>
      </c>
      <c r="C2194" s="44" t="s">
        <v>9142</v>
      </c>
      <c r="D2194" s="44" t="s">
        <v>9255</v>
      </c>
      <c r="E2194" s="43" t="s">
        <v>9255</v>
      </c>
      <c r="F2194" s="42" t="s">
        <v>11897</v>
      </c>
      <c r="G2194" s="83" t="s">
        <v>11897</v>
      </c>
      <c r="H2194" s="45" t="s">
        <v>9451</v>
      </c>
      <c r="I2194" s="45" t="s">
        <v>11984</v>
      </c>
      <c r="N2194" s="6"/>
    </row>
    <row r="2195" spans="1:14" s="3" customFormat="1" x14ac:dyDescent="0.2">
      <c r="A2195" s="7">
        <v>1826</v>
      </c>
      <c r="B2195" s="44" t="s">
        <v>9055</v>
      </c>
      <c r="C2195" s="44" t="s">
        <v>9142</v>
      </c>
      <c r="D2195" s="44" t="s">
        <v>9255</v>
      </c>
      <c r="E2195" s="43" t="s">
        <v>9255</v>
      </c>
      <c r="F2195" s="42" t="s">
        <v>11897</v>
      </c>
      <c r="G2195" s="83" t="s">
        <v>11897</v>
      </c>
      <c r="H2195" s="45" t="s">
        <v>9451</v>
      </c>
      <c r="I2195" s="45" t="s">
        <v>11985</v>
      </c>
      <c r="N2195" s="6"/>
    </row>
    <row r="2196" spans="1:14" s="3" customFormat="1" x14ac:dyDescent="0.2">
      <c r="A2196" s="7">
        <v>1826</v>
      </c>
      <c r="B2196" s="44" t="s">
        <v>9055</v>
      </c>
      <c r="C2196" s="44" t="s">
        <v>9142</v>
      </c>
      <c r="D2196" s="44" t="s">
        <v>9255</v>
      </c>
      <c r="E2196" s="43" t="s">
        <v>9255</v>
      </c>
      <c r="F2196" s="42" t="s">
        <v>11897</v>
      </c>
      <c r="G2196" s="83" t="s">
        <v>11897</v>
      </c>
      <c r="H2196" s="45" t="s">
        <v>9451</v>
      </c>
      <c r="I2196" s="45" t="s">
        <v>11986</v>
      </c>
      <c r="N2196" s="6"/>
    </row>
    <row r="2197" spans="1:14" s="3" customFormat="1" x14ac:dyDescent="0.2">
      <c r="A2197" s="7">
        <v>1826</v>
      </c>
      <c r="B2197" s="44" t="s">
        <v>9055</v>
      </c>
      <c r="C2197" s="44" t="s">
        <v>9142</v>
      </c>
      <c r="D2197" s="44" t="s">
        <v>9255</v>
      </c>
      <c r="E2197" s="43" t="s">
        <v>9255</v>
      </c>
      <c r="F2197" s="42" t="s">
        <v>11897</v>
      </c>
      <c r="G2197" s="83" t="s">
        <v>11897</v>
      </c>
      <c r="H2197" s="45" t="s">
        <v>9451</v>
      </c>
      <c r="I2197" s="45" t="s">
        <v>11987</v>
      </c>
      <c r="N2197" s="6"/>
    </row>
    <row r="2198" spans="1:14" s="3" customFormat="1" x14ac:dyDescent="0.2">
      <c r="A2198" s="7">
        <v>1827</v>
      </c>
      <c r="B2198" s="44" t="s">
        <v>9056</v>
      </c>
      <c r="C2198" s="44" t="s">
        <v>9143</v>
      </c>
      <c r="D2198" s="44" t="s">
        <v>9256</v>
      </c>
      <c r="E2198" s="43" t="s">
        <v>9256</v>
      </c>
      <c r="F2198" s="42">
        <v>657</v>
      </c>
      <c r="G2198" s="83">
        <v>6</v>
      </c>
      <c r="H2198" s="45" t="s">
        <v>9451</v>
      </c>
      <c r="I2198" s="45" t="s">
        <v>11988</v>
      </c>
      <c r="N2198" s="6"/>
    </row>
    <row r="2199" spans="1:14" s="3" customFormat="1" x14ac:dyDescent="0.2">
      <c r="A2199" s="7">
        <v>1827</v>
      </c>
      <c r="B2199" s="44" t="s">
        <v>9056</v>
      </c>
      <c r="C2199" s="44" t="s">
        <v>9143</v>
      </c>
      <c r="D2199" s="44" t="s">
        <v>9256</v>
      </c>
      <c r="E2199" s="43" t="s">
        <v>9256</v>
      </c>
      <c r="F2199" s="42">
        <v>657</v>
      </c>
      <c r="G2199" s="83">
        <v>5</v>
      </c>
      <c r="H2199" s="45" t="s">
        <v>9451</v>
      </c>
      <c r="I2199" s="45" t="s">
        <v>11989</v>
      </c>
      <c r="N2199" s="6"/>
    </row>
    <row r="2200" spans="1:14" s="3" customFormat="1" x14ac:dyDescent="0.2">
      <c r="A2200" s="7">
        <v>1827</v>
      </c>
      <c r="B2200" s="44" t="s">
        <v>9056</v>
      </c>
      <c r="C2200" s="44" t="s">
        <v>9143</v>
      </c>
      <c r="D2200" s="44" t="s">
        <v>9256</v>
      </c>
      <c r="E2200" s="43" t="s">
        <v>9256</v>
      </c>
      <c r="F2200" s="42">
        <v>1419</v>
      </c>
      <c r="G2200" s="83">
        <v>15</v>
      </c>
      <c r="H2200" s="45" t="s">
        <v>9451</v>
      </c>
      <c r="I2200" s="45" t="s">
        <v>11990</v>
      </c>
      <c r="N2200" s="6"/>
    </row>
    <row r="2201" spans="1:14" s="3" customFormat="1" x14ac:dyDescent="0.2">
      <c r="A2201" s="7">
        <v>1827</v>
      </c>
      <c r="B2201" s="44" t="s">
        <v>9056</v>
      </c>
      <c r="C2201" s="44" t="s">
        <v>9143</v>
      </c>
      <c r="D2201" s="44" t="s">
        <v>9256</v>
      </c>
      <c r="E2201" s="43" t="s">
        <v>9256</v>
      </c>
      <c r="F2201" s="42">
        <v>1419</v>
      </c>
      <c r="G2201" s="83">
        <v>0</v>
      </c>
      <c r="H2201" s="45" t="s">
        <v>9451</v>
      </c>
      <c r="I2201" s="45" t="s">
        <v>11991</v>
      </c>
      <c r="N2201" s="6"/>
    </row>
    <row r="2202" spans="1:14" s="3" customFormat="1" x14ac:dyDescent="0.2">
      <c r="A2202" s="7">
        <v>1827</v>
      </c>
      <c r="B2202" s="44" t="s">
        <v>9056</v>
      </c>
      <c r="C2202" s="44" t="s">
        <v>9143</v>
      </c>
      <c r="D2202" s="44" t="s">
        <v>9256</v>
      </c>
      <c r="E2202" s="43" t="s">
        <v>9256</v>
      </c>
      <c r="F2202" s="42">
        <v>657</v>
      </c>
      <c r="G2202" s="83">
        <v>7</v>
      </c>
      <c r="H2202" s="45" t="s">
        <v>9451</v>
      </c>
      <c r="I2202" s="45" t="s">
        <v>11992</v>
      </c>
      <c r="N2202" s="6"/>
    </row>
    <row r="2203" spans="1:14" s="3" customFormat="1" x14ac:dyDescent="0.2">
      <c r="A2203" s="7">
        <v>1827</v>
      </c>
      <c r="B2203" s="44" t="s">
        <v>9056</v>
      </c>
      <c r="C2203" s="44" t="s">
        <v>9143</v>
      </c>
      <c r="D2203" s="44" t="s">
        <v>9256</v>
      </c>
      <c r="E2203" s="43" t="s">
        <v>9256</v>
      </c>
      <c r="F2203" s="42">
        <v>1419</v>
      </c>
      <c r="G2203" s="83">
        <v>15</v>
      </c>
      <c r="H2203" s="45" t="s">
        <v>9451</v>
      </c>
      <c r="I2203" s="45" t="s">
        <v>11993</v>
      </c>
      <c r="N2203" s="6"/>
    </row>
    <row r="2204" spans="1:14" s="3" customFormat="1" x14ac:dyDescent="0.2">
      <c r="A2204" s="7">
        <v>1827</v>
      </c>
      <c r="B2204" s="44" t="s">
        <v>9056</v>
      </c>
      <c r="C2204" s="44" t="s">
        <v>9143</v>
      </c>
      <c r="D2204" s="44" t="s">
        <v>9256</v>
      </c>
      <c r="E2204" s="43" t="s">
        <v>9256</v>
      </c>
      <c r="F2204" s="42">
        <v>1419</v>
      </c>
      <c r="G2204" s="83">
        <v>0</v>
      </c>
      <c r="H2204" s="45" t="s">
        <v>9451</v>
      </c>
      <c r="I2204" s="45" t="s">
        <v>11994</v>
      </c>
      <c r="N2204" s="6"/>
    </row>
    <row r="2205" spans="1:14" s="3" customFormat="1" x14ac:dyDescent="0.2">
      <c r="A2205" s="7">
        <v>1827</v>
      </c>
      <c r="B2205" s="44" t="s">
        <v>9056</v>
      </c>
      <c r="C2205" s="44" t="s">
        <v>9143</v>
      </c>
      <c r="D2205" s="44" t="s">
        <v>9256</v>
      </c>
      <c r="E2205" s="43" t="s">
        <v>9256</v>
      </c>
      <c r="F2205" s="42" t="s">
        <v>11897</v>
      </c>
      <c r="G2205" s="83" t="s">
        <v>11897</v>
      </c>
      <c r="H2205" s="45" t="s">
        <v>9451</v>
      </c>
      <c r="I2205" s="45" t="s">
        <v>11995</v>
      </c>
      <c r="N2205" s="6"/>
    </row>
    <row r="2206" spans="1:14" s="3" customFormat="1" x14ac:dyDescent="0.2">
      <c r="A2206" s="7">
        <v>1827</v>
      </c>
      <c r="B2206" s="44" t="s">
        <v>9056</v>
      </c>
      <c r="C2206" s="44" t="s">
        <v>9143</v>
      </c>
      <c r="D2206" s="44" t="s">
        <v>9256</v>
      </c>
      <c r="E2206" s="43" t="s">
        <v>9256</v>
      </c>
      <c r="F2206" s="42" t="s">
        <v>11897</v>
      </c>
      <c r="G2206" s="83" t="s">
        <v>11897</v>
      </c>
      <c r="H2206" s="45" t="s">
        <v>9451</v>
      </c>
      <c r="I2206" s="45" t="s">
        <v>11996</v>
      </c>
      <c r="N2206" s="6"/>
    </row>
    <row r="2207" spans="1:14" s="3" customFormat="1" x14ac:dyDescent="0.2">
      <c r="A2207" s="7">
        <v>1827</v>
      </c>
      <c r="B2207" s="44" t="s">
        <v>9056</v>
      </c>
      <c r="C2207" s="44" t="s">
        <v>9143</v>
      </c>
      <c r="D2207" s="44" t="s">
        <v>9256</v>
      </c>
      <c r="E2207" s="43" t="s">
        <v>9256</v>
      </c>
      <c r="F2207" s="42" t="s">
        <v>11897</v>
      </c>
      <c r="G2207" s="83" t="s">
        <v>11897</v>
      </c>
      <c r="H2207" s="45" t="s">
        <v>9451</v>
      </c>
      <c r="I2207" s="45" t="s">
        <v>11997</v>
      </c>
      <c r="N2207" s="6"/>
    </row>
    <row r="2208" spans="1:14" s="3" customFormat="1" x14ac:dyDescent="0.2">
      <c r="A2208" s="7">
        <v>1827</v>
      </c>
      <c r="B2208" s="44" t="s">
        <v>9056</v>
      </c>
      <c r="C2208" s="44" t="s">
        <v>9143</v>
      </c>
      <c r="D2208" s="44" t="s">
        <v>9256</v>
      </c>
      <c r="E2208" s="43" t="s">
        <v>9256</v>
      </c>
      <c r="F2208" s="42" t="s">
        <v>11897</v>
      </c>
      <c r="G2208" s="83" t="s">
        <v>11897</v>
      </c>
      <c r="H2208" s="45" t="s">
        <v>9451</v>
      </c>
      <c r="I2208" s="45" t="s">
        <v>11998</v>
      </c>
      <c r="N2208" s="6"/>
    </row>
    <row r="2209" spans="1:14" s="3" customFormat="1" x14ac:dyDescent="0.2">
      <c r="A2209" s="7">
        <v>1827</v>
      </c>
      <c r="B2209" s="44" t="s">
        <v>9056</v>
      </c>
      <c r="C2209" s="44" t="s">
        <v>9143</v>
      </c>
      <c r="D2209" s="44" t="s">
        <v>9256</v>
      </c>
      <c r="E2209" s="43" t="s">
        <v>9256</v>
      </c>
      <c r="F2209" s="42" t="s">
        <v>11897</v>
      </c>
      <c r="G2209" s="83" t="s">
        <v>11897</v>
      </c>
      <c r="H2209" s="45" t="s">
        <v>9451</v>
      </c>
      <c r="I2209" s="45" t="s">
        <v>11999</v>
      </c>
      <c r="N2209" s="6"/>
    </row>
    <row r="2210" spans="1:14" s="3" customFormat="1" x14ac:dyDescent="0.2">
      <c r="A2210" s="7">
        <v>1827</v>
      </c>
      <c r="B2210" s="44" t="s">
        <v>9056</v>
      </c>
      <c r="C2210" s="44" t="s">
        <v>9143</v>
      </c>
      <c r="D2210" s="44" t="s">
        <v>9256</v>
      </c>
      <c r="E2210" s="43" t="s">
        <v>9256</v>
      </c>
      <c r="F2210" s="42" t="s">
        <v>11897</v>
      </c>
      <c r="G2210" s="83" t="s">
        <v>11897</v>
      </c>
      <c r="H2210" s="45" t="s">
        <v>9451</v>
      </c>
      <c r="I2210" s="45" t="s">
        <v>12000</v>
      </c>
      <c r="N2210" s="6"/>
    </row>
    <row r="2211" spans="1:14" s="3" customFormat="1" x14ac:dyDescent="0.2">
      <c r="A2211" s="7">
        <v>1827</v>
      </c>
      <c r="B2211" s="44" t="s">
        <v>9056</v>
      </c>
      <c r="C2211" s="44" t="s">
        <v>9143</v>
      </c>
      <c r="D2211" s="44" t="s">
        <v>9256</v>
      </c>
      <c r="E2211" s="43" t="s">
        <v>9256</v>
      </c>
      <c r="F2211" s="42" t="s">
        <v>11897</v>
      </c>
      <c r="G2211" s="83" t="s">
        <v>11897</v>
      </c>
      <c r="H2211" s="45" t="s">
        <v>9451</v>
      </c>
      <c r="I2211" s="45" t="s">
        <v>12001</v>
      </c>
      <c r="N2211" s="6"/>
    </row>
    <row r="2212" spans="1:14" s="3" customFormat="1" x14ac:dyDescent="0.2">
      <c r="A2212" s="7">
        <v>1827</v>
      </c>
      <c r="B2212" s="44" t="s">
        <v>9056</v>
      </c>
      <c r="C2212" s="44" t="s">
        <v>9143</v>
      </c>
      <c r="D2212" s="44" t="s">
        <v>9256</v>
      </c>
      <c r="E2212" s="43" t="s">
        <v>9256</v>
      </c>
      <c r="F2212" s="42" t="s">
        <v>11897</v>
      </c>
      <c r="G2212" s="83" t="s">
        <v>11897</v>
      </c>
      <c r="H2212" s="45" t="s">
        <v>9451</v>
      </c>
      <c r="I2212" s="45" t="s">
        <v>12002</v>
      </c>
      <c r="N2212" s="6"/>
    </row>
    <row r="2213" spans="1:14" s="3" customFormat="1" x14ac:dyDescent="0.2">
      <c r="A2213" s="7">
        <v>1827</v>
      </c>
      <c r="B2213" s="44" t="s">
        <v>9056</v>
      </c>
      <c r="C2213" s="44" t="s">
        <v>9143</v>
      </c>
      <c r="D2213" s="44" t="s">
        <v>9256</v>
      </c>
      <c r="E2213" s="43" t="s">
        <v>9256</v>
      </c>
      <c r="F2213" s="42" t="s">
        <v>11897</v>
      </c>
      <c r="G2213" s="83" t="s">
        <v>11897</v>
      </c>
      <c r="H2213" s="45" t="s">
        <v>9451</v>
      </c>
      <c r="I2213" s="45" t="s">
        <v>12003</v>
      </c>
      <c r="N2213" s="6"/>
    </row>
    <row r="2214" spans="1:14" s="3" customFormat="1" x14ac:dyDescent="0.2">
      <c r="A2214" s="7">
        <v>1827</v>
      </c>
      <c r="B2214" s="44" t="s">
        <v>9056</v>
      </c>
      <c r="C2214" s="44" t="s">
        <v>9143</v>
      </c>
      <c r="D2214" s="44" t="s">
        <v>9256</v>
      </c>
      <c r="E2214" s="43" t="s">
        <v>9256</v>
      </c>
      <c r="F2214" s="42" t="s">
        <v>11897</v>
      </c>
      <c r="G2214" s="83" t="s">
        <v>11897</v>
      </c>
      <c r="H2214" s="45" t="s">
        <v>9451</v>
      </c>
      <c r="I2214" s="45" t="s">
        <v>12004</v>
      </c>
      <c r="N2214" s="6"/>
    </row>
    <row r="2215" spans="1:14" s="3" customFormat="1" x14ac:dyDescent="0.2">
      <c r="A2215" s="7">
        <v>1827</v>
      </c>
      <c r="B2215" s="44" t="s">
        <v>9056</v>
      </c>
      <c r="C2215" s="44" t="s">
        <v>9143</v>
      </c>
      <c r="D2215" s="44" t="s">
        <v>9256</v>
      </c>
      <c r="E2215" s="43" t="s">
        <v>9256</v>
      </c>
      <c r="F2215" s="42" t="s">
        <v>11897</v>
      </c>
      <c r="G2215" s="83" t="s">
        <v>11897</v>
      </c>
      <c r="H2215" s="45" t="s">
        <v>9451</v>
      </c>
      <c r="I2215" s="45" t="s">
        <v>12005</v>
      </c>
      <c r="N2215" s="6"/>
    </row>
    <row r="2216" spans="1:14" s="3" customFormat="1" x14ac:dyDescent="0.2">
      <c r="A2216" s="7">
        <v>1828</v>
      </c>
      <c r="B2216" s="44" t="s">
        <v>9057</v>
      </c>
      <c r="C2216" s="44" t="s">
        <v>9144</v>
      </c>
      <c r="D2216" s="44" t="s">
        <v>9257</v>
      </c>
      <c r="E2216" s="43" t="s">
        <v>9257</v>
      </c>
      <c r="F2216" s="42">
        <v>658</v>
      </c>
      <c r="G2216" s="83">
        <v>6</v>
      </c>
      <c r="H2216" s="45" t="s">
        <v>9451</v>
      </c>
      <c r="I2216" s="45" t="s">
        <v>12006</v>
      </c>
      <c r="N2216" s="6"/>
    </row>
    <row r="2217" spans="1:14" s="3" customFormat="1" x14ac:dyDescent="0.2">
      <c r="A2217" s="7">
        <v>1828</v>
      </c>
      <c r="B2217" s="44" t="s">
        <v>9057</v>
      </c>
      <c r="C2217" s="44" t="s">
        <v>9144</v>
      </c>
      <c r="D2217" s="44" t="s">
        <v>9257</v>
      </c>
      <c r="E2217" s="43" t="s">
        <v>9257</v>
      </c>
      <c r="F2217" s="42">
        <v>658</v>
      </c>
      <c r="G2217" s="83">
        <v>5</v>
      </c>
      <c r="H2217" s="45" t="s">
        <v>9451</v>
      </c>
      <c r="I2217" s="45" t="s">
        <v>12007</v>
      </c>
      <c r="N2217" s="6"/>
    </row>
    <row r="2218" spans="1:14" s="3" customFormat="1" x14ac:dyDescent="0.2">
      <c r="A2218" s="7">
        <v>1828</v>
      </c>
      <c r="B2218" s="44" t="s">
        <v>9057</v>
      </c>
      <c r="C2218" s="44" t="s">
        <v>9144</v>
      </c>
      <c r="D2218" s="44" t="s">
        <v>9257</v>
      </c>
      <c r="E2218" s="43" t="s">
        <v>9257</v>
      </c>
      <c r="F2218" s="42">
        <v>1420</v>
      </c>
      <c r="G2218" s="83">
        <v>15</v>
      </c>
      <c r="H2218" s="45" t="s">
        <v>9451</v>
      </c>
      <c r="I2218" s="45" t="s">
        <v>12008</v>
      </c>
      <c r="N2218" s="6"/>
    </row>
    <row r="2219" spans="1:14" s="3" customFormat="1" x14ac:dyDescent="0.2">
      <c r="A2219" s="7">
        <v>1828</v>
      </c>
      <c r="B2219" s="44" t="s">
        <v>9057</v>
      </c>
      <c r="C2219" s="44" t="s">
        <v>9144</v>
      </c>
      <c r="D2219" s="44" t="s">
        <v>9257</v>
      </c>
      <c r="E2219" s="43" t="s">
        <v>9257</v>
      </c>
      <c r="F2219" s="42">
        <v>1420</v>
      </c>
      <c r="G2219" s="83">
        <v>0</v>
      </c>
      <c r="H2219" s="45" t="s">
        <v>9451</v>
      </c>
      <c r="I2219" s="45" t="s">
        <v>12009</v>
      </c>
      <c r="N2219" s="6"/>
    </row>
    <row r="2220" spans="1:14" s="3" customFormat="1" x14ac:dyDescent="0.2">
      <c r="A2220" s="7">
        <v>1828</v>
      </c>
      <c r="B2220" s="44" t="s">
        <v>9057</v>
      </c>
      <c r="C2220" s="44" t="s">
        <v>9144</v>
      </c>
      <c r="D2220" s="44" t="s">
        <v>9257</v>
      </c>
      <c r="E2220" s="43" t="s">
        <v>9257</v>
      </c>
      <c r="F2220" s="42">
        <v>658</v>
      </c>
      <c r="G2220" s="83">
        <v>7</v>
      </c>
      <c r="H2220" s="45" t="s">
        <v>9451</v>
      </c>
      <c r="I2220" s="45" t="s">
        <v>12010</v>
      </c>
      <c r="N2220" s="6"/>
    </row>
    <row r="2221" spans="1:14" s="3" customFormat="1" x14ac:dyDescent="0.2">
      <c r="A2221" s="7">
        <v>1828</v>
      </c>
      <c r="B2221" s="44" t="s">
        <v>9057</v>
      </c>
      <c r="C2221" s="44" t="s">
        <v>9144</v>
      </c>
      <c r="D2221" s="44" t="s">
        <v>9257</v>
      </c>
      <c r="E2221" s="43" t="s">
        <v>9257</v>
      </c>
      <c r="F2221" s="42">
        <v>1420</v>
      </c>
      <c r="G2221" s="83">
        <v>15</v>
      </c>
      <c r="H2221" s="45" t="s">
        <v>9451</v>
      </c>
      <c r="I2221" s="45" t="s">
        <v>12011</v>
      </c>
      <c r="N2221" s="6"/>
    </row>
    <row r="2222" spans="1:14" s="3" customFormat="1" x14ac:dyDescent="0.2">
      <c r="A2222" s="7">
        <v>1828</v>
      </c>
      <c r="B2222" s="44" t="s">
        <v>9057</v>
      </c>
      <c r="C2222" s="44" t="s">
        <v>9144</v>
      </c>
      <c r="D2222" s="44" t="s">
        <v>9257</v>
      </c>
      <c r="E2222" s="43" t="s">
        <v>9257</v>
      </c>
      <c r="F2222" s="42">
        <v>1420</v>
      </c>
      <c r="G2222" s="83">
        <v>0</v>
      </c>
      <c r="H2222" s="45" t="s">
        <v>9451</v>
      </c>
      <c r="I2222" s="45" t="s">
        <v>12012</v>
      </c>
      <c r="N2222" s="6"/>
    </row>
    <row r="2223" spans="1:14" s="3" customFormat="1" x14ac:dyDescent="0.2">
      <c r="A2223" s="7">
        <v>1828</v>
      </c>
      <c r="B2223" s="44" t="s">
        <v>9057</v>
      </c>
      <c r="C2223" s="44" t="s">
        <v>9144</v>
      </c>
      <c r="D2223" s="44" t="s">
        <v>9257</v>
      </c>
      <c r="E2223" s="43" t="s">
        <v>9257</v>
      </c>
      <c r="F2223" s="42" t="s">
        <v>11897</v>
      </c>
      <c r="G2223" s="83" t="s">
        <v>11897</v>
      </c>
      <c r="H2223" s="45" t="s">
        <v>9451</v>
      </c>
      <c r="I2223" s="45" t="s">
        <v>12013</v>
      </c>
      <c r="N2223" s="6"/>
    </row>
    <row r="2224" spans="1:14" s="3" customFormat="1" x14ac:dyDescent="0.2">
      <c r="A2224" s="7">
        <v>1828</v>
      </c>
      <c r="B2224" s="44" t="s">
        <v>9057</v>
      </c>
      <c r="C2224" s="44" t="s">
        <v>9144</v>
      </c>
      <c r="D2224" s="44" t="s">
        <v>9257</v>
      </c>
      <c r="E2224" s="43" t="s">
        <v>9257</v>
      </c>
      <c r="F2224" s="42" t="s">
        <v>11897</v>
      </c>
      <c r="G2224" s="83" t="s">
        <v>11897</v>
      </c>
      <c r="H2224" s="45" t="s">
        <v>9451</v>
      </c>
      <c r="I2224" s="45" t="s">
        <v>12014</v>
      </c>
      <c r="N2224" s="6"/>
    </row>
    <row r="2225" spans="1:14" s="3" customFormat="1" x14ac:dyDescent="0.2">
      <c r="A2225" s="7">
        <v>1828</v>
      </c>
      <c r="B2225" s="44" t="s">
        <v>9057</v>
      </c>
      <c r="C2225" s="44" t="s">
        <v>9144</v>
      </c>
      <c r="D2225" s="44" t="s">
        <v>9257</v>
      </c>
      <c r="E2225" s="43" t="s">
        <v>9257</v>
      </c>
      <c r="F2225" s="42" t="s">
        <v>11897</v>
      </c>
      <c r="G2225" s="83" t="s">
        <v>11897</v>
      </c>
      <c r="H2225" s="45" t="s">
        <v>9451</v>
      </c>
      <c r="I2225" s="45" t="s">
        <v>12015</v>
      </c>
      <c r="N2225" s="6"/>
    </row>
    <row r="2226" spans="1:14" s="3" customFormat="1" x14ac:dyDescent="0.2">
      <c r="A2226" s="7">
        <v>1828</v>
      </c>
      <c r="B2226" s="44" t="s">
        <v>9057</v>
      </c>
      <c r="C2226" s="44" t="s">
        <v>9144</v>
      </c>
      <c r="D2226" s="44" t="s">
        <v>9257</v>
      </c>
      <c r="E2226" s="43" t="s">
        <v>9257</v>
      </c>
      <c r="F2226" s="42" t="s">
        <v>11897</v>
      </c>
      <c r="G2226" s="83" t="s">
        <v>11897</v>
      </c>
      <c r="H2226" s="45" t="s">
        <v>9451</v>
      </c>
      <c r="I2226" s="45" t="s">
        <v>12016</v>
      </c>
      <c r="N2226" s="6"/>
    </row>
    <row r="2227" spans="1:14" s="3" customFormat="1" x14ac:dyDescent="0.2">
      <c r="A2227" s="7">
        <v>1828</v>
      </c>
      <c r="B2227" s="44" t="s">
        <v>9057</v>
      </c>
      <c r="C2227" s="44" t="s">
        <v>9144</v>
      </c>
      <c r="D2227" s="44" t="s">
        <v>9257</v>
      </c>
      <c r="E2227" s="43" t="s">
        <v>9257</v>
      </c>
      <c r="F2227" s="42" t="s">
        <v>11897</v>
      </c>
      <c r="G2227" s="83" t="s">
        <v>11897</v>
      </c>
      <c r="H2227" s="45" t="s">
        <v>9451</v>
      </c>
      <c r="I2227" s="45" t="s">
        <v>12017</v>
      </c>
      <c r="N2227" s="6"/>
    </row>
    <row r="2228" spans="1:14" s="3" customFormat="1" x14ac:dyDescent="0.2">
      <c r="A2228" s="7">
        <v>1828</v>
      </c>
      <c r="B2228" s="44" t="s">
        <v>9057</v>
      </c>
      <c r="C2228" s="44" t="s">
        <v>9144</v>
      </c>
      <c r="D2228" s="44" t="s">
        <v>9257</v>
      </c>
      <c r="E2228" s="43" t="s">
        <v>9257</v>
      </c>
      <c r="F2228" s="42" t="s">
        <v>11897</v>
      </c>
      <c r="G2228" s="83" t="s">
        <v>11897</v>
      </c>
      <c r="H2228" s="45" t="s">
        <v>9451</v>
      </c>
      <c r="I2228" s="45" t="s">
        <v>12018</v>
      </c>
      <c r="N2228" s="6"/>
    </row>
    <row r="2229" spans="1:14" s="3" customFormat="1" x14ac:dyDescent="0.2">
      <c r="A2229" s="7">
        <v>1828</v>
      </c>
      <c r="B2229" s="44" t="s">
        <v>9057</v>
      </c>
      <c r="C2229" s="44" t="s">
        <v>9144</v>
      </c>
      <c r="D2229" s="44" t="s">
        <v>9257</v>
      </c>
      <c r="E2229" s="43" t="s">
        <v>9257</v>
      </c>
      <c r="F2229" s="42" t="s">
        <v>11897</v>
      </c>
      <c r="G2229" s="83" t="s">
        <v>11897</v>
      </c>
      <c r="H2229" s="45" t="s">
        <v>9451</v>
      </c>
      <c r="I2229" s="45" t="s">
        <v>12019</v>
      </c>
      <c r="N2229" s="6"/>
    </row>
    <row r="2230" spans="1:14" s="3" customFormat="1" x14ac:dyDescent="0.2">
      <c r="A2230" s="7">
        <v>1828</v>
      </c>
      <c r="B2230" s="44" t="s">
        <v>9057</v>
      </c>
      <c r="C2230" s="44" t="s">
        <v>9144</v>
      </c>
      <c r="D2230" s="44" t="s">
        <v>9257</v>
      </c>
      <c r="E2230" s="43" t="s">
        <v>9257</v>
      </c>
      <c r="F2230" s="42" t="s">
        <v>11897</v>
      </c>
      <c r="G2230" s="83" t="s">
        <v>11897</v>
      </c>
      <c r="H2230" s="45" t="s">
        <v>9451</v>
      </c>
      <c r="I2230" s="45" t="s">
        <v>12020</v>
      </c>
      <c r="N2230" s="6"/>
    </row>
    <row r="2231" spans="1:14" s="3" customFormat="1" x14ac:dyDescent="0.2">
      <c r="A2231" s="7">
        <v>1828</v>
      </c>
      <c r="B2231" s="44" t="s">
        <v>9057</v>
      </c>
      <c r="C2231" s="44" t="s">
        <v>9144</v>
      </c>
      <c r="D2231" s="44" t="s">
        <v>9257</v>
      </c>
      <c r="E2231" s="43" t="s">
        <v>9257</v>
      </c>
      <c r="F2231" s="42" t="s">
        <v>11897</v>
      </c>
      <c r="G2231" s="83" t="s">
        <v>11897</v>
      </c>
      <c r="H2231" s="45" t="s">
        <v>9451</v>
      </c>
      <c r="I2231" s="45" t="s">
        <v>12021</v>
      </c>
      <c r="N2231" s="6"/>
    </row>
    <row r="2232" spans="1:14" s="3" customFormat="1" x14ac:dyDescent="0.2">
      <c r="A2232" s="7">
        <v>1828</v>
      </c>
      <c r="B2232" s="44" t="s">
        <v>9057</v>
      </c>
      <c r="C2232" s="44" t="s">
        <v>9144</v>
      </c>
      <c r="D2232" s="44" t="s">
        <v>9257</v>
      </c>
      <c r="E2232" s="43" t="s">
        <v>9257</v>
      </c>
      <c r="F2232" s="42" t="s">
        <v>11897</v>
      </c>
      <c r="G2232" s="83" t="s">
        <v>11897</v>
      </c>
      <c r="H2232" s="45" t="s">
        <v>9451</v>
      </c>
      <c r="I2232" s="45" t="s">
        <v>12022</v>
      </c>
      <c r="N2232" s="6"/>
    </row>
    <row r="2233" spans="1:14" s="3" customFormat="1" x14ac:dyDescent="0.2">
      <c r="A2233" s="7">
        <v>1828</v>
      </c>
      <c r="B2233" s="44" t="s">
        <v>9057</v>
      </c>
      <c r="C2233" s="44" t="s">
        <v>9144</v>
      </c>
      <c r="D2233" s="44" t="s">
        <v>9257</v>
      </c>
      <c r="E2233" s="43" t="s">
        <v>9257</v>
      </c>
      <c r="F2233" s="42" t="s">
        <v>11897</v>
      </c>
      <c r="G2233" s="83" t="s">
        <v>11897</v>
      </c>
      <c r="H2233" s="45" t="s">
        <v>9451</v>
      </c>
      <c r="I2233" s="45" t="s">
        <v>12023</v>
      </c>
      <c r="N2233" s="6"/>
    </row>
    <row r="2234" spans="1:14" s="3" customFormat="1" x14ac:dyDescent="0.2">
      <c r="A2234" s="7">
        <v>1829</v>
      </c>
      <c r="B2234" s="44" t="s">
        <v>9058</v>
      </c>
      <c r="C2234" s="44" t="s">
        <v>9145</v>
      </c>
      <c r="D2234" s="44" t="s">
        <v>9258</v>
      </c>
      <c r="E2234" s="43" t="s">
        <v>9258</v>
      </c>
      <c r="F2234" s="42">
        <v>659</v>
      </c>
      <c r="G2234" s="83">
        <v>6</v>
      </c>
      <c r="H2234" s="45" t="s">
        <v>9451</v>
      </c>
      <c r="I2234" s="45" t="s">
        <v>12024</v>
      </c>
      <c r="N2234" s="6"/>
    </row>
    <row r="2235" spans="1:14" s="3" customFormat="1" x14ac:dyDescent="0.2">
      <c r="A2235" s="7">
        <v>1829</v>
      </c>
      <c r="B2235" s="44" t="s">
        <v>9058</v>
      </c>
      <c r="C2235" s="44" t="s">
        <v>9145</v>
      </c>
      <c r="D2235" s="44" t="s">
        <v>9258</v>
      </c>
      <c r="E2235" s="43" t="s">
        <v>9258</v>
      </c>
      <c r="F2235" s="42">
        <v>659</v>
      </c>
      <c r="G2235" s="83">
        <v>5</v>
      </c>
      <c r="H2235" s="45" t="s">
        <v>9451</v>
      </c>
      <c r="I2235" s="45" t="s">
        <v>12025</v>
      </c>
      <c r="N2235" s="6"/>
    </row>
    <row r="2236" spans="1:14" s="3" customFormat="1" x14ac:dyDescent="0.2">
      <c r="A2236" s="7">
        <v>1829</v>
      </c>
      <c r="B2236" s="44" t="s">
        <v>9058</v>
      </c>
      <c r="C2236" s="44" t="s">
        <v>9145</v>
      </c>
      <c r="D2236" s="44" t="s">
        <v>9258</v>
      </c>
      <c r="E2236" s="43" t="s">
        <v>9258</v>
      </c>
      <c r="F2236" s="42">
        <v>1421</v>
      </c>
      <c r="G2236" s="83">
        <v>15</v>
      </c>
      <c r="H2236" s="45" t="s">
        <v>9451</v>
      </c>
      <c r="I2236" s="45" t="s">
        <v>12026</v>
      </c>
      <c r="N2236" s="6"/>
    </row>
    <row r="2237" spans="1:14" s="3" customFormat="1" x14ac:dyDescent="0.2">
      <c r="A2237" s="7">
        <v>1829</v>
      </c>
      <c r="B2237" s="44" t="s">
        <v>9058</v>
      </c>
      <c r="C2237" s="44" t="s">
        <v>9145</v>
      </c>
      <c r="D2237" s="44" t="s">
        <v>9258</v>
      </c>
      <c r="E2237" s="43" t="s">
        <v>9258</v>
      </c>
      <c r="F2237" s="42">
        <v>1421</v>
      </c>
      <c r="G2237" s="83">
        <v>0</v>
      </c>
      <c r="H2237" s="45" t="s">
        <v>9451</v>
      </c>
      <c r="I2237" s="45" t="s">
        <v>12027</v>
      </c>
      <c r="N2237" s="6"/>
    </row>
    <row r="2238" spans="1:14" s="3" customFormat="1" x14ac:dyDescent="0.2">
      <c r="A2238" s="7">
        <v>1829</v>
      </c>
      <c r="B2238" s="44" t="s">
        <v>9058</v>
      </c>
      <c r="C2238" s="44" t="s">
        <v>9145</v>
      </c>
      <c r="D2238" s="44" t="s">
        <v>9258</v>
      </c>
      <c r="E2238" s="43" t="s">
        <v>9258</v>
      </c>
      <c r="F2238" s="42">
        <v>659</v>
      </c>
      <c r="G2238" s="83">
        <v>7</v>
      </c>
      <c r="H2238" s="45" t="s">
        <v>9451</v>
      </c>
      <c r="I2238" s="45" t="s">
        <v>12028</v>
      </c>
      <c r="N2238" s="6"/>
    </row>
    <row r="2239" spans="1:14" s="3" customFormat="1" x14ac:dyDescent="0.2">
      <c r="A2239" s="7">
        <v>1829</v>
      </c>
      <c r="B2239" s="44" t="s">
        <v>9058</v>
      </c>
      <c r="C2239" s="44" t="s">
        <v>9145</v>
      </c>
      <c r="D2239" s="44" t="s">
        <v>9258</v>
      </c>
      <c r="E2239" s="43" t="s">
        <v>9258</v>
      </c>
      <c r="F2239" s="42">
        <v>1421</v>
      </c>
      <c r="G2239" s="83">
        <v>15</v>
      </c>
      <c r="H2239" s="45" t="s">
        <v>9451</v>
      </c>
      <c r="I2239" s="45" t="s">
        <v>12029</v>
      </c>
      <c r="N2239" s="6"/>
    </row>
    <row r="2240" spans="1:14" s="3" customFormat="1" x14ac:dyDescent="0.2">
      <c r="A2240" s="7">
        <v>1829</v>
      </c>
      <c r="B2240" s="44" t="s">
        <v>9058</v>
      </c>
      <c r="C2240" s="44" t="s">
        <v>9145</v>
      </c>
      <c r="D2240" s="44" t="s">
        <v>9258</v>
      </c>
      <c r="E2240" s="43" t="s">
        <v>9258</v>
      </c>
      <c r="F2240" s="42">
        <v>1421</v>
      </c>
      <c r="G2240" s="83">
        <v>0</v>
      </c>
      <c r="H2240" s="45" t="s">
        <v>9451</v>
      </c>
      <c r="I2240" s="45" t="s">
        <v>12030</v>
      </c>
      <c r="N2240" s="6"/>
    </row>
    <row r="2241" spans="1:14" s="3" customFormat="1" x14ac:dyDescent="0.2">
      <c r="A2241" s="7">
        <v>1829</v>
      </c>
      <c r="B2241" s="44" t="s">
        <v>9058</v>
      </c>
      <c r="C2241" s="44" t="s">
        <v>9145</v>
      </c>
      <c r="D2241" s="44" t="s">
        <v>9258</v>
      </c>
      <c r="E2241" s="43" t="s">
        <v>9258</v>
      </c>
      <c r="F2241" s="42" t="s">
        <v>11897</v>
      </c>
      <c r="G2241" s="83" t="s">
        <v>11897</v>
      </c>
      <c r="H2241" s="45" t="s">
        <v>9451</v>
      </c>
      <c r="I2241" s="45" t="s">
        <v>12031</v>
      </c>
      <c r="N2241" s="6"/>
    </row>
    <row r="2242" spans="1:14" s="3" customFormat="1" x14ac:dyDescent="0.2">
      <c r="A2242" s="7">
        <v>1829</v>
      </c>
      <c r="B2242" s="44" t="s">
        <v>9058</v>
      </c>
      <c r="C2242" s="44" t="s">
        <v>9145</v>
      </c>
      <c r="D2242" s="44" t="s">
        <v>9258</v>
      </c>
      <c r="E2242" s="43" t="s">
        <v>9258</v>
      </c>
      <c r="F2242" s="42" t="s">
        <v>11897</v>
      </c>
      <c r="G2242" s="83" t="s">
        <v>11897</v>
      </c>
      <c r="H2242" s="45" t="s">
        <v>9451</v>
      </c>
      <c r="I2242" s="45" t="s">
        <v>12032</v>
      </c>
      <c r="N2242" s="6"/>
    </row>
    <row r="2243" spans="1:14" s="3" customFormat="1" x14ac:dyDescent="0.2">
      <c r="A2243" s="7">
        <v>1829</v>
      </c>
      <c r="B2243" s="44" t="s">
        <v>9058</v>
      </c>
      <c r="C2243" s="44" t="s">
        <v>9145</v>
      </c>
      <c r="D2243" s="44" t="s">
        <v>9258</v>
      </c>
      <c r="E2243" s="43" t="s">
        <v>9258</v>
      </c>
      <c r="F2243" s="42" t="s">
        <v>11897</v>
      </c>
      <c r="G2243" s="83" t="s">
        <v>11897</v>
      </c>
      <c r="H2243" s="45" t="s">
        <v>9451</v>
      </c>
      <c r="I2243" s="45" t="s">
        <v>12033</v>
      </c>
      <c r="N2243" s="6"/>
    </row>
    <row r="2244" spans="1:14" s="3" customFormat="1" x14ac:dyDescent="0.2">
      <c r="A2244" s="7">
        <v>1829</v>
      </c>
      <c r="B2244" s="44" t="s">
        <v>9058</v>
      </c>
      <c r="C2244" s="44" t="s">
        <v>9145</v>
      </c>
      <c r="D2244" s="44" t="s">
        <v>9258</v>
      </c>
      <c r="E2244" s="43" t="s">
        <v>9258</v>
      </c>
      <c r="F2244" s="42" t="s">
        <v>11897</v>
      </c>
      <c r="G2244" s="83" t="s">
        <v>11897</v>
      </c>
      <c r="H2244" s="45" t="s">
        <v>9451</v>
      </c>
      <c r="I2244" s="45" t="s">
        <v>12034</v>
      </c>
      <c r="N2244" s="6"/>
    </row>
    <row r="2245" spans="1:14" s="3" customFormat="1" x14ac:dyDescent="0.2">
      <c r="A2245" s="7">
        <v>1829</v>
      </c>
      <c r="B2245" s="44" t="s">
        <v>9058</v>
      </c>
      <c r="C2245" s="44" t="s">
        <v>9145</v>
      </c>
      <c r="D2245" s="44" t="s">
        <v>9258</v>
      </c>
      <c r="E2245" s="43" t="s">
        <v>9258</v>
      </c>
      <c r="F2245" s="42" t="s">
        <v>11897</v>
      </c>
      <c r="G2245" s="83" t="s">
        <v>11897</v>
      </c>
      <c r="H2245" s="45" t="s">
        <v>9451</v>
      </c>
      <c r="I2245" s="45" t="s">
        <v>12035</v>
      </c>
      <c r="N2245" s="6"/>
    </row>
    <row r="2246" spans="1:14" s="3" customFormat="1" x14ac:dyDescent="0.2">
      <c r="A2246" s="7">
        <v>1829</v>
      </c>
      <c r="B2246" s="44" t="s">
        <v>9058</v>
      </c>
      <c r="C2246" s="44" t="s">
        <v>9145</v>
      </c>
      <c r="D2246" s="44" t="s">
        <v>9258</v>
      </c>
      <c r="E2246" s="43" t="s">
        <v>9258</v>
      </c>
      <c r="F2246" s="42" t="s">
        <v>11897</v>
      </c>
      <c r="G2246" s="83" t="s">
        <v>11897</v>
      </c>
      <c r="H2246" s="45" t="s">
        <v>9451</v>
      </c>
      <c r="I2246" s="45" t="s">
        <v>12036</v>
      </c>
      <c r="N2246" s="6"/>
    </row>
    <row r="2247" spans="1:14" s="3" customFormat="1" x14ac:dyDescent="0.2">
      <c r="A2247" s="7">
        <v>1829</v>
      </c>
      <c r="B2247" s="44" t="s">
        <v>9058</v>
      </c>
      <c r="C2247" s="44" t="s">
        <v>9145</v>
      </c>
      <c r="D2247" s="44" t="s">
        <v>9258</v>
      </c>
      <c r="E2247" s="43" t="s">
        <v>9258</v>
      </c>
      <c r="F2247" s="42" t="s">
        <v>11897</v>
      </c>
      <c r="G2247" s="83" t="s">
        <v>11897</v>
      </c>
      <c r="H2247" s="45" t="s">
        <v>9451</v>
      </c>
      <c r="I2247" s="45" t="s">
        <v>12037</v>
      </c>
      <c r="N2247" s="6"/>
    </row>
    <row r="2248" spans="1:14" s="3" customFormat="1" x14ac:dyDescent="0.2">
      <c r="A2248" s="7">
        <v>1829</v>
      </c>
      <c r="B2248" s="44" t="s">
        <v>9058</v>
      </c>
      <c r="C2248" s="44" t="s">
        <v>9145</v>
      </c>
      <c r="D2248" s="44" t="s">
        <v>9258</v>
      </c>
      <c r="E2248" s="43" t="s">
        <v>9258</v>
      </c>
      <c r="F2248" s="42" t="s">
        <v>11897</v>
      </c>
      <c r="G2248" s="83" t="s">
        <v>11897</v>
      </c>
      <c r="H2248" s="45" t="s">
        <v>9451</v>
      </c>
      <c r="I2248" s="45" t="s">
        <v>12038</v>
      </c>
      <c r="N2248" s="6"/>
    </row>
    <row r="2249" spans="1:14" s="3" customFormat="1" x14ac:dyDescent="0.2">
      <c r="A2249" s="7">
        <v>1829</v>
      </c>
      <c r="B2249" s="44" t="s">
        <v>9058</v>
      </c>
      <c r="C2249" s="44" t="s">
        <v>9145</v>
      </c>
      <c r="D2249" s="44" t="s">
        <v>9258</v>
      </c>
      <c r="E2249" s="43" t="s">
        <v>9258</v>
      </c>
      <c r="F2249" s="42" t="s">
        <v>11897</v>
      </c>
      <c r="G2249" s="83" t="s">
        <v>11897</v>
      </c>
      <c r="H2249" s="45" t="s">
        <v>9451</v>
      </c>
      <c r="I2249" s="45" t="s">
        <v>12039</v>
      </c>
      <c r="N2249" s="6"/>
    </row>
    <row r="2250" spans="1:14" s="3" customFormat="1" x14ac:dyDescent="0.2">
      <c r="A2250" s="7">
        <v>1829</v>
      </c>
      <c r="B2250" s="44" t="s">
        <v>9058</v>
      </c>
      <c r="C2250" s="44" t="s">
        <v>9145</v>
      </c>
      <c r="D2250" s="44" t="s">
        <v>9258</v>
      </c>
      <c r="E2250" s="43" t="s">
        <v>9258</v>
      </c>
      <c r="F2250" s="42" t="s">
        <v>11897</v>
      </c>
      <c r="G2250" s="83" t="s">
        <v>11897</v>
      </c>
      <c r="H2250" s="45" t="s">
        <v>9451</v>
      </c>
      <c r="I2250" s="45" t="s">
        <v>12040</v>
      </c>
      <c r="N2250" s="6"/>
    </row>
    <row r="2251" spans="1:14" s="3" customFormat="1" x14ac:dyDescent="0.2">
      <c r="A2251" s="7">
        <v>1829</v>
      </c>
      <c r="B2251" s="44" t="s">
        <v>9058</v>
      </c>
      <c r="C2251" s="44" t="s">
        <v>9145</v>
      </c>
      <c r="D2251" s="44" t="s">
        <v>9258</v>
      </c>
      <c r="E2251" s="43" t="s">
        <v>9258</v>
      </c>
      <c r="F2251" s="42" t="s">
        <v>11897</v>
      </c>
      <c r="G2251" s="83" t="s">
        <v>11897</v>
      </c>
      <c r="H2251" s="45" t="s">
        <v>9451</v>
      </c>
      <c r="I2251" s="45" t="s">
        <v>12041</v>
      </c>
      <c r="N2251" s="6"/>
    </row>
    <row r="2252" spans="1:14" s="3" customFormat="1" x14ac:dyDescent="0.2">
      <c r="A2252" s="7">
        <v>1830</v>
      </c>
      <c r="B2252" s="44" t="s">
        <v>9059</v>
      </c>
      <c r="C2252" s="44" t="s">
        <v>9146</v>
      </c>
      <c r="D2252" s="44" t="s">
        <v>9259</v>
      </c>
      <c r="E2252" s="43" t="s">
        <v>9259</v>
      </c>
      <c r="F2252" s="42">
        <v>660</v>
      </c>
      <c r="G2252" s="83">
        <v>6</v>
      </c>
      <c r="H2252" s="45" t="s">
        <v>9451</v>
      </c>
      <c r="I2252" s="45" t="s">
        <v>12042</v>
      </c>
      <c r="N2252" s="6"/>
    </row>
    <row r="2253" spans="1:14" s="3" customFormat="1" x14ac:dyDescent="0.2">
      <c r="A2253" s="7">
        <v>1830</v>
      </c>
      <c r="B2253" s="44" t="s">
        <v>9059</v>
      </c>
      <c r="C2253" s="44" t="s">
        <v>9146</v>
      </c>
      <c r="D2253" s="44" t="s">
        <v>9259</v>
      </c>
      <c r="E2253" s="43" t="s">
        <v>9259</v>
      </c>
      <c r="F2253" s="42">
        <v>660</v>
      </c>
      <c r="G2253" s="83">
        <v>5</v>
      </c>
      <c r="H2253" s="45" t="s">
        <v>9451</v>
      </c>
      <c r="I2253" s="45" t="s">
        <v>12043</v>
      </c>
      <c r="N2253" s="6"/>
    </row>
    <row r="2254" spans="1:14" s="3" customFormat="1" x14ac:dyDescent="0.2">
      <c r="A2254" s="7">
        <v>1830</v>
      </c>
      <c r="B2254" s="44" t="s">
        <v>9059</v>
      </c>
      <c r="C2254" s="44" t="s">
        <v>9146</v>
      </c>
      <c r="D2254" s="44" t="s">
        <v>9259</v>
      </c>
      <c r="E2254" s="43" t="s">
        <v>9259</v>
      </c>
      <c r="F2254" s="42">
        <v>1422</v>
      </c>
      <c r="G2254" s="83">
        <v>15</v>
      </c>
      <c r="H2254" s="45" t="s">
        <v>9451</v>
      </c>
      <c r="I2254" s="45" t="s">
        <v>12044</v>
      </c>
      <c r="N2254" s="6"/>
    </row>
    <row r="2255" spans="1:14" s="3" customFormat="1" x14ac:dyDescent="0.2">
      <c r="A2255" s="7">
        <v>1830</v>
      </c>
      <c r="B2255" s="44" t="s">
        <v>9059</v>
      </c>
      <c r="C2255" s="44" t="s">
        <v>9146</v>
      </c>
      <c r="D2255" s="44" t="s">
        <v>9259</v>
      </c>
      <c r="E2255" s="43" t="s">
        <v>9259</v>
      </c>
      <c r="F2255" s="42">
        <v>1422</v>
      </c>
      <c r="G2255" s="83">
        <v>0</v>
      </c>
      <c r="H2255" s="45" t="s">
        <v>9451</v>
      </c>
      <c r="I2255" s="45" t="s">
        <v>12045</v>
      </c>
      <c r="N2255" s="6"/>
    </row>
    <row r="2256" spans="1:14" s="3" customFormat="1" x14ac:dyDescent="0.2">
      <c r="A2256" s="7">
        <v>1830</v>
      </c>
      <c r="B2256" s="44" t="s">
        <v>9059</v>
      </c>
      <c r="C2256" s="44" t="s">
        <v>9146</v>
      </c>
      <c r="D2256" s="44" t="s">
        <v>9259</v>
      </c>
      <c r="E2256" s="43" t="s">
        <v>9259</v>
      </c>
      <c r="F2256" s="42">
        <v>660</v>
      </c>
      <c r="G2256" s="83">
        <v>7</v>
      </c>
      <c r="H2256" s="45" t="s">
        <v>9451</v>
      </c>
      <c r="I2256" s="45" t="s">
        <v>12046</v>
      </c>
      <c r="N2256" s="6"/>
    </row>
    <row r="2257" spans="1:14" s="3" customFormat="1" x14ac:dyDescent="0.2">
      <c r="A2257" s="7">
        <v>1830</v>
      </c>
      <c r="B2257" s="44" t="s">
        <v>9059</v>
      </c>
      <c r="C2257" s="44" t="s">
        <v>9146</v>
      </c>
      <c r="D2257" s="44" t="s">
        <v>9259</v>
      </c>
      <c r="E2257" s="43" t="s">
        <v>9259</v>
      </c>
      <c r="F2257" s="42">
        <v>1422</v>
      </c>
      <c r="G2257" s="83">
        <v>15</v>
      </c>
      <c r="H2257" s="45" t="s">
        <v>9451</v>
      </c>
      <c r="I2257" s="45" t="s">
        <v>12047</v>
      </c>
      <c r="N2257" s="6"/>
    </row>
    <row r="2258" spans="1:14" s="3" customFormat="1" x14ac:dyDescent="0.2">
      <c r="A2258" s="7">
        <v>1830</v>
      </c>
      <c r="B2258" s="44" t="s">
        <v>9059</v>
      </c>
      <c r="C2258" s="44" t="s">
        <v>9146</v>
      </c>
      <c r="D2258" s="44" t="s">
        <v>9259</v>
      </c>
      <c r="E2258" s="43" t="s">
        <v>9259</v>
      </c>
      <c r="F2258" s="42">
        <v>1422</v>
      </c>
      <c r="G2258" s="83">
        <v>0</v>
      </c>
      <c r="H2258" s="45" t="s">
        <v>9451</v>
      </c>
      <c r="I2258" s="45" t="s">
        <v>12048</v>
      </c>
      <c r="N2258" s="6"/>
    </row>
    <row r="2259" spans="1:14" s="3" customFormat="1" x14ac:dyDescent="0.2">
      <c r="A2259" s="7">
        <v>1830</v>
      </c>
      <c r="B2259" s="44" t="s">
        <v>9059</v>
      </c>
      <c r="C2259" s="44" t="s">
        <v>9146</v>
      </c>
      <c r="D2259" s="44" t="s">
        <v>9259</v>
      </c>
      <c r="E2259" s="43" t="s">
        <v>9259</v>
      </c>
      <c r="F2259" s="42" t="s">
        <v>11897</v>
      </c>
      <c r="G2259" s="83" t="s">
        <v>11897</v>
      </c>
      <c r="H2259" s="45" t="s">
        <v>9451</v>
      </c>
      <c r="I2259" s="45" t="s">
        <v>12049</v>
      </c>
      <c r="N2259" s="6"/>
    </row>
    <row r="2260" spans="1:14" s="3" customFormat="1" x14ac:dyDescent="0.2">
      <c r="A2260" s="7">
        <v>1830</v>
      </c>
      <c r="B2260" s="44" t="s">
        <v>9059</v>
      </c>
      <c r="C2260" s="44" t="s">
        <v>9146</v>
      </c>
      <c r="D2260" s="44" t="s">
        <v>9259</v>
      </c>
      <c r="E2260" s="43" t="s">
        <v>9259</v>
      </c>
      <c r="F2260" s="42" t="s">
        <v>11897</v>
      </c>
      <c r="G2260" s="83" t="s">
        <v>11897</v>
      </c>
      <c r="H2260" s="45" t="s">
        <v>9451</v>
      </c>
      <c r="I2260" s="45" t="s">
        <v>12050</v>
      </c>
      <c r="N2260" s="6"/>
    </row>
    <row r="2261" spans="1:14" s="3" customFormat="1" x14ac:dyDescent="0.2">
      <c r="A2261" s="7">
        <v>1830</v>
      </c>
      <c r="B2261" s="44" t="s">
        <v>9059</v>
      </c>
      <c r="C2261" s="44" t="s">
        <v>9146</v>
      </c>
      <c r="D2261" s="44" t="s">
        <v>9259</v>
      </c>
      <c r="E2261" s="43" t="s">
        <v>9259</v>
      </c>
      <c r="F2261" s="42" t="s">
        <v>11897</v>
      </c>
      <c r="G2261" s="83" t="s">
        <v>11897</v>
      </c>
      <c r="H2261" s="45" t="s">
        <v>9451</v>
      </c>
      <c r="I2261" s="45" t="s">
        <v>12051</v>
      </c>
      <c r="N2261" s="6"/>
    </row>
    <row r="2262" spans="1:14" s="3" customFormat="1" x14ac:dyDescent="0.2">
      <c r="A2262" s="7">
        <v>1830</v>
      </c>
      <c r="B2262" s="44" t="s">
        <v>9059</v>
      </c>
      <c r="C2262" s="44" t="s">
        <v>9146</v>
      </c>
      <c r="D2262" s="44" t="s">
        <v>9259</v>
      </c>
      <c r="E2262" s="43" t="s">
        <v>9259</v>
      </c>
      <c r="F2262" s="42" t="s">
        <v>11897</v>
      </c>
      <c r="G2262" s="83" t="s">
        <v>11897</v>
      </c>
      <c r="H2262" s="45" t="s">
        <v>9451</v>
      </c>
      <c r="I2262" s="45" t="s">
        <v>12052</v>
      </c>
      <c r="N2262" s="6"/>
    </row>
    <row r="2263" spans="1:14" s="3" customFormat="1" x14ac:dyDescent="0.2">
      <c r="A2263" s="7">
        <v>1830</v>
      </c>
      <c r="B2263" s="44" t="s">
        <v>9059</v>
      </c>
      <c r="C2263" s="44" t="s">
        <v>9146</v>
      </c>
      <c r="D2263" s="44" t="s">
        <v>9259</v>
      </c>
      <c r="E2263" s="43" t="s">
        <v>9259</v>
      </c>
      <c r="F2263" s="42" t="s">
        <v>11897</v>
      </c>
      <c r="G2263" s="83" t="s">
        <v>11897</v>
      </c>
      <c r="H2263" s="45" t="s">
        <v>9451</v>
      </c>
      <c r="I2263" s="45" t="s">
        <v>12053</v>
      </c>
      <c r="N2263" s="6"/>
    </row>
    <row r="2264" spans="1:14" s="3" customFormat="1" x14ac:dyDescent="0.2">
      <c r="A2264" s="7">
        <v>1830</v>
      </c>
      <c r="B2264" s="44" t="s">
        <v>9059</v>
      </c>
      <c r="C2264" s="44" t="s">
        <v>9146</v>
      </c>
      <c r="D2264" s="44" t="s">
        <v>9259</v>
      </c>
      <c r="E2264" s="43" t="s">
        <v>9259</v>
      </c>
      <c r="F2264" s="42" t="s">
        <v>11897</v>
      </c>
      <c r="G2264" s="83" t="s">
        <v>11897</v>
      </c>
      <c r="H2264" s="45" t="s">
        <v>9451</v>
      </c>
      <c r="I2264" s="45" t="s">
        <v>12054</v>
      </c>
      <c r="N2264" s="6"/>
    </row>
    <row r="2265" spans="1:14" s="3" customFormat="1" x14ac:dyDescent="0.2">
      <c r="A2265" s="7">
        <v>1830</v>
      </c>
      <c r="B2265" s="44" t="s">
        <v>9059</v>
      </c>
      <c r="C2265" s="44" t="s">
        <v>9146</v>
      </c>
      <c r="D2265" s="44" t="s">
        <v>9259</v>
      </c>
      <c r="E2265" s="43" t="s">
        <v>9259</v>
      </c>
      <c r="F2265" s="42" t="s">
        <v>11897</v>
      </c>
      <c r="G2265" s="83" t="s">
        <v>11897</v>
      </c>
      <c r="H2265" s="45" t="s">
        <v>9451</v>
      </c>
      <c r="I2265" s="45" t="s">
        <v>12055</v>
      </c>
      <c r="N2265" s="6"/>
    </row>
    <row r="2266" spans="1:14" s="3" customFormat="1" x14ac:dyDescent="0.2">
      <c r="A2266" s="7">
        <v>1830</v>
      </c>
      <c r="B2266" s="44" t="s">
        <v>9059</v>
      </c>
      <c r="C2266" s="44" t="s">
        <v>9146</v>
      </c>
      <c r="D2266" s="44" t="s">
        <v>9259</v>
      </c>
      <c r="E2266" s="43" t="s">
        <v>9259</v>
      </c>
      <c r="F2266" s="42" t="s">
        <v>11897</v>
      </c>
      <c r="G2266" s="83" t="s">
        <v>11897</v>
      </c>
      <c r="H2266" s="45" t="s">
        <v>9451</v>
      </c>
      <c r="I2266" s="45" t="s">
        <v>12056</v>
      </c>
      <c r="N2266" s="6"/>
    </row>
    <row r="2267" spans="1:14" s="3" customFormat="1" x14ac:dyDescent="0.2">
      <c r="A2267" s="7">
        <v>1830</v>
      </c>
      <c r="B2267" s="44" t="s">
        <v>9059</v>
      </c>
      <c r="C2267" s="44" t="s">
        <v>9146</v>
      </c>
      <c r="D2267" s="44" t="s">
        <v>9259</v>
      </c>
      <c r="E2267" s="43" t="s">
        <v>9259</v>
      </c>
      <c r="F2267" s="42" t="s">
        <v>11897</v>
      </c>
      <c r="G2267" s="83" t="s">
        <v>11897</v>
      </c>
      <c r="H2267" s="45" t="s">
        <v>9451</v>
      </c>
      <c r="I2267" s="45" t="s">
        <v>12057</v>
      </c>
      <c r="N2267" s="6"/>
    </row>
    <row r="2268" spans="1:14" s="3" customFormat="1" x14ac:dyDescent="0.2">
      <c r="A2268" s="7">
        <v>1830</v>
      </c>
      <c r="B2268" s="44" t="s">
        <v>9059</v>
      </c>
      <c r="C2268" s="44" t="s">
        <v>9146</v>
      </c>
      <c r="D2268" s="44" t="s">
        <v>9259</v>
      </c>
      <c r="E2268" s="43" t="s">
        <v>9259</v>
      </c>
      <c r="F2268" s="42" t="s">
        <v>11897</v>
      </c>
      <c r="G2268" s="83" t="s">
        <v>11897</v>
      </c>
      <c r="H2268" s="45" t="s">
        <v>9451</v>
      </c>
      <c r="I2268" s="45" t="s">
        <v>12058</v>
      </c>
      <c r="N2268" s="6"/>
    </row>
    <row r="2269" spans="1:14" s="3" customFormat="1" x14ac:dyDescent="0.2">
      <c r="A2269" s="7">
        <v>1830</v>
      </c>
      <c r="B2269" s="44" t="s">
        <v>9059</v>
      </c>
      <c r="C2269" s="44" t="s">
        <v>9146</v>
      </c>
      <c r="D2269" s="44" t="s">
        <v>9259</v>
      </c>
      <c r="E2269" s="43" t="s">
        <v>9259</v>
      </c>
      <c r="F2269" s="42" t="s">
        <v>11897</v>
      </c>
      <c r="G2269" s="83" t="s">
        <v>11897</v>
      </c>
      <c r="H2269" s="45" t="s">
        <v>9451</v>
      </c>
      <c r="I2269" s="45" t="s">
        <v>12059</v>
      </c>
      <c r="N2269" s="6"/>
    </row>
    <row r="2270" spans="1:14" s="3" customFormat="1" x14ac:dyDescent="0.2">
      <c r="A2270" s="7">
        <v>1831</v>
      </c>
      <c r="B2270" s="44" t="s">
        <v>9060</v>
      </c>
      <c r="C2270" s="44" t="s">
        <v>9147</v>
      </c>
      <c r="D2270" s="44" t="s">
        <v>9260</v>
      </c>
      <c r="E2270" s="43" t="s">
        <v>9260</v>
      </c>
      <c r="F2270" s="42">
        <v>661</v>
      </c>
      <c r="G2270" s="83">
        <v>6</v>
      </c>
      <c r="H2270" s="45" t="s">
        <v>9451</v>
      </c>
      <c r="I2270" s="45" t="s">
        <v>12560</v>
      </c>
      <c r="N2270" s="6"/>
    </row>
    <row r="2271" spans="1:14" s="3" customFormat="1" x14ac:dyDescent="0.2">
      <c r="A2271" s="7">
        <v>1831</v>
      </c>
      <c r="B2271" s="44" t="s">
        <v>9060</v>
      </c>
      <c r="C2271" s="44" t="s">
        <v>9147</v>
      </c>
      <c r="D2271" s="44" t="s">
        <v>9260</v>
      </c>
      <c r="E2271" s="43" t="s">
        <v>9260</v>
      </c>
      <c r="F2271" s="42">
        <v>661</v>
      </c>
      <c r="G2271" s="83">
        <v>5</v>
      </c>
      <c r="H2271" s="45" t="s">
        <v>9451</v>
      </c>
      <c r="I2271" s="45" t="s">
        <v>12060</v>
      </c>
      <c r="N2271" s="6"/>
    </row>
    <row r="2272" spans="1:14" s="3" customFormat="1" x14ac:dyDescent="0.2">
      <c r="A2272" s="7">
        <v>1831</v>
      </c>
      <c r="B2272" s="44" t="s">
        <v>9060</v>
      </c>
      <c r="C2272" s="44" t="s">
        <v>9147</v>
      </c>
      <c r="D2272" s="44" t="s">
        <v>9260</v>
      </c>
      <c r="E2272" s="43" t="s">
        <v>9260</v>
      </c>
      <c r="F2272" s="42">
        <v>1423</v>
      </c>
      <c r="G2272" s="83">
        <v>15</v>
      </c>
      <c r="H2272" s="45" t="s">
        <v>9451</v>
      </c>
      <c r="I2272" s="45" t="s">
        <v>12061</v>
      </c>
      <c r="N2272" s="6"/>
    </row>
    <row r="2273" spans="1:14" s="3" customFormat="1" x14ac:dyDescent="0.2">
      <c r="A2273" s="7">
        <v>1831</v>
      </c>
      <c r="B2273" s="44" t="s">
        <v>9060</v>
      </c>
      <c r="C2273" s="44" t="s">
        <v>9147</v>
      </c>
      <c r="D2273" s="44" t="s">
        <v>9260</v>
      </c>
      <c r="E2273" s="43" t="s">
        <v>9260</v>
      </c>
      <c r="F2273" s="42">
        <v>1423</v>
      </c>
      <c r="G2273" s="83">
        <v>0</v>
      </c>
      <c r="H2273" s="45" t="s">
        <v>9451</v>
      </c>
      <c r="I2273" s="45" t="s">
        <v>12062</v>
      </c>
      <c r="N2273" s="6"/>
    </row>
    <row r="2274" spans="1:14" s="3" customFormat="1" x14ac:dyDescent="0.2">
      <c r="A2274" s="7">
        <v>1831</v>
      </c>
      <c r="B2274" s="44" t="s">
        <v>9060</v>
      </c>
      <c r="C2274" s="44" t="s">
        <v>9147</v>
      </c>
      <c r="D2274" s="44" t="s">
        <v>9260</v>
      </c>
      <c r="E2274" s="43" t="s">
        <v>9260</v>
      </c>
      <c r="F2274" s="42">
        <v>661</v>
      </c>
      <c r="G2274" s="83">
        <v>7</v>
      </c>
      <c r="H2274" s="45" t="s">
        <v>9451</v>
      </c>
      <c r="I2274" s="45" t="s">
        <v>12063</v>
      </c>
      <c r="N2274" s="6"/>
    </row>
    <row r="2275" spans="1:14" s="3" customFormat="1" x14ac:dyDescent="0.2">
      <c r="A2275" s="7">
        <v>1831</v>
      </c>
      <c r="B2275" s="44" t="s">
        <v>9060</v>
      </c>
      <c r="C2275" s="44" t="s">
        <v>9147</v>
      </c>
      <c r="D2275" s="44" t="s">
        <v>9260</v>
      </c>
      <c r="E2275" s="43" t="s">
        <v>9260</v>
      </c>
      <c r="F2275" s="42">
        <v>1423</v>
      </c>
      <c r="G2275" s="83">
        <v>15</v>
      </c>
      <c r="H2275" s="45" t="s">
        <v>9451</v>
      </c>
      <c r="I2275" s="45" t="s">
        <v>12064</v>
      </c>
      <c r="N2275" s="6"/>
    </row>
    <row r="2276" spans="1:14" s="3" customFormat="1" x14ac:dyDescent="0.2">
      <c r="A2276" s="7">
        <v>1831</v>
      </c>
      <c r="B2276" s="44" t="s">
        <v>9060</v>
      </c>
      <c r="C2276" s="44" t="s">
        <v>9147</v>
      </c>
      <c r="D2276" s="44" t="s">
        <v>9260</v>
      </c>
      <c r="E2276" s="43" t="s">
        <v>9260</v>
      </c>
      <c r="F2276" s="42">
        <v>1423</v>
      </c>
      <c r="G2276" s="83">
        <v>0</v>
      </c>
      <c r="H2276" s="45" t="s">
        <v>9451</v>
      </c>
      <c r="I2276" s="45" t="s">
        <v>12065</v>
      </c>
      <c r="N2276" s="6"/>
    </row>
    <row r="2277" spans="1:14" s="3" customFormat="1" x14ac:dyDescent="0.2">
      <c r="A2277" s="7">
        <v>1831</v>
      </c>
      <c r="B2277" s="44" t="s">
        <v>9060</v>
      </c>
      <c r="C2277" s="44" t="s">
        <v>9147</v>
      </c>
      <c r="D2277" s="44" t="s">
        <v>9260</v>
      </c>
      <c r="E2277" s="43" t="s">
        <v>9260</v>
      </c>
      <c r="F2277" s="42" t="s">
        <v>11897</v>
      </c>
      <c r="G2277" s="83" t="s">
        <v>11897</v>
      </c>
      <c r="H2277" s="45" t="s">
        <v>9451</v>
      </c>
      <c r="I2277" s="45" t="s">
        <v>12066</v>
      </c>
      <c r="N2277" s="6"/>
    </row>
    <row r="2278" spans="1:14" s="3" customFormat="1" x14ac:dyDescent="0.2">
      <c r="A2278" s="7">
        <v>1831</v>
      </c>
      <c r="B2278" s="44" t="s">
        <v>9060</v>
      </c>
      <c r="C2278" s="44" t="s">
        <v>9147</v>
      </c>
      <c r="D2278" s="44" t="s">
        <v>9260</v>
      </c>
      <c r="E2278" s="43" t="s">
        <v>9260</v>
      </c>
      <c r="F2278" s="42" t="s">
        <v>11897</v>
      </c>
      <c r="G2278" s="83" t="s">
        <v>11897</v>
      </c>
      <c r="H2278" s="45" t="s">
        <v>9451</v>
      </c>
      <c r="I2278" s="45" t="s">
        <v>12067</v>
      </c>
      <c r="N2278" s="6"/>
    </row>
    <row r="2279" spans="1:14" s="3" customFormat="1" x14ac:dyDescent="0.2">
      <c r="A2279" s="7">
        <v>1831</v>
      </c>
      <c r="B2279" s="44" t="s">
        <v>9060</v>
      </c>
      <c r="C2279" s="44" t="s">
        <v>9147</v>
      </c>
      <c r="D2279" s="44" t="s">
        <v>9260</v>
      </c>
      <c r="E2279" s="43" t="s">
        <v>9260</v>
      </c>
      <c r="F2279" s="42" t="s">
        <v>11897</v>
      </c>
      <c r="G2279" s="83" t="s">
        <v>11897</v>
      </c>
      <c r="H2279" s="45" t="s">
        <v>9451</v>
      </c>
      <c r="I2279" s="45" t="s">
        <v>12068</v>
      </c>
      <c r="N2279" s="6"/>
    </row>
    <row r="2280" spans="1:14" s="3" customFormat="1" x14ac:dyDescent="0.2">
      <c r="A2280" s="7">
        <v>1831</v>
      </c>
      <c r="B2280" s="44" t="s">
        <v>9060</v>
      </c>
      <c r="C2280" s="44" t="s">
        <v>9147</v>
      </c>
      <c r="D2280" s="44" t="s">
        <v>9260</v>
      </c>
      <c r="E2280" s="43" t="s">
        <v>9260</v>
      </c>
      <c r="F2280" s="42" t="s">
        <v>11897</v>
      </c>
      <c r="G2280" s="83" t="s">
        <v>11897</v>
      </c>
      <c r="H2280" s="45" t="s">
        <v>9451</v>
      </c>
      <c r="I2280" s="45" t="s">
        <v>12069</v>
      </c>
      <c r="N2280" s="6"/>
    </row>
    <row r="2281" spans="1:14" s="3" customFormat="1" x14ac:dyDescent="0.2">
      <c r="A2281" s="7">
        <v>1831</v>
      </c>
      <c r="B2281" s="44" t="s">
        <v>9060</v>
      </c>
      <c r="C2281" s="44" t="s">
        <v>9147</v>
      </c>
      <c r="D2281" s="44" t="s">
        <v>9260</v>
      </c>
      <c r="E2281" s="43" t="s">
        <v>9260</v>
      </c>
      <c r="F2281" s="42" t="s">
        <v>11897</v>
      </c>
      <c r="G2281" s="83" t="s">
        <v>11897</v>
      </c>
      <c r="H2281" s="45" t="s">
        <v>9451</v>
      </c>
      <c r="I2281" s="45" t="s">
        <v>12070</v>
      </c>
      <c r="N2281" s="6"/>
    </row>
    <row r="2282" spans="1:14" s="3" customFormat="1" x14ac:dyDescent="0.2">
      <c r="A2282" s="7">
        <v>1831</v>
      </c>
      <c r="B2282" s="44" t="s">
        <v>9060</v>
      </c>
      <c r="C2282" s="44" t="s">
        <v>9147</v>
      </c>
      <c r="D2282" s="44" t="s">
        <v>9260</v>
      </c>
      <c r="E2282" s="43" t="s">
        <v>9260</v>
      </c>
      <c r="F2282" s="42" t="s">
        <v>11897</v>
      </c>
      <c r="G2282" s="83" t="s">
        <v>11897</v>
      </c>
      <c r="H2282" s="45" t="s">
        <v>9451</v>
      </c>
      <c r="I2282" s="45" t="s">
        <v>12071</v>
      </c>
      <c r="N2282" s="6"/>
    </row>
    <row r="2283" spans="1:14" s="3" customFormat="1" x14ac:dyDescent="0.2">
      <c r="A2283" s="7">
        <v>1831</v>
      </c>
      <c r="B2283" s="44" t="s">
        <v>9060</v>
      </c>
      <c r="C2283" s="44" t="s">
        <v>9147</v>
      </c>
      <c r="D2283" s="44" t="s">
        <v>9260</v>
      </c>
      <c r="E2283" s="43" t="s">
        <v>9260</v>
      </c>
      <c r="F2283" s="42" t="s">
        <v>11897</v>
      </c>
      <c r="G2283" s="83" t="s">
        <v>11897</v>
      </c>
      <c r="H2283" s="45" t="s">
        <v>9451</v>
      </c>
      <c r="I2283" s="45" t="s">
        <v>12072</v>
      </c>
      <c r="N2283" s="6"/>
    </row>
    <row r="2284" spans="1:14" s="3" customFormat="1" x14ac:dyDescent="0.2">
      <c r="A2284" s="7">
        <v>1831</v>
      </c>
      <c r="B2284" s="44" t="s">
        <v>9060</v>
      </c>
      <c r="C2284" s="44" t="s">
        <v>9147</v>
      </c>
      <c r="D2284" s="44" t="s">
        <v>9260</v>
      </c>
      <c r="E2284" s="43" t="s">
        <v>9260</v>
      </c>
      <c r="F2284" s="42" t="s">
        <v>11897</v>
      </c>
      <c r="G2284" s="83" t="s">
        <v>11897</v>
      </c>
      <c r="H2284" s="45" t="s">
        <v>9451</v>
      </c>
      <c r="I2284" s="45" t="s">
        <v>12073</v>
      </c>
      <c r="N2284" s="6"/>
    </row>
    <row r="2285" spans="1:14" s="3" customFormat="1" x14ac:dyDescent="0.2">
      <c r="A2285" s="7">
        <v>1831</v>
      </c>
      <c r="B2285" s="44" t="s">
        <v>9060</v>
      </c>
      <c r="C2285" s="44" t="s">
        <v>9147</v>
      </c>
      <c r="D2285" s="44" t="s">
        <v>9260</v>
      </c>
      <c r="E2285" s="43" t="s">
        <v>9260</v>
      </c>
      <c r="F2285" s="42" t="s">
        <v>11897</v>
      </c>
      <c r="G2285" s="83" t="s">
        <v>11897</v>
      </c>
      <c r="H2285" s="45" t="s">
        <v>9451</v>
      </c>
      <c r="I2285" s="45" t="s">
        <v>12074</v>
      </c>
      <c r="N2285" s="6"/>
    </row>
    <row r="2286" spans="1:14" s="3" customFormat="1" x14ac:dyDescent="0.2">
      <c r="A2286" s="7">
        <v>1831</v>
      </c>
      <c r="B2286" s="44" t="s">
        <v>9060</v>
      </c>
      <c r="C2286" s="44" t="s">
        <v>9147</v>
      </c>
      <c r="D2286" s="44" t="s">
        <v>9260</v>
      </c>
      <c r="E2286" s="43" t="s">
        <v>9260</v>
      </c>
      <c r="F2286" s="42" t="s">
        <v>11897</v>
      </c>
      <c r="G2286" s="83" t="s">
        <v>11897</v>
      </c>
      <c r="H2286" s="45" t="s">
        <v>9451</v>
      </c>
      <c r="I2286" s="45" t="s">
        <v>12075</v>
      </c>
      <c r="N2286" s="6"/>
    </row>
    <row r="2287" spans="1:14" s="3" customFormat="1" x14ac:dyDescent="0.2">
      <c r="A2287" s="7">
        <v>1831</v>
      </c>
      <c r="B2287" s="44" t="s">
        <v>9060</v>
      </c>
      <c r="C2287" s="44" t="s">
        <v>9147</v>
      </c>
      <c r="D2287" s="44" t="s">
        <v>9260</v>
      </c>
      <c r="E2287" s="43" t="s">
        <v>9260</v>
      </c>
      <c r="F2287" s="42" t="s">
        <v>11897</v>
      </c>
      <c r="G2287" s="83" t="s">
        <v>11897</v>
      </c>
      <c r="H2287" s="45" t="s">
        <v>9451</v>
      </c>
      <c r="I2287" s="45" t="s">
        <v>12076</v>
      </c>
      <c r="N2287" s="6"/>
    </row>
    <row r="2288" spans="1:14" s="3" customFormat="1" x14ac:dyDescent="0.2">
      <c r="A2288" s="7">
        <v>1832</v>
      </c>
      <c r="B2288" s="44" t="s">
        <v>9061</v>
      </c>
      <c r="C2288" s="44" t="s">
        <v>9148</v>
      </c>
      <c r="D2288" s="44" t="s">
        <v>9261</v>
      </c>
      <c r="E2288" s="43" t="s">
        <v>9261</v>
      </c>
      <c r="F2288" s="42">
        <v>662</v>
      </c>
      <c r="G2288" s="83">
        <v>6</v>
      </c>
      <c r="H2288" s="45" t="s">
        <v>9451</v>
      </c>
      <c r="I2288" s="45" t="s">
        <v>12077</v>
      </c>
      <c r="N2288" s="6"/>
    </row>
    <row r="2289" spans="1:14" s="3" customFormat="1" x14ac:dyDescent="0.2">
      <c r="A2289" s="7">
        <v>1832</v>
      </c>
      <c r="B2289" s="44" t="s">
        <v>9061</v>
      </c>
      <c r="C2289" s="44" t="s">
        <v>9148</v>
      </c>
      <c r="D2289" s="44" t="s">
        <v>9261</v>
      </c>
      <c r="E2289" s="43" t="s">
        <v>9261</v>
      </c>
      <c r="F2289" s="42">
        <v>662</v>
      </c>
      <c r="G2289" s="83">
        <v>5</v>
      </c>
      <c r="H2289" s="45" t="s">
        <v>9451</v>
      </c>
      <c r="I2289" s="45" t="s">
        <v>12078</v>
      </c>
      <c r="N2289" s="6"/>
    </row>
    <row r="2290" spans="1:14" s="3" customFormat="1" x14ac:dyDescent="0.2">
      <c r="A2290" s="7">
        <v>1832</v>
      </c>
      <c r="B2290" s="44" t="s">
        <v>9061</v>
      </c>
      <c r="C2290" s="44" t="s">
        <v>9148</v>
      </c>
      <c r="D2290" s="44" t="s">
        <v>9261</v>
      </c>
      <c r="E2290" s="43" t="s">
        <v>9261</v>
      </c>
      <c r="F2290" s="42">
        <v>1424</v>
      </c>
      <c r="G2290" s="83">
        <v>15</v>
      </c>
      <c r="H2290" s="45" t="s">
        <v>9451</v>
      </c>
      <c r="I2290" s="45" t="s">
        <v>12079</v>
      </c>
      <c r="N2290" s="6"/>
    </row>
    <row r="2291" spans="1:14" s="3" customFormat="1" x14ac:dyDescent="0.2">
      <c r="A2291" s="7">
        <v>1832</v>
      </c>
      <c r="B2291" s="44" t="s">
        <v>9061</v>
      </c>
      <c r="C2291" s="44" t="s">
        <v>9148</v>
      </c>
      <c r="D2291" s="44" t="s">
        <v>9261</v>
      </c>
      <c r="E2291" s="43" t="s">
        <v>9261</v>
      </c>
      <c r="F2291" s="42">
        <v>1424</v>
      </c>
      <c r="G2291" s="83">
        <v>0</v>
      </c>
      <c r="H2291" s="45" t="s">
        <v>9451</v>
      </c>
      <c r="I2291" s="45" t="s">
        <v>12080</v>
      </c>
      <c r="N2291" s="6"/>
    </row>
    <row r="2292" spans="1:14" s="3" customFormat="1" x14ac:dyDescent="0.2">
      <c r="A2292" s="7">
        <v>1832</v>
      </c>
      <c r="B2292" s="44" t="s">
        <v>9061</v>
      </c>
      <c r="C2292" s="44" t="s">
        <v>9148</v>
      </c>
      <c r="D2292" s="44" t="s">
        <v>9261</v>
      </c>
      <c r="E2292" s="43" t="s">
        <v>9261</v>
      </c>
      <c r="F2292" s="42">
        <v>662</v>
      </c>
      <c r="G2292" s="83">
        <v>7</v>
      </c>
      <c r="H2292" s="45" t="s">
        <v>9451</v>
      </c>
      <c r="I2292" s="45" t="s">
        <v>12081</v>
      </c>
      <c r="N2292" s="6"/>
    </row>
    <row r="2293" spans="1:14" s="3" customFormat="1" x14ac:dyDescent="0.2">
      <c r="A2293" s="7">
        <v>1832</v>
      </c>
      <c r="B2293" s="44" t="s">
        <v>9061</v>
      </c>
      <c r="C2293" s="44" t="s">
        <v>9148</v>
      </c>
      <c r="D2293" s="44" t="s">
        <v>9261</v>
      </c>
      <c r="E2293" s="43" t="s">
        <v>9261</v>
      </c>
      <c r="F2293" s="42">
        <v>1424</v>
      </c>
      <c r="G2293" s="83">
        <v>15</v>
      </c>
      <c r="H2293" s="45" t="s">
        <v>9451</v>
      </c>
      <c r="I2293" s="45" t="s">
        <v>12082</v>
      </c>
      <c r="N2293" s="6"/>
    </row>
    <row r="2294" spans="1:14" s="3" customFormat="1" x14ac:dyDescent="0.2">
      <c r="A2294" s="7">
        <v>1832</v>
      </c>
      <c r="B2294" s="44" t="s">
        <v>9061</v>
      </c>
      <c r="C2294" s="44" t="s">
        <v>9148</v>
      </c>
      <c r="D2294" s="44" t="s">
        <v>9261</v>
      </c>
      <c r="E2294" s="43" t="s">
        <v>9261</v>
      </c>
      <c r="F2294" s="42">
        <v>1424</v>
      </c>
      <c r="G2294" s="83">
        <v>0</v>
      </c>
      <c r="H2294" s="45" t="s">
        <v>9451</v>
      </c>
      <c r="I2294" s="45" t="s">
        <v>12083</v>
      </c>
      <c r="N2294" s="6"/>
    </row>
    <row r="2295" spans="1:14" s="3" customFormat="1" x14ac:dyDescent="0.2">
      <c r="A2295" s="7">
        <v>1832</v>
      </c>
      <c r="B2295" s="44" t="s">
        <v>9061</v>
      </c>
      <c r="C2295" s="44" t="s">
        <v>9148</v>
      </c>
      <c r="D2295" s="44" t="s">
        <v>9261</v>
      </c>
      <c r="E2295" s="43" t="s">
        <v>9261</v>
      </c>
      <c r="F2295" s="42" t="s">
        <v>11897</v>
      </c>
      <c r="G2295" s="83" t="s">
        <v>11897</v>
      </c>
      <c r="H2295" s="45" t="s">
        <v>9451</v>
      </c>
      <c r="I2295" s="45" t="s">
        <v>12084</v>
      </c>
      <c r="N2295" s="6"/>
    </row>
    <row r="2296" spans="1:14" s="3" customFormat="1" x14ac:dyDescent="0.2">
      <c r="A2296" s="7">
        <v>1832</v>
      </c>
      <c r="B2296" s="44" t="s">
        <v>9061</v>
      </c>
      <c r="C2296" s="44" t="s">
        <v>9148</v>
      </c>
      <c r="D2296" s="44" t="s">
        <v>9261</v>
      </c>
      <c r="E2296" s="43" t="s">
        <v>9261</v>
      </c>
      <c r="F2296" s="42" t="s">
        <v>11897</v>
      </c>
      <c r="G2296" s="83" t="s">
        <v>11897</v>
      </c>
      <c r="H2296" s="45" t="s">
        <v>9451</v>
      </c>
      <c r="I2296" s="45" t="s">
        <v>12085</v>
      </c>
      <c r="N2296" s="6"/>
    </row>
    <row r="2297" spans="1:14" s="3" customFormat="1" x14ac:dyDescent="0.2">
      <c r="A2297" s="7">
        <v>1832</v>
      </c>
      <c r="B2297" s="44" t="s">
        <v>9061</v>
      </c>
      <c r="C2297" s="44" t="s">
        <v>9148</v>
      </c>
      <c r="D2297" s="44" t="s">
        <v>9261</v>
      </c>
      <c r="E2297" s="43" t="s">
        <v>9261</v>
      </c>
      <c r="F2297" s="42" t="s">
        <v>11897</v>
      </c>
      <c r="G2297" s="83" t="s">
        <v>11897</v>
      </c>
      <c r="H2297" s="45" t="s">
        <v>9451</v>
      </c>
      <c r="I2297" s="45" t="s">
        <v>12086</v>
      </c>
      <c r="N2297" s="6"/>
    </row>
    <row r="2298" spans="1:14" s="3" customFormat="1" x14ac:dyDescent="0.2">
      <c r="A2298" s="7">
        <v>1832</v>
      </c>
      <c r="B2298" s="44" t="s">
        <v>9061</v>
      </c>
      <c r="C2298" s="44" t="s">
        <v>9148</v>
      </c>
      <c r="D2298" s="44" t="s">
        <v>9261</v>
      </c>
      <c r="E2298" s="43" t="s">
        <v>9261</v>
      </c>
      <c r="F2298" s="42" t="s">
        <v>11897</v>
      </c>
      <c r="G2298" s="83" t="s">
        <v>11897</v>
      </c>
      <c r="H2298" s="45" t="s">
        <v>9451</v>
      </c>
      <c r="I2298" s="45" t="s">
        <v>12087</v>
      </c>
      <c r="N2298" s="6"/>
    </row>
    <row r="2299" spans="1:14" s="3" customFormat="1" x14ac:dyDescent="0.2">
      <c r="A2299" s="7">
        <v>1832</v>
      </c>
      <c r="B2299" s="44" t="s">
        <v>9061</v>
      </c>
      <c r="C2299" s="44" t="s">
        <v>9148</v>
      </c>
      <c r="D2299" s="44" t="s">
        <v>9261</v>
      </c>
      <c r="E2299" s="43" t="s">
        <v>9261</v>
      </c>
      <c r="F2299" s="42" t="s">
        <v>11897</v>
      </c>
      <c r="G2299" s="83" t="s">
        <v>11897</v>
      </c>
      <c r="H2299" s="45" t="s">
        <v>9451</v>
      </c>
      <c r="I2299" s="45" t="s">
        <v>12088</v>
      </c>
      <c r="N2299" s="6"/>
    </row>
    <row r="2300" spans="1:14" s="3" customFormat="1" x14ac:dyDescent="0.2">
      <c r="A2300" s="7">
        <v>1832</v>
      </c>
      <c r="B2300" s="44" t="s">
        <v>9061</v>
      </c>
      <c r="C2300" s="44" t="s">
        <v>9148</v>
      </c>
      <c r="D2300" s="44" t="s">
        <v>9261</v>
      </c>
      <c r="E2300" s="43" t="s">
        <v>9261</v>
      </c>
      <c r="F2300" s="42" t="s">
        <v>11897</v>
      </c>
      <c r="G2300" s="83" t="s">
        <v>11897</v>
      </c>
      <c r="H2300" s="45" t="s">
        <v>9451</v>
      </c>
      <c r="I2300" s="45" t="s">
        <v>12089</v>
      </c>
      <c r="N2300" s="6"/>
    </row>
    <row r="2301" spans="1:14" s="3" customFormat="1" x14ac:dyDescent="0.2">
      <c r="A2301" s="7">
        <v>1832</v>
      </c>
      <c r="B2301" s="44" t="s">
        <v>9061</v>
      </c>
      <c r="C2301" s="44" t="s">
        <v>9148</v>
      </c>
      <c r="D2301" s="44" t="s">
        <v>9261</v>
      </c>
      <c r="E2301" s="43" t="s">
        <v>9261</v>
      </c>
      <c r="F2301" s="42" t="s">
        <v>11897</v>
      </c>
      <c r="G2301" s="83" t="s">
        <v>11897</v>
      </c>
      <c r="H2301" s="45" t="s">
        <v>9451</v>
      </c>
      <c r="I2301" s="45" t="s">
        <v>12090</v>
      </c>
      <c r="N2301" s="6"/>
    </row>
    <row r="2302" spans="1:14" s="3" customFormat="1" x14ac:dyDescent="0.2">
      <c r="A2302" s="7">
        <v>1832</v>
      </c>
      <c r="B2302" s="44" t="s">
        <v>9061</v>
      </c>
      <c r="C2302" s="44" t="s">
        <v>9148</v>
      </c>
      <c r="D2302" s="44" t="s">
        <v>9261</v>
      </c>
      <c r="E2302" s="43" t="s">
        <v>9261</v>
      </c>
      <c r="F2302" s="42" t="s">
        <v>11897</v>
      </c>
      <c r="G2302" s="83" t="s">
        <v>11897</v>
      </c>
      <c r="H2302" s="45" t="s">
        <v>9451</v>
      </c>
      <c r="I2302" s="45" t="s">
        <v>12091</v>
      </c>
      <c r="N2302" s="6"/>
    </row>
    <row r="2303" spans="1:14" s="3" customFormat="1" x14ac:dyDescent="0.2">
      <c r="A2303" s="7">
        <v>1832</v>
      </c>
      <c r="B2303" s="44" t="s">
        <v>9061</v>
      </c>
      <c r="C2303" s="44" t="s">
        <v>9148</v>
      </c>
      <c r="D2303" s="44" t="s">
        <v>9261</v>
      </c>
      <c r="E2303" s="43" t="s">
        <v>9261</v>
      </c>
      <c r="F2303" s="42" t="s">
        <v>11897</v>
      </c>
      <c r="G2303" s="83" t="s">
        <v>11897</v>
      </c>
      <c r="H2303" s="45" t="s">
        <v>9451</v>
      </c>
      <c r="I2303" s="45" t="s">
        <v>12092</v>
      </c>
      <c r="N2303" s="6"/>
    </row>
    <row r="2304" spans="1:14" s="3" customFormat="1" x14ac:dyDescent="0.2">
      <c r="A2304" s="7">
        <v>1832</v>
      </c>
      <c r="B2304" s="44" t="s">
        <v>9061</v>
      </c>
      <c r="C2304" s="44" t="s">
        <v>9148</v>
      </c>
      <c r="D2304" s="44" t="s">
        <v>9261</v>
      </c>
      <c r="E2304" s="43" t="s">
        <v>9261</v>
      </c>
      <c r="F2304" s="42" t="s">
        <v>11897</v>
      </c>
      <c r="G2304" s="83" t="s">
        <v>11897</v>
      </c>
      <c r="H2304" s="45" t="s">
        <v>9451</v>
      </c>
      <c r="I2304" s="45" t="s">
        <v>12093</v>
      </c>
      <c r="N2304" s="6"/>
    </row>
    <row r="2305" spans="1:14" s="3" customFormat="1" x14ac:dyDescent="0.2">
      <c r="A2305" s="7">
        <v>1832</v>
      </c>
      <c r="B2305" s="44" t="s">
        <v>9061</v>
      </c>
      <c r="C2305" s="44" t="s">
        <v>9148</v>
      </c>
      <c r="D2305" s="44" t="s">
        <v>9261</v>
      </c>
      <c r="E2305" s="43" t="s">
        <v>9261</v>
      </c>
      <c r="F2305" s="42" t="s">
        <v>11897</v>
      </c>
      <c r="G2305" s="83" t="s">
        <v>11897</v>
      </c>
      <c r="H2305" s="45" t="s">
        <v>9451</v>
      </c>
      <c r="I2305" s="45" t="s">
        <v>12094</v>
      </c>
      <c r="N2305" s="6"/>
    </row>
    <row r="2306" spans="1:14" s="3" customFormat="1" x14ac:dyDescent="0.2">
      <c r="A2306" s="7">
        <v>1833</v>
      </c>
      <c r="B2306" s="44" t="s">
        <v>9062</v>
      </c>
      <c r="C2306" s="44" t="s">
        <v>9149</v>
      </c>
      <c r="D2306" s="44" t="s">
        <v>9262</v>
      </c>
      <c r="E2306" s="43" t="s">
        <v>9262</v>
      </c>
      <c r="F2306" s="42">
        <v>663</v>
      </c>
      <c r="G2306" s="83">
        <v>6</v>
      </c>
      <c r="H2306" s="45" t="s">
        <v>9451</v>
      </c>
      <c r="I2306" s="45" t="s">
        <v>12095</v>
      </c>
      <c r="N2306" s="6"/>
    </row>
    <row r="2307" spans="1:14" s="3" customFormat="1" x14ac:dyDescent="0.2">
      <c r="A2307" s="7">
        <v>1833</v>
      </c>
      <c r="B2307" s="44" t="s">
        <v>9062</v>
      </c>
      <c r="C2307" s="44" t="s">
        <v>9149</v>
      </c>
      <c r="D2307" s="44" t="s">
        <v>9262</v>
      </c>
      <c r="E2307" s="43" t="s">
        <v>9262</v>
      </c>
      <c r="F2307" s="42">
        <v>663</v>
      </c>
      <c r="G2307" s="83">
        <v>5</v>
      </c>
      <c r="H2307" s="45" t="s">
        <v>9451</v>
      </c>
      <c r="I2307" s="45" t="s">
        <v>12096</v>
      </c>
      <c r="N2307" s="6"/>
    </row>
    <row r="2308" spans="1:14" s="3" customFormat="1" x14ac:dyDescent="0.2">
      <c r="A2308" s="7">
        <v>1833</v>
      </c>
      <c r="B2308" s="44" t="s">
        <v>9062</v>
      </c>
      <c r="C2308" s="44" t="s">
        <v>9149</v>
      </c>
      <c r="D2308" s="44" t="s">
        <v>9262</v>
      </c>
      <c r="E2308" s="43" t="s">
        <v>9262</v>
      </c>
      <c r="F2308" s="42">
        <v>1425</v>
      </c>
      <c r="G2308" s="83">
        <v>15</v>
      </c>
      <c r="H2308" s="45" t="s">
        <v>9451</v>
      </c>
      <c r="I2308" s="45" t="s">
        <v>12097</v>
      </c>
      <c r="N2308" s="6"/>
    </row>
    <row r="2309" spans="1:14" s="3" customFormat="1" x14ac:dyDescent="0.2">
      <c r="A2309" s="7">
        <v>1833</v>
      </c>
      <c r="B2309" s="44" t="s">
        <v>9062</v>
      </c>
      <c r="C2309" s="44" t="s">
        <v>9149</v>
      </c>
      <c r="D2309" s="44" t="s">
        <v>9262</v>
      </c>
      <c r="E2309" s="43" t="s">
        <v>9262</v>
      </c>
      <c r="F2309" s="42">
        <v>1425</v>
      </c>
      <c r="G2309" s="83">
        <v>0</v>
      </c>
      <c r="H2309" s="45" t="s">
        <v>9451</v>
      </c>
      <c r="I2309" s="45" t="s">
        <v>12098</v>
      </c>
      <c r="N2309" s="6"/>
    </row>
    <row r="2310" spans="1:14" s="3" customFormat="1" x14ac:dyDescent="0.2">
      <c r="A2310" s="7">
        <v>1833</v>
      </c>
      <c r="B2310" s="44" t="s">
        <v>9062</v>
      </c>
      <c r="C2310" s="44" t="s">
        <v>9149</v>
      </c>
      <c r="D2310" s="44" t="s">
        <v>9262</v>
      </c>
      <c r="E2310" s="43" t="s">
        <v>9262</v>
      </c>
      <c r="F2310" s="42">
        <v>663</v>
      </c>
      <c r="G2310" s="83">
        <v>7</v>
      </c>
      <c r="H2310" s="45" t="s">
        <v>9451</v>
      </c>
      <c r="I2310" s="45" t="s">
        <v>12099</v>
      </c>
      <c r="N2310" s="6"/>
    </row>
    <row r="2311" spans="1:14" s="3" customFormat="1" x14ac:dyDescent="0.2">
      <c r="A2311" s="7">
        <v>1833</v>
      </c>
      <c r="B2311" s="44" t="s">
        <v>9062</v>
      </c>
      <c r="C2311" s="44" t="s">
        <v>9149</v>
      </c>
      <c r="D2311" s="44" t="s">
        <v>9262</v>
      </c>
      <c r="E2311" s="43" t="s">
        <v>9262</v>
      </c>
      <c r="F2311" s="42">
        <v>1425</v>
      </c>
      <c r="G2311" s="83">
        <v>15</v>
      </c>
      <c r="H2311" s="45" t="s">
        <v>9451</v>
      </c>
      <c r="I2311" s="45" t="s">
        <v>12100</v>
      </c>
      <c r="N2311" s="6"/>
    </row>
    <row r="2312" spans="1:14" s="3" customFormat="1" x14ac:dyDescent="0.2">
      <c r="A2312" s="7">
        <v>1833</v>
      </c>
      <c r="B2312" s="44" t="s">
        <v>9062</v>
      </c>
      <c r="C2312" s="44" t="s">
        <v>9149</v>
      </c>
      <c r="D2312" s="44" t="s">
        <v>9262</v>
      </c>
      <c r="E2312" s="43" t="s">
        <v>9262</v>
      </c>
      <c r="F2312" s="42">
        <v>1425</v>
      </c>
      <c r="G2312" s="83">
        <v>0</v>
      </c>
      <c r="H2312" s="45" t="s">
        <v>9451</v>
      </c>
      <c r="I2312" s="45" t="s">
        <v>12101</v>
      </c>
      <c r="N2312" s="6"/>
    </row>
    <row r="2313" spans="1:14" s="3" customFormat="1" x14ac:dyDescent="0.2">
      <c r="A2313" s="7">
        <v>1833</v>
      </c>
      <c r="B2313" s="44" t="s">
        <v>9062</v>
      </c>
      <c r="C2313" s="44" t="s">
        <v>9149</v>
      </c>
      <c r="D2313" s="44" t="s">
        <v>9262</v>
      </c>
      <c r="E2313" s="43" t="s">
        <v>9262</v>
      </c>
      <c r="F2313" s="42" t="s">
        <v>11897</v>
      </c>
      <c r="G2313" s="83" t="s">
        <v>11897</v>
      </c>
      <c r="H2313" s="45" t="s">
        <v>9451</v>
      </c>
      <c r="I2313" s="45" t="s">
        <v>12102</v>
      </c>
      <c r="N2313" s="6"/>
    </row>
    <row r="2314" spans="1:14" s="3" customFormat="1" x14ac:dyDescent="0.2">
      <c r="A2314" s="7">
        <v>1833</v>
      </c>
      <c r="B2314" s="44" t="s">
        <v>9062</v>
      </c>
      <c r="C2314" s="44" t="s">
        <v>9149</v>
      </c>
      <c r="D2314" s="44" t="s">
        <v>9262</v>
      </c>
      <c r="E2314" s="43" t="s">
        <v>9262</v>
      </c>
      <c r="F2314" s="42" t="s">
        <v>11897</v>
      </c>
      <c r="G2314" s="83" t="s">
        <v>11897</v>
      </c>
      <c r="H2314" s="45" t="s">
        <v>9451</v>
      </c>
      <c r="I2314" s="45" t="s">
        <v>12103</v>
      </c>
      <c r="N2314" s="6"/>
    </row>
    <row r="2315" spans="1:14" s="3" customFormat="1" x14ac:dyDescent="0.2">
      <c r="A2315" s="7">
        <v>1833</v>
      </c>
      <c r="B2315" s="44" t="s">
        <v>9062</v>
      </c>
      <c r="C2315" s="44" t="s">
        <v>9149</v>
      </c>
      <c r="D2315" s="44" t="s">
        <v>9262</v>
      </c>
      <c r="E2315" s="43" t="s">
        <v>9262</v>
      </c>
      <c r="F2315" s="42" t="s">
        <v>11897</v>
      </c>
      <c r="G2315" s="83" t="s">
        <v>11897</v>
      </c>
      <c r="H2315" s="45" t="s">
        <v>9451</v>
      </c>
      <c r="I2315" s="45" t="s">
        <v>12104</v>
      </c>
      <c r="N2315" s="6"/>
    </row>
    <row r="2316" spans="1:14" s="3" customFormat="1" x14ac:dyDescent="0.2">
      <c r="A2316" s="7">
        <v>1833</v>
      </c>
      <c r="B2316" s="44" t="s">
        <v>9062</v>
      </c>
      <c r="C2316" s="44" t="s">
        <v>9149</v>
      </c>
      <c r="D2316" s="44" t="s">
        <v>9262</v>
      </c>
      <c r="E2316" s="43" t="s">
        <v>9262</v>
      </c>
      <c r="F2316" s="42" t="s">
        <v>11897</v>
      </c>
      <c r="G2316" s="83" t="s">
        <v>11897</v>
      </c>
      <c r="H2316" s="45" t="s">
        <v>9451</v>
      </c>
      <c r="I2316" s="45" t="s">
        <v>12105</v>
      </c>
      <c r="N2316" s="6"/>
    </row>
    <row r="2317" spans="1:14" s="3" customFormat="1" x14ac:dyDescent="0.2">
      <c r="A2317" s="7">
        <v>1833</v>
      </c>
      <c r="B2317" s="44" t="s">
        <v>9062</v>
      </c>
      <c r="C2317" s="44" t="s">
        <v>9149</v>
      </c>
      <c r="D2317" s="44" t="s">
        <v>9262</v>
      </c>
      <c r="E2317" s="43" t="s">
        <v>9262</v>
      </c>
      <c r="F2317" s="42" t="s">
        <v>11897</v>
      </c>
      <c r="G2317" s="83" t="s">
        <v>11897</v>
      </c>
      <c r="H2317" s="45" t="s">
        <v>9451</v>
      </c>
      <c r="I2317" s="45" t="s">
        <v>12106</v>
      </c>
      <c r="N2317" s="6"/>
    </row>
    <row r="2318" spans="1:14" s="3" customFormat="1" x14ac:dyDescent="0.2">
      <c r="A2318" s="7">
        <v>1833</v>
      </c>
      <c r="B2318" s="44" t="s">
        <v>9062</v>
      </c>
      <c r="C2318" s="44" t="s">
        <v>9149</v>
      </c>
      <c r="D2318" s="44" t="s">
        <v>9262</v>
      </c>
      <c r="E2318" s="43" t="s">
        <v>9262</v>
      </c>
      <c r="F2318" s="42" t="s">
        <v>11897</v>
      </c>
      <c r="G2318" s="83" t="s">
        <v>11897</v>
      </c>
      <c r="H2318" s="45" t="s">
        <v>9451</v>
      </c>
      <c r="I2318" s="45" t="s">
        <v>12107</v>
      </c>
      <c r="N2318" s="6"/>
    </row>
    <row r="2319" spans="1:14" s="3" customFormat="1" x14ac:dyDescent="0.2">
      <c r="A2319" s="7">
        <v>1833</v>
      </c>
      <c r="B2319" s="44" t="s">
        <v>9062</v>
      </c>
      <c r="C2319" s="44" t="s">
        <v>9149</v>
      </c>
      <c r="D2319" s="44" t="s">
        <v>9262</v>
      </c>
      <c r="E2319" s="43" t="s">
        <v>9262</v>
      </c>
      <c r="F2319" s="42" t="s">
        <v>11897</v>
      </c>
      <c r="G2319" s="83" t="s">
        <v>11897</v>
      </c>
      <c r="H2319" s="45" t="s">
        <v>9451</v>
      </c>
      <c r="I2319" s="45" t="s">
        <v>12108</v>
      </c>
      <c r="N2319" s="6"/>
    </row>
    <row r="2320" spans="1:14" s="3" customFormat="1" x14ac:dyDescent="0.2">
      <c r="A2320" s="7">
        <v>1833</v>
      </c>
      <c r="B2320" s="44" t="s">
        <v>9062</v>
      </c>
      <c r="C2320" s="44" t="s">
        <v>9149</v>
      </c>
      <c r="D2320" s="44" t="s">
        <v>9262</v>
      </c>
      <c r="E2320" s="43" t="s">
        <v>9262</v>
      </c>
      <c r="F2320" s="42" t="s">
        <v>11897</v>
      </c>
      <c r="G2320" s="83" t="s">
        <v>11897</v>
      </c>
      <c r="H2320" s="45" t="s">
        <v>9451</v>
      </c>
      <c r="I2320" s="45" t="s">
        <v>12109</v>
      </c>
      <c r="N2320" s="6"/>
    </row>
    <row r="2321" spans="1:14" s="3" customFormat="1" x14ac:dyDescent="0.2">
      <c r="A2321" s="7">
        <v>1833</v>
      </c>
      <c r="B2321" s="44" t="s">
        <v>9062</v>
      </c>
      <c r="C2321" s="44" t="s">
        <v>9149</v>
      </c>
      <c r="D2321" s="44" t="s">
        <v>9262</v>
      </c>
      <c r="E2321" s="43" t="s">
        <v>9262</v>
      </c>
      <c r="F2321" s="42" t="s">
        <v>11897</v>
      </c>
      <c r="G2321" s="83" t="s">
        <v>11897</v>
      </c>
      <c r="H2321" s="45" t="s">
        <v>9451</v>
      </c>
      <c r="I2321" s="45" t="s">
        <v>12110</v>
      </c>
      <c r="N2321" s="6"/>
    </row>
    <row r="2322" spans="1:14" s="3" customFormat="1" x14ac:dyDescent="0.2">
      <c r="A2322" s="7">
        <v>1833</v>
      </c>
      <c r="B2322" s="44" t="s">
        <v>9062</v>
      </c>
      <c r="C2322" s="44" t="s">
        <v>9149</v>
      </c>
      <c r="D2322" s="44" t="s">
        <v>9262</v>
      </c>
      <c r="E2322" s="43" t="s">
        <v>9262</v>
      </c>
      <c r="F2322" s="42" t="s">
        <v>11897</v>
      </c>
      <c r="G2322" s="83" t="s">
        <v>11897</v>
      </c>
      <c r="H2322" s="45" t="s">
        <v>9451</v>
      </c>
      <c r="I2322" s="45" t="s">
        <v>12111</v>
      </c>
      <c r="N2322" s="6"/>
    </row>
    <row r="2323" spans="1:14" s="3" customFormat="1" x14ac:dyDescent="0.2">
      <c r="A2323" s="7">
        <v>1833</v>
      </c>
      <c r="B2323" s="44" t="s">
        <v>9062</v>
      </c>
      <c r="C2323" s="44" t="s">
        <v>9149</v>
      </c>
      <c r="D2323" s="44" t="s">
        <v>9262</v>
      </c>
      <c r="E2323" s="43" t="s">
        <v>9262</v>
      </c>
      <c r="F2323" s="42" t="s">
        <v>11897</v>
      </c>
      <c r="G2323" s="83" t="s">
        <v>11897</v>
      </c>
      <c r="H2323" s="45" t="s">
        <v>9451</v>
      </c>
      <c r="I2323" s="45" t="s">
        <v>12112</v>
      </c>
      <c r="N2323" s="6"/>
    </row>
    <row r="2324" spans="1:14" s="3" customFormat="1" x14ac:dyDescent="0.2">
      <c r="A2324" s="7">
        <v>1834</v>
      </c>
      <c r="B2324" s="44" t="s">
        <v>9063</v>
      </c>
      <c r="C2324" s="44" t="s">
        <v>9150</v>
      </c>
      <c r="D2324" s="44" t="s">
        <v>9263</v>
      </c>
      <c r="E2324" s="43" t="s">
        <v>9263</v>
      </c>
      <c r="F2324" s="42">
        <v>664</v>
      </c>
      <c r="G2324" s="83">
        <v>6</v>
      </c>
      <c r="H2324" s="45" t="s">
        <v>9451</v>
      </c>
      <c r="I2324" s="45" t="s">
        <v>12113</v>
      </c>
      <c r="N2324" s="6"/>
    </row>
    <row r="2325" spans="1:14" s="3" customFormat="1" x14ac:dyDescent="0.2">
      <c r="A2325" s="7">
        <v>1834</v>
      </c>
      <c r="B2325" s="44" t="s">
        <v>9063</v>
      </c>
      <c r="C2325" s="44" t="s">
        <v>9150</v>
      </c>
      <c r="D2325" s="44" t="s">
        <v>9263</v>
      </c>
      <c r="E2325" s="43" t="s">
        <v>9263</v>
      </c>
      <c r="F2325" s="42">
        <v>664</v>
      </c>
      <c r="G2325" s="83">
        <v>5</v>
      </c>
      <c r="H2325" s="45" t="s">
        <v>9451</v>
      </c>
      <c r="I2325" s="45" t="s">
        <v>12114</v>
      </c>
      <c r="N2325" s="6"/>
    </row>
    <row r="2326" spans="1:14" s="3" customFormat="1" x14ac:dyDescent="0.2">
      <c r="A2326" s="7">
        <v>1834</v>
      </c>
      <c r="B2326" s="44" t="s">
        <v>9063</v>
      </c>
      <c r="C2326" s="44" t="s">
        <v>9150</v>
      </c>
      <c r="D2326" s="44" t="s">
        <v>9263</v>
      </c>
      <c r="E2326" s="43" t="s">
        <v>9263</v>
      </c>
      <c r="F2326" s="42">
        <v>1426</v>
      </c>
      <c r="G2326" s="83">
        <v>15</v>
      </c>
      <c r="H2326" s="45" t="s">
        <v>9451</v>
      </c>
      <c r="I2326" s="45" t="s">
        <v>12115</v>
      </c>
      <c r="N2326" s="6"/>
    </row>
    <row r="2327" spans="1:14" s="3" customFormat="1" x14ac:dyDescent="0.2">
      <c r="A2327" s="7">
        <v>1834</v>
      </c>
      <c r="B2327" s="44" t="s">
        <v>9063</v>
      </c>
      <c r="C2327" s="44" t="s">
        <v>9150</v>
      </c>
      <c r="D2327" s="44" t="s">
        <v>9263</v>
      </c>
      <c r="E2327" s="43" t="s">
        <v>9263</v>
      </c>
      <c r="F2327" s="42">
        <v>1426</v>
      </c>
      <c r="G2327" s="83">
        <v>0</v>
      </c>
      <c r="H2327" s="45" t="s">
        <v>9451</v>
      </c>
      <c r="I2327" s="45" t="s">
        <v>12116</v>
      </c>
      <c r="N2327" s="6"/>
    </row>
    <row r="2328" spans="1:14" s="3" customFormat="1" x14ac:dyDescent="0.2">
      <c r="A2328" s="7">
        <v>1834</v>
      </c>
      <c r="B2328" s="44" t="s">
        <v>9063</v>
      </c>
      <c r="C2328" s="44" t="s">
        <v>9150</v>
      </c>
      <c r="D2328" s="44" t="s">
        <v>9263</v>
      </c>
      <c r="E2328" s="43" t="s">
        <v>9263</v>
      </c>
      <c r="F2328" s="42">
        <v>664</v>
      </c>
      <c r="G2328" s="83">
        <v>7</v>
      </c>
      <c r="H2328" s="45" t="s">
        <v>9451</v>
      </c>
      <c r="I2328" s="45" t="s">
        <v>12117</v>
      </c>
      <c r="N2328" s="6"/>
    </row>
    <row r="2329" spans="1:14" s="3" customFormat="1" x14ac:dyDescent="0.2">
      <c r="A2329" s="7">
        <v>1834</v>
      </c>
      <c r="B2329" s="44" t="s">
        <v>9063</v>
      </c>
      <c r="C2329" s="44" t="s">
        <v>9150</v>
      </c>
      <c r="D2329" s="44" t="s">
        <v>9263</v>
      </c>
      <c r="E2329" s="43" t="s">
        <v>9263</v>
      </c>
      <c r="F2329" s="42">
        <v>1426</v>
      </c>
      <c r="G2329" s="83">
        <v>15</v>
      </c>
      <c r="H2329" s="45" t="s">
        <v>9451</v>
      </c>
      <c r="I2329" s="45" t="s">
        <v>12118</v>
      </c>
      <c r="N2329" s="6"/>
    </row>
    <row r="2330" spans="1:14" s="3" customFormat="1" x14ac:dyDescent="0.2">
      <c r="A2330" s="7">
        <v>1834</v>
      </c>
      <c r="B2330" s="44" t="s">
        <v>9063</v>
      </c>
      <c r="C2330" s="44" t="s">
        <v>9150</v>
      </c>
      <c r="D2330" s="44" t="s">
        <v>9263</v>
      </c>
      <c r="E2330" s="43" t="s">
        <v>9263</v>
      </c>
      <c r="F2330" s="42">
        <v>1426</v>
      </c>
      <c r="G2330" s="83">
        <v>0</v>
      </c>
      <c r="H2330" s="45" t="s">
        <v>9451</v>
      </c>
      <c r="I2330" s="45" t="s">
        <v>12119</v>
      </c>
      <c r="N2330" s="6"/>
    </row>
    <row r="2331" spans="1:14" s="3" customFormat="1" x14ac:dyDescent="0.2">
      <c r="A2331" s="7">
        <v>1834</v>
      </c>
      <c r="B2331" s="44" t="s">
        <v>9063</v>
      </c>
      <c r="C2331" s="44" t="s">
        <v>9150</v>
      </c>
      <c r="D2331" s="44" t="s">
        <v>9263</v>
      </c>
      <c r="E2331" s="43" t="s">
        <v>9263</v>
      </c>
      <c r="F2331" s="42" t="s">
        <v>11897</v>
      </c>
      <c r="G2331" s="83" t="s">
        <v>11897</v>
      </c>
      <c r="H2331" s="45" t="s">
        <v>9451</v>
      </c>
      <c r="I2331" s="45" t="s">
        <v>12120</v>
      </c>
      <c r="N2331" s="6"/>
    </row>
    <row r="2332" spans="1:14" s="3" customFormat="1" x14ac:dyDescent="0.2">
      <c r="A2332" s="7">
        <v>1834</v>
      </c>
      <c r="B2332" s="44" t="s">
        <v>9063</v>
      </c>
      <c r="C2332" s="44" t="s">
        <v>9150</v>
      </c>
      <c r="D2332" s="44" t="s">
        <v>9263</v>
      </c>
      <c r="E2332" s="43" t="s">
        <v>9263</v>
      </c>
      <c r="F2332" s="42" t="s">
        <v>11897</v>
      </c>
      <c r="G2332" s="83" t="s">
        <v>11897</v>
      </c>
      <c r="H2332" s="45" t="s">
        <v>9451</v>
      </c>
      <c r="I2332" s="45" t="s">
        <v>12121</v>
      </c>
      <c r="N2332" s="6"/>
    </row>
    <row r="2333" spans="1:14" s="3" customFormat="1" x14ac:dyDescent="0.2">
      <c r="A2333" s="7">
        <v>1834</v>
      </c>
      <c r="B2333" s="44" t="s">
        <v>9063</v>
      </c>
      <c r="C2333" s="44" t="s">
        <v>9150</v>
      </c>
      <c r="D2333" s="44" t="s">
        <v>9263</v>
      </c>
      <c r="E2333" s="43" t="s">
        <v>9263</v>
      </c>
      <c r="F2333" s="42" t="s">
        <v>11897</v>
      </c>
      <c r="G2333" s="83" t="s">
        <v>11897</v>
      </c>
      <c r="H2333" s="45" t="s">
        <v>9451</v>
      </c>
      <c r="I2333" s="45" t="s">
        <v>12122</v>
      </c>
      <c r="N2333" s="6"/>
    </row>
    <row r="2334" spans="1:14" s="3" customFormat="1" x14ac:dyDescent="0.2">
      <c r="A2334" s="7">
        <v>1834</v>
      </c>
      <c r="B2334" s="44" t="s">
        <v>9063</v>
      </c>
      <c r="C2334" s="44" t="s">
        <v>9150</v>
      </c>
      <c r="D2334" s="44" t="s">
        <v>9263</v>
      </c>
      <c r="E2334" s="43" t="s">
        <v>9263</v>
      </c>
      <c r="F2334" s="42" t="s">
        <v>11897</v>
      </c>
      <c r="G2334" s="83" t="s">
        <v>11897</v>
      </c>
      <c r="H2334" s="45" t="s">
        <v>9451</v>
      </c>
      <c r="I2334" s="45" t="s">
        <v>12123</v>
      </c>
      <c r="N2334" s="6"/>
    </row>
    <row r="2335" spans="1:14" s="3" customFormat="1" x14ac:dyDescent="0.2">
      <c r="A2335" s="7">
        <v>1834</v>
      </c>
      <c r="B2335" s="44" t="s">
        <v>9063</v>
      </c>
      <c r="C2335" s="44" t="s">
        <v>9150</v>
      </c>
      <c r="D2335" s="44" t="s">
        <v>9263</v>
      </c>
      <c r="E2335" s="43" t="s">
        <v>9263</v>
      </c>
      <c r="F2335" s="42" t="s">
        <v>11897</v>
      </c>
      <c r="G2335" s="83" t="s">
        <v>11897</v>
      </c>
      <c r="H2335" s="45" t="s">
        <v>9451</v>
      </c>
      <c r="I2335" s="45" t="s">
        <v>12124</v>
      </c>
      <c r="N2335" s="6"/>
    </row>
    <row r="2336" spans="1:14" s="3" customFormat="1" x14ac:dyDescent="0.2">
      <c r="A2336" s="7">
        <v>1834</v>
      </c>
      <c r="B2336" s="44" t="s">
        <v>9063</v>
      </c>
      <c r="C2336" s="44" t="s">
        <v>9150</v>
      </c>
      <c r="D2336" s="44" t="s">
        <v>9263</v>
      </c>
      <c r="E2336" s="43" t="s">
        <v>9263</v>
      </c>
      <c r="F2336" s="42" t="s">
        <v>11897</v>
      </c>
      <c r="G2336" s="83" t="s">
        <v>11897</v>
      </c>
      <c r="H2336" s="45" t="s">
        <v>9451</v>
      </c>
      <c r="I2336" s="45" t="s">
        <v>12125</v>
      </c>
      <c r="N2336" s="6"/>
    </row>
    <row r="2337" spans="1:14" s="3" customFormat="1" x14ac:dyDescent="0.2">
      <c r="A2337" s="7">
        <v>1834</v>
      </c>
      <c r="B2337" s="44" t="s">
        <v>9063</v>
      </c>
      <c r="C2337" s="44" t="s">
        <v>9150</v>
      </c>
      <c r="D2337" s="44" t="s">
        <v>9263</v>
      </c>
      <c r="E2337" s="43" t="s">
        <v>9263</v>
      </c>
      <c r="F2337" s="42" t="s">
        <v>11897</v>
      </c>
      <c r="G2337" s="83" t="s">
        <v>11897</v>
      </c>
      <c r="H2337" s="45" t="s">
        <v>9451</v>
      </c>
      <c r="I2337" s="45" t="s">
        <v>12126</v>
      </c>
      <c r="N2337" s="6"/>
    </row>
    <row r="2338" spans="1:14" s="3" customFormat="1" x14ac:dyDescent="0.2">
      <c r="A2338" s="7">
        <v>1834</v>
      </c>
      <c r="B2338" s="44" t="s">
        <v>9063</v>
      </c>
      <c r="C2338" s="44" t="s">
        <v>9150</v>
      </c>
      <c r="D2338" s="44" t="s">
        <v>9263</v>
      </c>
      <c r="E2338" s="43" t="s">
        <v>9263</v>
      </c>
      <c r="F2338" s="42" t="s">
        <v>11897</v>
      </c>
      <c r="G2338" s="83" t="s">
        <v>11897</v>
      </c>
      <c r="H2338" s="45" t="s">
        <v>9451</v>
      </c>
      <c r="I2338" s="45" t="s">
        <v>12127</v>
      </c>
      <c r="N2338" s="6"/>
    </row>
    <row r="2339" spans="1:14" s="3" customFormat="1" x14ac:dyDescent="0.2">
      <c r="A2339" s="7">
        <v>1834</v>
      </c>
      <c r="B2339" s="44" t="s">
        <v>9063</v>
      </c>
      <c r="C2339" s="44" t="s">
        <v>9150</v>
      </c>
      <c r="D2339" s="44" t="s">
        <v>9263</v>
      </c>
      <c r="E2339" s="43" t="s">
        <v>9263</v>
      </c>
      <c r="F2339" s="42" t="s">
        <v>11897</v>
      </c>
      <c r="G2339" s="83" t="s">
        <v>11897</v>
      </c>
      <c r="H2339" s="45" t="s">
        <v>9451</v>
      </c>
      <c r="I2339" s="45" t="s">
        <v>12128</v>
      </c>
      <c r="N2339" s="6"/>
    </row>
    <row r="2340" spans="1:14" s="3" customFormat="1" x14ac:dyDescent="0.2">
      <c r="A2340" s="7">
        <v>1834</v>
      </c>
      <c r="B2340" s="44" t="s">
        <v>9063</v>
      </c>
      <c r="C2340" s="44" t="s">
        <v>9150</v>
      </c>
      <c r="D2340" s="44" t="s">
        <v>9263</v>
      </c>
      <c r="E2340" s="43" t="s">
        <v>9263</v>
      </c>
      <c r="F2340" s="42" t="s">
        <v>11897</v>
      </c>
      <c r="G2340" s="83" t="s">
        <v>11897</v>
      </c>
      <c r="H2340" s="45" t="s">
        <v>9451</v>
      </c>
      <c r="I2340" s="45" t="s">
        <v>12129</v>
      </c>
      <c r="N2340" s="6"/>
    </row>
    <row r="2341" spans="1:14" s="3" customFormat="1" x14ac:dyDescent="0.2">
      <c r="A2341" s="7">
        <v>1834</v>
      </c>
      <c r="B2341" s="44" t="s">
        <v>9063</v>
      </c>
      <c r="C2341" s="44" t="s">
        <v>9150</v>
      </c>
      <c r="D2341" s="44" t="s">
        <v>9263</v>
      </c>
      <c r="E2341" s="43" t="s">
        <v>9263</v>
      </c>
      <c r="F2341" s="42" t="s">
        <v>11897</v>
      </c>
      <c r="G2341" s="83" t="s">
        <v>11897</v>
      </c>
      <c r="H2341" s="45" t="s">
        <v>9451</v>
      </c>
      <c r="I2341" s="45" t="s">
        <v>12130</v>
      </c>
      <c r="N2341" s="6"/>
    </row>
    <row r="2342" spans="1:14" s="3" customFormat="1" x14ac:dyDescent="0.2">
      <c r="A2342" s="7">
        <v>1835</v>
      </c>
      <c r="B2342" s="44" t="s">
        <v>9064</v>
      </c>
      <c r="C2342" s="44" t="s">
        <v>9151</v>
      </c>
      <c r="D2342" s="44" t="s">
        <v>9264</v>
      </c>
      <c r="E2342" s="43" t="s">
        <v>9264</v>
      </c>
      <c r="F2342" s="42">
        <v>665</v>
      </c>
      <c r="G2342" s="83">
        <v>6</v>
      </c>
      <c r="H2342" s="45" t="s">
        <v>9451</v>
      </c>
      <c r="I2342" s="45" t="s">
        <v>12131</v>
      </c>
      <c r="N2342" s="6"/>
    </row>
    <row r="2343" spans="1:14" s="3" customFormat="1" x14ac:dyDescent="0.2">
      <c r="A2343" s="7">
        <v>1835</v>
      </c>
      <c r="B2343" s="44" t="s">
        <v>9064</v>
      </c>
      <c r="C2343" s="44" t="s">
        <v>9151</v>
      </c>
      <c r="D2343" s="44" t="s">
        <v>9264</v>
      </c>
      <c r="E2343" s="43" t="s">
        <v>9264</v>
      </c>
      <c r="F2343" s="42">
        <v>665</v>
      </c>
      <c r="G2343" s="83">
        <v>5</v>
      </c>
      <c r="H2343" s="45" t="s">
        <v>9451</v>
      </c>
      <c r="I2343" s="45" t="s">
        <v>12132</v>
      </c>
      <c r="N2343" s="6"/>
    </row>
    <row r="2344" spans="1:14" s="3" customFormat="1" x14ac:dyDescent="0.2">
      <c r="A2344" s="7">
        <v>1835</v>
      </c>
      <c r="B2344" s="44" t="s">
        <v>9064</v>
      </c>
      <c r="C2344" s="44" t="s">
        <v>9151</v>
      </c>
      <c r="D2344" s="44" t="s">
        <v>9264</v>
      </c>
      <c r="E2344" s="43" t="s">
        <v>9264</v>
      </c>
      <c r="F2344" s="42">
        <v>1427</v>
      </c>
      <c r="G2344" s="83">
        <v>15</v>
      </c>
      <c r="H2344" s="45" t="s">
        <v>9451</v>
      </c>
      <c r="I2344" s="45" t="s">
        <v>12133</v>
      </c>
      <c r="N2344" s="6"/>
    </row>
    <row r="2345" spans="1:14" s="3" customFormat="1" x14ac:dyDescent="0.2">
      <c r="A2345" s="7">
        <v>1835</v>
      </c>
      <c r="B2345" s="44" t="s">
        <v>9064</v>
      </c>
      <c r="C2345" s="44" t="s">
        <v>9151</v>
      </c>
      <c r="D2345" s="44" t="s">
        <v>9264</v>
      </c>
      <c r="E2345" s="43" t="s">
        <v>9264</v>
      </c>
      <c r="F2345" s="42">
        <v>1427</v>
      </c>
      <c r="G2345" s="83">
        <v>0</v>
      </c>
      <c r="H2345" s="45" t="s">
        <v>9451</v>
      </c>
      <c r="I2345" s="45" t="s">
        <v>12134</v>
      </c>
      <c r="N2345" s="6"/>
    </row>
    <row r="2346" spans="1:14" s="3" customFormat="1" x14ac:dyDescent="0.2">
      <c r="A2346" s="7">
        <v>1835</v>
      </c>
      <c r="B2346" s="44" t="s">
        <v>9064</v>
      </c>
      <c r="C2346" s="44" t="s">
        <v>9151</v>
      </c>
      <c r="D2346" s="44" t="s">
        <v>9264</v>
      </c>
      <c r="E2346" s="43" t="s">
        <v>9264</v>
      </c>
      <c r="F2346" s="42">
        <v>665</v>
      </c>
      <c r="G2346" s="83">
        <v>7</v>
      </c>
      <c r="H2346" s="45" t="s">
        <v>9451</v>
      </c>
      <c r="I2346" s="45" t="s">
        <v>12135</v>
      </c>
      <c r="N2346" s="6"/>
    </row>
    <row r="2347" spans="1:14" s="3" customFormat="1" x14ac:dyDescent="0.2">
      <c r="A2347" s="7">
        <v>1835</v>
      </c>
      <c r="B2347" s="44" t="s">
        <v>9064</v>
      </c>
      <c r="C2347" s="44" t="s">
        <v>9151</v>
      </c>
      <c r="D2347" s="44" t="s">
        <v>9264</v>
      </c>
      <c r="E2347" s="43" t="s">
        <v>9264</v>
      </c>
      <c r="F2347" s="42">
        <v>1427</v>
      </c>
      <c r="G2347" s="83">
        <v>15</v>
      </c>
      <c r="H2347" s="45" t="s">
        <v>9451</v>
      </c>
      <c r="I2347" s="45" t="s">
        <v>12136</v>
      </c>
      <c r="N2347" s="6"/>
    </row>
    <row r="2348" spans="1:14" s="3" customFormat="1" x14ac:dyDescent="0.2">
      <c r="A2348" s="7">
        <v>1835</v>
      </c>
      <c r="B2348" s="44" t="s">
        <v>9064</v>
      </c>
      <c r="C2348" s="44" t="s">
        <v>9151</v>
      </c>
      <c r="D2348" s="44" t="s">
        <v>9264</v>
      </c>
      <c r="E2348" s="43" t="s">
        <v>9264</v>
      </c>
      <c r="F2348" s="42">
        <v>1427</v>
      </c>
      <c r="G2348" s="83">
        <v>0</v>
      </c>
      <c r="H2348" s="45" t="s">
        <v>9451</v>
      </c>
      <c r="I2348" s="45" t="s">
        <v>12137</v>
      </c>
      <c r="N2348" s="6"/>
    </row>
    <row r="2349" spans="1:14" s="3" customFormat="1" x14ac:dyDescent="0.2">
      <c r="A2349" s="7">
        <v>1835</v>
      </c>
      <c r="B2349" s="44" t="s">
        <v>9064</v>
      </c>
      <c r="C2349" s="44" t="s">
        <v>9151</v>
      </c>
      <c r="D2349" s="44" t="s">
        <v>9264</v>
      </c>
      <c r="E2349" s="43" t="s">
        <v>9264</v>
      </c>
      <c r="F2349" s="42" t="s">
        <v>11897</v>
      </c>
      <c r="G2349" s="83" t="s">
        <v>11897</v>
      </c>
      <c r="H2349" s="45" t="s">
        <v>9451</v>
      </c>
      <c r="I2349" s="45" t="s">
        <v>12138</v>
      </c>
      <c r="N2349" s="6"/>
    </row>
    <row r="2350" spans="1:14" s="3" customFormat="1" x14ac:dyDescent="0.2">
      <c r="A2350" s="7">
        <v>1835</v>
      </c>
      <c r="B2350" s="44" t="s">
        <v>9064</v>
      </c>
      <c r="C2350" s="44" t="s">
        <v>9151</v>
      </c>
      <c r="D2350" s="44" t="s">
        <v>9264</v>
      </c>
      <c r="E2350" s="43" t="s">
        <v>9264</v>
      </c>
      <c r="F2350" s="42" t="s">
        <v>11897</v>
      </c>
      <c r="G2350" s="83" t="s">
        <v>11897</v>
      </c>
      <c r="H2350" s="45" t="s">
        <v>9451</v>
      </c>
      <c r="I2350" s="45" t="s">
        <v>12139</v>
      </c>
      <c r="N2350" s="6"/>
    </row>
    <row r="2351" spans="1:14" s="3" customFormat="1" x14ac:dyDescent="0.2">
      <c r="A2351" s="7">
        <v>1835</v>
      </c>
      <c r="B2351" s="44" t="s">
        <v>9064</v>
      </c>
      <c r="C2351" s="44" t="s">
        <v>9151</v>
      </c>
      <c r="D2351" s="44" t="s">
        <v>9264</v>
      </c>
      <c r="E2351" s="43" t="s">
        <v>9264</v>
      </c>
      <c r="F2351" s="42" t="s">
        <v>11897</v>
      </c>
      <c r="G2351" s="83" t="s">
        <v>11897</v>
      </c>
      <c r="H2351" s="45" t="s">
        <v>9451</v>
      </c>
      <c r="I2351" s="45" t="s">
        <v>12140</v>
      </c>
      <c r="N2351" s="6"/>
    </row>
    <row r="2352" spans="1:14" s="3" customFormat="1" x14ac:dyDescent="0.2">
      <c r="A2352" s="7">
        <v>1835</v>
      </c>
      <c r="B2352" s="44" t="s">
        <v>9064</v>
      </c>
      <c r="C2352" s="44" t="s">
        <v>9151</v>
      </c>
      <c r="D2352" s="44" t="s">
        <v>9264</v>
      </c>
      <c r="E2352" s="43" t="s">
        <v>9264</v>
      </c>
      <c r="F2352" s="42" t="s">
        <v>11897</v>
      </c>
      <c r="G2352" s="83" t="s">
        <v>11897</v>
      </c>
      <c r="H2352" s="45" t="s">
        <v>9451</v>
      </c>
      <c r="I2352" s="45" t="s">
        <v>12141</v>
      </c>
      <c r="N2352" s="6"/>
    </row>
    <row r="2353" spans="1:14" s="3" customFormat="1" x14ac:dyDescent="0.2">
      <c r="A2353" s="7">
        <v>1835</v>
      </c>
      <c r="B2353" s="44" t="s">
        <v>9064</v>
      </c>
      <c r="C2353" s="44" t="s">
        <v>9151</v>
      </c>
      <c r="D2353" s="44" t="s">
        <v>9264</v>
      </c>
      <c r="E2353" s="43" t="s">
        <v>9264</v>
      </c>
      <c r="F2353" s="42" t="s">
        <v>11897</v>
      </c>
      <c r="G2353" s="83" t="s">
        <v>11897</v>
      </c>
      <c r="H2353" s="45" t="s">
        <v>9451</v>
      </c>
      <c r="I2353" s="45" t="s">
        <v>12142</v>
      </c>
      <c r="N2353" s="6"/>
    </row>
    <row r="2354" spans="1:14" s="3" customFormat="1" x14ac:dyDescent="0.2">
      <c r="A2354" s="7">
        <v>1835</v>
      </c>
      <c r="B2354" s="44" t="s">
        <v>9064</v>
      </c>
      <c r="C2354" s="44" t="s">
        <v>9151</v>
      </c>
      <c r="D2354" s="44" t="s">
        <v>9264</v>
      </c>
      <c r="E2354" s="43" t="s">
        <v>9264</v>
      </c>
      <c r="F2354" s="42" t="s">
        <v>11897</v>
      </c>
      <c r="G2354" s="83" t="s">
        <v>11897</v>
      </c>
      <c r="H2354" s="45" t="s">
        <v>9451</v>
      </c>
      <c r="I2354" s="45" t="s">
        <v>12143</v>
      </c>
      <c r="N2354" s="6"/>
    </row>
    <row r="2355" spans="1:14" s="3" customFormat="1" x14ac:dyDescent="0.2">
      <c r="A2355" s="7">
        <v>1835</v>
      </c>
      <c r="B2355" s="44" t="s">
        <v>9064</v>
      </c>
      <c r="C2355" s="44" t="s">
        <v>9151</v>
      </c>
      <c r="D2355" s="44" t="s">
        <v>9264</v>
      </c>
      <c r="E2355" s="43" t="s">
        <v>9264</v>
      </c>
      <c r="F2355" s="42" t="s">
        <v>11897</v>
      </c>
      <c r="G2355" s="83" t="s">
        <v>11897</v>
      </c>
      <c r="H2355" s="45" t="s">
        <v>9451</v>
      </c>
      <c r="I2355" s="45" t="s">
        <v>12144</v>
      </c>
      <c r="N2355" s="6"/>
    </row>
    <row r="2356" spans="1:14" s="3" customFormat="1" x14ac:dyDescent="0.2">
      <c r="A2356" s="7">
        <v>1835</v>
      </c>
      <c r="B2356" s="44" t="s">
        <v>9064</v>
      </c>
      <c r="C2356" s="44" t="s">
        <v>9151</v>
      </c>
      <c r="D2356" s="44" t="s">
        <v>9264</v>
      </c>
      <c r="E2356" s="43" t="s">
        <v>9264</v>
      </c>
      <c r="F2356" s="42" t="s">
        <v>11897</v>
      </c>
      <c r="G2356" s="83" t="s">
        <v>11897</v>
      </c>
      <c r="H2356" s="45" t="s">
        <v>9451</v>
      </c>
      <c r="I2356" s="45" t="s">
        <v>12145</v>
      </c>
      <c r="N2356" s="6"/>
    </row>
    <row r="2357" spans="1:14" s="3" customFormat="1" x14ac:dyDescent="0.2">
      <c r="A2357" s="7">
        <v>1835</v>
      </c>
      <c r="B2357" s="44" t="s">
        <v>9064</v>
      </c>
      <c r="C2357" s="44" t="s">
        <v>9151</v>
      </c>
      <c r="D2357" s="44" t="s">
        <v>9264</v>
      </c>
      <c r="E2357" s="43" t="s">
        <v>9264</v>
      </c>
      <c r="F2357" s="42" t="s">
        <v>11897</v>
      </c>
      <c r="G2357" s="83" t="s">
        <v>11897</v>
      </c>
      <c r="H2357" s="45" t="s">
        <v>9451</v>
      </c>
      <c r="I2357" s="45" t="s">
        <v>12146</v>
      </c>
      <c r="N2357" s="6"/>
    </row>
    <row r="2358" spans="1:14" s="3" customFormat="1" x14ac:dyDescent="0.2">
      <c r="A2358" s="7">
        <v>1835</v>
      </c>
      <c r="B2358" s="44" t="s">
        <v>9064</v>
      </c>
      <c r="C2358" s="44" t="s">
        <v>9151</v>
      </c>
      <c r="D2358" s="44" t="s">
        <v>9264</v>
      </c>
      <c r="E2358" s="43" t="s">
        <v>9264</v>
      </c>
      <c r="F2358" s="42" t="s">
        <v>11897</v>
      </c>
      <c r="G2358" s="83" t="s">
        <v>11897</v>
      </c>
      <c r="H2358" s="45" t="s">
        <v>9451</v>
      </c>
      <c r="I2358" s="45" t="s">
        <v>12147</v>
      </c>
      <c r="N2358" s="6"/>
    </row>
    <row r="2359" spans="1:14" s="3" customFormat="1" x14ac:dyDescent="0.2">
      <c r="A2359" s="7">
        <v>1835</v>
      </c>
      <c r="B2359" s="44" t="s">
        <v>9064</v>
      </c>
      <c r="C2359" s="44" t="s">
        <v>9151</v>
      </c>
      <c r="D2359" s="44" t="s">
        <v>9264</v>
      </c>
      <c r="E2359" s="43" t="s">
        <v>9264</v>
      </c>
      <c r="F2359" s="42" t="s">
        <v>11897</v>
      </c>
      <c r="G2359" s="83" t="s">
        <v>11897</v>
      </c>
      <c r="H2359" s="45" t="s">
        <v>9451</v>
      </c>
      <c r="I2359" s="45" t="s">
        <v>12148</v>
      </c>
      <c r="N2359" s="6"/>
    </row>
    <row r="2360" spans="1:14" s="3" customFormat="1" x14ac:dyDescent="0.2">
      <c r="A2360" s="7">
        <v>1836</v>
      </c>
      <c r="B2360" s="44" t="s">
        <v>9065</v>
      </c>
      <c r="C2360" s="44" t="s">
        <v>9152</v>
      </c>
      <c r="D2360" s="44" t="s">
        <v>9265</v>
      </c>
      <c r="E2360" s="43" t="s">
        <v>9265</v>
      </c>
      <c r="F2360" s="42">
        <v>666</v>
      </c>
      <c r="G2360" s="83">
        <v>6</v>
      </c>
      <c r="H2360" s="45" t="s">
        <v>9451</v>
      </c>
      <c r="I2360" s="45" t="s">
        <v>12149</v>
      </c>
      <c r="N2360" s="6"/>
    </row>
    <row r="2361" spans="1:14" s="3" customFormat="1" x14ac:dyDescent="0.2">
      <c r="A2361" s="7">
        <v>1836</v>
      </c>
      <c r="B2361" s="44" t="s">
        <v>9065</v>
      </c>
      <c r="C2361" s="44" t="s">
        <v>9152</v>
      </c>
      <c r="D2361" s="44" t="s">
        <v>9265</v>
      </c>
      <c r="E2361" s="43" t="s">
        <v>9265</v>
      </c>
      <c r="F2361" s="42">
        <v>666</v>
      </c>
      <c r="G2361" s="83">
        <v>5</v>
      </c>
      <c r="H2361" s="45" t="s">
        <v>9451</v>
      </c>
      <c r="I2361" s="45" t="s">
        <v>12150</v>
      </c>
      <c r="N2361" s="6"/>
    </row>
    <row r="2362" spans="1:14" s="3" customFormat="1" x14ac:dyDescent="0.2">
      <c r="A2362" s="7">
        <v>1836</v>
      </c>
      <c r="B2362" s="44" t="s">
        <v>9065</v>
      </c>
      <c r="C2362" s="44" t="s">
        <v>9152</v>
      </c>
      <c r="D2362" s="44" t="s">
        <v>9265</v>
      </c>
      <c r="E2362" s="43" t="s">
        <v>9265</v>
      </c>
      <c r="F2362" s="42">
        <v>1428</v>
      </c>
      <c r="G2362" s="83">
        <v>15</v>
      </c>
      <c r="H2362" s="45" t="s">
        <v>9451</v>
      </c>
      <c r="I2362" s="45" t="s">
        <v>12151</v>
      </c>
      <c r="N2362" s="6"/>
    </row>
    <row r="2363" spans="1:14" s="3" customFormat="1" x14ac:dyDescent="0.2">
      <c r="A2363" s="7">
        <v>1836</v>
      </c>
      <c r="B2363" s="44" t="s">
        <v>9065</v>
      </c>
      <c r="C2363" s="44" t="s">
        <v>9152</v>
      </c>
      <c r="D2363" s="44" t="s">
        <v>9265</v>
      </c>
      <c r="E2363" s="43" t="s">
        <v>9265</v>
      </c>
      <c r="F2363" s="42">
        <v>1428</v>
      </c>
      <c r="G2363" s="83">
        <v>0</v>
      </c>
      <c r="H2363" s="45" t="s">
        <v>9451</v>
      </c>
      <c r="I2363" s="45" t="s">
        <v>12152</v>
      </c>
      <c r="N2363" s="6"/>
    </row>
    <row r="2364" spans="1:14" s="3" customFormat="1" x14ac:dyDescent="0.2">
      <c r="A2364" s="7">
        <v>1836</v>
      </c>
      <c r="B2364" s="44" t="s">
        <v>9065</v>
      </c>
      <c r="C2364" s="44" t="s">
        <v>9152</v>
      </c>
      <c r="D2364" s="44" t="s">
        <v>9265</v>
      </c>
      <c r="E2364" s="43" t="s">
        <v>9265</v>
      </c>
      <c r="F2364" s="42">
        <v>666</v>
      </c>
      <c r="G2364" s="83">
        <v>7</v>
      </c>
      <c r="H2364" s="45" t="s">
        <v>9451</v>
      </c>
      <c r="I2364" s="45" t="s">
        <v>12153</v>
      </c>
      <c r="N2364" s="6"/>
    </row>
    <row r="2365" spans="1:14" s="3" customFormat="1" x14ac:dyDescent="0.2">
      <c r="A2365" s="7">
        <v>1836</v>
      </c>
      <c r="B2365" s="44" t="s">
        <v>9065</v>
      </c>
      <c r="C2365" s="44" t="s">
        <v>9152</v>
      </c>
      <c r="D2365" s="44" t="s">
        <v>9265</v>
      </c>
      <c r="E2365" s="43" t="s">
        <v>9265</v>
      </c>
      <c r="F2365" s="42">
        <v>1428</v>
      </c>
      <c r="G2365" s="83">
        <v>15</v>
      </c>
      <c r="H2365" s="45" t="s">
        <v>9451</v>
      </c>
      <c r="I2365" s="45" t="s">
        <v>12154</v>
      </c>
      <c r="N2365" s="6"/>
    </row>
    <row r="2366" spans="1:14" s="3" customFormat="1" x14ac:dyDescent="0.2">
      <c r="A2366" s="7">
        <v>1836</v>
      </c>
      <c r="B2366" s="44" t="s">
        <v>9065</v>
      </c>
      <c r="C2366" s="44" t="s">
        <v>9152</v>
      </c>
      <c r="D2366" s="44" t="s">
        <v>9265</v>
      </c>
      <c r="E2366" s="43" t="s">
        <v>9265</v>
      </c>
      <c r="F2366" s="42">
        <v>1428</v>
      </c>
      <c r="G2366" s="83">
        <v>0</v>
      </c>
      <c r="H2366" s="45" t="s">
        <v>9451</v>
      </c>
      <c r="I2366" s="45" t="s">
        <v>12155</v>
      </c>
      <c r="N2366" s="6"/>
    </row>
    <row r="2367" spans="1:14" s="3" customFormat="1" x14ac:dyDescent="0.2">
      <c r="A2367" s="7">
        <v>1836</v>
      </c>
      <c r="B2367" s="44" t="s">
        <v>9065</v>
      </c>
      <c r="C2367" s="44" t="s">
        <v>9152</v>
      </c>
      <c r="D2367" s="44" t="s">
        <v>9265</v>
      </c>
      <c r="E2367" s="43" t="s">
        <v>9265</v>
      </c>
      <c r="F2367" s="42" t="s">
        <v>11897</v>
      </c>
      <c r="G2367" s="83" t="s">
        <v>11897</v>
      </c>
      <c r="H2367" s="45" t="s">
        <v>9451</v>
      </c>
      <c r="I2367" s="45" t="s">
        <v>12156</v>
      </c>
      <c r="N2367" s="6"/>
    </row>
    <row r="2368" spans="1:14" s="3" customFormat="1" x14ac:dyDescent="0.2">
      <c r="A2368" s="7">
        <v>1836</v>
      </c>
      <c r="B2368" s="44" t="s">
        <v>9065</v>
      </c>
      <c r="C2368" s="44" t="s">
        <v>9152</v>
      </c>
      <c r="D2368" s="44" t="s">
        <v>9265</v>
      </c>
      <c r="E2368" s="43" t="s">
        <v>9265</v>
      </c>
      <c r="F2368" s="42" t="s">
        <v>11897</v>
      </c>
      <c r="G2368" s="83" t="s">
        <v>11897</v>
      </c>
      <c r="H2368" s="45" t="s">
        <v>9451</v>
      </c>
      <c r="I2368" s="45" t="s">
        <v>12157</v>
      </c>
      <c r="N2368" s="6"/>
    </row>
    <row r="2369" spans="1:14" s="3" customFormat="1" x14ac:dyDescent="0.2">
      <c r="A2369" s="7">
        <v>1836</v>
      </c>
      <c r="B2369" s="44" t="s">
        <v>9065</v>
      </c>
      <c r="C2369" s="44" t="s">
        <v>9152</v>
      </c>
      <c r="D2369" s="44" t="s">
        <v>9265</v>
      </c>
      <c r="E2369" s="43" t="s">
        <v>9265</v>
      </c>
      <c r="F2369" s="42" t="s">
        <v>11897</v>
      </c>
      <c r="G2369" s="83" t="s">
        <v>11897</v>
      </c>
      <c r="H2369" s="45" t="s">
        <v>9451</v>
      </c>
      <c r="I2369" s="45" t="s">
        <v>12158</v>
      </c>
      <c r="N2369" s="6"/>
    </row>
    <row r="2370" spans="1:14" s="3" customFormat="1" x14ac:dyDescent="0.2">
      <c r="A2370" s="7">
        <v>1836</v>
      </c>
      <c r="B2370" s="44" t="s">
        <v>9065</v>
      </c>
      <c r="C2370" s="44" t="s">
        <v>9152</v>
      </c>
      <c r="D2370" s="44" t="s">
        <v>9265</v>
      </c>
      <c r="E2370" s="43" t="s">
        <v>9265</v>
      </c>
      <c r="F2370" s="42" t="s">
        <v>11897</v>
      </c>
      <c r="G2370" s="83" t="s">
        <v>11897</v>
      </c>
      <c r="H2370" s="45" t="s">
        <v>9451</v>
      </c>
      <c r="I2370" s="45" t="s">
        <v>12159</v>
      </c>
      <c r="N2370" s="6"/>
    </row>
    <row r="2371" spans="1:14" s="3" customFormat="1" x14ac:dyDescent="0.2">
      <c r="A2371" s="7">
        <v>1836</v>
      </c>
      <c r="B2371" s="44" t="s">
        <v>9065</v>
      </c>
      <c r="C2371" s="44" t="s">
        <v>9152</v>
      </c>
      <c r="D2371" s="44" t="s">
        <v>9265</v>
      </c>
      <c r="E2371" s="43" t="s">
        <v>9265</v>
      </c>
      <c r="F2371" s="42" t="s">
        <v>11897</v>
      </c>
      <c r="G2371" s="83" t="s">
        <v>11897</v>
      </c>
      <c r="H2371" s="45" t="s">
        <v>9451</v>
      </c>
      <c r="I2371" s="45" t="s">
        <v>12160</v>
      </c>
      <c r="N2371" s="6"/>
    </row>
    <row r="2372" spans="1:14" s="3" customFormat="1" x14ac:dyDescent="0.2">
      <c r="A2372" s="7">
        <v>1836</v>
      </c>
      <c r="B2372" s="44" t="s">
        <v>9065</v>
      </c>
      <c r="C2372" s="44" t="s">
        <v>9152</v>
      </c>
      <c r="D2372" s="44" t="s">
        <v>9265</v>
      </c>
      <c r="E2372" s="43" t="s">
        <v>9265</v>
      </c>
      <c r="F2372" s="42" t="s">
        <v>11897</v>
      </c>
      <c r="G2372" s="83" t="s">
        <v>11897</v>
      </c>
      <c r="H2372" s="45" t="s">
        <v>9451</v>
      </c>
      <c r="I2372" s="45" t="s">
        <v>12161</v>
      </c>
      <c r="N2372" s="6"/>
    </row>
    <row r="2373" spans="1:14" s="3" customFormat="1" x14ac:dyDescent="0.2">
      <c r="A2373" s="7">
        <v>1836</v>
      </c>
      <c r="B2373" s="44" t="s">
        <v>9065</v>
      </c>
      <c r="C2373" s="44" t="s">
        <v>9152</v>
      </c>
      <c r="D2373" s="44" t="s">
        <v>9265</v>
      </c>
      <c r="E2373" s="43" t="s">
        <v>9265</v>
      </c>
      <c r="F2373" s="42" t="s">
        <v>11897</v>
      </c>
      <c r="G2373" s="83" t="s">
        <v>11897</v>
      </c>
      <c r="H2373" s="45" t="s">
        <v>9451</v>
      </c>
      <c r="I2373" s="45" t="s">
        <v>12162</v>
      </c>
      <c r="N2373" s="6"/>
    </row>
    <row r="2374" spans="1:14" s="3" customFormat="1" x14ac:dyDescent="0.2">
      <c r="A2374" s="7">
        <v>1836</v>
      </c>
      <c r="B2374" s="44" t="s">
        <v>9065</v>
      </c>
      <c r="C2374" s="44" t="s">
        <v>9152</v>
      </c>
      <c r="D2374" s="44" t="s">
        <v>9265</v>
      </c>
      <c r="E2374" s="43" t="s">
        <v>9265</v>
      </c>
      <c r="F2374" s="42" t="s">
        <v>11897</v>
      </c>
      <c r="G2374" s="83" t="s">
        <v>11897</v>
      </c>
      <c r="H2374" s="45" t="s">
        <v>9451</v>
      </c>
      <c r="I2374" s="45" t="s">
        <v>12163</v>
      </c>
      <c r="N2374" s="6"/>
    </row>
    <row r="2375" spans="1:14" s="3" customFormat="1" x14ac:dyDescent="0.2">
      <c r="A2375" s="7">
        <v>1836</v>
      </c>
      <c r="B2375" s="44" t="s">
        <v>9065</v>
      </c>
      <c r="C2375" s="44" t="s">
        <v>9152</v>
      </c>
      <c r="D2375" s="44" t="s">
        <v>9265</v>
      </c>
      <c r="E2375" s="43" t="s">
        <v>9265</v>
      </c>
      <c r="F2375" s="42" t="s">
        <v>11897</v>
      </c>
      <c r="G2375" s="83" t="s">
        <v>11897</v>
      </c>
      <c r="H2375" s="45" t="s">
        <v>9451</v>
      </c>
      <c r="I2375" s="45" t="s">
        <v>12164</v>
      </c>
      <c r="N2375" s="6"/>
    </row>
    <row r="2376" spans="1:14" s="3" customFormat="1" x14ac:dyDescent="0.2">
      <c r="A2376" s="7">
        <v>1836</v>
      </c>
      <c r="B2376" s="44" t="s">
        <v>9065</v>
      </c>
      <c r="C2376" s="44" t="s">
        <v>9152</v>
      </c>
      <c r="D2376" s="44" t="s">
        <v>9265</v>
      </c>
      <c r="E2376" s="43" t="s">
        <v>9265</v>
      </c>
      <c r="F2376" s="42" t="s">
        <v>11897</v>
      </c>
      <c r="G2376" s="83" t="s">
        <v>11897</v>
      </c>
      <c r="H2376" s="45" t="s">
        <v>9451</v>
      </c>
      <c r="I2376" s="45" t="s">
        <v>12165</v>
      </c>
      <c r="N2376" s="6"/>
    </row>
    <row r="2377" spans="1:14" s="3" customFormat="1" x14ac:dyDescent="0.2">
      <c r="A2377" s="7">
        <v>1836</v>
      </c>
      <c r="B2377" s="44" t="s">
        <v>9065</v>
      </c>
      <c r="C2377" s="44" t="s">
        <v>9152</v>
      </c>
      <c r="D2377" s="44" t="s">
        <v>9265</v>
      </c>
      <c r="E2377" s="43" t="s">
        <v>9265</v>
      </c>
      <c r="F2377" s="42" t="s">
        <v>11897</v>
      </c>
      <c r="G2377" s="83" t="s">
        <v>11897</v>
      </c>
      <c r="H2377" s="45" t="s">
        <v>9451</v>
      </c>
      <c r="I2377" s="45" t="s">
        <v>12166</v>
      </c>
      <c r="N2377" s="6"/>
    </row>
    <row r="2378" spans="1:14" s="3" customFormat="1" x14ac:dyDescent="0.2">
      <c r="A2378" s="7">
        <v>1837</v>
      </c>
      <c r="B2378" s="44" t="s">
        <v>9066</v>
      </c>
      <c r="C2378" s="44" t="s">
        <v>9153</v>
      </c>
      <c r="D2378" s="44" t="s">
        <v>9266</v>
      </c>
      <c r="E2378" s="43" t="s">
        <v>9266</v>
      </c>
      <c r="F2378" s="42">
        <v>667</v>
      </c>
      <c r="G2378" s="83">
        <v>6</v>
      </c>
      <c r="H2378" s="45" t="s">
        <v>9451</v>
      </c>
      <c r="I2378" s="45" t="s">
        <v>12167</v>
      </c>
      <c r="N2378" s="6"/>
    </row>
    <row r="2379" spans="1:14" s="3" customFormat="1" x14ac:dyDescent="0.2">
      <c r="A2379" s="7">
        <v>1837</v>
      </c>
      <c r="B2379" s="44" t="s">
        <v>9066</v>
      </c>
      <c r="C2379" s="44" t="s">
        <v>9153</v>
      </c>
      <c r="D2379" s="44" t="s">
        <v>9266</v>
      </c>
      <c r="E2379" s="43" t="s">
        <v>9266</v>
      </c>
      <c r="F2379" s="42">
        <v>667</v>
      </c>
      <c r="G2379" s="83">
        <v>5</v>
      </c>
      <c r="H2379" s="45" t="s">
        <v>9451</v>
      </c>
      <c r="I2379" s="45" t="s">
        <v>12168</v>
      </c>
      <c r="N2379" s="6"/>
    </row>
    <row r="2380" spans="1:14" s="3" customFormat="1" x14ac:dyDescent="0.2">
      <c r="A2380" s="7">
        <v>1837</v>
      </c>
      <c r="B2380" s="44" t="s">
        <v>9066</v>
      </c>
      <c r="C2380" s="44" t="s">
        <v>9153</v>
      </c>
      <c r="D2380" s="44" t="s">
        <v>9266</v>
      </c>
      <c r="E2380" s="43" t="s">
        <v>9266</v>
      </c>
      <c r="F2380" s="42">
        <v>1429</v>
      </c>
      <c r="G2380" s="83">
        <v>15</v>
      </c>
      <c r="H2380" s="45" t="s">
        <v>9451</v>
      </c>
      <c r="I2380" s="45" t="s">
        <v>12169</v>
      </c>
      <c r="N2380" s="6"/>
    </row>
    <row r="2381" spans="1:14" s="3" customFormat="1" x14ac:dyDescent="0.2">
      <c r="A2381" s="7">
        <v>1837</v>
      </c>
      <c r="B2381" s="44" t="s">
        <v>9066</v>
      </c>
      <c r="C2381" s="44" t="s">
        <v>9153</v>
      </c>
      <c r="D2381" s="44" t="s">
        <v>9266</v>
      </c>
      <c r="E2381" s="43" t="s">
        <v>9266</v>
      </c>
      <c r="F2381" s="42">
        <v>1429</v>
      </c>
      <c r="G2381" s="83">
        <v>0</v>
      </c>
      <c r="H2381" s="45" t="s">
        <v>9451</v>
      </c>
      <c r="I2381" s="45" t="s">
        <v>12170</v>
      </c>
      <c r="N2381" s="6"/>
    </row>
    <row r="2382" spans="1:14" s="3" customFormat="1" x14ac:dyDescent="0.2">
      <c r="A2382" s="7">
        <v>1837</v>
      </c>
      <c r="B2382" s="44" t="s">
        <v>9066</v>
      </c>
      <c r="C2382" s="44" t="s">
        <v>9153</v>
      </c>
      <c r="D2382" s="44" t="s">
        <v>9266</v>
      </c>
      <c r="E2382" s="43" t="s">
        <v>9266</v>
      </c>
      <c r="F2382" s="42">
        <v>667</v>
      </c>
      <c r="G2382" s="83">
        <v>7</v>
      </c>
      <c r="H2382" s="45" t="s">
        <v>9451</v>
      </c>
      <c r="I2382" s="45" t="s">
        <v>12171</v>
      </c>
      <c r="N2382" s="6"/>
    </row>
    <row r="2383" spans="1:14" s="3" customFormat="1" x14ac:dyDescent="0.2">
      <c r="A2383" s="7">
        <v>1837</v>
      </c>
      <c r="B2383" s="44" t="s">
        <v>9066</v>
      </c>
      <c r="C2383" s="44" t="s">
        <v>9153</v>
      </c>
      <c r="D2383" s="44" t="s">
        <v>9266</v>
      </c>
      <c r="E2383" s="43" t="s">
        <v>9266</v>
      </c>
      <c r="F2383" s="42">
        <v>1429</v>
      </c>
      <c r="G2383" s="83">
        <v>15</v>
      </c>
      <c r="H2383" s="45" t="s">
        <v>9451</v>
      </c>
      <c r="I2383" s="45" t="s">
        <v>12172</v>
      </c>
      <c r="N2383" s="6"/>
    </row>
    <row r="2384" spans="1:14" s="3" customFormat="1" x14ac:dyDescent="0.2">
      <c r="A2384" s="7">
        <v>1837</v>
      </c>
      <c r="B2384" s="44" t="s">
        <v>9066</v>
      </c>
      <c r="C2384" s="44" t="s">
        <v>9153</v>
      </c>
      <c r="D2384" s="44" t="s">
        <v>9266</v>
      </c>
      <c r="E2384" s="43" t="s">
        <v>9266</v>
      </c>
      <c r="F2384" s="42">
        <v>1429</v>
      </c>
      <c r="G2384" s="83">
        <v>0</v>
      </c>
      <c r="H2384" s="45" t="s">
        <v>9451</v>
      </c>
      <c r="I2384" s="45" t="s">
        <v>12173</v>
      </c>
      <c r="N2384" s="6"/>
    </row>
    <row r="2385" spans="1:14" s="3" customFormat="1" x14ac:dyDescent="0.2">
      <c r="A2385" s="7">
        <v>1837</v>
      </c>
      <c r="B2385" s="44" t="s">
        <v>9066</v>
      </c>
      <c r="C2385" s="44" t="s">
        <v>9153</v>
      </c>
      <c r="D2385" s="44" t="s">
        <v>9266</v>
      </c>
      <c r="E2385" s="43" t="s">
        <v>9266</v>
      </c>
      <c r="F2385" s="42" t="s">
        <v>11897</v>
      </c>
      <c r="G2385" s="83" t="s">
        <v>11897</v>
      </c>
      <c r="H2385" s="45" t="s">
        <v>9451</v>
      </c>
      <c r="I2385" s="45" t="s">
        <v>12174</v>
      </c>
      <c r="N2385" s="6"/>
    </row>
    <row r="2386" spans="1:14" s="3" customFormat="1" x14ac:dyDescent="0.2">
      <c r="A2386" s="7">
        <v>1837</v>
      </c>
      <c r="B2386" s="44" t="s">
        <v>9066</v>
      </c>
      <c r="C2386" s="44" t="s">
        <v>9153</v>
      </c>
      <c r="D2386" s="44" t="s">
        <v>9266</v>
      </c>
      <c r="E2386" s="43" t="s">
        <v>9266</v>
      </c>
      <c r="F2386" s="42" t="s">
        <v>11897</v>
      </c>
      <c r="G2386" s="83" t="s">
        <v>11897</v>
      </c>
      <c r="H2386" s="45" t="s">
        <v>9451</v>
      </c>
      <c r="I2386" s="45" t="s">
        <v>12175</v>
      </c>
      <c r="N2386" s="6"/>
    </row>
    <row r="2387" spans="1:14" s="3" customFormat="1" x14ac:dyDescent="0.2">
      <c r="A2387" s="7">
        <v>1837</v>
      </c>
      <c r="B2387" s="44" t="s">
        <v>9066</v>
      </c>
      <c r="C2387" s="44" t="s">
        <v>9153</v>
      </c>
      <c r="D2387" s="44" t="s">
        <v>9266</v>
      </c>
      <c r="E2387" s="43" t="s">
        <v>9266</v>
      </c>
      <c r="F2387" s="42" t="s">
        <v>11897</v>
      </c>
      <c r="G2387" s="83" t="s">
        <v>11897</v>
      </c>
      <c r="H2387" s="45" t="s">
        <v>9451</v>
      </c>
      <c r="I2387" s="45" t="s">
        <v>12176</v>
      </c>
      <c r="N2387" s="6"/>
    </row>
    <row r="2388" spans="1:14" s="3" customFormat="1" x14ac:dyDescent="0.2">
      <c r="A2388" s="7">
        <v>1837</v>
      </c>
      <c r="B2388" s="44" t="s">
        <v>9066</v>
      </c>
      <c r="C2388" s="44" t="s">
        <v>9153</v>
      </c>
      <c r="D2388" s="44" t="s">
        <v>9266</v>
      </c>
      <c r="E2388" s="43" t="s">
        <v>9266</v>
      </c>
      <c r="F2388" s="42" t="s">
        <v>11897</v>
      </c>
      <c r="G2388" s="83" t="s">
        <v>11897</v>
      </c>
      <c r="H2388" s="45" t="s">
        <v>9451</v>
      </c>
      <c r="I2388" s="45" t="s">
        <v>12177</v>
      </c>
      <c r="N2388" s="6"/>
    </row>
    <row r="2389" spans="1:14" s="3" customFormat="1" x14ac:dyDescent="0.2">
      <c r="A2389" s="7">
        <v>1837</v>
      </c>
      <c r="B2389" s="44" t="s">
        <v>9066</v>
      </c>
      <c r="C2389" s="44" t="s">
        <v>9153</v>
      </c>
      <c r="D2389" s="44" t="s">
        <v>9266</v>
      </c>
      <c r="E2389" s="43" t="s">
        <v>9266</v>
      </c>
      <c r="F2389" s="42" t="s">
        <v>11897</v>
      </c>
      <c r="G2389" s="83" t="s">
        <v>11897</v>
      </c>
      <c r="H2389" s="45" t="s">
        <v>9451</v>
      </c>
      <c r="I2389" s="45" t="s">
        <v>12178</v>
      </c>
      <c r="N2389" s="6"/>
    </row>
    <row r="2390" spans="1:14" s="3" customFormat="1" x14ac:dyDescent="0.2">
      <c r="A2390" s="7">
        <v>1837</v>
      </c>
      <c r="B2390" s="44" t="s">
        <v>9066</v>
      </c>
      <c r="C2390" s="44" t="s">
        <v>9153</v>
      </c>
      <c r="D2390" s="44" t="s">
        <v>9266</v>
      </c>
      <c r="E2390" s="43" t="s">
        <v>9266</v>
      </c>
      <c r="F2390" s="42" t="s">
        <v>11897</v>
      </c>
      <c r="G2390" s="83" t="s">
        <v>11897</v>
      </c>
      <c r="H2390" s="45" t="s">
        <v>9451</v>
      </c>
      <c r="I2390" s="45" t="s">
        <v>12179</v>
      </c>
      <c r="N2390" s="6"/>
    </row>
    <row r="2391" spans="1:14" s="3" customFormat="1" x14ac:dyDescent="0.2">
      <c r="A2391" s="7">
        <v>1837</v>
      </c>
      <c r="B2391" s="44" t="s">
        <v>9066</v>
      </c>
      <c r="C2391" s="44" t="s">
        <v>9153</v>
      </c>
      <c r="D2391" s="44" t="s">
        <v>9266</v>
      </c>
      <c r="E2391" s="43" t="s">
        <v>9266</v>
      </c>
      <c r="F2391" s="42" t="s">
        <v>11897</v>
      </c>
      <c r="G2391" s="83" t="s">
        <v>11897</v>
      </c>
      <c r="H2391" s="45" t="s">
        <v>9451</v>
      </c>
      <c r="I2391" s="45" t="s">
        <v>12180</v>
      </c>
      <c r="N2391" s="6"/>
    </row>
    <row r="2392" spans="1:14" s="3" customFormat="1" x14ac:dyDescent="0.2">
      <c r="A2392" s="7">
        <v>1837</v>
      </c>
      <c r="B2392" s="44" t="s">
        <v>9066</v>
      </c>
      <c r="C2392" s="44" t="s">
        <v>9153</v>
      </c>
      <c r="D2392" s="44" t="s">
        <v>9266</v>
      </c>
      <c r="E2392" s="43" t="s">
        <v>9266</v>
      </c>
      <c r="F2392" s="42" t="s">
        <v>11897</v>
      </c>
      <c r="G2392" s="83" t="s">
        <v>11897</v>
      </c>
      <c r="H2392" s="45" t="s">
        <v>9451</v>
      </c>
      <c r="I2392" s="45" t="s">
        <v>12181</v>
      </c>
      <c r="N2392" s="6"/>
    </row>
    <row r="2393" spans="1:14" s="3" customFormat="1" x14ac:dyDescent="0.2">
      <c r="A2393" s="7">
        <v>1837</v>
      </c>
      <c r="B2393" s="44" t="s">
        <v>9066</v>
      </c>
      <c r="C2393" s="44" t="s">
        <v>9153</v>
      </c>
      <c r="D2393" s="44" t="s">
        <v>9266</v>
      </c>
      <c r="E2393" s="43" t="s">
        <v>9266</v>
      </c>
      <c r="F2393" s="42" t="s">
        <v>11897</v>
      </c>
      <c r="G2393" s="83" t="s">
        <v>11897</v>
      </c>
      <c r="H2393" s="45" t="s">
        <v>9451</v>
      </c>
      <c r="I2393" s="45" t="s">
        <v>12182</v>
      </c>
      <c r="N2393" s="6"/>
    </row>
    <row r="2394" spans="1:14" s="3" customFormat="1" x14ac:dyDescent="0.2">
      <c r="A2394" s="7">
        <v>1837</v>
      </c>
      <c r="B2394" s="44" t="s">
        <v>9066</v>
      </c>
      <c r="C2394" s="44" t="s">
        <v>9153</v>
      </c>
      <c r="D2394" s="44" t="s">
        <v>9266</v>
      </c>
      <c r="E2394" s="43" t="s">
        <v>9266</v>
      </c>
      <c r="F2394" s="42" t="s">
        <v>11897</v>
      </c>
      <c r="G2394" s="83" t="s">
        <v>11897</v>
      </c>
      <c r="H2394" s="45" t="s">
        <v>9451</v>
      </c>
      <c r="I2394" s="45" t="s">
        <v>12183</v>
      </c>
      <c r="N2394" s="6"/>
    </row>
    <row r="2395" spans="1:14" s="3" customFormat="1" x14ac:dyDescent="0.2">
      <c r="A2395" s="7">
        <v>1837</v>
      </c>
      <c r="B2395" s="44" t="s">
        <v>9066</v>
      </c>
      <c r="C2395" s="44" t="s">
        <v>9153</v>
      </c>
      <c r="D2395" s="44" t="s">
        <v>9266</v>
      </c>
      <c r="E2395" s="43" t="s">
        <v>9266</v>
      </c>
      <c r="F2395" s="42" t="s">
        <v>11897</v>
      </c>
      <c r="G2395" s="83" t="s">
        <v>11897</v>
      </c>
      <c r="H2395" s="45" t="s">
        <v>9451</v>
      </c>
      <c r="I2395" s="45" t="s">
        <v>12184</v>
      </c>
      <c r="N2395" s="6"/>
    </row>
    <row r="2396" spans="1:14" s="3" customFormat="1" x14ac:dyDescent="0.2">
      <c r="A2396" s="7">
        <v>1838</v>
      </c>
      <c r="B2396" s="44" t="s">
        <v>9067</v>
      </c>
      <c r="C2396" s="44" t="s">
        <v>9154</v>
      </c>
      <c r="D2396" s="44" t="s">
        <v>9267</v>
      </c>
      <c r="E2396" s="43" t="s">
        <v>9267</v>
      </c>
      <c r="F2396" s="42">
        <v>668</v>
      </c>
      <c r="G2396" s="83">
        <v>6</v>
      </c>
      <c r="H2396" s="45" t="s">
        <v>9451</v>
      </c>
      <c r="I2396" s="45" t="s">
        <v>12185</v>
      </c>
      <c r="N2396" s="6"/>
    </row>
    <row r="2397" spans="1:14" s="3" customFormat="1" x14ac:dyDescent="0.2">
      <c r="A2397" s="7">
        <v>1838</v>
      </c>
      <c r="B2397" s="44" t="s">
        <v>9067</v>
      </c>
      <c r="C2397" s="44" t="s">
        <v>9154</v>
      </c>
      <c r="D2397" s="44" t="s">
        <v>9267</v>
      </c>
      <c r="E2397" s="43" t="s">
        <v>9267</v>
      </c>
      <c r="F2397" s="42">
        <v>668</v>
      </c>
      <c r="G2397" s="83">
        <v>5</v>
      </c>
      <c r="H2397" s="45" t="s">
        <v>9451</v>
      </c>
      <c r="I2397" s="45" t="s">
        <v>12186</v>
      </c>
      <c r="N2397" s="6"/>
    </row>
    <row r="2398" spans="1:14" s="3" customFormat="1" x14ac:dyDescent="0.2">
      <c r="A2398" s="7">
        <v>1838</v>
      </c>
      <c r="B2398" s="44" t="s">
        <v>9067</v>
      </c>
      <c r="C2398" s="44" t="s">
        <v>9154</v>
      </c>
      <c r="D2398" s="44" t="s">
        <v>9267</v>
      </c>
      <c r="E2398" s="43" t="s">
        <v>9267</v>
      </c>
      <c r="F2398" s="42">
        <v>1430</v>
      </c>
      <c r="G2398" s="83">
        <v>15</v>
      </c>
      <c r="H2398" s="45" t="s">
        <v>9451</v>
      </c>
      <c r="I2398" s="45" t="s">
        <v>12187</v>
      </c>
      <c r="N2398" s="6"/>
    </row>
    <row r="2399" spans="1:14" s="3" customFormat="1" x14ac:dyDescent="0.2">
      <c r="A2399" s="7">
        <v>1838</v>
      </c>
      <c r="B2399" s="44" t="s">
        <v>9067</v>
      </c>
      <c r="C2399" s="44" t="s">
        <v>9154</v>
      </c>
      <c r="D2399" s="44" t="s">
        <v>9267</v>
      </c>
      <c r="E2399" s="43" t="s">
        <v>9267</v>
      </c>
      <c r="F2399" s="42">
        <v>1430</v>
      </c>
      <c r="G2399" s="83">
        <v>0</v>
      </c>
      <c r="H2399" s="45" t="s">
        <v>9451</v>
      </c>
      <c r="I2399" s="45" t="s">
        <v>12188</v>
      </c>
      <c r="N2399" s="6"/>
    </row>
    <row r="2400" spans="1:14" s="3" customFormat="1" x14ac:dyDescent="0.2">
      <c r="A2400" s="7">
        <v>1838</v>
      </c>
      <c r="B2400" s="44" t="s">
        <v>9067</v>
      </c>
      <c r="C2400" s="44" t="s">
        <v>9154</v>
      </c>
      <c r="D2400" s="44" t="s">
        <v>9267</v>
      </c>
      <c r="E2400" s="43" t="s">
        <v>9267</v>
      </c>
      <c r="F2400" s="42">
        <v>668</v>
      </c>
      <c r="G2400" s="83">
        <v>7</v>
      </c>
      <c r="H2400" s="45" t="s">
        <v>9451</v>
      </c>
      <c r="I2400" s="45" t="s">
        <v>12189</v>
      </c>
      <c r="N2400" s="6"/>
    </row>
    <row r="2401" spans="1:14" s="3" customFormat="1" x14ac:dyDescent="0.2">
      <c r="A2401" s="7">
        <v>1838</v>
      </c>
      <c r="B2401" s="44" t="s">
        <v>9067</v>
      </c>
      <c r="C2401" s="44" t="s">
        <v>9154</v>
      </c>
      <c r="D2401" s="44" t="s">
        <v>9267</v>
      </c>
      <c r="E2401" s="43" t="s">
        <v>9267</v>
      </c>
      <c r="F2401" s="42">
        <v>1430</v>
      </c>
      <c r="G2401" s="83">
        <v>15</v>
      </c>
      <c r="H2401" s="45" t="s">
        <v>9451</v>
      </c>
      <c r="I2401" s="45" t="s">
        <v>12190</v>
      </c>
      <c r="N2401" s="6"/>
    </row>
    <row r="2402" spans="1:14" s="3" customFormat="1" x14ac:dyDescent="0.2">
      <c r="A2402" s="7">
        <v>1838</v>
      </c>
      <c r="B2402" s="44" t="s">
        <v>9067</v>
      </c>
      <c r="C2402" s="44" t="s">
        <v>9154</v>
      </c>
      <c r="D2402" s="44" t="s">
        <v>9267</v>
      </c>
      <c r="E2402" s="43" t="s">
        <v>9267</v>
      </c>
      <c r="F2402" s="42">
        <v>1430</v>
      </c>
      <c r="G2402" s="83">
        <v>0</v>
      </c>
      <c r="H2402" s="45" t="s">
        <v>9451</v>
      </c>
      <c r="I2402" s="45" t="s">
        <v>12191</v>
      </c>
      <c r="N2402" s="6"/>
    </row>
    <row r="2403" spans="1:14" s="3" customFormat="1" x14ac:dyDescent="0.2">
      <c r="A2403" s="7">
        <v>1838</v>
      </c>
      <c r="B2403" s="44" t="s">
        <v>9067</v>
      </c>
      <c r="C2403" s="44" t="s">
        <v>9154</v>
      </c>
      <c r="D2403" s="44" t="s">
        <v>9267</v>
      </c>
      <c r="E2403" s="43" t="s">
        <v>9267</v>
      </c>
      <c r="F2403" s="42" t="s">
        <v>11897</v>
      </c>
      <c r="G2403" s="83" t="s">
        <v>11897</v>
      </c>
      <c r="H2403" s="45" t="s">
        <v>9451</v>
      </c>
      <c r="I2403" s="45" t="s">
        <v>12192</v>
      </c>
      <c r="N2403" s="6"/>
    </row>
    <row r="2404" spans="1:14" s="3" customFormat="1" x14ac:dyDescent="0.2">
      <c r="A2404" s="7">
        <v>1838</v>
      </c>
      <c r="B2404" s="44" t="s">
        <v>9067</v>
      </c>
      <c r="C2404" s="44" t="s">
        <v>9154</v>
      </c>
      <c r="D2404" s="44" t="s">
        <v>9267</v>
      </c>
      <c r="E2404" s="43" t="s">
        <v>9267</v>
      </c>
      <c r="F2404" s="42" t="s">
        <v>11897</v>
      </c>
      <c r="G2404" s="83" t="s">
        <v>11897</v>
      </c>
      <c r="H2404" s="45" t="s">
        <v>9451</v>
      </c>
      <c r="I2404" s="45" t="s">
        <v>12193</v>
      </c>
      <c r="N2404" s="6"/>
    </row>
    <row r="2405" spans="1:14" s="3" customFormat="1" x14ac:dyDescent="0.2">
      <c r="A2405" s="7">
        <v>1838</v>
      </c>
      <c r="B2405" s="44" t="s">
        <v>9067</v>
      </c>
      <c r="C2405" s="44" t="s">
        <v>9154</v>
      </c>
      <c r="D2405" s="44" t="s">
        <v>9267</v>
      </c>
      <c r="E2405" s="43" t="s">
        <v>9267</v>
      </c>
      <c r="F2405" s="42" t="s">
        <v>11897</v>
      </c>
      <c r="G2405" s="83" t="s">
        <v>11897</v>
      </c>
      <c r="H2405" s="45" t="s">
        <v>9451</v>
      </c>
      <c r="I2405" s="45" t="s">
        <v>12194</v>
      </c>
      <c r="N2405" s="6"/>
    </row>
    <row r="2406" spans="1:14" s="3" customFormat="1" x14ac:dyDescent="0.2">
      <c r="A2406" s="7">
        <v>1838</v>
      </c>
      <c r="B2406" s="44" t="s">
        <v>9067</v>
      </c>
      <c r="C2406" s="44" t="s">
        <v>9154</v>
      </c>
      <c r="D2406" s="44" t="s">
        <v>9267</v>
      </c>
      <c r="E2406" s="43" t="s">
        <v>9267</v>
      </c>
      <c r="F2406" s="42" t="s">
        <v>11897</v>
      </c>
      <c r="G2406" s="83" t="s">
        <v>11897</v>
      </c>
      <c r="H2406" s="45" t="s">
        <v>9451</v>
      </c>
      <c r="I2406" s="45" t="s">
        <v>12195</v>
      </c>
      <c r="N2406" s="6"/>
    </row>
    <row r="2407" spans="1:14" s="3" customFormat="1" x14ac:dyDescent="0.2">
      <c r="A2407" s="7">
        <v>1838</v>
      </c>
      <c r="B2407" s="44" t="s">
        <v>9067</v>
      </c>
      <c r="C2407" s="44" t="s">
        <v>9154</v>
      </c>
      <c r="D2407" s="44" t="s">
        <v>9267</v>
      </c>
      <c r="E2407" s="43" t="s">
        <v>9267</v>
      </c>
      <c r="F2407" s="42" t="s">
        <v>11897</v>
      </c>
      <c r="G2407" s="83" t="s">
        <v>11897</v>
      </c>
      <c r="H2407" s="45" t="s">
        <v>9451</v>
      </c>
      <c r="I2407" s="45" t="s">
        <v>12196</v>
      </c>
      <c r="N2407" s="6"/>
    </row>
    <row r="2408" spans="1:14" s="3" customFormat="1" x14ac:dyDescent="0.2">
      <c r="A2408" s="7">
        <v>1838</v>
      </c>
      <c r="B2408" s="44" t="s">
        <v>9067</v>
      </c>
      <c r="C2408" s="44" t="s">
        <v>9154</v>
      </c>
      <c r="D2408" s="44" t="s">
        <v>9267</v>
      </c>
      <c r="E2408" s="43" t="s">
        <v>9267</v>
      </c>
      <c r="F2408" s="42" t="s">
        <v>11897</v>
      </c>
      <c r="G2408" s="83" t="s">
        <v>11897</v>
      </c>
      <c r="H2408" s="45" t="s">
        <v>9451</v>
      </c>
      <c r="I2408" s="45" t="s">
        <v>12197</v>
      </c>
      <c r="N2408" s="6"/>
    </row>
    <row r="2409" spans="1:14" s="3" customFormat="1" x14ac:dyDescent="0.2">
      <c r="A2409" s="7">
        <v>1838</v>
      </c>
      <c r="B2409" s="44" t="s">
        <v>9067</v>
      </c>
      <c r="C2409" s="44" t="s">
        <v>9154</v>
      </c>
      <c r="D2409" s="44" t="s">
        <v>9267</v>
      </c>
      <c r="E2409" s="43" t="s">
        <v>9267</v>
      </c>
      <c r="F2409" s="42" t="s">
        <v>11897</v>
      </c>
      <c r="G2409" s="83" t="s">
        <v>11897</v>
      </c>
      <c r="H2409" s="45" t="s">
        <v>9451</v>
      </c>
      <c r="I2409" s="45" t="s">
        <v>12198</v>
      </c>
      <c r="N2409" s="6"/>
    </row>
    <row r="2410" spans="1:14" s="3" customFormat="1" x14ac:dyDescent="0.2">
      <c r="A2410" s="7">
        <v>1838</v>
      </c>
      <c r="B2410" s="44" t="s">
        <v>9067</v>
      </c>
      <c r="C2410" s="44" t="s">
        <v>9154</v>
      </c>
      <c r="D2410" s="44" t="s">
        <v>9267</v>
      </c>
      <c r="E2410" s="43" t="s">
        <v>9267</v>
      </c>
      <c r="F2410" s="42" t="s">
        <v>11897</v>
      </c>
      <c r="G2410" s="83" t="s">
        <v>11897</v>
      </c>
      <c r="H2410" s="45" t="s">
        <v>9451</v>
      </c>
      <c r="I2410" s="45" t="s">
        <v>12199</v>
      </c>
      <c r="N2410" s="6"/>
    </row>
    <row r="2411" spans="1:14" s="3" customFormat="1" x14ac:dyDescent="0.2">
      <c r="A2411" s="7">
        <v>1838</v>
      </c>
      <c r="B2411" s="44" t="s">
        <v>9067</v>
      </c>
      <c r="C2411" s="44" t="s">
        <v>9154</v>
      </c>
      <c r="D2411" s="44" t="s">
        <v>9267</v>
      </c>
      <c r="E2411" s="43" t="s">
        <v>9267</v>
      </c>
      <c r="F2411" s="42" t="s">
        <v>11897</v>
      </c>
      <c r="G2411" s="83" t="s">
        <v>11897</v>
      </c>
      <c r="H2411" s="45" t="s">
        <v>9451</v>
      </c>
      <c r="I2411" s="45" t="s">
        <v>12200</v>
      </c>
      <c r="N2411" s="6"/>
    </row>
    <row r="2412" spans="1:14" s="3" customFormat="1" x14ac:dyDescent="0.2">
      <c r="A2412" s="7">
        <v>1838</v>
      </c>
      <c r="B2412" s="44" t="s">
        <v>9067</v>
      </c>
      <c r="C2412" s="44" t="s">
        <v>9154</v>
      </c>
      <c r="D2412" s="44" t="s">
        <v>9267</v>
      </c>
      <c r="E2412" s="43" t="s">
        <v>9267</v>
      </c>
      <c r="F2412" s="42" t="s">
        <v>11897</v>
      </c>
      <c r="G2412" s="83" t="s">
        <v>11897</v>
      </c>
      <c r="H2412" s="45" t="s">
        <v>9451</v>
      </c>
      <c r="I2412" s="45" t="s">
        <v>12201</v>
      </c>
      <c r="N2412" s="6"/>
    </row>
    <row r="2413" spans="1:14" s="3" customFormat="1" x14ac:dyDescent="0.2">
      <c r="A2413" s="7">
        <v>1838</v>
      </c>
      <c r="B2413" s="44" t="s">
        <v>9067</v>
      </c>
      <c r="C2413" s="44" t="s">
        <v>9154</v>
      </c>
      <c r="D2413" s="44" t="s">
        <v>9267</v>
      </c>
      <c r="E2413" s="43" t="s">
        <v>9267</v>
      </c>
      <c r="F2413" s="42" t="s">
        <v>11897</v>
      </c>
      <c r="G2413" s="83" t="s">
        <v>11897</v>
      </c>
      <c r="H2413" s="45" t="s">
        <v>9451</v>
      </c>
      <c r="I2413" s="45" t="s">
        <v>12202</v>
      </c>
      <c r="N2413" s="6"/>
    </row>
    <row r="2414" spans="1:14" s="3" customFormat="1" x14ac:dyDescent="0.2">
      <c r="A2414" s="7">
        <v>1839</v>
      </c>
      <c r="B2414" s="44" t="s">
        <v>9068</v>
      </c>
      <c r="C2414" s="44" t="s">
        <v>9155</v>
      </c>
      <c r="D2414" s="44" t="s">
        <v>9268</v>
      </c>
      <c r="E2414" s="43" t="s">
        <v>9268</v>
      </c>
      <c r="F2414" s="42">
        <v>669</v>
      </c>
      <c r="G2414" s="83">
        <v>6</v>
      </c>
      <c r="H2414" s="45" t="s">
        <v>9451</v>
      </c>
      <c r="I2414" s="45" t="s">
        <v>12203</v>
      </c>
      <c r="N2414" s="6"/>
    </row>
    <row r="2415" spans="1:14" s="3" customFormat="1" x14ac:dyDescent="0.2">
      <c r="A2415" s="7">
        <v>1839</v>
      </c>
      <c r="B2415" s="44" t="s">
        <v>9068</v>
      </c>
      <c r="C2415" s="44" t="s">
        <v>9155</v>
      </c>
      <c r="D2415" s="44" t="s">
        <v>9268</v>
      </c>
      <c r="E2415" s="43" t="s">
        <v>9268</v>
      </c>
      <c r="F2415" s="42">
        <v>669</v>
      </c>
      <c r="G2415" s="83">
        <v>5</v>
      </c>
      <c r="H2415" s="45" t="s">
        <v>9451</v>
      </c>
      <c r="I2415" s="45" t="s">
        <v>12204</v>
      </c>
      <c r="N2415" s="6"/>
    </row>
    <row r="2416" spans="1:14" s="3" customFormat="1" x14ac:dyDescent="0.2">
      <c r="A2416" s="7">
        <v>1839</v>
      </c>
      <c r="B2416" s="44" t="s">
        <v>9068</v>
      </c>
      <c r="C2416" s="44" t="s">
        <v>9155</v>
      </c>
      <c r="D2416" s="44" t="s">
        <v>9268</v>
      </c>
      <c r="E2416" s="43" t="s">
        <v>9268</v>
      </c>
      <c r="F2416" s="42">
        <v>1431</v>
      </c>
      <c r="G2416" s="83">
        <v>15</v>
      </c>
      <c r="H2416" s="45" t="s">
        <v>9451</v>
      </c>
      <c r="I2416" s="45" t="s">
        <v>12205</v>
      </c>
      <c r="N2416" s="6"/>
    </row>
    <row r="2417" spans="1:14" s="3" customFormat="1" x14ac:dyDescent="0.2">
      <c r="A2417" s="7">
        <v>1839</v>
      </c>
      <c r="B2417" s="44" t="s">
        <v>9068</v>
      </c>
      <c r="C2417" s="44" t="s">
        <v>9155</v>
      </c>
      <c r="D2417" s="44" t="s">
        <v>9268</v>
      </c>
      <c r="E2417" s="43" t="s">
        <v>9268</v>
      </c>
      <c r="F2417" s="42">
        <v>1431</v>
      </c>
      <c r="G2417" s="83">
        <v>0</v>
      </c>
      <c r="H2417" s="45" t="s">
        <v>9451</v>
      </c>
      <c r="I2417" s="45" t="s">
        <v>12206</v>
      </c>
      <c r="N2417" s="6"/>
    </row>
    <row r="2418" spans="1:14" s="3" customFormat="1" x14ac:dyDescent="0.2">
      <c r="A2418" s="7">
        <v>1839</v>
      </c>
      <c r="B2418" s="44" t="s">
        <v>9068</v>
      </c>
      <c r="C2418" s="44" t="s">
        <v>9155</v>
      </c>
      <c r="D2418" s="44" t="s">
        <v>9268</v>
      </c>
      <c r="E2418" s="43" t="s">
        <v>9268</v>
      </c>
      <c r="F2418" s="42">
        <v>669</v>
      </c>
      <c r="G2418" s="83">
        <v>7</v>
      </c>
      <c r="H2418" s="45" t="s">
        <v>9451</v>
      </c>
      <c r="I2418" s="45" t="s">
        <v>12207</v>
      </c>
      <c r="N2418" s="6"/>
    </row>
    <row r="2419" spans="1:14" s="3" customFormat="1" x14ac:dyDescent="0.2">
      <c r="A2419" s="7">
        <v>1839</v>
      </c>
      <c r="B2419" s="44" t="s">
        <v>9068</v>
      </c>
      <c r="C2419" s="44" t="s">
        <v>9155</v>
      </c>
      <c r="D2419" s="44" t="s">
        <v>9268</v>
      </c>
      <c r="E2419" s="43" t="s">
        <v>9268</v>
      </c>
      <c r="F2419" s="42">
        <v>1431</v>
      </c>
      <c r="G2419" s="83">
        <v>15</v>
      </c>
      <c r="H2419" s="45" t="s">
        <v>9451</v>
      </c>
      <c r="I2419" s="45" t="s">
        <v>12208</v>
      </c>
      <c r="N2419" s="6"/>
    </row>
    <row r="2420" spans="1:14" s="3" customFormat="1" x14ac:dyDescent="0.2">
      <c r="A2420" s="7">
        <v>1839</v>
      </c>
      <c r="B2420" s="44" t="s">
        <v>9068</v>
      </c>
      <c r="C2420" s="44" t="s">
        <v>9155</v>
      </c>
      <c r="D2420" s="44" t="s">
        <v>9268</v>
      </c>
      <c r="E2420" s="43" t="s">
        <v>9268</v>
      </c>
      <c r="F2420" s="42">
        <v>1431</v>
      </c>
      <c r="G2420" s="83">
        <v>0</v>
      </c>
      <c r="H2420" s="45" t="s">
        <v>9451</v>
      </c>
      <c r="I2420" s="45" t="s">
        <v>12209</v>
      </c>
      <c r="N2420" s="6"/>
    </row>
    <row r="2421" spans="1:14" s="3" customFormat="1" x14ac:dyDescent="0.2">
      <c r="A2421" s="7">
        <v>1839</v>
      </c>
      <c r="B2421" s="44" t="s">
        <v>9068</v>
      </c>
      <c r="C2421" s="44" t="s">
        <v>9155</v>
      </c>
      <c r="D2421" s="44" t="s">
        <v>9268</v>
      </c>
      <c r="E2421" s="43" t="s">
        <v>9268</v>
      </c>
      <c r="F2421" s="42" t="s">
        <v>11897</v>
      </c>
      <c r="G2421" s="83" t="s">
        <v>11897</v>
      </c>
      <c r="H2421" s="45" t="s">
        <v>9451</v>
      </c>
      <c r="I2421" s="45" t="s">
        <v>12210</v>
      </c>
      <c r="N2421" s="6"/>
    </row>
    <row r="2422" spans="1:14" s="3" customFormat="1" x14ac:dyDescent="0.2">
      <c r="A2422" s="7">
        <v>1839</v>
      </c>
      <c r="B2422" s="44" t="s">
        <v>9068</v>
      </c>
      <c r="C2422" s="44" t="s">
        <v>9155</v>
      </c>
      <c r="D2422" s="44" t="s">
        <v>9268</v>
      </c>
      <c r="E2422" s="43" t="s">
        <v>9268</v>
      </c>
      <c r="F2422" s="42" t="s">
        <v>11897</v>
      </c>
      <c r="G2422" s="83" t="s">
        <v>11897</v>
      </c>
      <c r="H2422" s="45" t="s">
        <v>9451</v>
      </c>
      <c r="I2422" s="45" t="s">
        <v>12211</v>
      </c>
      <c r="N2422" s="6"/>
    </row>
    <row r="2423" spans="1:14" s="3" customFormat="1" x14ac:dyDescent="0.2">
      <c r="A2423" s="7">
        <v>1839</v>
      </c>
      <c r="B2423" s="44" t="s">
        <v>9068</v>
      </c>
      <c r="C2423" s="44" t="s">
        <v>9155</v>
      </c>
      <c r="D2423" s="44" t="s">
        <v>9268</v>
      </c>
      <c r="E2423" s="43" t="s">
        <v>9268</v>
      </c>
      <c r="F2423" s="42" t="s">
        <v>11897</v>
      </c>
      <c r="G2423" s="83" t="s">
        <v>11897</v>
      </c>
      <c r="H2423" s="45" t="s">
        <v>9451</v>
      </c>
      <c r="I2423" s="45" t="s">
        <v>12212</v>
      </c>
      <c r="N2423" s="6"/>
    </row>
    <row r="2424" spans="1:14" s="3" customFormat="1" x14ac:dyDescent="0.2">
      <c r="A2424" s="7">
        <v>1839</v>
      </c>
      <c r="B2424" s="44" t="s">
        <v>9068</v>
      </c>
      <c r="C2424" s="44" t="s">
        <v>9155</v>
      </c>
      <c r="D2424" s="44" t="s">
        <v>9268</v>
      </c>
      <c r="E2424" s="43" t="s">
        <v>9268</v>
      </c>
      <c r="F2424" s="42" t="s">
        <v>11897</v>
      </c>
      <c r="G2424" s="83" t="s">
        <v>11897</v>
      </c>
      <c r="H2424" s="45" t="s">
        <v>9451</v>
      </c>
      <c r="I2424" s="45" t="s">
        <v>12213</v>
      </c>
      <c r="N2424" s="6"/>
    </row>
    <row r="2425" spans="1:14" s="3" customFormat="1" x14ac:dyDescent="0.2">
      <c r="A2425" s="7">
        <v>1839</v>
      </c>
      <c r="B2425" s="44" t="s">
        <v>9068</v>
      </c>
      <c r="C2425" s="44" t="s">
        <v>9155</v>
      </c>
      <c r="D2425" s="44" t="s">
        <v>9268</v>
      </c>
      <c r="E2425" s="43" t="s">
        <v>9268</v>
      </c>
      <c r="F2425" s="42" t="s">
        <v>11897</v>
      </c>
      <c r="G2425" s="83" t="s">
        <v>11897</v>
      </c>
      <c r="H2425" s="45" t="s">
        <v>9451</v>
      </c>
      <c r="I2425" s="45" t="s">
        <v>12214</v>
      </c>
      <c r="N2425" s="6"/>
    </row>
    <row r="2426" spans="1:14" s="3" customFormat="1" x14ac:dyDescent="0.2">
      <c r="A2426" s="7">
        <v>1839</v>
      </c>
      <c r="B2426" s="44" t="s">
        <v>9068</v>
      </c>
      <c r="C2426" s="44" t="s">
        <v>9155</v>
      </c>
      <c r="D2426" s="44" t="s">
        <v>9268</v>
      </c>
      <c r="E2426" s="43" t="s">
        <v>9268</v>
      </c>
      <c r="F2426" s="42" t="s">
        <v>11897</v>
      </c>
      <c r="G2426" s="83" t="s">
        <v>11897</v>
      </c>
      <c r="H2426" s="45" t="s">
        <v>9451</v>
      </c>
      <c r="I2426" s="45" t="s">
        <v>12215</v>
      </c>
      <c r="N2426" s="6"/>
    </row>
    <row r="2427" spans="1:14" s="3" customFormat="1" x14ac:dyDescent="0.2">
      <c r="A2427" s="7">
        <v>1839</v>
      </c>
      <c r="B2427" s="44" t="s">
        <v>9068</v>
      </c>
      <c r="C2427" s="44" t="s">
        <v>9155</v>
      </c>
      <c r="D2427" s="44" t="s">
        <v>9268</v>
      </c>
      <c r="E2427" s="43" t="s">
        <v>9268</v>
      </c>
      <c r="F2427" s="42" t="s">
        <v>11897</v>
      </c>
      <c r="G2427" s="83" t="s">
        <v>11897</v>
      </c>
      <c r="H2427" s="45" t="s">
        <v>9451</v>
      </c>
      <c r="I2427" s="45" t="s">
        <v>12216</v>
      </c>
      <c r="N2427" s="6"/>
    </row>
    <row r="2428" spans="1:14" s="3" customFormat="1" x14ac:dyDescent="0.2">
      <c r="A2428" s="7">
        <v>1839</v>
      </c>
      <c r="B2428" s="44" t="s">
        <v>9068</v>
      </c>
      <c r="C2428" s="44" t="s">
        <v>9155</v>
      </c>
      <c r="D2428" s="44" t="s">
        <v>9268</v>
      </c>
      <c r="E2428" s="43" t="s">
        <v>9268</v>
      </c>
      <c r="F2428" s="42" t="s">
        <v>11897</v>
      </c>
      <c r="G2428" s="83" t="s">
        <v>11897</v>
      </c>
      <c r="H2428" s="45" t="s">
        <v>9451</v>
      </c>
      <c r="I2428" s="45" t="s">
        <v>12217</v>
      </c>
      <c r="N2428" s="6"/>
    </row>
    <row r="2429" spans="1:14" s="3" customFormat="1" x14ac:dyDescent="0.2">
      <c r="A2429" s="7">
        <v>1839</v>
      </c>
      <c r="B2429" s="44" t="s">
        <v>9068</v>
      </c>
      <c r="C2429" s="44" t="s">
        <v>9155</v>
      </c>
      <c r="D2429" s="44" t="s">
        <v>9268</v>
      </c>
      <c r="E2429" s="43" t="s">
        <v>9268</v>
      </c>
      <c r="F2429" s="42" t="s">
        <v>11897</v>
      </c>
      <c r="G2429" s="83" t="s">
        <v>11897</v>
      </c>
      <c r="H2429" s="45" t="s">
        <v>9451</v>
      </c>
      <c r="I2429" s="45" t="s">
        <v>12218</v>
      </c>
      <c r="N2429" s="6"/>
    </row>
    <row r="2430" spans="1:14" s="3" customFormat="1" x14ac:dyDescent="0.2">
      <c r="A2430" s="7">
        <v>1839</v>
      </c>
      <c r="B2430" s="44" t="s">
        <v>9068</v>
      </c>
      <c r="C2430" s="44" t="s">
        <v>9155</v>
      </c>
      <c r="D2430" s="44" t="s">
        <v>9268</v>
      </c>
      <c r="E2430" s="43" t="s">
        <v>9268</v>
      </c>
      <c r="F2430" s="42" t="s">
        <v>11897</v>
      </c>
      <c r="G2430" s="83" t="s">
        <v>11897</v>
      </c>
      <c r="H2430" s="45" t="s">
        <v>9451</v>
      </c>
      <c r="I2430" s="45" t="s">
        <v>12219</v>
      </c>
      <c r="N2430" s="6"/>
    </row>
    <row r="2431" spans="1:14" s="3" customFormat="1" x14ac:dyDescent="0.2">
      <c r="A2431" s="7">
        <v>1839</v>
      </c>
      <c r="B2431" s="44" t="s">
        <v>9068</v>
      </c>
      <c r="C2431" s="44" t="s">
        <v>9155</v>
      </c>
      <c r="D2431" s="44" t="s">
        <v>9268</v>
      </c>
      <c r="E2431" s="43" t="s">
        <v>9268</v>
      </c>
      <c r="F2431" s="42" t="s">
        <v>11897</v>
      </c>
      <c r="G2431" s="83" t="s">
        <v>11897</v>
      </c>
      <c r="H2431" s="45" t="s">
        <v>9451</v>
      </c>
      <c r="I2431" s="45" t="s">
        <v>12220</v>
      </c>
      <c r="N2431" s="6"/>
    </row>
    <row r="2432" spans="1:14" s="3" customFormat="1" x14ac:dyDescent="0.2">
      <c r="A2432" s="7">
        <v>1840</v>
      </c>
      <c r="B2432" s="44" t="s">
        <v>9069</v>
      </c>
      <c r="C2432" s="44" t="s">
        <v>9156</v>
      </c>
      <c r="D2432" s="44" t="s">
        <v>9269</v>
      </c>
      <c r="E2432" s="43" t="s">
        <v>9269</v>
      </c>
      <c r="F2432" s="42">
        <v>670</v>
      </c>
      <c r="G2432" s="83">
        <v>6</v>
      </c>
      <c r="H2432" s="45" t="s">
        <v>9451</v>
      </c>
      <c r="I2432" s="45" t="s">
        <v>12221</v>
      </c>
      <c r="N2432" s="6"/>
    </row>
    <row r="2433" spans="1:14" s="3" customFormat="1" x14ac:dyDescent="0.2">
      <c r="A2433" s="7">
        <v>1840</v>
      </c>
      <c r="B2433" s="44" t="s">
        <v>9069</v>
      </c>
      <c r="C2433" s="44" t="s">
        <v>9156</v>
      </c>
      <c r="D2433" s="44" t="s">
        <v>9269</v>
      </c>
      <c r="E2433" s="43" t="s">
        <v>9269</v>
      </c>
      <c r="F2433" s="42">
        <v>670</v>
      </c>
      <c r="G2433" s="83">
        <v>5</v>
      </c>
      <c r="H2433" s="45" t="s">
        <v>9451</v>
      </c>
      <c r="I2433" s="45" t="s">
        <v>12222</v>
      </c>
      <c r="N2433" s="6"/>
    </row>
    <row r="2434" spans="1:14" s="3" customFormat="1" x14ac:dyDescent="0.2">
      <c r="A2434" s="7">
        <v>1840</v>
      </c>
      <c r="B2434" s="44" t="s">
        <v>9069</v>
      </c>
      <c r="C2434" s="44" t="s">
        <v>9156</v>
      </c>
      <c r="D2434" s="44" t="s">
        <v>9269</v>
      </c>
      <c r="E2434" s="43" t="s">
        <v>9269</v>
      </c>
      <c r="F2434" s="42">
        <v>1432</v>
      </c>
      <c r="G2434" s="83">
        <v>15</v>
      </c>
      <c r="H2434" s="45" t="s">
        <v>9451</v>
      </c>
      <c r="I2434" s="45" t="s">
        <v>12223</v>
      </c>
      <c r="N2434" s="6"/>
    </row>
    <row r="2435" spans="1:14" s="3" customFormat="1" x14ac:dyDescent="0.2">
      <c r="A2435" s="7">
        <v>1840</v>
      </c>
      <c r="B2435" s="44" t="s">
        <v>9069</v>
      </c>
      <c r="C2435" s="44" t="s">
        <v>9156</v>
      </c>
      <c r="D2435" s="44" t="s">
        <v>9269</v>
      </c>
      <c r="E2435" s="43" t="s">
        <v>9269</v>
      </c>
      <c r="F2435" s="42">
        <v>1432</v>
      </c>
      <c r="G2435" s="83">
        <v>0</v>
      </c>
      <c r="H2435" s="45" t="s">
        <v>9451</v>
      </c>
      <c r="I2435" s="45" t="s">
        <v>12224</v>
      </c>
      <c r="N2435" s="6"/>
    </row>
    <row r="2436" spans="1:14" s="3" customFormat="1" x14ac:dyDescent="0.2">
      <c r="A2436" s="7">
        <v>1840</v>
      </c>
      <c r="B2436" s="44" t="s">
        <v>9069</v>
      </c>
      <c r="C2436" s="44" t="s">
        <v>9156</v>
      </c>
      <c r="D2436" s="44" t="s">
        <v>9269</v>
      </c>
      <c r="E2436" s="43" t="s">
        <v>9269</v>
      </c>
      <c r="F2436" s="42">
        <v>670</v>
      </c>
      <c r="G2436" s="83">
        <v>7</v>
      </c>
      <c r="H2436" s="45" t="s">
        <v>9451</v>
      </c>
      <c r="I2436" s="45" t="s">
        <v>12225</v>
      </c>
      <c r="N2436" s="6"/>
    </row>
    <row r="2437" spans="1:14" s="3" customFormat="1" x14ac:dyDescent="0.2">
      <c r="A2437" s="7">
        <v>1840</v>
      </c>
      <c r="B2437" s="44" t="s">
        <v>9069</v>
      </c>
      <c r="C2437" s="44" t="s">
        <v>9156</v>
      </c>
      <c r="D2437" s="44" t="s">
        <v>9269</v>
      </c>
      <c r="E2437" s="43" t="s">
        <v>9269</v>
      </c>
      <c r="F2437" s="42">
        <v>1432</v>
      </c>
      <c r="G2437" s="83">
        <v>15</v>
      </c>
      <c r="H2437" s="45" t="s">
        <v>9451</v>
      </c>
      <c r="I2437" s="45" t="s">
        <v>12226</v>
      </c>
      <c r="N2437" s="6"/>
    </row>
    <row r="2438" spans="1:14" s="3" customFormat="1" x14ac:dyDescent="0.2">
      <c r="A2438" s="7">
        <v>1840</v>
      </c>
      <c r="B2438" s="44" t="s">
        <v>9069</v>
      </c>
      <c r="C2438" s="44" t="s">
        <v>9156</v>
      </c>
      <c r="D2438" s="44" t="s">
        <v>9269</v>
      </c>
      <c r="E2438" s="43" t="s">
        <v>9269</v>
      </c>
      <c r="F2438" s="42">
        <v>1432</v>
      </c>
      <c r="G2438" s="83">
        <v>0</v>
      </c>
      <c r="H2438" s="45" t="s">
        <v>9451</v>
      </c>
      <c r="I2438" s="45" t="s">
        <v>12227</v>
      </c>
      <c r="N2438" s="6"/>
    </row>
    <row r="2439" spans="1:14" s="3" customFormat="1" x14ac:dyDescent="0.2">
      <c r="A2439" s="7">
        <v>1840</v>
      </c>
      <c r="B2439" s="44" t="s">
        <v>9069</v>
      </c>
      <c r="C2439" s="44" t="s">
        <v>9156</v>
      </c>
      <c r="D2439" s="44" t="s">
        <v>9269</v>
      </c>
      <c r="E2439" s="43" t="s">
        <v>9269</v>
      </c>
      <c r="F2439" s="42" t="s">
        <v>11897</v>
      </c>
      <c r="G2439" s="83" t="s">
        <v>11897</v>
      </c>
      <c r="H2439" s="45" t="s">
        <v>9451</v>
      </c>
      <c r="I2439" s="45" t="s">
        <v>12228</v>
      </c>
      <c r="N2439" s="6"/>
    </row>
    <row r="2440" spans="1:14" s="3" customFormat="1" x14ac:dyDescent="0.2">
      <c r="A2440" s="7">
        <v>1840</v>
      </c>
      <c r="B2440" s="44" t="s">
        <v>9069</v>
      </c>
      <c r="C2440" s="44" t="s">
        <v>9156</v>
      </c>
      <c r="D2440" s="44" t="s">
        <v>9269</v>
      </c>
      <c r="E2440" s="43" t="s">
        <v>9269</v>
      </c>
      <c r="F2440" s="42" t="s">
        <v>11897</v>
      </c>
      <c r="G2440" s="83" t="s">
        <v>11897</v>
      </c>
      <c r="H2440" s="45" t="s">
        <v>9451</v>
      </c>
      <c r="I2440" s="45" t="s">
        <v>12229</v>
      </c>
      <c r="N2440" s="6"/>
    </row>
    <row r="2441" spans="1:14" s="3" customFormat="1" x14ac:dyDescent="0.2">
      <c r="A2441" s="7">
        <v>1840</v>
      </c>
      <c r="B2441" s="44" t="s">
        <v>9069</v>
      </c>
      <c r="C2441" s="44" t="s">
        <v>9156</v>
      </c>
      <c r="D2441" s="44" t="s">
        <v>9269</v>
      </c>
      <c r="E2441" s="43" t="s">
        <v>9269</v>
      </c>
      <c r="F2441" s="42" t="s">
        <v>11897</v>
      </c>
      <c r="G2441" s="83" t="s">
        <v>11897</v>
      </c>
      <c r="H2441" s="45" t="s">
        <v>9451</v>
      </c>
      <c r="I2441" s="45" t="s">
        <v>12230</v>
      </c>
      <c r="N2441" s="6"/>
    </row>
    <row r="2442" spans="1:14" s="3" customFormat="1" x14ac:dyDescent="0.2">
      <c r="A2442" s="7">
        <v>1840</v>
      </c>
      <c r="B2442" s="44" t="s">
        <v>9069</v>
      </c>
      <c r="C2442" s="44" t="s">
        <v>9156</v>
      </c>
      <c r="D2442" s="44" t="s">
        <v>9269</v>
      </c>
      <c r="E2442" s="43" t="s">
        <v>9269</v>
      </c>
      <c r="F2442" s="42" t="s">
        <v>11897</v>
      </c>
      <c r="G2442" s="83" t="s">
        <v>11897</v>
      </c>
      <c r="H2442" s="45" t="s">
        <v>9451</v>
      </c>
      <c r="I2442" s="45" t="s">
        <v>12231</v>
      </c>
      <c r="N2442" s="6"/>
    </row>
    <row r="2443" spans="1:14" s="3" customFormat="1" x14ac:dyDescent="0.2">
      <c r="A2443" s="7">
        <v>1840</v>
      </c>
      <c r="B2443" s="44" t="s">
        <v>9069</v>
      </c>
      <c r="C2443" s="44" t="s">
        <v>9156</v>
      </c>
      <c r="D2443" s="44" t="s">
        <v>9269</v>
      </c>
      <c r="E2443" s="43" t="s">
        <v>9269</v>
      </c>
      <c r="F2443" s="42" t="s">
        <v>11897</v>
      </c>
      <c r="G2443" s="83" t="s">
        <v>11897</v>
      </c>
      <c r="H2443" s="45" t="s">
        <v>9451</v>
      </c>
      <c r="I2443" s="45" t="s">
        <v>12232</v>
      </c>
      <c r="N2443" s="6"/>
    </row>
    <row r="2444" spans="1:14" s="3" customFormat="1" x14ac:dyDescent="0.2">
      <c r="A2444" s="7">
        <v>1840</v>
      </c>
      <c r="B2444" s="44" t="s">
        <v>9069</v>
      </c>
      <c r="C2444" s="44" t="s">
        <v>9156</v>
      </c>
      <c r="D2444" s="44" t="s">
        <v>9269</v>
      </c>
      <c r="E2444" s="43" t="s">
        <v>9269</v>
      </c>
      <c r="F2444" s="42" t="s">
        <v>11897</v>
      </c>
      <c r="G2444" s="83" t="s">
        <v>11897</v>
      </c>
      <c r="H2444" s="45" t="s">
        <v>9451</v>
      </c>
      <c r="I2444" s="45" t="s">
        <v>12233</v>
      </c>
      <c r="N2444" s="6"/>
    </row>
    <row r="2445" spans="1:14" s="3" customFormat="1" x14ac:dyDescent="0.2">
      <c r="A2445" s="7">
        <v>1840</v>
      </c>
      <c r="B2445" s="44" t="s">
        <v>9069</v>
      </c>
      <c r="C2445" s="44" t="s">
        <v>9156</v>
      </c>
      <c r="D2445" s="44" t="s">
        <v>9269</v>
      </c>
      <c r="E2445" s="43" t="s">
        <v>9269</v>
      </c>
      <c r="F2445" s="42" t="s">
        <v>11897</v>
      </c>
      <c r="G2445" s="83" t="s">
        <v>11897</v>
      </c>
      <c r="H2445" s="45" t="s">
        <v>9451</v>
      </c>
      <c r="I2445" s="45" t="s">
        <v>12234</v>
      </c>
      <c r="N2445" s="6"/>
    </row>
    <row r="2446" spans="1:14" s="3" customFormat="1" x14ac:dyDescent="0.2">
      <c r="A2446" s="7">
        <v>1840</v>
      </c>
      <c r="B2446" s="44" t="s">
        <v>9069</v>
      </c>
      <c r="C2446" s="44" t="s">
        <v>9156</v>
      </c>
      <c r="D2446" s="44" t="s">
        <v>9269</v>
      </c>
      <c r="E2446" s="43" t="s">
        <v>9269</v>
      </c>
      <c r="F2446" s="42" t="s">
        <v>11897</v>
      </c>
      <c r="G2446" s="83" t="s">
        <v>11897</v>
      </c>
      <c r="H2446" s="45" t="s">
        <v>9451</v>
      </c>
      <c r="I2446" s="45" t="s">
        <v>12235</v>
      </c>
      <c r="N2446" s="6"/>
    </row>
    <row r="2447" spans="1:14" s="3" customFormat="1" x14ac:dyDescent="0.2">
      <c r="A2447" s="7">
        <v>1840</v>
      </c>
      <c r="B2447" s="44" t="s">
        <v>9069</v>
      </c>
      <c r="C2447" s="44" t="s">
        <v>9156</v>
      </c>
      <c r="D2447" s="44" t="s">
        <v>9269</v>
      </c>
      <c r="E2447" s="43" t="s">
        <v>9269</v>
      </c>
      <c r="F2447" s="42" t="s">
        <v>11897</v>
      </c>
      <c r="G2447" s="83" t="s">
        <v>11897</v>
      </c>
      <c r="H2447" s="45" t="s">
        <v>9451</v>
      </c>
      <c r="I2447" s="45" t="s">
        <v>12236</v>
      </c>
      <c r="N2447" s="6"/>
    </row>
    <row r="2448" spans="1:14" s="3" customFormat="1" x14ac:dyDescent="0.2">
      <c r="A2448" s="7">
        <v>1840</v>
      </c>
      <c r="B2448" s="44" t="s">
        <v>9069</v>
      </c>
      <c r="C2448" s="44" t="s">
        <v>9156</v>
      </c>
      <c r="D2448" s="44" t="s">
        <v>9269</v>
      </c>
      <c r="E2448" s="43" t="s">
        <v>9269</v>
      </c>
      <c r="F2448" s="42" t="s">
        <v>11897</v>
      </c>
      <c r="G2448" s="83" t="s">
        <v>11897</v>
      </c>
      <c r="H2448" s="45" t="s">
        <v>9451</v>
      </c>
      <c r="I2448" s="45" t="s">
        <v>12237</v>
      </c>
      <c r="N2448" s="6"/>
    </row>
    <row r="2449" spans="1:14" s="3" customFormat="1" x14ac:dyDescent="0.2">
      <c r="A2449" s="7">
        <v>1840</v>
      </c>
      <c r="B2449" s="44" t="s">
        <v>9069</v>
      </c>
      <c r="C2449" s="44" t="s">
        <v>9156</v>
      </c>
      <c r="D2449" s="44" t="s">
        <v>9269</v>
      </c>
      <c r="E2449" s="43" t="s">
        <v>9269</v>
      </c>
      <c r="F2449" s="42" t="s">
        <v>11897</v>
      </c>
      <c r="G2449" s="83" t="s">
        <v>11897</v>
      </c>
      <c r="H2449" s="45" t="s">
        <v>9451</v>
      </c>
      <c r="I2449" s="45" t="s">
        <v>12238</v>
      </c>
      <c r="N2449" s="6"/>
    </row>
    <row r="2450" spans="1:14" s="3" customFormat="1" x14ac:dyDescent="0.2">
      <c r="A2450" s="7">
        <v>1841</v>
      </c>
      <c r="B2450" s="44" t="s">
        <v>9070</v>
      </c>
      <c r="C2450" s="44" t="s">
        <v>9157</v>
      </c>
      <c r="D2450" s="44" t="s">
        <v>9270</v>
      </c>
      <c r="E2450" s="43" t="s">
        <v>9270</v>
      </c>
      <c r="F2450" s="42">
        <v>521964</v>
      </c>
      <c r="G2450" s="45">
        <v>31</v>
      </c>
      <c r="H2450" s="45" t="s">
        <v>9452</v>
      </c>
      <c r="I2450" s="45"/>
      <c r="N2450" s="6"/>
    </row>
    <row r="2451" spans="1:14" s="3" customFormat="1" x14ac:dyDescent="0.2">
      <c r="A2451" s="7">
        <v>1842</v>
      </c>
      <c r="B2451" s="44" t="s">
        <v>9071</v>
      </c>
      <c r="C2451" s="44" t="s">
        <v>9158</v>
      </c>
      <c r="D2451" s="44" t="s">
        <v>9271</v>
      </c>
      <c r="E2451" s="43" t="s">
        <v>9271</v>
      </c>
      <c r="F2451" s="42">
        <v>4377</v>
      </c>
      <c r="G2451" s="45">
        <v>16</v>
      </c>
      <c r="H2451" s="45"/>
      <c r="I2451" s="45"/>
      <c r="N2451" s="6"/>
    </row>
    <row r="2452" spans="1:14" s="3" customFormat="1" x14ac:dyDescent="0.2">
      <c r="A2452" s="7">
        <v>1843</v>
      </c>
      <c r="B2452" s="44" t="s">
        <v>9072</v>
      </c>
      <c r="C2452" s="44" t="s">
        <v>9159</v>
      </c>
      <c r="D2452" s="44" t="s">
        <v>9272</v>
      </c>
      <c r="E2452" s="43" t="s">
        <v>9272</v>
      </c>
      <c r="F2452" s="42">
        <v>4377</v>
      </c>
      <c r="G2452" s="45">
        <v>15</v>
      </c>
      <c r="H2452" s="45"/>
      <c r="I2452" s="45"/>
      <c r="N2452" s="6"/>
    </row>
    <row r="2453" spans="1:14" s="3" customFormat="1" x14ac:dyDescent="0.2">
      <c r="A2453" s="7">
        <v>1844</v>
      </c>
      <c r="B2453" s="59" t="s">
        <v>9073</v>
      </c>
      <c r="C2453" s="59" t="s">
        <v>9160</v>
      </c>
      <c r="D2453" s="44" t="s">
        <v>9273</v>
      </c>
      <c r="E2453" s="44" t="s">
        <v>9273</v>
      </c>
      <c r="F2453" s="42">
        <v>4765</v>
      </c>
      <c r="G2453" s="45">
        <v>11</v>
      </c>
      <c r="H2453" s="45"/>
      <c r="I2453" s="45"/>
      <c r="N2453" s="6"/>
    </row>
    <row r="2454" spans="1:14" s="3" customFormat="1" x14ac:dyDescent="0.2">
      <c r="A2454" s="7">
        <v>1845</v>
      </c>
      <c r="B2454" s="44" t="s">
        <v>9074</v>
      </c>
      <c r="C2454" s="44" t="s">
        <v>9161</v>
      </c>
      <c r="D2454" s="44" t="s">
        <v>9274</v>
      </c>
      <c r="E2454" s="43" t="s">
        <v>9274</v>
      </c>
      <c r="F2454" s="42">
        <v>4771</v>
      </c>
      <c r="G2454" s="45">
        <v>11</v>
      </c>
      <c r="H2454" s="45"/>
      <c r="I2454" s="45"/>
      <c r="N2454" s="6"/>
    </row>
    <row r="2455" spans="1:14" s="3" customFormat="1" x14ac:dyDescent="0.2">
      <c r="A2455" s="7">
        <v>1846</v>
      </c>
      <c r="B2455" s="44" t="s">
        <v>9075</v>
      </c>
      <c r="C2455" s="44" t="s">
        <v>9162</v>
      </c>
      <c r="D2455" s="44" t="s">
        <v>9275</v>
      </c>
      <c r="E2455" s="43" t="s">
        <v>9275</v>
      </c>
      <c r="F2455" s="42">
        <v>5541</v>
      </c>
      <c r="G2455" s="45">
        <v>11</v>
      </c>
      <c r="H2455" s="45"/>
      <c r="I2455" s="45"/>
      <c r="N2455" s="6"/>
    </row>
    <row r="2456" spans="1:14" s="3" customFormat="1" x14ac:dyDescent="0.2">
      <c r="A2456" s="7">
        <v>1847</v>
      </c>
      <c r="B2456" s="44" t="s">
        <v>9076</v>
      </c>
      <c r="C2456" s="44" t="s">
        <v>9163</v>
      </c>
      <c r="D2456" s="44" t="s">
        <v>9276</v>
      </c>
      <c r="E2456" s="43" t="s">
        <v>9276</v>
      </c>
      <c r="F2456" s="42">
        <v>5544</v>
      </c>
      <c r="G2456" s="45">
        <v>11</v>
      </c>
      <c r="H2456" s="45"/>
      <c r="I2456" s="45"/>
      <c r="N2456" s="6"/>
    </row>
    <row r="2457" spans="1:14" s="3" customFormat="1" x14ac:dyDescent="0.2">
      <c r="A2457" s="7">
        <v>1848</v>
      </c>
      <c r="B2457" s="44" t="s">
        <v>9077</v>
      </c>
      <c r="C2457" s="44" t="s">
        <v>9164</v>
      </c>
      <c r="D2457" s="44" t="s">
        <v>9277</v>
      </c>
      <c r="E2457" s="43" t="s">
        <v>9277</v>
      </c>
      <c r="F2457" s="42">
        <v>8322</v>
      </c>
      <c r="G2457" s="45">
        <v>13</v>
      </c>
      <c r="H2457" s="45"/>
      <c r="I2457" s="45"/>
      <c r="N2457" s="6"/>
    </row>
    <row r="2458" spans="1:14" s="3" customFormat="1" x14ac:dyDescent="0.2">
      <c r="A2458" s="7">
        <v>1849</v>
      </c>
      <c r="B2458" s="44" t="s">
        <v>9078</v>
      </c>
      <c r="C2458" s="44" t="s">
        <v>9165</v>
      </c>
      <c r="D2458" s="44" t="s">
        <v>9278</v>
      </c>
      <c r="E2458" s="43" t="s">
        <v>9278</v>
      </c>
      <c r="F2458" s="42">
        <v>521980</v>
      </c>
      <c r="G2458" s="45">
        <v>31</v>
      </c>
      <c r="H2458" s="45"/>
      <c r="I2458" s="45"/>
      <c r="N2458" s="6"/>
    </row>
    <row r="2459" spans="1:14" s="3" customFormat="1" x14ac:dyDescent="0.2">
      <c r="A2459" s="7">
        <v>1850</v>
      </c>
      <c r="B2459" s="44" t="s">
        <v>9079</v>
      </c>
      <c r="C2459" s="44" t="s">
        <v>9166</v>
      </c>
      <c r="D2459" s="44" t="s">
        <v>9279</v>
      </c>
      <c r="E2459" s="43" t="s">
        <v>9279</v>
      </c>
      <c r="F2459" s="42">
        <v>521981</v>
      </c>
      <c r="G2459" s="45">
        <v>31</v>
      </c>
      <c r="H2459" s="45"/>
      <c r="I2459" s="45"/>
      <c r="N2459" s="6"/>
    </row>
    <row r="2460" spans="1:14" s="3" customFormat="1" x14ac:dyDescent="0.2">
      <c r="A2460" s="7">
        <v>1851</v>
      </c>
      <c r="B2460" s="44" t="s">
        <v>9080</v>
      </c>
      <c r="C2460" s="44" t="s">
        <v>9167</v>
      </c>
      <c r="D2460" s="44" t="s">
        <v>9280</v>
      </c>
      <c r="E2460" s="43" t="s">
        <v>9280</v>
      </c>
      <c r="F2460" s="42">
        <v>8322</v>
      </c>
      <c r="G2460" s="45">
        <v>15</v>
      </c>
      <c r="H2460" s="45"/>
      <c r="I2460" s="45"/>
      <c r="N2460" s="6"/>
    </row>
    <row r="2461" spans="1:14" s="3" customFormat="1" x14ac:dyDescent="0.2">
      <c r="A2461" s="7">
        <v>1852</v>
      </c>
      <c r="B2461" s="44" t="s">
        <v>9081</v>
      </c>
      <c r="C2461" s="44" t="s">
        <v>9168</v>
      </c>
      <c r="D2461" s="44" t="s">
        <v>9281</v>
      </c>
      <c r="E2461" s="43" t="s">
        <v>9281</v>
      </c>
      <c r="F2461" s="42">
        <v>8322</v>
      </c>
      <c r="G2461" s="45">
        <v>16</v>
      </c>
      <c r="H2461" s="45"/>
      <c r="I2461" s="45"/>
      <c r="N2461" s="6"/>
    </row>
    <row r="2462" spans="1:14" s="3" customFormat="1" x14ac:dyDescent="0.2">
      <c r="A2462" s="7">
        <v>1853</v>
      </c>
      <c r="B2462" s="44" t="s">
        <v>9082</v>
      </c>
      <c r="C2462" s="44" t="s">
        <v>9169</v>
      </c>
      <c r="D2462" s="44" t="s">
        <v>9282</v>
      </c>
      <c r="E2462" s="43" t="s">
        <v>9282</v>
      </c>
      <c r="F2462" s="42">
        <v>8322</v>
      </c>
      <c r="G2462" s="45">
        <v>0</v>
      </c>
      <c r="H2462" s="45"/>
      <c r="I2462" s="45"/>
      <c r="N2462" s="6"/>
    </row>
    <row r="2463" spans="1:14" s="3" customFormat="1" x14ac:dyDescent="0.2">
      <c r="A2463" s="7">
        <v>1854</v>
      </c>
      <c r="B2463" s="44" t="s">
        <v>9083</v>
      </c>
      <c r="C2463" s="44" t="s">
        <v>9170</v>
      </c>
      <c r="D2463" s="44" t="s">
        <v>9283</v>
      </c>
      <c r="E2463" s="43" t="s">
        <v>9283</v>
      </c>
      <c r="F2463" s="42">
        <v>8322</v>
      </c>
      <c r="G2463" s="45">
        <v>17</v>
      </c>
      <c r="H2463" s="45"/>
      <c r="I2463" s="45"/>
      <c r="N2463" s="6"/>
    </row>
    <row r="2464" spans="1:14" s="3" customFormat="1" x14ac:dyDescent="0.2">
      <c r="A2464" s="7">
        <v>1855</v>
      </c>
      <c r="B2464" s="44" t="s">
        <v>9084</v>
      </c>
      <c r="C2464" s="44" t="s">
        <v>9171</v>
      </c>
      <c r="D2464" s="44" t="s">
        <v>9284</v>
      </c>
      <c r="E2464" s="43" t="s">
        <v>9284</v>
      </c>
      <c r="F2464" s="42">
        <v>8322</v>
      </c>
      <c r="G2464" s="45">
        <v>18</v>
      </c>
      <c r="H2464" s="45"/>
      <c r="I2464" s="45"/>
      <c r="N2464" s="6"/>
    </row>
    <row r="2465" spans="1:14" s="3" customFormat="1" x14ac:dyDescent="0.2">
      <c r="A2465" s="7">
        <v>1856</v>
      </c>
      <c r="B2465" s="44" t="s">
        <v>9085</v>
      </c>
      <c r="C2465" s="44" t="s">
        <v>9172</v>
      </c>
      <c r="D2465" s="44" t="s">
        <v>9285</v>
      </c>
      <c r="E2465" s="43" t="s">
        <v>9285</v>
      </c>
      <c r="F2465" s="42">
        <v>8322</v>
      </c>
      <c r="G2465" s="45">
        <v>1</v>
      </c>
      <c r="H2465" s="45"/>
      <c r="I2465" s="45"/>
      <c r="N2465" s="6"/>
    </row>
    <row r="2466" spans="1:14" s="3" customFormat="1" x14ac:dyDescent="0.2">
      <c r="A2466" s="7">
        <v>1857</v>
      </c>
      <c r="B2466" s="44" t="s">
        <v>9086</v>
      </c>
      <c r="C2466" s="44" t="s">
        <v>9173</v>
      </c>
      <c r="D2466" s="44" t="s">
        <v>9286</v>
      </c>
      <c r="E2466" s="43" t="s">
        <v>9286</v>
      </c>
      <c r="F2466" s="42">
        <v>8322</v>
      </c>
      <c r="G2466" s="45">
        <v>12</v>
      </c>
      <c r="H2466" s="45"/>
      <c r="I2466" s="45"/>
      <c r="N2466" s="6"/>
    </row>
    <row r="2467" spans="1:14" s="3" customFormat="1" x14ac:dyDescent="0.2">
      <c r="A2467" s="7">
        <v>1858</v>
      </c>
      <c r="B2467" s="44" t="s">
        <v>9087</v>
      </c>
      <c r="C2467" s="44" t="s">
        <v>9174</v>
      </c>
      <c r="D2467" s="44" t="s">
        <v>9287</v>
      </c>
      <c r="E2467" s="43" t="s">
        <v>9287</v>
      </c>
      <c r="F2467" s="42">
        <v>8322</v>
      </c>
      <c r="G2467" s="45">
        <v>11</v>
      </c>
      <c r="H2467" s="45"/>
      <c r="I2467" s="45"/>
      <c r="N2467" s="6"/>
    </row>
    <row r="2468" spans="1:14" s="3" customFormat="1" x14ac:dyDescent="0.2">
      <c r="A2468" s="7">
        <v>1859</v>
      </c>
      <c r="B2468" s="44" t="s">
        <v>9088</v>
      </c>
      <c r="C2468" s="44" t="s">
        <v>9175</v>
      </c>
      <c r="D2468" s="44" t="s">
        <v>9288</v>
      </c>
      <c r="E2468" s="43" t="s">
        <v>9288</v>
      </c>
      <c r="F2468" s="42">
        <v>8322</v>
      </c>
      <c r="G2468" s="45">
        <v>19</v>
      </c>
      <c r="H2468" s="45"/>
      <c r="I2468" s="45"/>
      <c r="N2468" s="6"/>
    </row>
    <row r="2469" spans="1:14" s="3" customFormat="1" x14ac:dyDescent="0.2">
      <c r="A2469" s="7">
        <v>1860</v>
      </c>
      <c r="B2469" s="44" t="s">
        <v>9089</v>
      </c>
      <c r="C2469" s="44" t="s">
        <v>9176</v>
      </c>
      <c r="D2469" s="44" t="s">
        <v>9289</v>
      </c>
      <c r="E2469" s="43" t="s">
        <v>9289</v>
      </c>
      <c r="F2469" s="42">
        <v>8320</v>
      </c>
      <c r="G2469" s="45">
        <v>15</v>
      </c>
      <c r="H2469" s="45"/>
      <c r="I2469" s="45"/>
      <c r="N2469" s="6"/>
    </row>
    <row r="2470" spans="1:14" s="3" customFormat="1" x14ac:dyDescent="0.2">
      <c r="A2470" s="7">
        <v>1861</v>
      </c>
      <c r="B2470" s="44" t="s">
        <v>9090</v>
      </c>
      <c r="C2470" s="44" t="s">
        <v>9177</v>
      </c>
      <c r="D2470" s="44" t="s">
        <v>9290</v>
      </c>
      <c r="E2470" s="43" t="s">
        <v>9290</v>
      </c>
      <c r="F2470" s="42">
        <v>8320</v>
      </c>
      <c r="G2470" s="45">
        <v>0</v>
      </c>
      <c r="H2470" s="45"/>
      <c r="I2470" s="45"/>
      <c r="N2470" s="6"/>
    </row>
    <row r="2471" spans="1:14" s="3" customFormat="1" x14ac:dyDescent="0.2">
      <c r="A2471" s="7">
        <v>1862</v>
      </c>
      <c r="B2471" s="44" t="s">
        <v>9091</v>
      </c>
      <c r="C2471" s="44" t="s">
        <v>9178</v>
      </c>
      <c r="D2471" s="44" t="s">
        <v>9291</v>
      </c>
      <c r="E2471" s="43" t="s">
        <v>9291</v>
      </c>
      <c r="F2471" s="42">
        <v>521982</v>
      </c>
      <c r="G2471" s="45">
        <v>0</v>
      </c>
      <c r="H2471" s="45"/>
      <c r="I2471" s="45"/>
      <c r="N2471" s="6"/>
    </row>
    <row r="2472" spans="1:14" s="3" customFormat="1" x14ac:dyDescent="0.2">
      <c r="A2472" s="7">
        <v>1863</v>
      </c>
      <c r="B2472" s="44" t="s">
        <v>9092</v>
      </c>
      <c r="C2472" s="44" t="s">
        <v>9179</v>
      </c>
      <c r="D2472" s="44" t="s">
        <v>9292</v>
      </c>
      <c r="E2472" s="43" t="s">
        <v>9292</v>
      </c>
      <c r="F2472" s="42">
        <v>5625</v>
      </c>
      <c r="G2472" s="45">
        <v>15</v>
      </c>
      <c r="H2472" s="45"/>
      <c r="I2472" s="45"/>
      <c r="N2472" s="6"/>
    </row>
    <row r="2473" spans="1:14" s="3" customFormat="1" x14ac:dyDescent="0.2">
      <c r="A2473" s="7">
        <v>1864</v>
      </c>
      <c r="B2473" s="44" t="s">
        <v>9093</v>
      </c>
      <c r="C2473" s="44" t="s">
        <v>9180</v>
      </c>
      <c r="D2473" s="44" t="s">
        <v>9293</v>
      </c>
      <c r="E2473" s="43" t="s">
        <v>9293</v>
      </c>
      <c r="F2473" s="42">
        <v>5625</v>
      </c>
      <c r="G2473" s="45">
        <v>16</v>
      </c>
      <c r="H2473" s="45"/>
      <c r="I2473" s="45"/>
      <c r="N2473" s="6"/>
    </row>
    <row r="2474" spans="1:14" s="3" customFormat="1" x14ac:dyDescent="0.2">
      <c r="A2474" s="7">
        <v>1865</v>
      </c>
      <c r="B2474" s="44" t="s">
        <v>9094</v>
      </c>
      <c r="C2474" s="44" t="s">
        <v>9181</v>
      </c>
      <c r="D2474" s="44" t="s">
        <v>9294</v>
      </c>
      <c r="E2474" s="43" t="s">
        <v>9294</v>
      </c>
      <c r="F2474" s="42">
        <v>8323</v>
      </c>
      <c r="G2474" s="45">
        <v>13</v>
      </c>
      <c r="H2474" s="45"/>
      <c r="I2474" s="45"/>
      <c r="N2474" s="6"/>
    </row>
    <row r="2475" spans="1:14" s="3" customFormat="1" x14ac:dyDescent="0.2">
      <c r="A2475" s="7">
        <v>1866</v>
      </c>
      <c r="B2475" s="44" t="s">
        <v>9095</v>
      </c>
      <c r="C2475" s="44" t="s">
        <v>9182</v>
      </c>
      <c r="D2475" s="44" t="s">
        <v>9295</v>
      </c>
      <c r="E2475" s="43" t="s">
        <v>9295</v>
      </c>
      <c r="F2475" s="42">
        <v>521983</v>
      </c>
      <c r="G2475" s="45">
        <v>31</v>
      </c>
      <c r="H2475" s="45"/>
      <c r="I2475" s="45"/>
      <c r="N2475" s="6"/>
    </row>
    <row r="2476" spans="1:14" s="3" customFormat="1" x14ac:dyDescent="0.2">
      <c r="A2476" s="7">
        <v>1867</v>
      </c>
      <c r="B2476" s="44" t="s">
        <v>9096</v>
      </c>
      <c r="C2476" s="44" t="s">
        <v>9183</v>
      </c>
      <c r="D2476" s="44" t="s">
        <v>9296</v>
      </c>
      <c r="E2476" s="43" t="s">
        <v>9296</v>
      </c>
      <c r="F2476" s="42">
        <v>521984</v>
      </c>
      <c r="G2476" s="45">
        <v>31</v>
      </c>
      <c r="H2476" s="45"/>
      <c r="I2476" s="45"/>
      <c r="N2476" s="6"/>
    </row>
    <row r="2477" spans="1:14" s="3" customFormat="1" x14ac:dyDescent="0.2">
      <c r="A2477" s="7">
        <v>1868</v>
      </c>
      <c r="B2477" s="44" t="s">
        <v>9097</v>
      </c>
      <c r="C2477" s="44" t="s">
        <v>9184</v>
      </c>
      <c r="D2477" s="44" t="s">
        <v>9297</v>
      </c>
      <c r="E2477" s="43" t="s">
        <v>9297</v>
      </c>
      <c r="F2477" s="42">
        <v>8323</v>
      </c>
      <c r="G2477" s="45">
        <v>15</v>
      </c>
      <c r="H2477" s="45"/>
      <c r="I2477" s="45"/>
      <c r="N2477" s="6"/>
    </row>
    <row r="2478" spans="1:14" s="3" customFormat="1" x14ac:dyDescent="0.2">
      <c r="A2478" s="7">
        <v>1869</v>
      </c>
      <c r="B2478" s="44" t="s">
        <v>9098</v>
      </c>
      <c r="C2478" s="44" t="s">
        <v>9185</v>
      </c>
      <c r="D2478" s="44" t="s">
        <v>9298</v>
      </c>
      <c r="E2478" s="43" t="s">
        <v>9298</v>
      </c>
      <c r="F2478" s="42">
        <v>8323</v>
      </c>
      <c r="G2478" s="45">
        <v>16</v>
      </c>
      <c r="H2478" s="45"/>
      <c r="I2478" s="45"/>
      <c r="N2478" s="6"/>
    </row>
    <row r="2479" spans="1:14" s="3" customFormat="1" x14ac:dyDescent="0.2">
      <c r="A2479" s="7">
        <v>1870</v>
      </c>
      <c r="B2479" s="44" t="s">
        <v>9099</v>
      </c>
      <c r="C2479" s="44" t="s">
        <v>9186</v>
      </c>
      <c r="D2479" s="44" t="s">
        <v>9299</v>
      </c>
      <c r="E2479" s="43" t="s">
        <v>9299</v>
      </c>
      <c r="F2479" s="42">
        <v>8323</v>
      </c>
      <c r="G2479" s="45">
        <v>0</v>
      </c>
      <c r="H2479" s="45"/>
      <c r="I2479" s="45"/>
      <c r="N2479" s="6"/>
    </row>
    <row r="2480" spans="1:14" s="3" customFormat="1" x14ac:dyDescent="0.2">
      <c r="A2480" s="7">
        <v>1871</v>
      </c>
      <c r="B2480" s="44" t="s">
        <v>9100</v>
      </c>
      <c r="C2480" s="44" t="s">
        <v>9187</v>
      </c>
      <c r="D2480" s="44" t="s">
        <v>9300</v>
      </c>
      <c r="E2480" s="43" t="s">
        <v>9300</v>
      </c>
      <c r="F2480" s="42">
        <v>8323</v>
      </c>
      <c r="G2480" s="45">
        <v>17</v>
      </c>
      <c r="H2480" s="45"/>
      <c r="I2480" s="45"/>
      <c r="N2480" s="6"/>
    </row>
    <row r="2481" spans="1:14" s="3" customFormat="1" x14ac:dyDescent="0.2">
      <c r="A2481" s="7">
        <v>1872</v>
      </c>
      <c r="B2481" s="44" t="s">
        <v>9101</v>
      </c>
      <c r="C2481" s="44" t="s">
        <v>9188</v>
      </c>
      <c r="D2481" s="44" t="s">
        <v>9301</v>
      </c>
      <c r="E2481" s="43" t="s">
        <v>9301</v>
      </c>
      <c r="F2481" s="42">
        <v>8323</v>
      </c>
      <c r="G2481" s="45">
        <v>18</v>
      </c>
      <c r="H2481" s="45"/>
      <c r="I2481" s="45"/>
      <c r="N2481" s="6"/>
    </row>
    <row r="2482" spans="1:14" s="3" customFormat="1" x14ac:dyDescent="0.2">
      <c r="A2482" s="7">
        <v>1873</v>
      </c>
      <c r="B2482" s="44" t="s">
        <v>9102</v>
      </c>
      <c r="C2482" s="44" t="s">
        <v>9189</v>
      </c>
      <c r="D2482" s="44" t="s">
        <v>9302</v>
      </c>
      <c r="E2482" s="43" t="s">
        <v>9302</v>
      </c>
      <c r="F2482" s="42">
        <v>8323</v>
      </c>
      <c r="G2482" s="45">
        <v>1</v>
      </c>
      <c r="H2482" s="45"/>
      <c r="I2482" s="45"/>
      <c r="N2482" s="6"/>
    </row>
    <row r="2483" spans="1:14" s="3" customFormat="1" x14ac:dyDescent="0.2">
      <c r="A2483" s="7">
        <v>1874</v>
      </c>
      <c r="B2483" s="44" t="s">
        <v>9103</v>
      </c>
      <c r="C2483" s="44" t="s">
        <v>9190</v>
      </c>
      <c r="D2483" s="44" t="s">
        <v>9303</v>
      </c>
      <c r="E2483" s="43" t="s">
        <v>9303</v>
      </c>
      <c r="F2483" s="42">
        <v>8323</v>
      </c>
      <c r="G2483" s="45">
        <v>12</v>
      </c>
      <c r="H2483" s="45"/>
      <c r="I2483" s="45"/>
      <c r="N2483" s="6"/>
    </row>
    <row r="2484" spans="1:14" s="3" customFormat="1" x14ac:dyDescent="0.2">
      <c r="A2484" s="7">
        <v>1875</v>
      </c>
      <c r="B2484" s="44" t="s">
        <v>9104</v>
      </c>
      <c r="C2484" s="44" t="s">
        <v>9191</v>
      </c>
      <c r="D2484" s="44" t="s">
        <v>9304</v>
      </c>
      <c r="E2484" s="43" t="s">
        <v>9304</v>
      </c>
      <c r="F2484" s="42">
        <v>8323</v>
      </c>
      <c r="G2484" s="45">
        <v>11</v>
      </c>
      <c r="H2484" s="45"/>
      <c r="I2484" s="45"/>
      <c r="N2484" s="6"/>
    </row>
    <row r="2485" spans="1:14" s="3" customFormat="1" x14ac:dyDescent="0.2">
      <c r="A2485" s="7">
        <v>1876</v>
      </c>
      <c r="B2485" s="44" t="s">
        <v>9105</v>
      </c>
      <c r="C2485" s="44" t="s">
        <v>9192</v>
      </c>
      <c r="D2485" s="44" t="s">
        <v>9305</v>
      </c>
      <c r="E2485" s="43" t="s">
        <v>9305</v>
      </c>
      <c r="F2485" s="42">
        <v>8323</v>
      </c>
      <c r="G2485" s="45">
        <v>19</v>
      </c>
      <c r="H2485" s="45"/>
      <c r="I2485" s="45"/>
      <c r="N2485" s="6"/>
    </row>
    <row r="2486" spans="1:14" s="3" customFormat="1" x14ac:dyDescent="0.2">
      <c r="A2486" s="7">
        <v>1877</v>
      </c>
      <c r="B2486" s="44" t="s">
        <v>9106</v>
      </c>
      <c r="C2486" s="44" t="s">
        <v>9193</v>
      </c>
      <c r="D2486" s="44" t="s">
        <v>9306</v>
      </c>
      <c r="E2486" s="43" t="s">
        <v>9306</v>
      </c>
      <c r="F2486" s="42">
        <v>8321</v>
      </c>
      <c r="G2486" s="45">
        <v>15</v>
      </c>
      <c r="H2486" s="45"/>
      <c r="I2486" s="45"/>
      <c r="N2486" s="6"/>
    </row>
    <row r="2487" spans="1:14" s="3" customFormat="1" x14ac:dyDescent="0.2">
      <c r="A2487" s="7">
        <v>1878</v>
      </c>
      <c r="B2487" s="44" t="s">
        <v>9107</v>
      </c>
      <c r="C2487" s="44" t="s">
        <v>9194</v>
      </c>
      <c r="D2487" s="44" t="s">
        <v>9307</v>
      </c>
      <c r="E2487" s="43" t="s">
        <v>9307</v>
      </c>
      <c r="F2487" s="42">
        <v>8321</v>
      </c>
      <c r="G2487" s="45">
        <v>0</v>
      </c>
      <c r="H2487" s="45"/>
      <c r="I2487" s="45"/>
      <c r="N2487" s="6"/>
    </row>
    <row r="2488" spans="1:14" s="3" customFormat="1" x14ac:dyDescent="0.2">
      <c r="A2488" s="7">
        <v>1879</v>
      </c>
      <c r="B2488" s="44" t="s">
        <v>9108</v>
      </c>
      <c r="C2488" s="44" t="s">
        <v>9195</v>
      </c>
      <c r="D2488" s="44" t="s">
        <v>9308</v>
      </c>
      <c r="E2488" s="43" t="s">
        <v>9308</v>
      </c>
      <c r="F2488" s="42">
        <v>521985</v>
      </c>
      <c r="G2488" s="45">
        <v>0</v>
      </c>
      <c r="H2488" s="45"/>
      <c r="I2488" s="45"/>
      <c r="N2488" s="6"/>
    </row>
    <row r="2489" spans="1:14" s="3" customFormat="1" x14ac:dyDescent="0.2">
      <c r="A2489" s="7">
        <v>1880</v>
      </c>
      <c r="B2489" s="44" t="s">
        <v>9109</v>
      </c>
      <c r="C2489" s="44" t="s">
        <v>9196</v>
      </c>
      <c r="D2489" s="44" t="s">
        <v>9309</v>
      </c>
      <c r="E2489" s="43" t="s">
        <v>9309</v>
      </c>
      <c r="F2489" s="42">
        <v>8319</v>
      </c>
      <c r="G2489" s="45">
        <v>15</v>
      </c>
      <c r="H2489" s="45"/>
      <c r="I2489" s="45"/>
      <c r="N2489" s="6"/>
    </row>
    <row r="2490" spans="1:14" s="3" customFormat="1" x14ac:dyDescent="0.2">
      <c r="A2490" s="7">
        <v>1881</v>
      </c>
      <c r="B2490" s="44" t="s">
        <v>9110</v>
      </c>
      <c r="C2490" s="44" t="s">
        <v>9197</v>
      </c>
      <c r="D2490" s="44" t="s">
        <v>9310</v>
      </c>
      <c r="E2490" s="43" t="s">
        <v>9310</v>
      </c>
      <c r="F2490" s="42">
        <v>8319</v>
      </c>
      <c r="G2490" s="45">
        <v>16</v>
      </c>
      <c r="H2490" s="45"/>
      <c r="I2490" s="45"/>
      <c r="N2490" s="6"/>
    </row>
    <row r="2491" spans="1:14" s="3" customFormat="1" x14ac:dyDescent="0.2">
      <c r="A2491" s="7">
        <v>1882</v>
      </c>
      <c r="B2491" s="44" t="s">
        <v>9111</v>
      </c>
      <c r="C2491" s="44" t="s">
        <v>9198</v>
      </c>
      <c r="D2491" s="44" t="s">
        <v>9311</v>
      </c>
      <c r="E2491" s="43" t="s">
        <v>9311</v>
      </c>
      <c r="F2491" s="42">
        <v>521965</v>
      </c>
      <c r="G2491" s="45">
        <v>31</v>
      </c>
      <c r="H2491" s="45" t="s">
        <v>9451</v>
      </c>
      <c r="I2491" s="45"/>
      <c r="N2491" s="6"/>
    </row>
    <row r="2492" spans="1:14" s="3" customFormat="1" x14ac:dyDescent="0.2">
      <c r="A2492" s="7">
        <v>1883</v>
      </c>
      <c r="B2492" s="59" t="s">
        <v>9112</v>
      </c>
      <c r="C2492" s="59" t="s">
        <v>9199</v>
      </c>
      <c r="D2492" s="44" t="s">
        <v>9468</v>
      </c>
      <c r="E2492" s="44" t="s">
        <v>9469</v>
      </c>
      <c r="F2492" s="42" t="s">
        <v>11897</v>
      </c>
      <c r="G2492" s="45" t="s">
        <v>11897</v>
      </c>
      <c r="H2492" s="45" t="s">
        <v>9451</v>
      </c>
      <c r="I2492" s="45"/>
      <c r="N2492" s="6"/>
    </row>
    <row r="2493" spans="1:14" s="3" customFormat="1" x14ac:dyDescent="0.2">
      <c r="A2493" s="7">
        <v>1884</v>
      </c>
      <c r="B2493" s="44" t="s">
        <v>9471</v>
      </c>
      <c r="C2493" s="44" t="s">
        <v>9472</v>
      </c>
      <c r="D2493" s="44" t="s">
        <v>9473</v>
      </c>
      <c r="E2493" s="43" t="s">
        <v>9473</v>
      </c>
      <c r="F2493" s="42">
        <v>1268</v>
      </c>
      <c r="G2493" s="45">
        <v>31</v>
      </c>
      <c r="H2493" s="45"/>
      <c r="I2493" s="45" t="s">
        <v>11161</v>
      </c>
      <c r="N2493" s="6"/>
    </row>
    <row r="2494" spans="1:14" s="3" customFormat="1" x14ac:dyDescent="0.2">
      <c r="A2494" s="7">
        <v>1884</v>
      </c>
      <c r="B2494" s="44" t="s">
        <v>9471</v>
      </c>
      <c r="C2494" s="44" t="s">
        <v>9472</v>
      </c>
      <c r="D2494" s="44" t="s">
        <v>9473</v>
      </c>
      <c r="E2494" s="43" t="s">
        <v>9473</v>
      </c>
      <c r="F2494" s="42">
        <v>1268</v>
      </c>
      <c r="G2494" s="45">
        <v>0</v>
      </c>
      <c r="H2494" s="45"/>
      <c r="I2494" s="45" t="s">
        <v>11162</v>
      </c>
      <c r="N2494" s="6"/>
    </row>
    <row r="2495" spans="1:14" s="3" customFormat="1" x14ac:dyDescent="0.2">
      <c r="A2495" s="7">
        <v>1884</v>
      </c>
      <c r="B2495" s="44" t="s">
        <v>9471</v>
      </c>
      <c r="C2495" s="44" t="s">
        <v>9472</v>
      </c>
      <c r="D2495" s="44" t="s">
        <v>9473</v>
      </c>
      <c r="E2495" s="43" t="s">
        <v>9473</v>
      </c>
      <c r="F2495" s="42">
        <v>1393</v>
      </c>
      <c r="G2495" s="45">
        <v>31</v>
      </c>
      <c r="H2495" s="45"/>
      <c r="I2495" s="45" t="s">
        <v>12240</v>
      </c>
      <c r="N2495" s="6"/>
    </row>
    <row r="2496" spans="1:14" s="3" customFormat="1" x14ac:dyDescent="0.2">
      <c r="A2496" s="7">
        <v>1884</v>
      </c>
      <c r="B2496" s="44" t="s">
        <v>9471</v>
      </c>
      <c r="C2496" s="44" t="s">
        <v>9472</v>
      </c>
      <c r="D2496" s="44" t="s">
        <v>9473</v>
      </c>
      <c r="E2496" s="43" t="s">
        <v>9473</v>
      </c>
      <c r="F2496" s="42">
        <v>1393</v>
      </c>
      <c r="G2496" s="45">
        <v>0</v>
      </c>
      <c r="H2496" s="45"/>
      <c r="I2496" s="45" t="s">
        <v>12241</v>
      </c>
      <c r="N2496" s="6"/>
    </row>
    <row r="2497" spans="1:14" s="3" customFormat="1" x14ac:dyDescent="0.2">
      <c r="A2497" s="7">
        <v>1885</v>
      </c>
      <c r="B2497" s="44" t="s">
        <v>9474</v>
      </c>
      <c r="C2497" s="44" t="s">
        <v>9475</v>
      </c>
      <c r="D2497" s="44" t="s">
        <v>9476</v>
      </c>
      <c r="E2497" s="43" t="s">
        <v>9476</v>
      </c>
      <c r="F2497" s="42">
        <v>1269</v>
      </c>
      <c r="G2497" s="45">
        <v>31</v>
      </c>
      <c r="H2497" s="45"/>
      <c r="I2497" s="45" t="s">
        <v>11163</v>
      </c>
      <c r="N2497" s="6"/>
    </row>
    <row r="2498" spans="1:14" s="3" customFormat="1" x14ac:dyDescent="0.2">
      <c r="A2498" s="7">
        <v>1885</v>
      </c>
      <c r="B2498" s="44" t="s">
        <v>9474</v>
      </c>
      <c r="C2498" s="44" t="s">
        <v>9475</v>
      </c>
      <c r="D2498" s="44" t="s">
        <v>9476</v>
      </c>
      <c r="E2498" s="43" t="s">
        <v>9476</v>
      </c>
      <c r="F2498" s="42">
        <v>1269</v>
      </c>
      <c r="G2498" s="45">
        <v>0</v>
      </c>
      <c r="H2498" s="45"/>
      <c r="I2498" s="45" t="s">
        <v>11164</v>
      </c>
      <c r="N2498" s="6"/>
    </row>
    <row r="2499" spans="1:14" s="3" customFormat="1" x14ac:dyDescent="0.2">
      <c r="A2499" s="7">
        <v>1885</v>
      </c>
      <c r="B2499" s="44" t="s">
        <v>9474</v>
      </c>
      <c r="C2499" s="44" t="s">
        <v>9475</v>
      </c>
      <c r="D2499" s="44" t="s">
        <v>9476</v>
      </c>
      <c r="E2499" s="43" t="s">
        <v>9476</v>
      </c>
      <c r="F2499" s="42">
        <v>1394</v>
      </c>
      <c r="G2499" s="45">
        <v>31</v>
      </c>
      <c r="H2499" s="45"/>
      <c r="I2499" s="45" t="s">
        <v>12242</v>
      </c>
      <c r="N2499" s="6"/>
    </row>
    <row r="2500" spans="1:14" s="3" customFormat="1" x14ac:dyDescent="0.2">
      <c r="A2500" s="7">
        <v>1885</v>
      </c>
      <c r="B2500" s="44" t="s">
        <v>9474</v>
      </c>
      <c r="C2500" s="44" t="s">
        <v>9475</v>
      </c>
      <c r="D2500" s="44" t="s">
        <v>9476</v>
      </c>
      <c r="E2500" s="43" t="s">
        <v>9476</v>
      </c>
      <c r="F2500" s="42">
        <v>1394</v>
      </c>
      <c r="G2500" s="45">
        <v>0</v>
      </c>
      <c r="H2500" s="45"/>
      <c r="I2500" s="45" t="s">
        <v>12243</v>
      </c>
      <c r="N2500" s="6"/>
    </row>
    <row r="2501" spans="1:14" s="3" customFormat="1" x14ac:dyDescent="0.2">
      <c r="A2501" s="7">
        <v>1886</v>
      </c>
      <c r="B2501" s="44" t="s">
        <v>9477</v>
      </c>
      <c r="C2501" s="44" t="s">
        <v>9478</v>
      </c>
      <c r="D2501" s="44" t="s">
        <v>9479</v>
      </c>
      <c r="E2501" s="43" t="s">
        <v>9479</v>
      </c>
      <c r="F2501" s="42">
        <v>1270</v>
      </c>
      <c r="G2501" s="45">
        <v>31</v>
      </c>
      <c r="H2501" s="45"/>
      <c r="I2501" s="45" t="s">
        <v>11165</v>
      </c>
      <c r="N2501" s="6"/>
    </row>
    <row r="2502" spans="1:14" s="3" customFormat="1" x14ac:dyDescent="0.2">
      <c r="A2502" s="7">
        <v>1886</v>
      </c>
      <c r="B2502" s="44" t="s">
        <v>9477</v>
      </c>
      <c r="C2502" s="44" t="s">
        <v>9478</v>
      </c>
      <c r="D2502" s="44" t="s">
        <v>9479</v>
      </c>
      <c r="E2502" s="43" t="s">
        <v>9479</v>
      </c>
      <c r="F2502" s="42">
        <v>1270</v>
      </c>
      <c r="G2502" s="45">
        <v>0</v>
      </c>
      <c r="H2502" s="45"/>
      <c r="I2502" s="45" t="s">
        <v>11166</v>
      </c>
      <c r="N2502" s="6"/>
    </row>
    <row r="2503" spans="1:14" s="3" customFormat="1" x14ac:dyDescent="0.2">
      <c r="A2503" s="7">
        <v>1886</v>
      </c>
      <c r="B2503" s="44" t="s">
        <v>9477</v>
      </c>
      <c r="C2503" s="44" t="s">
        <v>9478</v>
      </c>
      <c r="D2503" s="44" t="s">
        <v>9479</v>
      </c>
      <c r="E2503" s="43" t="s">
        <v>9479</v>
      </c>
      <c r="F2503" s="42">
        <v>1395</v>
      </c>
      <c r="G2503" s="45">
        <v>31</v>
      </c>
      <c r="H2503" s="45"/>
      <c r="I2503" s="45" t="s">
        <v>12244</v>
      </c>
      <c r="N2503" s="6"/>
    </row>
    <row r="2504" spans="1:14" s="3" customFormat="1" x14ac:dyDescent="0.2">
      <c r="A2504" s="7">
        <v>1886</v>
      </c>
      <c r="B2504" s="44" t="s">
        <v>9477</v>
      </c>
      <c r="C2504" s="44" t="s">
        <v>9478</v>
      </c>
      <c r="D2504" s="44" t="s">
        <v>9479</v>
      </c>
      <c r="E2504" s="43" t="s">
        <v>9479</v>
      </c>
      <c r="F2504" s="42">
        <v>1395</v>
      </c>
      <c r="G2504" s="45">
        <v>0</v>
      </c>
      <c r="H2504" s="45"/>
      <c r="I2504" s="45" t="s">
        <v>12245</v>
      </c>
      <c r="N2504" s="6"/>
    </row>
    <row r="2505" spans="1:14" s="3" customFormat="1" x14ac:dyDescent="0.2">
      <c r="A2505" s="7">
        <v>1887</v>
      </c>
      <c r="B2505" s="44" t="s">
        <v>9480</v>
      </c>
      <c r="C2505" s="44" t="s">
        <v>9481</v>
      </c>
      <c r="D2505" s="44" t="s">
        <v>9482</v>
      </c>
      <c r="E2505" s="43" t="s">
        <v>9482</v>
      </c>
      <c r="F2505" s="42">
        <v>1271</v>
      </c>
      <c r="G2505" s="45">
        <v>31</v>
      </c>
      <c r="H2505" s="45"/>
      <c r="I2505" s="45" t="s">
        <v>11167</v>
      </c>
      <c r="N2505" s="6"/>
    </row>
    <row r="2506" spans="1:14" s="3" customFormat="1" x14ac:dyDescent="0.2">
      <c r="A2506" s="7">
        <v>1887</v>
      </c>
      <c r="B2506" s="44" t="s">
        <v>9480</v>
      </c>
      <c r="C2506" s="44" t="s">
        <v>9481</v>
      </c>
      <c r="D2506" s="44" t="s">
        <v>9482</v>
      </c>
      <c r="E2506" s="43" t="s">
        <v>9482</v>
      </c>
      <c r="F2506" s="42">
        <v>1271</v>
      </c>
      <c r="G2506" s="45">
        <v>0</v>
      </c>
      <c r="H2506" s="45"/>
      <c r="I2506" s="45" t="s">
        <v>11168</v>
      </c>
      <c r="N2506" s="6"/>
    </row>
    <row r="2507" spans="1:14" s="3" customFormat="1" x14ac:dyDescent="0.2">
      <c r="A2507" s="7">
        <v>1887</v>
      </c>
      <c r="B2507" s="44" t="s">
        <v>9480</v>
      </c>
      <c r="C2507" s="44" t="s">
        <v>9481</v>
      </c>
      <c r="D2507" s="44" t="s">
        <v>9482</v>
      </c>
      <c r="E2507" s="43" t="s">
        <v>9482</v>
      </c>
      <c r="F2507" s="42">
        <v>1396</v>
      </c>
      <c r="G2507" s="45">
        <v>31</v>
      </c>
      <c r="H2507" s="45"/>
      <c r="I2507" s="45" t="s">
        <v>12246</v>
      </c>
      <c r="N2507" s="6"/>
    </row>
    <row r="2508" spans="1:14" s="3" customFormat="1" x14ac:dyDescent="0.2">
      <c r="A2508" s="7">
        <v>1887</v>
      </c>
      <c r="B2508" s="44" t="s">
        <v>9480</v>
      </c>
      <c r="C2508" s="44" t="s">
        <v>9481</v>
      </c>
      <c r="D2508" s="44" t="s">
        <v>9482</v>
      </c>
      <c r="E2508" s="43" t="s">
        <v>9482</v>
      </c>
      <c r="F2508" s="42">
        <v>1396</v>
      </c>
      <c r="G2508" s="45">
        <v>0</v>
      </c>
      <c r="H2508" s="45"/>
      <c r="I2508" s="45" t="s">
        <v>12247</v>
      </c>
      <c r="N2508" s="6"/>
    </row>
    <row r="2509" spans="1:14" s="3" customFormat="1" x14ac:dyDescent="0.2">
      <c r="A2509" s="7">
        <v>1888</v>
      </c>
      <c r="B2509" s="44" t="s">
        <v>9483</v>
      </c>
      <c r="C2509" s="44" t="s">
        <v>9484</v>
      </c>
      <c r="D2509" s="44" t="s">
        <v>9485</v>
      </c>
      <c r="E2509" s="43" t="s">
        <v>9485</v>
      </c>
      <c r="F2509" s="42">
        <v>1272</v>
      </c>
      <c r="G2509" s="45">
        <v>31</v>
      </c>
      <c r="H2509" s="45"/>
      <c r="I2509" s="45" t="s">
        <v>11169</v>
      </c>
      <c r="N2509" s="6"/>
    </row>
    <row r="2510" spans="1:14" s="3" customFormat="1" x14ac:dyDescent="0.2">
      <c r="A2510" s="7">
        <v>1888</v>
      </c>
      <c r="B2510" s="44" t="s">
        <v>9483</v>
      </c>
      <c r="C2510" s="44" t="s">
        <v>9484</v>
      </c>
      <c r="D2510" s="44" t="s">
        <v>9485</v>
      </c>
      <c r="E2510" s="43" t="s">
        <v>9485</v>
      </c>
      <c r="F2510" s="42">
        <v>1272</v>
      </c>
      <c r="G2510" s="45">
        <v>0</v>
      </c>
      <c r="H2510" s="45"/>
      <c r="I2510" s="45" t="s">
        <v>11170</v>
      </c>
      <c r="N2510" s="6"/>
    </row>
    <row r="2511" spans="1:14" s="3" customFormat="1" x14ac:dyDescent="0.2">
      <c r="A2511" s="7">
        <v>1888</v>
      </c>
      <c r="B2511" s="44" t="s">
        <v>9483</v>
      </c>
      <c r="C2511" s="44" t="s">
        <v>9484</v>
      </c>
      <c r="D2511" s="44" t="s">
        <v>9485</v>
      </c>
      <c r="E2511" s="43" t="s">
        <v>9485</v>
      </c>
      <c r="F2511" s="42">
        <v>1397</v>
      </c>
      <c r="G2511" s="45">
        <v>31</v>
      </c>
      <c r="H2511" s="45"/>
      <c r="I2511" s="45" t="s">
        <v>12248</v>
      </c>
      <c r="N2511" s="6"/>
    </row>
    <row r="2512" spans="1:14" s="3" customFormat="1" x14ac:dyDescent="0.2">
      <c r="A2512" s="7">
        <v>1888</v>
      </c>
      <c r="B2512" s="44" t="s">
        <v>9483</v>
      </c>
      <c r="C2512" s="44" t="s">
        <v>9484</v>
      </c>
      <c r="D2512" s="44" t="s">
        <v>9485</v>
      </c>
      <c r="E2512" s="43" t="s">
        <v>9485</v>
      </c>
      <c r="F2512" s="42">
        <v>1397</v>
      </c>
      <c r="G2512" s="45">
        <v>0</v>
      </c>
      <c r="H2512" s="45"/>
      <c r="I2512" s="45" t="s">
        <v>12249</v>
      </c>
      <c r="N2512" s="6"/>
    </row>
    <row r="2513" spans="1:14" s="3" customFormat="1" x14ac:dyDescent="0.2">
      <c r="A2513" s="7">
        <v>1889</v>
      </c>
      <c r="B2513" s="44" t="s">
        <v>9486</v>
      </c>
      <c r="C2513" s="44" t="s">
        <v>9487</v>
      </c>
      <c r="D2513" s="44" t="s">
        <v>9488</v>
      </c>
      <c r="E2513" s="43" t="s">
        <v>9488</v>
      </c>
      <c r="F2513" s="42">
        <v>1273</v>
      </c>
      <c r="G2513" s="45">
        <v>31</v>
      </c>
      <c r="H2513" s="45"/>
      <c r="I2513" s="45" t="s">
        <v>11171</v>
      </c>
      <c r="N2513" s="6"/>
    </row>
    <row r="2514" spans="1:14" s="3" customFormat="1" x14ac:dyDescent="0.2">
      <c r="A2514" s="7">
        <v>1889</v>
      </c>
      <c r="B2514" s="44" t="s">
        <v>9486</v>
      </c>
      <c r="C2514" s="44" t="s">
        <v>9487</v>
      </c>
      <c r="D2514" s="44" t="s">
        <v>9488</v>
      </c>
      <c r="E2514" s="43" t="s">
        <v>9488</v>
      </c>
      <c r="F2514" s="42">
        <v>1273</v>
      </c>
      <c r="G2514" s="45">
        <v>0</v>
      </c>
      <c r="H2514" s="45"/>
      <c r="I2514" s="45" t="s">
        <v>11172</v>
      </c>
      <c r="N2514" s="6"/>
    </row>
    <row r="2515" spans="1:14" s="3" customFormat="1" x14ac:dyDescent="0.2">
      <c r="A2515" s="7">
        <v>1889</v>
      </c>
      <c r="B2515" s="44" t="s">
        <v>9486</v>
      </c>
      <c r="C2515" s="44" t="s">
        <v>9487</v>
      </c>
      <c r="D2515" s="44" t="s">
        <v>9488</v>
      </c>
      <c r="E2515" s="43" t="s">
        <v>9488</v>
      </c>
      <c r="F2515" s="42">
        <v>1398</v>
      </c>
      <c r="G2515" s="45">
        <v>31</v>
      </c>
      <c r="H2515" s="45"/>
      <c r="I2515" s="45" t="s">
        <v>12250</v>
      </c>
      <c r="N2515" s="6"/>
    </row>
    <row r="2516" spans="1:14" s="3" customFormat="1" x14ac:dyDescent="0.2">
      <c r="A2516" s="7">
        <v>1889</v>
      </c>
      <c r="B2516" s="44" t="s">
        <v>9486</v>
      </c>
      <c r="C2516" s="44" t="s">
        <v>9487</v>
      </c>
      <c r="D2516" s="44" t="s">
        <v>9488</v>
      </c>
      <c r="E2516" s="43" t="s">
        <v>9488</v>
      </c>
      <c r="F2516" s="42">
        <v>1398</v>
      </c>
      <c r="G2516" s="45">
        <v>0</v>
      </c>
      <c r="H2516" s="45"/>
      <c r="I2516" s="45" t="s">
        <v>12251</v>
      </c>
      <c r="N2516" s="6"/>
    </row>
    <row r="2517" spans="1:14" s="3" customFormat="1" x14ac:dyDescent="0.2">
      <c r="A2517" s="7">
        <v>1890</v>
      </c>
      <c r="B2517" s="44" t="s">
        <v>9489</v>
      </c>
      <c r="C2517" s="44" t="s">
        <v>9490</v>
      </c>
      <c r="D2517" s="44" t="s">
        <v>9491</v>
      </c>
      <c r="E2517" s="43" t="s">
        <v>9491</v>
      </c>
      <c r="F2517" s="42">
        <v>1274</v>
      </c>
      <c r="G2517" s="45">
        <v>31</v>
      </c>
      <c r="H2517" s="45"/>
      <c r="I2517" s="45" t="s">
        <v>11173</v>
      </c>
      <c r="N2517" s="6"/>
    </row>
    <row r="2518" spans="1:14" s="3" customFormat="1" x14ac:dyDescent="0.2">
      <c r="A2518" s="7">
        <v>1890</v>
      </c>
      <c r="B2518" s="44" t="s">
        <v>9489</v>
      </c>
      <c r="C2518" s="44" t="s">
        <v>9490</v>
      </c>
      <c r="D2518" s="44" t="s">
        <v>9491</v>
      </c>
      <c r="E2518" s="43" t="s">
        <v>9491</v>
      </c>
      <c r="F2518" s="42">
        <v>1274</v>
      </c>
      <c r="G2518" s="45">
        <v>0</v>
      </c>
      <c r="H2518" s="45"/>
      <c r="I2518" s="45" t="s">
        <v>11174</v>
      </c>
      <c r="N2518" s="6"/>
    </row>
    <row r="2519" spans="1:14" s="3" customFormat="1" x14ac:dyDescent="0.2">
      <c r="A2519" s="7">
        <v>1890</v>
      </c>
      <c r="B2519" s="44" t="s">
        <v>9489</v>
      </c>
      <c r="C2519" s="44" t="s">
        <v>9490</v>
      </c>
      <c r="D2519" s="44" t="s">
        <v>9491</v>
      </c>
      <c r="E2519" s="43" t="s">
        <v>9491</v>
      </c>
      <c r="F2519" s="42">
        <v>1399</v>
      </c>
      <c r="G2519" s="45">
        <v>31</v>
      </c>
      <c r="H2519" s="45"/>
      <c r="I2519" s="45" t="s">
        <v>12252</v>
      </c>
      <c r="N2519" s="6"/>
    </row>
    <row r="2520" spans="1:14" s="3" customFormat="1" x14ac:dyDescent="0.2">
      <c r="A2520" s="7">
        <v>1890</v>
      </c>
      <c r="B2520" s="44" t="s">
        <v>9489</v>
      </c>
      <c r="C2520" s="44" t="s">
        <v>9490</v>
      </c>
      <c r="D2520" s="44" t="s">
        <v>9491</v>
      </c>
      <c r="E2520" s="43" t="s">
        <v>9491</v>
      </c>
      <c r="F2520" s="42">
        <v>1399</v>
      </c>
      <c r="G2520" s="45">
        <v>0</v>
      </c>
      <c r="H2520" s="45"/>
      <c r="I2520" s="45" t="s">
        <v>12253</v>
      </c>
      <c r="N2520" s="6"/>
    </row>
    <row r="2521" spans="1:14" s="3" customFormat="1" x14ac:dyDescent="0.2">
      <c r="A2521" s="7">
        <v>1891</v>
      </c>
      <c r="B2521" s="44" t="s">
        <v>9492</v>
      </c>
      <c r="C2521" s="44" t="s">
        <v>9493</v>
      </c>
      <c r="D2521" s="44" t="s">
        <v>9494</v>
      </c>
      <c r="E2521" s="43" t="s">
        <v>9494</v>
      </c>
      <c r="F2521" s="42">
        <v>1275</v>
      </c>
      <c r="G2521" s="45">
        <v>31</v>
      </c>
      <c r="H2521" s="45"/>
      <c r="I2521" s="45" t="s">
        <v>11175</v>
      </c>
      <c r="N2521" s="6"/>
    </row>
    <row r="2522" spans="1:14" s="3" customFormat="1" x14ac:dyDescent="0.2">
      <c r="A2522" s="7">
        <v>1891</v>
      </c>
      <c r="B2522" s="44" t="s">
        <v>9492</v>
      </c>
      <c r="C2522" s="44" t="s">
        <v>9493</v>
      </c>
      <c r="D2522" s="44" t="s">
        <v>9494</v>
      </c>
      <c r="E2522" s="43" t="s">
        <v>9494</v>
      </c>
      <c r="F2522" s="42">
        <v>1275</v>
      </c>
      <c r="G2522" s="45">
        <v>0</v>
      </c>
      <c r="H2522" s="45"/>
      <c r="I2522" s="45" t="s">
        <v>11176</v>
      </c>
      <c r="N2522" s="6"/>
    </row>
    <row r="2523" spans="1:14" s="3" customFormat="1" x14ac:dyDescent="0.2">
      <c r="A2523" s="7">
        <v>1891</v>
      </c>
      <c r="B2523" s="44" t="s">
        <v>9492</v>
      </c>
      <c r="C2523" s="44" t="s">
        <v>9493</v>
      </c>
      <c r="D2523" s="44" t="s">
        <v>9494</v>
      </c>
      <c r="E2523" s="43" t="s">
        <v>9494</v>
      </c>
      <c r="F2523" s="42">
        <v>1400</v>
      </c>
      <c r="G2523" s="45">
        <v>31</v>
      </c>
      <c r="H2523" s="45"/>
      <c r="I2523" s="45" t="s">
        <v>12254</v>
      </c>
      <c r="N2523" s="6"/>
    </row>
    <row r="2524" spans="1:14" s="3" customFormat="1" x14ac:dyDescent="0.2">
      <c r="A2524" s="7">
        <v>1891</v>
      </c>
      <c r="B2524" s="44" t="s">
        <v>9492</v>
      </c>
      <c r="C2524" s="44" t="s">
        <v>9493</v>
      </c>
      <c r="D2524" s="44" t="s">
        <v>9494</v>
      </c>
      <c r="E2524" s="43" t="s">
        <v>9494</v>
      </c>
      <c r="F2524" s="42">
        <v>1400</v>
      </c>
      <c r="G2524" s="45">
        <v>0</v>
      </c>
      <c r="H2524" s="45"/>
      <c r="I2524" s="45" t="s">
        <v>12255</v>
      </c>
      <c r="N2524" s="6"/>
    </row>
    <row r="2525" spans="1:14" s="3" customFormat="1" x14ac:dyDescent="0.2">
      <c r="A2525" s="7">
        <v>1892</v>
      </c>
      <c r="B2525" s="44" t="s">
        <v>9495</v>
      </c>
      <c r="C2525" s="44" t="s">
        <v>9496</v>
      </c>
      <c r="D2525" s="44" t="s">
        <v>9497</v>
      </c>
      <c r="E2525" s="43" t="s">
        <v>9497</v>
      </c>
      <c r="F2525" s="42">
        <v>1276</v>
      </c>
      <c r="G2525" s="45">
        <v>31</v>
      </c>
      <c r="H2525" s="45"/>
      <c r="I2525" s="45" t="s">
        <v>11177</v>
      </c>
      <c r="N2525" s="6"/>
    </row>
    <row r="2526" spans="1:14" s="3" customFormat="1" x14ac:dyDescent="0.2">
      <c r="A2526" s="7">
        <v>1892</v>
      </c>
      <c r="B2526" s="44" t="s">
        <v>9495</v>
      </c>
      <c r="C2526" s="44" t="s">
        <v>9496</v>
      </c>
      <c r="D2526" s="44" t="s">
        <v>9497</v>
      </c>
      <c r="E2526" s="43" t="s">
        <v>9497</v>
      </c>
      <c r="F2526" s="42">
        <v>1276</v>
      </c>
      <c r="G2526" s="45">
        <v>0</v>
      </c>
      <c r="H2526" s="45"/>
      <c r="I2526" s="45" t="s">
        <v>11178</v>
      </c>
      <c r="N2526" s="6"/>
    </row>
    <row r="2527" spans="1:14" s="3" customFormat="1" x14ac:dyDescent="0.2">
      <c r="A2527" s="7">
        <v>1892</v>
      </c>
      <c r="B2527" s="44" t="s">
        <v>9495</v>
      </c>
      <c r="C2527" s="44" t="s">
        <v>9496</v>
      </c>
      <c r="D2527" s="44" t="s">
        <v>9497</v>
      </c>
      <c r="E2527" s="43" t="s">
        <v>9497</v>
      </c>
      <c r="F2527" s="42">
        <v>1401</v>
      </c>
      <c r="G2527" s="45">
        <v>31</v>
      </c>
      <c r="H2527" s="45"/>
      <c r="I2527" s="45" t="s">
        <v>12256</v>
      </c>
      <c r="N2527" s="6"/>
    </row>
    <row r="2528" spans="1:14" s="3" customFormat="1" x14ac:dyDescent="0.2">
      <c r="A2528" s="7">
        <v>1892</v>
      </c>
      <c r="B2528" s="44" t="s">
        <v>9495</v>
      </c>
      <c r="C2528" s="44" t="s">
        <v>9496</v>
      </c>
      <c r="D2528" s="44" t="s">
        <v>9497</v>
      </c>
      <c r="E2528" s="43" t="s">
        <v>9497</v>
      </c>
      <c r="F2528" s="42">
        <v>1401</v>
      </c>
      <c r="G2528" s="45">
        <v>0</v>
      </c>
      <c r="H2528" s="45"/>
      <c r="I2528" s="45" t="s">
        <v>12257</v>
      </c>
      <c r="N2528" s="6"/>
    </row>
    <row r="2529" spans="1:14" s="3" customFormat="1" x14ac:dyDescent="0.2">
      <c r="A2529" s="7">
        <v>1893</v>
      </c>
      <c r="B2529" s="44" t="s">
        <v>9498</v>
      </c>
      <c r="C2529" s="44" t="s">
        <v>9499</v>
      </c>
      <c r="D2529" s="44" t="s">
        <v>9500</v>
      </c>
      <c r="E2529" s="43" t="s">
        <v>9500</v>
      </c>
      <c r="F2529" s="42">
        <v>1277</v>
      </c>
      <c r="G2529" s="45">
        <v>31</v>
      </c>
      <c r="H2529" s="45"/>
      <c r="I2529" s="45" t="s">
        <v>11179</v>
      </c>
      <c r="N2529" s="6"/>
    </row>
    <row r="2530" spans="1:14" s="3" customFormat="1" x14ac:dyDescent="0.2">
      <c r="A2530" s="7">
        <v>1893</v>
      </c>
      <c r="B2530" s="44" t="s">
        <v>9498</v>
      </c>
      <c r="C2530" s="44" t="s">
        <v>9499</v>
      </c>
      <c r="D2530" s="44" t="s">
        <v>9500</v>
      </c>
      <c r="E2530" s="43" t="s">
        <v>9500</v>
      </c>
      <c r="F2530" s="42">
        <v>1277</v>
      </c>
      <c r="G2530" s="45">
        <v>0</v>
      </c>
      <c r="H2530" s="45"/>
      <c r="I2530" s="45" t="s">
        <v>11180</v>
      </c>
      <c r="N2530" s="6"/>
    </row>
    <row r="2531" spans="1:14" s="3" customFormat="1" x14ac:dyDescent="0.2">
      <c r="A2531" s="7">
        <v>1893</v>
      </c>
      <c r="B2531" s="44" t="s">
        <v>9498</v>
      </c>
      <c r="C2531" s="44" t="s">
        <v>9499</v>
      </c>
      <c r="D2531" s="44" t="s">
        <v>9500</v>
      </c>
      <c r="E2531" s="43" t="s">
        <v>9500</v>
      </c>
      <c r="F2531" s="42">
        <v>1402</v>
      </c>
      <c r="G2531" s="45">
        <v>31</v>
      </c>
      <c r="H2531" s="45"/>
      <c r="I2531" s="45" t="s">
        <v>12258</v>
      </c>
      <c r="N2531" s="6"/>
    </row>
    <row r="2532" spans="1:14" s="3" customFormat="1" x14ac:dyDescent="0.2">
      <c r="A2532" s="7">
        <v>1893</v>
      </c>
      <c r="B2532" s="44" t="s">
        <v>9498</v>
      </c>
      <c r="C2532" s="44" t="s">
        <v>9499</v>
      </c>
      <c r="D2532" s="44" t="s">
        <v>9500</v>
      </c>
      <c r="E2532" s="43" t="s">
        <v>9500</v>
      </c>
      <c r="F2532" s="42">
        <v>1402</v>
      </c>
      <c r="G2532" s="45">
        <v>0</v>
      </c>
      <c r="H2532" s="45"/>
      <c r="I2532" s="45" t="s">
        <v>12259</v>
      </c>
      <c r="N2532" s="6"/>
    </row>
    <row r="2533" spans="1:14" s="3" customFormat="1" x14ac:dyDescent="0.2">
      <c r="A2533" s="7">
        <v>1894</v>
      </c>
      <c r="B2533" s="44" t="s">
        <v>9501</v>
      </c>
      <c r="C2533" s="44" t="s">
        <v>9502</v>
      </c>
      <c r="D2533" s="44" t="s">
        <v>9503</v>
      </c>
      <c r="E2533" s="43" t="s">
        <v>9503</v>
      </c>
      <c r="F2533" s="42">
        <v>1278</v>
      </c>
      <c r="G2533" s="45">
        <v>31</v>
      </c>
      <c r="H2533" s="45"/>
      <c r="I2533" s="45" t="s">
        <v>11181</v>
      </c>
      <c r="N2533" s="6"/>
    </row>
    <row r="2534" spans="1:14" s="3" customFormat="1" x14ac:dyDescent="0.2">
      <c r="A2534" s="7">
        <v>1894</v>
      </c>
      <c r="B2534" s="44" t="s">
        <v>9501</v>
      </c>
      <c r="C2534" s="44" t="s">
        <v>9502</v>
      </c>
      <c r="D2534" s="44" t="s">
        <v>9503</v>
      </c>
      <c r="E2534" s="43" t="s">
        <v>9503</v>
      </c>
      <c r="F2534" s="42">
        <v>1278</v>
      </c>
      <c r="G2534" s="45">
        <v>0</v>
      </c>
      <c r="H2534" s="45"/>
      <c r="I2534" s="45" t="s">
        <v>11182</v>
      </c>
      <c r="N2534" s="6"/>
    </row>
    <row r="2535" spans="1:14" s="3" customFormat="1" x14ac:dyDescent="0.2">
      <c r="A2535" s="7">
        <v>1894</v>
      </c>
      <c r="B2535" s="44" t="s">
        <v>9501</v>
      </c>
      <c r="C2535" s="44" t="s">
        <v>9502</v>
      </c>
      <c r="D2535" s="44" t="s">
        <v>9503</v>
      </c>
      <c r="E2535" s="43" t="s">
        <v>9503</v>
      </c>
      <c r="F2535" s="42">
        <v>1403</v>
      </c>
      <c r="G2535" s="45">
        <v>31</v>
      </c>
      <c r="H2535" s="45"/>
      <c r="I2535" s="45" t="s">
        <v>12260</v>
      </c>
      <c r="N2535" s="6"/>
    </row>
    <row r="2536" spans="1:14" s="3" customFormat="1" x14ac:dyDescent="0.2">
      <c r="A2536" s="7">
        <v>1894</v>
      </c>
      <c r="B2536" s="44" t="s">
        <v>9501</v>
      </c>
      <c r="C2536" s="44" t="s">
        <v>9502</v>
      </c>
      <c r="D2536" s="44" t="s">
        <v>9503</v>
      </c>
      <c r="E2536" s="43" t="s">
        <v>9503</v>
      </c>
      <c r="F2536" s="42">
        <v>1403</v>
      </c>
      <c r="G2536" s="45">
        <v>0</v>
      </c>
      <c r="H2536" s="45"/>
      <c r="I2536" s="45" t="s">
        <v>12261</v>
      </c>
      <c r="N2536" s="6"/>
    </row>
    <row r="2537" spans="1:14" s="3" customFormat="1" x14ac:dyDescent="0.2">
      <c r="A2537" s="7">
        <v>1895</v>
      </c>
      <c r="B2537" s="44" t="s">
        <v>9504</v>
      </c>
      <c r="C2537" s="44" t="s">
        <v>9505</v>
      </c>
      <c r="D2537" s="44" t="s">
        <v>9506</v>
      </c>
      <c r="E2537" s="43" t="s">
        <v>9506</v>
      </c>
      <c r="F2537" s="42">
        <v>1279</v>
      </c>
      <c r="G2537" s="45">
        <v>31</v>
      </c>
      <c r="H2537" s="45"/>
      <c r="I2537" s="45" t="s">
        <v>11183</v>
      </c>
      <c r="N2537" s="6"/>
    </row>
    <row r="2538" spans="1:14" s="3" customFormat="1" x14ac:dyDescent="0.2">
      <c r="A2538" s="7">
        <v>1895</v>
      </c>
      <c r="B2538" s="44" t="s">
        <v>9504</v>
      </c>
      <c r="C2538" s="44" t="s">
        <v>9505</v>
      </c>
      <c r="D2538" s="44" t="s">
        <v>9506</v>
      </c>
      <c r="E2538" s="43" t="s">
        <v>9506</v>
      </c>
      <c r="F2538" s="42">
        <v>1279</v>
      </c>
      <c r="G2538" s="45">
        <v>0</v>
      </c>
      <c r="H2538" s="45"/>
      <c r="I2538" s="45" t="s">
        <v>11184</v>
      </c>
      <c r="N2538" s="6"/>
    </row>
    <row r="2539" spans="1:14" s="3" customFormat="1" x14ac:dyDescent="0.2">
      <c r="A2539" s="7">
        <v>1895</v>
      </c>
      <c r="B2539" s="44" t="s">
        <v>9504</v>
      </c>
      <c r="C2539" s="44" t="s">
        <v>9505</v>
      </c>
      <c r="D2539" s="44" t="s">
        <v>9506</v>
      </c>
      <c r="E2539" s="43" t="s">
        <v>9506</v>
      </c>
      <c r="F2539" s="42">
        <v>1404</v>
      </c>
      <c r="G2539" s="45">
        <v>31</v>
      </c>
      <c r="H2539" s="45"/>
      <c r="I2539" s="45" t="s">
        <v>12262</v>
      </c>
      <c r="N2539" s="6"/>
    </row>
    <row r="2540" spans="1:14" s="3" customFormat="1" x14ac:dyDescent="0.2">
      <c r="A2540" s="7">
        <v>1895</v>
      </c>
      <c r="B2540" s="44" t="s">
        <v>9504</v>
      </c>
      <c r="C2540" s="44" t="s">
        <v>9505</v>
      </c>
      <c r="D2540" s="44" t="s">
        <v>9506</v>
      </c>
      <c r="E2540" s="43" t="s">
        <v>9506</v>
      </c>
      <c r="F2540" s="42">
        <v>1404</v>
      </c>
      <c r="G2540" s="45">
        <v>0</v>
      </c>
      <c r="H2540" s="45"/>
      <c r="I2540" s="45" t="s">
        <v>12263</v>
      </c>
      <c r="N2540" s="6"/>
    </row>
    <row r="2541" spans="1:14" s="3" customFormat="1" x14ac:dyDescent="0.2">
      <c r="A2541" s="7">
        <v>1896</v>
      </c>
      <c r="B2541" s="44" t="s">
        <v>9507</v>
      </c>
      <c r="C2541" s="44" t="s">
        <v>9508</v>
      </c>
      <c r="D2541" s="44" t="s">
        <v>9509</v>
      </c>
      <c r="E2541" s="43" t="s">
        <v>9509</v>
      </c>
      <c r="F2541" s="42">
        <v>1280</v>
      </c>
      <c r="G2541" s="45">
        <v>31</v>
      </c>
      <c r="H2541" s="45"/>
      <c r="I2541" s="45" t="s">
        <v>11185</v>
      </c>
      <c r="N2541" s="6"/>
    </row>
    <row r="2542" spans="1:14" s="3" customFormat="1" x14ac:dyDescent="0.2">
      <c r="A2542" s="7">
        <v>1896</v>
      </c>
      <c r="B2542" s="44" t="s">
        <v>9507</v>
      </c>
      <c r="C2542" s="44" t="s">
        <v>9508</v>
      </c>
      <c r="D2542" s="44" t="s">
        <v>9509</v>
      </c>
      <c r="E2542" s="43" t="s">
        <v>9509</v>
      </c>
      <c r="F2542" s="42">
        <v>1280</v>
      </c>
      <c r="G2542" s="45">
        <v>0</v>
      </c>
      <c r="H2542" s="45"/>
      <c r="I2542" s="45" t="s">
        <v>11186</v>
      </c>
      <c r="N2542" s="6"/>
    </row>
    <row r="2543" spans="1:14" s="3" customFormat="1" x14ac:dyDescent="0.2">
      <c r="A2543" s="7">
        <v>1896</v>
      </c>
      <c r="B2543" s="44" t="s">
        <v>9507</v>
      </c>
      <c r="C2543" s="44" t="s">
        <v>9508</v>
      </c>
      <c r="D2543" s="44" t="s">
        <v>9509</v>
      </c>
      <c r="E2543" s="43" t="s">
        <v>9509</v>
      </c>
      <c r="F2543" s="42">
        <v>1405</v>
      </c>
      <c r="G2543" s="45">
        <v>31</v>
      </c>
      <c r="H2543" s="45"/>
      <c r="I2543" s="45" t="s">
        <v>12264</v>
      </c>
      <c r="N2543" s="6"/>
    </row>
    <row r="2544" spans="1:14" s="3" customFormat="1" x14ac:dyDescent="0.2">
      <c r="A2544" s="7">
        <v>1896</v>
      </c>
      <c r="B2544" s="44" t="s">
        <v>9507</v>
      </c>
      <c r="C2544" s="44" t="s">
        <v>9508</v>
      </c>
      <c r="D2544" s="44" t="s">
        <v>9509</v>
      </c>
      <c r="E2544" s="43" t="s">
        <v>9509</v>
      </c>
      <c r="F2544" s="42">
        <v>1405</v>
      </c>
      <c r="G2544" s="45">
        <v>0</v>
      </c>
      <c r="H2544" s="45"/>
      <c r="I2544" s="45" t="s">
        <v>12265</v>
      </c>
      <c r="N2544" s="6"/>
    </row>
    <row r="2545" spans="1:14" s="3" customFormat="1" x14ac:dyDescent="0.2">
      <c r="A2545" s="7">
        <v>1897</v>
      </c>
      <c r="B2545" s="44" t="s">
        <v>9510</v>
      </c>
      <c r="C2545" s="44" t="s">
        <v>9511</v>
      </c>
      <c r="D2545" s="44" t="s">
        <v>9512</v>
      </c>
      <c r="E2545" s="43" t="s">
        <v>9512</v>
      </c>
      <c r="F2545" s="42">
        <v>1281</v>
      </c>
      <c r="G2545" s="45">
        <v>31</v>
      </c>
      <c r="H2545" s="45"/>
      <c r="I2545" s="45" t="s">
        <v>11187</v>
      </c>
      <c r="N2545" s="6"/>
    </row>
    <row r="2546" spans="1:14" s="3" customFormat="1" x14ac:dyDescent="0.2">
      <c r="A2546" s="7">
        <v>1897</v>
      </c>
      <c r="B2546" s="44" t="s">
        <v>9510</v>
      </c>
      <c r="C2546" s="44" t="s">
        <v>9511</v>
      </c>
      <c r="D2546" s="44" t="s">
        <v>9512</v>
      </c>
      <c r="E2546" s="43" t="s">
        <v>9512</v>
      </c>
      <c r="F2546" s="42">
        <v>1281</v>
      </c>
      <c r="G2546" s="45">
        <v>0</v>
      </c>
      <c r="H2546" s="45"/>
      <c r="I2546" s="45" t="s">
        <v>11188</v>
      </c>
      <c r="N2546" s="6"/>
    </row>
    <row r="2547" spans="1:14" s="3" customFormat="1" x14ac:dyDescent="0.2">
      <c r="A2547" s="7">
        <v>1897</v>
      </c>
      <c r="B2547" s="44" t="s">
        <v>9510</v>
      </c>
      <c r="C2547" s="44" t="s">
        <v>9511</v>
      </c>
      <c r="D2547" s="44" t="s">
        <v>9512</v>
      </c>
      <c r="E2547" s="43" t="s">
        <v>9512</v>
      </c>
      <c r="F2547" s="42">
        <v>1406</v>
      </c>
      <c r="G2547" s="45">
        <v>31</v>
      </c>
      <c r="H2547" s="45"/>
      <c r="I2547" s="45" t="s">
        <v>12266</v>
      </c>
      <c r="N2547" s="6"/>
    </row>
    <row r="2548" spans="1:14" s="3" customFormat="1" x14ac:dyDescent="0.2">
      <c r="A2548" s="7">
        <v>1897</v>
      </c>
      <c r="B2548" s="44" t="s">
        <v>9510</v>
      </c>
      <c r="C2548" s="44" t="s">
        <v>9511</v>
      </c>
      <c r="D2548" s="44" t="s">
        <v>9512</v>
      </c>
      <c r="E2548" s="43" t="s">
        <v>9512</v>
      </c>
      <c r="F2548" s="42">
        <v>1406</v>
      </c>
      <c r="G2548" s="45">
        <v>0</v>
      </c>
      <c r="H2548" s="45"/>
      <c r="I2548" s="45" t="s">
        <v>12267</v>
      </c>
      <c r="N2548" s="6"/>
    </row>
    <row r="2549" spans="1:14" s="3" customFormat="1" x14ac:dyDescent="0.2">
      <c r="A2549" s="7">
        <v>1898</v>
      </c>
      <c r="B2549" s="44" t="s">
        <v>9513</v>
      </c>
      <c r="C2549" s="44" t="s">
        <v>9514</v>
      </c>
      <c r="D2549" s="44" t="s">
        <v>9515</v>
      </c>
      <c r="E2549" s="43" t="s">
        <v>9515</v>
      </c>
      <c r="F2549" s="42">
        <v>1282</v>
      </c>
      <c r="G2549" s="45">
        <v>31</v>
      </c>
      <c r="H2549" s="45"/>
      <c r="I2549" s="45" t="s">
        <v>11189</v>
      </c>
      <c r="N2549" s="6"/>
    </row>
    <row r="2550" spans="1:14" s="3" customFormat="1" x14ac:dyDescent="0.2">
      <c r="A2550" s="7">
        <v>1898</v>
      </c>
      <c r="B2550" s="44" t="s">
        <v>9513</v>
      </c>
      <c r="C2550" s="44" t="s">
        <v>9514</v>
      </c>
      <c r="D2550" s="44" t="s">
        <v>9515</v>
      </c>
      <c r="E2550" s="43" t="s">
        <v>9515</v>
      </c>
      <c r="F2550" s="42">
        <v>1282</v>
      </c>
      <c r="G2550" s="45">
        <v>0</v>
      </c>
      <c r="H2550" s="45"/>
      <c r="I2550" s="45" t="s">
        <v>11190</v>
      </c>
      <c r="N2550" s="6"/>
    </row>
    <row r="2551" spans="1:14" s="3" customFormat="1" x14ac:dyDescent="0.2">
      <c r="A2551" s="7">
        <v>1898</v>
      </c>
      <c r="B2551" s="44" t="s">
        <v>9513</v>
      </c>
      <c r="C2551" s="44" t="s">
        <v>9514</v>
      </c>
      <c r="D2551" s="44" t="s">
        <v>9515</v>
      </c>
      <c r="E2551" s="43" t="s">
        <v>9515</v>
      </c>
      <c r="F2551" s="42">
        <v>1407</v>
      </c>
      <c r="G2551" s="45">
        <v>31</v>
      </c>
      <c r="H2551" s="45"/>
      <c r="I2551" s="45" t="s">
        <v>12268</v>
      </c>
      <c r="N2551" s="6"/>
    </row>
    <row r="2552" spans="1:14" s="3" customFormat="1" x14ac:dyDescent="0.2">
      <c r="A2552" s="7">
        <v>1898</v>
      </c>
      <c r="B2552" s="44" t="s">
        <v>9513</v>
      </c>
      <c r="C2552" s="44" t="s">
        <v>9514</v>
      </c>
      <c r="D2552" s="44" t="s">
        <v>9515</v>
      </c>
      <c r="E2552" s="43" t="s">
        <v>9515</v>
      </c>
      <c r="F2552" s="42">
        <v>1407</v>
      </c>
      <c r="G2552" s="45">
        <v>0</v>
      </c>
      <c r="H2552" s="45"/>
      <c r="I2552" s="45" t="s">
        <v>12269</v>
      </c>
      <c r="N2552" s="6"/>
    </row>
    <row r="2553" spans="1:14" s="3" customFormat="1" x14ac:dyDescent="0.2">
      <c r="A2553" s="7">
        <v>1899</v>
      </c>
      <c r="B2553" s="44" t="s">
        <v>9516</v>
      </c>
      <c r="C2553" s="44" t="s">
        <v>9517</v>
      </c>
      <c r="D2553" s="44" t="s">
        <v>9518</v>
      </c>
      <c r="E2553" s="43" t="s">
        <v>9518</v>
      </c>
      <c r="F2553" s="42">
        <v>1283</v>
      </c>
      <c r="G2553" s="45">
        <v>31</v>
      </c>
      <c r="H2553" s="45"/>
      <c r="I2553" s="45" t="s">
        <v>11191</v>
      </c>
      <c r="N2553" s="6"/>
    </row>
    <row r="2554" spans="1:14" s="3" customFormat="1" x14ac:dyDescent="0.2">
      <c r="A2554" s="7">
        <v>1899</v>
      </c>
      <c r="B2554" s="44" t="s">
        <v>9516</v>
      </c>
      <c r="C2554" s="44" t="s">
        <v>9517</v>
      </c>
      <c r="D2554" s="44" t="s">
        <v>9518</v>
      </c>
      <c r="E2554" s="43" t="s">
        <v>9518</v>
      </c>
      <c r="F2554" s="42">
        <v>1283</v>
      </c>
      <c r="G2554" s="45">
        <v>0</v>
      </c>
      <c r="H2554" s="45"/>
      <c r="I2554" s="45" t="s">
        <v>11192</v>
      </c>
      <c r="N2554" s="6"/>
    </row>
    <row r="2555" spans="1:14" s="3" customFormat="1" x14ac:dyDescent="0.2">
      <c r="A2555" s="7">
        <v>1899</v>
      </c>
      <c r="B2555" s="44" t="s">
        <v>9516</v>
      </c>
      <c r="C2555" s="44" t="s">
        <v>9517</v>
      </c>
      <c r="D2555" s="44" t="s">
        <v>9518</v>
      </c>
      <c r="E2555" s="43" t="s">
        <v>9518</v>
      </c>
      <c r="F2555" s="42">
        <v>1408</v>
      </c>
      <c r="G2555" s="45">
        <v>31</v>
      </c>
      <c r="H2555" s="45"/>
      <c r="I2555" s="45" t="s">
        <v>12270</v>
      </c>
      <c r="N2555" s="6"/>
    </row>
    <row r="2556" spans="1:14" s="3" customFormat="1" x14ac:dyDescent="0.2">
      <c r="A2556" s="7">
        <v>1899</v>
      </c>
      <c r="B2556" s="44" t="s">
        <v>9516</v>
      </c>
      <c r="C2556" s="44" t="s">
        <v>9517</v>
      </c>
      <c r="D2556" s="44" t="s">
        <v>9518</v>
      </c>
      <c r="E2556" s="43" t="s">
        <v>9518</v>
      </c>
      <c r="F2556" s="42">
        <v>1408</v>
      </c>
      <c r="G2556" s="45">
        <v>0</v>
      </c>
      <c r="H2556" s="45"/>
      <c r="I2556" s="45" t="s">
        <v>12271</v>
      </c>
      <c r="N2556" s="6"/>
    </row>
    <row r="2557" spans="1:14" s="3" customFormat="1" x14ac:dyDescent="0.2">
      <c r="A2557" s="7">
        <v>1900</v>
      </c>
      <c r="B2557" s="44" t="s">
        <v>9519</v>
      </c>
      <c r="C2557" s="44" t="s">
        <v>9520</v>
      </c>
      <c r="D2557" s="44" t="s">
        <v>9521</v>
      </c>
      <c r="E2557" s="43" t="s">
        <v>9521</v>
      </c>
      <c r="F2557" s="42">
        <v>1284</v>
      </c>
      <c r="G2557" s="45">
        <v>31</v>
      </c>
      <c r="H2557" s="45"/>
      <c r="I2557" s="45" t="s">
        <v>11193</v>
      </c>
      <c r="N2557" s="6"/>
    </row>
    <row r="2558" spans="1:14" s="3" customFormat="1" x14ac:dyDescent="0.2">
      <c r="A2558" s="7">
        <v>1900</v>
      </c>
      <c r="B2558" s="44" t="s">
        <v>9519</v>
      </c>
      <c r="C2558" s="44" t="s">
        <v>9520</v>
      </c>
      <c r="D2558" s="44" t="s">
        <v>9521</v>
      </c>
      <c r="E2558" s="43" t="s">
        <v>9521</v>
      </c>
      <c r="F2558" s="42">
        <v>1284</v>
      </c>
      <c r="G2558" s="45">
        <v>0</v>
      </c>
      <c r="H2558" s="45"/>
      <c r="I2558" s="45" t="s">
        <v>11194</v>
      </c>
      <c r="N2558" s="6"/>
    </row>
    <row r="2559" spans="1:14" s="3" customFormat="1" x14ac:dyDescent="0.2">
      <c r="A2559" s="7">
        <v>1900</v>
      </c>
      <c r="B2559" s="44" t="s">
        <v>9519</v>
      </c>
      <c r="C2559" s="44" t="s">
        <v>9520</v>
      </c>
      <c r="D2559" s="44" t="s">
        <v>9521</v>
      </c>
      <c r="E2559" s="43" t="s">
        <v>9521</v>
      </c>
      <c r="F2559" s="42">
        <v>1409</v>
      </c>
      <c r="G2559" s="45">
        <v>31</v>
      </c>
      <c r="H2559" s="45"/>
      <c r="I2559" s="45" t="s">
        <v>12272</v>
      </c>
      <c r="N2559" s="6"/>
    </row>
    <row r="2560" spans="1:14" s="3" customFormat="1" x14ac:dyDescent="0.2">
      <c r="A2560" s="7">
        <v>1900</v>
      </c>
      <c r="B2560" s="44" t="s">
        <v>9519</v>
      </c>
      <c r="C2560" s="44" t="s">
        <v>9520</v>
      </c>
      <c r="D2560" s="44" t="s">
        <v>9521</v>
      </c>
      <c r="E2560" s="43" t="s">
        <v>9521</v>
      </c>
      <c r="F2560" s="42">
        <v>1409</v>
      </c>
      <c r="G2560" s="45">
        <v>0</v>
      </c>
      <c r="H2560" s="45"/>
      <c r="I2560" s="45" t="s">
        <v>12273</v>
      </c>
      <c r="N2560" s="6"/>
    </row>
    <row r="2561" spans="1:14" s="3" customFormat="1" x14ac:dyDescent="0.2">
      <c r="A2561" s="7">
        <v>1901</v>
      </c>
      <c r="B2561" s="44" t="s">
        <v>9522</v>
      </c>
      <c r="C2561" s="44" t="s">
        <v>9523</v>
      </c>
      <c r="D2561" s="44" t="s">
        <v>9524</v>
      </c>
      <c r="E2561" s="43" t="s">
        <v>9524</v>
      </c>
      <c r="F2561" s="42">
        <v>1285</v>
      </c>
      <c r="G2561" s="45">
        <v>31</v>
      </c>
      <c r="H2561" s="45"/>
      <c r="I2561" s="45" t="s">
        <v>11195</v>
      </c>
      <c r="N2561" s="6"/>
    </row>
    <row r="2562" spans="1:14" s="3" customFormat="1" x14ac:dyDescent="0.2">
      <c r="A2562" s="7">
        <v>1901</v>
      </c>
      <c r="B2562" s="44" t="s">
        <v>9522</v>
      </c>
      <c r="C2562" s="44" t="s">
        <v>9523</v>
      </c>
      <c r="D2562" s="44" t="s">
        <v>9524</v>
      </c>
      <c r="E2562" s="43" t="s">
        <v>9524</v>
      </c>
      <c r="F2562" s="42">
        <v>1285</v>
      </c>
      <c r="G2562" s="45">
        <v>0</v>
      </c>
      <c r="H2562" s="45"/>
      <c r="I2562" s="45" t="s">
        <v>11196</v>
      </c>
      <c r="N2562" s="6"/>
    </row>
    <row r="2563" spans="1:14" s="3" customFormat="1" x14ac:dyDescent="0.2">
      <c r="A2563" s="7">
        <v>1901</v>
      </c>
      <c r="B2563" s="44" t="s">
        <v>9522</v>
      </c>
      <c r="C2563" s="44" t="s">
        <v>9523</v>
      </c>
      <c r="D2563" s="44" t="s">
        <v>9524</v>
      </c>
      <c r="E2563" s="43" t="s">
        <v>9524</v>
      </c>
      <c r="F2563" s="42">
        <v>1410</v>
      </c>
      <c r="G2563" s="45">
        <v>31</v>
      </c>
      <c r="H2563" s="45"/>
      <c r="I2563" s="45" t="s">
        <v>12274</v>
      </c>
      <c r="N2563" s="6"/>
    </row>
    <row r="2564" spans="1:14" s="3" customFormat="1" x14ac:dyDescent="0.2">
      <c r="A2564" s="7">
        <v>1901</v>
      </c>
      <c r="B2564" s="44" t="s">
        <v>9522</v>
      </c>
      <c r="C2564" s="44" t="s">
        <v>9523</v>
      </c>
      <c r="D2564" s="44" t="s">
        <v>9524</v>
      </c>
      <c r="E2564" s="43" t="s">
        <v>9524</v>
      </c>
      <c r="F2564" s="42">
        <v>1410</v>
      </c>
      <c r="G2564" s="45">
        <v>0</v>
      </c>
      <c r="H2564" s="45"/>
      <c r="I2564" s="45" t="s">
        <v>12275</v>
      </c>
      <c r="N2564" s="6"/>
    </row>
    <row r="2565" spans="1:14" s="3" customFormat="1" x14ac:dyDescent="0.2">
      <c r="A2565" s="7">
        <v>1902</v>
      </c>
      <c r="B2565" s="44" t="s">
        <v>9525</v>
      </c>
      <c r="C2565" s="44" t="s">
        <v>9526</v>
      </c>
      <c r="D2565" s="44" t="s">
        <v>9527</v>
      </c>
      <c r="E2565" s="43" t="s">
        <v>9527</v>
      </c>
      <c r="F2565" s="42">
        <v>1286</v>
      </c>
      <c r="G2565" s="45">
        <v>31</v>
      </c>
      <c r="H2565" s="45"/>
      <c r="I2565" s="45" t="s">
        <v>11197</v>
      </c>
      <c r="N2565" s="6"/>
    </row>
    <row r="2566" spans="1:14" s="3" customFormat="1" x14ac:dyDescent="0.2">
      <c r="A2566" s="7">
        <v>1902</v>
      </c>
      <c r="B2566" s="44" t="s">
        <v>9525</v>
      </c>
      <c r="C2566" s="44" t="s">
        <v>9526</v>
      </c>
      <c r="D2566" s="44" t="s">
        <v>9527</v>
      </c>
      <c r="E2566" s="43" t="s">
        <v>9527</v>
      </c>
      <c r="F2566" s="42">
        <v>1286</v>
      </c>
      <c r="G2566" s="45">
        <v>0</v>
      </c>
      <c r="H2566" s="45"/>
      <c r="I2566" s="45" t="s">
        <v>11198</v>
      </c>
      <c r="N2566" s="6"/>
    </row>
    <row r="2567" spans="1:14" s="3" customFormat="1" x14ac:dyDescent="0.2">
      <c r="A2567" s="7">
        <v>1902</v>
      </c>
      <c r="B2567" s="44" t="s">
        <v>9525</v>
      </c>
      <c r="C2567" s="44" t="s">
        <v>9526</v>
      </c>
      <c r="D2567" s="44" t="s">
        <v>9527</v>
      </c>
      <c r="E2567" s="43" t="s">
        <v>9527</v>
      </c>
      <c r="F2567" s="42">
        <v>1411</v>
      </c>
      <c r="G2567" s="45">
        <v>31</v>
      </c>
      <c r="H2567" s="45"/>
      <c r="I2567" s="45" t="s">
        <v>12276</v>
      </c>
      <c r="N2567" s="6"/>
    </row>
    <row r="2568" spans="1:14" s="3" customFormat="1" x14ac:dyDescent="0.2">
      <c r="A2568" s="7">
        <v>1902</v>
      </c>
      <c r="B2568" s="44" t="s">
        <v>9525</v>
      </c>
      <c r="C2568" s="44" t="s">
        <v>9526</v>
      </c>
      <c r="D2568" s="44" t="s">
        <v>9527</v>
      </c>
      <c r="E2568" s="43" t="s">
        <v>9527</v>
      </c>
      <c r="F2568" s="42">
        <v>1411</v>
      </c>
      <c r="G2568" s="45">
        <v>0</v>
      </c>
      <c r="H2568" s="45"/>
      <c r="I2568" s="45" t="s">
        <v>12277</v>
      </c>
      <c r="N2568" s="6"/>
    </row>
    <row r="2569" spans="1:14" s="3" customFormat="1" x14ac:dyDescent="0.2">
      <c r="A2569" s="7">
        <v>1903</v>
      </c>
      <c r="B2569" s="44" t="s">
        <v>9528</v>
      </c>
      <c r="C2569" s="44" t="s">
        <v>9529</v>
      </c>
      <c r="D2569" s="44" t="s">
        <v>9530</v>
      </c>
      <c r="E2569" s="43" t="s">
        <v>9530</v>
      </c>
      <c r="F2569" s="42">
        <v>1287</v>
      </c>
      <c r="G2569" s="45">
        <v>31</v>
      </c>
      <c r="H2569" s="45"/>
      <c r="I2569" s="45" t="s">
        <v>11199</v>
      </c>
      <c r="N2569" s="6"/>
    </row>
    <row r="2570" spans="1:14" s="3" customFormat="1" x14ac:dyDescent="0.2">
      <c r="A2570" s="7">
        <v>1903</v>
      </c>
      <c r="B2570" s="44" t="s">
        <v>9528</v>
      </c>
      <c r="C2570" s="44" t="s">
        <v>9529</v>
      </c>
      <c r="D2570" s="44" t="s">
        <v>9530</v>
      </c>
      <c r="E2570" s="43" t="s">
        <v>9530</v>
      </c>
      <c r="F2570" s="42">
        <v>1287</v>
      </c>
      <c r="G2570" s="45">
        <v>0</v>
      </c>
      <c r="H2570" s="45"/>
      <c r="I2570" s="45" t="s">
        <v>11200</v>
      </c>
      <c r="N2570" s="6"/>
    </row>
    <row r="2571" spans="1:14" s="3" customFormat="1" x14ac:dyDescent="0.2">
      <c r="A2571" s="7">
        <v>1903</v>
      </c>
      <c r="B2571" s="44" t="s">
        <v>9528</v>
      </c>
      <c r="C2571" s="44" t="s">
        <v>9529</v>
      </c>
      <c r="D2571" s="44" t="s">
        <v>9530</v>
      </c>
      <c r="E2571" s="43" t="s">
        <v>9530</v>
      </c>
      <c r="F2571" s="42">
        <v>1412</v>
      </c>
      <c r="G2571" s="45">
        <v>31</v>
      </c>
      <c r="H2571" s="45"/>
      <c r="I2571" s="45" t="s">
        <v>12278</v>
      </c>
      <c r="N2571" s="6"/>
    </row>
    <row r="2572" spans="1:14" s="3" customFormat="1" x14ac:dyDescent="0.2">
      <c r="A2572" s="7">
        <v>1903</v>
      </c>
      <c r="B2572" s="44" t="s">
        <v>9528</v>
      </c>
      <c r="C2572" s="44" t="s">
        <v>9529</v>
      </c>
      <c r="D2572" s="44" t="s">
        <v>9530</v>
      </c>
      <c r="E2572" s="43" t="s">
        <v>9530</v>
      </c>
      <c r="F2572" s="42">
        <v>1412</v>
      </c>
      <c r="G2572" s="45">
        <v>0</v>
      </c>
      <c r="H2572" s="45"/>
      <c r="I2572" s="45" t="s">
        <v>12279</v>
      </c>
      <c r="N2572" s="6"/>
    </row>
    <row r="2573" spans="1:14" s="3" customFormat="1" x14ac:dyDescent="0.2">
      <c r="A2573" s="7">
        <v>1904</v>
      </c>
      <c r="B2573" s="44" t="s">
        <v>9531</v>
      </c>
      <c r="C2573" s="44" t="s">
        <v>9532</v>
      </c>
      <c r="D2573" s="44" t="s">
        <v>9533</v>
      </c>
      <c r="E2573" s="43" t="s">
        <v>9533</v>
      </c>
      <c r="F2573" s="42">
        <v>1268</v>
      </c>
      <c r="G2573" s="45">
        <v>31</v>
      </c>
      <c r="H2573" s="45"/>
      <c r="I2573" s="45" t="s">
        <v>11161</v>
      </c>
      <c r="N2573" s="6"/>
    </row>
    <row r="2574" spans="1:14" s="3" customFormat="1" x14ac:dyDescent="0.2">
      <c r="A2574" s="7">
        <v>1904</v>
      </c>
      <c r="B2574" s="44" t="s">
        <v>9531</v>
      </c>
      <c r="C2574" s="44" t="s">
        <v>9532</v>
      </c>
      <c r="D2574" s="44" t="s">
        <v>9533</v>
      </c>
      <c r="E2574" s="43" t="s">
        <v>9533</v>
      </c>
      <c r="F2574" s="42">
        <v>1268</v>
      </c>
      <c r="G2574" s="45">
        <v>0</v>
      </c>
      <c r="H2574" s="45"/>
      <c r="I2574" s="45" t="s">
        <v>11162</v>
      </c>
      <c r="N2574" s="6"/>
    </row>
    <row r="2575" spans="1:14" s="3" customFormat="1" x14ac:dyDescent="0.2">
      <c r="A2575" s="7">
        <v>1904</v>
      </c>
      <c r="B2575" s="44" t="s">
        <v>9531</v>
      </c>
      <c r="C2575" s="44" t="s">
        <v>9532</v>
      </c>
      <c r="D2575" s="44" t="s">
        <v>9533</v>
      </c>
      <c r="E2575" s="43" t="s">
        <v>9533</v>
      </c>
      <c r="F2575" s="42">
        <v>1393</v>
      </c>
      <c r="G2575" s="45">
        <v>31</v>
      </c>
      <c r="H2575" s="45"/>
      <c r="I2575" s="45" t="s">
        <v>12240</v>
      </c>
      <c r="N2575" s="6"/>
    </row>
    <row r="2576" spans="1:14" s="3" customFormat="1" x14ac:dyDescent="0.2">
      <c r="A2576" s="7">
        <v>1904</v>
      </c>
      <c r="B2576" s="44" t="s">
        <v>9531</v>
      </c>
      <c r="C2576" s="44" t="s">
        <v>9532</v>
      </c>
      <c r="D2576" s="44" t="s">
        <v>9533</v>
      </c>
      <c r="E2576" s="43" t="s">
        <v>9533</v>
      </c>
      <c r="F2576" s="42">
        <v>1393</v>
      </c>
      <c r="G2576" s="45">
        <v>0</v>
      </c>
      <c r="H2576" s="45"/>
      <c r="I2576" s="45" t="s">
        <v>12241</v>
      </c>
      <c r="N2576" s="6"/>
    </row>
    <row r="2577" spans="1:14" s="3" customFormat="1" x14ac:dyDescent="0.2">
      <c r="A2577" s="7">
        <v>1905</v>
      </c>
      <c r="B2577" s="44" t="s">
        <v>9534</v>
      </c>
      <c r="C2577" s="44" t="s">
        <v>9535</v>
      </c>
      <c r="D2577" s="44" t="s">
        <v>9536</v>
      </c>
      <c r="E2577" s="43" t="s">
        <v>9536</v>
      </c>
      <c r="F2577" s="42">
        <v>1269</v>
      </c>
      <c r="G2577" s="45">
        <v>31</v>
      </c>
      <c r="H2577" s="45"/>
      <c r="I2577" s="45" t="s">
        <v>11163</v>
      </c>
      <c r="N2577" s="6"/>
    </row>
    <row r="2578" spans="1:14" s="3" customFormat="1" x14ac:dyDescent="0.2">
      <c r="A2578" s="7">
        <v>1905</v>
      </c>
      <c r="B2578" s="44" t="s">
        <v>9534</v>
      </c>
      <c r="C2578" s="44" t="s">
        <v>9535</v>
      </c>
      <c r="D2578" s="44" t="s">
        <v>9536</v>
      </c>
      <c r="E2578" s="43" t="s">
        <v>9536</v>
      </c>
      <c r="F2578" s="42">
        <v>1269</v>
      </c>
      <c r="G2578" s="45">
        <v>0</v>
      </c>
      <c r="H2578" s="45"/>
      <c r="I2578" s="45" t="s">
        <v>11164</v>
      </c>
      <c r="N2578" s="6"/>
    </row>
    <row r="2579" spans="1:14" s="3" customFormat="1" x14ac:dyDescent="0.2">
      <c r="A2579" s="7">
        <v>1905</v>
      </c>
      <c r="B2579" s="44" t="s">
        <v>9534</v>
      </c>
      <c r="C2579" s="44" t="s">
        <v>9535</v>
      </c>
      <c r="D2579" s="44" t="s">
        <v>9536</v>
      </c>
      <c r="E2579" s="43" t="s">
        <v>9536</v>
      </c>
      <c r="F2579" s="42">
        <v>1394</v>
      </c>
      <c r="G2579" s="45">
        <v>31</v>
      </c>
      <c r="H2579" s="45"/>
      <c r="I2579" s="45" t="s">
        <v>12242</v>
      </c>
      <c r="N2579" s="6"/>
    </row>
    <row r="2580" spans="1:14" s="3" customFormat="1" x14ac:dyDescent="0.2">
      <c r="A2580" s="7">
        <v>1905</v>
      </c>
      <c r="B2580" s="44" t="s">
        <v>9534</v>
      </c>
      <c r="C2580" s="44" t="s">
        <v>9535</v>
      </c>
      <c r="D2580" s="44" t="s">
        <v>9536</v>
      </c>
      <c r="E2580" s="43" t="s">
        <v>9536</v>
      </c>
      <c r="F2580" s="42">
        <v>1394</v>
      </c>
      <c r="G2580" s="45">
        <v>0</v>
      </c>
      <c r="H2580" s="45"/>
      <c r="I2580" s="45" t="s">
        <v>12243</v>
      </c>
      <c r="N2580" s="6"/>
    </row>
    <row r="2581" spans="1:14" s="3" customFormat="1" x14ac:dyDescent="0.2">
      <c r="A2581" s="7">
        <v>1906</v>
      </c>
      <c r="B2581" s="44" t="s">
        <v>9537</v>
      </c>
      <c r="C2581" s="44" t="s">
        <v>9538</v>
      </c>
      <c r="D2581" s="44" t="s">
        <v>9539</v>
      </c>
      <c r="E2581" s="43" t="s">
        <v>9539</v>
      </c>
      <c r="F2581" s="42">
        <v>1270</v>
      </c>
      <c r="G2581" s="45">
        <v>31</v>
      </c>
      <c r="H2581" s="45"/>
      <c r="I2581" s="45" t="s">
        <v>11165</v>
      </c>
      <c r="N2581" s="6"/>
    </row>
    <row r="2582" spans="1:14" s="3" customFormat="1" x14ac:dyDescent="0.2">
      <c r="A2582" s="7">
        <v>1906</v>
      </c>
      <c r="B2582" s="44" t="s">
        <v>9537</v>
      </c>
      <c r="C2582" s="44" t="s">
        <v>9538</v>
      </c>
      <c r="D2582" s="44" t="s">
        <v>9539</v>
      </c>
      <c r="E2582" s="43" t="s">
        <v>9539</v>
      </c>
      <c r="F2582" s="42">
        <v>1270</v>
      </c>
      <c r="G2582" s="45">
        <v>0</v>
      </c>
      <c r="H2582" s="45"/>
      <c r="I2582" s="45" t="s">
        <v>11166</v>
      </c>
      <c r="N2582" s="6"/>
    </row>
    <row r="2583" spans="1:14" s="3" customFormat="1" x14ac:dyDescent="0.2">
      <c r="A2583" s="7">
        <v>1906</v>
      </c>
      <c r="B2583" s="44" t="s">
        <v>9537</v>
      </c>
      <c r="C2583" s="44" t="s">
        <v>9538</v>
      </c>
      <c r="D2583" s="44" t="s">
        <v>9539</v>
      </c>
      <c r="E2583" s="43" t="s">
        <v>9539</v>
      </c>
      <c r="F2583" s="42">
        <v>1395</v>
      </c>
      <c r="G2583" s="45">
        <v>31</v>
      </c>
      <c r="H2583" s="45"/>
      <c r="I2583" s="45" t="s">
        <v>12244</v>
      </c>
      <c r="N2583" s="6"/>
    </row>
    <row r="2584" spans="1:14" s="3" customFormat="1" x14ac:dyDescent="0.2">
      <c r="A2584" s="7">
        <v>1906</v>
      </c>
      <c r="B2584" s="44" t="s">
        <v>9537</v>
      </c>
      <c r="C2584" s="44" t="s">
        <v>9538</v>
      </c>
      <c r="D2584" s="44" t="s">
        <v>9539</v>
      </c>
      <c r="E2584" s="43" t="s">
        <v>9539</v>
      </c>
      <c r="F2584" s="42">
        <v>1395</v>
      </c>
      <c r="G2584" s="45">
        <v>0</v>
      </c>
      <c r="H2584" s="45"/>
      <c r="I2584" s="45" t="s">
        <v>12245</v>
      </c>
      <c r="N2584" s="6"/>
    </row>
    <row r="2585" spans="1:14" s="3" customFormat="1" x14ac:dyDescent="0.2">
      <c r="A2585" s="7">
        <v>1907</v>
      </c>
      <c r="B2585" s="44" t="s">
        <v>9540</v>
      </c>
      <c r="C2585" s="44" t="s">
        <v>9541</v>
      </c>
      <c r="D2585" s="44" t="s">
        <v>9542</v>
      </c>
      <c r="E2585" s="43" t="s">
        <v>9542</v>
      </c>
      <c r="F2585" s="42">
        <v>1271</v>
      </c>
      <c r="G2585" s="45">
        <v>31</v>
      </c>
      <c r="H2585" s="45"/>
      <c r="I2585" s="45" t="s">
        <v>11167</v>
      </c>
      <c r="N2585" s="6"/>
    </row>
    <row r="2586" spans="1:14" s="3" customFormat="1" x14ac:dyDescent="0.2">
      <c r="A2586" s="7">
        <v>1907</v>
      </c>
      <c r="B2586" s="44" t="s">
        <v>9540</v>
      </c>
      <c r="C2586" s="44" t="s">
        <v>9541</v>
      </c>
      <c r="D2586" s="44" t="s">
        <v>9542</v>
      </c>
      <c r="E2586" s="43" t="s">
        <v>9542</v>
      </c>
      <c r="F2586" s="42">
        <v>1271</v>
      </c>
      <c r="G2586" s="45">
        <v>0</v>
      </c>
      <c r="H2586" s="45"/>
      <c r="I2586" s="45" t="s">
        <v>11168</v>
      </c>
      <c r="N2586" s="6"/>
    </row>
    <row r="2587" spans="1:14" s="3" customFormat="1" x14ac:dyDescent="0.2">
      <c r="A2587" s="7">
        <v>1907</v>
      </c>
      <c r="B2587" s="44" t="s">
        <v>9540</v>
      </c>
      <c r="C2587" s="44" t="s">
        <v>9541</v>
      </c>
      <c r="D2587" s="44" t="s">
        <v>9542</v>
      </c>
      <c r="E2587" s="43" t="s">
        <v>9542</v>
      </c>
      <c r="F2587" s="42">
        <v>1396</v>
      </c>
      <c r="G2587" s="45">
        <v>31</v>
      </c>
      <c r="H2587" s="45"/>
      <c r="I2587" s="45" t="s">
        <v>12246</v>
      </c>
      <c r="N2587" s="6"/>
    </row>
    <row r="2588" spans="1:14" s="3" customFormat="1" x14ac:dyDescent="0.2">
      <c r="A2588" s="7">
        <v>1907</v>
      </c>
      <c r="B2588" s="44" t="s">
        <v>9540</v>
      </c>
      <c r="C2588" s="44" t="s">
        <v>9541</v>
      </c>
      <c r="D2588" s="44" t="s">
        <v>9542</v>
      </c>
      <c r="E2588" s="43" t="s">
        <v>9542</v>
      </c>
      <c r="F2588" s="42">
        <v>1396</v>
      </c>
      <c r="G2588" s="45">
        <v>0</v>
      </c>
      <c r="H2588" s="45"/>
      <c r="I2588" s="45" t="s">
        <v>12247</v>
      </c>
      <c r="N2588" s="6"/>
    </row>
    <row r="2589" spans="1:14" s="3" customFormat="1" x14ac:dyDescent="0.2">
      <c r="A2589" s="7">
        <v>1908</v>
      </c>
      <c r="B2589" s="44" t="s">
        <v>9543</v>
      </c>
      <c r="C2589" s="44" t="s">
        <v>9544</v>
      </c>
      <c r="D2589" s="44" t="s">
        <v>9545</v>
      </c>
      <c r="E2589" s="43" t="s">
        <v>9545</v>
      </c>
      <c r="F2589" s="42">
        <v>1272</v>
      </c>
      <c r="G2589" s="45">
        <v>31</v>
      </c>
      <c r="H2589" s="45"/>
      <c r="I2589" s="45" t="s">
        <v>11169</v>
      </c>
      <c r="N2589" s="6"/>
    </row>
    <row r="2590" spans="1:14" s="3" customFormat="1" x14ac:dyDescent="0.2">
      <c r="A2590" s="7">
        <v>1908</v>
      </c>
      <c r="B2590" s="44" t="s">
        <v>9543</v>
      </c>
      <c r="C2590" s="44" t="s">
        <v>9544</v>
      </c>
      <c r="D2590" s="44" t="s">
        <v>9545</v>
      </c>
      <c r="E2590" s="43" t="s">
        <v>9545</v>
      </c>
      <c r="F2590" s="42">
        <v>1272</v>
      </c>
      <c r="G2590" s="45">
        <v>0</v>
      </c>
      <c r="H2590" s="45"/>
      <c r="I2590" s="45" t="s">
        <v>11170</v>
      </c>
      <c r="N2590" s="6"/>
    </row>
    <row r="2591" spans="1:14" s="3" customFormat="1" x14ac:dyDescent="0.2">
      <c r="A2591" s="7">
        <v>1908</v>
      </c>
      <c r="B2591" s="44" t="s">
        <v>9543</v>
      </c>
      <c r="C2591" s="44" t="s">
        <v>9544</v>
      </c>
      <c r="D2591" s="44" t="s">
        <v>9545</v>
      </c>
      <c r="E2591" s="43" t="s">
        <v>9545</v>
      </c>
      <c r="F2591" s="42">
        <v>1397</v>
      </c>
      <c r="G2591" s="45">
        <v>31</v>
      </c>
      <c r="H2591" s="45"/>
      <c r="I2591" s="45" t="s">
        <v>12248</v>
      </c>
      <c r="N2591" s="6"/>
    </row>
    <row r="2592" spans="1:14" s="3" customFormat="1" x14ac:dyDescent="0.2">
      <c r="A2592" s="7">
        <v>1908</v>
      </c>
      <c r="B2592" s="44" t="s">
        <v>9543</v>
      </c>
      <c r="C2592" s="44" t="s">
        <v>9544</v>
      </c>
      <c r="D2592" s="44" t="s">
        <v>9545</v>
      </c>
      <c r="E2592" s="43" t="s">
        <v>9545</v>
      </c>
      <c r="F2592" s="42">
        <v>1397</v>
      </c>
      <c r="G2592" s="45">
        <v>0</v>
      </c>
      <c r="H2592" s="45"/>
      <c r="I2592" s="45" t="s">
        <v>12249</v>
      </c>
      <c r="N2592" s="6"/>
    </row>
    <row r="2593" spans="1:14" s="3" customFormat="1" x14ac:dyDescent="0.2">
      <c r="A2593" s="7">
        <v>1909</v>
      </c>
      <c r="B2593" s="44" t="s">
        <v>9546</v>
      </c>
      <c r="C2593" s="44" t="s">
        <v>9547</v>
      </c>
      <c r="D2593" s="44" t="s">
        <v>9548</v>
      </c>
      <c r="E2593" s="43" t="s">
        <v>9548</v>
      </c>
      <c r="F2593" s="42">
        <v>1273</v>
      </c>
      <c r="G2593" s="45">
        <v>31</v>
      </c>
      <c r="H2593" s="45"/>
      <c r="I2593" s="45" t="s">
        <v>11171</v>
      </c>
      <c r="N2593" s="6"/>
    </row>
    <row r="2594" spans="1:14" s="3" customFormat="1" x14ac:dyDescent="0.2">
      <c r="A2594" s="7">
        <v>1909</v>
      </c>
      <c r="B2594" s="44" t="s">
        <v>9546</v>
      </c>
      <c r="C2594" s="44" t="s">
        <v>9547</v>
      </c>
      <c r="D2594" s="44" t="s">
        <v>9548</v>
      </c>
      <c r="E2594" s="43" t="s">
        <v>9548</v>
      </c>
      <c r="F2594" s="42">
        <v>1273</v>
      </c>
      <c r="G2594" s="45">
        <v>0</v>
      </c>
      <c r="H2594" s="45"/>
      <c r="I2594" s="45" t="s">
        <v>11172</v>
      </c>
      <c r="N2594" s="6"/>
    </row>
    <row r="2595" spans="1:14" s="3" customFormat="1" x14ac:dyDescent="0.2">
      <c r="A2595" s="7">
        <v>1909</v>
      </c>
      <c r="B2595" s="44" t="s">
        <v>9546</v>
      </c>
      <c r="C2595" s="44" t="s">
        <v>9547</v>
      </c>
      <c r="D2595" s="44" t="s">
        <v>9548</v>
      </c>
      <c r="E2595" s="43" t="s">
        <v>9548</v>
      </c>
      <c r="F2595" s="42">
        <v>1398</v>
      </c>
      <c r="G2595" s="45">
        <v>31</v>
      </c>
      <c r="H2595" s="45"/>
      <c r="I2595" s="45" t="s">
        <v>12250</v>
      </c>
      <c r="N2595" s="6"/>
    </row>
    <row r="2596" spans="1:14" s="3" customFormat="1" x14ac:dyDescent="0.2">
      <c r="A2596" s="7">
        <v>1909</v>
      </c>
      <c r="B2596" s="44" t="s">
        <v>9546</v>
      </c>
      <c r="C2596" s="44" t="s">
        <v>9547</v>
      </c>
      <c r="D2596" s="44" t="s">
        <v>9548</v>
      </c>
      <c r="E2596" s="43" t="s">
        <v>9548</v>
      </c>
      <c r="F2596" s="42">
        <v>1398</v>
      </c>
      <c r="G2596" s="45">
        <v>0</v>
      </c>
      <c r="H2596" s="45"/>
      <c r="I2596" s="45" t="s">
        <v>12251</v>
      </c>
      <c r="N2596" s="6"/>
    </row>
    <row r="2597" spans="1:14" s="3" customFormat="1" x14ac:dyDescent="0.2">
      <c r="A2597" s="7">
        <v>1910</v>
      </c>
      <c r="B2597" s="44" t="s">
        <v>9549</v>
      </c>
      <c r="C2597" s="44" t="s">
        <v>9550</v>
      </c>
      <c r="D2597" s="44" t="s">
        <v>9551</v>
      </c>
      <c r="E2597" s="43" t="s">
        <v>9551</v>
      </c>
      <c r="F2597" s="42">
        <v>1274</v>
      </c>
      <c r="G2597" s="45">
        <v>31</v>
      </c>
      <c r="H2597" s="45"/>
      <c r="I2597" s="45" t="s">
        <v>11173</v>
      </c>
      <c r="N2597" s="6"/>
    </row>
    <row r="2598" spans="1:14" s="3" customFormat="1" x14ac:dyDescent="0.2">
      <c r="A2598" s="7">
        <v>1910</v>
      </c>
      <c r="B2598" s="44" t="s">
        <v>9549</v>
      </c>
      <c r="C2598" s="44" t="s">
        <v>9550</v>
      </c>
      <c r="D2598" s="44" t="s">
        <v>9551</v>
      </c>
      <c r="E2598" s="43" t="s">
        <v>9551</v>
      </c>
      <c r="F2598" s="42">
        <v>1274</v>
      </c>
      <c r="G2598" s="45">
        <v>0</v>
      </c>
      <c r="H2598" s="45"/>
      <c r="I2598" s="45" t="s">
        <v>11174</v>
      </c>
      <c r="N2598" s="6"/>
    </row>
    <row r="2599" spans="1:14" s="3" customFormat="1" x14ac:dyDescent="0.2">
      <c r="A2599" s="7">
        <v>1910</v>
      </c>
      <c r="B2599" s="44" t="s">
        <v>9549</v>
      </c>
      <c r="C2599" s="44" t="s">
        <v>9550</v>
      </c>
      <c r="D2599" s="44" t="s">
        <v>9551</v>
      </c>
      <c r="E2599" s="43" t="s">
        <v>9551</v>
      </c>
      <c r="F2599" s="42">
        <v>1399</v>
      </c>
      <c r="G2599" s="45">
        <v>31</v>
      </c>
      <c r="H2599" s="45"/>
      <c r="I2599" s="45" t="s">
        <v>12252</v>
      </c>
      <c r="N2599" s="6"/>
    </row>
    <row r="2600" spans="1:14" s="3" customFormat="1" x14ac:dyDescent="0.2">
      <c r="A2600" s="7">
        <v>1910</v>
      </c>
      <c r="B2600" s="44" t="s">
        <v>9549</v>
      </c>
      <c r="C2600" s="44" t="s">
        <v>9550</v>
      </c>
      <c r="D2600" s="44" t="s">
        <v>9551</v>
      </c>
      <c r="E2600" s="43" t="s">
        <v>9551</v>
      </c>
      <c r="F2600" s="42">
        <v>1399</v>
      </c>
      <c r="G2600" s="45">
        <v>0</v>
      </c>
      <c r="H2600" s="45"/>
      <c r="I2600" s="45" t="s">
        <v>12253</v>
      </c>
      <c r="N2600" s="6"/>
    </row>
    <row r="2601" spans="1:14" s="3" customFormat="1" x14ac:dyDescent="0.2">
      <c r="A2601" s="7">
        <v>1911</v>
      </c>
      <c r="B2601" s="44" t="s">
        <v>9552</v>
      </c>
      <c r="C2601" s="44" t="s">
        <v>9553</v>
      </c>
      <c r="D2601" s="44" t="s">
        <v>9554</v>
      </c>
      <c r="E2601" s="43" t="s">
        <v>9554</v>
      </c>
      <c r="F2601" s="42">
        <v>1275</v>
      </c>
      <c r="G2601" s="45">
        <v>31</v>
      </c>
      <c r="H2601" s="45"/>
      <c r="I2601" s="45" t="s">
        <v>11175</v>
      </c>
      <c r="N2601" s="6"/>
    </row>
    <row r="2602" spans="1:14" s="3" customFormat="1" x14ac:dyDescent="0.2">
      <c r="A2602" s="7">
        <v>1911</v>
      </c>
      <c r="B2602" s="44" t="s">
        <v>9552</v>
      </c>
      <c r="C2602" s="44" t="s">
        <v>9553</v>
      </c>
      <c r="D2602" s="44" t="s">
        <v>9554</v>
      </c>
      <c r="E2602" s="43" t="s">
        <v>9554</v>
      </c>
      <c r="F2602" s="42">
        <v>1275</v>
      </c>
      <c r="G2602" s="45">
        <v>0</v>
      </c>
      <c r="H2602" s="45"/>
      <c r="I2602" s="45" t="s">
        <v>11176</v>
      </c>
      <c r="N2602" s="6"/>
    </row>
    <row r="2603" spans="1:14" s="3" customFormat="1" x14ac:dyDescent="0.2">
      <c r="A2603" s="7">
        <v>1911</v>
      </c>
      <c r="B2603" s="44" t="s">
        <v>9552</v>
      </c>
      <c r="C2603" s="44" t="s">
        <v>9553</v>
      </c>
      <c r="D2603" s="44" t="s">
        <v>9554</v>
      </c>
      <c r="E2603" s="43" t="s">
        <v>9554</v>
      </c>
      <c r="F2603" s="42">
        <v>1400</v>
      </c>
      <c r="G2603" s="45">
        <v>31</v>
      </c>
      <c r="H2603" s="45"/>
      <c r="I2603" s="45" t="s">
        <v>12254</v>
      </c>
      <c r="N2603" s="6"/>
    </row>
    <row r="2604" spans="1:14" s="3" customFormat="1" x14ac:dyDescent="0.2">
      <c r="A2604" s="7">
        <v>1911</v>
      </c>
      <c r="B2604" s="44" t="s">
        <v>9552</v>
      </c>
      <c r="C2604" s="44" t="s">
        <v>9553</v>
      </c>
      <c r="D2604" s="44" t="s">
        <v>9554</v>
      </c>
      <c r="E2604" s="43" t="s">
        <v>9554</v>
      </c>
      <c r="F2604" s="42">
        <v>1400</v>
      </c>
      <c r="G2604" s="45">
        <v>0</v>
      </c>
      <c r="H2604" s="45"/>
      <c r="I2604" s="45" t="s">
        <v>12255</v>
      </c>
      <c r="N2604" s="6"/>
    </row>
    <row r="2605" spans="1:14" s="3" customFormat="1" x14ac:dyDescent="0.2">
      <c r="A2605" s="7">
        <v>1912</v>
      </c>
      <c r="B2605" s="44" t="s">
        <v>9555</v>
      </c>
      <c r="C2605" s="44" t="s">
        <v>9556</v>
      </c>
      <c r="D2605" s="44" t="s">
        <v>9557</v>
      </c>
      <c r="E2605" s="43" t="s">
        <v>9557</v>
      </c>
      <c r="F2605" s="42">
        <v>1276</v>
      </c>
      <c r="G2605" s="45">
        <v>31</v>
      </c>
      <c r="H2605" s="45"/>
      <c r="I2605" s="45" t="s">
        <v>11177</v>
      </c>
      <c r="N2605" s="6"/>
    </row>
    <row r="2606" spans="1:14" s="3" customFormat="1" x14ac:dyDescent="0.2">
      <c r="A2606" s="7">
        <v>1912</v>
      </c>
      <c r="B2606" s="44" t="s">
        <v>9555</v>
      </c>
      <c r="C2606" s="44" t="s">
        <v>9556</v>
      </c>
      <c r="D2606" s="44" t="s">
        <v>9557</v>
      </c>
      <c r="E2606" s="43" t="s">
        <v>9557</v>
      </c>
      <c r="F2606" s="42">
        <v>1276</v>
      </c>
      <c r="G2606" s="45">
        <v>0</v>
      </c>
      <c r="H2606" s="45"/>
      <c r="I2606" s="45" t="s">
        <v>11178</v>
      </c>
      <c r="N2606" s="6"/>
    </row>
    <row r="2607" spans="1:14" s="3" customFormat="1" x14ac:dyDescent="0.2">
      <c r="A2607" s="7">
        <v>1912</v>
      </c>
      <c r="B2607" s="44" t="s">
        <v>9555</v>
      </c>
      <c r="C2607" s="44" t="s">
        <v>9556</v>
      </c>
      <c r="D2607" s="44" t="s">
        <v>9557</v>
      </c>
      <c r="E2607" s="43" t="s">
        <v>9557</v>
      </c>
      <c r="F2607" s="42">
        <v>1401</v>
      </c>
      <c r="G2607" s="45">
        <v>31</v>
      </c>
      <c r="H2607" s="45"/>
      <c r="I2607" s="45" t="s">
        <v>12256</v>
      </c>
      <c r="N2607" s="6"/>
    </row>
    <row r="2608" spans="1:14" s="3" customFormat="1" x14ac:dyDescent="0.2">
      <c r="A2608" s="7">
        <v>1912</v>
      </c>
      <c r="B2608" s="44" t="s">
        <v>9555</v>
      </c>
      <c r="C2608" s="44" t="s">
        <v>9556</v>
      </c>
      <c r="D2608" s="44" t="s">
        <v>9557</v>
      </c>
      <c r="E2608" s="43" t="s">
        <v>9557</v>
      </c>
      <c r="F2608" s="42">
        <v>1401</v>
      </c>
      <c r="G2608" s="45">
        <v>0</v>
      </c>
      <c r="H2608" s="45"/>
      <c r="I2608" s="45" t="s">
        <v>12257</v>
      </c>
      <c r="N2608" s="6"/>
    </row>
    <row r="2609" spans="1:14" s="3" customFormat="1" x14ac:dyDescent="0.2">
      <c r="A2609" s="7">
        <v>1913</v>
      </c>
      <c r="B2609" s="44" t="s">
        <v>9558</v>
      </c>
      <c r="C2609" s="44" t="s">
        <v>9559</v>
      </c>
      <c r="D2609" s="44" t="s">
        <v>9560</v>
      </c>
      <c r="E2609" s="43" t="s">
        <v>9560</v>
      </c>
      <c r="F2609" s="42">
        <v>1277</v>
      </c>
      <c r="G2609" s="45">
        <v>31</v>
      </c>
      <c r="H2609" s="45"/>
      <c r="I2609" s="45" t="s">
        <v>11179</v>
      </c>
      <c r="N2609" s="6"/>
    </row>
    <row r="2610" spans="1:14" s="3" customFormat="1" x14ac:dyDescent="0.2">
      <c r="A2610" s="7">
        <v>1913</v>
      </c>
      <c r="B2610" s="44" t="s">
        <v>9558</v>
      </c>
      <c r="C2610" s="44" t="s">
        <v>9559</v>
      </c>
      <c r="D2610" s="44" t="s">
        <v>9560</v>
      </c>
      <c r="E2610" s="43" t="s">
        <v>9560</v>
      </c>
      <c r="F2610" s="42">
        <v>1277</v>
      </c>
      <c r="G2610" s="45">
        <v>0</v>
      </c>
      <c r="H2610" s="45"/>
      <c r="I2610" s="45" t="s">
        <v>11180</v>
      </c>
      <c r="N2610" s="6"/>
    </row>
    <row r="2611" spans="1:14" s="3" customFormat="1" x14ac:dyDescent="0.2">
      <c r="A2611" s="7">
        <v>1913</v>
      </c>
      <c r="B2611" s="44" t="s">
        <v>9558</v>
      </c>
      <c r="C2611" s="44" t="s">
        <v>9559</v>
      </c>
      <c r="D2611" s="44" t="s">
        <v>9560</v>
      </c>
      <c r="E2611" s="43" t="s">
        <v>9560</v>
      </c>
      <c r="F2611" s="42">
        <v>1402</v>
      </c>
      <c r="G2611" s="45">
        <v>31</v>
      </c>
      <c r="H2611" s="45"/>
      <c r="I2611" s="45" t="s">
        <v>12258</v>
      </c>
      <c r="N2611" s="6"/>
    </row>
    <row r="2612" spans="1:14" s="3" customFormat="1" x14ac:dyDescent="0.2">
      <c r="A2612" s="7">
        <v>1913</v>
      </c>
      <c r="B2612" s="44" t="s">
        <v>9558</v>
      </c>
      <c r="C2612" s="44" t="s">
        <v>9559</v>
      </c>
      <c r="D2612" s="44" t="s">
        <v>9560</v>
      </c>
      <c r="E2612" s="43" t="s">
        <v>9560</v>
      </c>
      <c r="F2612" s="42">
        <v>1402</v>
      </c>
      <c r="G2612" s="45">
        <v>0</v>
      </c>
      <c r="H2612" s="45"/>
      <c r="I2612" s="45" t="s">
        <v>12259</v>
      </c>
      <c r="N2612" s="6"/>
    </row>
    <row r="2613" spans="1:14" s="3" customFormat="1" x14ac:dyDescent="0.2">
      <c r="A2613" s="7">
        <v>1914</v>
      </c>
      <c r="B2613" s="44" t="s">
        <v>9561</v>
      </c>
      <c r="C2613" s="44" t="s">
        <v>9562</v>
      </c>
      <c r="D2613" s="44" t="s">
        <v>9563</v>
      </c>
      <c r="E2613" s="43" t="s">
        <v>9563</v>
      </c>
      <c r="F2613" s="42">
        <v>1278</v>
      </c>
      <c r="G2613" s="45">
        <v>31</v>
      </c>
      <c r="H2613" s="45"/>
      <c r="I2613" s="45" t="s">
        <v>11181</v>
      </c>
      <c r="N2613" s="6"/>
    </row>
    <row r="2614" spans="1:14" s="3" customFormat="1" x14ac:dyDescent="0.2">
      <c r="A2614" s="7">
        <v>1914</v>
      </c>
      <c r="B2614" s="44" t="s">
        <v>9561</v>
      </c>
      <c r="C2614" s="44" t="s">
        <v>9562</v>
      </c>
      <c r="D2614" s="44" t="s">
        <v>9563</v>
      </c>
      <c r="E2614" s="43" t="s">
        <v>9563</v>
      </c>
      <c r="F2614" s="42">
        <v>1278</v>
      </c>
      <c r="G2614" s="45">
        <v>0</v>
      </c>
      <c r="H2614" s="45"/>
      <c r="I2614" s="45" t="s">
        <v>11182</v>
      </c>
      <c r="N2614" s="6"/>
    </row>
    <row r="2615" spans="1:14" s="3" customFormat="1" x14ac:dyDescent="0.2">
      <c r="A2615" s="7">
        <v>1914</v>
      </c>
      <c r="B2615" s="44" t="s">
        <v>9561</v>
      </c>
      <c r="C2615" s="44" t="s">
        <v>9562</v>
      </c>
      <c r="D2615" s="44" t="s">
        <v>9563</v>
      </c>
      <c r="E2615" s="43" t="s">
        <v>9563</v>
      </c>
      <c r="F2615" s="42">
        <v>1403</v>
      </c>
      <c r="G2615" s="45">
        <v>31</v>
      </c>
      <c r="H2615" s="45"/>
      <c r="I2615" s="45" t="s">
        <v>12260</v>
      </c>
      <c r="N2615" s="6"/>
    </row>
    <row r="2616" spans="1:14" s="3" customFormat="1" x14ac:dyDescent="0.2">
      <c r="A2616" s="7">
        <v>1914</v>
      </c>
      <c r="B2616" s="44" t="s">
        <v>9561</v>
      </c>
      <c r="C2616" s="44" t="s">
        <v>9562</v>
      </c>
      <c r="D2616" s="44" t="s">
        <v>9563</v>
      </c>
      <c r="E2616" s="43" t="s">
        <v>9563</v>
      </c>
      <c r="F2616" s="42">
        <v>1403</v>
      </c>
      <c r="G2616" s="45">
        <v>0</v>
      </c>
      <c r="H2616" s="45"/>
      <c r="I2616" s="45" t="s">
        <v>12261</v>
      </c>
      <c r="N2616" s="6"/>
    </row>
    <row r="2617" spans="1:14" s="3" customFormat="1" x14ac:dyDescent="0.2">
      <c r="A2617" s="7">
        <v>1915</v>
      </c>
      <c r="B2617" s="44" t="s">
        <v>9564</v>
      </c>
      <c r="C2617" s="44" t="s">
        <v>9565</v>
      </c>
      <c r="D2617" s="44" t="s">
        <v>9566</v>
      </c>
      <c r="E2617" s="43" t="s">
        <v>9566</v>
      </c>
      <c r="F2617" s="42">
        <v>1279</v>
      </c>
      <c r="G2617" s="45">
        <v>31</v>
      </c>
      <c r="H2617" s="45"/>
      <c r="I2617" s="45" t="s">
        <v>11183</v>
      </c>
      <c r="N2617" s="6"/>
    </row>
    <row r="2618" spans="1:14" s="3" customFormat="1" x14ac:dyDescent="0.2">
      <c r="A2618" s="7">
        <v>1915</v>
      </c>
      <c r="B2618" s="44" t="s">
        <v>9564</v>
      </c>
      <c r="C2618" s="44" t="s">
        <v>9565</v>
      </c>
      <c r="D2618" s="44" t="s">
        <v>9566</v>
      </c>
      <c r="E2618" s="43" t="s">
        <v>9566</v>
      </c>
      <c r="F2618" s="42">
        <v>1279</v>
      </c>
      <c r="G2618" s="45">
        <v>0</v>
      </c>
      <c r="H2618" s="45"/>
      <c r="I2618" s="45" t="s">
        <v>11184</v>
      </c>
      <c r="N2618" s="6"/>
    </row>
    <row r="2619" spans="1:14" s="3" customFormat="1" x14ac:dyDescent="0.2">
      <c r="A2619" s="7">
        <v>1915</v>
      </c>
      <c r="B2619" s="44" t="s">
        <v>9564</v>
      </c>
      <c r="C2619" s="44" t="s">
        <v>9565</v>
      </c>
      <c r="D2619" s="44" t="s">
        <v>9566</v>
      </c>
      <c r="E2619" s="43" t="s">
        <v>9566</v>
      </c>
      <c r="F2619" s="42">
        <v>1404</v>
      </c>
      <c r="G2619" s="45">
        <v>31</v>
      </c>
      <c r="H2619" s="45"/>
      <c r="I2619" s="45" t="s">
        <v>12262</v>
      </c>
      <c r="N2619" s="6"/>
    </row>
    <row r="2620" spans="1:14" s="3" customFormat="1" x14ac:dyDescent="0.2">
      <c r="A2620" s="7">
        <v>1915</v>
      </c>
      <c r="B2620" s="44" t="s">
        <v>9564</v>
      </c>
      <c r="C2620" s="44" t="s">
        <v>9565</v>
      </c>
      <c r="D2620" s="44" t="s">
        <v>9566</v>
      </c>
      <c r="E2620" s="43" t="s">
        <v>9566</v>
      </c>
      <c r="F2620" s="42">
        <v>1404</v>
      </c>
      <c r="G2620" s="45">
        <v>0</v>
      </c>
      <c r="H2620" s="45"/>
      <c r="I2620" s="45" t="s">
        <v>12263</v>
      </c>
      <c r="N2620" s="6"/>
    </row>
    <row r="2621" spans="1:14" s="3" customFormat="1" x14ac:dyDescent="0.2">
      <c r="A2621" s="7">
        <v>1916</v>
      </c>
      <c r="B2621" s="44" t="s">
        <v>9567</v>
      </c>
      <c r="C2621" s="44" t="s">
        <v>9568</v>
      </c>
      <c r="D2621" s="44" t="s">
        <v>9569</v>
      </c>
      <c r="E2621" s="43" t="s">
        <v>9569</v>
      </c>
      <c r="F2621" s="42">
        <v>1280</v>
      </c>
      <c r="G2621" s="45">
        <v>31</v>
      </c>
      <c r="H2621" s="45"/>
      <c r="I2621" s="45" t="s">
        <v>11185</v>
      </c>
      <c r="N2621" s="6"/>
    </row>
    <row r="2622" spans="1:14" s="3" customFormat="1" x14ac:dyDescent="0.2">
      <c r="A2622" s="7">
        <v>1916</v>
      </c>
      <c r="B2622" s="44" t="s">
        <v>9567</v>
      </c>
      <c r="C2622" s="44" t="s">
        <v>9568</v>
      </c>
      <c r="D2622" s="44" t="s">
        <v>9569</v>
      </c>
      <c r="E2622" s="43" t="s">
        <v>9569</v>
      </c>
      <c r="F2622" s="42">
        <v>1280</v>
      </c>
      <c r="G2622" s="45">
        <v>0</v>
      </c>
      <c r="H2622" s="45"/>
      <c r="I2622" s="45" t="s">
        <v>11186</v>
      </c>
      <c r="N2622" s="6"/>
    </row>
    <row r="2623" spans="1:14" s="3" customFormat="1" x14ac:dyDescent="0.2">
      <c r="A2623" s="7">
        <v>1916</v>
      </c>
      <c r="B2623" s="44" t="s">
        <v>9567</v>
      </c>
      <c r="C2623" s="44" t="s">
        <v>9568</v>
      </c>
      <c r="D2623" s="44" t="s">
        <v>9569</v>
      </c>
      <c r="E2623" s="43" t="s">
        <v>9569</v>
      </c>
      <c r="F2623" s="42">
        <v>1405</v>
      </c>
      <c r="G2623" s="45">
        <v>31</v>
      </c>
      <c r="H2623" s="45"/>
      <c r="I2623" s="45" t="s">
        <v>12264</v>
      </c>
      <c r="N2623" s="6"/>
    </row>
    <row r="2624" spans="1:14" s="3" customFormat="1" x14ac:dyDescent="0.2">
      <c r="A2624" s="7">
        <v>1916</v>
      </c>
      <c r="B2624" s="44" t="s">
        <v>9567</v>
      </c>
      <c r="C2624" s="44" t="s">
        <v>9568</v>
      </c>
      <c r="D2624" s="44" t="s">
        <v>9569</v>
      </c>
      <c r="E2624" s="43" t="s">
        <v>9569</v>
      </c>
      <c r="F2624" s="42">
        <v>1405</v>
      </c>
      <c r="G2624" s="45">
        <v>0</v>
      </c>
      <c r="H2624" s="45"/>
      <c r="I2624" s="45" t="s">
        <v>12265</v>
      </c>
      <c r="N2624" s="6"/>
    </row>
    <row r="2625" spans="1:14" s="3" customFormat="1" x14ac:dyDescent="0.2">
      <c r="A2625" s="7">
        <v>1917</v>
      </c>
      <c r="B2625" s="44" t="s">
        <v>9570</v>
      </c>
      <c r="C2625" s="44" t="s">
        <v>9571</v>
      </c>
      <c r="D2625" s="44" t="s">
        <v>9572</v>
      </c>
      <c r="E2625" s="43" t="s">
        <v>9572</v>
      </c>
      <c r="F2625" s="42">
        <v>1281</v>
      </c>
      <c r="G2625" s="45">
        <v>31</v>
      </c>
      <c r="H2625" s="45"/>
      <c r="I2625" s="45" t="s">
        <v>11187</v>
      </c>
      <c r="N2625" s="6"/>
    </row>
    <row r="2626" spans="1:14" s="3" customFormat="1" x14ac:dyDescent="0.2">
      <c r="A2626" s="7">
        <v>1917</v>
      </c>
      <c r="B2626" s="44" t="s">
        <v>9570</v>
      </c>
      <c r="C2626" s="44" t="s">
        <v>9571</v>
      </c>
      <c r="D2626" s="44" t="s">
        <v>9572</v>
      </c>
      <c r="E2626" s="43" t="s">
        <v>9572</v>
      </c>
      <c r="F2626" s="42">
        <v>1281</v>
      </c>
      <c r="G2626" s="45">
        <v>0</v>
      </c>
      <c r="H2626" s="45"/>
      <c r="I2626" s="45" t="s">
        <v>11188</v>
      </c>
      <c r="N2626" s="6"/>
    </row>
    <row r="2627" spans="1:14" s="3" customFormat="1" x14ac:dyDescent="0.2">
      <c r="A2627" s="7">
        <v>1917</v>
      </c>
      <c r="B2627" s="44" t="s">
        <v>9570</v>
      </c>
      <c r="C2627" s="44" t="s">
        <v>9571</v>
      </c>
      <c r="D2627" s="44" t="s">
        <v>9572</v>
      </c>
      <c r="E2627" s="43" t="s">
        <v>9572</v>
      </c>
      <c r="F2627" s="42">
        <v>1406</v>
      </c>
      <c r="G2627" s="45">
        <v>31</v>
      </c>
      <c r="H2627" s="45"/>
      <c r="I2627" s="45" t="s">
        <v>12266</v>
      </c>
      <c r="N2627" s="6"/>
    </row>
    <row r="2628" spans="1:14" s="3" customFormat="1" x14ac:dyDescent="0.2">
      <c r="A2628" s="7">
        <v>1917</v>
      </c>
      <c r="B2628" s="44" t="s">
        <v>9570</v>
      </c>
      <c r="C2628" s="44" t="s">
        <v>9571</v>
      </c>
      <c r="D2628" s="44" t="s">
        <v>9572</v>
      </c>
      <c r="E2628" s="43" t="s">
        <v>9572</v>
      </c>
      <c r="F2628" s="42">
        <v>1406</v>
      </c>
      <c r="G2628" s="45">
        <v>0</v>
      </c>
      <c r="H2628" s="45"/>
      <c r="I2628" s="45" t="s">
        <v>12267</v>
      </c>
      <c r="N2628" s="6"/>
    </row>
    <row r="2629" spans="1:14" s="3" customFormat="1" x14ac:dyDescent="0.2">
      <c r="A2629" s="7">
        <v>1918</v>
      </c>
      <c r="B2629" s="44" t="s">
        <v>9573</v>
      </c>
      <c r="C2629" s="44" t="s">
        <v>9574</v>
      </c>
      <c r="D2629" s="44" t="s">
        <v>9575</v>
      </c>
      <c r="E2629" s="43" t="s">
        <v>9575</v>
      </c>
      <c r="F2629" s="42">
        <v>1282</v>
      </c>
      <c r="G2629" s="45">
        <v>31</v>
      </c>
      <c r="H2629" s="45"/>
      <c r="I2629" s="45" t="s">
        <v>11189</v>
      </c>
      <c r="N2629" s="6"/>
    </row>
    <row r="2630" spans="1:14" s="3" customFormat="1" x14ac:dyDescent="0.2">
      <c r="A2630" s="7">
        <v>1918</v>
      </c>
      <c r="B2630" s="44" t="s">
        <v>9573</v>
      </c>
      <c r="C2630" s="44" t="s">
        <v>9574</v>
      </c>
      <c r="D2630" s="44" t="s">
        <v>9575</v>
      </c>
      <c r="E2630" s="43" t="s">
        <v>9575</v>
      </c>
      <c r="F2630" s="42">
        <v>1282</v>
      </c>
      <c r="G2630" s="45">
        <v>0</v>
      </c>
      <c r="H2630" s="45"/>
      <c r="I2630" s="45" t="s">
        <v>11190</v>
      </c>
      <c r="N2630" s="6"/>
    </row>
    <row r="2631" spans="1:14" s="3" customFormat="1" x14ac:dyDescent="0.2">
      <c r="A2631" s="7">
        <v>1918</v>
      </c>
      <c r="B2631" s="44" t="s">
        <v>9573</v>
      </c>
      <c r="C2631" s="44" t="s">
        <v>9574</v>
      </c>
      <c r="D2631" s="44" t="s">
        <v>9575</v>
      </c>
      <c r="E2631" s="43" t="s">
        <v>9575</v>
      </c>
      <c r="F2631" s="42">
        <v>1407</v>
      </c>
      <c r="G2631" s="45">
        <v>31</v>
      </c>
      <c r="H2631" s="45"/>
      <c r="I2631" s="45" t="s">
        <v>12268</v>
      </c>
      <c r="N2631" s="6"/>
    </row>
    <row r="2632" spans="1:14" s="3" customFormat="1" x14ac:dyDescent="0.2">
      <c r="A2632" s="7">
        <v>1918</v>
      </c>
      <c r="B2632" s="44" t="s">
        <v>9573</v>
      </c>
      <c r="C2632" s="44" t="s">
        <v>9574</v>
      </c>
      <c r="D2632" s="44" t="s">
        <v>9575</v>
      </c>
      <c r="E2632" s="43" t="s">
        <v>9575</v>
      </c>
      <c r="F2632" s="42">
        <v>1407</v>
      </c>
      <c r="G2632" s="45">
        <v>0</v>
      </c>
      <c r="H2632" s="45"/>
      <c r="I2632" s="45" t="s">
        <v>12269</v>
      </c>
      <c r="N2632" s="6"/>
    </row>
    <row r="2633" spans="1:14" s="3" customFormat="1" x14ac:dyDescent="0.2">
      <c r="A2633" s="7">
        <v>1919</v>
      </c>
      <c r="B2633" s="44" t="s">
        <v>9576</v>
      </c>
      <c r="C2633" s="44" t="s">
        <v>9577</v>
      </c>
      <c r="D2633" s="44" t="s">
        <v>9578</v>
      </c>
      <c r="E2633" s="43" t="s">
        <v>9578</v>
      </c>
      <c r="F2633" s="42">
        <v>1283</v>
      </c>
      <c r="G2633" s="45">
        <v>31</v>
      </c>
      <c r="H2633" s="45"/>
      <c r="I2633" s="45" t="s">
        <v>11191</v>
      </c>
      <c r="N2633" s="6"/>
    </row>
    <row r="2634" spans="1:14" s="3" customFormat="1" x14ac:dyDescent="0.2">
      <c r="A2634" s="7">
        <v>1919</v>
      </c>
      <c r="B2634" s="44" t="s">
        <v>9576</v>
      </c>
      <c r="C2634" s="44" t="s">
        <v>9577</v>
      </c>
      <c r="D2634" s="44" t="s">
        <v>9578</v>
      </c>
      <c r="E2634" s="43" t="s">
        <v>9578</v>
      </c>
      <c r="F2634" s="42">
        <v>1283</v>
      </c>
      <c r="G2634" s="45">
        <v>0</v>
      </c>
      <c r="H2634" s="45"/>
      <c r="I2634" s="45" t="s">
        <v>11192</v>
      </c>
      <c r="N2634" s="6"/>
    </row>
    <row r="2635" spans="1:14" s="3" customFormat="1" x14ac:dyDescent="0.2">
      <c r="A2635" s="7">
        <v>1919</v>
      </c>
      <c r="B2635" s="44" t="s">
        <v>9576</v>
      </c>
      <c r="C2635" s="44" t="s">
        <v>9577</v>
      </c>
      <c r="D2635" s="44" t="s">
        <v>9578</v>
      </c>
      <c r="E2635" s="43" t="s">
        <v>9578</v>
      </c>
      <c r="F2635" s="42">
        <v>1408</v>
      </c>
      <c r="G2635" s="45">
        <v>31</v>
      </c>
      <c r="H2635" s="45"/>
      <c r="I2635" s="45" t="s">
        <v>12270</v>
      </c>
      <c r="N2635" s="6"/>
    </row>
    <row r="2636" spans="1:14" s="3" customFormat="1" x14ac:dyDescent="0.2">
      <c r="A2636" s="7">
        <v>1919</v>
      </c>
      <c r="B2636" s="44" t="s">
        <v>9576</v>
      </c>
      <c r="C2636" s="44" t="s">
        <v>9577</v>
      </c>
      <c r="D2636" s="44" t="s">
        <v>9578</v>
      </c>
      <c r="E2636" s="43" t="s">
        <v>9578</v>
      </c>
      <c r="F2636" s="42">
        <v>1408</v>
      </c>
      <c r="G2636" s="45">
        <v>0</v>
      </c>
      <c r="H2636" s="45"/>
      <c r="I2636" s="45" t="s">
        <v>12271</v>
      </c>
      <c r="N2636" s="6"/>
    </row>
    <row r="2637" spans="1:14" s="3" customFormat="1" x14ac:dyDescent="0.2">
      <c r="A2637" s="7">
        <v>1920</v>
      </c>
      <c r="B2637" s="44" t="s">
        <v>9579</v>
      </c>
      <c r="C2637" s="44" t="s">
        <v>9580</v>
      </c>
      <c r="D2637" s="44" t="s">
        <v>9581</v>
      </c>
      <c r="E2637" s="43" t="s">
        <v>9581</v>
      </c>
      <c r="F2637" s="42">
        <v>1284</v>
      </c>
      <c r="G2637" s="45">
        <v>31</v>
      </c>
      <c r="H2637" s="45"/>
      <c r="I2637" s="45" t="s">
        <v>11193</v>
      </c>
      <c r="N2637" s="6"/>
    </row>
    <row r="2638" spans="1:14" s="3" customFormat="1" x14ac:dyDescent="0.2">
      <c r="A2638" s="7">
        <v>1920</v>
      </c>
      <c r="B2638" s="44" t="s">
        <v>9579</v>
      </c>
      <c r="C2638" s="44" t="s">
        <v>9580</v>
      </c>
      <c r="D2638" s="44" t="s">
        <v>9581</v>
      </c>
      <c r="E2638" s="43" t="s">
        <v>9581</v>
      </c>
      <c r="F2638" s="42">
        <v>1284</v>
      </c>
      <c r="G2638" s="45">
        <v>0</v>
      </c>
      <c r="H2638" s="45"/>
      <c r="I2638" s="45" t="s">
        <v>11194</v>
      </c>
      <c r="N2638" s="6"/>
    </row>
    <row r="2639" spans="1:14" s="3" customFormat="1" x14ac:dyDescent="0.2">
      <c r="A2639" s="7">
        <v>1920</v>
      </c>
      <c r="B2639" s="44" t="s">
        <v>9579</v>
      </c>
      <c r="C2639" s="44" t="s">
        <v>9580</v>
      </c>
      <c r="D2639" s="44" t="s">
        <v>9581</v>
      </c>
      <c r="E2639" s="43" t="s">
        <v>9581</v>
      </c>
      <c r="F2639" s="42">
        <v>1409</v>
      </c>
      <c r="G2639" s="45">
        <v>31</v>
      </c>
      <c r="H2639" s="45"/>
      <c r="I2639" s="45" t="s">
        <v>12272</v>
      </c>
      <c r="N2639" s="6"/>
    </row>
    <row r="2640" spans="1:14" s="3" customFormat="1" x14ac:dyDescent="0.2">
      <c r="A2640" s="7">
        <v>1920</v>
      </c>
      <c r="B2640" s="44" t="s">
        <v>9579</v>
      </c>
      <c r="C2640" s="44" t="s">
        <v>9580</v>
      </c>
      <c r="D2640" s="44" t="s">
        <v>9581</v>
      </c>
      <c r="E2640" s="43" t="s">
        <v>9581</v>
      </c>
      <c r="F2640" s="42">
        <v>1409</v>
      </c>
      <c r="G2640" s="45">
        <v>0</v>
      </c>
      <c r="H2640" s="45"/>
      <c r="I2640" s="45" t="s">
        <v>12273</v>
      </c>
      <c r="N2640" s="6"/>
    </row>
    <row r="2641" spans="1:14" s="3" customFormat="1" x14ac:dyDescent="0.2">
      <c r="A2641" s="7">
        <v>1921</v>
      </c>
      <c r="B2641" s="44" t="s">
        <v>9582</v>
      </c>
      <c r="C2641" s="44" t="s">
        <v>9583</v>
      </c>
      <c r="D2641" s="44" t="s">
        <v>9584</v>
      </c>
      <c r="E2641" s="43" t="s">
        <v>9584</v>
      </c>
      <c r="F2641" s="42">
        <v>1285</v>
      </c>
      <c r="G2641" s="45">
        <v>31</v>
      </c>
      <c r="H2641" s="45"/>
      <c r="I2641" s="45" t="s">
        <v>11195</v>
      </c>
      <c r="N2641" s="6"/>
    </row>
    <row r="2642" spans="1:14" s="3" customFormat="1" x14ac:dyDescent="0.2">
      <c r="A2642" s="7">
        <v>1921</v>
      </c>
      <c r="B2642" s="44" t="s">
        <v>9582</v>
      </c>
      <c r="C2642" s="44" t="s">
        <v>9583</v>
      </c>
      <c r="D2642" s="44" t="s">
        <v>9584</v>
      </c>
      <c r="E2642" s="43" t="s">
        <v>9584</v>
      </c>
      <c r="F2642" s="42">
        <v>1285</v>
      </c>
      <c r="G2642" s="45">
        <v>0</v>
      </c>
      <c r="H2642" s="45"/>
      <c r="I2642" s="45" t="s">
        <v>11196</v>
      </c>
      <c r="N2642" s="6"/>
    </row>
    <row r="2643" spans="1:14" s="3" customFormat="1" x14ac:dyDescent="0.2">
      <c r="A2643" s="7">
        <v>1921</v>
      </c>
      <c r="B2643" s="44" t="s">
        <v>9582</v>
      </c>
      <c r="C2643" s="44" t="s">
        <v>9583</v>
      </c>
      <c r="D2643" s="44" t="s">
        <v>9584</v>
      </c>
      <c r="E2643" s="43" t="s">
        <v>9584</v>
      </c>
      <c r="F2643" s="42">
        <v>1410</v>
      </c>
      <c r="G2643" s="45">
        <v>31</v>
      </c>
      <c r="H2643" s="45"/>
      <c r="I2643" s="45" t="s">
        <v>12274</v>
      </c>
      <c r="N2643" s="6"/>
    </row>
    <row r="2644" spans="1:14" s="3" customFormat="1" x14ac:dyDescent="0.2">
      <c r="A2644" s="7">
        <v>1921</v>
      </c>
      <c r="B2644" s="44" t="s">
        <v>9582</v>
      </c>
      <c r="C2644" s="44" t="s">
        <v>9583</v>
      </c>
      <c r="D2644" s="44" t="s">
        <v>9584</v>
      </c>
      <c r="E2644" s="43" t="s">
        <v>9584</v>
      </c>
      <c r="F2644" s="42">
        <v>1410</v>
      </c>
      <c r="G2644" s="45">
        <v>0</v>
      </c>
      <c r="H2644" s="45"/>
      <c r="I2644" s="45" t="s">
        <v>12275</v>
      </c>
      <c r="N2644" s="6"/>
    </row>
    <row r="2645" spans="1:14" s="3" customFormat="1" x14ac:dyDescent="0.2">
      <c r="A2645" s="7">
        <v>1922</v>
      </c>
      <c r="B2645" s="59" t="s">
        <v>9585</v>
      </c>
      <c r="C2645" s="59" t="s">
        <v>9586</v>
      </c>
      <c r="D2645" s="44" t="s">
        <v>9587</v>
      </c>
      <c r="E2645" s="44" t="s">
        <v>9587</v>
      </c>
      <c r="F2645" s="42">
        <v>1286</v>
      </c>
      <c r="G2645" s="45">
        <v>31</v>
      </c>
      <c r="H2645" s="45"/>
      <c r="I2645" s="45" t="s">
        <v>11197</v>
      </c>
      <c r="N2645" s="6"/>
    </row>
    <row r="2646" spans="1:14" s="3" customFormat="1" x14ac:dyDescent="0.2">
      <c r="A2646" s="7">
        <v>1922</v>
      </c>
      <c r="B2646" s="59" t="s">
        <v>9585</v>
      </c>
      <c r="C2646" s="59" t="s">
        <v>9586</v>
      </c>
      <c r="D2646" s="44" t="s">
        <v>9587</v>
      </c>
      <c r="E2646" s="44" t="s">
        <v>9587</v>
      </c>
      <c r="F2646" s="42">
        <v>1286</v>
      </c>
      <c r="G2646" s="45">
        <v>0</v>
      </c>
      <c r="H2646" s="45"/>
      <c r="I2646" s="45" t="s">
        <v>11198</v>
      </c>
      <c r="N2646" s="6"/>
    </row>
    <row r="2647" spans="1:14" s="3" customFormat="1" x14ac:dyDescent="0.2">
      <c r="A2647" s="7">
        <v>1922</v>
      </c>
      <c r="B2647" s="59" t="s">
        <v>9585</v>
      </c>
      <c r="C2647" s="59" t="s">
        <v>9586</v>
      </c>
      <c r="D2647" s="44" t="s">
        <v>9587</v>
      </c>
      <c r="E2647" s="44" t="s">
        <v>9587</v>
      </c>
      <c r="F2647" s="42">
        <v>1411</v>
      </c>
      <c r="G2647" s="45">
        <v>31</v>
      </c>
      <c r="H2647" s="45"/>
      <c r="I2647" s="45" t="s">
        <v>12276</v>
      </c>
      <c r="N2647" s="6"/>
    </row>
    <row r="2648" spans="1:14" s="3" customFormat="1" x14ac:dyDescent="0.2">
      <c r="A2648" s="7">
        <v>1922</v>
      </c>
      <c r="B2648" s="59" t="s">
        <v>9585</v>
      </c>
      <c r="C2648" s="59" t="s">
        <v>9586</v>
      </c>
      <c r="D2648" s="44" t="s">
        <v>9587</v>
      </c>
      <c r="E2648" s="44" t="s">
        <v>9587</v>
      </c>
      <c r="F2648" s="42">
        <v>1411</v>
      </c>
      <c r="G2648" s="45">
        <v>0</v>
      </c>
      <c r="H2648" s="45"/>
      <c r="I2648" s="45" t="s">
        <v>12277</v>
      </c>
      <c r="N2648" s="6"/>
    </row>
    <row r="2649" spans="1:14" s="3" customFormat="1" x14ac:dyDescent="0.2">
      <c r="A2649" s="7">
        <v>1923</v>
      </c>
      <c r="B2649" s="44" t="s">
        <v>9588</v>
      </c>
      <c r="C2649" s="44" t="s">
        <v>9589</v>
      </c>
      <c r="D2649" s="44" t="s">
        <v>9590</v>
      </c>
      <c r="E2649" s="43" t="s">
        <v>9590</v>
      </c>
      <c r="F2649" s="42">
        <v>1287</v>
      </c>
      <c r="G2649" s="45">
        <v>31</v>
      </c>
      <c r="H2649" s="45"/>
      <c r="I2649" s="45" t="s">
        <v>11199</v>
      </c>
      <c r="N2649" s="6"/>
    </row>
    <row r="2650" spans="1:14" s="3" customFormat="1" x14ac:dyDescent="0.2">
      <c r="A2650" s="7">
        <v>1923</v>
      </c>
      <c r="B2650" s="44" t="s">
        <v>9588</v>
      </c>
      <c r="C2650" s="44" t="s">
        <v>9589</v>
      </c>
      <c r="D2650" s="44" t="s">
        <v>9590</v>
      </c>
      <c r="E2650" s="43" t="s">
        <v>9590</v>
      </c>
      <c r="F2650" s="42">
        <v>1287</v>
      </c>
      <c r="G2650" s="45">
        <v>0</v>
      </c>
      <c r="H2650" s="45"/>
      <c r="I2650" s="45" t="s">
        <v>11200</v>
      </c>
      <c r="N2650" s="6"/>
    </row>
    <row r="2651" spans="1:14" s="3" customFormat="1" x14ac:dyDescent="0.2">
      <c r="A2651" s="7">
        <v>1923</v>
      </c>
      <c r="B2651" s="44" t="s">
        <v>9588</v>
      </c>
      <c r="C2651" s="44" t="s">
        <v>9589</v>
      </c>
      <c r="D2651" s="44" t="s">
        <v>9590</v>
      </c>
      <c r="E2651" s="43" t="s">
        <v>9590</v>
      </c>
      <c r="F2651" s="42">
        <v>1412</v>
      </c>
      <c r="G2651" s="45">
        <v>31</v>
      </c>
      <c r="H2651" s="45"/>
      <c r="I2651" s="45" t="s">
        <v>12278</v>
      </c>
      <c r="N2651" s="6"/>
    </row>
    <row r="2652" spans="1:14" s="3" customFormat="1" x14ac:dyDescent="0.2">
      <c r="A2652" s="7">
        <v>1923</v>
      </c>
      <c r="B2652" s="44" t="s">
        <v>9588</v>
      </c>
      <c r="C2652" s="44" t="s">
        <v>9589</v>
      </c>
      <c r="D2652" s="44" t="s">
        <v>9590</v>
      </c>
      <c r="E2652" s="43" t="s">
        <v>9590</v>
      </c>
      <c r="F2652" s="42">
        <v>1412</v>
      </c>
      <c r="G2652" s="45">
        <v>0</v>
      </c>
      <c r="H2652" s="45"/>
      <c r="I2652" s="45" t="s">
        <v>12279</v>
      </c>
      <c r="N2652" s="6"/>
    </row>
    <row r="2653" spans="1:14" s="3" customFormat="1" x14ac:dyDescent="0.2">
      <c r="A2653" s="7">
        <v>1924</v>
      </c>
      <c r="B2653" s="44" t="s">
        <v>9591</v>
      </c>
      <c r="C2653" s="44" t="s">
        <v>9592</v>
      </c>
      <c r="D2653" s="44" t="s">
        <v>9593</v>
      </c>
      <c r="E2653" s="43" t="s">
        <v>9593</v>
      </c>
      <c r="F2653" s="42" t="s">
        <v>11897</v>
      </c>
      <c r="G2653" s="45" t="s">
        <v>11897</v>
      </c>
      <c r="H2653" s="45"/>
      <c r="I2653" s="45"/>
      <c r="N2653" s="6"/>
    </row>
    <row r="2654" spans="1:14" s="3" customFormat="1" x14ac:dyDescent="0.2">
      <c r="A2654" s="7">
        <v>1925</v>
      </c>
      <c r="B2654" s="44" t="s">
        <v>9594</v>
      </c>
      <c r="C2654" s="44" t="s">
        <v>9595</v>
      </c>
      <c r="D2654" s="44" t="s">
        <v>9596</v>
      </c>
      <c r="E2654" s="43" t="s">
        <v>9596</v>
      </c>
      <c r="F2654" s="42" t="s">
        <v>11897</v>
      </c>
      <c r="G2654" s="45" t="s">
        <v>11897</v>
      </c>
      <c r="H2654" s="45"/>
      <c r="I2654" s="45"/>
      <c r="N2654" s="6"/>
    </row>
    <row r="2655" spans="1:14" s="3" customFormat="1" x14ac:dyDescent="0.2">
      <c r="A2655" s="7">
        <v>1926</v>
      </c>
      <c r="B2655" s="44" t="s">
        <v>9597</v>
      </c>
      <c r="C2655" s="44" t="s">
        <v>9598</v>
      </c>
      <c r="D2655" s="44" t="s">
        <v>9599</v>
      </c>
      <c r="E2655" s="43" t="s">
        <v>9599</v>
      </c>
      <c r="F2655" s="42" t="s">
        <v>11897</v>
      </c>
      <c r="G2655" s="45" t="s">
        <v>11897</v>
      </c>
      <c r="H2655" s="45"/>
      <c r="I2655" s="45"/>
      <c r="N2655" s="6"/>
    </row>
    <row r="2656" spans="1:14" s="3" customFormat="1" x14ac:dyDescent="0.2">
      <c r="A2656" s="7">
        <v>1927</v>
      </c>
      <c r="B2656" s="44" t="s">
        <v>9600</v>
      </c>
      <c r="C2656" s="44" t="s">
        <v>9601</v>
      </c>
      <c r="D2656" s="44" t="s">
        <v>9602</v>
      </c>
      <c r="E2656" s="43" t="s">
        <v>9602</v>
      </c>
      <c r="F2656" s="42" t="s">
        <v>11897</v>
      </c>
      <c r="G2656" s="45" t="s">
        <v>11897</v>
      </c>
      <c r="H2656" s="45"/>
      <c r="I2656" s="45"/>
      <c r="N2656" s="6"/>
    </row>
    <row r="2657" spans="1:14" s="3" customFormat="1" x14ac:dyDescent="0.2">
      <c r="A2657" s="7">
        <v>1928</v>
      </c>
      <c r="B2657" s="44" t="s">
        <v>9603</v>
      </c>
      <c r="C2657" s="44" t="s">
        <v>9604</v>
      </c>
      <c r="D2657" s="44" t="s">
        <v>9605</v>
      </c>
      <c r="E2657" s="43" t="s">
        <v>9605</v>
      </c>
      <c r="F2657" s="42" t="s">
        <v>11897</v>
      </c>
      <c r="G2657" s="45" t="s">
        <v>11897</v>
      </c>
      <c r="H2657" s="45"/>
      <c r="I2657" s="45"/>
      <c r="N2657" s="6"/>
    </row>
    <row r="2658" spans="1:14" s="3" customFormat="1" x14ac:dyDescent="0.2">
      <c r="A2658" s="7">
        <v>1929</v>
      </c>
      <c r="B2658" s="44" t="s">
        <v>9606</v>
      </c>
      <c r="C2658" s="44" t="s">
        <v>9607</v>
      </c>
      <c r="D2658" s="44" t="s">
        <v>9608</v>
      </c>
      <c r="E2658" s="43" t="s">
        <v>9608</v>
      </c>
      <c r="F2658" s="42" t="s">
        <v>11897</v>
      </c>
      <c r="G2658" s="45" t="s">
        <v>11897</v>
      </c>
      <c r="H2658" s="45"/>
      <c r="I2658" s="45"/>
      <c r="N2658" s="6"/>
    </row>
    <row r="2659" spans="1:14" s="3" customFormat="1" x14ac:dyDescent="0.2">
      <c r="A2659" s="7">
        <v>1930</v>
      </c>
      <c r="B2659" s="44" t="s">
        <v>9609</v>
      </c>
      <c r="C2659" s="44" t="s">
        <v>9610</v>
      </c>
      <c r="D2659" s="44" t="s">
        <v>9611</v>
      </c>
      <c r="E2659" s="43" t="s">
        <v>9611</v>
      </c>
      <c r="F2659" s="42" t="s">
        <v>11897</v>
      </c>
      <c r="G2659" s="45" t="s">
        <v>11897</v>
      </c>
      <c r="H2659" s="45"/>
      <c r="I2659" s="45"/>
      <c r="N2659" s="6"/>
    </row>
    <row r="2660" spans="1:14" s="3" customFormat="1" x14ac:dyDescent="0.2">
      <c r="A2660" s="7">
        <v>1931</v>
      </c>
      <c r="B2660" s="44" t="s">
        <v>9612</v>
      </c>
      <c r="C2660" s="44" t="s">
        <v>9613</v>
      </c>
      <c r="D2660" s="44" t="s">
        <v>9614</v>
      </c>
      <c r="E2660" s="43" t="s">
        <v>9614</v>
      </c>
      <c r="F2660" s="42" t="s">
        <v>11897</v>
      </c>
      <c r="G2660" s="45" t="s">
        <v>11897</v>
      </c>
      <c r="H2660" s="45"/>
      <c r="I2660" s="45"/>
      <c r="N2660" s="6"/>
    </row>
    <row r="2661" spans="1:14" s="3" customFormat="1" x14ac:dyDescent="0.2">
      <c r="A2661" s="7">
        <v>1932</v>
      </c>
      <c r="B2661" s="44" t="s">
        <v>9615</v>
      </c>
      <c r="C2661" s="44" t="s">
        <v>9616</v>
      </c>
      <c r="D2661" s="44" t="s">
        <v>9617</v>
      </c>
      <c r="E2661" s="43" t="s">
        <v>9617</v>
      </c>
      <c r="F2661" s="42" t="s">
        <v>11897</v>
      </c>
      <c r="G2661" s="45" t="s">
        <v>11897</v>
      </c>
      <c r="H2661" s="45"/>
      <c r="I2661" s="45"/>
      <c r="N2661" s="6"/>
    </row>
    <row r="2662" spans="1:14" s="3" customFormat="1" x14ac:dyDescent="0.2">
      <c r="A2662" s="7">
        <v>1933</v>
      </c>
      <c r="B2662" s="44" t="s">
        <v>9618</v>
      </c>
      <c r="C2662" s="44" t="s">
        <v>9619</v>
      </c>
      <c r="D2662" s="44" t="s">
        <v>9620</v>
      </c>
      <c r="E2662" s="43" t="s">
        <v>9620</v>
      </c>
      <c r="F2662" s="42" t="s">
        <v>11897</v>
      </c>
      <c r="G2662" s="45" t="s">
        <v>11897</v>
      </c>
      <c r="H2662" s="45"/>
      <c r="I2662" s="45"/>
      <c r="N2662" s="6"/>
    </row>
    <row r="2663" spans="1:14" s="3" customFormat="1" x14ac:dyDescent="0.2">
      <c r="A2663" s="7">
        <v>1934</v>
      </c>
      <c r="B2663" s="44" t="s">
        <v>9621</v>
      </c>
      <c r="C2663" s="44" t="s">
        <v>9622</v>
      </c>
      <c r="D2663" s="44" t="s">
        <v>9623</v>
      </c>
      <c r="E2663" s="43" t="s">
        <v>9623</v>
      </c>
      <c r="F2663" s="42" t="s">
        <v>11897</v>
      </c>
      <c r="G2663" s="45" t="s">
        <v>11897</v>
      </c>
      <c r="H2663" s="45"/>
      <c r="I2663" s="45"/>
      <c r="N2663" s="6"/>
    </row>
    <row r="2664" spans="1:14" s="3" customFormat="1" x14ac:dyDescent="0.2">
      <c r="A2664" s="7">
        <v>1935</v>
      </c>
      <c r="B2664" s="44" t="s">
        <v>9624</v>
      </c>
      <c r="C2664" s="44" t="s">
        <v>9625</v>
      </c>
      <c r="D2664" s="44" t="s">
        <v>9626</v>
      </c>
      <c r="E2664" s="43" t="s">
        <v>9626</v>
      </c>
      <c r="F2664" s="42" t="s">
        <v>11897</v>
      </c>
      <c r="G2664" s="45" t="s">
        <v>11897</v>
      </c>
      <c r="H2664" s="45"/>
      <c r="I2664" s="45"/>
      <c r="N2664" s="6"/>
    </row>
    <row r="2665" spans="1:14" s="3" customFormat="1" x14ac:dyDescent="0.2">
      <c r="A2665" s="7">
        <v>1936</v>
      </c>
      <c r="B2665" s="44" t="s">
        <v>9627</v>
      </c>
      <c r="C2665" s="44" t="s">
        <v>9628</v>
      </c>
      <c r="D2665" s="44" t="s">
        <v>9629</v>
      </c>
      <c r="E2665" s="43" t="s">
        <v>9629</v>
      </c>
      <c r="F2665" s="42" t="s">
        <v>11897</v>
      </c>
      <c r="G2665" s="45" t="s">
        <v>11897</v>
      </c>
      <c r="H2665" s="45"/>
      <c r="I2665" s="45"/>
      <c r="N2665" s="6"/>
    </row>
    <row r="2666" spans="1:14" s="3" customFormat="1" x14ac:dyDescent="0.2">
      <c r="A2666" s="7">
        <v>1937</v>
      </c>
      <c r="B2666" s="44" t="s">
        <v>9630</v>
      </c>
      <c r="C2666" s="44" t="s">
        <v>9631</v>
      </c>
      <c r="D2666" s="44" t="s">
        <v>9632</v>
      </c>
      <c r="E2666" s="43" t="s">
        <v>9632</v>
      </c>
      <c r="F2666" s="42" t="s">
        <v>11897</v>
      </c>
      <c r="G2666" s="45" t="s">
        <v>11897</v>
      </c>
      <c r="H2666" s="45"/>
      <c r="I2666" s="45"/>
      <c r="N2666" s="6"/>
    </row>
    <row r="2667" spans="1:14" s="3" customFormat="1" x14ac:dyDescent="0.2">
      <c r="A2667" s="7">
        <v>1938</v>
      </c>
      <c r="B2667" s="44" t="s">
        <v>9633</v>
      </c>
      <c r="C2667" s="44" t="s">
        <v>9634</v>
      </c>
      <c r="D2667" s="44" t="s">
        <v>9635</v>
      </c>
      <c r="E2667" s="43" t="s">
        <v>9635</v>
      </c>
      <c r="F2667" s="42" t="s">
        <v>11897</v>
      </c>
      <c r="G2667" s="45" t="s">
        <v>11897</v>
      </c>
      <c r="H2667" s="45"/>
      <c r="I2667" s="45"/>
      <c r="N2667" s="6"/>
    </row>
    <row r="2668" spans="1:14" s="3" customFormat="1" x14ac:dyDescent="0.2">
      <c r="A2668" s="7">
        <v>1939</v>
      </c>
      <c r="B2668" s="44" t="s">
        <v>9636</v>
      </c>
      <c r="C2668" s="44" t="s">
        <v>9637</v>
      </c>
      <c r="D2668" s="44" t="s">
        <v>9638</v>
      </c>
      <c r="E2668" s="43" t="s">
        <v>9638</v>
      </c>
      <c r="F2668" s="42" t="s">
        <v>11897</v>
      </c>
      <c r="G2668" s="45" t="s">
        <v>11897</v>
      </c>
      <c r="H2668" s="45"/>
      <c r="I2668" s="45"/>
      <c r="N2668" s="6"/>
    </row>
    <row r="2669" spans="1:14" s="3" customFormat="1" x14ac:dyDescent="0.2">
      <c r="A2669" s="7">
        <v>1940</v>
      </c>
      <c r="B2669" s="44" t="s">
        <v>9639</v>
      </c>
      <c r="C2669" s="44" t="s">
        <v>9640</v>
      </c>
      <c r="D2669" s="44" t="s">
        <v>9641</v>
      </c>
      <c r="E2669" s="43" t="s">
        <v>9641</v>
      </c>
      <c r="F2669" s="42" t="s">
        <v>11897</v>
      </c>
      <c r="G2669" s="45" t="s">
        <v>11897</v>
      </c>
      <c r="H2669" s="45"/>
      <c r="I2669" s="45"/>
      <c r="N2669" s="6"/>
    </row>
    <row r="2670" spans="1:14" s="3" customFormat="1" x14ac:dyDescent="0.2">
      <c r="A2670" s="7">
        <v>1941</v>
      </c>
      <c r="B2670" s="44" t="s">
        <v>9642</v>
      </c>
      <c r="C2670" s="44" t="s">
        <v>9643</v>
      </c>
      <c r="D2670" s="44" t="s">
        <v>9644</v>
      </c>
      <c r="E2670" s="43" t="s">
        <v>9644</v>
      </c>
      <c r="F2670" s="42">
        <v>5571</v>
      </c>
      <c r="G2670" s="45">
        <v>0</v>
      </c>
      <c r="H2670" s="45"/>
      <c r="I2670" s="45"/>
      <c r="N2670" s="6"/>
    </row>
    <row r="2671" spans="1:14" s="3" customFormat="1" x14ac:dyDescent="0.2">
      <c r="A2671" s="7">
        <v>1942</v>
      </c>
      <c r="B2671" s="44" t="s">
        <v>9645</v>
      </c>
      <c r="C2671" s="44" t="s">
        <v>9646</v>
      </c>
      <c r="D2671" s="44" t="s">
        <v>9647</v>
      </c>
      <c r="E2671" s="43" t="s">
        <v>9647</v>
      </c>
      <c r="F2671" s="42">
        <v>109</v>
      </c>
      <c r="G2671" s="45">
        <v>0</v>
      </c>
      <c r="H2671" s="45"/>
      <c r="I2671" s="45"/>
      <c r="N2671" s="6"/>
    </row>
    <row r="2672" spans="1:14" s="3" customFormat="1" x14ac:dyDescent="0.2">
      <c r="A2672" s="7">
        <v>1943</v>
      </c>
      <c r="B2672" s="44" t="s">
        <v>9738</v>
      </c>
      <c r="C2672" s="44" t="s">
        <v>9739</v>
      </c>
      <c r="D2672" s="44" t="s">
        <v>9740</v>
      </c>
      <c r="E2672" s="43" t="s">
        <v>9740</v>
      </c>
      <c r="F2672" s="42">
        <v>4765</v>
      </c>
      <c r="G2672" s="45">
        <v>15</v>
      </c>
      <c r="H2672" s="45"/>
      <c r="I2672" s="45"/>
      <c r="N2672" s="6"/>
    </row>
    <row r="2673" spans="1:14" s="3" customFormat="1" x14ac:dyDescent="0.2">
      <c r="A2673" s="7">
        <v>1944</v>
      </c>
      <c r="B2673" s="44" t="s">
        <v>9741</v>
      </c>
      <c r="C2673" s="44" t="s">
        <v>9742</v>
      </c>
      <c r="D2673" s="44" t="s">
        <v>9743</v>
      </c>
      <c r="E2673" s="43" t="s">
        <v>9743</v>
      </c>
      <c r="F2673" s="42">
        <v>4765</v>
      </c>
      <c r="G2673" s="45">
        <v>0</v>
      </c>
      <c r="H2673" s="45"/>
      <c r="I2673" s="45"/>
      <c r="N2673" s="6"/>
    </row>
    <row r="2674" spans="1:14" s="3" customFormat="1" x14ac:dyDescent="0.2">
      <c r="A2674" s="7">
        <v>1945</v>
      </c>
      <c r="B2674" s="44" t="s">
        <v>9744</v>
      </c>
      <c r="C2674" s="44" t="s">
        <v>9745</v>
      </c>
      <c r="D2674" s="44" t="s">
        <v>9746</v>
      </c>
      <c r="E2674" s="43" t="s">
        <v>9746</v>
      </c>
      <c r="F2674" s="42">
        <v>4771</v>
      </c>
      <c r="G2674" s="45">
        <v>15</v>
      </c>
      <c r="H2674" s="45"/>
      <c r="I2674" s="45"/>
      <c r="N2674" s="6"/>
    </row>
    <row r="2675" spans="1:14" s="3" customFormat="1" x14ac:dyDescent="0.2">
      <c r="A2675" s="7">
        <v>1946</v>
      </c>
      <c r="B2675" s="44" t="s">
        <v>9747</v>
      </c>
      <c r="C2675" s="44" t="s">
        <v>9748</v>
      </c>
      <c r="D2675" s="44" t="s">
        <v>9749</v>
      </c>
      <c r="E2675" s="43" t="s">
        <v>9749</v>
      </c>
      <c r="F2675" s="42">
        <v>4771</v>
      </c>
      <c r="G2675" s="45">
        <v>0</v>
      </c>
      <c r="H2675" s="45"/>
      <c r="I2675" s="45"/>
      <c r="N2675" s="6"/>
    </row>
    <row r="2676" spans="1:14" s="3" customFormat="1" x14ac:dyDescent="0.2">
      <c r="A2676" s="7">
        <v>1947</v>
      </c>
      <c r="B2676" s="44" t="s">
        <v>9750</v>
      </c>
      <c r="C2676" s="44" t="s">
        <v>9751</v>
      </c>
      <c r="D2676" s="44" t="s">
        <v>9752</v>
      </c>
      <c r="E2676" s="43" t="s">
        <v>9752</v>
      </c>
      <c r="F2676" s="42" t="s">
        <v>11897</v>
      </c>
      <c r="G2676" s="45" t="s">
        <v>11897</v>
      </c>
      <c r="H2676" s="45"/>
      <c r="I2676" s="45"/>
      <c r="N2676" s="6"/>
    </row>
    <row r="2677" spans="1:14" s="3" customFormat="1" x14ac:dyDescent="0.2">
      <c r="A2677" s="7">
        <v>1948</v>
      </c>
      <c r="B2677" s="44" t="s">
        <v>9753</v>
      </c>
      <c r="C2677" s="44" t="s">
        <v>9754</v>
      </c>
      <c r="D2677" s="44" t="s">
        <v>9755</v>
      </c>
      <c r="E2677" s="43" t="s">
        <v>9755</v>
      </c>
      <c r="F2677" s="42" t="s">
        <v>11897</v>
      </c>
      <c r="G2677" s="45" t="s">
        <v>11897</v>
      </c>
      <c r="H2677" s="45"/>
      <c r="I2677" s="45"/>
      <c r="N2677" s="6"/>
    </row>
    <row r="2678" spans="1:14" s="3" customFormat="1" x14ac:dyDescent="0.2">
      <c r="A2678" s="7">
        <v>1949</v>
      </c>
      <c r="B2678" s="44" t="s">
        <v>9756</v>
      </c>
      <c r="C2678" s="44" t="s">
        <v>9757</v>
      </c>
      <c r="D2678" s="44" t="s">
        <v>9758</v>
      </c>
      <c r="E2678" s="43" t="s">
        <v>9758</v>
      </c>
      <c r="F2678" s="42" t="s">
        <v>11897</v>
      </c>
      <c r="G2678" s="45" t="s">
        <v>11897</v>
      </c>
      <c r="H2678" s="45"/>
      <c r="I2678" s="45"/>
      <c r="N2678" s="6"/>
    </row>
    <row r="2679" spans="1:14" s="3" customFormat="1" x14ac:dyDescent="0.2">
      <c r="A2679" s="7">
        <v>1950</v>
      </c>
      <c r="B2679" s="44" t="s">
        <v>9759</v>
      </c>
      <c r="C2679" s="44" t="s">
        <v>9760</v>
      </c>
      <c r="D2679" s="44" t="s">
        <v>9761</v>
      </c>
      <c r="E2679" s="43" t="s">
        <v>9761</v>
      </c>
      <c r="F2679" s="42" t="s">
        <v>11897</v>
      </c>
      <c r="G2679" s="45" t="s">
        <v>11897</v>
      </c>
      <c r="H2679" s="45"/>
      <c r="I2679" s="45"/>
      <c r="N2679" s="6"/>
    </row>
    <row r="2680" spans="1:14" s="3" customFormat="1" x14ac:dyDescent="0.2">
      <c r="A2680" s="7">
        <v>1951</v>
      </c>
      <c r="B2680" s="44" t="s">
        <v>9762</v>
      </c>
      <c r="C2680" s="44" t="s">
        <v>9763</v>
      </c>
      <c r="D2680" s="44" t="s">
        <v>9764</v>
      </c>
      <c r="E2680" s="43" t="s">
        <v>9764</v>
      </c>
      <c r="F2680" s="42" t="s">
        <v>11897</v>
      </c>
      <c r="G2680" s="45" t="s">
        <v>11897</v>
      </c>
      <c r="H2680" s="45"/>
      <c r="I2680" s="45"/>
      <c r="N2680" s="6"/>
    </row>
    <row r="2681" spans="1:14" s="3" customFormat="1" x14ac:dyDescent="0.2">
      <c r="A2681" s="7">
        <v>1952</v>
      </c>
      <c r="B2681" s="44" t="s">
        <v>9765</v>
      </c>
      <c r="C2681" s="44" t="s">
        <v>9766</v>
      </c>
      <c r="D2681" s="44" t="s">
        <v>9767</v>
      </c>
      <c r="E2681" s="43" t="s">
        <v>9767</v>
      </c>
      <c r="F2681" s="42" t="s">
        <v>11897</v>
      </c>
      <c r="G2681" s="45" t="s">
        <v>11897</v>
      </c>
      <c r="H2681" s="45"/>
      <c r="I2681" s="45"/>
      <c r="N2681" s="6"/>
    </row>
    <row r="2682" spans="1:14" s="3" customFormat="1" x14ac:dyDescent="0.2">
      <c r="A2682" s="7">
        <v>1953</v>
      </c>
      <c r="B2682" s="44" t="s">
        <v>9768</v>
      </c>
      <c r="C2682" s="44" t="s">
        <v>9769</v>
      </c>
      <c r="D2682" s="44" t="s">
        <v>9770</v>
      </c>
      <c r="E2682" s="43" t="s">
        <v>9770</v>
      </c>
      <c r="F2682" s="42" t="s">
        <v>11897</v>
      </c>
      <c r="G2682" s="45" t="s">
        <v>11897</v>
      </c>
      <c r="H2682" s="45"/>
      <c r="I2682" s="45"/>
      <c r="N2682" s="6"/>
    </row>
    <row r="2683" spans="1:14" s="3" customFormat="1" x14ac:dyDescent="0.2">
      <c r="A2683" s="7">
        <v>1954</v>
      </c>
      <c r="B2683" s="44" t="s">
        <v>9771</v>
      </c>
      <c r="C2683" s="44" t="s">
        <v>9772</v>
      </c>
      <c r="D2683" s="44" t="s">
        <v>9773</v>
      </c>
      <c r="E2683" s="43" t="s">
        <v>9773</v>
      </c>
      <c r="F2683" s="42" t="s">
        <v>11897</v>
      </c>
      <c r="G2683" s="45" t="s">
        <v>11897</v>
      </c>
      <c r="H2683" s="45"/>
      <c r="I2683" s="45"/>
      <c r="N2683" s="6"/>
    </row>
    <row r="2684" spans="1:14" s="3" customFormat="1" x14ac:dyDescent="0.2">
      <c r="A2684" s="7">
        <v>1955</v>
      </c>
      <c r="B2684" s="44" t="s">
        <v>9774</v>
      </c>
      <c r="C2684" s="44" t="s">
        <v>9775</v>
      </c>
      <c r="D2684" s="44" t="s">
        <v>9776</v>
      </c>
      <c r="E2684" s="43" t="s">
        <v>9776</v>
      </c>
      <c r="F2684" s="42" t="s">
        <v>11897</v>
      </c>
      <c r="G2684" s="45" t="s">
        <v>11897</v>
      </c>
      <c r="H2684" s="45"/>
      <c r="I2684" s="45"/>
      <c r="N2684" s="6"/>
    </row>
    <row r="2685" spans="1:14" s="3" customFormat="1" x14ac:dyDescent="0.2">
      <c r="A2685" s="7">
        <v>1956</v>
      </c>
      <c r="B2685" s="44" t="s">
        <v>9777</v>
      </c>
      <c r="C2685" s="44" t="s">
        <v>9778</v>
      </c>
      <c r="D2685" s="44" t="s">
        <v>9779</v>
      </c>
      <c r="E2685" s="43" t="s">
        <v>9779</v>
      </c>
      <c r="F2685" s="42" t="s">
        <v>11897</v>
      </c>
      <c r="G2685" s="45" t="s">
        <v>11897</v>
      </c>
      <c r="H2685" s="45"/>
      <c r="I2685" s="45"/>
      <c r="N2685" s="6"/>
    </row>
    <row r="2686" spans="1:14" s="3" customFormat="1" x14ac:dyDescent="0.2">
      <c r="A2686" s="7">
        <v>1957</v>
      </c>
      <c r="B2686" s="44" t="s">
        <v>9780</v>
      </c>
      <c r="C2686" s="44" t="s">
        <v>9781</v>
      </c>
      <c r="D2686" s="44" t="s">
        <v>9782</v>
      </c>
      <c r="E2686" s="43" t="s">
        <v>9782</v>
      </c>
      <c r="F2686" s="42" t="s">
        <v>11897</v>
      </c>
      <c r="G2686" s="45" t="s">
        <v>11897</v>
      </c>
      <c r="H2686" s="45"/>
      <c r="I2686" s="45"/>
      <c r="N2686" s="6"/>
    </row>
    <row r="2687" spans="1:14" s="3" customFormat="1" x14ac:dyDescent="0.2">
      <c r="A2687" s="7">
        <v>1958</v>
      </c>
      <c r="B2687" s="44" t="s">
        <v>9783</v>
      </c>
      <c r="C2687" s="44" t="s">
        <v>9784</v>
      </c>
      <c r="D2687" s="44" t="s">
        <v>9785</v>
      </c>
      <c r="E2687" s="43" t="s">
        <v>9785</v>
      </c>
      <c r="F2687" s="42">
        <v>108</v>
      </c>
      <c r="G2687" s="45">
        <v>2</v>
      </c>
      <c r="H2687" s="45"/>
      <c r="I2687" s="45"/>
      <c r="N2687" s="6"/>
    </row>
    <row r="2688" spans="1:14" s="3" customFormat="1" x14ac:dyDescent="0.2">
      <c r="A2688" s="7">
        <v>1959</v>
      </c>
      <c r="B2688" s="44" t="s">
        <v>9786</v>
      </c>
      <c r="C2688" s="44" t="s">
        <v>9787</v>
      </c>
      <c r="D2688" s="44" t="s">
        <v>9788</v>
      </c>
      <c r="E2688" s="43" t="s">
        <v>9788</v>
      </c>
      <c r="F2688" s="42">
        <v>171</v>
      </c>
      <c r="G2688" s="45">
        <v>2</v>
      </c>
      <c r="H2688" s="45"/>
      <c r="I2688" s="45"/>
      <c r="N2688" s="6"/>
    </row>
    <row r="2689" spans="1:14" s="3" customFormat="1" x14ac:dyDescent="0.2">
      <c r="A2689" s="7">
        <v>1960</v>
      </c>
      <c r="B2689" s="44" t="s">
        <v>9789</v>
      </c>
      <c r="C2689" s="44" t="s">
        <v>9790</v>
      </c>
      <c r="D2689" s="44" t="s">
        <v>9791</v>
      </c>
      <c r="E2689" s="43" t="s">
        <v>9791</v>
      </c>
      <c r="F2689" s="42">
        <v>3563</v>
      </c>
      <c r="G2689" s="45">
        <v>2</v>
      </c>
      <c r="H2689" s="45"/>
      <c r="I2689" s="45"/>
      <c r="N2689" s="6"/>
    </row>
    <row r="2690" spans="1:14" s="3" customFormat="1" x14ac:dyDescent="0.2">
      <c r="A2690" s="7">
        <v>1961</v>
      </c>
      <c r="B2690" s="59" t="s">
        <v>9792</v>
      </c>
      <c r="C2690" s="59" t="s">
        <v>9793</v>
      </c>
      <c r="D2690" s="44" t="s">
        <v>9794</v>
      </c>
      <c r="E2690" s="44" t="s">
        <v>9794</v>
      </c>
      <c r="F2690" s="42">
        <v>105</v>
      </c>
      <c r="G2690" s="45">
        <v>2</v>
      </c>
      <c r="H2690" s="45"/>
      <c r="I2690" s="45"/>
      <c r="N2690" s="6"/>
    </row>
    <row r="2691" spans="1:14" s="3" customFormat="1" x14ac:dyDescent="0.2">
      <c r="A2691" s="7">
        <v>1962</v>
      </c>
      <c r="B2691" s="44" t="s">
        <v>9795</v>
      </c>
      <c r="C2691" s="44" t="s">
        <v>9796</v>
      </c>
      <c r="D2691" s="44" t="s">
        <v>9797</v>
      </c>
      <c r="E2691" s="43" t="s">
        <v>9797</v>
      </c>
      <c r="F2691" s="42">
        <v>2433</v>
      </c>
      <c r="G2691" s="45">
        <v>2</v>
      </c>
      <c r="H2691" s="45"/>
      <c r="I2691" s="45"/>
      <c r="N2691" s="6"/>
    </row>
    <row r="2692" spans="1:14" s="3" customFormat="1" x14ac:dyDescent="0.2">
      <c r="A2692" s="7">
        <v>1963</v>
      </c>
      <c r="B2692" s="44" t="s">
        <v>9798</v>
      </c>
      <c r="C2692" s="44" t="s">
        <v>9799</v>
      </c>
      <c r="D2692" s="44" t="s">
        <v>9800</v>
      </c>
      <c r="E2692" s="43" t="s">
        <v>9800</v>
      </c>
      <c r="F2692" s="42">
        <v>5541</v>
      </c>
      <c r="G2692" s="45">
        <v>2</v>
      </c>
      <c r="H2692" s="45"/>
      <c r="I2692" s="45"/>
      <c r="N2692" s="6"/>
    </row>
    <row r="2693" spans="1:14" s="3" customFormat="1" x14ac:dyDescent="0.2">
      <c r="A2693" s="7">
        <v>1964</v>
      </c>
      <c r="B2693" s="44" t="s">
        <v>9801</v>
      </c>
      <c r="C2693" s="44" t="s">
        <v>9802</v>
      </c>
      <c r="D2693" s="44" t="s">
        <v>9803</v>
      </c>
      <c r="E2693" s="43" t="s">
        <v>9803</v>
      </c>
      <c r="F2693" s="42">
        <v>5544</v>
      </c>
      <c r="G2693" s="45">
        <v>2</v>
      </c>
      <c r="H2693" s="45"/>
      <c r="I2693" s="45"/>
      <c r="N2693" s="6"/>
    </row>
    <row r="2694" spans="1:14" s="3" customFormat="1" x14ac:dyDescent="0.2">
      <c r="A2694" s="7">
        <v>1965</v>
      </c>
      <c r="B2694" s="44" t="s">
        <v>9804</v>
      </c>
      <c r="C2694" s="44" t="s">
        <v>9805</v>
      </c>
      <c r="D2694" s="44" t="s">
        <v>9806</v>
      </c>
      <c r="E2694" s="43" t="s">
        <v>9806</v>
      </c>
      <c r="F2694" s="42">
        <v>521134</v>
      </c>
      <c r="G2694" s="45">
        <v>2</v>
      </c>
      <c r="H2694" s="45"/>
      <c r="I2694" s="45"/>
      <c r="N2694" s="6"/>
    </row>
    <row r="2695" spans="1:14" s="3" customFormat="1" x14ac:dyDescent="0.2">
      <c r="A2695" s="7">
        <v>1966</v>
      </c>
      <c r="B2695" s="44" t="s">
        <v>9807</v>
      </c>
      <c r="C2695" s="44" t="s">
        <v>9808</v>
      </c>
      <c r="D2695" s="44" t="s">
        <v>9809</v>
      </c>
      <c r="E2695" s="43" t="s">
        <v>9809</v>
      </c>
      <c r="F2695" s="42">
        <v>521136</v>
      </c>
      <c r="G2695" s="45">
        <v>2</v>
      </c>
      <c r="H2695" s="45"/>
      <c r="I2695" s="45"/>
      <c r="N2695" s="6"/>
    </row>
    <row r="2696" spans="1:14" s="3" customFormat="1" x14ac:dyDescent="0.2">
      <c r="A2696" s="7">
        <v>1967</v>
      </c>
      <c r="B2696" s="44" t="s">
        <v>9810</v>
      </c>
      <c r="C2696" s="44" t="s">
        <v>9811</v>
      </c>
      <c r="D2696" s="44" t="s">
        <v>9812</v>
      </c>
      <c r="E2696" s="43" t="s">
        <v>9812</v>
      </c>
      <c r="F2696" s="42">
        <v>3226</v>
      </c>
      <c r="G2696" s="45">
        <v>2</v>
      </c>
      <c r="H2696" s="45"/>
      <c r="I2696" s="45"/>
      <c r="N2696" s="6"/>
    </row>
    <row r="2697" spans="1:14" s="3" customFormat="1" x14ac:dyDescent="0.2">
      <c r="A2697" s="7">
        <v>1968</v>
      </c>
      <c r="B2697" s="44" t="s">
        <v>9813</v>
      </c>
      <c r="C2697" s="44" t="s">
        <v>9814</v>
      </c>
      <c r="D2697" s="44" t="s">
        <v>9815</v>
      </c>
      <c r="E2697" s="43" t="s">
        <v>9815</v>
      </c>
      <c r="F2697" s="42">
        <v>3265</v>
      </c>
      <c r="G2697" s="45">
        <v>2</v>
      </c>
      <c r="H2697" s="45"/>
      <c r="I2697" s="45"/>
      <c r="N2697" s="6"/>
    </row>
    <row r="2698" spans="1:14" s="3" customFormat="1" x14ac:dyDescent="0.2">
      <c r="A2698" s="7">
        <v>1969</v>
      </c>
      <c r="B2698" s="44" t="s">
        <v>9816</v>
      </c>
      <c r="C2698" s="44" t="s">
        <v>9817</v>
      </c>
      <c r="D2698" s="44" t="s">
        <v>9818</v>
      </c>
      <c r="E2698" s="43" t="s">
        <v>9818</v>
      </c>
      <c r="F2698" s="42">
        <v>4765</v>
      </c>
      <c r="G2698" s="45">
        <v>2</v>
      </c>
      <c r="H2698" s="45"/>
      <c r="I2698" s="45"/>
      <c r="N2698" s="6"/>
    </row>
    <row r="2699" spans="1:14" s="3" customFormat="1" x14ac:dyDescent="0.2">
      <c r="A2699" s="7">
        <v>1970</v>
      </c>
      <c r="B2699" s="44" t="s">
        <v>9819</v>
      </c>
      <c r="C2699" s="44" t="s">
        <v>9820</v>
      </c>
      <c r="D2699" s="44" t="s">
        <v>9821</v>
      </c>
      <c r="E2699" s="43" t="s">
        <v>9821</v>
      </c>
      <c r="F2699" s="42">
        <v>4771</v>
      </c>
      <c r="G2699" s="45">
        <v>2</v>
      </c>
      <c r="H2699" s="45"/>
      <c r="I2699" s="45"/>
      <c r="N2699" s="6"/>
    </row>
    <row r="2700" spans="1:14" s="3" customFormat="1" x14ac:dyDescent="0.2">
      <c r="A2700" s="7">
        <v>1971</v>
      </c>
      <c r="B2700" s="44" t="s">
        <v>9822</v>
      </c>
      <c r="C2700" s="44" t="s">
        <v>9823</v>
      </c>
      <c r="D2700" s="44" t="s">
        <v>9824</v>
      </c>
      <c r="E2700" s="43" t="s">
        <v>9824</v>
      </c>
      <c r="F2700" s="42">
        <v>3242</v>
      </c>
      <c r="G2700" s="45">
        <v>2</v>
      </c>
      <c r="H2700" s="45"/>
      <c r="I2700" s="45"/>
      <c r="N2700" s="6"/>
    </row>
    <row r="2701" spans="1:14" s="3" customFormat="1" x14ac:dyDescent="0.2">
      <c r="A2701" s="7">
        <v>1972</v>
      </c>
      <c r="B2701" s="44" t="s">
        <v>9825</v>
      </c>
      <c r="C2701" s="44" t="s">
        <v>9826</v>
      </c>
      <c r="D2701" s="44" t="s">
        <v>9827</v>
      </c>
      <c r="E2701" s="43" t="s">
        <v>9827</v>
      </c>
      <c r="F2701" s="42">
        <v>3276</v>
      </c>
      <c r="G2701" s="45">
        <v>2</v>
      </c>
      <c r="H2701" s="45"/>
      <c r="I2701" s="45"/>
      <c r="N2701" s="6"/>
    </row>
    <row r="2702" spans="1:14" s="3" customFormat="1" x14ac:dyDescent="0.2">
      <c r="A2702" s="7">
        <v>1973</v>
      </c>
      <c r="B2702" s="44" t="s">
        <v>9828</v>
      </c>
      <c r="C2702" s="44" t="s">
        <v>9829</v>
      </c>
      <c r="D2702" s="44" t="s">
        <v>9830</v>
      </c>
      <c r="E2702" s="43" t="s">
        <v>9830</v>
      </c>
      <c r="F2702" s="42">
        <v>4360</v>
      </c>
      <c r="G2702" s="45">
        <v>2</v>
      </c>
      <c r="H2702" s="45"/>
      <c r="I2702" s="45"/>
      <c r="N2702" s="6"/>
    </row>
    <row r="2703" spans="1:14" s="3" customFormat="1" x14ac:dyDescent="0.2">
      <c r="A2703" s="7">
        <v>1974</v>
      </c>
      <c r="B2703" s="44" t="s">
        <v>9831</v>
      </c>
      <c r="C2703" s="44" t="s">
        <v>9832</v>
      </c>
      <c r="D2703" s="44" t="s">
        <v>9833</v>
      </c>
      <c r="E2703" s="43" t="s">
        <v>9833</v>
      </c>
      <c r="F2703" s="42">
        <v>4413</v>
      </c>
      <c r="G2703" s="45">
        <v>2</v>
      </c>
      <c r="H2703" s="45"/>
      <c r="I2703" s="45"/>
      <c r="N2703" s="6"/>
    </row>
    <row r="2704" spans="1:14" s="3" customFormat="1" x14ac:dyDescent="0.2">
      <c r="A2704" s="7">
        <v>1975</v>
      </c>
      <c r="B2704" s="44" t="s">
        <v>9834</v>
      </c>
      <c r="C2704" s="44" t="s">
        <v>9835</v>
      </c>
      <c r="D2704" s="44" t="s">
        <v>9836</v>
      </c>
      <c r="E2704" s="43" t="s">
        <v>9836</v>
      </c>
      <c r="F2704" s="42">
        <v>4363</v>
      </c>
      <c r="G2704" s="45">
        <v>2</v>
      </c>
      <c r="H2704" s="45"/>
      <c r="I2704" s="45"/>
      <c r="N2704" s="6"/>
    </row>
    <row r="2705" spans="1:14" s="3" customFormat="1" x14ac:dyDescent="0.2">
      <c r="A2705" s="7">
        <v>1976</v>
      </c>
      <c r="B2705" s="44" t="s">
        <v>9837</v>
      </c>
      <c r="C2705" s="44" t="s">
        <v>9838</v>
      </c>
      <c r="D2705" s="44" t="s">
        <v>9839</v>
      </c>
      <c r="E2705" s="43" t="s">
        <v>9839</v>
      </c>
      <c r="F2705" s="42">
        <v>4415</v>
      </c>
      <c r="G2705" s="45">
        <v>2</v>
      </c>
      <c r="H2705" s="45"/>
      <c r="I2705" s="45"/>
      <c r="N2705" s="6"/>
    </row>
    <row r="2706" spans="1:14" s="3" customFormat="1" x14ac:dyDescent="0.2">
      <c r="A2706" s="7">
        <v>1977</v>
      </c>
      <c r="B2706" s="44" t="s">
        <v>9840</v>
      </c>
      <c r="C2706" s="44" t="s">
        <v>9841</v>
      </c>
      <c r="D2706" s="44" t="s">
        <v>9842</v>
      </c>
      <c r="E2706" s="43" t="s">
        <v>9842</v>
      </c>
      <c r="F2706" s="42">
        <v>5298</v>
      </c>
      <c r="G2706" s="45">
        <v>2</v>
      </c>
      <c r="H2706" s="45"/>
      <c r="I2706" s="45"/>
      <c r="N2706" s="6"/>
    </row>
    <row r="2707" spans="1:14" s="3" customFormat="1" x14ac:dyDescent="0.2">
      <c r="A2707" s="7">
        <v>1978</v>
      </c>
      <c r="B2707" s="44" t="s">
        <v>9843</v>
      </c>
      <c r="C2707" s="44" t="s">
        <v>9844</v>
      </c>
      <c r="D2707" s="44" t="s">
        <v>9845</v>
      </c>
      <c r="E2707" s="43" t="s">
        <v>9845</v>
      </c>
      <c r="F2707" s="42">
        <v>5299</v>
      </c>
      <c r="G2707" s="45">
        <v>2</v>
      </c>
      <c r="H2707" s="45"/>
      <c r="I2707" s="45"/>
      <c r="N2707" s="6"/>
    </row>
    <row r="2708" spans="1:14" s="3" customFormat="1" x14ac:dyDescent="0.2">
      <c r="A2708" s="7">
        <v>1979</v>
      </c>
      <c r="B2708" s="44" t="s">
        <v>9846</v>
      </c>
      <c r="C2708" s="44" t="s">
        <v>9847</v>
      </c>
      <c r="D2708" s="44" t="s">
        <v>9848</v>
      </c>
      <c r="E2708" s="43" t="s">
        <v>9848</v>
      </c>
      <c r="F2708" s="42">
        <v>3251</v>
      </c>
      <c r="G2708" s="45">
        <v>2</v>
      </c>
      <c r="H2708" s="45"/>
      <c r="I2708" s="45"/>
      <c r="N2708" s="6"/>
    </row>
    <row r="2709" spans="1:14" s="3" customFormat="1" x14ac:dyDescent="0.2">
      <c r="A2709" s="7">
        <v>1980</v>
      </c>
      <c r="B2709" s="44" t="s">
        <v>9849</v>
      </c>
      <c r="C2709" s="44" t="s">
        <v>9850</v>
      </c>
      <c r="D2709" s="44" t="s">
        <v>9851</v>
      </c>
      <c r="E2709" s="43" t="s">
        <v>9851</v>
      </c>
      <c r="F2709" s="42">
        <v>3285</v>
      </c>
      <c r="G2709" s="45">
        <v>2</v>
      </c>
      <c r="H2709" s="45"/>
      <c r="I2709" s="45"/>
      <c r="N2709" s="6"/>
    </row>
    <row r="2710" spans="1:14" s="3" customFormat="1" x14ac:dyDescent="0.2">
      <c r="A2710" s="7">
        <v>1981</v>
      </c>
      <c r="B2710" s="44" t="s">
        <v>9852</v>
      </c>
      <c r="C2710" s="44" t="s">
        <v>9853</v>
      </c>
      <c r="D2710" s="44" t="s">
        <v>9854</v>
      </c>
      <c r="E2710" s="43" t="s">
        <v>9854</v>
      </c>
      <c r="F2710" s="42">
        <v>4795</v>
      </c>
      <c r="G2710" s="45">
        <v>31</v>
      </c>
      <c r="H2710" s="45"/>
      <c r="I2710" s="45"/>
      <c r="N2710" s="6"/>
    </row>
    <row r="2711" spans="1:14" s="3" customFormat="1" x14ac:dyDescent="0.2">
      <c r="A2711" s="7">
        <v>1982</v>
      </c>
      <c r="B2711" s="44" t="s">
        <v>9855</v>
      </c>
      <c r="C2711" s="44" t="s">
        <v>9856</v>
      </c>
      <c r="D2711" s="44" t="s">
        <v>9857</v>
      </c>
      <c r="E2711" s="43" t="s">
        <v>9857</v>
      </c>
      <c r="F2711" s="42">
        <v>521985</v>
      </c>
      <c r="G2711" s="45">
        <v>31</v>
      </c>
      <c r="H2711" s="45"/>
      <c r="I2711" s="45"/>
      <c r="N2711" s="6"/>
    </row>
    <row r="2712" spans="1:14" s="3" customFormat="1" x14ac:dyDescent="0.2">
      <c r="A2712" s="7">
        <v>1983</v>
      </c>
      <c r="B2712" s="44" t="s">
        <v>9858</v>
      </c>
      <c r="C2712" s="44" t="s">
        <v>9859</v>
      </c>
      <c r="D2712" s="44" t="s">
        <v>9860</v>
      </c>
      <c r="E2712" s="43" t="s">
        <v>9860</v>
      </c>
      <c r="F2712" s="42">
        <v>521986</v>
      </c>
      <c r="G2712" s="45">
        <v>2</v>
      </c>
      <c r="H2712" s="45"/>
      <c r="I2712" s="45"/>
      <c r="N2712" s="6"/>
    </row>
    <row r="2713" spans="1:14" s="3" customFormat="1" x14ac:dyDescent="0.2">
      <c r="A2713" s="7">
        <v>1984</v>
      </c>
      <c r="B2713" s="44" t="s">
        <v>9861</v>
      </c>
      <c r="C2713" s="44" t="s">
        <v>9862</v>
      </c>
      <c r="D2713" s="44" t="s">
        <v>9863</v>
      </c>
      <c r="E2713" s="43" t="s">
        <v>9863</v>
      </c>
      <c r="F2713" s="42">
        <v>521987</v>
      </c>
      <c r="G2713" s="45">
        <v>2</v>
      </c>
      <c r="H2713" s="45"/>
      <c r="I2713" s="45"/>
      <c r="N2713" s="6"/>
    </row>
    <row r="2714" spans="1:14" s="3" customFormat="1" x14ac:dyDescent="0.2">
      <c r="A2714" s="7">
        <v>1985</v>
      </c>
      <c r="B2714" s="44" t="s">
        <v>9864</v>
      </c>
      <c r="C2714" s="44" t="s">
        <v>9865</v>
      </c>
      <c r="D2714" s="44" t="s">
        <v>9866</v>
      </c>
      <c r="E2714" s="43" t="s">
        <v>9866</v>
      </c>
      <c r="F2714" s="42">
        <v>4794</v>
      </c>
      <c r="G2714" s="45">
        <v>31</v>
      </c>
      <c r="H2714" s="45"/>
      <c r="I2714" s="45"/>
      <c r="N2714" s="6"/>
    </row>
    <row r="2715" spans="1:14" s="3" customFormat="1" x14ac:dyDescent="0.2">
      <c r="A2715" s="7">
        <v>1986</v>
      </c>
      <c r="B2715" s="44" t="s">
        <v>9867</v>
      </c>
      <c r="C2715" s="44" t="s">
        <v>9868</v>
      </c>
      <c r="D2715" s="44" t="s">
        <v>9869</v>
      </c>
      <c r="E2715" s="43" t="s">
        <v>9869</v>
      </c>
      <c r="F2715" s="42">
        <v>5744</v>
      </c>
      <c r="G2715" s="45">
        <v>31</v>
      </c>
      <c r="H2715" s="45"/>
      <c r="I2715" s="45"/>
      <c r="N2715" s="6"/>
    </row>
    <row r="2716" spans="1:14" s="3" customFormat="1" x14ac:dyDescent="0.2">
      <c r="A2716" s="7">
        <v>1987</v>
      </c>
      <c r="B2716" s="44" t="s">
        <v>9870</v>
      </c>
      <c r="C2716" s="44" t="s">
        <v>9871</v>
      </c>
      <c r="D2716" s="44" t="s">
        <v>9872</v>
      </c>
      <c r="E2716" s="43" t="s">
        <v>9872</v>
      </c>
      <c r="F2716" s="42">
        <v>106</v>
      </c>
      <c r="G2716" s="45">
        <v>2</v>
      </c>
      <c r="H2716" s="45"/>
      <c r="I2716" s="45"/>
      <c r="N2716" s="6"/>
    </row>
    <row r="2717" spans="1:14" s="3" customFormat="1" x14ac:dyDescent="0.2">
      <c r="A2717" s="7">
        <v>1988</v>
      </c>
      <c r="B2717" s="44" t="s">
        <v>9873</v>
      </c>
      <c r="C2717" s="44" t="s">
        <v>9874</v>
      </c>
      <c r="D2717" s="44" t="s">
        <v>9875</v>
      </c>
      <c r="E2717" s="43" t="s">
        <v>9875</v>
      </c>
      <c r="F2717" s="42">
        <v>3720</v>
      </c>
      <c r="G2717" s="45">
        <v>15</v>
      </c>
      <c r="H2717" s="45"/>
      <c r="I2717" s="45"/>
      <c r="N2717" s="6"/>
    </row>
    <row r="2718" spans="1:14" s="3" customFormat="1" x14ac:dyDescent="0.2">
      <c r="A2718" s="7">
        <v>1989</v>
      </c>
      <c r="B2718" s="44" t="s">
        <v>9876</v>
      </c>
      <c r="C2718" s="44" t="s">
        <v>9877</v>
      </c>
      <c r="D2718" s="44" t="s">
        <v>9878</v>
      </c>
      <c r="E2718" s="43" t="s">
        <v>9878</v>
      </c>
      <c r="F2718" s="42">
        <v>3723</v>
      </c>
      <c r="G2718" s="45">
        <v>15</v>
      </c>
      <c r="H2718" s="45"/>
      <c r="I2718" s="45"/>
      <c r="N2718" s="6"/>
    </row>
    <row r="2719" spans="1:14" s="3" customFormat="1" x14ac:dyDescent="0.2">
      <c r="A2719" s="7">
        <v>1990</v>
      </c>
      <c r="B2719" s="59" t="s">
        <v>10787</v>
      </c>
      <c r="C2719" s="59" t="s">
        <v>10800</v>
      </c>
      <c r="D2719" s="44" t="s">
        <v>10774</v>
      </c>
      <c r="E2719" s="43" t="s">
        <v>10774</v>
      </c>
      <c r="F2719" s="42" t="s">
        <v>11897</v>
      </c>
      <c r="G2719" s="45" t="s">
        <v>11897</v>
      </c>
      <c r="H2719" s="45"/>
      <c r="I2719" s="45"/>
      <c r="N2719" s="6"/>
    </row>
    <row r="2720" spans="1:14" s="3" customFormat="1" x14ac:dyDescent="0.2">
      <c r="A2720" s="7">
        <v>1991</v>
      </c>
      <c r="B2720" s="59" t="s">
        <v>10788</v>
      </c>
      <c r="C2720" s="59" t="s">
        <v>10801</v>
      </c>
      <c r="D2720" s="44" t="s">
        <v>10775</v>
      </c>
      <c r="E2720" s="43" t="s">
        <v>10775</v>
      </c>
      <c r="F2720" s="42" t="s">
        <v>11897</v>
      </c>
      <c r="G2720" s="45" t="s">
        <v>11897</v>
      </c>
      <c r="H2720" s="45"/>
      <c r="I2720" s="45"/>
      <c r="N2720" s="6"/>
    </row>
    <row r="2721" spans="1:14" s="3" customFormat="1" x14ac:dyDescent="0.2">
      <c r="A2721" s="7">
        <v>1992</v>
      </c>
      <c r="B2721" s="59" t="s">
        <v>10789</v>
      </c>
      <c r="C2721" s="59" t="s">
        <v>10802</v>
      </c>
      <c r="D2721" s="44" t="s">
        <v>10776</v>
      </c>
      <c r="E2721" s="43" t="s">
        <v>10776</v>
      </c>
      <c r="F2721" s="42" t="s">
        <v>11897</v>
      </c>
      <c r="G2721" s="45" t="s">
        <v>11897</v>
      </c>
      <c r="H2721" s="45"/>
      <c r="I2721" s="45"/>
      <c r="N2721" s="6"/>
    </row>
    <row r="2722" spans="1:14" s="3" customFormat="1" x14ac:dyDescent="0.2">
      <c r="A2722" s="7">
        <v>1993</v>
      </c>
      <c r="B2722" s="59" t="s">
        <v>10790</v>
      </c>
      <c r="C2722" s="59" t="s">
        <v>10803</v>
      </c>
      <c r="D2722" s="44" t="s">
        <v>10777</v>
      </c>
      <c r="E2722" s="43" t="s">
        <v>10777</v>
      </c>
      <c r="F2722" s="42" t="s">
        <v>11897</v>
      </c>
      <c r="G2722" s="45" t="s">
        <v>11897</v>
      </c>
      <c r="H2722" s="45"/>
      <c r="I2722" s="45"/>
      <c r="N2722" s="6"/>
    </row>
    <row r="2723" spans="1:14" s="3" customFormat="1" x14ac:dyDescent="0.2">
      <c r="A2723" s="7">
        <v>1994</v>
      </c>
      <c r="B2723" s="59" t="s">
        <v>10791</v>
      </c>
      <c r="C2723" s="59" t="s">
        <v>10804</v>
      </c>
      <c r="D2723" s="44" t="s">
        <v>10778</v>
      </c>
      <c r="E2723" s="43" t="s">
        <v>10778</v>
      </c>
      <c r="F2723" s="42" t="s">
        <v>11897</v>
      </c>
      <c r="G2723" s="45" t="s">
        <v>11897</v>
      </c>
      <c r="H2723" s="45"/>
      <c r="I2723" s="45"/>
      <c r="N2723" s="6"/>
    </row>
    <row r="2724" spans="1:14" s="3" customFormat="1" x14ac:dyDescent="0.2">
      <c r="A2724" s="7">
        <v>1995</v>
      </c>
      <c r="B2724" s="59" t="s">
        <v>10983</v>
      </c>
      <c r="C2724" s="59" t="s">
        <v>10984</v>
      </c>
      <c r="D2724" s="44" t="s">
        <v>10989</v>
      </c>
      <c r="E2724" s="43" t="s">
        <v>10989</v>
      </c>
      <c r="F2724" s="42">
        <v>966</v>
      </c>
      <c r="G2724" s="45">
        <v>31</v>
      </c>
      <c r="H2724" s="45"/>
      <c r="I2724" s="45"/>
      <c r="N2724" s="6"/>
    </row>
    <row r="2725" spans="1:14" s="3" customFormat="1" x14ac:dyDescent="0.2">
      <c r="A2725" s="7">
        <v>1996</v>
      </c>
      <c r="B2725" s="59" t="s">
        <v>10792</v>
      </c>
      <c r="C2725" s="59" t="s">
        <v>10805</v>
      </c>
      <c r="D2725" s="44" t="s">
        <v>10779</v>
      </c>
      <c r="E2725" s="43" t="s">
        <v>10779</v>
      </c>
      <c r="F2725" s="42">
        <v>3031</v>
      </c>
      <c r="G2725" s="45">
        <v>15</v>
      </c>
      <c r="H2725" s="45"/>
      <c r="I2725" s="45"/>
      <c r="N2725" s="6"/>
    </row>
    <row r="2726" spans="1:14" s="3" customFormat="1" x14ac:dyDescent="0.2">
      <c r="A2726" s="7">
        <v>1997</v>
      </c>
      <c r="B2726" s="59" t="s">
        <v>10793</v>
      </c>
      <c r="C2726" s="59" t="s">
        <v>10806</v>
      </c>
      <c r="D2726" s="44" t="s">
        <v>10780</v>
      </c>
      <c r="E2726" s="43" t="s">
        <v>10780</v>
      </c>
      <c r="F2726" s="42">
        <v>3695</v>
      </c>
      <c r="G2726" s="45">
        <v>15</v>
      </c>
      <c r="H2726" s="45"/>
      <c r="I2726" s="45"/>
      <c r="N2726" s="6"/>
    </row>
    <row r="2727" spans="1:14" s="3" customFormat="1" x14ac:dyDescent="0.2">
      <c r="A2727" s="7">
        <v>1998</v>
      </c>
      <c r="B2727" s="59" t="s">
        <v>10985</v>
      </c>
      <c r="C2727" s="59" t="s">
        <v>10987</v>
      </c>
      <c r="D2727" s="44" t="s">
        <v>10990</v>
      </c>
      <c r="E2727" s="43" t="s">
        <v>10990</v>
      </c>
      <c r="F2727" s="42">
        <v>966</v>
      </c>
      <c r="G2727" s="45">
        <v>15</v>
      </c>
      <c r="H2727" s="45"/>
      <c r="I2727" s="45"/>
      <c r="N2727" s="6"/>
    </row>
    <row r="2728" spans="1:14" s="3" customFormat="1" x14ac:dyDescent="0.2">
      <c r="A2728" s="7">
        <v>1999</v>
      </c>
      <c r="B2728" s="59" t="s">
        <v>10986</v>
      </c>
      <c r="C2728" s="59" t="s">
        <v>10988</v>
      </c>
      <c r="D2728" s="44" t="s">
        <v>10991</v>
      </c>
      <c r="E2728" s="43" t="s">
        <v>10991</v>
      </c>
      <c r="F2728" s="42">
        <v>966</v>
      </c>
      <c r="G2728" s="45">
        <v>14</v>
      </c>
      <c r="H2728" s="45"/>
      <c r="I2728" s="45"/>
      <c r="N2728" s="6"/>
    </row>
    <row r="2729" spans="1:14" s="3" customFormat="1" x14ac:dyDescent="0.2">
      <c r="A2729" s="7">
        <v>2000</v>
      </c>
      <c r="B2729" s="59" t="s">
        <v>10794</v>
      </c>
      <c r="C2729" s="59" t="s">
        <v>10807</v>
      </c>
      <c r="D2729" s="44" t="s">
        <v>10781</v>
      </c>
      <c r="E2729" s="43" t="s">
        <v>10781</v>
      </c>
      <c r="F2729" s="42">
        <v>521988</v>
      </c>
      <c r="G2729" s="45">
        <v>2</v>
      </c>
      <c r="H2729" s="45"/>
      <c r="I2729" s="45"/>
      <c r="N2729" s="6"/>
    </row>
    <row r="2730" spans="1:14" s="3" customFormat="1" x14ac:dyDescent="0.2">
      <c r="A2730" s="7">
        <v>2001</v>
      </c>
      <c r="B2730" s="59" t="s">
        <v>10795</v>
      </c>
      <c r="C2730" s="59" t="s">
        <v>10808</v>
      </c>
      <c r="D2730" s="44" t="s">
        <v>10782</v>
      </c>
      <c r="E2730" s="43" t="s">
        <v>10782</v>
      </c>
      <c r="F2730" s="42">
        <v>521989</v>
      </c>
      <c r="G2730" s="45">
        <v>2</v>
      </c>
      <c r="H2730" s="45"/>
      <c r="I2730" s="45"/>
      <c r="N2730" s="6"/>
    </row>
    <row r="2731" spans="1:14" s="3" customFormat="1" x14ac:dyDescent="0.2">
      <c r="A2731" s="7">
        <v>2002</v>
      </c>
      <c r="B2731" s="59" t="s">
        <v>10796</v>
      </c>
      <c r="C2731" s="59" t="s">
        <v>10809</v>
      </c>
      <c r="D2731" s="44" t="s">
        <v>10783</v>
      </c>
      <c r="E2731" s="43" t="s">
        <v>10783</v>
      </c>
      <c r="F2731" s="42">
        <v>5541</v>
      </c>
      <c r="G2731" s="45">
        <v>2</v>
      </c>
      <c r="H2731" s="45"/>
      <c r="I2731" s="45"/>
      <c r="N2731" s="6"/>
    </row>
    <row r="2732" spans="1:14" s="3" customFormat="1" x14ac:dyDescent="0.2">
      <c r="A2732" s="7">
        <v>2003</v>
      </c>
      <c r="B2732" s="59" t="s">
        <v>10797</v>
      </c>
      <c r="C2732" s="59" t="s">
        <v>10810</v>
      </c>
      <c r="D2732" s="44" t="s">
        <v>10784</v>
      </c>
      <c r="E2732" s="44" t="s">
        <v>10784</v>
      </c>
      <c r="F2732" s="42">
        <v>5544</v>
      </c>
      <c r="G2732" s="45">
        <v>2</v>
      </c>
      <c r="H2732" s="45"/>
      <c r="I2732" s="45"/>
      <c r="N2732" s="6"/>
    </row>
    <row r="2733" spans="1:14" s="3" customFormat="1" x14ac:dyDescent="0.2">
      <c r="A2733" s="7">
        <v>2004</v>
      </c>
      <c r="B2733" s="59" t="s">
        <v>10798</v>
      </c>
      <c r="C2733" s="59" t="s">
        <v>10811</v>
      </c>
      <c r="D2733" s="44" t="s">
        <v>10785</v>
      </c>
      <c r="E2733" s="43" t="s">
        <v>10785</v>
      </c>
      <c r="F2733" s="42">
        <v>521990</v>
      </c>
      <c r="G2733" s="45">
        <v>2</v>
      </c>
      <c r="H2733" s="45"/>
      <c r="I2733" s="45"/>
      <c r="N2733" s="6"/>
    </row>
    <row r="2734" spans="1:14" s="3" customFormat="1" x14ac:dyDescent="0.2">
      <c r="A2734" s="7">
        <v>2005</v>
      </c>
      <c r="B2734" s="59" t="s">
        <v>10799</v>
      </c>
      <c r="C2734" s="59" t="s">
        <v>10812</v>
      </c>
      <c r="D2734" s="44" t="s">
        <v>10786</v>
      </c>
      <c r="E2734" s="43" t="s">
        <v>10786</v>
      </c>
      <c r="F2734" s="42">
        <v>521991</v>
      </c>
      <c r="G2734" s="45">
        <v>2</v>
      </c>
      <c r="H2734" s="45"/>
      <c r="I2734" s="45"/>
      <c r="N2734" s="6"/>
    </row>
    <row r="2735" spans="1:14" s="3" customFormat="1" x14ac:dyDescent="0.2">
      <c r="A2735" s="7">
        <v>2006</v>
      </c>
      <c r="B2735" s="59" t="s">
        <v>10848</v>
      </c>
      <c r="C2735" s="59" t="s">
        <v>10859</v>
      </c>
      <c r="D2735" s="44" t="s">
        <v>10870</v>
      </c>
      <c r="E2735" s="43" t="s">
        <v>10870</v>
      </c>
      <c r="F2735" s="42">
        <v>966</v>
      </c>
      <c r="G2735" s="45">
        <v>8</v>
      </c>
      <c r="H2735" s="45"/>
      <c r="I2735" s="45"/>
      <c r="N2735" s="6"/>
    </row>
    <row r="2736" spans="1:14" s="3" customFormat="1" x14ac:dyDescent="0.2">
      <c r="A2736" s="7">
        <v>2007</v>
      </c>
      <c r="B2736" s="59" t="s">
        <v>10849</v>
      </c>
      <c r="C2736" s="59" t="s">
        <v>10860</v>
      </c>
      <c r="D2736" s="44" t="s">
        <v>10871</v>
      </c>
      <c r="E2736" s="43" t="s">
        <v>10871</v>
      </c>
      <c r="F2736" s="42">
        <v>966</v>
      </c>
      <c r="G2736" s="45">
        <v>0</v>
      </c>
      <c r="H2736" s="45"/>
      <c r="I2736" s="45"/>
      <c r="N2736" s="6"/>
    </row>
    <row r="2737" spans="1:14" s="3" customFormat="1" x14ac:dyDescent="0.2">
      <c r="A2737" s="7">
        <v>2008</v>
      </c>
      <c r="B2737" s="59" t="s">
        <v>10850</v>
      </c>
      <c r="C2737" s="59" t="s">
        <v>10861</v>
      </c>
      <c r="D2737" s="44" t="s">
        <v>10872</v>
      </c>
      <c r="E2737" s="43" t="s">
        <v>10872</v>
      </c>
      <c r="F2737" s="42" t="s">
        <v>11897</v>
      </c>
      <c r="G2737" s="45" t="s">
        <v>11897</v>
      </c>
      <c r="H2737" s="45"/>
      <c r="I2737" s="45"/>
      <c r="N2737" s="6"/>
    </row>
    <row r="2738" spans="1:14" s="3" customFormat="1" x14ac:dyDescent="0.2">
      <c r="A2738" s="7">
        <v>2009</v>
      </c>
      <c r="B2738" s="59" t="s">
        <v>10851</v>
      </c>
      <c r="C2738" s="59" t="s">
        <v>10862</v>
      </c>
      <c r="D2738" s="44" t="s">
        <v>10873</v>
      </c>
      <c r="E2738" s="43" t="s">
        <v>10873</v>
      </c>
      <c r="F2738" s="42">
        <v>4443</v>
      </c>
      <c r="G2738" s="45">
        <v>15</v>
      </c>
      <c r="H2738" s="45"/>
      <c r="I2738" s="45"/>
      <c r="N2738" s="6"/>
    </row>
    <row r="2739" spans="1:14" s="3" customFormat="1" x14ac:dyDescent="0.2">
      <c r="A2739" s="7">
        <v>2010</v>
      </c>
      <c r="B2739" s="59" t="s">
        <v>10852</v>
      </c>
      <c r="C2739" s="59" t="s">
        <v>10863</v>
      </c>
      <c r="D2739" s="44" t="s">
        <v>10874</v>
      </c>
      <c r="E2739" s="43" t="s">
        <v>10874</v>
      </c>
      <c r="F2739" s="42">
        <v>4443</v>
      </c>
      <c r="G2739" s="45">
        <v>16</v>
      </c>
      <c r="H2739" s="45"/>
      <c r="I2739" s="45"/>
      <c r="N2739" s="6"/>
    </row>
    <row r="2740" spans="1:14" s="3" customFormat="1" x14ac:dyDescent="0.2">
      <c r="A2740" s="7">
        <v>2011</v>
      </c>
      <c r="B2740" s="59" t="s">
        <v>10853</v>
      </c>
      <c r="C2740" s="59" t="s">
        <v>10864</v>
      </c>
      <c r="D2740" s="44" t="s">
        <v>10875</v>
      </c>
      <c r="E2740" s="43" t="s">
        <v>10875</v>
      </c>
      <c r="F2740" s="42" t="s">
        <v>11897</v>
      </c>
      <c r="G2740" s="45" t="s">
        <v>11897</v>
      </c>
      <c r="H2740" s="45"/>
      <c r="I2740" s="45"/>
      <c r="N2740" s="6"/>
    </row>
    <row r="2741" spans="1:14" s="3" customFormat="1" x14ac:dyDescent="0.2">
      <c r="A2741" s="7">
        <v>2012</v>
      </c>
      <c r="B2741" s="59" t="s">
        <v>10854</v>
      </c>
      <c r="C2741" s="59" t="s">
        <v>10865</v>
      </c>
      <c r="D2741" s="44" t="s">
        <v>10876</v>
      </c>
      <c r="E2741" s="43" t="s">
        <v>10876</v>
      </c>
      <c r="F2741" s="42" t="s">
        <v>11897</v>
      </c>
      <c r="G2741" s="45" t="s">
        <v>11897</v>
      </c>
      <c r="H2741" s="45"/>
      <c r="I2741" s="45"/>
      <c r="N2741" s="6"/>
    </row>
    <row r="2742" spans="1:14" s="3" customFormat="1" x14ac:dyDescent="0.2">
      <c r="A2742" s="7">
        <v>2013</v>
      </c>
      <c r="B2742" s="59" t="s">
        <v>10855</v>
      </c>
      <c r="C2742" s="59" t="s">
        <v>10866</v>
      </c>
      <c r="D2742" s="44" t="s">
        <v>10877</v>
      </c>
      <c r="E2742" s="43" t="s">
        <v>10877</v>
      </c>
      <c r="F2742" s="42">
        <v>4360</v>
      </c>
      <c r="G2742" s="45">
        <v>0</v>
      </c>
      <c r="H2742" s="45"/>
      <c r="I2742" s="45"/>
      <c r="N2742" s="6"/>
    </row>
    <row r="2743" spans="1:14" s="3" customFormat="1" x14ac:dyDescent="0.2">
      <c r="A2743" s="7">
        <v>2014</v>
      </c>
      <c r="B2743" s="59" t="s">
        <v>10856</v>
      </c>
      <c r="C2743" s="59" t="s">
        <v>10867</v>
      </c>
      <c r="D2743" s="44" t="s">
        <v>10878</v>
      </c>
      <c r="E2743" s="43" t="s">
        <v>10878</v>
      </c>
      <c r="F2743" s="42">
        <v>4413</v>
      </c>
      <c r="G2743" s="45">
        <v>0</v>
      </c>
      <c r="H2743" s="45"/>
      <c r="I2743" s="45"/>
      <c r="N2743" s="6"/>
    </row>
    <row r="2744" spans="1:14" s="3" customFormat="1" x14ac:dyDescent="0.2">
      <c r="A2744" s="7">
        <v>2015</v>
      </c>
      <c r="B2744" s="59" t="s">
        <v>10857</v>
      </c>
      <c r="C2744" s="59" t="s">
        <v>10868</v>
      </c>
      <c r="D2744" s="44" t="s">
        <v>10879</v>
      </c>
      <c r="E2744" s="43" t="s">
        <v>10879</v>
      </c>
      <c r="F2744" s="42">
        <v>4363</v>
      </c>
      <c r="G2744" s="45">
        <v>0</v>
      </c>
      <c r="H2744" s="45"/>
      <c r="I2744" s="45"/>
      <c r="N2744" s="6"/>
    </row>
    <row r="2745" spans="1:14" s="3" customFormat="1" x14ac:dyDescent="0.2">
      <c r="A2745" s="7">
        <v>2016</v>
      </c>
      <c r="B2745" s="59" t="s">
        <v>10858</v>
      </c>
      <c r="C2745" s="59" t="s">
        <v>10869</v>
      </c>
      <c r="D2745" s="44" t="s">
        <v>10880</v>
      </c>
      <c r="E2745" s="43" t="s">
        <v>10880</v>
      </c>
      <c r="F2745" s="42">
        <v>4415</v>
      </c>
      <c r="G2745" s="45">
        <v>0</v>
      </c>
      <c r="H2745" s="45"/>
      <c r="I2745" s="45"/>
      <c r="N2745" s="6"/>
    </row>
    <row r="2746" spans="1:14" s="3" customFormat="1" x14ac:dyDescent="0.2">
      <c r="A2746" s="7">
        <v>2017</v>
      </c>
      <c r="B2746" s="58" t="s">
        <v>10899</v>
      </c>
      <c r="C2746" s="58" t="s">
        <v>10900</v>
      </c>
      <c r="D2746" s="44" t="s">
        <v>10901</v>
      </c>
      <c r="E2746" s="43" t="s">
        <v>10910</v>
      </c>
      <c r="F2746" s="42">
        <v>522028</v>
      </c>
      <c r="G2746" s="45">
        <v>11</v>
      </c>
      <c r="H2746" s="45"/>
      <c r="I2746" s="45"/>
      <c r="N2746" s="6"/>
    </row>
    <row r="2747" spans="1:14" s="3" customFormat="1" x14ac:dyDescent="0.2">
      <c r="A2747" s="7">
        <v>2018</v>
      </c>
      <c r="B2747" s="59" t="s">
        <v>10911</v>
      </c>
      <c r="C2747" s="59" t="s">
        <v>10920</v>
      </c>
      <c r="D2747" s="44" t="s">
        <v>10902</v>
      </c>
      <c r="E2747" s="43" t="s">
        <v>10902</v>
      </c>
      <c r="F2747" s="42" t="s">
        <v>11897</v>
      </c>
      <c r="G2747" s="45" t="s">
        <v>11897</v>
      </c>
      <c r="H2747" s="45"/>
      <c r="I2747" s="45"/>
      <c r="N2747" s="6"/>
    </row>
    <row r="2748" spans="1:14" s="3" customFormat="1" x14ac:dyDescent="0.2">
      <c r="A2748" s="7">
        <v>2019</v>
      </c>
      <c r="B2748" s="59" t="s">
        <v>10912</v>
      </c>
      <c r="C2748" s="59" t="s">
        <v>10921</v>
      </c>
      <c r="D2748" s="44" t="s">
        <v>10903</v>
      </c>
      <c r="E2748" s="43" t="s">
        <v>10903</v>
      </c>
      <c r="F2748" s="42" t="s">
        <v>11897</v>
      </c>
      <c r="G2748" s="45" t="s">
        <v>11897</v>
      </c>
      <c r="H2748" s="45"/>
      <c r="I2748" s="45"/>
      <c r="N2748" s="6"/>
    </row>
    <row r="2749" spans="1:14" s="3" customFormat="1" x14ac:dyDescent="0.2">
      <c r="A2749" s="7">
        <v>2020</v>
      </c>
      <c r="B2749" s="59" t="s">
        <v>10913</v>
      </c>
      <c r="C2749" s="59" t="s">
        <v>10922</v>
      </c>
      <c r="D2749" s="44" t="s">
        <v>10904</v>
      </c>
      <c r="E2749" s="43" t="s">
        <v>10904</v>
      </c>
      <c r="F2749" s="42">
        <v>2629</v>
      </c>
      <c r="G2749" s="45">
        <v>15</v>
      </c>
      <c r="H2749" s="45"/>
      <c r="I2749" s="45"/>
      <c r="N2749" s="6"/>
    </row>
    <row r="2750" spans="1:14" s="3" customFormat="1" x14ac:dyDescent="0.2">
      <c r="A2750" s="7">
        <v>2021</v>
      </c>
      <c r="B2750" s="59" t="s">
        <v>10914</v>
      </c>
      <c r="C2750" s="59" t="s">
        <v>10923</v>
      </c>
      <c r="D2750" s="44" t="s">
        <v>10905</v>
      </c>
      <c r="E2750" s="43" t="s">
        <v>10905</v>
      </c>
      <c r="F2750" s="42">
        <v>2629</v>
      </c>
      <c r="G2750" s="45">
        <v>0</v>
      </c>
      <c r="H2750" s="45"/>
      <c r="I2750" s="45"/>
      <c r="N2750" s="6"/>
    </row>
    <row r="2751" spans="1:14" s="3" customFormat="1" x14ac:dyDescent="0.2">
      <c r="A2751" s="7">
        <v>2022</v>
      </c>
      <c r="B2751" s="59" t="s">
        <v>10915</v>
      </c>
      <c r="C2751" s="59" t="s">
        <v>10924</v>
      </c>
      <c r="D2751" s="44" t="s">
        <v>10906</v>
      </c>
      <c r="E2751" s="43" t="s">
        <v>10906</v>
      </c>
      <c r="F2751" s="42">
        <v>2629</v>
      </c>
      <c r="G2751" s="45">
        <v>11</v>
      </c>
      <c r="H2751" s="45"/>
      <c r="I2751" s="45"/>
      <c r="N2751" s="6"/>
    </row>
    <row r="2752" spans="1:14" s="3" customFormat="1" x14ac:dyDescent="0.2">
      <c r="A2752" s="7">
        <v>2023</v>
      </c>
      <c r="B2752" s="59" t="s">
        <v>10916</v>
      </c>
      <c r="C2752" s="59" t="s">
        <v>10925</v>
      </c>
      <c r="D2752" s="44" t="s">
        <v>10907</v>
      </c>
      <c r="E2752" s="43" t="s">
        <v>10907</v>
      </c>
      <c r="F2752" s="42">
        <v>2799</v>
      </c>
      <c r="G2752" s="45">
        <v>15</v>
      </c>
      <c r="H2752" s="45"/>
      <c r="I2752" s="45"/>
      <c r="N2752" s="6"/>
    </row>
    <row r="2753" spans="1:14" s="3" customFormat="1" x14ac:dyDescent="0.2">
      <c r="A2753" s="7">
        <v>2024</v>
      </c>
      <c r="B2753" s="59" t="s">
        <v>10917</v>
      </c>
      <c r="C2753" s="59" t="s">
        <v>10926</v>
      </c>
      <c r="D2753" s="44" t="s">
        <v>10908</v>
      </c>
      <c r="E2753" s="43" t="s">
        <v>10908</v>
      </c>
      <c r="F2753" s="42">
        <v>2799</v>
      </c>
      <c r="G2753" s="45">
        <v>0</v>
      </c>
      <c r="H2753" s="45"/>
      <c r="I2753" s="45"/>
      <c r="N2753" s="6"/>
    </row>
    <row r="2754" spans="1:14" s="3" customFormat="1" x14ac:dyDescent="0.2">
      <c r="A2754" s="7">
        <v>2025</v>
      </c>
      <c r="B2754" s="59" t="s">
        <v>10918</v>
      </c>
      <c r="C2754" s="59" t="s">
        <v>10927</v>
      </c>
      <c r="D2754" s="44" t="s">
        <v>10909</v>
      </c>
      <c r="E2754" s="43" t="s">
        <v>10909</v>
      </c>
      <c r="F2754" s="42">
        <v>2799</v>
      </c>
      <c r="G2754" s="45">
        <v>11</v>
      </c>
      <c r="H2754" s="45"/>
      <c r="I2754" s="45"/>
      <c r="N2754" s="6"/>
    </row>
    <row r="2755" spans="1:14" s="3" customFormat="1" x14ac:dyDescent="0.2">
      <c r="A2755" s="7">
        <v>2026</v>
      </c>
      <c r="B2755" s="59" t="s">
        <v>10919</v>
      </c>
      <c r="C2755" s="59" t="s">
        <v>10928</v>
      </c>
      <c r="D2755" s="44" t="s">
        <v>10897</v>
      </c>
      <c r="E2755" s="43" t="s">
        <v>10897</v>
      </c>
      <c r="F2755" s="42">
        <v>521761</v>
      </c>
      <c r="G2755" s="45">
        <v>0</v>
      </c>
      <c r="H2755" s="45"/>
      <c r="I2755" s="45"/>
      <c r="N2755" s="6"/>
    </row>
    <row r="2756" spans="1:14" s="3" customFormat="1" x14ac:dyDescent="0.2">
      <c r="A2756" s="7">
        <v>2027</v>
      </c>
      <c r="B2756" s="59" t="s">
        <v>10943</v>
      </c>
      <c r="C2756" s="59" t="s">
        <v>10944</v>
      </c>
      <c r="D2756" s="44" t="s">
        <v>10947</v>
      </c>
      <c r="E2756" s="44" t="s">
        <v>10947</v>
      </c>
      <c r="F2756" s="42">
        <v>521966</v>
      </c>
      <c r="G2756" s="45">
        <v>15</v>
      </c>
      <c r="H2756" s="45" t="s">
        <v>10949</v>
      </c>
      <c r="I2756" s="45" t="s">
        <v>10950</v>
      </c>
      <c r="N2756" s="6"/>
    </row>
    <row r="2757" spans="1:14" s="3" customFormat="1" x14ac:dyDescent="0.2">
      <c r="A2757" s="7">
        <v>2028</v>
      </c>
      <c r="B2757" s="59" t="s">
        <v>10945</v>
      </c>
      <c r="C2757" s="59" t="s">
        <v>10946</v>
      </c>
      <c r="D2757" s="60" t="s">
        <v>10948</v>
      </c>
      <c r="E2757" s="60" t="s">
        <v>10948</v>
      </c>
      <c r="F2757" s="42">
        <v>521966</v>
      </c>
      <c r="G2757" s="45">
        <v>0</v>
      </c>
      <c r="H2757" s="45" t="s">
        <v>10949</v>
      </c>
      <c r="I2757" s="45" t="s">
        <v>10950</v>
      </c>
      <c r="N2757" s="6"/>
    </row>
    <row r="2758" spans="1:14" s="3" customFormat="1" x14ac:dyDescent="0.2">
      <c r="A2758" s="7">
        <v>2029</v>
      </c>
      <c r="B2758" s="59" t="s">
        <v>10969</v>
      </c>
      <c r="C2758" s="59" t="s">
        <v>10970</v>
      </c>
      <c r="D2758" s="44" t="s">
        <v>10966</v>
      </c>
      <c r="E2758" s="44" t="s">
        <v>10968</v>
      </c>
      <c r="F2758" s="42">
        <v>8620</v>
      </c>
      <c r="G2758" s="45">
        <v>11</v>
      </c>
      <c r="H2758" s="45"/>
      <c r="I2758" s="45"/>
      <c r="N2758" s="6"/>
    </row>
    <row r="2759" spans="1:14" s="3" customFormat="1" x14ac:dyDescent="0.2">
      <c r="A2759" s="7">
        <v>2030</v>
      </c>
      <c r="B2759" s="59" t="s">
        <v>10971</v>
      </c>
      <c r="C2759" s="59" t="s">
        <v>10972</v>
      </c>
      <c r="D2759" s="44" t="s">
        <v>10967</v>
      </c>
      <c r="E2759" s="44" t="s">
        <v>10967</v>
      </c>
      <c r="F2759" s="42">
        <v>2630</v>
      </c>
      <c r="G2759" s="45">
        <v>11</v>
      </c>
      <c r="H2759" s="45"/>
      <c r="I2759" s="45"/>
      <c r="N2759" s="6"/>
    </row>
    <row r="2760" spans="1:14" s="3" customFormat="1" x14ac:dyDescent="0.2">
      <c r="A2760" s="7">
        <v>2031</v>
      </c>
      <c r="B2760" s="59" t="s">
        <v>11020</v>
      </c>
      <c r="C2760" s="59" t="s">
        <v>11044</v>
      </c>
      <c r="D2760" s="44" t="s">
        <v>10995</v>
      </c>
      <c r="E2760" s="44" t="s">
        <v>11068</v>
      </c>
      <c r="F2760" s="42" t="s">
        <v>11897</v>
      </c>
      <c r="G2760" s="45">
        <v>31</v>
      </c>
      <c r="H2760" s="45"/>
      <c r="I2760" s="45" t="s">
        <v>12324</v>
      </c>
      <c r="N2760" s="6"/>
    </row>
    <row r="2761" spans="1:14" s="3" customFormat="1" x14ac:dyDescent="0.2">
      <c r="A2761" s="7">
        <v>2032</v>
      </c>
      <c r="B2761" s="59" t="s">
        <v>11021</v>
      </c>
      <c r="C2761" s="59" t="s">
        <v>11045</v>
      </c>
      <c r="D2761" s="44" t="s">
        <v>11069</v>
      </c>
      <c r="E2761" s="44" t="s">
        <v>11069</v>
      </c>
      <c r="F2761" s="42">
        <v>4750</v>
      </c>
      <c r="G2761" s="45">
        <v>15</v>
      </c>
      <c r="H2761" s="45"/>
      <c r="I2761" s="45"/>
      <c r="N2761" s="6"/>
    </row>
    <row r="2762" spans="1:14" s="3" customFormat="1" x14ac:dyDescent="0.2">
      <c r="A2762" s="7">
        <v>2033</v>
      </c>
      <c r="B2762" s="59" t="s">
        <v>11022</v>
      </c>
      <c r="C2762" s="59" t="s">
        <v>11046</v>
      </c>
      <c r="D2762" s="44" t="s">
        <v>11070</v>
      </c>
      <c r="E2762" s="44" t="s">
        <v>11070</v>
      </c>
      <c r="F2762" s="42">
        <v>4750</v>
      </c>
      <c r="G2762" s="45">
        <v>0</v>
      </c>
      <c r="H2762" s="45"/>
      <c r="I2762" s="45"/>
      <c r="N2762" s="6"/>
    </row>
    <row r="2763" spans="1:14" s="3" customFormat="1" x14ac:dyDescent="0.2">
      <c r="A2763" s="7">
        <v>2034</v>
      </c>
      <c r="B2763" s="59" t="s">
        <v>11023</v>
      </c>
      <c r="C2763" s="59" t="s">
        <v>11047</v>
      </c>
      <c r="D2763" s="44" t="s">
        <v>11071</v>
      </c>
      <c r="E2763" s="44" t="s">
        <v>11071</v>
      </c>
      <c r="F2763" s="42" t="s">
        <v>11897</v>
      </c>
      <c r="G2763" s="45">
        <v>17</v>
      </c>
      <c r="H2763" s="45"/>
      <c r="I2763" s="45" t="s">
        <v>12324</v>
      </c>
      <c r="N2763" s="6"/>
    </row>
    <row r="2764" spans="1:14" s="3" customFormat="1" x14ac:dyDescent="0.2">
      <c r="A2764" s="7">
        <v>2035</v>
      </c>
      <c r="B2764" s="59" t="s">
        <v>11024</v>
      </c>
      <c r="C2764" s="59" t="s">
        <v>11048</v>
      </c>
      <c r="D2764" s="44" t="s">
        <v>11072</v>
      </c>
      <c r="E2764" s="44" t="s">
        <v>11072</v>
      </c>
      <c r="F2764" s="42" t="s">
        <v>11897</v>
      </c>
      <c r="G2764" s="45">
        <v>1</v>
      </c>
      <c r="H2764" s="45"/>
      <c r="I2764" s="45" t="s">
        <v>12324</v>
      </c>
      <c r="N2764" s="6"/>
    </row>
    <row r="2765" spans="1:14" s="3" customFormat="1" x14ac:dyDescent="0.2">
      <c r="A2765" s="7">
        <v>2036</v>
      </c>
      <c r="B2765" s="59" t="s">
        <v>11025</v>
      </c>
      <c r="C2765" s="59" t="s">
        <v>11049</v>
      </c>
      <c r="D2765" s="44" t="s">
        <v>11073</v>
      </c>
      <c r="E2765" s="44" t="s">
        <v>11073</v>
      </c>
      <c r="F2765" s="42">
        <v>723</v>
      </c>
      <c r="G2765" s="45">
        <v>11</v>
      </c>
      <c r="H2765" s="45"/>
      <c r="I2765" s="45"/>
      <c r="N2765" s="6"/>
    </row>
    <row r="2766" spans="1:14" s="3" customFormat="1" x14ac:dyDescent="0.2">
      <c r="A2766" s="7">
        <v>2037</v>
      </c>
      <c r="B2766" s="59" t="s">
        <v>11026</v>
      </c>
      <c r="C2766" s="59" t="s">
        <v>11050</v>
      </c>
      <c r="D2766" s="44" t="s">
        <v>11074</v>
      </c>
      <c r="E2766" s="44" t="s">
        <v>11074</v>
      </c>
      <c r="F2766" s="42">
        <v>4202</v>
      </c>
      <c r="G2766" s="45">
        <v>13</v>
      </c>
      <c r="H2766" s="45"/>
      <c r="I2766" s="45"/>
      <c r="N2766" s="6"/>
    </row>
    <row r="2767" spans="1:14" s="3" customFormat="1" x14ac:dyDescent="0.2">
      <c r="A2767" s="7">
        <v>2038</v>
      </c>
      <c r="B2767" s="59" t="s">
        <v>11027</v>
      </c>
      <c r="C2767" s="59" t="s">
        <v>11051</v>
      </c>
      <c r="D2767" s="44" t="s">
        <v>11075</v>
      </c>
      <c r="E2767" s="44" t="s">
        <v>11075</v>
      </c>
      <c r="F2767" s="42">
        <v>4201</v>
      </c>
      <c r="G2767" s="45">
        <v>13</v>
      </c>
      <c r="H2767" s="45"/>
      <c r="I2767" s="45"/>
      <c r="N2767" s="6"/>
    </row>
    <row r="2768" spans="1:14" s="3" customFormat="1" x14ac:dyDescent="0.2">
      <c r="A2768" s="7">
        <v>2039</v>
      </c>
      <c r="B2768" s="59" t="s">
        <v>11028</v>
      </c>
      <c r="C2768" s="59" t="s">
        <v>11052</v>
      </c>
      <c r="D2768" s="44" t="s">
        <v>11076</v>
      </c>
      <c r="E2768" s="44" t="s">
        <v>11076</v>
      </c>
      <c r="F2768" s="42">
        <v>723</v>
      </c>
      <c r="G2768" s="45">
        <v>13</v>
      </c>
      <c r="H2768" s="45"/>
      <c r="I2768" s="45"/>
      <c r="N2768" s="6"/>
    </row>
    <row r="2769" spans="1:14" s="3" customFormat="1" x14ac:dyDescent="0.2">
      <c r="A2769" s="7">
        <v>2040</v>
      </c>
      <c r="B2769" s="59" t="s">
        <v>11029</v>
      </c>
      <c r="C2769" s="59" t="s">
        <v>11053</v>
      </c>
      <c r="D2769" s="44" t="s">
        <v>11077</v>
      </c>
      <c r="E2769" s="44" t="s">
        <v>11077</v>
      </c>
      <c r="F2769" s="42">
        <v>190</v>
      </c>
      <c r="G2769" s="45">
        <v>17</v>
      </c>
      <c r="H2769" s="45"/>
      <c r="I2769" s="45"/>
      <c r="N2769" s="6"/>
    </row>
    <row r="2770" spans="1:14" s="3" customFormat="1" x14ac:dyDescent="0.2">
      <c r="A2770" s="7">
        <v>2041</v>
      </c>
      <c r="B2770" s="59" t="s">
        <v>11030</v>
      </c>
      <c r="C2770" s="59" t="s">
        <v>11054</v>
      </c>
      <c r="D2770" s="44" t="s">
        <v>11078</v>
      </c>
      <c r="E2770" s="44" t="s">
        <v>11078</v>
      </c>
      <c r="F2770" s="42">
        <v>5722</v>
      </c>
      <c r="G2770" s="45">
        <v>17</v>
      </c>
      <c r="H2770" s="45"/>
      <c r="I2770" s="45"/>
      <c r="N2770" s="6"/>
    </row>
    <row r="2771" spans="1:14" s="3" customFormat="1" x14ac:dyDescent="0.2">
      <c r="A2771" s="7">
        <v>2042</v>
      </c>
      <c r="B2771" s="59" t="s">
        <v>11031</v>
      </c>
      <c r="C2771" s="59" t="s">
        <v>11055</v>
      </c>
      <c r="D2771" s="44" t="s">
        <v>11079</v>
      </c>
      <c r="E2771" s="44" t="s">
        <v>11079</v>
      </c>
      <c r="F2771" s="42">
        <v>5724</v>
      </c>
      <c r="G2771" s="45">
        <v>17</v>
      </c>
      <c r="H2771" s="45"/>
      <c r="I2771" s="45"/>
      <c r="N2771" s="6"/>
    </row>
    <row r="2772" spans="1:14" s="3" customFormat="1" x14ac:dyDescent="0.2">
      <c r="A2772" s="7">
        <v>2043</v>
      </c>
      <c r="B2772" s="59" t="s">
        <v>11032</v>
      </c>
      <c r="C2772" s="59" t="s">
        <v>11056</v>
      </c>
      <c r="D2772" s="44" t="s">
        <v>11080</v>
      </c>
      <c r="E2772" s="44" t="s">
        <v>11080</v>
      </c>
      <c r="F2772" s="42">
        <v>724</v>
      </c>
      <c r="G2772" s="45">
        <v>15</v>
      </c>
      <c r="H2772" s="45"/>
      <c r="I2772" s="45"/>
      <c r="N2772" s="6"/>
    </row>
    <row r="2773" spans="1:14" s="3" customFormat="1" x14ac:dyDescent="0.2">
      <c r="A2773" s="7">
        <v>2044</v>
      </c>
      <c r="B2773" s="59" t="s">
        <v>11033</v>
      </c>
      <c r="C2773" s="59" t="s">
        <v>11057</v>
      </c>
      <c r="D2773" s="44" t="s">
        <v>11081</v>
      </c>
      <c r="E2773" s="44" t="s">
        <v>11081</v>
      </c>
      <c r="F2773" s="42">
        <v>4490</v>
      </c>
      <c r="G2773" s="45">
        <v>2</v>
      </c>
      <c r="H2773" s="45"/>
      <c r="I2773" s="45"/>
      <c r="N2773" s="6"/>
    </row>
    <row r="2774" spans="1:14" s="3" customFormat="1" x14ac:dyDescent="0.2">
      <c r="A2774" s="7">
        <v>2045</v>
      </c>
      <c r="B2774" s="59" t="s">
        <v>11034</v>
      </c>
      <c r="C2774" s="59" t="s">
        <v>11058</v>
      </c>
      <c r="D2774" s="44" t="s">
        <v>11082</v>
      </c>
      <c r="E2774" s="44" t="s">
        <v>11082</v>
      </c>
      <c r="F2774" s="42">
        <v>8619</v>
      </c>
      <c r="G2774" s="45">
        <v>2</v>
      </c>
      <c r="H2774" s="45"/>
      <c r="I2774" s="45"/>
      <c r="N2774" s="6"/>
    </row>
    <row r="2775" spans="1:14" s="3" customFormat="1" x14ac:dyDescent="0.2">
      <c r="A2775" s="7">
        <v>2046</v>
      </c>
      <c r="B2775" s="59" t="s">
        <v>11035</v>
      </c>
      <c r="C2775" s="59" t="s">
        <v>11059</v>
      </c>
      <c r="D2775" s="44" t="s">
        <v>11083</v>
      </c>
      <c r="E2775" s="44" t="s">
        <v>11083</v>
      </c>
      <c r="F2775" s="42">
        <v>110</v>
      </c>
      <c r="G2775" s="45">
        <v>2</v>
      </c>
      <c r="H2775" s="45"/>
      <c r="I2775" s="45"/>
      <c r="N2775" s="6"/>
    </row>
    <row r="2776" spans="1:14" s="3" customFormat="1" x14ac:dyDescent="0.2">
      <c r="A2776" s="7">
        <v>2047</v>
      </c>
      <c r="B2776" s="59" t="s">
        <v>11036</v>
      </c>
      <c r="C2776" s="59" t="s">
        <v>11060</v>
      </c>
      <c r="D2776" s="44" t="s">
        <v>11084</v>
      </c>
      <c r="E2776" s="44" t="s">
        <v>11084</v>
      </c>
      <c r="F2776" s="42">
        <v>5826</v>
      </c>
      <c r="G2776" s="45">
        <v>15</v>
      </c>
      <c r="H2776" s="45"/>
      <c r="I2776" s="45"/>
      <c r="N2776" s="6"/>
    </row>
    <row r="2777" spans="1:14" s="3" customFormat="1" x14ac:dyDescent="0.2">
      <c r="A2777" s="7">
        <v>2048</v>
      </c>
      <c r="B2777" s="59" t="s">
        <v>11037</v>
      </c>
      <c r="C2777" s="59" t="s">
        <v>11061</v>
      </c>
      <c r="D2777" s="44" t="s">
        <v>11085</v>
      </c>
      <c r="E2777" s="44" t="s">
        <v>11085</v>
      </c>
      <c r="F2777" s="42">
        <v>5826</v>
      </c>
      <c r="G2777" s="45">
        <v>0</v>
      </c>
      <c r="H2777" s="45"/>
      <c r="I2777" s="45"/>
      <c r="N2777" s="6"/>
    </row>
    <row r="2778" spans="1:14" s="3" customFormat="1" x14ac:dyDescent="0.2">
      <c r="A2778" s="7">
        <v>2049</v>
      </c>
      <c r="B2778" s="59" t="s">
        <v>11038</v>
      </c>
      <c r="C2778" s="59" t="s">
        <v>11062</v>
      </c>
      <c r="D2778" s="44" t="s">
        <v>11086</v>
      </c>
      <c r="E2778" s="44" t="s">
        <v>11086</v>
      </c>
      <c r="F2778" s="42">
        <v>5722</v>
      </c>
      <c r="G2778" s="45">
        <v>2</v>
      </c>
      <c r="H2778" s="45"/>
      <c r="I2778" s="45"/>
      <c r="N2778" s="6"/>
    </row>
    <row r="2779" spans="1:14" s="3" customFormat="1" x14ac:dyDescent="0.2">
      <c r="A2779" s="7">
        <v>2050</v>
      </c>
      <c r="B2779" s="59" t="s">
        <v>11039</v>
      </c>
      <c r="C2779" s="59" t="s">
        <v>11063</v>
      </c>
      <c r="D2779" s="44" t="s">
        <v>11087</v>
      </c>
      <c r="E2779" s="44" t="s">
        <v>11087</v>
      </c>
      <c r="F2779" s="42">
        <v>5724</v>
      </c>
      <c r="G2779" s="45">
        <v>2</v>
      </c>
      <c r="H2779" s="45"/>
      <c r="I2779" s="45"/>
      <c r="N2779" s="6"/>
    </row>
    <row r="2780" spans="1:14" s="3" customFormat="1" x14ac:dyDescent="0.2">
      <c r="A2780" s="7">
        <v>2051</v>
      </c>
      <c r="B2780" s="59" t="s">
        <v>11040</v>
      </c>
      <c r="C2780" s="59" t="s">
        <v>11064</v>
      </c>
      <c r="D2780" s="44" t="s">
        <v>11088</v>
      </c>
      <c r="E2780" s="44" t="s">
        <v>11088</v>
      </c>
      <c r="F2780" s="42">
        <v>724</v>
      </c>
      <c r="G2780" s="45">
        <v>2</v>
      </c>
      <c r="H2780" s="45"/>
      <c r="I2780" s="45"/>
      <c r="N2780" s="6"/>
    </row>
    <row r="2781" spans="1:14" s="3" customFormat="1" x14ac:dyDescent="0.2">
      <c r="A2781" s="7">
        <v>2052</v>
      </c>
      <c r="B2781" s="59" t="s">
        <v>11041</v>
      </c>
      <c r="C2781" s="59" t="s">
        <v>11065</v>
      </c>
      <c r="D2781" s="44" t="s">
        <v>11089</v>
      </c>
      <c r="E2781" s="44" t="s">
        <v>11089</v>
      </c>
      <c r="F2781" s="42">
        <v>6878</v>
      </c>
      <c r="G2781" s="45">
        <v>15</v>
      </c>
      <c r="H2781" s="45"/>
      <c r="I2781" s="45"/>
      <c r="N2781" s="6"/>
    </row>
    <row r="2782" spans="1:14" s="3" customFormat="1" x14ac:dyDescent="0.2">
      <c r="A2782" s="7">
        <v>2053</v>
      </c>
      <c r="B2782" s="59" t="s">
        <v>11042</v>
      </c>
      <c r="C2782" s="59" t="s">
        <v>11066</v>
      </c>
      <c r="D2782" s="44" t="s">
        <v>11090</v>
      </c>
      <c r="E2782" s="44" t="s">
        <v>11090</v>
      </c>
      <c r="F2782" s="42">
        <v>6879</v>
      </c>
      <c r="G2782" s="45">
        <v>15</v>
      </c>
      <c r="H2782" s="45"/>
      <c r="I2782" s="45"/>
      <c r="N2782" s="6"/>
    </row>
    <row r="2783" spans="1:14" s="3" customFormat="1" x14ac:dyDescent="0.2">
      <c r="A2783" s="7">
        <v>2054</v>
      </c>
      <c r="B2783" s="59" t="s">
        <v>11043</v>
      </c>
      <c r="C2783" s="59" t="s">
        <v>11067</v>
      </c>
      <c r="D2783" s="44" t="s">
        <v>11091</v>
      </c>
      <c r="E2783" s="44" t="s">
        <v>11091</v>
      </c>
      <c r="F2783" s="42">
        <v>521017</v>
      </c>
      <c r="G2783" s="45">
        <v>2</v>
      </c>
      <c r="H2783" s="45"/>
      <c r="I2783" s="45"/>
      <c r="N2783" s="6"/>
    </row>
    <row r="2784" spans="1:14" s="3" customFormat="1" x14ac:dyDescent="0.2">
      <c r="A2784" s="7">
        <v>2055</v>
      </c>
      <c r="B2784" s="59" t="s">
        <v>11092</v>
      </c>
      <c r="C2784" s="59" t="s">
        <v>11093</v>
      </c>
      <c r="D2784" s="44" t="s">
        <v>11094</v>
      </c>
      <c r="E2784" s="44" t="s">
        <v>11094</v>
      </c>
      <c r="F2784" s="42">
        <v>521018</v>
      </c>
      <c r="G2784" s="45">
        <v>2</v>
      </c>
      <c r="H2784" s="45"/>
      <c r="I2784" s="45"/>
      <c r="N2784" s="6"/>
    </row>
    <row r="2785" spans="1:14" s="3" customFormat="1" x14ac:dyDescent="0.2">
      <c r="A2785" s="7">
        <v>2056</v>
      </c>
      <c r="B2785" s="59" t="s">
        <v>12286</v>
      </c>
      <c r="C2785" s="59" t="s">
        <v>12287</v>
      </c>
      <c r="D2785" s="44" t="s">
        <v>12288</v>
      </c>
      <c r="E2785" s="44" t="s">
        <v>12288</v>
      </c>
      <c r="F2785" s="42">
        <v>522031</v>
      </c>
      <c r="G2785" s="45">
        <v>31</v>
      </c>
      <c r="H2785" s="45"/>
      <c r="I2785" s="45"/>
      <c r="N2785" s="6"/>
    </row>
    <row r="2786" spans="1:14" s="3" customFormat="1" x14ac:dyDescent="0.2">
      <c r="A2786" s="7">
        <v>2057</v>
      </c>
      <c r="B2786" s="59" t="s">
        <v>12283</v>
      </c>
      <c r="C2786" s="59" t="s">
        <v>12284</v>
      </c>
      <c r="D2786" s="44" t="s">
        <v>12285</v>
      </c>
      <c r="E2786" s="44" t="s">
        <v>12285</v>
      </c>
      <c r="F2786" s="42">
        <v>4225</v>
      </c>
      <c r="G2786" s="45">
        <v>0</v>
      </c>
      <c r="H2786" s="45"/>
      <c r="I2786" s="45"/>
      <c r="N2786" s="6"/>
    </row>
    <row r="2787" spans="1:14" s="3" customFormat="1" x14ac:dyDescent="0.2">
      <c r="A2787" s="7">
        <v>2058</v>
      </c>
      <c r="B2787" s="84" t="s">
        <v>12291</v>
      </c>
      <c r="C2787" s="84" t="s">
        <v>12298</v>
      </c>
      <c r="D2787" s="44" t="s">
        <v>12305</v>
      </c>
      <c r="E2787" s="44" t="s">
        <v>12305</v>
      </c>
      <c r="F2787" s="42">
        <v>522080</v>
      </c>
      <c r="G2787" s="45">
        <v>15</v>
      </c>
      <c r="H2787" s="45"/>
      <c r="I2787" s="45"/>
      <c r="N2787" s="6"/>
    </row>
    <row r="2788" spans="1:14" s="3" customFormat="1" x14ac:dyDescent="0.2">
      <c r="A2788" s="7">
        <v>2059</v>
      </c>
      <c r="B2788" s="84" t="s">
        <v>12292</v>
      </c>
      <c r="C2788" s="84" t="s">
        <v>12299</v>
      </c>
      <c r="D2788" s="44" t="s">
        <v>12306</v>
      </c>
      <c r="E2788" s="44" t="s">
        <v>12306</v>
      </c>
      <c r="F2788" s="42">
        <v>522080</v>
      </c>
      <c r="G2788" s="45">
        <v>0</v>
      </c>
      <c r="H2788" s="45"/>
      <c r="I2788" s="45"/>
      <c r="N2788" s="6"/>
    </row>
    <row r="2789" spans="1:14" s="3" customFormat="1" x14ac:dyDescent="0.2">
      <c r="A2789" s="7">
        <v>2060</v>
      </c>
      <c r="B2789" s="84" t="s">
        <v>12293</v>
      </c>
      <c r="C2789" s="84" t="s">
        <v>12300</v>
      </c>
      <c r="D2789" s="44" t="s">
        <v>12307</v>
      </c>
      <c r="E2789" s="44" t="s">
        <v>12307</v>
      </c>
      <c r="F2789" s="42">
        <v>110</v>
      </c>
      <c r="G2789" s="45">
        <v>17</v>
      </c>
      <c r="H2789" s="45"/>
      <c r="I2789" s="45"/>
      <c r="N2789" s="6"/>
    </row>
    <row r="2790" spans="1:14" s="3" customFormat="1" x14ac:dyDescent="0.2">
      <c r="A2790" s="7">
        <v>2061</v>
      </c>
      <c r="B2790" s="84" t="s">
        <v>12294</v>
      </c>
      <c r="C2790" s="84" t="s">
        <v>12301</v>
      </c>
      <c r="D2790" s="44" t="s">
        <v>12308</v>
      </c>
      <c r="E2790" s="44" t="s">
        <v>12308</v>
      </c>
      <c r="F2790" s="42">
        <v>110</v>
      </c>
      <c r="G2790" s="45">
        <v>18</v>
      </c>
      <c r="H2790" s="45"/>
      <c r="I2790" s="45"/>
      <c r="N2790" s="6"/>
    </row>
    <row r="2791" spans="1:14" s="3" customFormat="1" x14ac:dyDescent="0.2">
      <c r="A2791" s="7">
        <v>2062</v>
      </c>
      <c r="B2791" s="84" t="s">
        <v>12295</v>
      </c>
      <c r="C2791" s="84" t="s">
        <v>12302</v>
      </c>
      <c r="D2791" s="44" t="s">
        <v>12309</v>
      </c>
      <c r="E2791" s="44" t="s">
        <v>12309</v>
      </c>
      <c r="F2791" s="42">
        <v>110</v>
      </c>
      <c r="G2791" s="45">
        <v>1</v>
      </c>
      <c r="H2791" s="45"/>
      <c r="I2791" s="45"/>
      <c r="N2791" s="6"/>
    </row>
    <row r="2792" spans="1:14" s="3" customFormat="1" x14ac:dyDescent="0.2">
      <c r="A2792" s="7">
        <v>2063</v>
      </c>
      <c r="B2792" s="84" t="s">
        <v>12296</v>
      </c>
      <c r="C2792" s="84" t="s">
        <v>12303</v>
      </c>
      <c r="D2792" s="44" t="s">
        <v>12310</v>
      </c>
      <c r="E2792" s="44" t="s">
        <v>12310</v>
      </c>
      <c r="F2792" s="42">
        <v>522081</v>
      </c>
      <c r="G2792" s="45">
        <v>15</v>
      </c>
      <c r="H2792" s="45"/>
      <c r="I2792" s="45"/>
      <c r="N2792" s="6"/>
    </row>
    <row r="2793" spans="1:14" s="3" customFormat="1" x14ac:dyDescent="0.2">
      <c r="A2793" s="7">
        <v>2064</v>
      </c>
      <c r="B2793" s="84" t="s">
        <v>12297</v>
      </c>
      <c r="C2793" s="84" t="s">
        <v>12304</v>
      </c>
      <c r="D2793" s="44" t="s">
        <v>12311</v>
      </c>
      <c r="E2793" s="44" t="s">
        <v>12311</v>
      </c>
      <c r="F2793" s="42">
        <v>52</v>
      </c>
      <c r="G2793" s="45">
        <v>17</v>
      </c>
      <c r="H2793" s="45"/>
      <c r="I2793" s="45"/>
      <c r="N2793" s="6"/>
    </row>
    <row r="2794" spans="1:14" s="3" customFormat="1" x14ac:dyDescent="0.2">
      <c r="A2794" s="7">
        <v>2065</v>
      </c>
      <c r="B2794" s="84" t="s">
        <v>12338</v>
      </c>
      <c r="C2794" s="84" t="s">
        <v>12344</v>
      </c>
      <c r="D2794" s="44" t="s">
        <v>12332</v>
      </c>
      <c r="E2794" s="44" t="s">
        <v>12332</v>
      </c>
      <c r="F2794" s="42">
        <v>521692</v>
      </c>
      <c r="G2794" s="45">
        <v>15</v>
      </c>
      <c r="H2794" s="45"/>
      <c r="I2794" s="45"/>
      <c r="N2794" s="6"/>
    </row>
    <row r="2795" spans="1:14" s="3" customFormat="1" x14ac:dyDescent="0.2">
      <c r="A2795" s="7">
        <v>2066</v>
      </c>
      <c r="B2795" s="84" t="s">
        <v>12339</v>
      </c>
      <c r="C2795" s="84" t="s">
        <v>12345</v>
      </c>
      <c r="D2795" s="44" t="s">
        <v>12333</v>
      </c>
      <c r="E2795" s="44" t="s">
        <v>12333</v>
      </c>
      <c r="F2795" s="42">
        <v>521692</v>
      </c>
      <c r="G2795" s="45">
        <v>0</v>
      </c>
      <c r="H2795" s="45"/>
      <c r="I2795" s="45"/>
      <c r="N2795" s="6"/>
    </row>
    <row r="2796" spans="1:14" s="3" customFormat="1" x14ac:dyDescent="0.2">
      <c r="A2796" s="7">
        <v>2067</v>
      </c>
      <c r="B2796" s="84" t="s">
        <v>12340</v>
      </c>
      <c r="C2796" s="84" t="s">
        <v>12346</v>
      </c>
      <c r="D2796" s="44" t="s">
        <v>12334</v>
      </c>
      <c r="E2796" s="44" t="s">
        <v>12334</v>
      </c>
      <c r="F2796" s="42">
        <v>521693</v>
      </c>
      <c r="G2796" s="45">
        <v>15</v>
      </c>
      <c r="H2796" s="45"/>
      <c r="I2796" s="45"/>
      <c r="N2796" s="6"/>
    </row>
    <row r="2797" spans="1:14" s="3" customFormat="1" x14ac:dyDescent="0.2">
      <c r="A2797" s="7">
        <v>2068</v>
      </c>
      <c r="B2797" s="84" t="s">
        <v>12341</v>
      </c>
      <c r="C2797" s="84" t="s">
        <v>12347</v>
      </c>
      <c r="D2797" s="44" t="s">
        <v>12335</v>
      </c>
      <c r="E2797" s="44" t="s">
        <v>12335</v>
      </c>
      <c r="F2797" s="42">
        <v>521693</v>
      </c>
      <c r="G2797" s="45">
        <v>0</v>
      </c>
      <c r="H2797" s="45"/>
      <c r="I2797" s="45"/>
      <c r="N2797" s="6"/>
    </row>
    <row r="2798" spans="1:14" s="3" customFormat="1" x14ac:dyDescent="0.2">
      <c r="A2798" s="7">
        <v>2069</v>
      </c>
      <c r="B2798" s="84" t="s">
        <v>12342</v>
      </c>
      <c r="C2798" s="84" t="s">
        <v>12348</v>
      </c>
      <c r="D2798" s="44" t="s">
        <v>12336</v>
      </c>
      <c r="E2798" s="44" t="s">
        <v>12336</v>
      </c>
      <c r="F2798" s="42">
        <v>521694</v>
      </c>
      <c r="G2798" s="45">
        <v>15</v>
      </c>
      <c r="H2798" s="45"/>
      <c r="I2798" s="45"/>
      <c r="N2798" s="6"/>
    </row>
    <row r="2799" spans="1:14" s="3" customFormat="1" x14ac:dyDescent="0.2">
      <c r="A2799" s="7">
        <v>2070</v>
      </c>
      <c r="B2799" s="84" t="s">
        <v>12343</v>
      </c>
      <c r="C2799" s="84" t="s">
        <v>12349</v>
      </c>
      <c r="D2799" s="44" t="s">
        <v>12337</v>
      </c>
      <c r="E2799" s="44" t="s">
        <v>12337</v>
      </c>
      <c r="F2799" s="42">
        <v>521695</v>
      </c>
      <c r="G2799" s="45">
        <v>15</v>
      </c>
      <c r="H2799" s="45"/>
      <c r="I2799" s="45"/>
      <c r="N2799" s="6"/>
    </row>
    <row r="2800" spans="1:14" s="3" customFormat="1" x14ac:dyDescent="0.2">
      <c r="A2800" s="7">
        <v>2071</v>
      </c>
      <c r="B2800" s="84" t="s">
        <v>12367</v>
      </c>
      <c r="C2800" s="84" t="s">
        <v>12368</v>
      </c>
      <c r="D2800" s="44" t="s">
        <v>12369</v>
      </c>
      <c r="E2800" s="44" t="s">
        <v>12369</v>
      </c>
      <c r="F2800" s="42">
        <v>1664</v>
      </c>
      <c r="G2800" s="45">
        <v>31</v>
      </c>
      <c r="H2800" s="45"/>
      <c r="I2800" s="45"/>
      <c r="N2800" s="6"/>
    </row>
    <row r="2801" spans="1:14" s="3" customFormat="1" x14ac:dyDescent="0.2">
      <c r="A2801" s="7">
        <v>2072</v>
      </c>
      <c r="B2801" s="84" t="s">
        <v>12411</v>
      </c>
      <c r="C2801" s="84" t="s">
        <v>12442</v>
      </c>
      <c r="D2801" s="44" t="s">
        <v>12473</v>
      </c>
      <c r="E2801" s="44" t="s">
        <v>12473</v>
      </c>
      <c r="F2801" s="42" t="s">
        <v>11897</v>
      </c>
      <c r="G2801" s="45" t="s">
        <v>11897</v>
      </c>
      <c r="H2801" s="45"/>
      <c r="I2801" s="45"/>
      <c r="N2801" s="6"/>
    </row>
    <row r="2802" spans="1:14" s="3" customFormat="1" x14ac:dyDescent="0.2">
      <c r="A2802" s="7">
        <v>2073</v>
      </c>
      <c r="B2802" s="84" t="s">
        <v>12412</v>
      </c>
      <c r="C2802" s="84" t="s">
        <v>12443</v>
      </c>
      <c r="D2802" s="44" t="s">
        <v>12474</v>
      </c>
      <c r="E2802" s="44" t="s">
        <v>12474</v>
      </c>
      <c r="F2802" s="42" t="s">
        <v>11897</v>
      </c>
      <c r="G2802" s="45" t="s">
        <v>11897</v>
      </c>
      <c r="H2802" s="45"/>
      <c r="I2802" s="45"/>
      <c r="N2802" s="6"/>
    </row>
    <row r="2803" spans="1:14" s="3" customFormat="1" x14ac:dyDescent="0.2">
      <c r="A2803" s="7">
        <v>2074</v>
      </c>
      <c r="B2803" s="84" t="s">
        <v>12413</v>
      </c>
      <c r="C2803" s="84" t="s">
        <v>12444</v>
      </c>
      <c r="D2803" s="44" t="s">
        <v>12475</v>
      </c>
      <c r="E2803" s="44" t="s">
        <v>12475</v>
      </c>
      <c r="F2803" s="42" t="s">
        <v>11897</v>
      </c>
      <c r="G2803" s="45" t="s">
        <v>11897</v>
      </c>
      <c r="H2803" s="45"/>
      <c r="I2803" s="45"/>
      <c r="N2803" s="6"/>
    </row>
    <row r="2804" spans="1:14" s="3" customFormat="1" x14ac:dyDescent="0.2">
      <c r="A2804" s="7">
        <v>2075</v>
      </c>
      <c r="B2804" s="84" t="s">
        <v>12414</v>
      </c>
      <c r="C2804" s="84" t="s">
        <v>12445</v>
      </c>
      <c r="D2804" s="44" t="s">
        <v>12476</v>
      </c>
      <c r="E2804" s="44" t="s">
        <v>12476</v>
      </c>
      <c r="F2804" s="42" t="s">
        <v>11897</v>
      </c>
      <c r="G2804" s="45" t="s">
        <v>11897</v>
      </c>
      <c r="H2804" s="45"/>
      <c r="I2804" s="45"/>
      <c r="N2804" s="6"/>
    </row>
    <row r="2805" spans="1:14" s="3" customFormat="1" x14ac:dyDescent="0.2">
      <c r="A2805" s="7">
        <v>2076</v>
      </c>
      <c r="B2805" s="84" t="s">
        <v>12415</v>
      </c>
      <c r="C2805" s="84" t="s">
        <v>12446</v>
      </c>
      <c r="D2805" s="44" t="s">
        <v>12477</v>
      </c>
      <c r="E2805" s="44" t="s">
        <v>12477</v>
      </c>
      <c r="F2805" s="42" t="s">
        <v>11897</v>
      </c>
      <c r="G2805" s="45" t="s">
        <v>11897</v>
      </c>
      <c r="H2805" s="45"/>
      <c r="I2805" s="45"/>
      <c r="N2805" s="6"/>
    </row>
    <row r="2806" spans="1:14" s="3" customFormat="1" x14ac:dyDescent="0.2">
      <c r="A2806" s="7">
        <v>2077</v>
      </c>
      <c r="B2806" s="84" t="s">
        <v>12416</v>
      </c>
      <c r="C2806" s="84" t="s">
        <v>12447</v>
      </c>
      <c r="D2806" s="44" t="s">
        <v>12478</v>
      </c>
      <c r="E2806" s="44" t="s">
        <v>12478</v>
      </c>
      <c r="F2806" s="42" t="s">
        <v>11897</v>
      </c>
      <c r="G2806" s="45" t="s">
        <v>11897</v>
      </c>
      <c r="H2806" s="45"/>
      <c r="I2806" s="45"/>
      <c r="N2806" s="6"/>
    </row>
    <row r="2807" spans="1:14" s="3" customFormat="1" x14ac:dyDescent="0.2">
      <c r="A2807" s="7">
        <v>2078</v>
      </c>
      <c r="B2807" s="84" t="s">
        <v>12417</v>
      </c>
      <c r="C2807" s="84" t="s">
        <v>12448</v>
      </c>
      <c r="D2807" s="44" t="s">
        <v>12479</v>
      </c>
      <c r="E2807" s="44" t="s">
        <v>12479</v>
      </c>
      <c r="F2807" s="42" t="s">
        <v>11897</v>
      </c>
      <c r="G2807" s="45" t="s">
        <v>11897</v>
      </c>
      <c r="H2807" s="45"/>
      <c r="I2807" s="45"/>
      <c r="N2807" s="6"/>
    </row>
    <row r="2808" spans="1:14" s="3" customFormat="1" x14ac:dyDescent="0.2">
      <c r="A2808" s="7">
        <v>2079</v>
      </c>
      <c r="B2808" s="84" t="s">
        <v>12418</v>
      </c>
      <c r="C2808" s="84" t="s">
        <v>12449</v>
      </c>
      <c r="D2808" s="44" t="s">
        <v>12480</v>
      </c>
      <c r="E2808" s="44" t="s">
        <v>12480</v>
      </c>
      <c r="F2808" s="42" t="s">
        <v>11897</v>
      </c>
      <c r="G2808" s="45" t="s">
        <v>11897</v>
      </c>
      <c r="H2808" s="45"/>
      <c r="I2808" s="45"/>
      <c r="N2808" s="6"/>
    </row>
    <row r="2809" spans="1:14" s="3" customFormat="1" x14ac:dyDescent="0.2">
      <c r="A2809" s="7">
        <v>2080</v>
      </c>
      <c r="B2809" s="84" t="s">
        <v>12419</v>
      </c>
      <c r="C2809" s="84" t="s">
        <v>12450</v>
      </c>
      <c r="D2809" s="44" t="s">
        <v>12481</v>
      </c>
      <c r="E2809" s="44" t="s">
        <v>12481</v>
      </c>
      <c r="F2809" s="42" t="s">
        <v>11897</v>
      </c>
      <c r="G2809" s="45" t="s">
        <v>11897</v>
      </c>
      <c r="H2809" s="45"/>
      <c r="I2809" s="45"/>
      <c r="N2809" s="6"/>
    </row>
    <row r="2810" spans="1:14" s="3" customFormat="1" x14ac:dyDescent="0.2">
      <c r="A2810" s="7">
        <v>2081</v>
      </c>
      <c r="B2810" s="84" t="s">
        <v>12420</v>
      </c>
      <c r="C2810" s="84" t="s">
        <v>12451</v>
      </c>
      <c r="D2810" s="44" t="s">
        <v>12482</v>
      </c>
      <c r="E2810" s="44" t="s">
        <v>12482</v>
      </c>
      <c r="F2810" s="42" t="s">
        <v>11897</v>
      </c>
      <c r="G2810" s="45" t="s">
        <v>11897</v>
      </c>
      <c r="H2810" s="45"/>
      <c r="I2810" s="45"/>
      <c r="N2810" s="6"/>
    </row>
    <row r="2811" spans="1:14" s="3" customFormat="1" x14ac:dyDescent="0.2">
      <c r="A2811" s="7">
        <v>2082</v>
      </c>
      <c r="B2811" s="84" t="s">
        <v>12421</v>
      </c>
      <c r="C2811" s="84" t="s">
        <v>12452</v>
      </c>
      <c r="D2811" s="44" t="s">
        <v>12483</v>
      </c>
      <c r="E2811" s="44" t="s">
        <v>12483</v>
      </c>
      <c r="F2811" s="42" t="s">
        <v>11897</v>
      </c>
      <c r="G2811" s="45" t="s">
        <v>11897</v>
      </c>
      <c r="H2811" s="45"/>
      <c r="I2811" s="45"/>
      <c r="N2811" s="6"/>
    </row>
    <row r="2812" spans="1:14" s="3" customFormat="1" x14ac:dyDescent="0.2">
      <c r="A2812" s="7">
        <v>2083</v>
      </c>
      <c r="B2812" s="84" t="s">
        <v>12422</v>
      </c>
      <c r="C2812" s="84" t="s">
        <v>12453</v>
      </c>
      <c r="D2812" s="44" t="s">
        <v>12484</v>
      </c>
      <c r="E2812" s="44" t="s">
        <v>12484</v>
      </c>
      <c r="F2812" s="42" t="s">
        <v>11897</v>
      </c>
      <c r="G2812" s="45" t="s">
        <v>11897</v>
      </c>
      <c r="H2812" s="45"/>
      <c r="I2812" s="45"/>
      <c r="N2812" s="6"/>
    </row>
    <row r="2813" spans="1:14" s="3" customFormat="1" x14ac:dyDescent="0.2">
      <c r="A2813" s="7">
        <v>2084</v>
      </c>
      <c r="B2813" s="84" t="s">
        <v>12423</v>
      </c>
      <c r="C2813" s="84" t="s">
        <v>12454</v>
      </c>
      <c r="D2813" s="44" t="s">
        <v>12485</v>
      </c>
      <c r="E2813" s="44" t="s">
        <v>12485</v>
      </c>
      <c r="F2813" s="42" t="s">
        <v>11897</v>
      </c>
      <c r="G2813" s="45" t="s">
        <v>11897</v>
      </c>
      <c r="H2813" s="45"/>
      <c r="I2813" s="45"/>
      <c r="N2813" s="6"/>
    </row>
    <row r="2814" spans="1:14" s="3" customFormat="1" x14ac:dyDescent="0.2">
      <c r="A2814" s="7">
        <v>2085</v>
      </c>
      <c r="B2814" s="84" t="s">
        <v>12424</v>
      </c>
      <c r="C2814" s="84" t="s">
        <v>12455</v>
      </c>
      <c r="D2814" s="44" t="s">
        <v>12486</v>
      </c>
      <c r="E2814" s="44" t="s">
        <v>12486</v>
      </c>
      <c r="F2814" s="42" t="s">
        <v>11897</v>
      </c>
      <c r="G2814" s="45" t="s">
        <v>11897</v>
      </c>
      <c r="H2814" s="45"/>
      <c r="I2814" s="45"/>
      <c r="N2814" s="6"/>
    </row>
    <row r="2815" spans="1:14" s="3" customFormat="1" x14ac:dyDescent="0.2">
      <c r="A2815" s="7">
        <v>2086</v>
      </c>
      <c r="B2815" s="84" t="s">
        <v>12425</v>
      </c>
      <c r="C2815" s="84" t="s">
        <v>12456</v>
      </c>
      <c r="D2815" s="44" t="s">
        <v>12487</v>
      </c>
      <c r="E2815" s="44" t="s">
        <v>12487</v>
      </c>
      <c r="F2815" s="42" t="s">
        <v>11897</v>
      </c>
      <c r="G2815" s="45" t="s">
        <v>11897</v>
      </c>
      <c r="H2815" s="45"/>
      <c r="I2815" s="45"/>
      <c r="N2815" s="6"/>
    </row>
    <row r="2816" spans="1:14" s="3" customFormat="1" x14ac:dyDescent="0.2">
      <c r="A2816" s="7">
        <v>2087</v>
      </c>
      <c r="B2816" s="84" t="s">
        <v>12426</v>
      </c>
      <c r="C2816" s="84" t="s">
        <v>12457</v>
      </c>
      <c r="D2816" s="44" t="s">
        <v>12488</v>
      </c>
      <c r="E2816" s="44" t="s">
        <v>12488</v>
      </c>
      <c r="F2816" s="42" t="s">
        <v>11897</v>
      </c>
      <c r="G2816" s="45" t="s">
        <v>11897</v>
      </c>
      <c r="H2816" s="45"/>
      <c r="I2816" s="45"/>
      <c r="N2816" s="6"/>
    </row>
    <row r="2817" spans="1:14" s="3" customFormat="1" x14ac:dyDescent="0.2">
      <c r="A2817" s="7">
        <v>2088</v>
      </c>
      <c r="B2817" s="84" t="s">
        <v>12427</v>
      </c>
      <c r="C2817" s="84" t="s">
        <v>12458</v>
      </c>
      <c r="D2817" s="44" t="s">
        <v>12489</v>
      </c>
      <c r="E2817" s="44" t="s">
        <v>12489</v>
      </c>
      <c r="F2817" s="42" t="s">
        <v>11897</v>
      </c>
      <c r="G2817" s="45" t="s">
        <v>11897</v>
      </c>
      <c r="H2817" s="45"/>
      <c r="I2817" s="45"/>
      <c r="N2817" s="6"/>
    </row>
    <row r="2818" spans="1:14" s="3" customFormat="1" x14ac:dyDescent="0.2">
      <c r="A2818" s="7">
        <v>2089</v>
      </c>
      <c r="B2818" s="84" t="s">
        <v>12428</v>
      </c>
      <c r="C2818" s="84" t="s">
        <v>12459</v>
      </c>
      <c r="D2818" s="44" t="s">
        <v>12490</v>
      </c>
      <c r="E2818" s="44" t="s">
        <v>12490</v>
      </c>
      <c r="F2818" s="42" t="s">
        <v>11897</v>
      </c>
      <c r="G2818" s="45" t="s">
        <v>11897</v>
      </c>
      <c r="H2818" s="45"/>
      <c r="I2818" s="45"/>
      <c r="N2818" s="6"/>
    </row>
    <row r="2819" spans="1:14" s="3" customFormat="1" x14ac:dyDescent="0.2">
      <c r="A2819" s="7">
        <v>2090</v>
      </c>
      <c r="B2819" s="84" t="s">
        <v>12429</v>
      </c>
      <c r="C2819" s="84" t="s">
        <v>12460</v>
      </c>
      <c r="D2819" s="44" t="s">
        <v>12491</v>
      </c>
      <c r="E2819" s="44" t="s">
        <v>12491</v>
      </c>
      <c r="F2819" s="42" t="s">
        <v>11897</v>
      </c>
      <c r="G2819" s="45" t="s">
        <v>11897</v>
      </c>
      <c r="H2819" s="45"/>
      <c r="I2819" s="45"/>
      <c r="N2819" s="6"/>
    </row>
    <row r="2820" spans="1:14" s="3" customFormat="1" x14ac:dyDescent="0.2">
      <c r="A2820" s="7">
        <v>2091</v>
      </c>
      <c r="B2820" s="84" t="s">
        <v>12430</v>
      </c>
      <c r="C2820" s="84" t="s">
        <v>12461</v>
      </c>
      <c r="D2820" s="44" t="s">
        <v>12492</v>
      </c>
      <c r="E2820" s="44" t="s">
        <v>12492</v>
      </c>
      <c r="F2820" s="42" t="s">
        <v>11897</v>
      </c>
      <c r="G2820" s="45" t="s">
        <v>11897</v>
      </c>
      <c r="H2820" s="45"/>
      <c r="I2820" s="45"/>
      <c r="N2820" s="6"/>
    </row>
    <row r="2821" spans="1:14" s="3" customFormat="1" x14ac:dyDescent="0.2">
      <c r="A2821" s="7">
        <v>2092</v>
      </c>
      <c r="B2821" s="84" t="s">
        <v>12431</v>
      </c>
      <c r="C2821" s="84" t="s">
        <v>12462</v>
      </c>
      <c r="D2821" s="44" t="s">
        <v>12493</v>
      </c>
      <c r="E2821" s="44" t="s">
        <v>12493</v>
      </c>
      <c r="F2821" s="42" t="s">
        <v>11897</v>
      </c>
      <c r="G2821" s="45" t="s">
        <v>11897</v>
      </c>
      <c r="H2821" s="45"/>
      <c r="I2821" s="45"/>
      <c r="N2821" s="6"/>
    </row>
    <row r="2822" spans="1:14" s="3" customFormat="1" x14ac:dyDescent="0.2">
      <c r="A2822" s="7">
        <v>2093</v>
      </c>
      <c r="B2822" s="84" t="s">
        <v>12432</v>
      </c>
      <c r="C2822" s="84" t="s">
        <v>12463</v>
      </c>
      <c r="D2822" s="44" t="s">
        <v>12494</v>
      </c>
      <c r="E2822" s="44" t="s">
        <v>12494</v>
      </c>
      <c r="F2822" s="42" t="s">
        <v>11897</v>
      </c>
      <c r="G2822" s="45" t="s">
        <v>11897</v>
      </c>
      <c r="H2822" s="45"/>
      <c r="I2822" s="45"/>
      <c r="N2822" s="6"/>
    </row>
    <row r="2823" spans="1:14" s="3" customFormat="1" x14ac:dyDescent="0.2">
      <c r="A2823" s="7">
        <v>2094</v>
      </c>
      <c r="B2823" s="84" t="s">
        <v>12433</v>
      </c>
      <c r="C2823" s="84" t="s">
        <v>12464</v>
      </c>
      <c r="D2823" s="44" t="s">
        <v>12495</v>
      </c>
      <c r="E2823" s="44" t="s">
        <v>12495</v>
      </c>
      <c r="F2823" s="42" t="s">
        <v>11897</v>
      </c>
      <c r="G2823" s="45" t="s">
        <v>11897</v>
      </c>
      <c r="H2823" s="45"/>
      <c r="I2823" s="45"/>
      <c r="N2823" s="6"/>
    </row>
    <row r="2824" spans="1:14" s="3" customFormat="1" x14ac:dyDescent="0.2">
      <c r="A2824" s="7">
        <v>2095</v>
      </c>
      <c r="B2824" s="84" t="s">
        <v>12434</v>
      </c>
      <c r="C2824" s="84" t="s">
        <v>12465</v>
      </c>
      <c r="D2824" s="44" t="s">
        <v>12496</v>
      </c>
      <c r="E2824" s="44" t="s">
        <v>12496</v>
      </c>
      <c r="F2824" s="42" t="s">
        <v>11897</v>
      </c>
      <c r="G2824" s="45" t="s">
        <v>11897</v>
      </c>
      <c r="H2824" s="45"/>
      <c r="I2824" s="45"/>
      <c r="N2824" s="6"/>
    </row>
    <row r="2825" spans="1:14" s="3" customFormat="1" x14ac:dyDescent="0.2">
      <c r="A2825" s="7">
        <v>2096</v>
      </c>
      <c r="B2825" s="84" t="s">
        <v>12435</v>
      </c>
      <c r="C2825" s="84" t="s">
        <v>12466</v>
      </c>
      <c r="D2825" s="44" t="s">
        <v>12497</v>
      </c>
      <c r="E2825" s="44" t="s">
        <v>12497</v>
      </c>
      <c r="F2825" s="42" t="s">
        <v>11897</v>
      </c>
      <c r="G2825" s="45" t="s">
        <v>11897</v>
      </c>
      <c r="H2825" s="45"/>
      <c r="I2825" s="45"/>
      <c r="N2825" s="6"/>
    </row>
    <row r="2826" spans="1:14" s="3" customFormat="1" x14ac:dyDescent="0.2">
      <c r="A2826" s="7">
        <v>2097</v>
      </c>
      <c r="B2826" s="84" t="s">
        <v>12436</v>
      </c>
      <c r="C2826" s="84" t="s">
        <v>12467</v>
      </c>
      <c r="D2826" s="44" t="s">
        <v>12498</v>
      </c>
      <c r="E2826" s="44" t="s">
        <v>12498</v>
      </c>
      <c r="F2826" s="42" t="s">
        <v>11897</v>
      </c>
      <c r="G2826" s="45" t="s">
        <v>11897</v>
      </c>
      <c r="H2826" s="45"/>
      <c r="I2826" s="45"/>
      <c r="N2826" s="6"/>
    </row>
    <row r="2827" spans="1:14" s="3" customFormat="1" x14ac:dyDescent="0.2">
      <c r="A2827" s="7">
        <v>2098</v>
      </c>
      <c r="B2827" s="84" t="s">
        <v>12437</v>
      </c>
      <c r="C2827" s="84" t="s">
        <v>12468</v>
      </c>
      <c r="D2827" s="44" t="s">
        <v>12499</v>
      </c>
      <c r="E2827" s="44" t="s">
        <v>12499</v>
      </c>
      <c r="F2827" s="42" t="s">
        <v>11897</v>
      </c>
      <c r="G2827" s="45" t="s">
        <v>11897</v>
      </c>
      <c r="H2827" s="45"/>
      <c r="I2827" s="45"/>
      <c r="N2827" s="6"/>
    </row>
    <row r="2828" spans="1:14" s="3" customFormat="1" x14ac:dyDescent="0.2">
      <c r="A2828" s="7">
        <v>2099</v>
      </c>
      <c r="B2828" s="84" t="s">
        <v>12438</v>
      </c>
      <c r="C2828" s="84" t="s">
        <v>12469</v>
      </c>
      <c r="D2828" s="44" t="s">
        <v>12500</v>
      </c>
      <c r="E2828" s="44" t="s">
        <v>12500</v>
      </c>
      <c r="F2828" s="42" t="s">
        <v>11897</v>
      </c>
      <c r="G2828" s="45" t="s">
        <v>11897</v>
      </c>
      <c r="H2828" s="45"/>
      <c r="I2828" s="45"/>
      <c r="N2828" s="6"/>
    </row>
    <row r="2829" spans="1:14" s="3" customFormat="1" x14ac:dyDescent="0.2">
      <c r="A2829" s="7">
        <v>2100</v>
      </c>
      <c r="B2829" s="84" t="s">
        <v>12439</v>
      </c>
      <c r="C2829" s="84" t="s">
        <v>12470</v>
      </c>
      <c r="D2829" s="44" t="s">
        <v>12501</v>
      </c>
      <c r="E2829" s="44" t="s">
        <v>12501</v>
      </c>
      <c r="F2829" s="42" t="s">
        <v>11897</v>
      </c>
      <c r="G2829" s="45" t="s">
        <v>11897</v>
      </c>
      <c r="H2829" s="45"/>
      <c r="I2829" s="45"/>
      <c r="N2829" s="6"/>
    </row>
    <row r="2830" spans="1:14" s="3" customFormat="1" x14ac:dyDescent="0.2">
      <c r="A2830" s="7">
        <v>2101</v>
      </c>
      <c r="B2830" s="84" t="s">
        <v>12440</v>
      </c>
      <c r="C2830" s="84" t="s">
        <v>12471</v>
      </c>
      <c r="D2830" s="44" t="s">
        <v>12502</v>
      </c>
      <c r="E2830" s="44" t="s">
        <v>12502</v>
      </c>
      <c r="F2830" s="42" t="s">
        <v>11897</v>
      </c>
      <c r="G2830" s="45" t="s">
        <v>11897</v>
      </c>
      <c r="H2830" s="45"/>
      <c r="I2830" s="45"/>
      <c r="N2830" s="6"/>
    </row>
    <row r="2831" spans="1:14" s="3" customFormat="1" x14ac:dyDescent="0.2">
      <c r="A2831" s="7">
        <v>2102</v>
      </c>
      <c r="B2831" s="84" t="s">
        <v>12441</v>
      </c>
      <c r="C2831" s="84" t="s">
        <v>12472</v>
      </c>
      <c r="D2831" s="44" t="s">
        <v>12503</v>
      </c>
      <c r="E2831" s="44" t="s">
        <v>12503</v>
      </c>
      <c r="F2831" s="42" t="s">
        <v>11897</v>
      </c>
      <c r="G2831" s="45" t="s">
        <v>11897</v>
      </c>
      <c r="H2831" s="45"/>
      <c r="I2831" s="45"/>
      <c r="N2831" s="6"/>
    </row>
    <row r="2832" spans="1:14" s="3" customFormat="1" x14ac:dyDescent="0.2">
      <c r="A2832" s="7">
        <v>2103</v>
      </c>
      <c r="B2832" s="84" t="s">
        <v>11897</v>
      </c>
      <c r="C2832" s="84" t="s">
        <v>11897</v>
      </c>
      <c r="D2832" s="44" t="s">
        <v>11897</v>
      </c>
      <c r="E2832" s="44" t="s">
        <v>11897</v>
      </c>
      <c r="F2832" s="42" t="s">
        <v>11897</v>
      </c>
      <c r="G2832" s="45" t="s">
        <v>11897</v>
      </c>
      <c r="H2832" s="45"/>
      <c r="I2832" s="45" t="s">
        <v>12855</v>
      </c>
      <c r="N2832" s="6"/>
    </row>
    <row r="2833" spans="1:14" s="3" customFormat="1" x14ac:dyDescent="0.2">
      <c r="A2833" s="7">
        <v>2104</v>
      </c>
      <c r="B2833" s="84" t="s">
        <v>11897</v>
      </c>
      <c r="C2833" s="84" t="s">
        <v>11897</v>
      </c>
      <c r="D2833" s="44" t="s">
        <v>11897</v>
      </c>
      <c r="E2833" s="44" t="s">
        <v>11897</v>
      </c>
      <c r="F2833" s="42" t="s">
        <v>11897</v>
      </c>
      <c r="G2833" s="45" t="s">
        <v>11897</v>
      </c>
      <c r="H2833" s="45"/>
      <c r="I2833" s="45" t="s">
        <v>12855</v>
      </c>
      <c r="N2833" s="6"/>
    </row>
    <row r="2834" spans="1:14" s="3" customFormat="1" x14ac:dyDescent="0.2">
      <c r="A2834" s="7">
        <v>2105</v>
      </c>
      <c r="B2834" s="84" t="s">
        <v>12378</v>
      </c>
      <c r="C2834" s="84" t="s">
        <v>12386</v>
      </c>
      <c r="D2834" s="44" t="s">
        <v>12394</v>
      </c>
      <c r="E2834" s="44" t="s">
        <v>12394</v>
      </c>
      <c r="F2834" s="42">
        <v>522086</v>
      </c>
      <c r="G2834" s="45">
        <v>15</v>
      </c>
      <c r="H2834" s="45"/>
      <c r="I2834" s="45"/>
      <c r="N2834" s="6"/>
    </row>
    <row r="2835" spans="1:14" s="3" customFormat="1" x14ac:dyDescent="0.2">
      <c r="A2835" s="7">
        <v>2106</v>
      </c>
      <c r="B2835" s="84" t="s">
        <v>12379</v>
      </c>
      <c r="C2835" s="84" t="s">
        <v>12387</v>
      </c>
      <c r="D2835" s="44" t="s">
        <v>12395</v>
      </c>
      <c r="E2835" s="44" t="s">
        <v>12395</v>
      </c>
      <c r="F2835" s="42">
        <v>522086</v>
      </c>
      <c r="G2835" s="45">
        <v>16</v>
      </c>
      <c r="H2835" s="45"/>
      <c r="I2835" s="45"/>
      <c r="N2835" s="6"/>
    </row>
    <row r="2836" spans="1:14" s="3" customFormat="1" x14ac:dyDescent="0.2">
      <c r="A2836" s="7">
        <v>2107</v>
      </c>
      <c r="B2836" s="84" t="s">
        <v>12380</v>
      </c>
      <c r="C2836" s="84" t="s">
        <v>12388</v>
      </c>
      <c r="D2836" s="44" t="s">
        <v>12396</v>
      </c>
      <c r="E2836" s="44" t="s">
        <v>12396</v>
      </c>
      <c r="F2836" s="42">
        <v>522086</v>
      </c>
      <c r="G2836" s="45">
        <v>0</v>
      </c>
      <c r="H2836" s="45"/>
      <c r="I2836" s="45"/>
      <c r="N2836" s="6"/>
    </row>
    <row r="2837" spans="1:14" s="3" customFormat="1" x14ac:dyDescent="0.2">
      <c r="A2837" s="7">
        <v>2108</v>
      </c>
      <c r="B2837" s="84" t="s">
        <v>12381</v>
      </c>
      <c r="C2837" s="84" t="s">
        <v>12389</v>
      </c>
      <c r="D2837" s="44" t="s">
        <v>12397</v>
      </c>
      <c r="E2837" s="44" t="s">
        <v>12397</v>
      </c>
      <c r="F2837" s="42">
        <v>522086</v>
      </c>
      <c r="G2837" s="45">
        <v>11</v>
      </c>
      <c r="H2837" s="45"/>
      <c r="I2837" s="45"/>
      <c r="N2837" s="6"/>
    </row>
    <row r="2838" spans="1:14" s="3" customFormat="1" x14ac:dyDescent="0.2">
      <c r="A2838" s="7">
        <v>2109</v>
      </c>
      <c r="B2838" s="84" t="s">
        <v>12382</v>
      </c>
      <c r="C2838" s="84" t="s">
        <v>12390</v>
      </c>
      <c r="D2838" s="44" t="s">
        <v>12398</v>
      </c>
      <c r="E2838" s="44" t="s">
        <v>12398</v>
      </c>
      <c r="F2838" s="42">
        <v>522085</v>
      </c>
      <c r="G2838" s="45">
        <v>15</v>
      </c>
      <c r="H2838" s="45"/>
      <c r="I2838" s="45"/>
      <c r="N2838" s="6"/>
    </row>
    <row r="2839" spans="1:14" s="3" customFormat="1" x14ac:dyDescent="0.2">
      <c r="A2839" s="7">
        <v>2110</v>
      </c>
      <c r="B2839" s="84" t="s">
        <v>12383</v>
      </c>
      <c r="C2839" s="84" t="s">
        <v>12391</v>
      </c>
      <c r="D2839" s="44" t="s">
        <v>12399</v>
      </c>
      <c r="E2839" s="44" t="s">
        <v>12399</v>
      </c>
      <c r="F2839" s="42">
        <v>522085</v>
      </c>
      <c r="G2839" s="45">
        <v>0</v>
      </c>
      <c r="H2839" s="45"/>
      <c r="I2839" s="45"/>
      <c r="N2839" s="6"/>
    </row>
    <row r="2840" spans="1:14" s="3" customFormat="1" x14ac:dyDescent="0.2">
      <c r="A2840" s="7">
        <v>2111</v>
      </c>
      <c r="B2840" s="84" t="s">
        <v>12528</v>
      </c>
      <c r="C2840" s="84" t="s">
        <v>12536</v>
      </c>
      <c r="D2840" s="44" t="s">
        <v>12544</v>
      </c>
      <c r="E2840" s="44" t="s">
        <v>12544</v>
      </c>
      <c r="F2840" s="42" t="s">
        <v>11897</v>
      </c>
      <c r="G2840" s="45" t="s">
        <v>11897</v>
      </c>
      <c r="H2840" s="45"/>
      <c r="I2840" s="45"/>
      <c r="N2840" s="6"/>
    </row>
    <row r="2841" spans="1:14" s="3" customFormat="1" x14ac:dyDescent="0.2">
      <c r="A2841" s="7">
        <v>2112</v>
      </c>
      <c r="B2841" s="84" t="s">
        <v>12529</v>
      </c>
      <c r="C2841" s="84" t="s">
        <v>12537</v>
      </c>
      <c r="D2841" s="44" t="s">
        <v>12545</v>
      </c>
      <c r="E2841" s="44" t="s">
        <v>12545</v>
      </c>
      <c r="F2841" s="42" t="s">
        <v>11897</v>
      </c>
      <c r="G2841" s="45" t="s">
        <v>11897</v>
      </c>
      <c r="H2841" s="45"/>
      <c r="I2841" s="45"/>
      <c r="N2841" s="6"/>
    </row>
    <row r="2842" spans="1:14" s="3" customFormat="1" x14ac:dyDescent="0.2">
      <c r="A2842" s="7">
        <v>2113</v>
      </c>
      <c r="B2842" s="84" t="s">
        <v>12530</v>
      </c>
      <c r="C2842" s="84" t="s">
        <v>12538</v>
      </c>
      <c r="D2842" s="44" t="s">
        <v>12546</v>
      </c>
      <c r="E2842" s="44" t="s">
        <v>12546</v>
      </c>
      <c r="F2842" s="42" t="s">
        <v>11897</v>
      </c>
      <c r="G2842" s="45" t="s">
        <v>11897</v>
      </c>
      <c r="H2842" s="45"/>
      <c r="I2842" s="45"/>
      <c r="N2842" s="6"/>
    </row>
    <row r="2843" spans="1:14" s="3" customFormat="1" x14ac:dyDescent="0.2">
      <c r="A2843" s="7">
        <v>2114</v>
      </c>
      <c r="B2843" s="84" t="s">
        <v>12531</v>
      </c>
      <c r="C2843" s="84" t="s">
        <v>12539</v>
      </c>
      <c r="D2843" s="44" t="s">
        <v>12547</v>
      </c>
      <c r="E2843" s="44" t="s">
        <v>12547</v>
      </c>
      <c r="F2843" s="42" t="s">
        <v>11897</v>
      </c>
      <c r="G2843" s="45" t="s">
        <v>11897</v>
      </c>
      <c r="H2843" s="45"/>
      <c r="I2843" s="45"/>
      <c r="N2843" s="6"/>
    </row>
    <row r="2844" spans="1:14" s="3" customFormat="1" x14ac:dyDescent="0.2">
      <c r="A2844" s="7">
        <v>2115</v>
      </c>
      <c r="B2844" s="84" t="s">
        <v>12532</v>
      </c>
      <c r="C2844" s="84" t="s">
        <v>12540</v>
      </c>
      <c r="D2844" s="44" t="s">
        <v>12548</v>
      </c>
      <c r="E2844" s="44" t="s">
        <v>12548</v>
      </c>
      <c r="F2844" s="42" t="s">
        <v>11897</v>
      </c>
      <c r="G2844" s="45" t="s">
        <v>11897</v>
      </c>
      <c r="H2844" s="45"/>
      <c r="I2844" s="45"/>
      <c r="N2844" s="6"/>
    </row>
    <row r="2845" spans="1:14" s="3" customFormat="1" x14ac:dyDescent="0.2">
      <c r="A2845" s="7">
        <v>2116</v>
      </c>
      <c r="B2845" s="84" t="s">
        <v>12533</v>
      </c>
      <c r="C2845" s="84" t="s">
        <v>12541</v>
      </c>
      <c r="D2845" s="44" t="s">
        <v>12549</v>
      </c>
      <c r="E2845" s="44" t="s">
        <v>12549</v>
      </c>
      <c r="F2845" s="42" t="s">
        <v>11897</v>
      </c>
      <c r="G2845" s="45" t="s">
        <v>11897</v>
      </c>
      <c r="H2845" s="45"/>
      <c r="I2845" s="45"/>
      <c r="N2845" s="6"/>
    </row>
    <row r="2846" spans="1:14" s="3" customFormat="1" x14ac:dyDescent="0.2">
      <c r="A2846" s="7">
        <v>2117</v>
      </c>
      <c r="B2846" s="84" t="s">
        <v>12534</v>
      </c>
      <c r="C2846" s="84" t="s">
        <v>12542</v>
      </c>
      <c r="D2846" s="44" t="s">
        <v>12550</v>
      </c>
      <c r="E2846" s="44" t="s">
        <v>12550</v>
      </c>
      <c r="F2846" s="42" t="s">
        <v>11897</v>
      </c>
      <c r="G2846" s="45" t="s">
        <v>11897</v>
      </c>
      <c r="H2846" s="45"/>
      <c r="I2846" s="45"/>
      <c r="N2846" s="6"/>
    </row>
    <row r="2847" spans="1:14" s="3" customFormat="1" x14ac:dyDescent="0.2">
      <c r="A2847" s="7">
        <v>2118</v>
      </c>
      <c r="B2847" s="84" t="s">
        <v>12535</v>
      </c>
      <c r="C2847" s="84" t="s">
        <v>12543</v>
      </c>
      <c r="D2847" s="44" t="s">
        <v>12551</v>
      </c>
      <c r="E2847" s="44" t="s">
        <v>12551</v>
      </c>
      <c r="F2847" s="42" t="s">
        <v>11897</v>
      </c>
      <c r="G2847" s="45" t="s">
        <v>11897</v>
      </c>
      <c r="H2847" s="45"/>
      <c r="I2847" s="45"/>
      <c r="N2847" s="6"/>
    </row>
    <row r="2848" spans="1:14" s="3" customFormat="1" x14ac:dyDescent="0.2">
      <c r="A2848" s="7">
        <v>2119</v>
      </c>
      <c r="B2848" s="84" t="s">
        <v>12384</v>
      </c>
      <c r="C2848" s="84" t="s">
        <v>12392</v>
      </c>
      <c r="D2848" s="44" t="s">
        <v>12400</v>
      </c>
      <c r="E2848" s="44" t="s">
        <v>12400</v>
      </c>
      <c r="F2848" s="92">
        <v>522084</v>
      </c>
      <c r="G2848" s="93">
        <v>15</v>
      </c>
      <c r="H2848" s="45"/>
      <c r="I2848" s="45"/>
      <c r="N2848" s="6"/>
    </row>
    <row r="2849" spans="1:14" s="3" customFormat="1" x14ac:dyDescent="0.2">
      <c r="A2849" s="7">
        <v>2120</v>
      </c>
      <c r="B2849" s="84" t="s">
        <v>12385</v>
      </c>
      <c r="C2849" s="84" t="s">
        <v>12393</v>
      </c>
      <c r="D2849" s="44" t="s">
        <v>12401</v>
      </c>
      <c r="E2849" s="44" t="s">
        <v>12401</v>
      </c>
      <c r="F2849" s="92">
        <v>522087</v>
      </c>
      <c r="G2849" s="93">
        <v>15</v>
      </c>
      <c r="H2849" s="45"/>
      <c r="I2849" s="45"/>
      <c r="N2849" s="6"/>
    </row>
    <row r="2850" spans="1:14" s="3" customFormat="1" x14ac:dyDescent="0.2">
      <c r="A2850" s="7">
        <v>2121</v>
      </c>
      <c r="B2850" s="84" t="s">
        <v>12561</v>
      </c>
      <c r="C2850" s="95" t="s">
        <v>12563</v>
      </c>
      <c r="D2850" s="44" t="s">
        <v>12562</v>
      </c>
      <c r="E2850" s="44" t="s">
        <v>12562</v>
      </c>
      <c r="F2850" s="42" t="s">
        <v>11897</v>
      </c>
      <c r="G2850" s="45" t="s">
        <v>11897</v>
      </c>
      <c r="H2850" s="45"/>
      <c r="I2850" s="45"/>
      <c r="N2850" s="6"/>
    </row>
    <row r="2851" spans="1:14" s="3" customFormat="1" x14ac:dyDescent="0.2">
      <c r="A2851" s="7">
        <v>2122</v>
      </c>
      <c r="B2851" s="84" t="s">
        <v>12564</v>
      </c>
      <c r="C2851" s="95" t="s">
        <v>12566</v>
      </c>
      <c r="D2851" s="44" t="s">
        <v>12565</v>
      </c>
      <c r="E2851" s="44" t="s">
        <v>12565</v>
      </c>
      <c r="F2851" s="42" t="s">
        <v>11897</v>
      </c>
      <c r="G2851" s="45" t="s">
        <v>11897</v>
      </c>
      <c r="H2851" s="45"/>
      <c r="I2851" s="45"/>
      <c r="N2851" s="6"/>
    </row>
    <row r="2852" spans="1:14" s="3" customFormat="1" x14ac:dyDescent="0.2">
      <c r="A2852" s="7">
        <v>2123</v>
      </c>
      <c r="B2852" s="84" t="s">
        <v>12567</v>
      </c>
      <c r="C2852" s="95" t="s">
        <v>12569</v>
      </c>
      <c r="D2852" s="44" t="s">
        <v>12568</v>
      </c>
      <c r="E2852" s="44" t="s">
        <v>12568</v>
      </c>
      <c r="F2852" s="42" t="s">
        <v>11897</v>
      </c>
      <c r="G2852" s="45" t="s">
        <v>11897</v>
      </c>
      <c r="H2852" s="45"/>
      <c r="I2852" s="45"/>
      <c r="N2852" s="6"/>
    </row>
    <row r="2853" spans="1:14" s="3" customFormat="1" x14ac:dyDescent="0.2">
      <c r="A2853" s="7">
        <v>2124</v>
      </c>
      <c r="B2853" s="84" t="s">
        <v>12570</v>
      </c>
      <c r="C2853" s="95" t="s">
        <v>12572</v>
      </c>
      <c r="D2853" s="44" t="s">
        <v>12571</v>
      </c>
      <c r="E2853" s="44" t="s">
        <v>12571</v>
      </c>
      <c r="F2853" s="92">
        <v>520599</v>
      </c>
      <c r="G2853" s="93">
        <v>13</v>
      </c>
      <c r="H2853" s="45"/>
      <c r="I2853" s="45"/>
      <c r="N2853" s="6"/>
    </row>
    <row r="2854" spans="1:14" s="3" customFormat="1" x14ac:dyDescent="0.2">
      <c r="A2854" s="7">
        <v>2125</v>
      </c>
      <c r="B2854" s="84" t="s">
        <v>12573</v>
      </c>
      <c r="C2854" s="95" t="s">
        <v>12575</v>
      </c>
      <c r="D2854" s="44" t="s">
        <v>12574</v>
      </c>
      <c r="E2854" s="44" t="s">
        <v>12574</v>
      </c>
      <c r="F2854" s="92">
        <v>522088</v>
      </c>
      <c r="G2854" s="93">
        <v>15</v>
      </c>
      <c r="H2854" s="45"/>
      <c r="I2854" s="45"/>
      <c r="N2854" s="6"/>
    </row>
    <row r="2855" spans="1:14" s="3" customFormat="1" x14ac:dyDescent="0.2">
      <c r="A2855" s="7">
        <v>2126</v>
      </c>
      <c r="B2855" s="84" t="s">
        <v>12576</v>
      </c>
      <c r="C2855" s="95" t="s">
        <v>12578</v>
      </c>
      <c r="D2855" s="44" t="s">
        <v>12577</v>
      </c>
      <c r="E2855" s="44" t="s">
        <v>12577</v>
      </c>
      <c r="F2855" s="92">
        <v>522088</v>
      </c>
      <c r="G2855" s="93">
        <v>16</v>
      </c>
      <c r="H2855" s="45"/>
      <c r="I2855" s="45"/>
      <c r="N2855" s="6"/>
    </row>
    <row r="2856" spans="1:14" s="3" customFormat="1" x14ac:dyDescent="0.2">
      <c r="A2856" s="7">
        <v>2127</v>
      </c>
      <c r="B2856" s="84" t="s">
        <v>12579</v>
      </c>
      <c r="C2856" s="95" t="s">
        <v>12581</v>
      </c>
      <c r="D2856" s="44" t="s">
        <v>12580</v>
      </c>
      <c r="E2856" s="44" t="s">
        <v>12580</v>
      </c>
      <c r="F2856" s="92">
        <v>521092</v>
      </c>
      <c r="G2856" s="93">
        <v>17</v>
      </c>
      <c r="H2856" s="45"/>
      <c r="I2856" s="45"/>
      <c r="N2856" s="6"/>
    </row>
    <row r="2857" spans="1:14" s="3" customFormat="1" x14ac:dyDescent="0.2">
      <c r="A2857" s="7">
        <v>2128</v>
      </c>
      <c r="B2857" s="84" t="s">
        <v>12582</v>
      </c>
      <c r="C2857" s="95" t="s">
        <v>12584</v>
      </c>
      <c r="D2857" s="44" t="s">
        <v>12583</v>
      </c>
      <c r="E2857" s="44" t="s">
        <v>12583</v>
      </c>
      <c r="F2857" s="92">
        <v>2631</v>
      </c>
      <c r="G2857" s="93">
        <v>17</v>
      </c>
      <c r="H2857" s="45"/>
      <c r="I2857" s="45"/>
      <c r="N2857" s="6"/>
    </row>
    <row r="2858" spans="1:14" s="3" customFormat="1" x14ac:dyDescent="0.2">
      <c r="A2858" s="7">
        <v>2129</v>
      </c>
      <c r="B2858" s="84" t="s">
        <v>12585</v>
      </c>
      <c r="C2858" s="95" t="s">
        <v>12587</v>
      </c>
      <c r="D2858" s="44" t="s">
        <v>12586</v>
      </c>
      <c r="E2858" s="44" t="s">
        <v>12586</v>
      </c>
      <c r="F2858" s="92">
        <v>500706</v>
      </c>
      <c r="G2858" s="93">
        <v>31</v>
      </c>
      <c r="H2858" s="45"/>
      <c r="I2858" s="93" t="s">
        <v>12979</v>
      </c>
      <c r="N2858" s="6"/>
    </row>
    <row r="2859" spans="1:14" s="3" customFormat="1" x14ac:dyDescent="0.2">
      <c r="A2859" s="7">
        <v>2129</v>
      </c>
      <c r="B2859" s="84" t="s">
        <v>12585</v>
      </c>
      <c r="C2859" s="95" t="s">
        <v>12587</v>
      </c>
      <c r="D2859" s="44" t="s">
        <v>12586</v>
      </c>
      <c r="E2859" s="44" t="s">
        <v>12586</v>
      </c>
      <c r="F2859" s="92">
        <v>500706</v>
      </c>
      <c r="G2859" s="93">
        <v>15</v>
      </c>
      <c r="H2859" s="45"/>
      <c r="I2859" s="93" t="s">
        <v>12980</v>
      </c>
      <c r="N2859" s="6"/>
    </row>
    <row r="2860" spans="1:14" s="3" customFormat="1" x14ac:dyDescent="0.2">
      <c r="A2860" s="7">
        <v>2129</v>
      </c>
      <c r="B2860" s="84" t="s">
        <v>12585</v>
      </c>
      <c r="C2860" s="95" t="s">
        <v>12587</v>
      </c>
      <c r="D2860" s="44" t="s">
        <v>12586</v>
      </c>
      <c r="E2860" s="44" t="s">
        <v>12586</v>
      </c>
      <c r="F2860" s="92">
        <v>500706</v>
      </c>
      <c r="G2860" s="93">
        <v>16</v>
      </c>
      <c r="H2860" s="45"/>
      <c r="I2860" s="93" t="s">
        <v>12981</v>
      </c>
      <c r="N2860" s="6"/>
    </row>
    <row r="2861" spans="1:14" s="3" customFormat="1" x14ac:dyDescent="0.2">
      <c r="A2861" s="7">
        <v>2130</v>
      </c>
      <c r="B2861" s="96" t="s">
        <v>12589</v>
      </c>
      <c r="C2861" s="96" t="s">
        <v>12590</v>
      </c>
      <c r="D2861" s="44" t="s">
        <v>12588</v>
      </c>
      <c r="E2861" s="44" t="s">
        <v>12588</v>
      </c>
      <c r="F2861" s="42" t="s">
        <v>11897</v>
      </c>
      <c r="G2861" s="45" t="s">
        <v>11897</v>
      </c>
      <c r="H2861" s="45"/>
      <c r="I2861" s="45"/>
      <c r="N2861" s="6"/>
    </row>
    <row r="2862" spans="1:14" s="3" customFormat="1" x14ac:dyDescent="0.2">
      <c r="A2862" s="7">
        <v>2131</v>
      </c>
      <c r="B2862" s="96" t="s">
        <v>11897</v>
      </c>
      <c r="C2862" s="96" t="s">
        <v>11897</v>
      </c>
      <c r="D2862" s="44" t="s">
        <v>11897</v>
      </c>
      <c r="E2862" s="44" t="s">
        <v>11897</v>
      </c>
      <c r="F2862" s="42" t="s">
        <v>11897</v>
      </c>
      <c r="G2862" s="45" t="s">
        <v>11897</v>
      </c>
      <c r="H2862" s="45"/>
      <c r="I2862" s="45" t="s">
        <v>12855</v>
      </c>
      <c r="N2862" s="6"/>
    </row>
    <row r="2863" spans="1:14" s="3" customFormat="1" x14ac:dyDescent="0.2">
      <c r="A2863" s="7">
        <v>2132</v>
      </c>
      <c r="B2863" s="96" t="s">
        <v>11897</v>
      </c>
      <c r="C2863" s="96" t="s">
        <v>11897</v>
      </c>
      <c r="D2863" s="44" t="s">
        <v>11897</v>
      </c>
      <c r="E2863" s="44" t="s">
        <v>11897</v>
      </c>
      <c r="F2863" s="42" t="s">
        <v>11897</v>
      </c>
      <c r="G2863" s="45" t="s">
        <v>11897</v>
      </c>
      <c r="H2863" s="45"/>
      <c r="I2863" s="45" t="s">
        <v>12855</v>
      </c>
      <c r="N2863" s="6"/>
    </row>
    <row r="2864" spans="1:14" s="3" customFormat="1" x14ac:dyDescent="0.2">
      <c r="A2864" s="7">
        <v>2133</v>
      </c>
      <c r="B2864" s="96" t="s">
        <v>11897</v>
      </c>
      <c r="C2864" s="96" t="s">
        <v>11897</v>
      </c>
      <c r="D2864" s="44" t="s">
        <v>11897</v>
      </c>
      <c r="E2864" s="44" t="s">
        <v>11897</v>
      </c>
      <c r="F2864" s="42" t="s">
        <v>11897</v>
      </c>
      <c r="G2864" s="45" t="s">
        <v>11897</v>
      </c>
      <c r="H2864" s="45"/>
      <c r="I2864" s="45" t="s">
        <v>12855</v>
      </c>
      <c r="N2864" s="6"/>
    </row>
    <row r="2865" spans="1:14" s="3" customFormat="1" x14ac:dyDescent="0.2">
      <c r="A2865" s="7">
        <v>2134</v>
      </c>
      <c r="B2865" s="96" t="s">
        <v>12770</v>
      </c>
      <c r="C2865" s="96" t="s">
        <v>12771</v>
      </c>
      <c r="D2865" s="44" t="s">
        <v>12772</v>
      </c>
      <c r="E2865" s="44" t="s">
        <v>12772</v>
      </c>
      <c r="F2865" s="42" t="s">
        <v>11897</v>
      </c>
      <c r="G2865" s="45" t="s">
        <v>11897</v>
      </c>
      <c r="H2865" s="45"/>
      <c r="I2865" s="45"/>
      <c r="N2865" s="6"/>
    </row>
    <row r="2866" spans="1:14" s="3" customFormat="1" x14ac:dyDescent="0.2">
      <c r="A2866" s="7">
        <v>2135</v>
      </c>
      <c r="B2866" s="96" t="s">
        <v>12775</v>
      </c>
      <c r="C2866" s="96" t="s">
        <v>12794</v>
      </c>
      <c r="D2866" s="44" t="s">
        <v>12813</v>
      </c>
      <c r="E2866" s="44" t="s">
        <v>12813</v>
      </c>
      <c r="F2866" s="42" t="s">
        <v>11897</v>
      </c>
      <c r="G2866" s="45" t="s">
        <v>11897</v>
      </c>
      <c r="H2866" s="45"/>
      <c r="I2866" s="45"/>
      <c r="N2866" s="6"/>
    </row>
    <row r="2867" spans="1:14" s="3" customFormat="1" x14ac:dyDescent="0.2">
      <c r="A2867" s="7">
        <v>2136</v>
      </c>
      <c r="B2867" s="96" t="s">
        <v>12776</v>
      </c>
      <c r="C2867" s="96" t="s">
        <v>12795</v>
      </c>
      <c r="D2867" s="44" t="s">
        <v>12814</v>
      </c>
      <c r="E2867" s="44" t="s">
        <v>12814</v>
      </c>
      <c r="F2867" s="42" t="s">
        <v>11897</v>
      </c>
      <c r="G2867" s="45" t="s">
        <v>11897</v>
      </c>
      <c r="H2867" s="45"/>
      <c r="I2867" s="45"/>
      <c r="N2867" s="6"/>
    </row>
    <row r="2868" spans="1:14" s="3" customFormat="1" x14ac:dyDescent="0.2">
      <c r="A2868" s="7">
        <v>2137</v>
      </c>
      <c r="B2868" s="96" t="s">
        <v>12777</v>
      </c>
      <c r="C2868" s="96" t="s">
        <v>12796</v>
      </c>
      <c r="D2868" s="44" t="s">
        <v>12815</v>
      </c>
      <c r="E2868" s="44" t="s">
        <v>12815</v>
      </c>
      <c r="F2868" s="42" t="s">
        <v>11897</v>
      </c>
      <c r="G2868" s="45" t="s">
        <v>11897</v>
      </c>
      <c r="H2868" s="45"/>
      <c r="I2868" s="45"/>
      <c r="N2868" s="6"/>
    </row>
    <row r="2869" spans="1:14" s="3" customFormat="1" x14ac:dyDescent="0.2">
      <c r="A2869" s="7">
        <v>2138</v>
      </c>
      <c r="B2869" s="96" t="s">
        <v>12778</v>
      </c>
      <c r="C2869" s="96" t="s">
        <v>12797</v>
      </c>
      <c r="D2869" s="44" t="s">
        <v>12816</v>
      </c>
      <c r="E2869" s="44" t="s">
        <v>12816</v>
      </c>
      <c r="F2869" s="42" t="s">
        <v>11897</v>
      </c>
      <c r="G2869" s="45" t="s">
        <v>11897</v>
      </c>
      <c r="H2869" s="45"/>
      <c r="I2869" s="45"/>
      <c r="N2869" s="6"/>
    </row>
    <row r="2870" spans="1:14" s="3" customFormat="1" x14ac:dyDescent="0.2">
      <c r="A2870" s="7">
        <v>2139</v>
      </c>
      <c r="B2870" s="96" t="s">
        <v>12779</v>
      </c>
      <c r="C2870" s="96" t="s">
        <v>12798</v>
      </c>
      <c r="D2870" s="44" t="s">
        <v>12817</v>
      </c>
      <c r="E2870" s="44" t="s">
        <v>12817</v>
      </c>
      <c r="F2870" s="42" t="s">
        <v>11897</v>
      </c>
      <c r="G2870" s="45" t="s">
        <v>11897</v>
      </c>
      <c r="H2870" s="45"/>
      <c r="I2870" s="45"/>
      <c r="N2870" s="6"/>
    </row>
    <row r="2871" spans="1:14" s="3" customFormat="1" x14ac:dyDescent="0.2">
      <c r="A2871" s="7">
        <v>2140</v>
      </c>
      <c r="B2871" s="96" t="s">
        <v>12780</v>
      </c>
      <c r="C2871" s="96" t="s">
        <v>12799</v>
      </c>
      <c r="D2871" s="44" t="s">
        <v>12818</v>
      </c>
      <c r="E2871" s="44" t="s">
        <v>12818</v>
      </c>
      <c r="F2871" s="92">
        <v>1176</v>
      </c>
      <c r="G2871" s="93">
        <v>15</v>
      </c>
      <c r="H2871" s="45"/>
      <c r="I2871" s="45"/>
      <c r="N2871" s="6"/>
    </row>
    <row r="2872" spans="1:14" s="3" customFormat="1" x14ac:dyDescent="0.2">
      <c r="A2872" s="7">
        <v>2141</v>
      </c>
      <c r="B2872" s="96" t="s">
        <v>12781</v>
      </c>
      <c r="C2872" s="96" t="s">
        <v>12800</v>
      </c>
      <c r="D2872" s="44" t="s">
        <v>12819</v>
      </c>
      <c r="E2872" s="44" t="s">
        <v>12819</v>
      </c>
      <c r="F2872" s="92">
        <v>1177</v>
      </c>
      <c r="G2872" s="93">
        <v>15</v>
      </c>
      <c r="H2872" s="45"/>
      <c r="I2872" s="45"/>
      <c r="N2872" s="6"/>
    </row>
    <row r="2873" spans="1:14" s="3" customFormat="1" x14ac:dyDescent="0.2">
      <c r="A2873" s="7">
        <v>2142</v>
      </c>
      <c r="B2873" s="96" t="s">
        <v>12782</v>
      </c>
      <c r="C2873" s="96" t="s">
        <v>12801</v>
      </c>
      <c r="D2873" s="44" t="s">
        <v>12820</v>
      </c>
      <c r="E2873" s="44" t="s">
        <v>12820</v>
      </c>
      <c r="F2873" s="92">
        <v>522092</v>
      </c>
      <c r="G2873" s="93">
        <v>15</v>
      </c>
      <c r="H2873" s="45"/>
      <c r="I2873" s="45"/>
      <c r="N2873" s="6"/>
    </row>
    <row r="2874" spans="1:14" s="3" customFormat="1" x14ac:dyDescent="0.2">
      <c r="A2874" s="7">
        <v>2143</v>
      </c>
      <c r="B2874" s="96" t="s">
        <v>12783</v>
      </c>
      <c r="C2874" s="96" t="s">
        <v>12802</v>
      </c>
      <c r="D2874" s="44" t="s">
        <v>12821</v>
      </c>
      <c r="E2874" s="44" t="s">
        <v>12821</v>
      </c>
      <c r="F2874" s="42" t="s">
        <v>11897</v>
      </c>
      <c r="G2874" s="45" t="s">
        <v>11897</v>
      </c>
      <c r="H2874" s="45"/>
      <c r="I2874" s="45"/>
      <c r="N2874" s="6"/>
    </row>
    <row r="2875" spans="1:14" s="3" customFormat="1" x14ac:dyDescent="0.2">
      <c r="A2875" s="7">
        <v>2144</v>
      </c>
      <c r="B2875" s="96" t="s">
        <v>12784</v>
      </c>
      <c r="C2875" s="96" t="s">
        <v>12803</v>
      </c>
      <c r="D2875" s="44" t="s">
        <v>12822</v>
      </c>
      <c r="E2875" s="44" t="s">
        <v>12822</v>
      </c>
      <c r="F2875" s="42" t="s">
        <v>11897</v>
      </c>
      <c r="G2875" s="45" t="s">
        <v>11897</v>
      </c>
      <c r="H2875" s="45"/>
      <c r="I2875" s="45"/>
      <c r="N2875" s="6"/>
    </row>
    <row r="2876" spans="1:14" s="3" customFormat="1" x14ac:dyDescent="0.2">
      <c r="A2876" s="7">
        <v>2145</v>
      </c>
      <c r="B2876" s="96" t="s">
        <v>12785</v>
      </c>
      <c r="C2876" s="96" t="s">
        <v>12804</v>
      </c>
      <c r="D2876" s="44" t="s">
        <v>12823</v>
      </c>
      <c r="E2876" s="44" t="s">
        <v>12823</v>
      </c>
      <c r="F2876" s="92">
        <v>3227</v>
      </c>
      <c r="G2876" s="93">
        <v>15</v>
      </c>
      <c r="H2876" s="45"/>
      <c r="I2876" s="45"/>
      <c r="N2876" s="6"/>
    </row>
    <row r="2877" spans="1:14" s="3" customFormat="1" x14ac:dyDescent="0.2">
      <c r="A2877" s="7">
        <v>2146</v>
      </c>
      <c r="B2877" s="96" t="s">
        <v>12786</v>
      </c>
      <c r="C2877" s="96" t="s">
        <v>12805</v>
      </c>
      <c r="D2877" s="44" t="s">
        <v>12824</v>
      </c>
      <c r="E2877" s="44" t="s">
        <v>12824</v>
      </c>
      <c r="F2877" s="92">
        <v>3217</v>
      </c>
      <c r="G2877" s="93">
        <v>15</v>
      </c>
      <c r="H2877" s="45"/>
      <c r="I2877" s="45"/>
      <c r="N2877" s="6"/>
    </row>
    <row r="2878" spans="1:14" s="3" customFormat="1" x14ac:dyDescent="0.2">
      <c r="A2878" s="7">
        <v>2147</v>
      </c>
      <c r="B2878" s="96" t="s">
        <v>12787</v>
      </c>
      <c r="C2878" s="96" t="s">
        <v>12806</v>
      </c>
      <c r="D2878" s="44" t="s">
        <v>12825</v>
      </c>
      <c r="E2878" s="44" t="s">
        <v>12825</v>
      </c>
      <c r="F2878" s="92">
        <v>3227</v>
      </c>
      <c r="G2878" s="93">
        <v>17</v>
      </c>
      <c r="H2878" s="45"/>
      <c r="I2878" s="45"/>
      <c r="N2878" s="6"/>
    </row>
    <row r="2879" spans="1:14" s="3" customFormat="1" x14ac:dyDescent="0.2">
      <c r="A2879" s="7">
        <v>2148</v>
      </c>
      <c r="B2879" s="96" t="s">
        <v>12788</v>
      </c>
      <c r="C2879" s="96" t="s">
        <v>12807</v>
      </c>
      <c r="D2879" s="44" t="s">
        <v>12826</v>
      </c>
      <c r="E2879" s="44" t="s">
        <v>12826</v>
      </c>
      <c r="F2879" s="92">
        <v>3217</v>
      </c>
      <c r="G2879" s="93">
        <v>17</v>
      </c>
      <c r="H2879" s="45"/>
      <c r="I2879" s="45"/>
      <c r="N2879" s="6"/>
    </row>
    <row r="2880" spans="1:14" s="3" customFormat="1" x14ac:dyDescent="0.2">
      <c r="A2880" s="7">
        <v>2149</v>
      </c>
      <c r="B2880" s="96" t="s">
        <v>12789</v>
      </c>
      <c r="C2880" s="96" t="s">
        <v>12808</v>
      </c>
      <c r="D2880" s="44" t="s">
        <v>12827</v>
      </c>
      <c r="E2880" s="44" t="s">
        <v>12827</v>
      </c>
      <c r="F2880" s="92">
        <v>522089</v>
      </c>
      <c r="G2880" s="93">
        <v>15</v>
      </c>
      <c r="H2880" s="45"/>
      <c r="I2880" s="45"/>
      <c r="N2880" s="6"/>
    </row>
    <row r="2881" spans="1:14" s="3" customFormat="1" x14ac:dyDescent="0.2">
      <c r="A2881" s="7">
        <v>2150</v>
      </c>
      <c r="B2881" s="96" t="s">
        <v>12790</v>
      </c>
      <c r="C2881" s="96" t="s">
        <v>12809</v>
      </c>
      <c r="D2881" s="44" t="s">
        <v>12828</v>
      </c>
      <c r="E2881" s="44" t="s">
        <v>12828</v>
      </c>
      <c r="F2881" s="92">
        <v>522089</v>
      </c>
      <c r="G2881" s="93">
        <v>17</v>
      </c>
      <c r="H2881" s="45"/>
      <c r="I2881" s="45"/>
      <c r="N2881" s="6"/>
    </row>
    <row r="2882" spans="1:14" s="3" customFormat="1" x14ac:dyDescent="0.2">
      <c r="A2882" s="7">
        <v>2151</v>
      </c>
      <c r="B2882" s="96" t="s">
        <v>12791</v>
      </c>
      <c r="C2882" s="96" t="s">
        <v>12810</v>
      </c>
      <c r="D2882" s="44" t="s">
        <v>12829</v>
      </c>
      <c r="E2882" s="44" t="s">
        <v>12829</v>
      </c>
      <c r="F2882" s="42" t="s">
        <v>11897</v>
      </c>
      <c r="G2882" s="45" t="s">
        <v>11897</v>
      </c>
      <c r="H2882" s="45"/>
      <c r="I2882" s="45"/>
      <c r="N2882" s="6"/>
    </row>
    <row r="2883" spans="1:14" s="3" customFormat="1" x14ac:dyDescent="0.2">
      <c r="A2883" s="7">
        <v>2152</v>
      </c>
      <c r="B2883" s="96" t="s">
        <v>12792</v>
      </c>
      <c r="C2883" s="96" t="s">
        <v>12811</v>
      </c>
      <c r="D2883" s="44" t="s">
        <v>12830</v>
      </c>
      <c r="E2883" s="44" t="s">
        <v>12830</v>
      </c>
      <c r="F2883" s="42" t="s">
        <v>11897</v>
      </c>
      <c r="G2883" s="45" t="s">
        <v>11897</v>
      </c>
      <c r="H2883" s="45"/>
      <c r="I2883" s="45"/>
      <c r="N2883" s="6"/>
    </row>
    <row r="2884" spans="1:14" s="3" customFormat="1" x14ac:dyDescent="0.2">
      <c r="A2884" s="7">
        <v>2153</v>
      </c>
      <c r="B2884" s="96" t="s">
        <v>12793</v>
      </c>
      <c r="C2884" s="96" t="s">
        <v>12812</v>
      </c>
      <c r="D2884" s="44" t="s">
        <v>12831</v>
      </c>
      <c r="E2884" s="44" t="s">
        <v>12831</v>
      </c>
      <c r="F2884" s="92">
        <v>521058</v>
      </c>
      <c r="G2884" s="93">
        <v>12</v>
      </c>
      <c r="H2884" s="45"/>
      <c r="I2884" s="45"/>
      <c r="N2884" s="6"/>
    </row>
    <row r="2885" spans="1:14" s="3" customFormat="1" x14ac:dyDescent="0.2">
      <c r="A2885" s="88">
        <v>2159</v>
      </c>
      <c r="B2885" s="99" t="s">
        <v>12982</v>
      </c>
      <c r="C2885" s="99" t="s">
        <v>12983</v>
      </c>
      <c r="D2885" s="100" t="s">
        <v>12986</v>
      </c>
      <c r="E2885" s="100" t="s">
        <v>12986</v>
      </c>
      <c r="F2885" s="92">
        <v>1067</v>
      </c>
      <c r="G2885" s="93">
        <v>7</v>
      </c>
      <c r="H2885" s="45"/>
      <c r="I2885" s="93" t="s">
        <v>12989</v>
      </c>
      <c r="N2885" s="6"/>
    </row>
    <row r="2886" spans="1:14" s="3" customFormat="1" x14ac:dyDescent="0.2">
      <c r="A2886" s="88">
        <v>2159</v>
      </c>
      <c r="B2886" s="99" t="s">
        <v>12982</v>
      </c>
      <c r="C2886" s="99" t="s">
        <v>12983</v>
      </c>
      <c r="D2886" s="100" t="s">
        <v>12986</v>
      </c>
      <c r="E2886" s="100" t="s">
        <v>12986</v>
      </c>
      <c r="F2886" s="92">
        <v>1067</v>
      </c>
      <c r="G2886" s="93">
        <v>7</v>
      </c>
      <c r="H2886" s="45"/>
      <c r="I2886" s="93" t="s">
        <v>12988</v>
      </c>
      <c r="N2886" s="6"/>
    </row>
    <row r="2887" spans="1:14" s="3" customFormat="1" x14ac:dyDescent="0.2">
      <c r="A2887" s="88">
        <v>2159</v>
      </c>
      <c r="B2887" s="99" t="s">
        <v>12982</v>
      </c>
      <c r="C2887" s="99" t="s">
        <v>12983</v>
      </c>
      <c r="D2887" s="100" t="s">
        <v>12986</v>
      </c>
      <c r="E2887" s="100" t="s">
        <v>12986</v>
      </c>
      <c r="F2887" s="92">
        <v>1067</v>
      </c>
      <c r="G2887" s="93">
        <v>7</v>
      </c>
      <c r="H2887" s="45"/>
      <c r="I2887" s="93" t="s">
        <v>12991</v>
      </c>
      <c r="N2887" s="6"/>
    </row>
    <row r="2888" spans="1:14" s="3" customFormat="1" x14ac:dyDescent="0.2">
      <c r="A2888" s="88">
        <v>2159</v>
      </c>
      <c r="B2888" s="99" t="s">
        <v>12982</v>
      </c>
      <c r="C2888" s="99" t="s">
        <v>12983</v>
      </c>
      <c r="D2888" s="100" t="s">
        <v>12986</v>
      </c>
      <c r="E2888" s="100" t="s">
        <v>12986</v>
      </c>
      <c r="F2888" s="92">
        <v>1067</v>
      </c>
      <c r="G2888" s="93">
        <v>7</v>
      </c>
      <c r="H2888" s="45"/>
      <c r="I2888" s="93" t="s">
        <v>12992</v>
      </c>
      <c r="N2888" s="6"/>
    </row>
    <row r="2889" spans="1:14" s="3" customFormat="1" x14ac:dyDescent="0.2">
      <c r="A2889" s="88">
        <v>2159</v>
      </c>
      <c r="B2889" s="99" t="s">
        <v>12982</v>
      </c>
      <c r="C2889" s="99" t="s">
        <v>12983</v>
      </c>
      <c r="D2889" s="100" t="s">
        <v>12986</v>
      </c>
      <c r="E2889" s="100" t="s">
        <v>12986</v>
      </c>
      <c r="F2889" s="92">
        <v>1067</v>
      </c>
      <c r="G2889" s="93">
        <v>7</v>
      </c>
      <c r="H2889" s="45"/>
      <c r="I2889" s="93" t="s">
        <v>12993</v>
      </c>
      <c r="N2889" s="6"/>
    </row>
    <row r="2890" spans="1:14" s="3" customFormat="1" x14ac:dyDescent="0.2">
      <c r="A2890" s="88">
        <v>2159</v>
      </c>
      <c r="B2890" s="99" t="s">
        <v>12982</v>
      </c>
      <c r="C2890" s="99" t="s">
        <v>12983</v>
      </c>
      <c r="D2890" s="100" t="s">
        <v>12986</v>
      </c>
      <c r="E2890" s="100" t="s">
        <v>12986</v>
      </c>
      <c r="F2890" s="92">
        <v>1067</v>
      </c>
      <c r="G2890" s="93">
        <v>7</v>
      </c>
      <c r="H2890" s="45"/>
      <c r="I2890" s="93" t="s">
        <v>12994</v>
      </c>
      <c r="N2890" s="6"/>
    </row>
    <row r="2891" spans="1:14" s="3" customFormat="1" x14ac:dyDescent="0.2">
      <c r="A2891" s="88">
        <v>2159</v>
      </c>
      <c r="B2891" s="99" t="s">
        <v>12982</v>
      </c>
      <c r="C2891" s="99" t="s">
        <v>12983</v>
      </c>
      <c r="D2891" s="100" t="s">
        <v>12986</v>
      </c>
      <c r="E2891" s="100" t="s">
        <v>12986</v>
      </c>
      <c r="F2891" s="92">
        <v>1067</v>
      </c>
      <c r="G2891" s="93">
        <v>7</v>
      </c>
      <c r="H2891" s="45"/>
      <c r="I2891" s="93" t="s">
        <v>12995</v>
      </c>
      <c r="N2891" s="6"/>
    </row>
    <row r="2892" spans="1:14" s="3" customFormat="1" x14ac:dyDescent="0.2">
      <c r="A2892" s="88">
        <v>2159</v>
      </c>
      <c r="B2892" s="99" t="s">
        <v>12982</v>
      </c>
      <c r="C2892" s="99" t="s">
        <v>12983</v>
      </c>
      <c r="D2892" s="100" t="s">
        <v>12986</v>
      </c>
      <c r="E2892" s="100" t="s">
        <v>12986</v>
      </c>
      <c r="F2892" s="92">
        <v>1067</v>
      </c>
      <c r="G2892" s="93">
        <v>7</v>
      </c>
      <c r="H2892" s="45"/>
      <c r="I2892" s="93" t="s">
        <v>12996</v>
      </c>
      <c r="N2892" s="6"/>
    </row>
    <row r="2893" spans="1:14" s="3" customFormat="1" x14ac:dyDescent="0.2">
      <c r="A2893" s="88">
        <v>2159</v>
      </c>
      <c r="B2893" s="99" t="s">
        <v>12982</v>
      </c>
      <c r="C2893" s="99" t="s">
        <v>12983</v>
      </c>
      <c r="D2893" s="100" t="s">
        <v>12986</v>
      </c>
      <c r="E2893" s="100" t="s">
        <v>12986</v>
      </c>
      <c r="F2893" s="92">
        <v>1067</v>
      </c>
      <c r="G2893" s="93">
        <v>7</v>
      </c>
      <c r="H2893" s="45"/>
      <c r="I2893" s="93" t="s">
        <v>12990</v>
      </c>
      <c r="N2893" s="6"/>
    </row>
    <row r="2894" spans="1:14" s="3" customFormat="1" x14ac:dyDescent="0.2">
      <c r="A2894" s="88">
        <v>2160</v>
      </c>
      <c r="B2894" s="99" t="s">
        <v>12985</v>
      </c>
      <c r="C2894" s="99" t="s">
        <v>12984</v>
      </c>
      <c r="D2894" s="100" t="s">
        <v>12987</v>
      </c>
      <c r="E2894" s="100" t="s">
        <v>12987</v>
      </c>
      <c r="F2894" s="92">
        <v>6721</v>
      </c>
      <c r="G2894" s="93">
        <v>7</v>
      </c>
      <c r="H2894" s="45"/>
      <c r="I2894" s="93" t="s">
        <v>12989</v>
      </c>
      <c r="N2894" s="6"/>
    </row>
    <row r="2895" spans="1:14" s="3" customFormat="1" x14ac:dyDescent="0.2">
      <c r="A2895" s="88">
        <v>2160</v>
      </c>
      <c r="B2895" s="99" t="s">
        <v>12985</v>
      </c>
      <c r="C2895" s="99" t="s">
        <v>12984</v>
      </c>
      <c r="D2895" s="100" t="s">
        <v>12987</v>
      </c>
      <c r="E2895" s="100" t="s">
        <v>12987</v>
      </c>
      <c r="F2895" s="92">
        <v>6721</v>
      </c>
      <c r="G2895" s="93">
        <v>7</v>
      </c>
      <c r="H2895" s="45"/>
      <c r="I2895" s="93" t="s">
        <v>12988</v>
      </c>
      <c r="N2895" s="6"/>
    </row>
    <row r="2896" spans="1:14" s="3" customFormat="1" x14ac:dyDescent="0.2">
      <c r="A2896" s="88">
        <v>2160</v>
      </c>
      <c r="B2896" s="99" t="s">
        <v>12985</v>
      </c>
      <c r="C2896" s="99" t="s">
        <v>12984</v>
      </c>
      <c r="D2896" s="100" t="s">
        <v>12987</v>
      </c>
      <c r="E2896" s="100" t="s">
        <v>12987</v>
      </c>
      <c r="F2896" s="92">
        <v>6721</v>
      </c>
      <c r="G2896" s="93">
        <v>7</v>
      </c>
      <c r="H2896" s="45"/>
      <c r="I2896" s="93" t="s">
        <v>12991</v>
      </c>
      <c r="N2896" s="6"/>
    </row>
    <row r="2897" spans="1:14" s="3" customFormat="1" x14ac:dyDescent="0.2">
      <c r="A2897" s="88">
        <v>2160</v>
      </c>
      <c r="B2897" s="99" t="s">
        <v>12985</v>
      </c>
      <c r="C2897" s="99" t="s">
        <v>12984</v>
      </c>
      <c r="D2897" s="100" t="s">
        <v>12987</v>
      </c>
      <c r="E2897" s="100" t="s">
        <v>12987</v>
      </c>
      <c r="F2897" s="92">
        <v>6721</v>
      </c>
      <c r="G2897" s="93">
        <v>7</v>
      </c>
      <c r="H2897" s="45"/>
      <c r="I2897" s="93" t="s">
        <v>12992</v>
      </c>
      <c r="N2897" s="6"/>
    </row>
    <row r="2898" spans="1:14" s="3" customFormat="1" x14ac:dyDescent="0.2">
      <c r="A2898" s="88">
        <v>2160</v>
      </c>
      <c r="B2898" s="99" t="s">
        <v>12985</v>
      </c>
      <c r="C2898" s="99" t="s">
        <v>12984</v>
      </c>
      <c r="D2898" s="100" t="s">
        <v>12987</v>
      </c>
      <c r="E2898" s="100" t="s">
        <v>12987</v>
      </c>
      <c r="F2898" s="92">
        <v>6721</v>
      </c>
      <c r="G2898" s="93">
        <v>7</v>
      </c>
      <c r="H2898" s="45"/>
      <c r="I2898" s="93" t="s">
        <v>12993</v>
      </c>
      <c r="N2898" s="6"/>
    </row>
    <row r="2899" spans="1:14" s="3" customFormat="1" x14ac:dyDescent="0.2">
      <c r="A2899" s="88">
        <v>2160</v>
      </c>
      <c r="B2899" s="99" t="s">
        <v>12985</v>
      </c>
      <c r="C2899" s="99" t="s">
        <v>12984</v>
      </c>
      <c r="D2899" s="100" t="s">
        <v>12987</v>
      </c>
      <c r="E2899" s="100" t="s">
        <v>12987</v>
      </c>
      <c r="F2899" s="92">
        <v>6721</v>
      </c>
      <c r="G2899" s="93">
        <v>7</v>
      </c>
      <c r="H2899" s="45"/>
      <c r="I2899" s="93" t="s">
        <v>12994</v>
      </c>
      <c r="N2899" s="6"/>
    </row>
    <row r="2900" spans="1:14" s="3" customFormat="1" x14ac:dyDescent="0.2">
      <c r="A2900" s="88">
        <v>2160</v>
      </c>
      <c r="B2900" s="99" t="s">
        <v>12985</v>
      </c>
      <c r="C2900" s="99" t="s">
        <v>12984</v>
      </c>
      <c r="D2900" s="100" t="s">
        <v>12987</v>
      </c>
      <c r="E2900" s="100" t="s">
        <v>12987</v>
      </c>
      <c r="F2900" s="92">
        <v>6721</v>
      </c>
      <c r="G2900" s="93">
        <v>7</v>
      </c>
      <c r="H2900" s="45"/>
      <c r="I2900" s="93" t="s">
        <v>12995</v>
      </c>
      <c r="N2900" s="6"/>
    </row>
    <row r="2901" spans="1:14" s="3" customFormat="1" x14ac:dyDescent="0.2">
      <c r="A2901" s="88">
        <v>2160</v>
      </c>
      <c r="B2901" s="99" t="s">
        <v>12985</v>
      </c>
      <c r="C2901" s="99" t="s">
        <v>12984</v>
      </c>
      <c r="D2901" s="100" t="s">
        <v>12987</v>
      </c>
      <c r="E2901" s="100" t="s">
        <v>12987</v>
      </c>
      <c r="F2901" s="92">
        <v>6721</v>
      </c>
      <c r="G2901" s="93">
        <v>7</v>
      </c>
      <c r="H2901" s="45"/>
      <c r="I2901" s="93" t="s">
        <v>12996</v>
      </c>
      <c r="N2901" s="6"/>
    </row>
    <row r="2902" spans="1:14" s="3" customFormat="1" x14ac:dyDescent="0.2">
      <c r="A2902" s="88">
        <v>2160</v>
      </c>
      <c r="B2902" s="99" t="s">
        <v>12985</v>
      </c>
      <c r="C2902" s="99" t="s">
        <v>12984</v>
      </c>
      <c r="D2902" s="100" t="s">
        <v>12987</v>
      </c>
      <c r="E2902" s="100" t="s">
        <v>12987</v>
      </c>
      <c r="F2902" s="92">
        <v>6721</v>
      </c>
      <c r="G2902" s="93">
        <v>7</v>
      </c>
      <c r="H2902" s="45"/>
      <c r="I2902" s="93" t="s">
        <v>12990</v>
      </c>
      <c r="N2902" s="6"/>
    </row>
    <row r="2903" spans="1:14" s="3" customFormat="1" x14ac:dyDescent="0.2">
      <c r="A2903" s="88">
        <v>2161</v>
      </c>
      <c r="B2903" s="99" t="s">
        <v>12999</v>
      </c>
      <c r="C2903" s="99" t="s">
        <v>13000</v>
      </c>
      <c r="D2903" s="100" t="s">
        <v>13001</v>
      </c>
      <c r="E2903" s="100" t="s">
        <v>13001</v>
      </c>
      <c r="F2903" s="105" t="s">
        <v>11897</v>
      </c>
      <c r="G2903" s="106" t="s">
        <v>11897</v>
      </c>
      <c r="H2903" s="45"/>
      <c r="I2903" s="93"/>
      <c r="N2903" s="6"/>
    </row>
    <row r="2904" spans="1:14" s="3" customFormat="1" x14ac:dyDescent="0.2">
      <c r="A2904" s="88">
        <v>2162</v>
      </c>
      <c r="B2904" s="99" t="s">
        <v>13002</v>
      </c>
      <c r="C2904" s="99" t="s">
        <v>13003</v>
      </c>
      <c r="D2904" s="100" t="s">
        <v>13004</v>
      </c>
      <c r="E2904" s="100" t="s">
        <v>13004</v>
      </c>
      <c r="F2904" s="105" t="s">
        <v>11897</v>
      </c>
      <c r="G2904" s="106" t="s">
        <v>11897</v>
      </c>
      <c r="H2904" s="45"/>
      <c r="I2904" s="93"/>
      <c r="N2904" s="6"/>
    </row>
    <row r="2905" spans="1:14" s="3" customFormat="1" x14ac:dyDescent="0.2">
      <c r="A2905" s="88">
        <v>2163</v>
      </c>
      <c r="B2905" s="99" t="s">
        <v>13005</v>
      </c>
      <c r="C2905" s="99" t="s">
        <v>13006</v>
      </c>
      <c r="D2905" s="100" t="s">
        <v>13007</v>
      </c>
      <c r="E2905" s="100" t="s">
        <v>13007</v>
      </c>
      <c r="F2905" s="105" t="s">
        <v>11897</v>
      </c>
      <c r="G2905" s="106" t="s">
        <v>11897</v>
      </c>
      <c r="H2905" s="45"/>
      <c r="I2905" s="93"/>
      <c r="N2905" s="6"/>
    </row>
    <row r="2906" spans="1:14" s="3" customFormat="1" x14ac:dyDescent="0.2">
      <c r="A2906" s="88">
        <v>2164</v>
      </c>
      <c r="B2906" s="99" t="s">
        <v>13008</v>
      </c>
      <c r="C2906" s="99" t="s">
        <v>13009</v>
      </c>
      <c r="D2906" s="100" t="s">
        <v>13010</v>
      </c>
      <c r="E2906" s="100" t="s">
        <v>13010</v>
      </c>
      <c r="F2906" s="105" t="s">
        <v>11897</v>
      </c>
      <c r="G2906" s="106" t="s">
        <v>11897</v>
      </c>
      <c r="H2906" s="45"/>
      <c r="I2906" s="93"/>
      <c r="N2906" s="6"/>
    </row>
    <row r="2907" spans="1:14" s="3" customFormat="1" x14ac:dyDescent="0.2">
      <c r="A2907" s="88">
        <v>2165</v>
      </c>
      <c r="B2907" s="99" t="s">
        <v>13011</v>
      </c>
      <c r="C2907" s="99" t="s">
        <v>13012</v>
      </c>
      <c r="D2907" s="100" t="s">
        <v>13013</v>
      </c>
      <c r="E2907" s="100" t="s">
        <v>13013</v>
      </c>
      <c r="F2907" s="105" t="s">
        <v>11897</v>
      </c>
      <c r="G2907" s="106" t="s">
        <v>11897</v>
      </c>
      <c r="H2907" s="45"/>
      <c r="I2907" s="93"/>
      <c r="N2907" s="6"/>
    </row>
    <row r="2908" spans="1:14" s="3" customFormat="1" x14ac:dyDescent="0.2">
      <c r="A2908" s="88">
        <v>2166</v>
      </c>
      <c r="B2908" s="99" t="s">
        <v>13177</v>
      </c>
      <c r="C2908" s="99" t="s">
        <v>13178</v>
      </c>
      <c r="D2908" s="100" t="s">
        <v>13179</v>
      </c>
      <c r="E2908" s="100" t="s">
        <v>13179</v>
      </c>
      <c r="F2908" s="105" t="s">
        <v>11897</v>
      </c>
      <c r="G2908" s="106" t="s">
        <v>11897</v>
      </c>
      <c r="H2908" s="45"/>
      <c r="I2908" s="93"/>
      <c r="N2908" s="6"/>
    </row>
    <row r="2909" spans="1:14" s="3" customFormat="1" x14ac:dyDescent="0.2">
      <c r="A2909" s="88">
        <v>2167</v>
      </c>
      <c r="B2909" s="99" t="s">
        <v>13014</v>
      </c>
      <c r="C2909" s="99" t="s">
        <v>13015</v>
      </c>
      <c r="D2909" s="100" t="s">
        <v>13016</v>
      </c>
      <c r="E2909" s="100" t="s">
        <v>13016</v>
      </c>
      <c r="F2909" s="105" t="s">
        <v>11897</v>
      </c>
      <c r="G2909" s="106" t="s">
        <v>11897</v>
      </c>
      <c r="H2909" s="45"/>
      <c r="I2909" s="93"/>
      <c r="N2909" s="6"/>
    </row>
    <row r="2910" spans="1:14" s="3" customFormat="1" x14ac:dyDescent="0.2">
      <c r="A2910" s="88">
        <v>2168</v>
      </c>
      <c r="B2910" s="99" t="s">
        <v>13017</v>
      </c>
      <c r="C2910" s="99" t="s">
        <v>13018</v>
      </c>
      <c r="D2910" s="100" t="s">
        <v>13019</v>
      </c>
      <c r="E2910" s="100" t="s">
        <v>13019</v>
      </c>
      <c r="F2910" s="105" t="s">
        <v>11897</v>
      </c>
      <c r="G2910" s="106" t="s">
        <v>11897</v>
      </c>
      <c r="H2910" s="45"/>
      <c r="I2910" s="93"/>
      <c r="N2910" s="6"/>
    </row>
    <row r="2911" spans="1:14" s="3" customFormat="1" x14ac:dyDescent="0.2">
      <c r="A2911" s="88">
        <v>2169</v>
      </c>
      <c r="B2911" s="99" t="s">
        <v>13020</v>
      </c>
      <c r="C2911" s="99" t="s">
        <v>13021</v>
      </c>
      <c r="D2911" s="100" t="s">
        <v>13022</v>
      </c>
      <c r="E2911" s="100" t="s">
        <v>13022</v>
      </c>
      <c r="F2911" s="105" t="s">
        <v>11897</v>
      </c>
      <c r="G2911" s="106" t="s">
        <v>11897</v>
      </c>
      <c r="H2911" s="45"/>
      <c r="I2911" s="93"/>
      <c r="N2911" s="6"/>
    </row>
    <row r="2912" spans="1:14" s="3" customFormat="1" x14ac:dyDescent="0.2">
      <c r="A2912" s="88">
        <v>2170</v>
      </c>
      <c r="B2912" s="99" t="s">
        <v>13023</v>
      </c>
      <c r="C2912" s="99" t="s">
        <v>13024</v>
      </c>
      <c r="D2912" s="100" t="s">
        <v>13025</v>
      </c>
      <c r="E2912" s="100" t="s">
        <v>13025</v>
      </c>
      <c r="F2912" s="105" t="s">
        <v>11897</v>
      </c>
      <c r="G2912" s="106" t="s">
        <v>11897</v>
      </c>
      <c r="H2912" s="45"/>
      <c r="I2912" s="93"/>
      <c r="N2912" s="6"/>
    </row>
    <row r="2913" spans="1:14" s="3" customFormat="1" x14ac:dyDescent="0.2">
      <c r="A2913" s="88">
        <v>2171</v>
      </c>
      <c r="B2913" s="99" t="s">
        <v>13026</v>
      </c>
      <c r="C2913" s="99" t="s">
        <v>13027</v>
      </c>
      <c r="D2913" s="100" t="s">
        <v>13028</v>
      </c>
      <c r="E2913" s="100" t="s">
        <v>13028</v>
      </c>
      <c r="F2913" s="105" t="s">
        <v>11897</v>
      </c>
      <c r="G2913" s="106" t="s">
        <v>11897</v>
      </c>
      <c r="H2913" s="45"/>
      <c r="I2913" s="93"/>
      <c r="N2913" s="6"/>
    </row>
    <row r="2914" spans="1:14" s="3" customFormat="1" x14ac:dyDescent="0.2">
      <c r="A2914" s="88">
        <v>2172</v>
      </c>
      <c r="B2914" s="99" t="s">
        <v>13029</v>
      </c>
      <c r="C2914" s="99" t="s">
        <v>13030</v>
      </c>
      <c r="D2914" s="100" t="s">
        <v>13031</v>
      </c>
      <c r="E2914" s="100" t="s">
        <v>13031</v>
      </c>
      <c r="F2914" s="105" t="s">
        <v>11897</v>
      </c>
      <c r="G2914" s="106" t="s">
        <v>11897</v>
      </c>
      <c r="H2914" s="45"/>
      <c r="I2914" s="93"/>
      <c r="N2914" s="6"/>
    </row>
    <row r="2915" spans="1:14" s="3" customFormat="1" x14ac:dyDescent="0.2">
      <c r="A2915" s="88">
        <v>2173</v>
      </c>
      <c r="B2915" s="99" t="s">
        <v>13032</v>
      </c>
      <c r="C2915" s="99" t="s">
        <v>13033</v>
      </c>
      <c r="D2915" s="100" t="s">
        <v>13034</v>
      </c>
      <c r="E2915" s="100" t="s">
        <v>13034</v>
      </c>
      <c r="F2915" s="105" t="s">
        <v>11897</v>
      </c>
      <c r="G2915" s="106" t="s">
        <v>11897</v>
      </c>
      <c r="H2915" s="45"/>
      <c r="I2915" s="93"/>
      <c r="N2915" s="6"/>
    </row>
    <row r="2916" spans="1:14" s="3" customFormat="1" x14ac:dyDescent="0.2">
      <c r="A2916" s="88">
        <v>2174</v>
      </c>
      <c r="B2916" s="99" t="s">
        <v>13035</v>
      </c>
      <c r="C2916" s="99" t="s">
        <v>13036</v>
      </c>
      <c r="D2916" s="100" t="s">
        <v>13037</v>
      </c>
      <c r="E2916" s="100" t="s">
        <v>13037</v>
      </c>
      <c r="F2916" s="105" t="s">
        <v>11897</v>
      </c>
      <c r="G2916" s="106" t="s">
        <v>11897</v>
      </c>
      <c r="H2916" s="45"/>
      <c r="I2916" s="93"/>
      <c r="N2916" s="6"/>
    </row>
    <row r="2917" spans="1:14" s="3" customFormat="1" x14ac:dyDescent="0.2">
      <c r="A2917" s="88">
        <v>2175</v>
      </c>
      <c r="B2917" s="99" t="s">
        <v>13038</v>
      </c>
      <c r="C2917" s="99" t="s">
        <v>13039</v>
      </c>
      <c r="D2917" s="100" t="s">
        <v>13040</v>
      </c>
      <c r="E2917" s="100" t="s">
        <v>13040</v>
      </c>
      <c r="F2917" s="105" t="s">
        <v>11897</v>
      </c>
      <c r="G2917" s="106" t="s">
        <v>11897</v>
      </c>
      <c r="H2917" s="45"/>
      <c r="I2917" s="93"/>
      <c r="N2917" s="6"/>
    </row>
    <row r="2918" spans="1:14" s="3" customFormat="1" x14ac:dyDescent="0.2">
      <c r="A2918" s="88">
        <v>2176</v>
      </c>
      <c r="B2918" s="99" t="s">
        <v>13041</v>
      </c>
      <c r="C2918" s="99" t="s">
        <v>13042</v>
      </c>
      <c r="D2918" s="100" t="s">
        <v>13043</v>
      </c>
      <c r="E2918" s="100" t="s">
        <v>13043</v>
      </c>
      <c r="F2918" s="105" t="s">
        <v>11897</v>
      </c>
      <c r="G2918" s="106" t="s">
        <v>11897</v>
      </c>
      <c r="H2918" s="45"/>
      <c r="I2918" s="93"/>
      <c r="N2918" s="6"/>
    </row>
    <row r="2919" spans="1:14" s="3" customFormat="1" x14ac:dyDescent="0.2">
      <c r="A2919" s="88">
        <v>2177</v>
      </c>
      <c r="B2919" s="99" t="s">
        <v>13044</v>
      </c>
      <c r="C2919" s="99" t="s">
        <v>13045</v>
      </c>
      <c r="D2919" s="100" t="s">
        <v>13046</v>
      </c>
      <c r="E2919" s="100" t="s">
        <v>13046</v>
      </c>
      <c r="F2919" s="105" t="s">
        <v>11897</v>
      </c>
      <c r="G2919" s="106" t="s">
        <v>11897</v>
      </c>
      <c r="H2919" s="45"/>
      <c r="I2919" s="93"/>
      <c r="N2919" s="6"/>
    </row>
    <row r="2920" spans="1:14" s="3" customFormat="1" x14ac:dyDescent="0.2">
      <c r="A2920" s="88">
        <v>2178</v>
      </c>
      <c r="B2920" s="99" t="s">
        <v>13047</v>
      </c>
      <c r="C2920" s="99" t="s">
        <v>13048</v>
      </c>
      <c r="D2920" s="100" t="s">
        <v>13049</v>
      </c>
      <c r="E2920" s="100" t="s">
        <v>13049</v>
      </c>
      <c r="F2920" s="105" t="s">
        <v>11897</v>
      </c>
      <c r="G2920" s="106" t="s">
        <v>11897</v>
      </c>
      <c r="H2920" s="45"/>
      <c r="I2920" s="93"/>
      <c r="N2920" s="6"/>
    </row>
    <row r="2921" spans="1:14" s="3" customFormat="1" x14ac:dyDescent="0.2">
      <c r="A2921" s="88">
        <v>2179</v>
      </c>
      <c r="B2921" s="99" t="s">
        <v>13050</v>
      </c>
      <c r="C2921" s="99" t="s">
        <v>13051</v>
      </c>
      <c r="D2921" s="100" t="s">
        <v>13052</v>
      </c>
      <c r="E2921" s="100" t="s">
        <v>13052</v>
      </c>
      <c r="F2921" s="105" t="s">
        <v>11897</v>
      </c>
      <c r="G2921" s="106" t="s">
        <v>11897</v>
      </c>
      <c r="H2921" s="45"/>
      <c r="I2921" s="93"/>
      <c r="N2921" s="6"/>
    </row>
    <row r="2922" spans="1:14" s="3" customFormat="1" x14ac:dyDescent="0.2">
      <c r="A2922" s="88">
        <v>2180</v>
      </c>
      <c r="B2922" s="99" t="s">
        <v>13053</v>
      </c>
      <c r="C2922" s="99" t="s">
        <v>13054</v>
      </c>
      <c r="D2922" s="100" t="s">
        <v>13055</v>
      </c>
      <c r="E2922" s="100" t="s">
        <v>13055</v>
      </c>
      <c r="F2922" s="105" t="s">
        <v>11897</v>
      </c>
      <c r="G2922" s="106" t="s">
        <v>11897</v>
      </c>
      <c r="H2922" s="45"/>
      <c r="I2922" s="93"/>
      <c r="N2922" s="6"/>
    </row>
    <row r="2923" spans="1:14" s="3" customFormat="1" x14ac:dyDescent="0.2">
      <c r="A2923" s="88">
        <v>2181</v>
      </c>
      <c r="B2923" s="99" t="s">
        <v>13056</v>
      </c>
      <c r="C2923" s="99" t="s">
        <v>13057</v>
      </c>
      <c r="D2923" s="100" t="s">
        <v>13058</v>
      </c>
      <c r="E2923" s="100" t="s">
        <v>13058</v>
      </c>
      <c r="F2923" s="105" t="s">
        <v>11897</v>
      </c>
      <c r="G2923" s="106" t="s">
        <v>11897</v>
      </c>
      <c r="H2923" s="45"/>
      <c r="I2923" s="93"/>
      <c r="N2923" s="6"/>
    </row>
    <row r="2924" spans="1:14" s="3" customFormat="1" x14ac:dyDescent="0.2">
      <c r="A2924" s="88">
        <v>2182</v>
      </c>
      <c r="B2924" s="99" t="s">
        <v>13059</v>
      </c>
      <c r="C2924" s="99" t="s">
        <v>13060</v>
      </c>
      <c r="D2924" s="100" t="s">
        <v>13061</v>
      </c>
      <c r="E2924" s="100" t="s">
        <v>13061</v>
      </c>
      <c r="F2924" s="105" t="s">
        <v>11897</v>
      </c>
      <c r="G2924" s="106" t="s">
        <v>11897</v>
      </c>
      <c r="H2924" s="45"/>
      <c r="I2924" s="93"/>
      <c r="N2924" s="6"/>
    </row>
    <row r="2925" spans="1:14" s="3" customFormat="1" x14ac:dyDescent="0.2">
      <c r="A2925" s="88">
        <v>2183</v>
      </c>
      <c r="B2925" s="99" t="s">
        <v>13062</v>
      </c>
      <c r="C2925" s="99" t="s">
        <v>13063</v>
      </c>
      <c r="D2925" s="100" t="s">
        <v>13064</v>
      </c>
      <c r="E2925" s="100" t="s">
        <v>13064</v>
      </c>
      <c r="F2925" s="105" t="s">
        <v>11897</v>
      </c>
      <c r="G2925" s="106" t="s">
        <v>11897</v>
      </c>
      <c r="H2925" s="45"/>
      <c r="I2925" s="93"/>
      <c r="N2925" s="6"/>
    </row>
    <row r="2926" spans="1:14" s="3" customFormat="1" x14ac:dyDescent="0.2">
      <c r="A2926" s="88">
        <v>2184</v>
      </c>
      <c r="B2926" s="99" t="s">
        <v>13065</v>
      </c>
      <c r="C2926" s="99" t="s">
        <v>13066</v>
      </c>
      <c r="D2926" s="100" t="s">
        <v>13067</v>
      </c>
      <c r="E2926" s="100" t="s">
        <v>13067</v>
      </c>
      <c r="F2926" s="105" t="s">
        <v>11897</v>
      </c>
      <c r="G2926" s="106" t="s">
        <v>11897</v>
      </c>
      <c r="H2926" s="45"/>
      <c r="I2926" s="93"/>
      <c r="N2926" s="6"/>
    </row>
    <row r="2927" spans="1:14" s="3" customFormat="1" x14ac:dyDescent="0.2">
      <c r="A2927" s="88">
        <v>2185</v>
      </c>
      <c r="B2927" s="99" t="s">
        <v>13068</v>
      </c>
      <c r="C2927" s="99" t="s">
        <v>13069</v>
      </c>
      <c r="D2927" s="100" t="s">
        <v>13070</v>
      </c>
      <c r="E2927" s="100" t="s">
        <v>13070</v>
      </c>
      <c r="F2927" s="105" t="s">
        <v>11897</v>
      </c>
      <c r="G2927" s="106" t="s">
        <v>11897</v>
      </c>
      <c r="H2927" s="45"/>
      <c r="I2927" s="93"/>
      <c r="N2927" s="6"/>
    </row>
    <row r="2928" spans="1:14" s="3" customFormat="1" x14ac:dyDescent="0.2">
      <c r="A2928" s="88">
        <v>2186</v>
      </c>
      <c r="B2928" s="99" t="s">
        <v>13071</v>
      </c>
      <c r="C2928" s="99" t="s">
        <v>13072</v>
      </c>
      <c r="D2928" s="100" t="s">
        <v>13073</v>
      </c>
      <c r="E2928" s="100" t="s">
        <v>13073</v>
      </c>
      <c r="F2928" s="105" t="s">
        <v>11897</v>
      </c>
      <c r="G2928" s="106" t="s">
        <v>11897</v>
      </c>
      <c r="H2928" s="45"/>
      <c r="I2928" s="93"/>
      <c r="N2928" s="6"/>
    </row>
    <row r="2929" spans="1:14" s="3" customFormat="1" x14ac:dyDescent="0.2">
      <c r="A2929" s="88">
        <v>2187</v>
      </c>
      <c r="B2929" s="99" t="s">
        <v>13074</v>
      </c>
      <c r="C2929" s="99" t="s">
        <v>13075</v>
      </c>
      <c r="D2929" s="100" t="s">
        <v>13076</v>
      </c>
      <c r="E2929" s="100" t="s">
        <v>13076</v>
      </c>
      <c r="F2929" s="105" t="s">
        <v>11897</v>
      </c>
      <c r="G2929" s="106" t="s">
        <v>11897</v>
      </c>
      <c r="H2929" s="45"/>
      <c r="I2929" s="93"/>
      <c r="N2929" s="6"/>
    </row>
    <row r="2930" spans="1:14" s="3" customFormat="1" x14ac:dyDescent="0.2">
      <c r="A2930" s="88">
        <v>2189</v>
      </c>
      <c r="B2930" s="99" t="s">
        <v>13077</v>
      </c>
      <c r="C2930" s="99" t="s">
        <v>13078</v>
      </c>
      <c r="D2930" s="100" t="s">
        <v>13079</v>
      </c>
      <c r="E2930" s="100" t="s">
        <v>13079</v>
      </c>
      <c r="F2930" s="105" t="s">
        <v>11897</v>
      </c>
      <c r="G2930" s="106" t="s">
        <v>11897</v>
      </c>
      <c r="H2930" s="45"/>
      <c r="I2930" s="93"/>
      <c r="N2930" s="6"/>
    </row>
    <row r="2931" spans="1:14" s="3" customFormat="1" x14ac:dyDescent="0.2">
      <c r="A2931" s="88">
        <v>2190</v>
      </c>
      <c r="B2931" s="99" t="s">
        <v>13080</v>
      </c>
      <c r="C2931" s="99" t="s">
        <v>13081</v>
      </c>
      <c r="D2931" s="100" t="s">
        <v>13082</v>
      </c>
      <c r="E2931" s="100" t="s">
        <v>13082</v>
      </c>
      <c r="F2931" s="105" t="s">
        <v>11897</v>
      </c>
      <c r="G2931" s="106" t="s">
        <v>11897</v>
      </c>
      <c r="H2931" s="45"/>
      <c r="I2931" s="93"/>
      <c r="N2931" s="6"/>
    </row>
    <row r="2932" spans="1:14" s="3" customFormat="1" x14ac:dyDescent="0.2">
      <c r="A2932" s="88">
        <v>2191</v>
      </c>
      <c r="B2932" s="99" t="s">
        <v>13083</v>
      </c>
      <c r="C2932" s="99" t="s">
        <v>13084</v>
      </c>
      <c r="D2932" s="100" t="s">
        <v>13085</v>
      </c>
      <c r="E2932" s="100" t="s">
        <v>13085</v>
      </c>
      <c r="F2932" s="105" t="s">
        <v>11897</v>
      </c>
      <c r="G2932" s="106" t="s">
        <v>11897</v>
      </c>
      <c r="H2932" s="45"/>
      <c r="I2932" s="93"/>
      <c r="N2932" s="6"/>
    </row>
    <row r="2933" spans="1:14" s="3" customFormat="1" x14ac:dyDescent="0.2">
      <c r="A2933" s="88">
        <v>2192</v>
      </c>
      <c r="B2933" s="99" t="s">
        <v>13086</v>
      </c>
      <c r="C2933" s="99" t="s">
        <v>13087</v>
      </c>
      <c r="D2933" s="100" t="s">
        <v>13088</v>
      </c>
      <c r="E2933" s="100" t="s">
        <v>13088</v>
      </c>
      <c r="F2933" s="105" t="s">
        <v>11897</v>
      </c>
      <c r="G2933" s="106" t="s">
        <v>11897</v>
      </c>
      <c r="H2933" s="45"/>
      <c r="I2933" s="93"/>
      <c r="N2933" s="6"/>
    </row>
    <row r="2934" spans="1:14" s="3" customFormat="1" x14ac:dyDescent="0.2">
      <c r="A2934" s="88">
        <v>2193</v>
      </c>
      <c r="B2934" s="99" t="s">
        <v>13089</v>
      </c>
      <c r="C2934" s="99" t="s">
        <v>13090</v>
      </c>
      <c r="D2934" s="100" t="s">
        <v>13091</v>
      </c>
      <c r="E2934" s="100" t="s">
        <v>13091</v>
      </c>
      <c r="F2934" s="105" t="s">
        <v>11897</v>
      </c>
      <c r="G2934" s="106" t="s">
        <v>11897</v>
      </c>
      <c r="H2934" s="45"/>
      <c r="I2934" s="93"/>
      <c r="N2934" s="6"/>
    </row>
    <row r="2935" spans="1:14" s="3" customFormat="1" x14ac:dyDescent="0.2">
      <c r="A2935" s="88">
        <v>2194</v>
      </c>
      <c r="B2935" s="99" t="s">
        <v>13092</v>
      </c>
      <c r="C2935" s="99" t="s">
        <v>13093</v>
      </c>
      <c r="D2935" s="100" t="s">
        <v>13094</v>
      </c>
      <c r="E2935" s="100" t="s">
        <v>13094</v>
      </c>
      <c r="F2935" s="105" t="s">
        <v>11897</v>
      </c>
      <c r="G2935" s="106" t="s">
        <v>11897</v>
      </c>
      <c r="H2935" s="45"/>
      <c r="I2935" s="93"/>
      <c r="N2935" s="6"/>
    </row>
    <row r="2936" spans="1:14" s="3" customFormat="1" x14ac:dyDescent="0.2">
      <c r="A2936" s="88">
        <v>2195</v>
      </c>
      <c r="B2936" s="99" t="s">
        <v>13181</v>
      </c>
      <c r="C2936" s="99" t="s">
        <v>13182</v>
      </c>
      <c r="D2936" s="100" t="s">
        <v>13183</v>
      </c>
      <c r="E2936" s="100" t="s">
        <v>13183</v>
      </c>
      <c r="F2936" s="105" t="s">
        <v>11897</v>
      </c>
      <c r="G2936" s="106" t="s">
        <v>11897</v>
      </c>
      <c r="H2936" s="45"/>
      <c r="I2936" s="93"/>
      <c r="N2936" s="6"/>
    </row>
    <row r="2937" spans="1:14" s="3" customFormat="1" x14ac:dyDescent="0.2">
      <c r="A2937" s="88">
        <v>2196</v>
      </c>
      <c r="B2937" s="99" t="s">
        <v>13202</v>
      </c>
      <c r="C2937" s="99" t="s">
        <v>13203</v>
      </c>
      <c r="D2937" s="100" t="s">
        <v>13214</v>
      </c>
      <c r="E2937" s="100" t="s">
        <v>13214</v>
      </c>
      <c r="F2937" s="105">
        <v>520390</v>
      </c>
      <c r="G2937" s="106">
        <v>13</v>
      </c>
      <c r="H2937" s="45"/>
      <c r="I2937" s="93"/>
      <c r="N2937" s="6"/>
    </row>
    <row r="2938" spans="1:14" s="3" customFormat="1" x14ac:dyDescent="0.2">
      <c r="A2938" s="88">
        <v>2197</v>
      </c>
      <c r="B2938" s="99" t="s">
        <v>13204</v>
      </c>
      <c r="C2938" s="99" t="s">
        <v>13205</v>
      </c>
      <c r="D2938" s="100" t="s">
        <v>13215</v>
      </c>
      <c r="E2938" s="100" t="s">
        <v>13215</v>
      </c>
      <c r="F2938" s="105">
        <v>520429</v>
      </c>
      <c r="G2938" s="106">
        <v>17</v>
      </c>
      <c r="H2938" s="45"/>
      <c r="I2938" s="93"/>
      <c r="N2938" s="6"/>
    </row>
    <row r="2939" spans="1:14" s="3" customFormat="1" x14ac:dyDescent="0.2">
      <c r="A2939" s="88">
        <v>2198</v>
      </c>
      <c r="B2939" s="99" t="s">
        <v>13206</v>
      </c>
      <c r="C2939" s="99" t="s">
        <v>13207</v>
      </c>
      <c r="D2939" s="100" t="s">
        <v>13216</v>
      </c>
      <c r="E2939" s="100" t="s">
        <v>13216</v>
      </c>
      <c r="F2939" s="105">
        <v>520391</v>
      </c>
      <c r="G2939" s="106">
        <v>31</v>
      </c>
      <c r="H2939" s="45"/>
      <c r="I2939" s="93"/>
      <c r="N2939" s="6"/>
    </row>
    <row r="2940" spans="1:14" s="3" customFormat="1" x14ac:dyDescent="0.2">
      <c r="A2940" s="88">
        <v>2199</v>
      </c>
      <c r="B2940" s="99" t="s">
        <v>13208</v>
      </c>
      <c r="C2940" s="99" t="s">
        <v>13210</v>
      </c>
      <c r="D2940" s="100" t="s">
        <v>13217</v>
      </c>
      <c r="E2940" s="100" t="s">
        <v>13217</v>
      </c>
      <c r="F2940" s="105">
        <v>520392</v>
      </c>
      <c r="G2940" s="106">
        <v>31</v>
      </c>
      <c r="H2940" s="45"/>
      <c r="I2940" s="93"/>
      <c r="N2940" s="6"/>
    </row>
    <row r="2941" spans="1:14" s="3" customFormat="1" x14ac:dyDescent="0.2">
      <c r="A2941" s="88">
        <v>2200</v>
      </c>
      <c r="B2941" s="99" t="s">
        <v>13209</v>
      </c>
      <c r="C2941" s="99" t="s">
        <v>13211</v>
      </c>
      <c r="D2941" s="100" t="s">
        <v>13218</v>
      </c>
      <c r="E2941" s="100" t="s">
        <v>13218</v>
      </c>
      <c r="F2941" s="105">
        <v>520442</v>
      </c>
      <c r="G2941" s="106">
        <v>31</v>
      </c>
      <c r="H2941" s="45"/>
      <c r="I2941" s="93"/>
      <c r="N2941" s="6"/>
    </row>
    <row r="2942" spans="1:14" s="3" customFormat="1" x14ac:dyDescent="0.2">
      <c r="A2942" s="88">
        <v>2201</v>
      </c>
      <c r="B2942" s="99" t="s">
        <v>13227</v>
      </c>
      <c r="C2942" s="99" t="s">
        <v>13228</v>
      </c>
      <c r="D2942" s="100" t="s">
        <v>13229</v>
      </c>
      <c r="E2942" s="100" t="s">
        <v>13229</v>
      </c>
      <c r="F2942" s="105" t="s">
        <v>11897</v>
      </c>
      <c r="G2942" s="106" t="s">
        <v>11897</v>
      </c>
      <c r="H2942" s="45"/>
      <c r="I2942" s="93"/>
      <c r="N2942" s="6"/>
    </row>
    <row r="2943" spans="1:14" s="3" customFormat="1" x14ac:dyDescent="0.2">
      <c r="A2943" s="88">
        <v>2202</v>
      </c>
      <c r="B2943" s="99" t="s">
        <v>13212</v>
      </c>
      <c r="C2943" s="99" t="s">
        <v>13213</v>
      </c>
      <c r="D2943" s="100" t="s">
        <v>13219</v>
      </c>
      <c r="E2943" s="100" t="s">
        <v>13219</v>
      </c>
      <c r="F2943" s="105">
        <v>175</v>
      </c>
      <c r="G2943" s="106">
        <v>17</v>
      </c>
      <c r="H2943" s="45"/>
      <c r="I2943" s="93"/>
      <c r="N2943" s="6"/>
    </row>
    <row r="2944" spans="1:14" s="3" customFormat="1" x14ac:dyDescent="0.2">
      <c r="A2944" s="7">
        <v>5000</v>
      </c>
      <c r="B2944" s="44" t="s">
        <v>5225</v>
      </c>
      <c r="C2944" s="44" t="s">
        <v>5226</v>
      </c>
      <c r="D2944" s="44" t="s">
        <v>5227</v>
      </c>
      <c r="E2944" s="43" t="s">
        <v>5227</v>
      </c>
      <c r="F2944" s="42">
        <v>1136</v>
      </c>
      <c r="G2944" s="45">
        <v>11</v>
      </c>
      <c r="H2944" s="45"/>
      <c r="I2944" s="45"/>
      <c r="N2944" s="6"/>
    </row>
    <row r="2945" spans="1:14" s="3" customFormat="1" x14ac:dyDescent="0.2">
      <c r="A2945" s="7">
        <v>5001</v>
      </c>
      <c r="B2945" s="44" t="s">
        <v>5228</v>
      </c>
      <c r="C2945" s="44" t="s">
        <v>5229</v>
      </c>
      <c r="D2945" s="44" t="s">
        <v>5230</v>
      </c>
      <c r="E2945" s="43" t="s">
        <v>5230</v>
      </c>
      <c r="F2945" s="42">
        <v>1136</v>
      </c>
      <c r="G2945" s="45">
        <v>15</v>
      </c>
      <c r="H2945" s="45"/>
      <c r="I2945" s="45"/>
      <c r="N2945" s="6"/>
    </row>
    <row r="2946" spans="1:14" s="3" customFormat="1" x14ac:dyDescent="0.2">
      <c r="A2946" s="7">
        <v>5002</v>
      </c>
      <c r="B2946" s="44" t="s">
        <v>5231</v>
      </c>
      <c r="C2946" s="44" t="s">
        <v>5232</v>
      </c>
      <c r="D2946" s="44" t="s">
        <v>5233</v>
      </c>
      <c r="E2946" s="43" t="s">
        <v>5234</v>
      </c>
      <c r="F2946" s="42">
        <v>158</v>
      </c>
      <c r="G2946" s="45">
        <v>11</v>
      </c>
      <c r="H2946" s="45"/>
      <c r="I2946" s="45"/>
      <c r="N2946" s="6"/>
    </row>
    <row r="2947" spans="1:14" s="3" customFormat="1" x14ac:dyDescent="0.2">
      <c r="A2947" s="7">
        <v>5003</v>
      </c>
      <c r="B2947" s="44" t="s">
        <v>5235</v>
      </c>
      <c r="C2947" s="44" t="s">
        <v>5236</v>
      </c>
      <c r="D2947" s="44" t="s">
        <v>5237</v>
      </c>
      <c r="E2947" s="43" t="s">
        <v>5237</v>
      </c>
      <c r="F2947" s="42">
        <v>158</v>
      </c>
      <c r="G2947" s="45">
        <v>17</v>
      </c>
      <c r="H2947" s="45"/>
      <c r="I2947" s="45"/>
      <c r="N2947" s="6"/>
    </row>
    <row r="2948" spans="1:14" s="3" customFormat="1" x14ac:dyDescent="0.2">
      <c r="A2948" s="7">
        <v>5004</v>
      </c>
      <c r="B2948" s="44" t="s">
        <v>5238</v>
      </c>
      <c r="C2948" s="44" t="s">
        <v>5239</v>
      </c>
      <c r="D2948" s="44" t="s">
        <v>5240</v>
      </c>
      <c r="E2948" s="43" t="s">
        <v>5240</v>
      </c>
      <c r="F2948" s="42">
        <v>158</v>
      </c>
      <c r="G2948" s="45">
        <v>1</v>
      </c>
      <c r="H2948" s="45"/>
      <c r="I2948" s="45"/>
      <c r="N2948" s="6"/>
    </row>
    <row r="2949" spans="1:14" s="3" customFormat="1" x14ac:dyDescent="0.2">
      <c r="A2949" s="7">
        <v>5005</v>
      </c>
      <c r="B2949" s="44" t="s">
        <v>5241</v>
      </c>
      <c r="C2949" s="44" t="s">
        <v>5242</v>
      </c>
      <c r="D2949" s="44" t="s">
        <v>5243</v>
      </c>
      <c r="E2949" s="43" t="s">
        <v>5243</v>
      </c>
      <c r="F2949" s="42">
        <v>158</v>
      </c>
      <c r="G2949" s="45">
        <v>15</v>
      </c>
      <c r="H2949" s="45"/>
      <c r="I2949" s="45"/>
      <c r="N2949" s="6"/>
    </row>
    <row r="2950" spans="1:14" s="3" customFormat="1" x14ac:dyDescent="0.2">
      <c r="A2950" s="7">
        <v>5006</v>
      </c>
      <c r="B2950" s="44" t="s">
        <v>5244</v>
      </c>
      <c r="C2950" s="44" t="s">
        <v>5245</v>
      </c>
      <c r="D2950" s="44" t="s">
        <v>5246</v>
      </c>
      <c r="E2950" s="43" t="s">
        <v>5246</v>
      </c>
      <c r="F2950" s="42">
        <v>158</v>
      </c>
      <c r="G2950" s="45">
        <v>0</v>
      </c>
      <c r="H2950" s="45"/>
      <c r="I2950" s="45"/>
      <c r="N2950" s="6"/>
    </row>
    <row r="2951" spans="1:14" s="3" customFormat="1" x14ac:dyDescent="0.2">
      <c r="A2951" s="7">
        <v>5007</v>
      </c>
      <c r="B2951" s="44" t="s">
        <v>5247</v>
      </c>
      <c r="C2951" s="44" t="s">
        <v>5248</v>
      </c>
      <c r="D2951" s="44" t="s">
        <v>5249</v>
      </c>
      <c r="E2951" s="43" t="s">
        <v>5250</v>
      </c>
      <c r="F2951" s="42" t="s">
        <v>11897</v>
      </c>
      <c r="G2951" s="45" t="s">
        <v>11897</v>
      </c>
      <c r="H2951" s="45"/>
      <c r="I2951" s="45"/>
      <c r="N2951" s="6"/>
    </row>
    <row r="2952" spans="1:14" s="3" customFormat="1" x14ac:dyDescent="0.2">
      <c r="A2952" s="7">
        <v>5008</v>
      </c>
      <c r="B2952" s="44" t="s">
        <v>5251</v>
      </c>
      <c r="C2952" s="44" t="s">
        <v>5252</v>
      </c>
      <c r="D2952" s="44" t="s">
        <v>5253</v>
      </c>
      <c r="E2952" s="43" t="s">
        <v>9879</v>
      </c>
      <c r="F2952" s="42" t="s">
        <v>11897</v>
      </c>
      <c r="G2952" s="45" t="s">
        <v>11897</v>
      </c>
      <c r="H2952" s="45"/>
      <c r="I2952" s="45"/>
      <c r="N2952" s="6"/>
    </row>
    <row r="2953" spans="1:14" s="3" customFormat="1" x14ac:dyDescent="0.2">
      <c r="A2953" s="7">
        <v>5009</v>
      </c>
      <c r="B2953" s="44" t="s">
        <v>5254</v>
      </c>
      <c r="C2953" s="44" t="s">
        <v>5255</v>
      </c>
      <c r="D2953" s="44" t="s">
        <v>5256</v>
      </c>
      <c r="E2953" s="43" t="s">
        <v>5256</v>
      </c>
      <c r="F2953" s="42">
        <v>12</v>
      </c>
      <c r="G2953" s="45">
        <v>0</v>
      </c>
      <c r="H2953" s="45"/>
      <c r="I2953" s="45"/>
      <c r="N2953" s="6"/>
    </row>
    <row r="2954" spans="1:14" s="3" customFormat="1" x14ac:dyDescent="0.2">
      <c r="A2954" s="7">
        <v>5010</v>
      </c>
      <c r="B2954" s="44" t="s">
        <v>5257</v>
      </c>
      <c r="C2954" s="44" t="s">
        <v>5258</v>
      </c>
      <c r="D2954" s="44" t="s">
        <v>5259</v>
      </c>
      <c r="E2954" s="43" t="s">
        <v>9880</v>
      </c>
      <c r="F2954" s="42">
        <v>521113</v>
      </c>
      <c r="G2954" s="45">
        <v>31</v>
      </c>
      <c r="H2954" s="45"/>
      <c r="I2954" s="45"/>
      <c r="N2954" s="6"/>
    </row>
    <row r="2955" spans="1:14" s="3" customFormat="1" x14ac:dyDescent="0.2">
      <c r="A2955" s="7">
        <v>5011</v>
      </c>
      <c r="B2955" s="44" t="s">
        <v>5260</v>
      </c>
      <c r="C2955" s="44" t="s">
        <v>5261</v>
      </c>
      <c r="D2955" s="44" t="s">
        <v>5262</v>
      </c>
      <c r="E2955" s="43" t="s">
        <v>5263</v>
      </c>
      <c r="F2955" s="42">
        <v>966</v>
      </c>
      <c r="G2955" s="45">
        <v>31</v>
      </c>
      <c r="H2955" s="45"/>
      <c r="I2955" s="45"/>
      <c r="N2955" s="6"/>
    </row>
    <row r="2956" spans="1:14" s="3" customFormat="1" x14ac:dyDescent="0.2">
      <c r="A2956" s="7">
        <v>5012</v>
      </c>
      <c r="B2956" s="44" t="s">
        <v>5264</v>
      </c>
      <c r="C2956" s="44" t="s">
        <v>5265</v>
      </c>
      <c r="D2956" s="44" t="s">
        <v>9648</v>
      </c>
      <c r="E2956" s="43" t="s">
        <v>9649</v>
      </c>
      <c r="F2956" s="42">
        <v>521010</v>
      </c>
      <c r="G2956" s="45">
        <v>31</v>
      </c>
      <c r="H2956" s="45"/>
      <c r="I2956" s="45"/>
      <c r="N2956" s="6"/>
    </row>
    <row r="2957" spans="1:14" s="3" customFormat="1" x14ac:dyDescent="0.2">
      <c r="A2957" s="7">
        <v>5013</v>
      </c>
      <c r="B2957" s="44" t="s">
        <v>5266</v>
      </c>
      <c r="C2957" s="44" t="s">
        <v>5267</v>
      </c>
      <c r="D2957" s="44" t="s">
        <v>9650</v>
      </c>
      <c r="E2957" s="43" t="s">
        <v>9651</v>
      </c>
      <c r="F2957" s="42">
        <v>521009</v>
      </c>
      <c r="G2957" s="45">
        <v>31</v>
      </c>
      <c r="H2957" s="45"/>
      <c r="I2957" s="45"/>
      <c r="N2957" s="6"/>
    </row>
    <row r="2958" spans="1:14" s="3" customFormat="1" x14ac:dyDescent="0.2">
      <c r="A2958" s="7">
        <v>5014</v>
      </c>
      <c r="B2958" s="44" t="s">
        <v>5268</v>
      </c>
      <c r="C2958" s="44" t="s">
        <v>5269</v>
      </c>
      <c r="D2958" s="44" t="s">
        <v>5270</v>
      </c>
      <c r="E2958" s="43" t="s">
        <v>5271</v>
      </c>
      <c r="F2958" s="42">
        <v>521008</v>
      </c>
      <c r="G2958" s="45">
        <v>31</v>
      </c>
      <c r="H2958" s="45"/>
      <c r="I2958" s="45"/>
      <c r="N2958" s="6"/>
    </row>
    <row r="2959" spans="1:14" s="3" customFormat="1" x14ac:dyDescent="0.2">
      <c r="A2959" s="7">
        <v>5015</v>
      </c>
      <c r="B2959" s="44" t="s">
        <v>5272</v>
      </c>
      <c r="C2959" s="44" t="s">
        <v>5273</v>
      </c>
      <c r="D2959" s="44" t="s">
        <v>5274</v>
      </c>
      <c r="E2959" s="43" t="s">
        <v>5275</v>
      </c>
      <c r="F2959" s="42" t="s">
        <v>11897</v>
      </c>
      <c r="G2959" s="45" t="s">
        <v>11897</v>
      </c>
      <c r="H2959" s="45"/>
      <c r="I2959" s="45"/>
      <c r="N2959" s="6"/>
    </row>
    <row r="2960" spans="1:14" s="3" customFormat="1" x14ac:dyDescent="0.2">
      <c r="A2960" s="7">
        <v>5016</v>
      </c>
      <c r="B2960" s="44" t="s">
        <v>5276</v>
      </c>
      <c r="C2960" s="44" t="s">
        <v>5277</v>
      </c>
      <c r="D2960" s="44" t="s">
        <v>5278</v>
      </c>
      <c r="E2960" s="43" t="s">
        <v>5278</v>
      </c>
      <c r="F2960" s="42" t="s">
        <v>11897</v>
      </c>
      <c r="G2960" s="45" t="s">
        <v>11897</v>
      </c>
      <c r="H2960" s="45"/>
      <c r="I2960" s="45"/>
      <c r="N2960" s="6"/>
    </row>
    <row r="2961" spans="1:14" s="3" customFormat="1" x14ac:dyDescent="0.2">
      <c r="A2961" s="7">
        <v>5017</v>
      </c>
      <c r="B2961" s="44" t="s">
        <v>9881</v>
      </c>
      <c r="C2961" s="44" t="s">
        <v>9882</v>
      </c>
      <c r="D2961" s="44" t="s">
        <v>9883</v>
      </c>
      <c r="E2961" s="43" t="s">
        <v>9884</v>
      </c>
      <c r="F2961" s="42" t="s">
        <v>11897</v>
      </c>
      <c r="G2961" s="45" t="s">
        <v>11897</v>
      </c>
      <c r="H2961" s="45"/>
      <c r="I2961" s="45"/>
      <c r="N2961" s="6"/>
    </row>
    <row r="2962" spans="1:14" s="3" customFormat="1" x14ac:dyDescent="0.2">
      <c r="A2962" s="7">
        <v>5018</v>
      </c>
      <c r="B2962" s="44" t="s">
        <v>5279</v>
      </c>
      <c r="C2962" s="44" t="s">
        <v>5280</v>
      </c>
      <c r="D2962" s="44" t="s">
        <v>9652</v>
      </c>
      <c r="E2962" s="43" t="s">
        <v>9652</v>
      </c>
      <c r="F2962" s="42">
        <v>521912</v>
      </c>
      <c r="G2962" s="45">
        <v>31</v>
      </c>
      <c r="H2962" s="45"/>
      <c r="I2962" s="45"/>
      <c r="N2962" s="6"/>
    </row>
    <row r="2963" spans="1:14" s="3" customFormat="1" x14ac:dyDescent="0.2">
      <c r="A2963" s="7">
        <v>5019</v>
      </c>
      <c r="B2963" s="44" t="s">
        <v>5281</v>
      </c>
      <c r="C2963" s="44" t="s">
        <v>5282</v>
      </c>
      <c r="D2963" s="44" t="s">
        <v>9653</v>
      </c>
      <c r="E2963" s="43" t="s">
        <v>9653</v>
      </c>
      <c r="F2963" s="42">
        <v>521011</v>
      </c>
      <c r="G2963" s="45">
        <v>31</v>
      </c>
      <c r="H2963" s="45"/>
      <c r="I2963" s="45"/>
      <c r="N2963" s="6"/>
    </row>
    <row r="2964" spans="1:14" s="3" customFormat="1" x14ac:dyDescent="0.2">
      <c r="A2964" s="7">
        <v>5020</v>
      </c>
      <c r="B2964" s="44" t="s">
        <v>5283</v>
      </c>
      <c r="C2964" s="44" t="s">
        <v>5284</v>
      </c>
      <c r="D2964" s="44" t="s">
        <v>9654</v>
      </c>
      <c r="E2964" s="43" t="s">
        <v>9654</v>
      </c>
      <c r="F2964" s="42">
        <v>521014</v>
      </c>
      <c r="G2964" s="45">
        <v>31</v>
      </c>
      <c r="H2964" s="45"/>
      <c r="I2964" s="45"/>
      <c r="N2964" s="6"/>
    </row>
    <row r="2965" spans="1:14" s="3" customFormat="1" x14ac:dyDescent="0.2">
      <c r="A2965" s="7">
        <v>5021</v>
      </c>
      <c r="B2965" s="44" t="s">
        <v>5285</v>
      </c>
      <c r="C2965" s="44" t="s">
        <v>5286</v>
      </c>
      <c r="D2965" s="44" t="s">
        <v>9655</v>
      </c>
      <c r="E2965" s="43" t="s">
        <v>9655</v>
      </c>
      <c r="F2965" s="42">
        <v>521013</v>
      </c>
      <c r="G2965" s="45">
        <v>31</v>
      </c>
      <c r="H2965" s="45"/>
      <c r="I2965" s="45"/>
      <c r="N2965" s="6"/>
    </row>
    <row r="2966" spans="1:14" s="3" customFormat="1" x14ac:dyDescent="0.2">
      <c r="A2966" s="7">
        <v>5022</v>
      </c>
      <c r="B2966" s="44" t="s">
        <v>5287</v>
      </c>
      <c r="C2966" s="44" t="s">
        <v>5288</v>
      </c>
      <c r="D2966" s="44" t="s">
        <v>9656</v>
      </c>
      <c r="E2966" s="43" t="s">
        <v>9657</v>
      </c>
      <c r="F2966" s="42">
        <v>521006</v>
      </c>
      <c r="G2966" s="45">
        <v>31</v>
      </c>
      <c r="H2966" s="45"/>
      <c r="I2966" s="45"/>
      <c r="N2966" s="6"/>
    </row>
    <row r="2967" spans="1:14" s="3" customFormat="1" x14ac:dyDescent="0.2">
      <c r="A2967" s="7">
        <v>5023</v>
      </c>
      <c r="B2967" s="44" t="s">
        <v>5289</v>
      </c>
      <c r="C2967" s="44" t="s">
        <v>5290</v>
      </c>
      <c r="D2967" s="44" t="s">
        <v>9658</v>
      </c>
      <c r="E2967" s="43" t="s">
        <v>9659</v>
      </c>
      <c r="F2967" s="42">
        <v>521007</v>
      </c>
      <c r="G2967" s="45">
        <v>31</v>
      </c>
      <c r="H2967" s="45"/>
      <c r="I2967" s="45"/>
      <c r="N2967" s="6"/>
    </row>
    <row r="2968" spans="1:14" s="3" customFormat="1" x14ac:dyDescent="0.2">
      <c r="A2968" s="7">
        <v>5024</v>
      </c>
      <c r="B2968" s="44" t="s">
        <v>5291</v>
      </c>
      <c r="C2968" s="44" t="s">
        <v>5292</v>
      </c>
      <c r="D2968" s="44" t="s">
        <v>9660</v>
      </c>
      <c r="E2968" s="43" t="s">
        <v>9661</v>
      </c>
      <c r="F2968" s="42">
        <v>521039</v>
      </c>
      <c r="G2968" s="45">
        <v>31</v>
      </c>
      <c r="H2968" s="45"/>
      <c r="I2968" s="45"/>
      <c r="N2968" s="6"/>
    </row>
    <row r="2969" spans="1:14" s="3" customFormat="1" x14ac:dyDescent="0.2">
      <c r="A2969" s="7">
        <v>5025</v>
      </c>
      <c r="B2969" s="44" t="s">
        <v>5293</v>
      </c>
      <c r="C2969" s="44" t="s">
        <v>5294</v>
      </c>
      <c r="D2969" s="44" t="s">
        <v>9662</v>
      </c>
      <c r="E2969" s="43" t="s">
        <v>9662</v>
      </c>
      <c r="F2969" s="42">
        <v>521280</v>
      </c>
      <c r="G2969" s="45">
        <v>31</v>
      </c>
      <c r="H2969" s="45"/>
      <c r="I2969" s="45"/>
      <c r="N2969" s="6"/>
    </row>
    <row r="2970" spans="1:14" s="3" customFormat="1" x14ac:dyDescent="0.2">
      <c r="A2970" s="7">
        <v>5026</v>
      </c>
      <c r="B2970" s="44" t="s">
        <v>5295</v>
      </c>
      <c r="C2970" s="44" t="s">
        <v>5296</v>
      </c>
      <c r="D2970" s="44" t="s">
        <v>9663</v>
      </c>
      <c r="E2970" s="43" t="s">
        <v>9663</v>
      </c>
      <c r="F2970" s="42">
        <v>521279</v>
      </c>
      <c r="G2970" s="45">
        <v>31</v>
      </c>
      <c r="H2970" s="45"/>
      <c r="I2970" s="45"/>
      <c r="N2970" s="6"/>
    </row>
    <row r="2971" spans="1:14" s="3" customFormat="1" x14ac:dyDescent="0.2">
      <c r="A2971" s="7">
        <v>5027</v>
      </c>
      <c r="B2971" s="44" t="s">
        <v>5297</v>
      </c>
      <c r="C2971" s="44" t="s">
        <v>5298</v>
      </c>
      <c r="D2971" s="44" t="s">
        <v>5299</v>
      </c>
      <c r="E2971" s="43" t="s">
        <v>5300</v>
      </c>
      <c r="F2971" s="42">
        <v>521018</v>
      </c>
      <c r="G2971" s="45">
        <v>11</v>
      </c>
      <c r="H2971" s="45"/>
      <c r="I2971" s="45"/>
      <c r="N2971" s="6"/>
    </row>
    <row r="2972" spans="1:14" s="3" customFormat="1" x14ac:dyDescent="0.2">
      <c r="A2972" s="7">
        <v>5028</v>
      </c>
      <c r="B2972" s="44" t="s">
        <v>5301</v>
      </c>
      <c r="C2972" s="44" t="s">
        <v>5302</v>
      </c>
      <c r="D2972" s="44" t="s">
        <v>5303</v>
      </c>
      <c r="E2972" s="43" t="s">
        <v>5304</v>
      </c>
      <c r="F2972" s="42">
        <v>521017</v>
      </c>
      <c r="G2972" s="45">
        <v>11</v>
      </c>
      <c r="H2972" s="45"/>
      <c r="I2972" s="45"/>
      <c r="N2972" s="6"/>
    </row>
    <row r="2973" spans="1:14" s="3" customFormat="1" x14ac:dyDescent="0.2">
      <c r="A2973" s="7">
        <v>5029</v>
      </c>
      <c r="B2973" s="44" t="s">
        <v>5305</v>
      </c>
      <c r="C2973" s="44" t="s">
        <v>5306</v>
      </c>
      <c r="D2973" s="44" t="s">
        <v>5307</v>
      </c>
      <c r="E2973" s="43" t="s">
        <v>5308</v>
      </c>
      <c r="F2973" s="42">
        <v>521431</v>
      </c>
      <c r="G2973" s="45">
        <v>31</v>
      </c>
      <c r="H2973" s="45"/>
      <c r="I2973" s="45"/>
      <c r="N2973" s="6"/>
    </row>
    <row r="2974" spans="1:14" s="3" customFormat="1" x14ac:dyDescent="0.2">
      <c r="A2974" s="7">
        <v>5030</v>
      </c>
      <c r="B2974" s="44" t="s">
        <v>5309</v>
      </c>
      <c r="C2974" s="44" t="s">
        <v>5310</v>
      </c>
      <c r="D2974" s="44" t="s">
        <v>9664</v>
      </c>
      <c r="E2974" s="43" t="s">
        <v>9664</v>
      </c>
      <c r="F2974" s="42">
        <v>521496</v>
      </c>
      <c r="G2974" s="45">
        <v>31</v>
      </c>
      <c r="H2974" s="45"/>
      <c r="I2974" s="45"/>
      <c r="N2974" s="6"/>
    </row>
    <row r="2975" spans="1:14" s="3" customFormat="1" x14ac:dyDescent="0.2">
      <c r="A2975" s="7">
        <v>5032</v>
      </c>
      <c r="B2975" s="44" t="s">
        <v>9005</v>
      </c>
      <c r="C2975" s="44" t="s">
        <v>9006</v>
      </c>
      <c r="D2975" s="44" t="s">
        <v>9368</v>
      </c>
      <c r="E2975" s="43" t="s">
        <v>9369</v>
      </c>
      <c r="F2975" s="42" t="s">
        <v>11897</v>
      </c>
      <c r="G2975" s="45" t="s">
        <v>11897</v>
      </c>
      <c r="H2975" s="45"/>
      <c r="I2975" s="45"/>
      <c r="N2975" s="6"/>
    </row>
    <row r="2976" spans="1:14" s="3" customFormat="1" x14ac:dyDescent="0.2">
      <c r="A2976" s="88">
        <v>5100</v>
      </c>
      <c r="B2976" s="103" t="s">
        <v>13173</v>
      </c>
      <c r="C2976" s="104" t="s">
        <v>13174</v>
      </c>
      <c r="D2976" s="100" t="s">
        <v>13175</v>
      </c>
      <c r="E2976" s="100" t="s">
        <v>13175</v>
      </c>
      <c r="F2976" s="92" t="s">
        <v>11897</v>
      </c>
      <c r="G2976" s="93" t="s">
        <v>11897</v>
      </c>
      <c r="H2976" s="45"/>
      <c r="I2976" s="45"/>
      <c r="N2976" s="6"/>
    </row>
    <row r="2977" spans="1:14" s="3" customFormat="1" x14ac:dyDescent="0.2">
      <c r="A2977" s="7">
        <v>5199</v>
      </c>
      <c r="B2977" s="44" t="s">
        <v>5311</v>
      </c>
      <c r="C2977" s="44" t="s">
        <v>5312</v>
      </c>
      <c r="D2977" s="44" t="s">
        <v>5313</v>
      </c>
      <c r="E2977" s="43" t="s">
        <v>5314</v>
      </c>
      <c r="F2977" s="42">
        <v>521430</v>
      </c>
      <c r="G2977" s="45">
        <v>31</v>
      </c>
      <c r="H2977" s="45"/>
      <c r="I2977" s="45"/>
      <c r="N2977" s="6"/>
    </row>
    <row r="2978" spans="1:14" s="3" customFormat="1" x14ac:dyDescent="0.2">
      <c r="A2978" s="7">
        <v>5200</v>
      </c>
      <c r="B2978" s="44" t="s">
        <v>5315</v>
      </c>
      <c r="C2978" s="44" t="s">
        <v>5316</v>
      </c>
      <c r="D2978" s="44" t="s">
        <v>5317</v>
      </c>
      <c r="E2978" s="43" t="s">
        <v>9370</v>
      </c>
      <c r="F2978" s="42">
        <v>520593</v>
      </c>
      <c r="G2978" s="45">
        <v>2</v>
      </c>
      <c r="H2978" s="45"/>
      <c r="I2978" s="45"/>
      <c r="N2978" s="6"/>
    </row>
    <row r="2979" spans="1:14" s="3" customFormat="1" x14ac:dyDescent="0.2">
      <c r="A2979" s="7">
        <v>5201</v>
      </c>
      <c r="B2979" s="44" t="s">
        <v>5318</v>
      </c>
      <c r="C2979" s="44" t="s">
        <v>5319</v>
      </c>
      <c r="D2979" s="44" t="s">
        <v>5320</v>
      </c>
      <c r="E2979" s="43" t="s">
        <v>5321</v>
      </c>
      <c r="F2979" s="42">
        <v>651</v>
      </c>
      <c r="G2979" s="45">
        <v>11</v>
      </c>
      <c r="H2979" s="45"/>
      <c r="I2979" s="45"/>
      <c r="N2979" s="6"/>
    </row>
    <row r="2980" spans="1:14" s="3" customFormat="1" x14ac:dyDescent="0.2">
      <c r="A2980" s="7">
        <v>5202</v>
      </c>
      <c r="B2980" s="44" t="s">
        <v>5322</v>
      </c>
      <c r="C2980" s="44" t="s">
        <v>5323</v>
      </c>
      <c r="D2980" s="44" t="s">
        <v>5324</v>
      </c>
      <c r="E2980" s="43" t="s">
        <v>5325</v>
      </c>
      <c r="F2980" s="42">
        <v>652</v>
      </c>
      <c r="G2980" s="45">
        <v>11</v>
      </c>
      <c r="H2980" s="45"/>
      <c r="I2980" s="45"/>
      <c r="N2980" s="6"/>
    </row>
    <row r="2981" spans="1:14" s="3" customFormat="1" x14ac:dyDescent="0.2">
      <c r="A2981" s="7">
        <v>5203</v>
      </c>
      <c r="B2981" s="44" t="s">
        <v>5326</v>
      </c>
      <c r="C2981" s="44" t="s">
        <v>5327</v>
      </c>
      <c r="D2981" s="44" t="s">
        <v>5328</v>
      </c>
      <c r="E2981" s="43" t="s">
        <v>5329</v>
      </c>
      <c r="F2981" s="42">
        <v>653</v>
      </c>
      <c r="G2981" s="45">
        <v>11</v>
      </c>
      <c r="H2981" s="45"/>
      <c r="I2981" s="45"/>
      <c r="N2981" s="6"/>
    </row>
    <row r="2982" spans="1:14" s="3" customFormat="1" x14ac:dyDescent="0.2">
      <c r="A2982" s="7">
        <v>5204</v>
      </c>
      <c r="B2982" s="44" t="s">
        <v>5330</v>
      </c>
      <c r="C2982" s="44" t="s">
        <v>5331</v>
      </c>
      <c r="D2982" s="44" t="s">
        <v>5332</v>
      </c>
      <c r="E2982" s="43" t="s">
        <v>5333</v>
      </c>
      <c r="F2982" s="42">
        <v>654</v>
      </c>
      <c r="G2982" s="45">
        <v>11</v>
      </c>
      <c r="H2982" s="45"/>
      <c r="I2982" s="45"/>
      <c r="N2982" s="6"/>
    </row>
    <row r="2983" spans="1:14" s="3" customFormat="1" x14ac:dyDescent="0.2">
      <c r="A2983" s="7">
        <v>5205</v>
      </c>
      <c r="B2983" s="44" t="s">
        <v>5334</v>
      </c>
      <c r="C2983" s="44" t="s">
        <v>5335</v>
      </c>
      <c r="D2983" s="44" t="s">
        <v>5336</v>
      </c>
      <c r="E2983" s="43" t="s">
        <v>5337</v>
      </c>
      <c r="F2983" s="42">
        <v>655</v>
      </c>
      <c r="G2983" s="45">
        <v>11</v>
      </c>
      <c r="H2983" s="45"/>
      <c r="I2983" s="45"/>
      <c r="N2983" s="6"/>
    </row>
    <row r="2984" spans="1:14" s="3" customFormat="1" x14ac:dyDescent="0.2">
      <c r="A2984" s="7">
        <v>5206</v>
      </c>
      <c r="B2984" s="44" t="s">
        <v>5338</v>
      </c>
      <c r="C2984" s="44" t="s">
        <v>5339</v>
      </c>
      <c r="D2984" s="44" t="s">
        <v>5340</v>
      </c>
      <c r="E2984" s="43" t="s">
        <v>5341</v>
      </c>
      <c r="F2984" s="42">
        <v>656</v>
      </c>
      <c r="G2984" s="45">
        <v>11</v>
      </c>
      <c r="H2984" s="45"/>
      <c r="I2984" s="45"/>
      <c r="N2984" s="6"/>
    </row>
    <row r="2985" spans="1:14" s="3" customFormat="1" x14ac:dyDescent="0.2">
      <c r="A2985" s="7">
        <v>5207</v>
      </c>
      <c r="B2985" s="44" t="s">
        <v>5342</v>
      </c>
      <c r="C2985" s="44" t="s">
        <v>5343</v>
      </c>
      <c r="D2985" s="44" t="s">
        <v>5344</v>
      </c>
      <c r="E2985" s="43" t="s">
        <v>5345</v>
      </c>
      <c r="F2985" s="42">
        <v>657</v>
      </c>
      <c r="G2985" s="45">
        <v>11</v>
      </c>
      <c r="H2985" s="45"/>
      <c r="I2985" s="45"/>
      <c r="N2985" s="6"/>
    </row>
    <row r="2986" spans="1:14" s="3" customFormat="1" x14ac:dyDescent="0.2">
      <c r="A2986" s="7">
        <v>5208</v>
      </c>
      <c r="B2986" s="44" t="s">
        <v>5346</v>
      </c>
      <c r="C2986" s="44" t="s">
        <v>5347</v>
      </c>
      <c r="D2986" s="44" t="s">
        <v>5348</v>
      </c>
      <c r="E2986" s="43" t="s">
        <v>5349</v>
      </c>
      <c r="F2986" s="42">
        <v>658</v>
      </c>
      <c r="G2986" s="45">
        <v>11</v>
      </c>
      <c r="H2986" s="45"/>
      <c r="I2986" s="45"/>
      <c r="N2986" s="6"/>
    </row>
    <row r="2987" spans="1:14" s="3" customFormat="1" x14ac:dyDescent="0.2">
      <c r="A2987" s="7">
        <v>5209</v>
      </c>
      <c r="B2987" s="44" t="s">
        <v>5350</v>
      </c>
      <c r="C2987" s="44" t="s">
        <v>5351</v>
      </c>
      <c r="D2987" s="44" t="s">
        <v>5352</v>
      </c>
      <c r="E2987" s="43" t="s">
        <v>5353</v>
      </c>
      <c r="F2987" s="42">
        <v>659</v>
      </c>
      <c r="G2987" s="45">
        <v>11</v>
      </c>
      <c r="H2987" s="45"/>
      <c r="I2987" s="45"/>
      <c r="N2987" s="6"/>
    </row>
    <row r="2988" spans="1:14" s="3" customFormat="1" x14ac:dyDescent="0.2">
      <c r="A2988" s="7">
        <v>5210</v>
      </c>
      <c r="B2988" s="44" t="s">
        <v>5354</v>
      </c>
      <c r="C2988" s="44" t="s">
        <v>5355</v>
      </c>
      <c r="D2988" s="44" t="s">
        <v>5356</v>
      </c>
      <c r="E2988" s="43" t="s">
        <v>5357</v>
      </c>
      <c r="F2988" s="42">
        <v>660</v>
      </c>
      <c r="G2988" s="45">
        <v>11</v>
      </c>
      <c r="H2988" s="45"/>
      <c r="I2988" s="45"/>
      <c r="N2988" s="6"/>
    </row>
    <row r="2989" spans="1:14" s="3" customFormat="1" x14ac:dyDescent="0.2">
      <c r="A2989" s="7">
        <v>5211</v>
      </c>
      <c r="B2989" s="44" t="s">
        <v>5358</v>
      </c>
      <c r="C2989" s="44" t="s">
        <v>5359</v>
      </c>
      <c r="D2989" s="44" t="s">
        <v>5360</v>
      </c>
      <c r="E2989" s="43" t="s">
        <v>5361</v>
      </c>
      <c r="F2989" s="42">
        <v>661</v>
      </c>
      <c r="G2989" s="45">
        <v>11</v>
      </c>
      <c r="H2989" s="45"/>
      <c r="I2989" s="45"/>
      <c r="N2989" s="6"/>
    </row>
    <row r="2990" spans="1:14" s="3" customFormat="1" x14ac:dyDescent="0.2">
      <c r="A2990" s="7">
        <v>5212</v>
      </c>
      <c r="B2990" s="44" t="s">
        <v>5362</v>
      </c>
      <c r="C2990" s="44" t="s">
        <v>5363</v>
      </c>
      <c r="D2990" s="44" t="s">
        <v>5364</v>
      </c>
      <c r="E2990" s="43" t="s">
        <v>5365</v>
      </c>
      <c r="F2990" s="42">
        <v>662</v>
      </c>
      <c r="G2990" s="45">
        <v>11</v>
      </c>
      <c r="H2990" s="45"/>
      <c r="I2990" s="45"/>
      <c r="N2990" s="6"/>
    </row>
    <row r="2991" spans="1:14" s="3" customFormat="1" x14ac:dyDescent="0.2">
      <c r="A2991" s="7">
        <v>5213</v>
      </c>
      <c r="B2991" s="44" t="s">
        <v>5366</v>
      </c>
      <c r="C2991" s="44" t="s">
        <v>5367</v>
      </c>
      <c r="D2991" s="44" t="s">
        <v>5368</v>
      </c>
      <c r="E2991" s="43" t="s">
        <v>5369</v>
      </c>
      <c r="F2991" s="42">
        <v>663</v>
      </c>
      <c r="G2991" s="45">
        <v>11</v>
      </c>
      <c r="H2991" s="45"/>
      <c r="I2991" s="45"/>
      <c r="N2991" s="6"/>
    </row>
    <row r="2992" spans="1:14" s="3" customFormat="1" x14ac:dyDescent="0.2">
      <c r="A2992" s="7">
        <v>5214</v>
      </c>
      <c r="B2992" s="44" t="s">
        <v>5370</v>
      </c>
      <c r="C2992" s="44" t="s">
        <v>5371</v>
      </c>
      <c r="D2992" s="44" t="s">
        <v>5372</v>
      </c>
      <c r="E2992" s="43" t="s">
        <v>5373</v>
      </c>
      <c r="F2992" s="42">
        <v>664</v>
      </c>
      <c r="G2992" s="45">
        <v>11</v>
      </c>
      <c r="H2992" s="45"/>
      <c r="I2992" s="45"/>
      <c r="N2992" s="6"/>
    </row>
    <row r="2993" spans="1:14" s="3" customFormat="1" x14ac:dyDescent="0.2">
      <c r="A2993" s="7">
        <v>5215</v>
      </c>
      <c r="B2993" s="44" t="s">
        <v>5374</v>
      </c>
      <c r="C2993" s="44" t="s">
        <v>5375</v>
      </c>
      <c r="D2993" s="44" t="s">
        <v>5376</v>
      </c>
      <c r="E2993" s="43" t="s">
        <v>5377</v>
      </c>
      <c r="F2993" s="42">
        <v>665</v>
      </c>
      <c r="G2993" s="45">
        <v>11</v>
      </c>
      <c r="H2993" s="45"/>
      <c r="I2993" s="45"/>
      <c r="N2993" s="6"/>
    </row>
    <row r="2994" spans="1:14" s="3" customFormat="1" x14ac:dyDescent="0.2">
      <c r="A2994" s="7">
        <v>5216</v>
      </c>
      <c r="B2994" s="44" t="s">
        <v>5378</v>
      </c>
      <c r="C2994" s="44" t="s">
        <v>5379</v>
      </c>
      <c r="D2994" s="44" t="s">
        <v>5380</v>
      </c>
      <c r="E2994" s="43" t="s">
        <v>5381</v>
      </c>
      <c r="F2994" s="42">
        <v>666</v>
      </c>
      <c r="G2994" s="45">
        <v>11</v>
      </c>
      <c r="H2994" s="45"/>
      <c r="I2994" s="45"/>
      <c r="N2994" s="6"/>
    </row>
    <row r="2995" spans="1:14" s="3" customFormat="1" x14ac:dyDescent="0.2">
      <c r="A2995" s="7">
        <v>5217</v>
      </c>
      <c r="B2995" s="44" t="s">
        <v>5382</v>
      </c>
      <c r="C2995" s="44" t="s">
        <v>5383</v>
      </c>
      <c r="D2995" s="44" t="s">
        <v>5384</v>
      </c>
      <c r="E2995" s="43" t="s">
        <v>5385</v>
      </c>
      <c r="F2995" s="42">
        <v>667</v>
      </c>
      <c r="G2995" s="45">
        <v>11</v>
      </c>
      <c r="H2995" s="45"/>
      <c r="I2995" s="45"/>
      <c r="N2995" s="6"/>
    </row>
    <row r="2996" spans="1:14" s="3" customFormat="1" x14ac:dyDescent="0.2">
      <c r="A2996" s="7">
        <v>5218</v>
      </c>
      <c r="B2996" s="44" t="s">
        <v>5386</v>
      </c>
      <c r="C2996" s="44" t="s">
        <v>5387</v>
      </c>
      <c r="D2996" s="44" t="s">
        <v>5388</v>
      </c>
      <c r="E2996" s="43" t="s">
        <v>5389</v>
      </c>
      <c r="F2996" s="42">
        <v>668</v>
      </c>
      <c r="G2996" s="45">
        <v>11</v>
      </c>
      <c r="H2996" s="45"/>
      <c r="I2996" s="45"/>
      <c r="N2996" s="6"/>
    </row>
    <row r="2997" spans="1:14" s="3" customFormat="1" x14ac:dyDescent="0.2">
      <c r="A2997" s="7">
        <v>5219</v>
      </c>
      <c r="B2997" s="44" t="s">
        <v>5390</v>
      </c>
      <c r="C2997" s="44" t="s">
        <v>5391</v>
      </c>
      <c r="D2997" s="44" t="s">
        <v>5392</v>
      </c>
      <c r="E2997" s="43" t="s">
        <v>5393</v>
      </c>
      <c r="F2997" s="42">
        <v>669</v>
      </c>
      <c r="G2997" s="45">
        <v>11</v>
      </c>
      <c r="H2997" s="45"/>
      <c r="I2997" s="45"/>
      <c r="N2997" s="6"/>
    </row>
    <row r="2998" spans="1:14" s="3" customFormat="1" x14ac:dyDescent="0.2">
      <c r="A2998" s="7">
        <v>5220</v>
      </c>
      <c r="B2998" s="44" t="s">
        <v>5394</v>
      </c>
      <c r="C2998" s="44" t="s">
        <v>5395</v>
      </c>
      <c r="D2998" s="44" t="s">
        <v>5396</v>
      </c>
      <c r="E2998" s="43" t="s">
        <v>5397</v>
      </c>
      <c r="F2998" s="42">
        <v>670</v>
      </c>
      <c r="G2998" s="45">
        <v>11</v>
      </c>
      <c r="H2998" s="45"/>
      <c r="I2998" s="45"/>
      <c r="N2998" s="6"/>
    </row>
    <row r="2999" spans="1:14" s="3" customFormat="1" x14ac:dyDescent="0.2">
      <c r="A2999" s="7">
        <v>5221</v>
      </c>
      <c r="B2999" s="44" t="s">
        <v>5398</v>
      </c>
      <c r="C2999" s="44" t="s">
        <v>5399</v>
      </c>
      <c r="D2999" s="44" t="s">
        <v>5400</v>
      </c>
      <c r="E2999" s="43" t="s">
        <v>5401</v>
      </c>
      <c r="F2999" s="42">
        <v>651</v>
      </c>
      <c r="G2999" s="45">
        <v>7</v>
      </c>
      <c r="H2999" s="45"/>
      <c r="I2999" s="45"/>
      <c r="N2999" s="6"/>
    </row>
    <row r="3000" spans="1:14" s="3" customFormat="1" x14ac:dyDescent="0.2">
      <c r="A3000" s="7">
        <v>5222</v>
      </c>
      <c r="B3000" s="44" t="s">
        <v>5402</v>
      </c>
      <c r="C3000" s="44" t="s">
        <v>5403</v>
      </c>
      <c r="D3000" s="44" t="s">
        <v>5404</v>
      </c>
      <c r="E3000" s="43" t="s">
        <v>5405</v>
      </c>
      <c r="F3000" s="42">
        <v>652</v>
      </c>
      <c r="G3000" s="45">
        <v>7</v>
      </c>
      <c r="H3000" s="45"/>
      <c r="I3000" s="45"/>
      <c r="N3000" s="6"/>
    </row>
    <row r="3001" spans="1:14" s="3" customFormat="1" x14ac:dyDescent="0.2">
      <c r="A3001" s="7">
        <v>5223</v>
      </c>
      <c r="B3001" s="44" t="s">
        <v>5406</v>
      </c>
      <c r="C3001" s="44" t="s">
        <v>5407</v>
      </c>
      <c r="D3001" s="44" t="s">
        <v>5408</v>
      </c>
      <c r="E3001" s="43" t="s">
        <v>5409</v>
      </c>
      <c r="F3001" s="42">
        <v>653</v>
      </c>
      <c r="G3001" s="45">
        <v>7</v>
      </c>
      <c r="H3001" s="45"/>
      <c r="I3001" s="45"/>
      <c r="N3001" s="6"/>
    </row>
    <row r="3002" spans="1:14" s="3" customFormat="1" x14ac:dyDescent="0.2">
      <c r="A3002" s="7">
        <v>5224</v>
      </c>
      <c r="B3002" s="44" t="s">
        <v>5410</v>
      </c>
      <c r="C3002" s="44" t="s">
        <v>5411</v>
      </c>
      <c r="D3002" s="44" t="s">
        <v>5412</v>
      </c>
      <c r="E3002" s="43" t="s">
        <v>5413</v>
      </c>
      <c r="F3002" s="42">
        <v>654</v>
      </c>
      <c r="G3002" s="45">
        <v>7</v>
      </c>
      <c r="H3002" s="45"/>
      <c r="I3002" s="45"/>
      <c r="N3002" s="6"/>
    </row>
    <row r="3003" spans="1:14" s="3" customFormat="1" x14ac:dyDescent="0.2">
      <c r="A3003" s="7">
        <v>5225</v>
      </c>
      <c r="B3003" s="44" t="s">
        <v>5414</v>
      </c>
      <c r="C3003" s="44" t="s">
        <v>5415</v>
      </c>
      <c r="D3003" s="44" t="s">
        <v>5416</v>
      </c>
      <c r="E3003" s="43" t="s">
        <v>5417</v>
      </c>
      <c r="F3003" s="42">
        <v>655</v>
      </c>
      <c r="G3003" s="45">
        <v>7</v>
      </c>
      <c r="H3003" s="45"/>
      <c r="I3003" s="45"/>
      <c r="N3003" s="6"/>
    </row>
    <row r="3004" spans="1:14" s="3" customFormat="1" x14ac:dyDescent="0.2">
      <c r="A3004" s="7">
        <v>5226</v>
      </c>
      <c r="B3004" s="44" t="s">
        <v>5418</v>
      </c>
      <c r="C3004" s="44" t="s">
        <v>5419</v>
      </c>
      <c r="D3004" s="44" t="s">
        <v>5420</v>
      </c>
      <c r="E3004" s="43" t="s">
        <v>5421</v>
      </c>
      <c r="F3004" s="42">
        <v>656</v>
      </c>
      <c r="G3004" s="45">
        <v>7</v>
      </c>
      <c r="H3004" s="45"/>
      <c r="I3004" s="45"/>
      <c r="N3004" s="6"/>
    </row>
    <row r="3005" spans="1:14" s="3" customFormat="1" x14ac:dyDescent="0.2">
      <c r="A3005" s="7">
        <v>5227</v>
      </c>
      <c r="B3005" s="44" t="s">
        <v>5422</v>
      </c>
      <c r="C3005" s="44" t="s">
        <v>5423</v>
      </c>
      <c r="D3005" s="44" t="s">
        <v>5424</v>
      </c>
      <c r="E3005" s="43" t="s">
        <v>5425</v>
      </c>
      <c r="F3005" s="42">
        <v>657</v>
      </c>
      <c r="G3005" s="45">
        <v>7</v>
      </c>
      <c r="H3005" s="45"/>
      <c r="I3005" s="45"/>
      <c r="N3005" s="6"/>
    </row>
    <row r="3006" spans="1:14" s="3" customFormat="1" x14ac:dyDescent="0.2">
      <c r="A3006" s="7">
        <v>5228</v>
      </c>
      <c r="B3006" s="44" t="s">
        <v>5426</v>
      </c>
      <c r="C3006" s="44" t="s">
        <v>5427</v>
      </c>
      <c r="D3006" s="44" t="s">
        <v>5428</v>
      </c>
      <c r="E3006" s="43" t="s">
        <v>5429</v>
      </c>
      <c r="F3006" s="42">
        <v>658</v>
      </c>
      <c r="G3006" s="45">
        <v>7</v>
      </c>
      <c r="H3006" s="45"/>
      <c r="I3006" s="45"/>
      <c r="N3006" s="6"/>
    </row>
    <row r="3007" spans="1:14" s="3" customFormat="1" x14ac:dyDescent="0.2">
      <c r="A3007" s="7">
        <v>5229</v>
      </c>
      <c r="B3007" s="44" t="s">
        <v>5430</v>
      </c>
      <c r="C3007" s="44" t="s">
        <v>5431</v>
      </c>
      <c r="D3007" s="44" t="s">
        <v>5432</v>
      </c>
      <c r="E3007" s="43" t="s">
        <v>5433</v>
      </c>
      <c r="F3007" s="42">
        <v>659</v>
      </c>
      <c r="G3007" s="45">
        <v>7</v>
      </c>
      <c r="H3007" s="45"/>
      <c r="I3007" s="45"/>
      <c r="N3007" s="6"/>
    </row>
    <row r="3008" spans="1:14" s="3" customFormat="1" x14ac:dyDescent="0.2">
      <c r="A3008" s="7">
        <v>5230</v>
      </c>
      <c r="B3008" s="44" t="s">
        <v>5434</v>
      </c>
      <c r="C3008" s="44" t="s">
        <v>5435</v>
      </c>
      <c r="D3008" s="44" t="s">
        <v>5436</v>
      </c>
      <c r="E3008" s="43" t="s">
        <v>5437</v>
      </c>
      <c r="F3008" s="42">
        <v>660</v>
      </c>
      <c r="G3008" s="45">
        <v>7</v>
      </c>
      <c r="H3008" s="45"/>
      <c r="I3008" s="45"/>
      <c r="N3008" s="6"/>
    </row>
    <row r="3009" spans="1:14" s="3" customFormat="1" x14ac:dyDescent="0.2">
      <c r="A3009" s="7">
        <v>5231</v>
      </c>
      <c r="B3009" s="44" t="s">
        <v>5438</v>
      </c>
      <c r="C3009" s="44" t="s">
        <v>5439</v>
      </c>
      <c r="D3009" s="44" t="s">
        <v>5440</v>
      </c>
      <c r="E3009" s="43" t="s">
        <v>5441</v>
      </c>
      <c r="F3009" s="42">
        <v>661</v>
      </c>
      <c r="G3009" s="45">
        <v>7</v>
      </c>
      <c r="H3009" s="45"/>
      <c r="I3009" s="45"/>
      <c r="N3009" s="6"/>
    </row>
    <row r="3010" spans="1:14" s="3" customFormat="1" x14ac:dyDescent="0.2">
      <c r="A3010" s="7">
        <v>5232</v>
      </c>
      <c r="B3010" s="44" t="s">
        <v>5442</v>
      </c>
      <c r="C3010" s="44" t="s">
        <v>5443</v>
      </c>
      <c r="D3010" s="44" t="s">
        <v>5444</v>
      </c>
      <c r="E3010" s="43" t="s">
        <v>5445</v>
      </c>
      <c r="F3010" s="42">
        <v>662</v>
      </c>
      <c r="G3010" s="45">
        <v>7</v>
      </c>
      <c r="H3010" s="45"/>
      <c r="I3010" s="45"/>
      <c r="N3010" s="6"/>
    </row>
    <row r="3011" spans="1:14" s="3" customFormat="1" x14ac:dyDescent="0.2">
      <c r="A3011" s="7">
        <v>5233</v>
      </c>
      <c r="B3011" s="44" t="s">
        <v>5446</v>
      </c>
      <c r="C3011" s="44" t="s">
        <v>5447</v>
      </c>
      <c r="D3011" s="44" t="s">
        <v>5448</v>
      </c>
      <c r="E3011" s="43" t="s">
        <v>5449</v>
      </c>
      <c r="F3011" s="42">
        <v>663</v>
      </c>
      <c r="G3011" s="45">
        <v>7</v>
      </c>
      <c r="H3011" s="45"/>
      <c r="I3011" s="45"/>
      <c r="N3011" s="6"/>
    </row>
    <row r="3012" spans="1:14" s="3" customFormat="1" x14ac:dyDescent="0.2">
      <c r="A3012" s="7">
        <v>5234</v>
      </c>
      <c r="B3012" s="44" t="s">
        <v>5450</v>
      </c>
      <c r="C3012" s="44" t="s">
        <v>5451</v>
      </c>
      <c r="D3012" s="44" t="s">
        <v>5452</v>
      </c>
      <c r="E3012" s="43" t="s">
        <v>5453</v>
      </c>
      <c r="F3012" s="42">
        <v>664</v>
      </c>
      <c r="G3012" s="45">
        <v>7</v>
      </c>
      <c r="H3012" s="45"/>
      <c r="I3012" s="45"/>
      <c r="N3012" s="6"/>
    </row>
    <row r="3013" spans="1:14" s="3" customFormat="1" x14ac:dyDescent="0.2">
      <c r="A3013" s="7">
        <v>5235</v>
      </c>
      <c r="B3013" s="44" t="s">
        <v>5454</v>
      </c>
      <c r="C3013" s="44" t="s">
        <v>5455</v>
      </c>
      <c r="D3013" s="44" t="s">
        <v>5456</v>
      </c>
      <c r="E3013" s="43" t="s">
        <v>5457</v>
      </c>
      <c r="F3013" s="42">
        <v>665</v>
      </c>
      <c r="G3013" s="45">
        <v>7</v>
      </c>
      <c r="H3013" s="45"/>
      <c r="I3013" s="45"/>
      <c r="N3013" s="6"/>
    </row>
    <row r="3014" spans="1:14" s="3" customFormat="1" x14ac:dyDescent="0.2">
      <c r="A3014" s="7">
        <v>5236</v>
      </c>
      <c r="B3014" s="44" t="s">
        <v>5458</v>
      </c>
      <c r="C3014" s="44" t="s">
        <v>5459</v>
      </c>
      <c r="D3014" s="44" t="s">
        <v>5460</v>
      </c>
      <c r="E3014" s="43" t="s">
        <v>5461</v>
      </c>
      <c r="F3014" s="42">
        <v>666</v>
      </c>
      <c r="G3014" s="45">
        <v>7</v>
      </c>
      <c r="H3014" s="45"/>
      <c r="I3014" s="45"/>
      <c r="N3014" s="6"/>
    </row>
    <row r="3015" spans="1:14" s="3" customFormat="1" x14ac:dyDescent="0.2">
      <c r="A3015" s="7">
        <v>5237</v>
      </c>
      <c r="B3015" s="44" t="s">
        <v>5462</v>
      </c>
      <c r="C3015" s="44" t="s">
        <v>5463</v>
      </c>
      <c r="D3015" s="44" t="s">
        <v>5464</v>
      </c>
      <c r="E3015" s="43" t="s">
        <v>5465</v>
      </c>
      <c r="F3015" s="42">
        <v>667</v>
      </c>
      <c r="G3015" s="45">
        <v>7</v>
      </c>
      <c r="H3015" s="45"/>
      <c r="I3015" s="45"/>
      <c r="N3015" s="6"/>
    </row>
    <row r="3016" spans="1:14" s="3" customFormat="1" x14ac:dyDescent="0.2">
      <c r="A3016" s="7">
        <v>5238</v>
      </c>
      <c r="B3016" s="44" t="s">
        <v>5466</v>
      </c>
      <c r="C3016" s="44" t="s">
        <v>5467</v>
      </c>
      <c r="D3016" s="44" t="s">
        <v>5468</v>
      </c>
      <c r="E3016" s="43" t="s">
        <v>5469</v>
      </c>
      <c r="F3016" s="42">
        <v>668</v>
      </c>
      <c r="G3016" s="45">
        <v>7</v>
      </c>
      <c r="H3016" s="45"/>
      <c r="I3016" s="45"/>
      <c r="N3016" s="6"/>
    </row>
    <row r="3017" spans="1:14" s="3" customFormat="1" x14ac:dyDescent="0.2">
      <c r="A3017" s="7">
        <v>5239</v>
      </c>
      <c r="B3017" s="44" t="s">
        <v>5470</v>
      </c>
      <c r="C3017" s="44" t="s">
        <v>5471</v>
      </c>
      <c r="D3017" s="44" t="s">
        <v>5472</v>
      </c>
      <c r="E3017" s="43" t="s">
        <v>5473</v>
      </c>
      <c r="F3017" s="42">
        <v>669</v>
      </c>
      <c r="G3017" s="45">
        <v>7</v>
      </c>
      <c r="H3017" s="45"/>
      <c r="I3017" s="45"/>
      <c r="N3017" s="6"/>
    </row>
    <row r="3018" spans="1:14" s="3" customFormat="1" x14ac:dyDescent="0.2">
      <c r="A3018" s="7">
        <v>5240</v>
      </c>
      <c r="B3018" s="44" t="s">
        <v>5474</v>
      </c>
      <c r="C3018" s="44" t="s">
        <v>5475</v>
      </c>
      <c r="D3018" s="44" t="s">
        <v>5476</v>
      </c>
      <c r="E3018" s="43" t="s">
        <v>5477</v>
      </c>
      <c r="F3018" s="42">
        <v>670</v>
      </c>
      <c r="G3018" s="45">
        <v>7</v>
      </c>
      <c r="H3018" s="45"/>
      <c r="I3018" s="45"/>
      <c r="N3018" s="6"/>
    </row>
    <row r="3019" spans="1:14" s="3" customFormat="1" x14ac:dyDescent="0.2">
      <c r="A3019" s="7">
        <v>5241</v>
      </c>
      <c r="B3019" s="44" t="s">
        <v>5478</v>
      </c>
      <c r="C3019" s="44" t="s">
        <v>5479</v>
      </c>
      <c r="D3019" s="44" t="s">
        <v>5480</v>
      </c>
      <c r="E3019" s="43" t="s">
        <v>5481</v>
      </c>
      <c r="F3019" s="42">
        <v>1413</v>
      </c>
      <c r="G3019" s="45">
        <v>17</v>
      </c>
      <c r="H3019" s="45"/>
      <c r="I3019" s="45"/>
      <c r="N3019" s="6"/>
    </row>
    <row r="3020" spans="1:14" s="3" customFormat="1" x14ac:dyDescent="0.2">
      <c r="A3020" s="7">
        <v>5242</v>
      </c>
      <c r="B3020" s="44" t="s">
        <v>5482</v>
      </c>
      <c r="C3020" s="44" t="s">
        <v>5483</v>
      </c>
      <c r="D3020" s="44" t="s">
        <v>5484</v>
      </c>
      <c r="E3020" s="43" t="s">
        <v>5485</v>
      </c>
      <c r="F3020" s="42">
        <v>1414</v>
      </c>
      <c r="G3020" s="45">
        <v>17</v>
      </c>
      <c r="H3020" s="45"/>
      <c r="I3020" s="45"/>
      <c r="N3020" s="6"/>
    </row>
    <row r="3021" spans="1:14" s="3" customFormat="1" x14ac:dyDescent="0.2">
      <c r="A3021" s="7">
        <v>5243</v>
      </c>
      <c r="B3021" s="44" t="s">
        <v>5486</v>
      </c>
      <c r="C3021" s="44" t="s">
        <v>5487</v>
      </c>
      <c r="D3021" s="44" t="s">
        <v>5488</v>
      </c>
      <c r="E3021" s="43" t="s">
        <v>5489</v>
      </c>
      <c r="F3021" s="42">
        <v>1415</v>
      </c>
      <c r="G3021" s="45">
        <v>17</v>
      </c>
      <c r="H3021" s="45"/>
      <c r="I3021" s="45"/>
      <c r="N3021" s="6"/>
    </row>
    <row r="3022" spans="1:14" s="3" customFormat="1" x14ac:dyDescent="0.2">
      <c r="A3022" s="7">
        <v>5244</v>
      </c>
      <c r="B3022" s="44" t="s">
        <v>5490</v>
      </c>
      <c r="C3022" s="44" t="s">
        <v>5491</v>
      </c>
      <c r="D3022" s="44" t="s">
        <v>5492</v>
      </c>
      <c r="E3022" s="43" t="s">
        <v>5493</v>
      </c>
      <c r="F3022" s="42">
        <v>1416</v>
      </c>
      <c r="G3022" s="45">
        <v>17</v>
      </c>
      <c r="H3022" s="45"/>
      <c r="I3022" s="45"/>
      <c r="N3022" s="6"/>
    </row>
    <row r="3023" spans="1:14" s="3" customFormat="1" x14ac:dyDescent="0.2">
      <c r="A3023" s="7">
        <v>5245</v>
      </c>
      <c r="B3023" s="44" t="s">
        <v>5494</v>
      </c>
      <c r="C3023" s="44" t="s">
        <v>5495</v>
      </c>
      <c r="D3023" s="44" t="s">
        <v>5496</v>
      </c>
      <c r="E3023" s="43" t="s">
        <v>5497</v>
      </c>
      <c r="F3023" s="42">
        <v>1417</v>
      </c>
      <c r="G3023" s="45">
        <v>17</v>
      </c>
      <c r="H3023" s="45"/>
      <c r="I3023" s="45"/>
      <c r="N3023" s="6"/>
    </row>
    <row r="3024" spans="1:14" s="3" customFormat="1" x14ac:dyDescent="0.2">
      <c r="A3024" s="7">
        <v>5246</v>
      </c>
      <c r="B3024" s="44" t="s">
        <v>5498</v>
      </c>
      <c r="C3024" s="44" t="s">
        <v>5499</v>
      </c>
      <c r="D3024" s="44" t="s">
        <v>5500</v>
      </c>
      <c r="E3024" s="43" t="s">
        <v>5501</v>
      </c>
      <c r="F3024" s="42">
        <v>1418</v>
      </c>
      <c r="G3024" s="45">
        <v>17</v>
      </c>
      <c r="H3024" s="45"/>
      <c r="I3024" s="45"/>
      <c r="N3024" s="6"/>
    </row>
    <row r="3025" spans="1:14" s="3" customFormat="1" x14ac:dyDescent="0.2">
      <c r="A3025" s="7">
        <v>5247</v>
      </c>
      <c r="B3025" s="44" t="s">
        <v>5502</v>
      </c>
      <c r="C3025" s="44" t="s">
        <v>5503</v>
      </c>
      <c r="D3025" s="44" t="s">
        <v>5504</v>
      </c>
      <c r="E3025" s="43" t="s">
        <v>5505</v>
      </c>
      <c r="F3025" s="42">
        <v>1419</v>
      </c>
      <c r="G3025" s="45">
        <v>17</v>
      </c>
      <c r="H3025" s="45"/>
      <c r="I3025" s="45"/>
      <c r="N3025" s="6"/>
    </row>
    <row r="3026" spans="1:14" s="3" customFormat="1" x14ac:dyDescent="0.2">
      <c r="A3026" s="7">
        <v>5248</v>
      </c>
      <c r="B3026" s="44" t="s">
        <v>5506</v>
      </c>
      <c r="C3026" s="44" t="s">
        <v>5507</v>
      </c>
      <c r="D3026" s="44" t="s">
        <v>5508</v>
      </c>
      <c r="E3026" s="43" t="s">
        <v>5509</v>
      </c>
      <c r="F3026" s="42">
        <v>1420</v>
      </c>
      <c r="G3026" s="45">
        <v>17</v>
      </c>
      <c r="H3026" s="45"/>
      <c r="I3026" s="45"/>
      <c r="N3026" s="6"/>
    </row>
    <row r="3027" spans="1:14" s="3" customFormat="1" x14ac:dyDescent="0.2">
      <c r="A3027" s="7">
        <v>5249</v>
      </c>
      <c r="B3027" s="44" t="s">
        <v>5510</v>
      </c>
      <c r="C3027" s="44" t="s">
        <v>5511</v>
      </c>
      <c r="D3027" s="44" t="s">
        <v>5512</v>
      </c>
      <c r="E3027" s="43" t="s">
        <v>5513</v>
      </c>
      <c r="F3027" s="42">
        <v>1421</v>
      </c>
      <c r="G3027" s="45">
        <v>17</v>
      </c>
      <c r="H3027" s="45"/>
      <c r="I3027" s="45"/>
      <c r="N3027" s="6"/>
    </row>
    <row r="3028" spans="1:14" s="3" customFormat="1" x14ac:dyDescent="0.2">
      <c r="A3028" s="7">
        <v>5250</v>
      </c>
      <c r="B3028" s="44" t="s">
        <v>5514</v>
      </c>
      <c r="C3028" s="44" t="s">
        <v>5515</v>
      </c>
      <c r="D3028" s="44" t="s">
        <v>5516</v>
      </c>
      <c r="E3028" s="43" t="s">
        <v>5517</v>
      </c>
      <c r="F3028" s="42">
        <v>1422</v>
      </c>
      <c r="G3028" s="45">
        <v>17</v>
      </c>
      <c r="H3028" s="45"/>
      <c r="I3028" s="45"/>
      <c r="N3028" s="6"/>
    </row>
    <row r="3029" spans="1:14" s="3" customFormat="1" x14ac:dyDescent="0.2">
      <c r="A3029" s="7">
        <v>5251</v>
      </c>
      <c r="B3029" s="44" t="s">
        <v>5518</v>
      </c>
      <c r="C3029" s="44" t="s">
        <v>5519</v>
      </c>
      <c r="D3029" s="44" t="s">
        <v>5520</v>
      </c>
      <c r="E3029" s="43" t="s">
        <v>5521</v>
      </c>
      <c r="F3029" s="42">
        <v>1423</v>
      </c>
      <c r="G3029" s="45">
        <v>17</v>
      </c>
      <c r="H3029" s="45"/>
      <c r="I3029" s="45"/>
      <c r="N3029" s="6"/>
    </row>
    <row r="3030" spans="1:14" s="3" customFormat="1" x14ac:dyDescent="0.2">
      <c r="A3030" s="7">
        <v>5252</v>
      </c>
      <c r="B3030" s="44" t="s">
        <v>5522</v>
      </c>
      <c r="C3030" s="44" t="s">
        <v>5523</v>
      </c>
      <c r="D3030" s="44" t="s">
        <v>5524</v>
      </c>
      <c r="E3030" s="43" t="s">
        <v>5525</v>
      </c>
      <c r="F3030" s="42">
        <v>1424</v>
      </c>
      <c r="G3030" s="45">
        <v>17</v>
      </c>
      <c r="H3030" s="45"/>
      <c r="I3030" s="45"/>
      <c r="N3030" s="6"/>
    </row>
    <row r="3031" spans="1:14" s="3" customFormat="1" x14ac:dyDescent="0.2">
      <c r="A3031" s="7">
        <v>5253</v>
      </c>
      <c r="B3031" s="44" t="s">
        <v>5526</v>
      </c>
      <c r="C3031" s="44" t="s">
        <v>5527</v>
      </c>
      <c r="D3031" s="44" t="s">
        <v>5528</v>
      </c>
      <c r="E3031" s="43" t="s">
        <v>5529</v>
      </c>
      <c r="F3031" s="42">
        <v>1425</v>
      </c>
      <c r="G3031" s="45">
        <v>17</v>
      </c>
      <c r="H3031" s="45"/>
      <c r="I3031" s="45"/>
      <c r="N3031" s="6"/>
    </row>
    <row r="3032" spans="1:14" s="3" customFormat="1" x14ac:dyDescent="0.2">
      <c r="A3032" s="7">
        <v>5254</v>
      </c>
      <c r="B3032" s="44" t="s">
        <v>5530</v>
      </c>
      <c r="C3032" s="44" t="s">
        <v>5531</v>
      </c>
      <c r="D3032" s="44" t="s">
        <v>5532</v>
      </c>
      <c r="E3032" s="43" t="s">
        <v>5533</v>
      </c>
      <c r="F3032" s="42">
        <v>1426</v>
      </c>
      <c r="G3032" s="45">
        <v>17</v>
      </c>
      <c r="H3032" s="45"/>
      <c r="I3032" s="45"/>
      <c r="N3032" s="6"/>
    </row>
    <row r="3033" spans="1:14" s="3" customFormat="1" x14ac:dyDescent="0.2">
      <c r="A3033" s="7">
        <v>5255</v>
      </c>
      <c r="B3033" s="44" t="s">
        <v>5534</v>
      </c>
      <c r="C3033" s="44" t="s">
        <v>5535</v>
      </c>
      <c r="D3033" s="44" t="s">
        <v>5536</v>
      </c>
      <c r="E3033" s="43" t="s">
        <v>5537</v>
      </c>
      <c r="F3033" s="42">
        <v>1427</v>
      </c>
      <c r="G3033" s="45">
        <v>17</v>
      </c>
      <c r="H3033" s="45"/>
      <c r="I3033" s="45"/>
      <c r="N3033" s="6"/>
    </row>
    <row r="3034" spans="1:14" s="3" customFormat="1" x14ac:dyDescent="0.2">
      <c r="A3034" s="7">
        <v>5256</v>
      </c>
      <c r="B3034" s="44" t="s">
        <v>5538</v>
      </c>
      <c r="C3034" s="44" t="s">
        <v>5539</v>
      </c>
      <c r="D3034" s="44" t="s">
        <v>5540</v>
      </c>
      <c r="E3034" s="43" t="s">
        <v>5541</v>
      </c>
      <c r="F3034" s="42">
        <v>1428</v>
      </c>
      <c r="G3034" s="45">
        <v>17</v>
      </c>
      <c r="H3034" s="45"/>
      <c r="I3034" s="45"/>
      <c r="N3034" s="6"/>
    </row>
    <row r="3035" spans="1:14" s="3" customFormat="1" x14ac:dyDescent="0.2">
      <c r="A3035" s="7">
        <v>5257</v>
      </c>
      <c r="B3035" s="44" t="s">
        <v>5542</v>
      </c>
      <c r="C3035" s="44" t="s">
        <v>5543</v>
      </c>
      <c r="D3035" s="44" t="s">
        <v>5544</v>
      </c>
      <c r="E3035" s="43" t="s">
        <v>5545</v>
      </c>
      <c r="F3035" s="42">
        <v>1429</v>
      </c>
      <c r="G3035" s="45">
        <v>17</v>
      </c>
      <c r="H3035" s="45"/>
      <c r="I3035" s="45"/>
      <c r="N3035" s="6"/>
    </row>
    <row r="3036" spans="1:14" s="3" customFormat="1" x14ac:dyDescent="0.2">
      <c r="A3036" s="7">
        <v>5258</v>
      </c>
      <c r="B3036" s="44" t="s">
        <v>5546</v>
      </c>
      <c r="C3036" s="44" t="s">
        <v>5547</v>
      </c>
      <c r="D3036" s="44" t="s">
        <v>5548</v>
      </c>
      <c r="E3036" s="43" t="s">
        <v>5549</v>
      </c>
      <c r="F3036" s="42">
        <v>1430</v>
      </c>
      <c r="G3036" s="45">
        <v>17</v>
      </c>
      <c r="H3036" s="45"/>
      <c r="I3036" s="45"/>
      <c r="N3036" s="6"/>
    </row>
    <row r="3037" spans="1:14" s="3" customFormat="1" x14ac:dyDescent="0.2">
      <c r="A3037" s="7">
        <v>5259</v>
      </c>
      <c r="B3037" s="44" t="s">
        <v>5550</v>
      </c>
      <c r="C3037" s="44" t="s">
        <v>5551</v>
      </c>
      <c r="D3037" s="44" t="s">
        <v>5552</v>
      </c>
      <c r="E3037" s="43" t="s">
        <v>5553</v>
      </c>
      <c r="F3037" s="42">
        <v>1431</v>
      </c>
      <c r="G3037" s="45">
        <v>17</v>
      </c>
      <c r="H3037" s="45"/>
      <c r="I3037" s="45"/>
      <c r="N3037" s="6"/>
    </row>
    <row r="3038" spans="1:14" s="3" customFormat="1" x14ac:dyDescent="0.2">
      <c r="A3038" s="7">
        <v>5260</v>
      </c>
      <c r="B3038" s="44" t="s">
        <v>5554</v>
      </c>
      <c r="C3038" s="44" t="s">
        <v>5555</v>
      </c>
      <c r="D3038" s="44" t="s">
        <v>5556</v>
      </c>
      <c r="E3038" s="43" t="s">
        <v>5557</v>
      </c>
      <c r="F3038" s="42">
        <v>1432</v>
      </c>
      <c r="G3038" s="45">
        <v>17</v>
      </c>
      <c r="H3038" s="45"/>
      <c r="I3038" s="45"/>
      <c r="N3038" s="6"/>
    </row>
    <row r="3039" spans="1:14" s="3" customFormat="1" x14ac:dyDescent="0.2">
      <c r="A3039" s="7">
        <v>5261</v>
      </c>
      <c r="B3039" s="44" t="s">
        <v>5558</v>
      </c>
      <c r="C3039" s="44" t="s">
        <v>5559</v>
      </c>
      <c r="D3039" s="44" t="s">
        <v>5560</v>
      </c>
      <c r="E3039" s="43" t="s">
        <v>5561</v>
      </c>
      <c r="F3039" s="42">
        <v>1413</v>
      </c>
      <c r="G3039" s="45">
        <v>15</v>
      </c>
      <c r="H3039" s="45"/>
      <c r="I3039" s="45"/>
      <c r="N3039" s="6"/>
    </row>
    <row r="3040" spans="1:14" s="3" customFormat="1" x14ac:dyDescent="0.2">
      <c r="A3040" s="7">
        <v>5262</v>
      </c>
      <c r="B3040" s="44" t="s">
        <v>5562</v>
      </c>
      <c r="C3040" s="44" t="s">
        <v>5563</v>
      </c>
      <c r="D3040" s="44" t="s">
        <v>5564</v>
      </c>
      <c r="E3040" s="43" t="s">
        <v>5565</v>
      </c>
      <c r="F3040" s="42">
        <v>1414</v>
      </c>
      <c r="G3040" s="45">
        <v>15</v>
      </c>
      <c r="H3040" s="45"/>
      <c r="I3040" s="45"/>
      <c r="N3040" s="6"/>
    </row>
    <row r="3041" spans="1:14" s="3" customFormat="1" x14ac:dyDescent="0.2">
      <c r="A3041" s="7">
        <v>5263</v>
      </c>
      <c r="B3041" s="44" t="s">
        <v>5566</v>
      </c>
      <c r="C3041" s="44" t="s">
        <v>5567</v>
      </c>
      <c r="D3041" s="44" t="s">
        <v>5568</v>
      </c>
      <c r="E3041" s="43" t="s">
        <v>5569</v>
      </c>
      <c r="F3041" s="42">
        <v>1415</v>
      </c>
      <c r="G3041" s="45">
        <v>15</v>
      </c>
      <c r="H3041" s="45"/>
      <c r="I3041" s="45"/>
      <c r="N3041" s="6"/>
    </row>
    <row r="3042" spans="1:14" s="3" customFormat="1" x14ac:dyDescent="0.2">
      <c r="A3042" s="7">
        <v>5264</v>
      </c>
      <c r="B3042" s="44" t="s">
        <v>5570</v>
      </c>
      <c r="C3042" s="44" t="s">
        <v>5571</v>
      </c>
      <c r="D3042" s="44" t="s">
        <v>5572</v>
      </c>
      <c r="E3042" s="43" t="s">
        <v>5573</v>
      </c>
      <c r="F3042" s="42">
        <v>1416</v>
      </c>
      <c r="G3042" s="45">
        <v>15</v>
      </c>
      <c r="H3042" s="45"/>
      <c r="I3042" s="45"/>
      <c r="N3042" s="6"/>
    </row>
    <row r="3043" spans="1:14" s="3" customFormat="1" x14ac:dyDescent="0.2">
      <c r="A3043" s="7">
        <v>5265</v>
      </c>
      <c r="B3043" s="44" t="s">
        <v>5574</v>
      </c>
      <c r="C3043" s="44" t="s">
        <v>5575</v>
      </c>
      <c r="D3043" s="44" t="s">
        <v>5576</v>
      </c>
      <c r="E3043" s="43" t="s">
        <v>5577</v>
      </c>
      <c r="F3043" s="42">
        <v>1417</v>
      </c>
      <c r="G3043" s="45">
        <v>15</v>
      </c>
      <c r="H3043" s="45"/>
      <c r="I3043" s="45"/>
      <c r="N3043" s="6"/>
    </row>
    <row r="3044" spans="1:14" s="3" customFormat="1" x14ac:dyDescent="0.2">
      <c r="A3044" s="7">
        <v>5266</v>
      </c>
      <c r="B3044" s="44" t="s">
        <v>5578</v>
      </c>
      <c r="C3044" s="44" t="s">
        <v>5579</v>
      </c>
      <c r="D3044" s="44" t="s">
        <v>5580</v>
      </c>
      <c r="E3044" s="43" t="s">
        <v>5581</v>
      </c>
      <c r="F3044" s="42">
        <v>1418</v>
      </c>
      <c r="G3044" s="45">
        <v>15</v>
      </c>
      <c r="H3044" s="45"/>
      <c r="I3044" s="45"/>
      <c r="N3044" s="6"/>
    </row>
    <row r="3045" spans="1:14" s="3" customFormat="1" x14ac:dyDescent="0.2">
      <c r="A3045" s="7">
        <v>5267</v>
      </c>
      <c r="B3045" s="44" t="s">
        <v>5582</v>
      </c>
      <c r="C3045" s="44" t="s">
        <v>5583</v>
      </c>
      <c r="D3045" s="44" t="s">
        <v>5584</v>
      </c>
      <c r="E3045" s="43" t="s">
        <v>5585</v>
      </c>
      <c r="F3045" s="42">
        <v>1419</v>
      </c>
      <c r="G3045" s="45">
        <v>15</v>
      </c>
      <c r="H3045" s="45"/>
      <c r="I3045" s="45"/>
      <c r="N3045" s="6"/>
    </row>
    <row r="3046" spans="1:14" s="3" customFormat="1" x14ac:dyDescent="0.2">
      <c r="A3046" s="7">
        <v>5268</v>
      </c>
      <c r="B3046" s="44" t="s">
        <v>5586</v>
      </c>
      <c r="C3046" s="44" t="s">
        <v>5587</v>
      </c>
      <c r="D3046" s="44" t="s">
        <v>5588</v>
      </c>
      <c r="E3046" s="43" t="s">
        <v>5589</v>
      </c>
      <c r="F3046" s="42">
        <v>1420</v>
      </c>
      <c r="G3046" s="45">
        <v>15</v>
      </c>
      <c r="H3046" s="45"/>
      <c r="I3046" s="45"/>
      <c r="N3046" s="6"/>
    </row>
    <row r="3047" spans="1:14" s="3" customFormat="1" x14ac:dyDescent="0.2">
      <c r="A3047" s="7">
        <v>5269</v>
      </c>
      <c r="B3047" s="44" t="s">
        <v>5590</v>
      </c>
      <c r="C3047" s="44" t="s">
        <v>5591</v>
      </c>
      <c r="D3047" s="44" t="s">
        <v>5592</v>
      </c>
      <c r="E3047" s="43" t="s">
        <v>5593</v>
      </c>
      <c r="F3047" s="42">
        <v>1421</v>
      </c>
      <c r="G3047" s="45">
        <v>15</v>
      </c>
      <c r="H3047" s="45"/>
      <c r="I3047" s="45"/>
      <c r="N3047" s="6"/>
    </row>
    <row r="3048" spans="1:14" s="3" customFormat="1" x14ac:dyDescent="0.2">
      <c r="A3048" s="7">
        <v>5270</v>
      </c>
      <c r="B3048" s="44" t="s">
        <v>5594</v>
      </c>
      <c r="C3048" s="44" t="s">
        <v>5595</v>
      </c>
      <c r="D3048" s="44" t="s">
        <v>5596</v>
      </c>
      <c r="E3048" s="43" t="s">
        <v>5597</v>
      </c>
      <c r="F3048" s="42">
        <v>1422</v>
      </c>
      <c r="G3048" s="45">
        <v>15</v>
      </c>
      <c r="H3048" s="45"/>
      <c r="I3048" s="45"/>
      <c r="N3048" s="6"/>
    </row>
    <row r="3049" spans="1:14" s="3" customFormat="1" x14ac:dyDescent="0.2">
      <c r="A3049" s="7">
        <v>5271</v>
      </c>
      <c r="B3049" s="44" t="s">
        <v>5598</v>
      </c>
      <c r="C3049" s="44" t="s">
        <v>5599</v>
      </c>
      <c r="D3049" s="44" t="s">
        <v>5600</v>
      </c>
      <c r="E3049" s="43" t="s">
        <v>5601</v>
      </c>
      <c r="F3049" s="42">
        <v>1423</v>
      </c>
      <c r="G3049" s="45">
        <v>15</v>
      </c>
      <c r="H3049" s="45"/>
      <c r="I3049" s="45"/>
      <c r="N3049" s="6"/>
    </row>
    <row r="3050" spans="1:14" s="3" customFormat="1" x14ac:dyDescent="0.2">
      <c r="A3050" s="7">
        <v>5272</v>
      </c>
      <c r="B3050" s="44" t="s">
        <v>5602</v>
      </c>
      <c r="C3050" s="44" t="s">
        <v>5603</v>
      </c>
      <c r="D3050" s="44" t="s">
        <v>5604</v>
      </c>
      <c r="E3050" s="43" t="s">
        <v>5605</v>
      </c>
      <c r="F3050" s="42">
        <v>1424</v>
      </c>
      <c r="G3050" s="45">
        <v>15</v>
      </c>
      <c r="H3050" s="45"/>
      <c r="I3050" s="45"/>
      <c r="N3050" s="6"/>
    </row>
    <row r="3051" spans="1:14" s="3" customFormat="1" x14ac:dyDescent="0.2">
      <c r="A3051" s="7">
        <v>5273</v>
      </c>
      <c r="B3051" s="44" t="s">
        <v>5606</v>
      </c>
      <c r="C3051" s="44" t="s">
        <v>5607</v>
      </c>
      <c r="D3051" s="44" t="s">
        <v>5608</v>
      </c>
      <c r="E3051" s="43" t="s">
        <v>5609</v>
      </c>
      <c r="F3051" s="42">
        <v>1425</v>
      </c>
      <c r="G3051" s="45">
        <v>15</v>
      </c>
      <c r="H3051" s="45"/>
      <c r="I3051" s="45"/>
      <c r="N3051" s="6"/>
    </row>
    <row r="3052" spans="1:14" s="3" customFormat="1" x14ac:dyDescent="0.2">
      <c r="A3052" s="7">
        <v>5274</v>
      </c>
      <c r="B3052" s="44" t="s">
        <v>5610</v>
      </c>
      <c r="C3052" s="44" t="s">
        <v>5611</v>
      </c>
      <c r="D3052" s="44" t="s">
        <v>5612</v>
      </c>
      <c r="E3052" s="43" t="s">
        <v>5613</v>
      </c>
      <c r="F3052" s="42">
        <v>1426</v>
      </c>
      <c r="G3052" s="45">
        <v>15</v>
      </c>
      <c r="H3052" s="45"/>
      <c r="I3052" s="45"/>
      <c r="N3052" s="6"/>
    </row>
    <row r="3053" spans="1:14" s="3" customFormat="1" x14ac:dyDescent="0.2">
      <c r="A3053" s="7">
        <v>5275</v>
      </c>
      <c r="B3053" s="44" t="s">
        <v>5614</v>
      </c>
      <c r="C3053" s="44" t="s">
        <v>5615</v>
      </c>
      <c r="D3053" s="44" t="s">
        <v>5616</v>
      </c>
      <c r="E3053" s="43" t="s">
        <v>5617</v>
      </c>
      <c r="F3053" s="42">
        <v>1427</v>
      </c>
      <c r="G3053" s="45">
        <v>15</v>
      </c>
      <c r="H3053" s="45"/>
      <c r="I3053" s="45"/>
      <c r="N3053" s="6"/>
    </row>
    <row r="3054" spans="1:14" s="3" customFormat="1" x14ac:dyDescent="0.2">
      <c r="A3054" s="7">
        <v>5276</v>
      </c>
      <c r="B3054" s="44" t="s">
        <v>5618</v>
      </c>
      <c r="C3054" s="44" t="s">
        <v>5619</v>
      </c>
      <c r="D3054" s="44" t="s">
        <v>5620</v>
      </c>
      <c r="E3054" s="43" t="s">
        <v>5621</v>
      </c>
      <c r="F3054" s="42">
        <v>1428</v>
      </c>
      <c r="G3054" s="45">
        <v>15</v>
      </c>
      <c r="H3054" s="45"/>
      <c r="I3054" s="45"/>
      <c r="N3054" s="6"/>
    </row>
    <row r="3055" spans="1:14" s="3" customFormat="1" x14ac:dyDescent="0.2">
      <c r="A3055" s="7">
        <v>5277</v>
      </c>
      <c r="B3055" s="44" t="s">
        <v>5622</v>
      </c>
      <c r="C3055" s="44" t="s">
        <v>5623</v>
      </c>
      <c r="D3055" s="44" t="s">
        <v>5624</v>
      </c>
      <c r="E3055" s="43" t="s">
        <v>5625</v>
      </c>
      <c r="F3055" s="42">
        <v>1429</v>
      </c>
      <c r="G3055" s="45">
        <v>15</v>
      </c>
      <c r="H3055" s="45"/>
      <c r="I3055" s="45"/>
      <c r="N3055" s="6"/>
    </row>
    <row r="3056" spans="1:14" s="3" customFormat="1" x14ac:dyDescent="0.2">
      <c r="A3056" s="7">
        <v>5278</v>
      </c>
      <c r="B3056" s="44" t="s">
        <v>5626</v>
      </c>
      <c r="C3056" s="44" t="s">
        <v>5627</v>
      </c>
      <c r="D3056" s="44" t="s">
        <v>5628</v>
      </c>
      <c r="E3056" s="43" t="s">
        <v>5629</v>
      </c>
      <c r="F3056" s="42">
        <v>1430</v>
      </c>
      <c r="G3056" s="45">
        <v>15</v>
      </c>
      <c r="H3056" s="45"/>
      <c r="I3056" s="45"/>
      <c r="N3056" s="6"/>
    </row>
    <row r="3057" spans="1:14" s="3" customFormat="1" x14ac:dyDescent="0.2">
      <c r="A3057" s="7">
        <v>5279</v>
      </c>
      <c r="B3057" s="44" t="s">
        <v>5630</v>
      </c>
      <c r="C3057" s="44" t="s">
        <v>5631</v>
      </c>
      <c r="D3057" s="44" t="s">
        <v>5632</v>
      </c>
      <c r="E3057" s="43" t="s">
        <v>5633</v>
      </c>
      <c r="F3057" s="42">
        <v>1431</v>
      </c>
      <c r="G3057" s="45">
        <v>15</v>
      </c>
      <c r="H3057" s="45"/>
      <c r="I3057" s="45"/>
      <c r="N3057" s="6"/>
    </row>
    <row r="3058" spans="1:14" s="3" customFormat="1" x14ac:dyDescent="0.2">
      <c r="A3058" s="7">
        <v>5280</v>
      </c>
      <c r="B3058" s="44" t="s">
        <v>5634</v>
      </c>
      <c r="C3058" s="44" t="s">
        <v>5635</v>
      </c>
      <c r="D3058" s="44" t="s">
        <v>5636</v>
      </c>
      <c r="E3058" s="43" t="s">
        <v>5637</v>
      </c>
      <c r="F3058" s="42">
        <v>1432</v>
      </c>
      <c r="G3058" s="45">
        <v>15</v>
      </c>
      <c r="H3058" s="45"/>
      <c r="I3058" s="45"/>
      <c r="N3058" s="6"/>
    </row>
    <row r="3059" spans="1:14" s="3" customFormat="1" x14ac:dyDescent="0.2">
      <c r="A3059" s="7">
        <v>6000</v>
      </c>
      <c r="B3059" s="44" t="s">
        <v>5638</v>
      </c>
      <c r="C3059" s="44" t="s">
        <v>5639</v>
      </c>
      <c r="D3059" s="44" t="s">
        <v>5640</v>
      </c>
      <c r="E3059" s="43" t="s">
        <v>5641</v>
      </c>
      <c r="F3059" s="42">
        <v>1136</v>
      </c>
      <c r="G3059" s="45">
        <v>11</v>
      </c>
      <c r="H3059" s="45"/>
      <c r="I3059" s="45" t="s">
        <v>11853</v>
      </c>
      <c r="N3059" s="6"/>
    </row>
    <row r="3060" spans="1:14" s="3" customFormat="1" x14ac:dyDescent="0.2">
      <c r="A3060" s="7">
        <v>6001</v>
      </c>
      <c r="B3060" s="44" t="s">
        <v>5642</v>
      </c>
      <c r="C3060" s="44" t="s">
        <v>5643</v>
      </c>
      <c r="D3060" s="44" t="s">
        <v>5644</v>
      </c>
      <c r="E3060" s="43" t="s">
        <v>5644</v>
      </c>
      <c r="F3060" s="42">
        <v>1136</v>
      </c>
      <c r="G3060" s="45">
        <v>15</v>
      </c>
      <c r="H3060" s="45"/>
      <c r="I3060" s="45" t="s">
        <v>11853</v>
      </c>
      <c r="N3060" s="6"/>
    </row>
    <row r="3061" spans="1:14" s="3" customFormat="1" x14ac:dyDescent="0.2">
      <c r="A3061" s="7">
        <v>6002</v>
      </c>
      <c r="B3061" s="44" t="s">
        <v>5645</v>
      </c>
      <c r="C3061" s="44" t="s">
        <v>5646</v>
      </c>
      <c r="D3061" s="44" t="s">
        <v>5647</v>
      </c>
      <c r="E3061" s="43" t="s">
        <v>5648</v>
      </c>
      <c r="F3061" s="42">
        <v>158</v>
      </c>
      <c r="G3061" s="45">
        <v>11</v>
      </c>
      <c r="H3061" s="45"/>
      <c r="I3061" s="45"/>
      <c r="N3061" s="6"/>
    </row>
    <row r="3062" spans="1:14" s="3" customFormat="1" x14ac:dyDescent="0.2">
      <c r="A3062" s="7">
        <v>6003</v>
      </c>
      <c r="B3062" s="44" t="s">
        <v>5649</v>
      </c>
      <c r="C3062" s="44" t="s">
        <v>5650</v>
      </c>
      <c r="D3062" s="44" t="s">
        <v>5651</v>
      </c>
      <c r="E3062" s="43" t="s">
        <v>5652</v>
      </c>
      <c r="F3062" s="42">
        <v>158</v>
      </c>
      <c r="G3062" s="45">
        <v>17</v>
      </c>
      <c r="H3062" s="45"/>
      <c r="I3062" s="45" t="s">
        <v>11854</v>
      </c>
      <c r="N3062" s="6"/>
    </row>
    <row r="3063" spans="1:14" s="3" customFormat="1" x14ac:dyDescent="0.2">
      <c r="A3063" s="7">
        <v>6004</v>
      </c>
      <c r="B3063" s="44" t="s">
        <v>5653</v>
      </c>
      <c r="C3063" s="44" t="s">
        <v>5654</v>
      </c>
      <c r="D3063" s="44" t="s">
        <v>5655</v>
      </c>
      <c r="E3063" s="43" t="s">
        <v>5656</v>
      </c>
      <c r="F3063" s="42">
        <v>158</v>
      </c>
      <c r="G3063" s="45">
        <v>1</v>
      </c>
      <c r="H3063" s="45"/>
      <c r="I3063" s="45" t="s">
        <v>11854</v>
      </c>
      <c r="N3063" s="6"/>
    </row>
    <row r="3064" spans="1:14" s="3" customFormat="1" x14ac:dyDescent="0.2">
      <c r="A3064" s="7">
        <v>6005</v>
      </c>
      <c r="B3064" s="44" t="s">
        <v>5657</v>
      </c>
      <c r="C3064" s="44" t="s">
        <v>5658</v>
      </c>
      <c r="D3064" s="44" t="s">
        <v>5659</v>
      </c>
      <c r="E3064" s="43" t="s">
        <v>5660</v>
      </c>
      <c r="F3064" s="42">
        <v>158</v>
      </c>
      <c r="G3064" s="45">
        <v>15</v>
      </c>
      <c r="H3064" s="45"/>
      <c r="I3064" s="45" t="s">
        <v>11854</v>
      </c>
      <c r="N3064" s="6"/>
    </row>
    <row r="3065" spans="1:14" s="3" customFormat="1" x14ac:dyDescent="0.2">
      <c r="A3065" s="7">
        <v>6006</v>
      </c>
      <c r="B3065" s="44" t="s">
        <v>5661</v>
      </c>
      <c r="C3065" s="44" t="s">
        <v>5662</v>
      </c>
      <c r="D3065" s="44" t="s">
        <v>5663</v>
      </c>
      <c r="E3065" s="43" t="s">
        <v>5664</v>
      </c>
      <c r="F3065" s="42">
        <v>158</v>
      </c>
      <c r="G3065" s="45">
        <v>0</v>
      </c>
      <c r="H3065" s="45"/>
      <c r="I3065" s="45" t="s">
        <v>11854</v>
      </c>
      <c r="N3065" s="6"/>
    </row>
    <row r="3066" spans="1:14" s="3" customFormat="1" x14ac:dyDescent="0.2">
      <c r="A3066" s="7">
        <v>6007</v>
      </c>
      <c r="B3066" s="44" t="s">
        <v>5665</v>
      </c>
      <c r="C3066" s="44" t="s">
        <v>5666</v>
      </c>
      <c r="D3066" s="44" t="s">
        <v>9664</v>
      </c>
      <c r="E3066" s="43" t="s">
        <v>9664</v>
      </c>
      <c r="F3066" s="42">
        <v>521496</v>
      </c>
      <c r="G3066" s="45">
        <v>31</v>
      </c>
      <c r="H3066" s="45"/>
      <c r="I3066" s="45"/>
      <c r="N3066" s="6"/>
    </row>
    <row r="3067" spans="1:14" s="3" customFormat="1" x14ac:dyDescent="0.2">
      <c r="A3067" s="7">
        <v>6009</v>
      </c>
      <c r="B3067" s="44" t="s">
        <v>5667</v>
      </c>
      <c r="C3067" s="44" t="s">
        <v>5668</v>
      </c>
      <c r="D3067" s="44" t="s">
        <v>5669</v>
      </c>
      <c r="E3067" s="43" t="s">
        <v>5670</v>
      </c>
      <c r="F3067" s="42" t="s">
        <v>11897</v>
      </c>
      <c r="G3067" s="45" t="s">
        <v>11897</v>
      </c>
      <c r="H3067" s="45"/>
      <c r="I3067" s="45" t="s">
        <v>12615</v>
      </c>
      <c r="N3067" s="6"/>
    </row>
    <row r="3068" spans="1:14" s="3" customFormat="1" x14ac:dyDescent="0.2">
      <c r="A3068" s="7">
        <v>6010</v>
      </c>
      <c r="B3068" s="44" t="s">
        <v>5671</v>
      </c>
      <c r="C3068" s="44" t="s">
        <v>5672</v>
      </c>
      <c r="D3068" s="44" t="s">
        <v>5673</v>
      </c>
      <c r="E3068" s="43" t="s">
        <v>5674</v>
      </c>
      <c r="F3068" s="42">
        <v>521113</v>
      </c>
      <c r="G3068" s="45">
        <v>31</v>
      </c>
      <c r="H3068" s="45"/>
      <c r="I3068" s="45"/>
      <c r="N3068" s="6"/>
    </row>
    <row r="3069" spans="1:14" s="3" customFormat="1" x14ac:dyDescent="0.2">
      <c r="A3069" s="7">
        <v>6011</v>
      </c>
      <c r="B3069" s="44" t="s">
        <v>5675</v>
      </c>
      <c r="C3069" s="44" t="s">
        <v>5676</v>
      </c>
      <c r="D3069" s="44" t="s">
        <v>5262</v>
      </c>
      <c r="E3069" s="43" t="s">
        <v>5263</v>
      </c>
      <c r="F3069" s="42">
        <v>966</v>
      </c>
      <c r="G3069" s="45">
        <v>31</v>
      </c>
      <c r="H3069" s="45"/>
      <c r="I3069" s="45"/>
      <c r="N3069" s="6"/>
    </row>
    <row r="3070" spans="1:14" s="3" customFormat="1" x14ac:dyDescent="0.2">
      <c r="A3070" s="7">
        <v>6012</v>
      </c>
      <c r="B3070" s="44" t="s">
        <v>5677</v>
      </c>
      <c r="C3070" s="44" t="s">
        <v>5678</v>
      </c>
      <c r="D3070" s="44" t="s">
        <v>9648</v>
      </c>
      <c r="E3070" s="43" t="s">
        <v>9649</v>
      </c>
      <c r="F3070" s="42">
        <v>521010</v>
      </c>
      <c r="G3070" s="45">
        <v>31</v>
      </c>
      <c r="H3070" s="45"/>
      <c r="I3070" s="45"/>
      <c r="N3070" s="6"/>
    </row>
    <row r="3071" spans="1:14" s="3" customFormat="1" x14ac:dyDescent="0.2">
      <c r="A3071" s="7">
        <v>6013</v>
      </c>
      <c r="B3071" s="44" t="s">
        <v>5679</v>
      </c>
      <c r="C3071" s="44" t="s">
        <v>5680</v>
      </c>
      <c r="D3071" s="44" t="s">
        <v>9650</v>
      </c>
      <c r="E3071" s="43" t="s">
        <v>9651</v>
      </c>
      <c r="F3071" s="42">
        <v>521009</v>
      </c>
      <c r="G3071" s="45">
        <v>31</v>
      </c>
      <c r="H3071" s="45"/>
      <c r="I3071" s="45"/>
      <c r="N3071" s="6"/>
    </row>
    <row r="3072" spans="1:14" s="3" customFormat="1" x14ac:dyDescent="0.2">
      <c r="A3072" s="7">
        <v>6014</v>
      </c>
      <c r="B3072" s="44" t="s">
        <v>5681</v>
      </c>
      <c r="C3072" s="44" t="s">
        <v>5682</v>
      </c>
      <c r="D3072" s="44" t="s">
        <v>5270</v>
      </c>
      <c r="E3072" s="43" t="s">
        <v>5271</v>
      </c>
      <c r="F3072" s="42" t="s">
        <v>11897</v>
      </c>
      <c r="G3072" s="45" t="s">
        <v>11897</v>
      </c>
      <c r="H3072" s="45"/>
      <c r="I3072" s="45" t="s">
        <v>12615</v>
      </c>
      <c r="N3072" s="6"/>
    </row>
    <row r="3073" spans="1:14" s="3" customFormat="1" x14ac:dyDescent="0.2">
      <c r="A3073" s="7">
        <v>6018</v>
      </c>
      <c r="B3073" s="44" t="s">
        <v>5683</v>
      </c>
      <c r="C3073" s="44" t="s">
        <v>5684</v>
      </c>
      <c r="D3073" s="44" t="s">
        <v>9652</v>
      </c>
      <c r="E3073" s="43" t="s">
        <v>9652</v>
      </c>
      <c r="F3073" s="42">
        <v>521012</v>
      </c>
      <c r="G3073" s="45">
        <v>31</v>
      </c>
      <c r="H3073" s="45"/>
      <c r="I3073" s="45"/>
      <c r="N3073" s="6"/>
    </row>
    <row r="3074" spans="1:14" s="3" customFormat="1" x14ac:dyDescent="0.2">
      <c r="A3074" s="7">
        <v>6019</v>
      </c>
      <c r="B3074" s="44" t="s">
        <v>5685</v>
      </c>
      <c r="C3074" s="44" t="s">
        <v>5686</v>
      </c>
      <c r="D3074" s="44" t="s">
        <v>9653</v>
      </c>
      <c r="E3074" s="43" t="s">
        <v>9653</v>
      </c>
      <c r="F3074" s="42">
        <v>521011</v>
      </c>
      <c r="G3074" s="45">
        <v>31</v>
      </c>
      <c r="H3074" s="45"/>
      <c r="I3074" s="45"/>
      <c r="N3074" s="6"/>
    </row>
    <row r="3075" spans="1:14" s="3" customFormat="1" x14ac:dyDescent="0.2">
      <c r="A3075" s="7">
        <v>6020</v>
      </c>
      <c r="B3075" s="44" t="s">
        <v>5687</v>
      </c>
      <c r="C3075" s="44" t="s">
        <v>5688</v>
      </c>
      <c r="D3075" s="44" t="s">
        <v>9654</v>
      </c>
      <c r="E3075" s="43" t="s">
        <v>9654</v>
      </c>
      <c r="F3075" s="42">
        <v>521014</v>
      </c>
      <c r="G3075" s="45">
        <v>31</v>
      </c>
      <c r="H3075" s="45"/>
      <c r="I3075" s="45"/>
      <c r="N3075" s="6"/>
    </row>
    <row r="3076" spans="1:14" s="3" customFormat="1" x14ac:dyDescent="0.2">
      <c r="A3076" s="7">
        <v>6021</v>
      </c>
      <c r="B3076" s="44" t="s">
        <v>5689</v>
      </c>
      <c r="C3076" s="44" t="s">
        <v>5690</v>
      </c>
      <c r="D3076" s="44" t="s">
        <v>9655</v>
      </c>
      <c r="E3076" s="43" t="s">
        <v>9655</v>
      </c>
      <c r="F3076" s="42">
        <v>521013</v>
      </c>
      <c r="G3076" s="45">
        <v>31</v>
      </c>
      <c r="H3076" s="45"/>
      <c r="I3076" s="45"/>
      <c r="N3076" s="6"/>
    </row>
    <row r="3077" spans="1:14" s="3" customFormat="1" x14ac:dyDescent="0.2">
      <c r="A3077" s="7">
        <v>6022</v>
      </c>
      <c r="B3077" s="44" t="s">
        <v>5691</v>
      </c>
      <c r="C3077" s="44" t="s">
        <v>5692</v>
      </c>
      <c r="D3077" s="44" t="s">
        <v>9656</v>
      </c>
      <c r="E3077" s="43" t="s">
        <v>9657</v>
      </c>
      <c r="F3077" s="42">
        <v>521006</v>
      </c>
      <c r="G3077" s="45">
        <v>31</v>
      </c>
      <c r="H3077" s="45"/>
      <c r="I3077" s="45"/>
      <c r="N3077" s="6"/>
    </row>
    <row r="3078" spans="1:14" s="3" customFormat="1" x14ac:dyDescent="0.2">
      <c r="A3078" s="7">
        <v>6023</v>
      </c>
      <c r="B3078" s="44" t="s">
        <v>5693</v>
      </c>
      <c r="C3078" s="44" t="s">
        <v>5694</v>
      </c>
      <c r="D3078" s="44" t="s">
        <v>9658</v>
      </c>
      <c r="E3078" s="43" t="s">
        <v>9659</v>
      </c>
      <c r="F3078" s="42">
        <v>521007</v>
      </c>
      <c r="G3078" s="45">
        <v>31</v>
      </c>
      <c r="H3078" s="45"/>
      <c r="I3078" s="45"/>
      <c r="N3078" s="6"/>
    </row>
    <row r="3079" spans="1:14" s="3" customFormat="1" x14ac:dyDescent="0.2">
      <c r="A3079" s="7">
        <v>6024</v>
      </c>
      <c r="B3079" s="44" t="s">
        <v>5695</v>
      </c>
      <c r="C3079" s="44" t="s">
        <v>5696</v>
      </c>
      <c r="D3079" s="44" t="s">
        <v>9660</v>
      </c>
      <c r="E3079" s="43" t="s">
        <v>9661</v>
      </c>
      <c r="F3079" s="42" t="s">
        <v>11897</v>
      </c>
      <c r="G3079" s="45" t="s">
        <v>11897</v>
      </c>
      <c r="H3079" s="45"/>
      <c r="I3079" s="45" t="s">
        <v>12616</v>
      </c>
      <c r="N3079" s="6"/>
    </row>
    <row r="3080" spans="1:14" s="3" customFormat="1" x14ac:dyDescent="0.2">
      <c r="A3080" s="7">
        <v>6025</v>
      </c>
      <c r="B3080" s="44" t="s">
        <v>5697</v>
      </c>
      <c r="C3080" s="44" t="s">
        <v>5698</v>
      </c>
      <c r="D3080" s="44" t="s">
        <v>9662</v>
      </c>
      <c r="E3080" s="43" t="s">
        <v>9662</v>
      </c>
      <c r="F3080" s="42">
        <v>521280</v>
      </c>
      <c r="G3080" s="45">
        <v>31</v>
      </c>
      <c r="H3080" s="45"/>
      <c r="I3080" s="45"/>
      <c r="N3080" s="6"/>
    </row>
    <row r="3081" spans="1:14" s="3" customFormat="1" x14ac:dyDescent="0.2">
      <c r="A3081" s="7">
        <v>6026</v>
      </c>
      <c r="B3081" s="44" t="s">
        <v>5699</v>
      </c>
      <c r="C3081" s="44" t="s">
        <v>5700</v>
      </c>
      <c r="D3081" s="44" t="s">
        <v>9663</v>
      </c>
      <c r="E3081" s="43" t="s">
        <v>9663</v>
      </c>
      <c r="F3081" s="42">
        <v>521279</v>
      </c>
      <c r="G3081" s="45">
        <v>31</v>
      </c>
      <c r="H3081" s="45"/>
      <c r="I3081" s="45"/>
      <c r="N3081" s="6"/>
    </row>
    <row r="3082" spans="1:14" s="3" customFormat="1" x14ac:dyDescent="0.2">
      <c r="A3082" s="7">
        <v>6027</v>
      </c>
      <c r="B3082" s="44" t="s">
        <v>5701</v>
      </c>
      <c r="C3082" s="44" t="s">
        <v>5702</v>
      </c>
      <c r="D3082" s="44" t="s">
        <v>5299</v>
      </c>
      <c r="E3082" s="43" t="s">
        <v>5300</v>
      </c>
      <c r="F3082" s="42" t="s">
        <v>11897</v>
      </c>
      <c r="G3082" s="45" t="s">
        <v>11897</v>
      </c>
      <c r="H3082" s="45"/>
      <c r="I3082" s="45" t="s">
        <v>12615</v>
      </c>
      <c r="N3082" s="6"/>
    </row>
    <row r="3083" spans="1:14" s="3" customFormat="1" x14ac:dyDescent="0.2">
      <c r="A3083" s="7">
        <v>6028</v>
      </c>
      <c r="B3083" s="44" t="s">
        <v>5703</v>
      </c>
      <c r="C3083" s="44" t="s">
        <v>5704</v>
      </c>
      <c r="D3083" s="44" t="s">
        <v>5303</v>
      </c>
      <c r="E3083" s="43" t="s">
        <v>5304</v>
      </c>
      <c r="F3083" s="42">
        <v>521017</v>
      </c>
      <c r="G3083" s="45">
        <v>11</v>
      </c>
      <c r="H3083" s="45"/>
      <c r="I3083" s="45" t="s">
        <v>11855</v>
      </c>
      <c r="N3083" s="6"/>
    </row>
    <row r="3084" spans="1:14" s="3" customFormat="1" x14ac:dyDescent="0.2">
      <c r="A3084" s="7">
        <v>6029</v>
      </c>
      <c r="B3084" s="44" t="s">
        <v>5705</v>
      </c>
      <c r="C3084" s="44" t="s">
        <v>5706</v>
      </c>
      <c r="D3084" s="44" t="s">
        <v>5307</v>
      </c>
      <c r="E3084" s="43" t="s">
        <v>5308</v>
      </c>
      <c r="F3084" s="42" t="s">
        <v>11897</v>
      </c>
      <c r="G3084" s="45" t="s">
        <v>11897</v>
      </c>
      <c r="H3084" s="45"/>
      <c r="I3084" s="45" t="s">
        <v>12615</v>
      </c>
      <c r="N3084" s="6"/>
    </row>
    <row r="3085" spans="1:14" s="3" customFormat="1" x14ac:dyDescent="0.2">
      <c r="A3085" s="7">
        <v>6030</v>
      </c>
      <c r="B3085" s="44" t="s">
        <v>5707</v>
      </c>
      <c r="C3085" s="44" t="s">
        <v>5708</v>
      </c>
      <c r="D3085" s="44" t="s">
        <v>5709</v>
      </c>
      <c r="E3085" s="43" t="s">
        <v>5710</v>
      </c>
      <c r="F3085" s="42">
        <v>190</v>
      </c>
      <c r="G3085" s="45">
        <v>0</v>
      </c>
      <c r="H3085" s="45"/>
      <c r="I3085" s="45"/>
      <c r="N3085" s="6"/>
    </row>
    <row r="3086" spans="1:14" s="3" customFormat="1" x14ac:dyDescent="0.2">
      <c r="A3086" s="7">
        <v>6031</v>
      </c>
      <c r="B3086" s="44" t="s">
        <v>5711</v>
      </c>
      <c r="C3086" s="44" t="s">
        <v>5712</v>
      </c>
      <c r="D3086" s="44" t="s">
        <v>5713</v>
      </c>
      <c r="E3086" s="43" t="s">
        <v>5713</v>
      </c>
      <c r="F3086" s="42">
        <v>6889</v>
      </c>
      <c r="G3086" s="45">
        <v>11</v>
      </c>
      <c r="H3086" s="45"/>
      <c r="I3086" s="45" t="s">
        <v>12617</v>
      </c>
      <c r="N3086" s="6"/>
    </row>
    <row r="3087" spans="1:14" s="3" customFormat="1" x14ac:dyDescent="0.2">
      <c r="A3087" s="7">
        <v>6032</v>
      </c>
      <c r="B3087" s="44" t="s">
        <v>5714</v>
      </c>
      <c r="C3087" s="44" t="s">
        <v>5715</v>
      </c>
      <c r="D3087" s="44" t="s">
        <v>5716</v>
      </c>
      <c r="E3087" s="43" t="s">
        <v>5716</v>
      </c>
      <c r="F3087" s="42">
        <v>6890</v>
      </c>
      <c r="G3087" s="45">
        <v>11</v>
      </c>
      <c r="H3087" s="45"/>
      <c r="I3087" s="45" t="s">
        <v>12617</v>
      </c>
      <c r="N3087" s="6"/>
    </row>
    <row r="3088" spans="1:14" s="3" customFormat="1" x14ac:dyDescent="0.2">
      <c r="A3088" s="7">
        <v>6033</v>
      </c>
      <c r="B3088" s="44" t="s">
        <v>5717</v>
      </c>
      <c r="C3088" s="44" t="s">
        <v>5718</v>
      </c>
      <c r="D3088" s="44" t="s">
        <v>5719</v>
      </c>
      <c r="E3088" s="43" t="s">
        <v>5719</v>
      </c>
      <c r="F3088" s="42">
        <v>520231</v>
      </c>
      <c r="G3088" s="45">
        <v>31</v>
      </c>
      <c r="H3088" s="45"/>
      <c r="I3088" s="45" t="s">
        <v>11856</v>
      </c>
      <c r="N3088" s="6"/>
    </row>
    <row r="3089" spans="1:14" s="3" customFormat="1" x14ac:dyDescent="0.2">
      <c r="A3089" s="7">
        <v>6034</v>
      </c>
      <c r="B3089" s="44" t="s">
        <v>5720</v>
      </c>
      <c r="C3089" s="44" t="s">
        <v>5721</v>
      </c>
      <c r="D3089" s="44" t="s">
        <v>5722</v>
      </c>
      <c r="E3089" s="43" t="s">
        <v>5722</v>
      </c>
      <c r="F3089" s="42">
        <v>1206</v>
      </c>
      <c r="G3089" s="45">
        <v>11</v>
      </c>
      <c r="H3089" s="45"/>
      <c r="I3089" s="45" t="s">
        <v>12618</v>
      </c>
      <c r="N3089" s="6"/>
    </row>
    <row r="3090" spans="1:14" s="3" customFormat="1" x14ac:dyDescent="0.2">
      <c r="A3090" s="7">
        <v>6035</v>
      </c>
      <c r="B3090" s="44" t="s">
        <v>5723</v>
      </c>
      <c r="C3090" s="44" t="s">
        <v>5724</v>
      </c>
      <c r="D3090" s="44" t="s">
        <v>5725</v>
      </c>
      <c r="E3090" s="43" t="s">
        <v>5726</v>
      </c>
      <c r="F3090" s="42">
        <v>677</v>
      </c>
      <c r="G3090" s="45">
        <v>11</v>
      </c>
      <c r="H3090" s="45"/>
      <c r="I3090" s="45"/>
      <c r="N3090" s="6"/>
    </row>
    <row r="3091" spans="1:14" s="3" customFormat="1" x14ac:dyDescent="0.2">
      <c r="A3091" s="7">
        <v>6036</v>
      </c>
      <c r="B3091" s="44" t="s">
        <v>5727</v>
      </c>
      <c r="C3091" s="44" t="s">
        <v>5728</v>
      </c>
      <c r="D3091" s="44" t="s">
        <v>5729</v>
      </c>
      <c r="E3091" s="43" t="s">
        <v>5729</v>
      </c>
      <c r="F3091" s="42">
        <v>521227</v>
      </c>
      <c r="G3091" s="45">
        <v>31</v>
      </c>
      <c r="H3091" s="45"/>
      <c r="I3091" s="45" t="s">
        <v>12617</v>
      </c>
      <c r="N3091" s="6"/>
    </row>
    <row r="3092" spans="1:14" s="3" customFormat="1" x14ac:dyDescent="0.2">
      <c r="A3092" s="7">
        <v>6037</v>
      </c>
      <c r="B3092" s="44" t="s">
        <v>5730</v>
      </c>
      <c r="C3092" s="44" t="s">
        <v>5731</v>
      </c>
      <c r="D3092" s="44" t="s">
        <v>5732</v>
      </c>
      <c r="E3092" s="43" t="s">
        <v>5733</v>
      </c>
      <c r="F3092" s="42">
        <v>520382</v>
      </c>
      <c r="G3092" s="45">
        <v>2</v>
      </c>
      <c r="H3092" s="45"/>
      <c r="I3092" s="45" t="s">
        <v>11857</v>
      </c>
      <c r="N3092" s="6"/>
    </row>
    <row r="3093" spans="1:14" s="3" customFormat="1" x14ac:dyDescent="0.2">
      <c r="A3093" s="7">
        <v>6038</v>
      </c>
      <c r="B3093" s="44" t="s">
        <v>5734</v>
      </c>
      <c r="C3093" s="44" t="s">
        <v>5735</v>
      </c>
      <c r="D3093" s="44" t="s">
        <v>5736</v>
      </c>
      <c r="E3093" s="43" t="s">
        <v>5737</v>
      </c>
      <c r="F3093" s="42">
        <v>521227</v>
      </c>
      <c r="G3093" s="45">
        <v>11</v>
      </c>
      <c r="H3093" s="45"/>
      <c r="I3093" s="45" t="s">
        <v>12617</v>
      </c>
      <c r="N3093" s="6"/>
    </row>
    <row r="3094" spans="1:14" s="3" customFormat="1" x14ac:dyDescent="0.2">
      <c r="A3094" s="7">
        <v>6039</v>
      </c>
      <c r="B3094" s="97" t="s">
        <v>12620</v>
      </c>
      <c r="C3094" s="97" t="s">
        <v>12622</v>
      </c>
      <c r="D3094" s="44" t="s">
        <v>12621</v>
      </c>
      <c r="E3094" s="43" t="s">
        <v>12621</v>
      </c>
      <c r="F3094" s="42">
        <v>520712</v>
      </c>
      <c r="G3094" s="45">
        <v>31</v>
      </c>
      <c r="H3094" s="45"/>
      <c r="I3094" s="45" t="s">
        <v>12661</v>
      </c>
      <c r="N3094" s="6"/>
    </row>
    <row r="3095" spans="1:14" s="3" customFormat="1" x14ac:dyDescent="0.2">
      <c r="A3095" s="7">
        <v>6040</v>
      </c>
      <c r="B3095" s="97" t="s">
        <v>12623</v>
      </c>
      <c r="C3095" s="97" t="s">
        <v>12625</v>
      </c>
      <c r="D3095" s="44" t="s">
        <v>12624</v>
      </c>
      <c r="E3095" s="43" t="s">
        <v>12624</v>
      </c>
      <c r="F3095" s="42">
        <v>520713</v>
      </c>
      <c r="G3095" s="45">
        <v>31</v>
      </c>
      <c r="H3095" s="45"/>
      <c r="I3095" s="45" t="s">
        <v>12661</v>
      </c>
      <c r="N3095" s="6"/>
    </row>
    <row r="3096" spans="1:14" s="3" customFormat="1" x14ac:dyDescent="0.2">
      <c r="A3096" s="7">
        <v>6042</v>
      </c>
      <c r="B3096" s="97" t="s">
        <v>12626</v>
      </c>
      <c r="C3096" s="97" t="s">
        <v>12628</v>
      </c>
      <c r="D3096" s="44" t="s">
        <v>12627</v>
      </c>
      <c r="E3096" s="43" t="s">
        <v>12627</v>
      </c>
      <c r="F3096" s="42" t="s">
        <v>11897</v>
      </c>
      <c r="G3096" s="45" t="s">
        <v>11897</v>
      </c>
      <c r="H3096" s="45"/>
      <c r="I3096" s="45" t="s">
        <v>12661</v>
      </c>
      <c r="N3096" s="6"/>
    </row>
    <row r="3097" spans="1:14" s="3" customFormat="1" x14ac:dyDescent="0.2">
      <c r="A3097" s="7">
        <v>6043</v>
      </c>
      <c r="B3097" s="97" t="s">
        <v>12629</v>
      </c>
      <c r="C3097" s="97" t="s">
        <v>12632</v>
      </c>
      <c r="D3097" s="44" t="s">
        <v>12630</v>
      </c>
      <c r="E3097" s="43" t="s">
        <v>12631</v>
      </c>
      <c r="F3097" s="42">
        <v>522116</v>
      </c>
      <c r="G3097" s="45">
        <v>11</v>
      </c>
      <c r="H3097" s="45"/>
      <c r="I3097" s="45" t="s">
        <v>12662</v>
      </c>
      <c r="N3097" s="6"/>
    </row>
    <row r="3098" spans="1:14" s="3" customFormat="1" x14ac:dyDescent="0.2">
      <c r="A3098" s="7">
        <v>6044</v>
      </c>
      <c r="B3098" s="97" t="s">
        <v>12633</v>
      </c>
      <c r="C3098" s="97" t="s">
        <v>12636</v>
      </c>
      <c r="D3098" s="44" t="s">
        <v>12634</v>
      </c>
      <c r="E3098" s="43" t="s">
        <v>12635</v>
      </c>
      <c r="F3098" s="42">
        <v>522116</v>
      </c>
      <c r="G3098" s="45">
        <v>17</v>
      </c>
      <c r="H3098" s="45"/>
      <c r="I3098" s="45" t="s">
        <v>12662</v>
      </c>
      <c r="N3098" s="6"/>
    </row>
    <row r="3099" spans="1:14" s="3" customFormat="1" x14ac:dyDescent="0.2">
      <c r="A3099" s="7">
        <v>6045</v>
      </c>
      <c r="B3099" s="97" t="s">
        <v>12637</v>
      </c>
      <c r="C3099" s="97" t="s">
        <v>12639</v>
      </c>
      <c r="D3099" s="44" t="s">
        <v>12638</v>
      </c>
      <c r="E3099" s="43" t="s">
        <v>12638</v>
      </c>
      <c r="F3099" s="42">
        <v>522117</v>
      </c>
      <c r="G3099" s="45">
        <v>11</v>
      </c>
      <c r="H3099" s="45"/>
      <c r="I3099" s="45" t="s">
        <v>12662</v>
      </c>
      <c r="N3099" s="6"/>
    </row>
    <row r="3100" spans="1:14" s="3" customFormat="1" x14ac:dyDescent="0.2">
      <c r="A3100" s="7">
        <v>6046</v>
      </c>
      <c r="B3100" s="97" t="s">
        <v>12640</v>
      </c>
      <c r="C3100" s="97" t="s">
        <v>12642</v>
      </c>
      <c r="D3100" s="44" t="s">
        <v>12641</v>
      </c>
      <c r="E3100" s="43" t="s">
        <v>12641</v>
      </c>
      <c r="F3100" s="42">
        <v>522117</v>
      </c>
      <c r="G3100" s="45">
        <v>17</v>
      </c>
      <c r="H3100" s="45"/>
      <c r="I3100" s="45" t="s">
        <v>12662</v>
      </c>
      <c r="N3100" s="6"/>
    </row>
    <row r="3101" spans="1:14" s="3" customFormat="1" x14ac:dyDescent="0.2">
      <c r="A3101" s="7">
        <v>6047</v>
      </c>
      <c r="B3101" s="97" t="s">
        <v>12643</v>
      </c>
      <c r="C3101" s="97" t="s">
        <v>12646</v>
      </c>
      <c r="D3101" s="44" t="s">
        <v>12644</v>
      </c>
      <c r="E3101" s="43" t="s">
        <v>12645</v>
      </c>
      <c r="F3101" s="42">
        <v>522117</v>
      </c>
      <c r="G3101" s="45">
        <v>1</v>
      </c>
      <c r="H3101" s="45"/>
      <c r="I3101" s="45" t="s">
        <v>12662</v>
      </c>
      <c r="N3101" s="6"/>
    </row>
    <row r="3102" spans="1:14" s="3" customFormat="1" x14ac:dyDescent="0.2">
      <c r="A3102" s="7">
        <v>6048</v>
      </c>
      <c r="B3102" s="97" t="s">
        <v>12647</v>
      </c>
      <c r="C3102" s="97" t="s">
        <v>12650</v>
      </c>
      <c r="D3102" s="44" t="s">
        <v>12648</v>
      </c>
      <c r="E3102" s="43" t="s">
        <v>12649</v>
      </c>
      <c r="F3102" s="42">
        <v>521967</v>
      </c>
      <c r="G3102" s="45">
        <v>15</v>
      </c>
      <c r="H3102" s="45"/>
      <c r="I3102" s="45" t="s">
        <v>12662</v>
      </c>
      <c r="N3102" s="6"/>
    </row>
    <row r="3103" spans="1:14" s="3" customFormat="1" x14ac:dyDescent="0.2">
      <c r="A3103" s="7">
        <v>6049</v>
      </c>
      <c r="B3103" s="97" t="s">
        <v>12651</v>
      </c>
      <c r="C3103" s="97" t="s">
        <v>12654</v>
      </c>
      <c r="D3103" s="44" t="s">
        <v>12652</v>
      </c>
      <c r="E3103" s="43" t="s">
        <v>12653</v>
      </c>
      <c r="F3103" s="42">
        <v>521967</v>
      </c>
      <c r="G3103" s="45">
        <v>0</v>
      </c>
      <c r="H3103" s="45"/>
      <c r="I3103" s="45" t="s">
        <v>12662</v>
      </c>
      <c r="N3103" s="6"/>
    </row>
    <row r="3104" spans="1:14" s="3" customFormat="1" x14ac:dyDescent="0.2">
      <c r="A3104" s="7">
        <v>6070</v>
      </c>
      <c r="B3104" s="97" t="s">
        <v>12655</v>
      </c>
      <c r="C3104" s="97" t="s">
        <v>12657</v>
      </c>
      <c r="D3104" s="44" t="s">
        <v>12656</v>
      </c>
      <c r="E3104" s="43" t="s">
        <v>12656</v>
      </c>
      <c r="F3104" s="42">
        <v>522121</v>
      </c>
      <c r="G3104" s="45">
        <v>31</v>
      </c>
      <c r="H3104" s="45"/>
      <c r="I3104" s="45" t="s">
        <v>12662</v>
      </c>
      <c r="N3104" s="6"/>
    </row>
    <row r="3105" spans="1:14" s="3" customFormat="1" x14ac:dyDescent="0.2">
      <c r="A3105" s="7">
        <v>6072</v>
      </c>
      <c r="B3105" s="97" t="s">
        <v>12658</v>
      </c>
      <c r="C3105" s="97" t="s">
        <v>12660</v>
      </c>
      <c r="D3105" s="44" t="s">
        <v>12659</v>
      </c>
      <c r="E3105" s="43" t="s">
        <v>12659</v>
      </c>
      <c r="F3105" s="42">
        <v>522122</v>
      </c>
      <c r="G3105" s="45">
        <v>31</v>
      </c>
      <c r="H3105" s="45"/>
      <c r="I3105" s="45" t="s">
        <v>12662</v>
      </c>
      <c r="N3105" s="6"/>
    </row>
    <row r="3106" spans="1:14" s="3" customFormat="1" x14ac:dyDescent="0.2">
      <c r="A3106" s="7">
        <v>6100</v>
      </c>
      <c r="B3106" s="44" t="s">
        <v>5738</v>
      </c>
      <c r="C3106" s="44" t="s">
        <v>5739</v>
      </c>
      <c r="D3106" s="44" t="s">
        <v>5740</v>
      </c>
      <c r="E3106" s="43" t="s">
        <v>5741</v>
      </c>
      <c r="F3106" s="42">
        <v>5686</v>
      </c>
      <c r="G3106" s="45">
        <v>17</v>
      </c>
      <c r="H3106" s="45"/>
      <c r="I3106" s="45" t="s">
        <v>11858</v>
      </c>
      <c r="N3106" s="6"/>
    </row>
    <row r="3107" spans="1:14" s="3" customFormat="1" x14ac:dyDescent="0.2">
      <c r="A3107" s="7">
        <v>6101</v>
      </c>
      <c r="B3107" s="44" t="s">
        <v>5742</v>
      </c>
      <c r="C3107" s="44" t="s">
        <v>5743</v>
      </c>
      <c r="D3107" s="44" t="s">
        <v>5744</v>
      </c>
      <c r="E3107" s="43" t="s">
        <v>5745</v>
      </c>
      <c r="F3107" s="42">
        <v>5687</v>
      </c>
      <c r="G3107" s="45">
        <v>17</v>
      </c>
      <c r="H3107" s="45"/>
      <c r="I3107" s="45" t="s">
        <v>11859</v>
      </c>
      <c r="N3107" s="6"/>
    </row>
    <row r="3108" spans="1:14" s="3" customFormat="1" x14ac:dyDescent="0.2">
      <c r="A3108" s="7">
        <v>6102</v>
      </c>
      <c r="B3108" s="44" t="s">
        <v>5746</v>
      </c>
      <c r="C3108" s="44" t="s">
        <v>5747</v>
      </c>
      <c r="D3108" s="44" t="s">
        <v>5748</v>
      </c>
      <c r="E3108" s="43" t="s">
        <v>5749</v>
      </c>
      <c r="F3108" s="42">
        <v>5688</v>
      </c>
      <c r="G3108" s="45">
        <v>17</v>
      </c>
      <c r="H3108" s="45"/>
      <c r="I3108" s="45" t="s">
        <v>11860</v>
      </c>
      <c r="N3108" s="6"/>
    </row>
    <row r="3109" spans="1:14" s="3" customFormat="1" x14ac:dyDescent="0.2">
      <c r="A3109" s="7">
        <v>6103</v>
      </c>
      <c r="B3109" s="44" t="s">
        <v>5750</v>
      </c>
      <c r="C3109" s="44" t="s">
        <v>5751</v>
      </c>
      <c r="D3109" s="44" t="s">
        <v>5752</v>
      </c>
      <c r="E3109" s="43" t="s">
        <v>5753</v>
      </c>
      <c r="F3109" s="42">
        <v>5689</v>
      </c>
      <c r="G3109" s="45">
        <v>17</v>
      </c>
      <c r="H3109" s="45"/>
      <c r="I3109" s="45" t="s">
        <v>11861</v>
      </c>
      <c r="N3109" s="6"/>
    </row>
    <row r="3110" spans="1:14" s="3" customFormat="1" x14ac:dyDescent="0.2">
      <c r="A3110" s="7">
        <v>6104</v>
      </c>
      <c r="B3110" s="44" t="s">
        <v>5754</v>
      </c>
      <c r="C3110" s="44" t="s">
        <v>5755</v>
      </c>
      <c r="D3110" s="44" t="s">
        <v>5756</v>
      </c>
      <c r="E3110" s="43" t="s">
        <v>5757</v>
      </c>
      <c r="F3110" s="42">
        <v>5690</v>
      </c>
      <c r="G3110" s="45">
        <v>17</v>
      </c>
      <c r="H3110" s="45"/>
      <c r="I3110" s="45" t="s">
        <v>11862</v>
      </c>
      <c r="N3110" s="6"/>
    </row>
    <row r="3111" spans="1:14" s="3" customFormat="1" x14ac:dyDescent="0.2">
      <c r="A3111" s="7">
        <v>6105</v>
      </c>
      <c r="B3111" s="44" t="s">
        <v>5758</v>
      </c>
      <c r="C3111" s="44" t="s">
        <v>5759</v>
      </c>
      <c r="D3111" s="44" t="s">
        <v>5760</v>
      </c>
      <c r="E3111" s="43" t="s">
        <v>5761</v>
      </c>
      <c r="F3111" s="42">
        <v>5691</v>
      </c>
      <c r="G3111" s="45">
        <v>17</v>
      </c>
      <c r="H3111" s="45"/>
      <c r="I3111" s="45" t="s">
        <v>11863</v>
      </c>
      <c r="N3111" s="6"/>
    </row>
    <row r="3112" spans="1:14" s="3" customFormat="1" x14ac:dyDescent="0.2">
      <c r="A3112" s="7">
        <v>6106</v>
      </c>
      <c r="B3112" s="44" t="s">
        <v>5762</v>
      </c>
      <c r="C3112" s="44" t="s">
        <v>5763</v>
      </c>
      <c r="D3112" s="44" t="s">
        <v>5764</v>
      </c>
      <c r="E3112" s="43" t="s">
        <v>5765</v>
      </c>
      <c r="F3112" s="42">
        <v>5692</v>
      </c>
      <c r="G3112" s="45">
        <v>17</v>
      </c>
      <c r="H3112" s="45"/>
      <c r="I3112" s="45" t="s">
        <v>11864</v>
      </c>
      <c r="N3112" s="6"/>
    </row>
    <row r="3113" spans="1:14" s="3" customFormat="1" x14ac:dyDescent="0.2">
      <c r="A3113" s="7">
        <v>6107</v>
      </c>
      <c r="B3113" s="44" t="s">
        <v>5766</v>
      </c>
      <c r="C3113" s="44" t="s">
        <v>5767</v>
      </c>
      <c r="D3113" s="44" t="s">
        <v>5768</v>
      </c>
      <c r="E3113" s="43" t="s">
        <v>5769</v>
      </c>
      <c r="F3113" s="42">
        <v>5693</v>
      </c>
      <c r="G3113" s="45">
        <v>17</v>
      </c>
      <c r="H3113" s="45"/>
      <c r="I3113" s="45" t="s">
        <v>11865</v>
      </c>
      <c r="N3113" s="6"/>
    </row>
    <row r="3114" spans="1:14" s="3" customFormat="1" x14ac:dyDescent="0.2">
      <c r="A3114" s="7">
        <v>6108</v>
      </c>
      <c r="B3114" s="44" t="s">
        <v>5770</v>
      </c>
      <c r="C3114" s="44" t="s">
        <v>5771</v>
      </c>
      <c r="D3114" s="44" t="s">
        <v>5772</v>
      </c>
      <c r="E3114" s="43" t="s">
        <v>5773</v>
      </c>
      <c r="F3114" s="42">
        <v>5694</v>
      </c>
      <c r="G3114" s="45">
        <v>17</v>
      </c>
      <c r="H3114" s="45"/>
      <c r="I3114" s="45" t="s">
        <v>11866</v>
      </c>
      <c r="N3114" s="6"/>
    </row>
    <row r="3115" spans="1:14" s="3" customFormat="1" x14ac:dyDescent="0.2">
      <c r="A3115" s="7">
        <v>6109</v>
      </c>
      <c r="B3115" s="44" t="s">
        <v>5774</v>
      </c>
      <c r="C3115" s="44" t="s">
        <v>5775</v>
      </c>
      <c r="D3115" s="44" t="s">
        <v>5776</v>
      </c>
      <c r="E3115" s="43" t="s">
        <v>5777</v>
      </c>
      <c r="F3115" s="42">
        <v>5695</v>
      </c>
      <c r="G3115" s="45">
        <v>17</v>
      </c>
      <c r="H3115" s="45"/>
      <c r="I3115" s="45" t="s">
        <v>11867</v>
      </c>
      <c r="N3115" s="6"/>
    </row>
    <row r="3116" spans="1:14" s="3" customFormat="1" x14ac:dyDescent="0.2">
      <c r="A3116" s="7">
        <v>6110</v>
      </c>
      <c r="B3116" s="44" t="s">
        <v>5778</v>
      </c>
      <c r="C3116" s="44" t="s">
        <v>5779</v>
      </c>
      <c r="D3116" s="44" t="s">
        <v>5780</v>
      </c>
      <c r="E3116" s="43" t="s">
        <v>5781</v>
      </c>
      <c r="F3116" s="42">
        <v>5696</v>
      </c>
      <c r="G3116" s="45">
        <v>17</v>
      </c>
      <c r="H3116" s="45"/>
      <c r="I3116" s="45" t="s">
        <v>11868</v>
      </c>
      <c r="N3116" s="6"/>
    </row>
    <row r="3117" spans="1:14" s="3" customFormat="1" x14ac:dyDescent="0.2">
      <c r="A3117" s="7">
        <v>6111</v>
      </c>
      <c r="B3117" s="44" t="s">
        <v>5782</v>
      </c>
      <c r="C3117" s="44" t="s">
        <v>5783</v>
      </c>
      <c r="D3117" s="44" t="s">
        <v>5784</v>
      </c>
      <c r="E3117" s="43" t="s">
        <v>5785</v>
      </c>
      <c r="F3117" s="42">
        <v>5697</v>
      </c>
      <c r="G3117" s="45">
        <v>17</v>
      </c>
      <c r="H3117" s="45"/>
      <c r="I3117" s="45" t="s">
        <v>11869</v>
      </c>
      <c r="N3117" s="6"/>
    </row>
    <row r="3118" spans="1:14" s="3" customFormat="1" x14ac:dyDescent="0.2">
      <c r="A3118" s="7">
        <v>6112</v>
      </c>
      <c r="B3118" s="44" t="s">
        <v>5786</v>
      </c>
      <c r="C3118" s="44" t="s">
        <v>5787</v>
      </c>
      <c r="D3118" s="44" t="s">
        <v>5788</v>
      </c>
      <c r="E3118" s="43" t="s">
        <v>5789</v>
      </c>
      <c r="F3118" s="42">
        <v>5698</v>
      </c>
      <c r="G3118" s="45">
        <v>17</v>
      </c>
      <c r="H3118" s="45"/>
      <c r="I3118" s="45" t="s">
        <v>11870</v>
      </c>
      <c r="N3118" s="6"/>
    </row>
    <row r="3119" spans="1:14" s="3" customFormat="1" x14ac:dyDescent="0.2">
      <c r="A3119" s="7">
        <v>6113</v>
      </c>
      <c r="B3119" s="44" t="s">
        <v>5790</v>
      </c>
      <c r="C3119" s="44" t="s">
        <v>5791</v>
      </c>
      <c r="D3119" s="44" t="s">
        <v>5792</v>
      </c>
      <c r="E3119" s="43" t="s">
        <v>5793</v>
      </c>
      <c r="F3119" s="42">
        <v>5699</v>
      </c>
      <c r="G3119" s="45">
        <v>17</v>
      </c>
      <c r="H3119" s="45"/>
      <c r="I3119" s="45" t="s">
        <v>11871</v>
      </c>
      <c r="N3119" s="6"/>
    </row>
    <row r="3120" spans="1:14" s="3" customFormat="1" x14ac:dyDescent="0.2">
      <c r="A3120" s="7">
        <v>6114</v>
      </c>
      <c r="B3120" s="44" t="s">
        <v>5794</v>
      </c>
      <c r="C3120" s="44" t="s">
        <v>5795</v>
      </c>
      <c r="D3120" s="44" t="s">
        <v>5796</v>
      </c>
      <c r="E3120" s="43" t="s">
        <v>5797</v>
      </c>
      <c r="F3120" s="42">
        <v>5700</v>
      </c>
      <c r="G3120" s="45">
        <v>17</v>
      </c>
      <c r="H3120" s="45"/>
      <c r="I3120" s="45" t="s">
        <v>11872</v>
      </c>
      <c r="N3120" s="6"/>
    </row>
    <row r="3121" spans="1:14" s="3" customFormat="1" x14ac:dyDescent="0.2">
      <c r="A3121" s="7">
        <v>6115</v>
      </c>
      <c r="B3121" s="44" t="s">
        <v>5798</v>
      </c>
      <c r="C3121" s="44" t="s">
        <v>5799</v>
      </c>
      <c r="D3121" s="44" t="s">
        <v>5800</v>
      </c>
      <c r="E3121" s="43" t="s">
        <v>5801</v>
      </c>
      <c r="F3121" s="42">
        <v>5701</v>
      </c>
      <c r="G3121" s="45">
        <v>17</v>
      </c>
      <c r="H3121" s="45"/>
      <c r="I3121" s="45" t="s">
        <v>11873</v>
      </c>
      <c r="N3121" s="6"/>
    </row>
    <row r="3122" spans="1:14" s="3" customFormat="1" x14ac:dyDescent="0.2">
      <c r="A3122" s="7">
        <v>6116</v>
      </c>
      <c r="B3122" s="44" t="s">
        <v>5802</v>
      </c>
      <c r="C3122" s="44" t="s">
        <v>5803</v>
      </c>
      <c r="D3122" s="44" t="s">
        <v>5804</v>
      </c>
      <c r="E3122" s="43" t="s">
        <v>5805</v>
      </c>
      <c r="F3122" s="42">
        <v>5702</v>
      </c>
      <c r="G3122" s="45">
        <v>17</v>
      </c>
      <c r="H3122" s="45"/>
      <c r="I3122" s="45" t="s">
        <v>11874</v>
      </c>
      <c r="N3122" s="6"/>
    </row>
    <row r="3123" spans="1:14" s="3" customFormat="1" x14ac:dyDescent="0.2">
      <c r="A3123" s="7">
        <v>6117</v>
      </c>
      <c r="B3123" s="44" t="s">
        <v>5806</v>
      </c>
      <c r="C3123" s="44" t="s">
        <v>5807</v>
      </c>
      <c r="D3123" s="44" t="s">
        <v>5808</v>
      </c>
      <c r="E3123" s="43" t="s">
        <v>5809</v>
      </c>
      <c r="F3123" s="42">
        <v>5703</v>
      </c>
      <c r="G3123" s="45">
        <v>17</v>
      </c>
      <c r="H3123" s="45"/>
      <c r="I3123" s="45" t="s">
        <v>11875</v>
      </c>
      <c r="N3123" s="6"/>
    </row>
    <row r="3124" spans="1:14" s="3" customFormat="1" x14ac:dyDescent="0.2">
      <c r="A3124" s="7">
        <v>6118</v>
      </c>
      <c r="B3124" s="44" t="s">
        <v>5810</v>
      </c>
      <c r="C3124" s="44" t="s">
        <v>5811</v>
      </c>
      <c r="D3124" s="44" t="s">
        <v>5812</v>
      </c>
      <c r="E3124" s="43" t="s">
        <v>5813</v>
      </c>
      <c r="F3124" s="42">
        <v>5704</v>
      </c>
      <c r="G3124" s="45">
        <v>17</v>
      </c>
      <c r="H3124" s="45"/>
      <c r="I3124" s="45" t="s">
        <v>11876</v>
      </c>
      <c r="N3124" s="6"/>
    </row>
    <row r="3125" spans="1:14" s="3" customFormat="1" x14ac:dyDescent="0.2">
      <c r="A3125" s="7">
        <v>6119</v>
      </c>
      <c r="B3125" s="44" t="s">
        <v>5814</v>
      </c>
      <c r="C3125" s="44" t="s">
        <v>5815</v>
      </c>
      <c r="D3125" s="44" t="s">
        <v>5816</v>
      </c>
      <c r="E3125" s="43" t="s">
        <v>5817</v>
      </c>
      <c r="F3125" s="42">
        <v>5705</v>
      </c>
      <c r="G3125" s="45">
        <v>17</v>
      </c>
      <c r="H3125" s="45"/>
      <c r="I3125" s="45" t="s">
        <v>11877</v>
      </c>
      <c r="N3125" s="6"/>
    </row>
    <row r="3126" spans="1:14" s="3" customFormat="1" x14ac:dyDescent="0.2">
      <c r="A3126" s="7">
        <v>6120</v>
      </c>
      <c r="B3126" s="44" t="s">
        <v>5818</v>
      </c>
      <c r="C3126" s="44" t="s">
        <v>5819</v>
      </c>
      <c r="D3126" s="44" t="s">
        <v>5820</v>
      </c>
      <c r="E3126" s="43" t="s">
        <v>5821</v>
      </c>
      <c r="F3126" s="42">
        <v>5686</v>
      </c>
      <c r="G3126" s="45">
        <v>1</v>
      </c>
      <c r="H3126" s="45"/>
      <c r="I3126" s="45" t="s">
        <v>11858</v>
      </c>
      <c r="N3126" s="6"/>
    </row>
    <row r="3127" spans="1:14" s="3" customFormat="1" x14ac:dyDescent="0.2">
      <c r="A3127" s="7">
        <v>6121</v>
      </c>
      <c r="B3127" s="44" t="s">
        <v>5822</v>
      </c>
      <c r="C3127" s="44" t="s">
        <v>5823</v>
      </c>
      <c r="D3127" s="44" t="s">
        <v>5824</v>
      </c>
      <c r="E3127" s="43" t="s">
        <v>5825</v>
      </c>
      <c r="F3127" s="42">
        <v>5687</v>
      </c>
      <c r="G3127" s="45">
        <v>1</v>
      </c>
      <c r="H3127" s="45"/>
      <c r="I3127" s="45" t="s">
        <v>11859</v>
      </c>
      <c r="N3127" s="6"/>
    </row>
    <row r="3128" spans="1:14" s="3" customFormat="1" x14ac:dyDescent="0.2">
      <c r="A3128" s="7">
        <v>6122</v>
      </c>
      <c r="B3128" s="44" t="s">
        <v>5826</v>
      </c>
      <c r="C3128" s="44" t="s">
        <v>5827</v>
      </c>
      <c r="D3128" s="44" t="s">
        <v>5828</v>
      </c>
      <c r="E3128" s="43" t="s">
        <v>5829</v>
      </c>
      <c r="F3128" s="42">
        <v>5688</v>
      </c>
      <c r="G3128" s="45">
        <v>1</v>
      </c>
      <c r="H3128" s="45"/>
      <c r="I3128" s="45" t="s">
        <v>11860</v>
      </c>
      <c r="N3128" s="6"/>
    </row>
    <row r="3129" spans="1:14" s="3" customFormat="1" x14ac:dyDescent="0.2">
      <c r="A3129" s="7">
        <v>6123</v>
      </c>
      <c r="B3129" s="44" t="s">
        <v>5830</v>
      </c>
      <c r="C3129" s="44" t="s">
        <v>5831</v>
      </c>
      <c r="D3129" s="44" t="s">
        <v>5832</v>
      </c>
      <c r="E3129" s="43" t="s">
        <v>5833</v>
      </c>
      <c r="F3129" s="42">
        <v>5689</v>
      </c>
      <c r="G3129" s="45">
        <v>1</v>
      </c>
      <c r="H3129" s="45"/>
      <c r="I3129" s="45" t="s">
        <v>11861</v>
      </c>
      <c r="N3129" s="6"/>
    </row>
    <row r="3130" spans="1:14" s="3" customFormat="1" x14ac:dyDescent="0.2">
      <c r="A3130" s="7">
        <v>6124</v>
      </c>
      <c r="B3130" s="44" t="s">
        <v>5834</v>
      </c>
      <c r="C3130" s="44" t="s">
        <v>5835</v>
      </c>
      <c r="D3130" s="44" t="s">
        <v>5836</v>
      </c>
      <c r="E3130" s="43" t="s">
        <v>5837</v>
      </c>
      <c r="F3130" s="42">
        <v>5690</v>
      </c>
      <c r="G3130" s="45">
        <v>1</v>
      </c>
      <c r="H3130" s="45"/>
      <c r="I3130" s="45" t="s">
        <v>11862</v>
      </c>
      <c r="N3130" s="6"/>
    </row>
    <row r="3131" spans="1:14" s="3" customFormat="1" x14ac:dyDescent="0.2">
      <c r="A3131" s="7">
        <v>6125</v>
      </c>
      <c r="B3131" s="44" t="s">
        <v>5838</v>
      </c>
      <c r="C3131" s="44" t="s">
        <v>5839</v>
      </c>
      <c r="D3131" s="44" t="s">
        <v>5840</v>
      </c>
      <c r="E3131" s="43" t="s">
        <v>5841</v>
      </c>
      <c r="F3131" s="42">
        <v>5691</v>
      </c>
      <c r="G3131" s="45">
        <v>1</v>
      </c>
      <c r="H3131" s="45"/>
      <c r="I3131" s="45" t="s">
        <v>11863</v>
      </c>
      <c r="N3131" s="6"/>
    </row>
    <row r="3132" spans="1:14" s="3" customFormat="1" x14ac:dyDescent="0.2">
      <c r="A3132" s="7">
        <v>6126</v>
      </c>
      <c r="B3132" s="44" t="s">
        <v>5842</v>
      </c>
      <c r="C3132" s="44" t="s">
        <v>5843</v>
      </c>
      <c r="D3132" s="44" t="s">
        <v>5844</v>
      </c>
      <c r="E3132" s="43" t="s">
        <v>5845</v>
      </c>
      <c r="F3132" s="42">
        <v>5692</v>
      </c>
      <c r="G3132" s="45">
        <v>1</v>
      </c>
      <c r="H3132" s="45"/>
      <c r="I3132" s="45" t="s">
        <v>11864</v>
      </c>
      <c r="N3132" s="6"/>
    </row>
    <row r="3133" spans="1:14" s="3" customFormat="1" x14ac:dyDescent="0.2">
      <c r="A3133" s="7">
        <v>6127</v>
      </c>
      <c r="B3133" s="44" t="s">
        <v>5846</v>
      </c>
      <c r="C3133" s="44" t="s">
        <v>5847</v>
      </c>
      <c r="D3133" s="44" t="s">
        <v>5848</v>
      </c>
      <c r="E3133" s="43" t="s">
        <v>5849</v>
      </c>
      <c r="F3133" s="42">
        <v>5693</v>
      </c>
      <c r="G3133" s="45">
        <v>1</v>
      </c>
      <c r="H3133" s="45"/>
      <c r="I3133" s="45" t="s">
        <v>11865</v>
      </c>
      <c r="N3133" s="6"/>
    </row>
    <row r="3134" spans="1:14" s="3" customFormat="1" x14ac:dyDescent="0.2">
      <c r="A3134" s="7">
        <v>6128</v>
      </c>
      <c r="B3134" s="44" t="s">
        <v>5850</v>
      </c>
      <c r="C3134" s="44" t="s">
        <v>5851</v>
      </c>
      <c r="D3134" s="44" t="s">
        <v>5852</v>
      </c>
      <c r="E3134" s="43" t="s">
        <v>5853</v>
      </c>
      <c r="F3134" s="42">
        <v>5694</v>
      </c>
      <c r="G3134" s="45">
        <v>1</v>
      </c>
      <c r="H3134" s="45"/>
      <c r="I3134" s="45" t="s">
        <v>11866</v>
      </c>
      <c r="N3134" s="6"/>
    </row>
    <row r="3135" spans="1:14" s="3" customFormat="1" x14ac:dyDescent="0.2">
      <c r="A3135" s="7">
        <v>6129</v>
      </c>
      <c r="B3135" s="44" t="s">
        <v>5854</v>
      </c>
      <c r="C3135" s="44" t="s">
        <v>5855</v>
      </c>
      <c r="D3135" s="44" t="s">
        <v>5856</v>
      </c>
      <c r="E3135" s="43" t="s">
        <v>5857</v>
      </c>
      <c r="F3135" s="42">
        <v>5695</v>
      </c>
      <c r="G3135" s="45">
        <v>1</v>
      </c>
      <c r="H3135" s="45"/>
      <c r="I3135" s="45" t="s">
        <v>11867</v>
      </c>
      <c r="N3135" s="6"/>
    </row>
    <row r="3136" spans="1:14" s="3" customFormat="1" x14ac:dyDescent="0.2">
      <c r="A3136" s="7">
        <v>6130</v>
      </c>
      <c r="B3136" s="44" t="s">
        <v>5858</v>
      </c>
      <c r="C3136" s="44" t="s">
        <v>5859</v>
      </c>
      <c r="D3136" s="44" t="s">
        <v>5860</v>
      </c>
      <c r="E3136" s="43" t="s">
        <v>5861</v>
      </c>
      <c r="F3136" s="42">
        <v>5696</v>
      </c>
      <c r="G3136" s="45">
        <v>1</v>
      </c>
      <c r="H3136" s="45"/>
      <c r="I3136" s="45" t="s">
        <v>11868</v>
      </c>
      <c r="N3136" s="6"/>
    </row>
    <row r="3137" spans="1:14" s="3" customFormat="1" x14ac:dyDescent="0.2">
      <c r="A3137" s="7">
        <v>6131</v>
      </c>
      <c r="B3137" s="44" t="s">
        <v>5862</v>
      </c>
      <c r="C3137" s="44" t="s">
        <v>5863</v>
      </c>
      <c r="D3137" s="44" t="s">
        <v>5864</v>
      </c>
      <c r="E3137" s="43" t="s">
        <v>5865</v>
      </c>
      <c r="F3137" s="42">
        <v>5697</v>
      </c>
      <c r="G3137" s="45">
        <v>1</v>
      </c>
      <c r="H3137" s="45"/>
      <c r="I3137" s="45" t="s">
        <v>11869</v>
      </c>
      <c r="N3137" s="6"/>
    </row>
    <row r="3138" spans="1:14" s="3" customFormat="1" x14ac:dyDescent="0.2">
      <c r="A3138" s="7">
        <v>6132</v>
      </c>
      <c r="B3138" s="44" t="s">
        <v>5866</v>
      </c>
      <c r="C3138" s="44" t="s">
        <v>5867</v>
      </c>
      <c r="D3138" s="44" t="s">
        <v>5868</v>
      </c>
      <c r="E3138" s="43" t="s">
        <v>5869</v>
      </c>
      <c r="F3138" s="42">
        <v>5698</v>
      </c>
      <c r="G3138" s="45">
        <v>1</v>
      </c>
      <c r="H3138" s="45"/>
      <c r="I3138" s="45" t="s">
        <v>11870</v>
      </c>
      <c r="N3138" s="6"/>
    </row>
    <row r="3139" spans="1:14" s="3" customFormat="1" x14ac:dyDescent="0.2">
      <c r="A3139" s="7">
        <v>6133</v>
      </c>
      <c r="B3139" s="44" t="s">
        <v>5870</v>
      </c>
      <c r="C3139" s="44" t="s">
        <v>5871</v>
      </c>
      <c r="D3139" s="44" t="s">
        <v>5872</v>
      </c>
      <c r="E3139" s="43" t="s">
        <v>5873</v>
      </c>
      <c r="F3139" s="42">
        <v>5699</v>
      </c>
      <c r="G3139" s="45">
        <v>1</v>
      </c>
      <c r="H3139" s="45"/>
      <c r="I3139" s="45" t="s">
        <v>11871</v>
      </c>
      <c r="N3139" s="6"/>
    </row>
    <row r="3140" spans="1:14" s="3" customFormat="1" x14ac:dyDescent="0.2">
      <c r="A3140" s="7">
        <v>6134</v>
      </c>
      <c r="B3140" s="44" t="s">
        <v>5874</v>
      </c>
      <c r="C3140" s="44" t="s">
        <v>5875</v>
      </c>
      <c r="D3140" s="44" t="s">
        <v>5876</v>
      </c>
      <c r="E3140" s="43" t="s">
        <v>5877</v>
      </c>
      <c r="F3140" s="42">
        <v>5700</v>
      </c>
      <c r="G3140" s="45">
        <v>1</v>
      </c>
      <c r="H3140" s="45"/>
      <c r="I3140" s="45" t="s">
        <v>11872</v>
      </c>
      <c r="N3140" s="6"/>
    </row>
    <row r="3141" spans="1:14" s="3" customFormat="1" x14ac:dyDescent="0.2">
      <c r="A3141" s="7">
        <v>6135</v>
      </c>
      <c r="B3141" s="44" t="s">
        <v>5878</v>
      </c>
      <c r="C3141" s="44" t="s">
        <v>5879</v>
      </c>
      <c r="D3141" s="44" t="s">
        <v>5880</v>
      </c>
      <c r="E3141" s="43" t="s">
        <v>5881</v>
      </c>
      <c r="F3141" s="42">
        <v>5701</v>
      </c>
      <c r="G3141" s="45">
        <v>1</v>
      </c>
      <c r="H3141" s="45"/>
      <c r="I3141" s="45" t="s">
        <v>11873</v>
      </c>
      <c r="N3141" s="6"/>
    </row>
    <row r="3142" spans="1:14" s="3" customFormat="1" x14ac:dyDescent="0.2">
      <c r="A3142" s="7">
        <v>6136</v>
      </c>
      <c r="B3142" s="44" t="s">
        <v>5882</v>
      </c>
      <c r="C3142" s="44" t="s">
        <v>5883</v>
      </c>
      <c r="D3142" s="44" t="s">
        <v>5884</v>
      </c>
      <c r="E3142" s="43" t="s">
        <v>5885</v>
      </c>
      <c r="F3142" s="42">
        <v>5702</v>
      </c>
      <c r="G3142" s="45">
        <v>1</v>
      </c>
      <c r="H3142" s="45"/>
      <c r="I3142" s="45" t="s">
        <v>11874</v>
      </c>
      <c r="N3142" s="6"/>
    </row>
    <row r="3143" spans="1:14" s="3" customFormat="1" x14ac:dyDescent="0.2">
      <c r="A3143" s="7">
        <v>6137</v>
      </c>
      <c r="B3143" s="44" t="s">
        <v>5886</v>
      </c>
      <c r="C3143" s="44" t="s">
        <v>5887</v>
      </c>
      <c r="D3143" s="44" t="s">
        <v>5888</v>
      </c>
      <c r="E3143" s="43" t="s">
        <v>5889</v>
      </c>
      <c r="F3143" s="42">
        <v>5703</v>
      </c>
      <c r="G3143" s="45">
        <v>1</v>
      </c>
      <c r="H3143" s="45"/>
      <c r="I3143" s="45" t="s">
        <v>11875</v>
      </c>
      <c r="N3143" s="6"/>
    </row>
    <row r="3144" spans="1:14" s="3" customFormat="1" x14ac:dyDescent="0.2">
      <c r="A3144" s="7">
        <v>6138</v>
      </c>
      <c r="B3144" s="44" t="s">
        <v>5890</v>
      </c>
      <c r="C3144" s="44" t="s">
        <v>5891</v>
      </c>
      <c r="D3144" s="44" t="s">
        <v>5892</v>
      </c>
      <c r="E3144" s="43" t="s">
        <v>5893</v>
      </c>
      <c r="F3144" s="42">
        <v>5704</v>
      </c>
      <c r="G3144" s="45">
        <v>1</v>
      </c>
      <c r="H3144" s="45"/>
      <c r="I3144" s="45" t="s">
        <v>11876</v>
      </c>
      <c r="N3144" s="6"/>
    </row>
    <row r="3145" spans="1:14" s="3" customFormat="1" x14ac:dyDescent="0.2">
      <c r="A3145" s="7">
        <v>6139</v>
      </c>
      <c r="B3145" s="44" t="s">
        <v>5894</v>
      </c>
      <c r="C3145" s="44" t="s">
        <v>5895</v>
      </c>
      <c r="D3145" s="44" t="s">
        <v>5896</v>
      </c>
      <c r="E3145" s="43" t="s">
        <v>5897</v>
      </c>
      <c r="F3145" s="42">
        <v>5705</v>
      </c>
      <c r="G3145" s="45">
        <v>1</v>
      </c>
      <c r="H3145" s="45"/>
      <c r="I3145" s="45" t="s">
        <v>11877</v>
      </c>
      <c r="N3145" s="6"/>
    </row>
    <row r="3146" spans="1:14" s="3" customFormat="1" x14ac:dyDescent="0.2">
      <c r="A3146" s="7">
        <v>6140</v>
      </c>
      <c r="B3146" s="44" t="s">
        <v>5898</v>
      </c>
      <c r="C3146" s="44" t="s">
        <v>5899</v>
      </c>
      <c r="D3146" s="44" t="s">
        <v>5900</v>
      </c>
      <c r="E3146" s="43" t="s">
        <v>5901</v>
      </c>
      <c r="F3146" s="42">
        <v>5686</v>
      </c>
      <c r="G3146" s="45">
        <v>15</v>
      </c>
      <c r="H3146" s="45"/>
      <c r="I3146" s="45" t="s">
        <v>11858</v>
      </c>
      <c r="N3146" s="6"/>
    </row>
    <row r="3147" spans="1:14" s="3" customFormat="1" x14ac:dyDescent="0.2">
      <c r="A3147" s="7">
        <v>6141</v>
      </c>
      <c r="B3147" s="44" t="s">
        <v>5902</v>
      </c>
      <c r="C3147" s="44" t="s">
        <v>5903</v>
      </c>
      <c r="D3147" s="44" t="s">
        <v>5904</v>
      </c>
      <c r="E3147" s="43" t="s">
        <v>5905</v>
      </c>
      <c r="F3147" s="42">
        <v>5687</v>
      </c>
      <c r="G3147" s="45">
        <v>15</v>
      </c>
      <c r="H3147" s="45"/>
      <c r="I3147" s="45" t="s">
        <v>11859</v>
      </c>
      <c r="N3147" s="6"/>
    </row>
    <row r="3148" spans="1:14" s="3" customFormat="1" x14ac:dyDescent="0.2">
      <c r="A3148" s="7">
        <v>6142</v>
      </c>
      <c r="B3148" s="44" t="s">
        <v>5906</v>
      </c>
      <c r="C3148" s="44" t="s">
        <v>5907</v>
      </c>
      <c r="D3148" s="44" t="s">
        <v>5908</v>
      </c>
      <c r="E3148" s="43" t="s">
        <v>5909</v>
      </c>
      <c r="F3148" s="42">
        <v>5688</v>
      </c>
      <c r="G3148" s="45">
        <v>15</v>
      </c>
      <c r="H3148" s="45"/>
      <c r="I3148" s="45" t="s">
        <v>11860</v>
      </c>
      <c r="N3148" s="6"/>
    </row>
    <row r="3149" spans="1:14" s="3" customFormat="1" x14ac:dyDescent="0.2">
      <c r="A3149" s="7">
        <v>6143</v>
      </c>
      <c r="B3149" s="44" t="s">
        <v>5910</v>
      </c>
      <c r="C3149" s="44" t="s">
        <v>5911</v>
      </c>
      <c r="D3149" s="44" t="s">
        <v>5912</v>
      </c>
      <c r="E3149" s="43" t="s">
        <v>5913</v>
      </c>
      <c r="F3149" s="42">
        <v>5689</v>
      </c>
      <c r="G3149" s="45">
        <v>15</v>
      </c>
      <c r="H3149" s="45"/>
      <c r="I3149" s="45" t="s">
        <v>11861</v>
      </c>
      <c r="N3149" s="6"/>
    </row>
    <row r="3150" spans="1:14" s="3" customFormat="1" x14ac:dyDescent="0.2">
      <c r="A3150" s="7">
        <v>6144</v>
      </c>
      <c r="B3150" s="44" t="s">
        <v>5914</v>
      </c>
      <c r="C3150" s="44" t="s">
        <v>5915</v>
      </c>
      <c r="D3150" s="44" t="s">
        <v>5916</v>
      </c>
      <c r="E3150" s="43" t="s">
        <v>5917</v>
      </c>
      <c r="F3150" s="42">
        <v>5690</v>
      </c>
      <c r="G3150" s="45">
        <v>15</v>
      </c>
      <c r="H3150" s="45"/>
      <c r="I3150" s="45" t="s">
        <v>11862</v>
      </c>
      <c r="N3150" s="6"/>
    </row>
    <row r="3151" spans="1:14" s="3" customFormat="1" x14ac:dyDescent="0.2">
      <c r="A3151" s="7">
        <v>6145</v>
      </c>
      <c r="B3151" s="44" t="s">
        <v>5918</v>
      </c>
      <c r="C3151" s="44" t="s">
        <v>5919</v>
      </c>
      <c r="D3151" s="44" t="s">
        <v>5920</v>
      </c>
      <c r="E3151" s="43" t="s">
        <v>5921</v>
      </c>
      <c r="F3151" s="42">
        <v>5691</v>
      </c>
      <c r="G3151" s="45">
        <v>15</v>
      </c>
      <c r="H3151" s="45"/>
      <c r="I3151" s="45" t="s">
        <v>11863</v>
      </c>
      <c r="N3151" s="6"/>
    </row>
    <row r="3152" spans="1:14" s="3" customFormat="1" x14ac:dyDescent="0.2">
      <c r="A3152" s="7">
        <v>6146</v>
      </c>
      <c r="B3152" s="44" t="s">
        <v>5922</v>
      </c>
      <c r="C3152" s="44" t="s">
        <v>5923</v>
      </c>
      <c r="D3152" s="44" t="s">
        <v>5924</v>
      </c>
      <c r="E3152" s="43" t="s">
        <v>5925</v>
      </c>
      <c r="F3152" s="42">
        <v>5692</v>
      </c>
      <c r="G3152" s="45">
        <v>15</v>
      </c>
      <c r="H3152" s="45"/>
      <c r="I3152" s="45" t="s">
        <v>11864</v>
      </c>
      <c r="N3152" s="6"/>
    </row>
    <row r="3153" spans="1:14" s="3" customFormat="1" x14ac:dyDescent="0.2">
      <c r="A3153" s="7">
        <v>6147</v>
      </c>
      <c r="B3153" s="44" t="s">
        <v>5926</v>
      </c>
      <c r="C3153" s="44" t="s">
        <v>5927</v>
      </c>
      <c r="D3153" s="44" t="s">
        <v>5928</v>
      </c>
      <c r="E3153" s="43" t="s">
        <v>5929</v>
      </c>
      <c r="F3153" s="42">
        <v>5693</v>
      </c>
      <c r="G3153" s="45">
        <v>15</v>
      </c>
      <c r="H3153" s="45"/>
      <c r="I3153" s="45" t="s">
        <v>11865</v>
      </c>
      <c r="N3153" s="6"/>
    </row>
    <row r="3154" spans="1:14" s="3" customFormat="1" x14ac:dyDescent="0.2">
      <c r="A3154" s="7">
        <v>6148</v>
      </c>
      <c r="B3154" s="44" t="s">
        <v>5930</v>
      </c>
      <c r="C3154" s="44" t="s">
        <v>5931</v>
      </c>
      <c r="D3154" s="44" t="s">
        <v>5932</v>
      </c>
      <c r="E3154" s="43" t="s">
        <v>5933</v>
      </c>
      <c r="F3154" s="42">
        <v>5694</v>
      </c>
      <c r="G3154" s="45">
        <v>15</v>
      </c>
      <c r="H3154" s="45"/>
      <c r="I3154" s="45" t="s">
        <v>11866</v>
      </c>
      <c r="N3154" s="6"/>
    </row>
    <row r="3155" spans="1:14" s="3" customFormat="1" x14ac:dyDescent="0.2">
      <c r="A3155" s="7">
        <v>6149</v>
      </c>
      <c r="B3155" s="44" t="s">
        <v>5934</v>
      </c>
      <c r="C3155" s="44" t="s">
        <v>5935</v>
      </c>
      <c r="D3155" s="44" t="s">
        <v>5936</v>
      </c>
      <c r="E3155" s="43" t="s">
        <v>5937</v>
      </c>
      <c r="F3155" s="42">
        <v>5695</v>
      </c>
      <c r="G3155" s="45">
        <v>15</v>
      </c>
      <c r="H3155" s="45"/>
      <c r="I3155" s="45" t="s">
        <v>11867</v>
      </c>
      <c r="N3155" s="6"/>
    </row>
    <row r="3156" spans="1:14" s="3" customFormat="1" x14ac:dyDescent="0.2">
      <c r="A3156" s="7">
        <v>6150</v>
      </c>
      <c r="B3156" s="44" t="s">
        <v>5938</v>
      </c>
      <c r="C3156" s="44" t="s">
        <v>5939</v>
      </c>
      <c r="D3156" s="44" t="s">
        <v>5940</v>
      </c>
      <c r="E3156" s="43" t="s">
        <v>5941</v>
      </c>
      <c r="F3156" s="42">
        <v>5696</v>
      </c>
      <c r="G3156" s="45">
        <v>15</v>
      </c>
      <c r="H3156" s="45"/>
      <c r="I3156" s="45" t="s">
        <v>11868</v>
      </c>
      <c r="N3156" s="6"/>
    </row>
    <row r="3157" spans="1:14" s="3" customFormat="1" x14ac:dyDescent="0.2">
      <c r="A3157" s="7">
        <v>6151</v>
      </c>
      <c r="B3157" s="44" t="s">
        <v>5942</v>
      </c>
      <c r="C3157" s="44" t="s">
        <v>5943</v>
      </c>
      <c r="D3157" s="44" t="s">
        <v>5944</v>
      </c>
      <c r="E3157" s="43" t="s">
        <v>5945</v>
      </c>
      <c r="F3157" s="42">
        <v>5697</v>
      </c>
      <c r="G3157" s="45">
        <v>15</v>
      </c>
      <c r="H3157" s="45"/>
      <c r="I3157" s="45" t="s">
        <v>11869</v>
      </c>
      <c r="N3157" s="6"/>
    </row>
    <row r="3158" spans="1:14" s="3" customFormat="1" x14ac:dyDescent="0.2">
      <c r="A3158" s="7">
        <v>6152</v>
      </c>
      <c r="B3158" s="44" t="s">
        <v>5946</v>
      </c>
      <c r="C3158" s="44" t="s">
        <v>5947</v>
      </c>
      <c r="D3158" s="44" t="s">
        <v>5948</v>
      </c>
      <c r="E3158" s="43" t="s">
        <v>5949</v>
      </c>
      <c r="F3158" s="42">
        <v>5698</v>
      </c>
      <c r="G3158" s="45">
        <v>15</v>
      </c>
      <c r="H3158" s="45"/>
      <c r="I3158" s="45" t="s">
        <v>11870</v>
      </c>
      <c r="N3158" s="6"/>
    </row>
    <row r="3159" spans="1:14" s="3" customFormat="1" x14ac:dyDescent="0.2">
      <c r="A3159" s="7">
        <v>6153</v>
      </c>
      <c r="B3159" s="44" t="s">
        <v>5950</v>
      </c>
      <c r="C3159" s="44" t="s">
        <v>5951</v>
      </c>
      <c r="D3159" s="44" t="s">
        <v>5952</v>
      </c>
      <c r="E3159" s="43" t="s">
        <v>5953</v>
      </c>
      <c r="F3159" s="42">
        <v>5699</v>
      </c>
      <c r="G3159" s="45">
        <v>15</v>
      </c>
      <c r="H3159" s="45"/>
      <c r="I3159" s="45" t="s">
        <v>11871</v>
      </c>
      <c r="N3159" s="6"/>
    </row>
    <row r="3160" spans="1:14" s="3" customFormat="1" x14ac:dyDescent="0.2">
      <c r="A3160" s="7">
        <v>6154</v>
      </c>
      <c r="B3160" s="44" t="s">
        <v>5954</v>
      </c>
      <c r="C3160" s="44" t="s">
        <v>5955</v>
      </c>
      <c r="D3160" s="44" t="s">
        <v>5956</v>
      </c>
      <c r="E3160" s="43" t="s">
        <v>5957</v>
      </c>
      <c r="F3160" s="42">
        <v>5700</v>
      </c>
      <c r="G3160" s="45">
        <v>15</v>
      </c>
      <c r="H3160" s="45"/>
      <c r="I3160" s="45" t="s">
        <v>11872</v>
      </c>
      <c r="N3160" s="6"/>
    </row>
    <row r="3161" spans="1:14" s="3" customFormat="1" x14ac:dyDescent="0.2">
      <c r="A3161" s="7">
        <v>6155</v>
      </c>
      <c r="B3161" s="44" t="s">
        <v>5958</v>
      </c>
      <c r="C3161" s="44" t="s">
        <v>5959</v>
      </c>
      <c r="D3161" s="44" t="s">
        <v>5960</v>
      </c>
      <c r="E3161" s="43" t="s">
        <v>5961</v>
      </c>
      <c r="F3161" s="42">
        <v>5701</v>
      </c>
      <c r="G3161" s="45">
        <v>15</v>
      </c>
      <c r="H3161" s="45"/>
      <c r="I3161" s="45" t="s">
        <v>11873</v>
      </c>
      <c r="N3161" s="6"/>
    </row>
    <row r="3162" spans="1:14" s="3" customFormat="1" x14ac:dyDescent="0.2">
      <c r="A3162" s="7">
        <v>6156</v>
      </c>
      <c r="B3162" s="44" t="s">
        <v>5962</v>
      </c>
      <c r="C3162" s="44" t="s">
        <v>5963</v>
      </c>
      <c r="D3162" s="44" t="s">
        <v>5964</v>
      </c>
      <c r="E3162" s="43" t="s">
        <v>5965</v>
      </c>
      <c r="F3162" s="42">
        <v>5702</v>
      </c>
      <c r="G3162" s="45">
        <v>15</v>
      </c>
      <c r="H3162" s="45"/>
      <c r="I3162" s="45" t="s">
        <v>11874</v>
      </c>
      <c r="N3162" s="6"/>
    </row>
    <row r="3163" spans="1:14" s="3" customFormat="1" x14ac:dyDescent="0.2">
      <c r="A3163" s="7">
        <v>6157</v>
      </c>
      <c r="B3163" s="44" t="s">
        <v>5966</v>
      </c>
      <c r="C3163" s="44" t="s">
        <v>5967</v>
      </c>
      <c r="D3163" s="44" t="s">
        <v>5968</v>
      </c>
      <c r="E3163" s="43" t="s">
        <v>5969</v>
      </c>
      <c r="F3163" s="42">
        <v>5703</v>
      </c>
      <c r="G3163" s="45">
        <v>15</v>
      </c>
      <c r="H3163" s="45"/>
      <c r="I3163" s="45" t="s">
        <v>11875</v>
      </c>
      <c r="N3163" s="6"/>
    </row>
    <row r="3164" spans="1:14" s="3" customFormat="1" x14ac:dyDescent="0.2">
      <c r="A3164" s="7">
        <v>6158</v>
      </c>
      <c r="B3164" s="44" t="s">
        <v>5970</v>
      </c>
      <c r="C3164" s="44" t="s">
        <v>5971</v>
      </c>
      <c r="D3164" s="44" t="s">
        <v>5972</v>
      </c>
      <c r="E3164" s="43" t="s">
        <v>5973</v>
      </c>
      <c r="F3164" s="42">
        <v>5704</v>
      </c>
      <c r="G3164" s="45">
        <v>15</v>
      </c>
      <c r="H3164" s="45"/>
      <c r="I3164" s="45" t="s">
        <v>11876</v>
      </c>
      <c r="N3164" s="6"/>
    </row>
    <row r="3165" spans="1:14" s="3" customFormat="1" x14ac:dyDescent="0.2">
      <c r="A3165" s="7">
        <v>6159</v>
      </c>
      <c r="B3165" s="44" t="s">
        <v>5974</v>
      </c>
      <c r="C3165" s="44" t="s">
        <v>5975</v>
      </c>
      <c r="D3165" s="44" t="s">
        <v>5976</v>
      </c>
      <c r="E3165" s="43" t="s">
        <v>5977</v>
      </c>
      <c r="F3165" s="42">
        <v>5705</v>
      </c>
      <c r="G3165" s="45">
        <v>15</v>
      </c>
      <c r="H3165" s="45"/>
      <c r="I3165" s="45" t="s">
        <v>11877</v>
      </c>
      <c r="N3165" s="6"/>
    </row>
    <row r="3166" spans="1:14" s="3" customFormat="1" x14ac:dyDescent="0.2">
      <c r="A3166" s="7">
        <v>6160</v>
      </c>
      <c r="B3166" s="44" t="s">
        <v>5978</v>
      </c>
      <c r="C3166" s="44" t="s">
        <v>5979</v>
      </c>
      <c r="D3166" s="44" t="s">
        <v>5980</v>
      </c>
      <c r="E3166" s="43" t="s">
        <v>5981</v>
      </c>
      <c r="F3166" s="42">
        <v>5686</v>
      </c>
      <c r="G3166" s="45">
        <v>0</v>
      </c>
      <c r="H3166" s="45"/>
      <c r="I3166" s="45" t="s">
        <v>11858</v>
      </c>
      <c r="N3166" s="6"/>
    </row>
    <row r="3167" spans="1:14" s="3" customFormat="1" x14ac:dyDescent="0.2">
      <c r="A3167" s="7">
        <v>6161</v>
      </c>
      <c r="B3167" s="44" t="s">
        <v>5982</v>
      </c>
      <c r="C3167" s="44" t="s">
        <v>5983</v>
      </c>
      <c r="D3167" s="44" t="s">
        <v>5984</v>
      </c>
      <c r="E3167" s="43" t="s">
        <v>5985</v>
      </c>
      <c r="F3167" s="42">
        <v>5687</v>
      </c>
      <c r="G3167" s="45">
        <v>0</v>
      </c>
      <c r="H3167" s="45"/>
      <c r="I3167" s="45" t="s">
        <v>11859</v>
      </c>
      <c r="N3167" s="6"/>
    </row>
    <row r="3168" spans="1:14" s="3" customFormat="1" x14ac:dyDescent="0.2">
      <c r="A3168" s="7">
        <v>6162</v>
      </c>
      <c r="B3168" s="44" t="s">
        <v>5986</v>
      </c>
      <c r="C3168" s="44" t="s">
        <v>5987</v>
      </c>
      <c r="D3168" s="44" t="s">
        <v>5988</v>
      </c>
      <c r="E3168" s="43" t="s">
        <v>5989</v>
      </c>
      <c r="F3168" s="42">
        <v>5688</v>
      </c>
      <c r="G3168" s="45">
        <v>0</v>
      </c>
      <c r="H3168" s="45"/>
      <c r="I3168" s="45" t="s">
        <v>11860</v>
      </c>
      <c r="N3168" s="6"/>
    </row>
    <row r="3169" spans="1:14" s="3" customFormat="1" x14ac:dyDescent="0.2">
      <c r="A3169" s="7">
        <v>6163</v>
      </c>
      <c r="B3169" s="44" t="s">
        <v>5990</v>
      </c>
      <c r="C3169" s="44" t="s">
        <v>5991</v>
      </c>
      <c r="D3169" s="44" t="s">
        <v>5992</v>
      </c>
      <c r="E3169" s="43" t="s">
        <v>5993</v>
      </c>
      <c r="F3169" s="42">
        <v>5689</v>
      </c>
      <c r="G3169" s="45">
        <v>0</v>
      </c>
      <c r="H3169" s="45"/>
      <c r="I3169" s="45" t="s">
        <v>11861</v>
      </c>
      <c r="N3169" s="6"/>
    </row>
    <row r="3170" spans="1:14" s="3" customFormat="1" x14ac:dyDescent="0.2">
      <c r="A3170" s="7">
        <v>6164</v>
      </c>
      <c r="B3170" s="44" t="s">
        <v>5994</v>
      </c>
      <c r="C3170" s="44" t="s">
        <v>5995</v>
      </c>
      <c r="D3170" s="44" t="s">
        <v>5996</v>
      </c>
      <c r="E3170" s="43" t="s">
        <v>5997</v>
      </c>
      <c r="F3170" s="42">
        <v>5690</v>
      </c>
      <c r="G3170" s="45">
        <v>0</v>
      </c>
      <c r="H3170" s="45"/>
      <c r="I3170" s="45" t="s">
        <v>11862</v>
      </c>
      <c r="N3170" s="6"/>
    </row>
    <row r="3171" spans="1:14" s="3" customFormat="1" x14ac:dyDescent="0.2">
      <c r="A3171" s="7">
        <v>6165</v>
      </c>
      <c r="B3171" s="44" t="s">
        <v>5998</v>
      </c>
      <c r="C3171" s="44" t="s">
        <v>5999</v>
      </c>
      <c r="D3171" s="44" t="s">
        <v>6000</v>
      </c>
      <c r="E3171" s="43" t="s">
        <v>6001</v>
      </c>
      <c r="F3171" s="42">
        <v>5691</v>
      </c>
      <c r="G3171" s="45">
        <v>0</v>
      </c>
      <c r="H3171" s="45"/>
      <c r="I3171" s="45" t="s">
        <v>11863</v>
      </c>
      <c r="N3171" s="6"/>
    </row>
    <row r="3172" spans="1:14" s="3" customFormat="1" x14ac:dyDescent="0.2">
      <c r="A3172" s="7">
        <v>6166</v>
      </c>
      <c r="B3172" s="44" t="s">
        <v>6002</v>
      </c>
      <c r="C3172" s="44" t="s">
        <v>6003</v>
      </c>
      <c r="D3172" s="44" t="s">
        <v>6004</v>
      </c>
      <c r="E3172" s="43" t="s">
        <v>6005</v>
      </c>
      <c r="F3172" s="42">
        <v>5692</v>
      </c>
      <c r="G3172" s="45">
        <v>0</v>
      </c>
      <c r="H3172" s="45"/>
      <c r="I3172" s="45" t="s">
        <v>11864</v>
      </c>
      <c r="N3172" s="6"/>
    </row>
    <row r="3173" spans="1:14" s="3" customFormat="1" x14ac:dyDescent="0.2">
      <c r="A3173" s="7">
        <v>6167</v>
      </c>
      <c r="B3173" s="44" t="s">
        <v>6006</v>
      </c>
      <c r="C3173" s="44" t="s">
        <v>6007</v>
      </c>
      <c r="D3173" s="44" t="s">
        <v>6008</v>
      </c>
      <c r="E3173" s="43" t="s">
        <v>6009</v>
      </c>
      <c r="F3173" s="42">
        <v>5693</v>
      </c>
      <c r="G3173" s="45">
        <v>0</v>
      </c>
      <c r="H3173" s="45"/>
      <c r="I3173" s="45" t="s">
        <v>11865</v>
      </c>
      <c r="N3173" s="6"/>
    </row>
    <row r="3174" spans="1:14" s="3" customFormat="1" x14ac:dyDescent="0.2">
      <c r="A3174" s="7">
        <v>6168</v>
      </c>
      <c r="B3174" s="44" t="s">
        <v>6010</v>
      </c>
      <c r="C3174" s="44" t="s">
        <v>6011</v>
      </c>
      <c r="D3174" s="44" t="s">
        <v>6012</v>
      </c>
      <c r="E3174" s="43" t="s">
        <v>6013</v>
      </c>
      <c r="F3174" s="42">
        <v>5694</v>
      </c>
      <c r="G3174" s="45">
        <v>0</v>
      </c>
      <c r="H3174" s="45"/>
      <c r="I3174" s="45" t="s">
        <v>11866</v>
      </c>
      <c r="N3174" s="6"/>
    </row>
    <row r="3175" spans="1:14" s="3" customFormat="1" x14ac:dyDescent="0.2">
      <c r="A3175" s="7">
        <v>6169</v>
      </c>
      <c r="B3175" s="44" t="s">
        <v>6014</v>
      </c>
      <c r="C3175" s="44" t="s">
        <v>6015</v>
      </c>
      <c r="D3175" s="44" t="s">
        <v>6016</v>
      </c>
      <c r="E3175" s="43" t="s">
        <v>6017</v>
      </c>
      <c r="F3175" s="42">
        <v>5695</v>
      </c>
      <c r="G3175" s="45">
        <v>0</v>
      </c>
      <c r="H3175" s="45"/>
      <c r="I3175" s="45" t="s">
        <v>11867</v>
      </c>
      <c r="N3175" s="6"/>
    </row>
    <row r="3176" spans="1:14" s="3" customFormat="1" x14ac:dyDescent="0.2">
      <c r="A3176" s="7">
        <v>6170</v>
      </c>
      <c r="B3176" s="44" t="s">
        <v>6018</v>
      </c>
      <c r="C3176" s="44" t="s">
        <v>6019</v>
      </c>
      <c r="D3176" s="44" t="s">
        <v>6020</v>
      </c>
      <c r="E3176" s="43" t="s">
        <v>6021</v>
      </c>
      <c r="F3176" s="42">
        <v>5696</v>
      </c>
      <c r="G3176" s="45">
        <v>0</v>
      </c>
      <c r="H3176" s="45"/>
      <c r="I3176" s="45" t="s">
        <v>11868</v>
      </c>
      <c r="N3176" s="6"/>
    </row>
    <row r="3177" spans="1:14" s="3" customFormat="1" x14ac:dyDescent="0.2">
      <c r="A3177" s="7">
        <v>6171</v>
      </c>
      <c r="B3177" s="44" t="s">
        <v>6022</v>
      </c>
      <c r="C3177" s="44" t="s">
        <v>6023</v>
      </c>
      <c r="D3177" s="44" t="s">
        <v>6024</v>
      </c>
      <c r="E3177" s="43" t="s">
        <v>6025</v>
      </c>
      <c r="F3177" s="42">
        <v>5697</v>
      </c>
      <c r="G3177" s="45">
        <v>0</v>
      </c>
      <c r="H3177" s="45"/>
      <c r="I3177" s="45" t="s">
        <v>11869</v>
      </c>
      <c r="N3177" s="6"/>
    </row>
    <row r="3178" spans="1:14" s="3" customFormat="1" x14ac:dyDescent="0.2">
      <c r="A3178" s="7">
        <v>6172</v>
      </c>
      <c r="B3178" s="44" t="s">
        <v>6026</v>
      </c>
      <c r="C3178" s="44" t="s">
        <v>6027</v>
      </c>
      <c r="D3178" s="44" t="s">
        <v>6028</v>
      </c>
      <c r="E3178" s="43" t="s">
        <v>6029</v>
      </c>
      <c r="F3178" s="42">
        <v>5698</v>
      </c>
      <c r="G3178" s="45">
        <v>0</v>
      </c>
      <c r="H3178" s="45"/>
      <c r="I3178" s="45" t="s">
        <v>11870</v>
      </c>
      <c r="N3178" s="6"/>
    </row>
    <row r="3179" spans="1:14" s="3" customFormat="1" x14ac:dyDescent="0.2">
      <c r="A3179" s="7">
        <v>6173</v>
      </c>
      <c r="B3179" s="44" t="s">
        <v>6030</v>
      </c>
      <c r="C3179" s="44" t="s">
        <v>6031</v>
      </c>
      <c r="D3179" s="44" t="s">
        <v>6032</v>
      </c>
      <c r="E3179" s="43" t="s">
        <v>6033</v>
      </c>
      <c r="F3179" s="42">
        <v>5699</v>
      </c>
      <c r="G3179" s="45">
        <v>0</v>
      </c>
      <c r="H3179" s="45"/>
      <c r="I3179" s="45" t="s">
        <v>11871</v>
      </c>
      <c r="N3179" s="6"/>
    </row>
    <row r="3180" spans="1:14" s="3" customFormat="1" x14ac:dyDescent="0.2">
      <c r="A3180" s="7">
        <v>6174</v>
      </c>
      <c r="B3180" s="44" t="s">
        <v>6034</v>
      </c>
      <c r="C3180" s="44" t="s">
        <v>6035</v>
      </c>
      <c r="D3180" s="44" t="s">
        <v>6036</v>
      </c>
      <c r="E3180" s="43" t="s">
        <v>6037</v>
      </c>
      <c r="F3180" s="42">
        <v>5700</v>
      </c>
      <c r="G3180" s="45">
        <v>0</v>
      </c>
      <c r="H3180" s="45"/>
      <c r="I3180" s="45" t="s">
        <v>11872</v>
      </c>
      <c r="N3180" s="6"/>
    </row>
    <row r="3181" spans="1:14" s="3" customFormat="1" x14ac:dyDescent="0.2">
      <c r="A3181" s="7">
        <v>6175</v>
      </c>
      <c r="B3181" s="44" t="s">
        <v>6038</v>
      </c>
      <c r="C3181" s="44" t="s">
        <v>6039</v>
      </c>
      <c r="D3181" s="44" t="s">
        <v>6040</v>
      </c>
      <c r="E3181" s="43" t="s">
        <v>6041</v>
      </c>
      <c r="F3181" s="42">
        <v>5701</v>
      </c>
      <c r="G3181" s="45">
        <v>0</v>
      </c>
      <c r="H3181" s="45"/>
      <c r="I3181" s="45" t="s">
        <v>11873</v>
      </c>
      <c r="N3181" s="6"/>
    </row>
    <row r="3182" spans="1:14" s="3" customFormat="1" x14ac:dyDescent="0.2">
      <c r="A3182" s="7">
        <v>6176</v>
      </c>
      <c r="B3182" s="44" t="s">
        <v>6042</v>
      </c>
      <c r="C3182" s="44" t="s">
        <v>6043</v>
      </c>
      <c r="D3182" s="44" t="s">
        <v>6044</v>
      </c>
      <c r="E3182" s="43" t="s">
        <v>6045</v>
      </c>
      <c r="F3182" s="42">
        <v>5702</v>
      </c>
      <c r="G3182" s="45">
        <v>0</v>
      </c>
      <c r="H3182" s="45"/>
      <c r="I3182" s="45" t="s">
        <v>11874</v>
      </c>
      <c r="N3182" s="6"/>
    </row>
    <row r="3183" spans="1:14" s="3" customFormat="1" x14ac:dyDescent="0.2">
      <c r="A3183" s="7">
        <v>6177</v>
      </c>
      <c r="B3183" s="44" t="s">
        <v>6046</v>
      </c>
      <c r="C3183" s="44" t="s">
        <v>6047</v>
      </c>
      <c r="D3183" s="44" t="s">
        <v>6048</v>
      </c>
      <c r="E3183" s="43" t="s">
        <v>6049</v>
      </c>
      <c r="F3183" s="42">
        <v>5703</v>
      </c>
      <c r="G3183" s="45">
        <v>0</v>
      </c>
      <c r="H3183" s="45"/>
      <c r="I3183" s="45" t="s">
        <v>11875</v>
      </c>
      <c r="N3183" s="6"/>
    </row>
    <row r="3184" spans="1:14" s="3" customFormat="1" x14ac:dyDescent="0.2">
      <c r="A3184" s="7">
        <v>6178</v>
      </c>
      <c r="B3184" s="44" t="s">
        <v>6050</v>
      </c>
      <c r="C3184" s="44" t="s">
        <v>6051</v>
      </c>
      <c r="D3184" s="44" t="s">
        <v>6052</v>
      </c>
      <c r="E3184" s="43" t="s">
        <v>6053</v>
      </c>
      <c r="F3184" s="42">
        <v>5704</v>
      </c>
      <c r="G3184" s="45">
        <v>0</v>
      </c>
      <c r="H3184" s="45"/>
      <c r="I3184" s="45" t="s">
        <v>11876</v>
      </c>
      <c r="N3184" s="6"/>
    </row>
    <row r="3185" spans="1:14" s="3" customFormat="1" x14ac:dyDescent="0.2">
      <c r="A3185" s="7">
        <v>6179</v>
      </c>
      <c r="B3185" s="44" t="s">
        <v>6054</v>
      </c>
      <c r="C3185" s="44" t="s">
        <v>6055</v>
      </c>
      <c r="D3185" s="44" t="s">
        <v>6056</v>
      </c>
      <c r="E3185" s="43" t="s">
        <v>6057</v>
      </c>
      <c r="F3185" s="42">
        <v>5705</v>
      </c>
      <c r="G3185" s="45">
        <v>0</v>
      </c>
      <c r="H3185" s="45"/>
      <c r="I3185" s="45" t="s">
        <v>11877</v>
      </c>
      <c r="N3185" s="6"/>
    </row>
    <row r="3186" spans="1:14" s="3" customFormat="1" x14ac:dyDescent="0.2">
      <c r="A3186" s="7">
        <v>6180</v>
      </c>
      <c r="B3186" s="44" t="s">
        <v>6058</v>
      </c>
      <c r="C3186" s="44" t="s">
        <v>6059</v>
      </c>
      <c r="D3186" s="44" t="s">
        <v>6060</v>
      </c>
      <c r="E3186" s="43" t="s">
        <v>6061</v>
      </c>
      <c r="F3186" s="42">
        <v>1137</v>
      </c>
      <c r="G3186" s="45">
        <v>11</v>
      </c>
      <c r="H3186" s="45"/>
      <c r="I3186" s="45"/>
      <c r="N3186" s="6"/>
    </row>
    <row r="3187" spans="1:14" s="3" customFormat="1" x14ac:dyDescent="0.2">
      <c r="A3187" s="7">
        <v>6181</v>
      </c>
      <c r="B3187" s="44" t="s">
        <v>6062</v>
      </c>
      <c r="C3187" s="44" t="s">
        <v>6063</v>
      </c>
      <c r="D3187" s="44" t="s">
        <v>6064</v>
      </c>
      <c r="E3187" s="43" t="s">
        <v>6065</v>
      </c>
      <c r="F3187" s="42">
        <v>1138</v>
      </c>
      <c r="G3187" s="45">
        <v>11</v>
      </c>
      <c r="H3187" s="45"/>
      <c r="I3187" s="45"/>
      <c r="N3187" s="6"/>
    </row>
    <row r="3188" spans="1:14" s="3" customFormat="1" x14ac:dyDescent="0.2">
      <c r="A3188" s="7">
        <v>6182</v>
      </c>
      <c r="B3188" s="44" t="s">
        <v>6066</v>
      </c>
      <c r="C3188" s="44" t="s">
        <v>6067</v>
      </c>
      <c r="D3188" s="44" t="s">
        <v>6068</v>
      </c>
      <c r="E3188" s="43" t="s">
        <v>6069</v>
      </c>
      <c r="F3188" s="42">
        <v>1139</v>
      </c>
      <c r="G3188" s="45">
        <v>11</v>
      </c>
      <c r="H3188" s="45"/>
      <c r="I3188" s="45"/>
      <c r="N3188" s="6"/>
    </row>
    <row r="3189" spans="1:14" s="3" customFormat="1" x14ac:dyDescent="0.2">
      <c r="A3189" s="7">
        <v>6183</v>
      </c>
      <c r="B3189" s="44" t="s">
        <v>6070</v>
      </c>
      <c r="C3189" s="44" t="s">
        <v>6071</v>
      </c>
      <c r="D3189" s="44" t="s">
        <v>6072</v>
      </c>
      <c r="E3189" s="43" t="s">
        <v>6073</v>
      </c>
      <c r="F3189" s="42">
        <v>1140</v>
      </c>
      <c r="G3189" s="45">
        <v>11</v>
      </c>
      <c r="H3189" s="45"/>
      <c r="I3189" s="45"/>
      <c r="N3189" s="6"/>
    </row>
    <row r="3190" spans="1:14" s="3" customFormat="1" x14ac:dyDescent="0.2">
      <c r="A3190" s="7">
        <v>6184</v>
      </c>
      <c r="B3190" s="44" t="s">
        <v>6074</v>
      </c>
      <c r="C3190" s="44" t="s">
        <v>6075</v>
      </c>
      <c r="D3190" s="44" t="s">
        <v>6076</v>
      </c>
      <c r="E3190" s="43" t="s">
        <v>6077</v>
      </c>
      <c r="F3190" s="42">
        <v>1141</v>
      </c>
      <c r="G3190" s="45">
        <v>11</v>
      </c>
      <c r="H3190" s="45"/>
      <c r="I3190" s="45"/>
      <c r="N3190" s="6"/>
    </row>
    <row r="3191" spans="1:14" s="3" customFormat="1" x14ac:dyDescent="0.2">
      <c r="A3191" s="7">
        <v>6185</v>
      </c>
      <c r="B3191" s="44" t="s">
        <v>6078</v>
      </c>
      <c r="C3191" s="44" t="s">
        <v>6079</v>
      </c>
      <c r="D3191" s="44" t="s">
        <v>6080</v>
      </c>
      <c r="E3191" s="43" t="s">
        <v>6081</v>
      </c>
      <c r="F3191" s="42">
        <v>1142</v>
      </c>
      <c r="G3191" s="45">
        <v>11</v>
      </c>
      <c r="H3191" s="45"/>
      <c r="I3191" s="45"/>
      <c r="N3191" s="6"/>
    </row>
    <row r="3192" spans="1:14" s="3" customFormat="1" x14ac:dyDescent="0.2">
      <c r="A3192" s="7">
        <v>6186</v>
      </c>
      <c r="B3192" s="44" t="s">
        <v>6082</v>
      </c>
      <c r="C3192" s="44" t="s">
        <v>6083</v>
      </c>
      <c r="D3192" s="44" t="s">
        <v>6084</v>
      </c>
      <c r="E3192" s="43" t="s">
        <v>6085</v>
      </c>
      <c r="F3192" s="42">
        <v>1143</v>
      </c>
      <c r="G3192" s="45">
        <v>11</v>
      </c>
      <c r="H3192" s="45"/>
      <c r="I3192" s="45"/>
      <c r="N3192" s="6"/>
    </row>
    <row r="3193" spans="1:14" s="3" customFormat="1" x14ac:dyDescent="0.2">
      <c r="A3193" s="7">
        <v>6187</v>
      </c>
      <c r="B3193" s="44" t="s">
        <v>6086</v>
      </c>
      <c r="C3193" s="44" t="s">
        <v>6087</v>
      </c>
      <c r="D3193" s="44" t="s">
        <v>6088</v>
      </c>
      <c r="E3193" s="43" t="s">
        <v>6089</v>
      </c>
      <c r="F3193" s="42">
        <v>1144</v>
      </c>
      <c r="G3193" s="45">
        <v>11</v>
      </c>
      <c r="H3193" s="45"/>
      <c r="I3193" s="45"/>
      <c r="N3193" s="6"/>
    </row>
    <row r="3194" spans="1:14" s="3" customFormat="1" x14ac:dyDescent="0.2">
      <c r="A3194" s="7">
        <v>6188</v>
      </c>
      <c r="B3194" s="44" t="s">
        <v>6090</v>
      </c>
      <c r="C3194" s="44" t="s">
        <v>6091</v>
      </c>
      <c r="D3194" s="44" t="s">
        <v>6092</v>
      </c>
      <c r="E3194" s="43" t="s">
        <v>6093</v>
      </c>
      <c r="F3194" s="42">
        <v>1145</v>
      </c>
      <c r="G3194" s="45">
        <v>11</v>
      </c>
      <c r="H3194" s="45"/>
      <c r="I3194" s="45"/>
      <c r="N3194" s="6"/>
    </row>
    <row r="3195" spans="1:14" s="3" customFormat="1" x14ac:dyDescent="0.2">
      <c r="A3195" s="7">
        <v>6189</v>
      </c>
      <c r="B3195" s="44" t="s">
        <v>6094</v>
      </c>
      <c r="C3195" s="44" t="s">
        <v>6095</v>
      </c>
      <c r="D3195" s="44" t="s">
        <v>6096</v>
      </c>
      <c r="E3195" s="43" t="s">
        <v>6097</v>
      </c>
      <c r="F3195" s="42">
        <v>1146</v>
      </c>
      <c r="G3195" s="45">
        <v>11</v>
      </c>
      <c r="H3195" s="45"/>
      <c r="I3195" s="45"/>
      <c r="N3195" s="6"/>
    </row>
    <row r="3196" spans="1:14" s="3" customFormat="1" x14ac:dyDescent="0.2">
      <c r="A3196" s="7">
        <v>6190</v>
      </c>
      <c r="B3196" s="44" t="s">
        <v>6098</v>
      </c>
      <c r="C3196" s="44" t="s">
        <v>6099</v>
      </c>
      <c r="D3196" s="44" t="s">
        <v>6100</v>
      </c>
      <c r="E3196" s="43" t="s">
        <v>6101</v>
      </c>
      <c r="F3196" s="42">
        <v>1147</v>
      </c>
      <c r="G3196" s="45">
        <v>11</v>
      </c>
      <c r="H3196" s="45"/>
      <c r="I3196" s="45"/>
      <c r="N3196" s="6"/>
    </row>
    <row r="3197" spans="1:14" s="3" customFormat="1" x14ac:dyDescent="0.2">
      <c r="A3197" s="7">
        <v>6191</v>
      </c>
      <c r="B3197" s="44" t="s">
        <v>6102</v>
      </c>
      <c r="C3197" s="44" t="s">
        <v>6103</v>
      </c>
      <c r="D3197" s="44" t="s">
        <v>6104</v>
      </c>
      <c r="E3197" s="43" t="s">
        <v>6105</v>
      </c>
      <c r="F3197" s="42">
        <v>1148</v>
      </c>
      <c r="G3197" s="45">
        <v>11</v>
      </c>
      <c r="H3197" s="45"/>
      <c r="I3197" s="45"/>
      <c r="N3197" s="6"/>
    </row>
    <row r="3198" spans="1:14" s="3" customFormat="1" x14ac:dyDescent="0.2">
      <c r="A3198" s="7">
        <v>6192</v>
      </c>
      <c r="B3198" s="44" t="s">
        <v>6106</v>
      </c>
      <c r="C3198" s="44" t="s">
        <v>6107</v>
      </c>
      <c r="D3198" s="44" t="s">
        <v>6108</v>
      </c>
      <c r="E3198" s="43" t="s">
        <v>6109</v>
      </c>
      <c r="F3198" s="42">
        <v>1149</v>
      </c>
      <c r="G3198" s="45">
        <v>11</v>
      </c>
      <c r="H3198" s="45"/>
      <c r="I3198" s="45"/>
      <c r="N3198" s="6"/>
    </row>
    <row r="3199" spans="1:14" s="3" customFormat="1" x14ac:dyDescent="0.2">
      <c r="A3199" s="7">
        <v>6193</v>
      </c>
      <c r="B3199" s="44" t="s">
        <v>6110</v>
      </c>
      <c r="C3199" s="44" t="s">
        <v>6111</v>
      </c>
      <c r="D3199" s="44" t="s">
        <v>6112</v>
      </c>
      <c r="E3199" s="43" t="s">
        <v>6113</v>
      </c>
      <c r="F3199" s="42">
        <v>1150</v>
      </c>
      <c r="G3199" s="45">
        <v>11</v>
      </c>
      <c r="H3199" s="45"/>
      <c r="I3199" s="45"/>
      <c r="N3199" s="6"/>
    </row>
    <row r="3200" spans="1:14" s="3" customFormat="1" x14ac:dyDescent="0.2">
      <c r="A3200" s="7">
        <v>6194</v>
      </c>
      <c r="B3200" s="44" t="s">
        <v>6114</v>
      </c>
      <c r="C3200" s="44" t="s">
        <v>6115</v>
      </c>
      <c r="D3200" s="44" t="s">
        <v>6116</v>
      </c>
      <c r="E3200" s="43" t="s">
        <v>6117</v>
      </c>
      <c r="F3200" s="42">
        <v>1151</v>
      </c>
      <c r="G3200" s="45">
        <v>11</v>
      </c>
      <c r="H3200" s="45"/>
      <c r="I3200" s="45"/>
      <c r="N3200" s="6"/>
    </row>
    <row r="3201" spans="1:14" s="3" customFormat="1" x14ac:dyDescent="0.2">
      <c r="A3201" s="7">
        <v>6195</v>
      </c>
      <c r="B3201" s="44" t="s">
        <v>6118</v>
      </c>
      <c r="C3201" s="44" t="s">
        <v>6119</v>
      </c>
      <c r="D3201" s="44" t="s">
        <v>6120</v>
      </c>
      <c r="E3201" s="43" t="s">
        <v>6121</v>
      </c>
      <c r="F3201" s="42">
        <v>1152</v>
      </c>
      <c r="G3201" s="45">
        <v>11</v>
      </c>
      <c r="H3201" s="45"/>
      <c r="I3201" s="45"/>
      <c r="N3201" s="6"/>
    </row>
    <row r="3202" spans="1:14" s="3" customFormat="1" x14ac:dyDescent="0.2">
      <c r="A3202" s="7">
        <v>6196</v>
      </c>
      <c r="B3202" s="44" t="s">
        <v>6122</v>
      </c>
      <c r="C3202" s="44" t="s">
        <v>6123</v>
      </c>
      <c r="D3202" s="44" t="s">
        <v>6124</v>
      </c>
      <c r="E3202" s="43" t="s">
        <v>6125</v>
      </c>
      <c r="F3202" s="42">
        <v>1153</v>
      </c>
      <c r="G3202" s="45">
        <v>11</v>
      </c>
      <c r="H3202" s="45"/>
      <c r="I3202" s="45"/>
      <c r="N3202" s="6"/>
    </row>
    <row r="3203" spans="1:14" s="3" customFormat="1" x14ac:dyDescent="0.2">
      <c r="A3203" s="7">
        <v>6197</v>
      </c>
      <c r="B3203" s="44" t="s">
        <v>6126</v>
      </c>
      <c r="C3203" s="44" t="s">
        <v>6127</v>
      </c>
      <c r="D3203" s="44" t="s">
        <v>6128</v>
      </c>
      <c r="E3203" s="43" t="s">
        <v>6129</v>
      </c>
      <c r="F3203" s="42">
        <v>1154</v>
      </c>
      <c r="G3203" s="45">
        <v>11</v>
      </c>
      <c r="H3203" s="45"/>
      <c r="I3203" s="45"/>
      <c r="N3203" s="6"/>
    </row>
    <row r="3204" spans="1:14" s="3" customFormat="1" x14ac:dyDescent="0.2">
      <c r="A3204" s="7">
        <v>6198</v>
      </c>
      <c r="B3204" s="44" t="s">
        <v>6130</v>
      </c>
      <c r="C3204" s="44" t="s">
        <v>6131</v>
      </c>
      <c r="D3204" s="44" t="s">
        <v>6132</v>
      </c>
      <c r="E3204" s="43" t="s">
        <v>6133</v>
      </c>
      <c r="F3204" s="42">
        <v>1155</v>
      </c>
      <c r="G3204" s="45">
        <v>11</v>
      </c>
      <c r="H3204" s="45"/>
      <c r="I3204" s="45"/>
      <c r="N3204" s="6"/>
    </row>
    <row r="3205" spans="1:14" s="3" customFormat="1" x14ac:dyDescent="0.2">
      <c r="A3205" s="7">
        <v>6199</v>
      </c>
      <c r="B3205" s="44" t="s">
        <v>6134</v>
      </c>
      <c r="C3205" s="44" t="s">
        <v>6135</v>
      </c>
      <c r="D3205" s="44" t="s">
        <v>6136</v>
      </c>
      <c r="E3205" s="43" t="s">
        <v>6137</v>
      </c>
      <c r="F3205" s="42">
        <v>1156</v>
      </c>
      <c r="G3205" s="45">
        <v>11</v>
      </c>
      <c r="H3205" s="45"/>
      <c r="I3205" s="45"/>
      <c r="N3205" s="6"/>
    </row>
    <row r="3206" spans="1:14" s="3" customFormat="1" x14ac:dyDescent="0.2">
      <c r="A3206" s="7">
        <v>6200</v>
      </c>
      <c r="B3206" s="44" t="s">
        <v>6138</v>
      </c>
      <c r="C3206" s="44" t="s">
        <v>6139</v>
      </c>
      <c r="D3206" s="44" t="s">
        <v>6140</v>
      </c>
      <c r="E3206" s="43" t="s">
        <v>6141</v>
      </c>
      <c r="F3206" s="42">
        <v>1157</v>
      </c>
      <c r="G3206" s="45">
        <v>15</v>
      </c>
      <c r="H3206" s="45"/>
      <c r="I3206" s="45"/>
      <c r="N3206" s="6"/>
    </row>
    <row r="3207" spans="1:14" s="3" customFormat="1" x14ac:dyDescent="0.2">
      <c r="A3207" s="7">
        <v>6201</v>
      </c>
      <c r="B3207" s="44" t="s">
        <v>6142</v>
      </c>
      <c r="C3207" s="44" t="s">
        <v>6143</v>
      </c>
      <c r="D3207" s="44" t="s">
        <v>6144</v>
      </c>
      <c r="E3207" s="43" t="s">
        <v>6145</v>
      </c>
      <c r="F3207" s="42">
        <v>1158</v>
      </c>
      <c r="G3207" s="45">
        <v>15</v>
      </c>
      <c r="H3207" s="45"/>
      <c r="I3207" s="45"/>
      <c r="N3207" s="6"/>
    </row>
    <row r="3208" spans="1:14" s="3" customFormat="1" x14ac:dyDescent="0.2">
      <c r="A3208" s="7">
        <v>6202</v>
      </c>
      <c r="B3208" s="44" t="s">
        <v>6146</v>
      </c>
      <c r="C3208" s="44" t="s">
        <v>6147</v>
      </c>
      <c r="D3208" s="44" t="s">
        <v>6148</v>
      </c>
      <c r="E3208" s="43" t="s">
        <v>6149</v>
      </c>
      <c r="F3208" s="42">
        <v>1159</v>
      </c>
      <c r="G3208" s="45">
        <v>15</v>
      </c>
      <c r="H3208" s="45"/>
      <c r="I3208" s="45"/>
      <c r="N3208" s="6"/>
    </row>
    <row r="3209" spans="1:14" s="3" customFormat="1" x14ac:dyDescent="0.2">
      <c r="A3209" s="7">
        <v>6203</v>
      </c>
      <c r="B3209" s="44" t="s">
        <v>6150</v>
      </c>
      <c r="C3209" s="44" t="s">
        <v>6151</v>
      </c>
      <c r="D3209" s="44" t="s">
        <v>6152</v>
      </c>
      <c r="E3209" s="43" t="s">
        <v>6153</v>
      </c>
      <c r="F3209" s="42">
        <v>1160</v>
      </c>
      <c r="G3209" s="45">
        <v>15</v>
      </c>
      <c r="H3209" s="45"/>
      <c r="I3209" s="45"/>
      <c r="N3209" s="6"/>
    </row>
    <row r="3210" spans="1:14" s="3" customFormat="1" x14ac:dyDescent="0.2">
      <c r="A3210" s="7">
        <v>6204</v>
      </c>
      <c r="B3210" s="44" t="s">
        <v>6154</v>
      </c>
      <c r="C3210" s="44" t="s">
        <v>6155</v>
      </c>
      <c r="D3210" s="44" t="s">
        <v>6156</v>
      </c>
      <c r="E3210" s="43" t="s">
        <v>6157</v>
      </c>
      <c r="F3210" s="42">
        <v>1161</v>
      </c>
      <c r="G3210" s="45">
        <v>15</v>
      </c>
      <c r="H3210" s="45"/>
      <c r="I3210" s="45"/>
      <c r="N3210" s="6"/>
    </row>
    <row r="3211" spans="1:14" s="3" customFormat="1" x14ac:dyDescent="0.2">
      <c r="A3211" s="7">
        <v>6205</v>
      </c>
      <c r="B3211" s="44" t="s">
        <v>6158</v>
      </c>
      <c r="C3211" s="44" t="s">
        <v>6159</v>
      </c>
      <c r="D3211" s="44" t="s">
        <v>6160</v>
      </c>
      <c r="E3211" s="43" t="s">
        <v>6161</v>
      </c>
      <c r="F3211" s="42">
        <v>1162</v>
      </c>
      <c r="G3211" s="45">
        <v>15</v>
      </c>
      <c r="H3211" s="45"/>
      <c r="I3211" s="45"/>
      <c r="N3211" s="6"/>
    </row>
    <row r="3212" spans="1:14" s="3" customFormat="1" x14ac:dyDescent="0.2">
      <c r="A3212" s="7">
        <v>6206</v>
      </c>
      <c r="B3212" s="44" t="s">
        <v>6162</v>
      </c>
      <c r="C3212" s="44" t="s">
        <v>6163</v>
      </c>
      <c r="D3212" s="44" t="s">
        <v>6164</v>
      </c>
      <c r="E3212" s="43" t="s">
        <v>6165</v>
      </c>
      <c r="F3212" s="42">
        <v>1163</v>
      </c>
      <c r="G3212" s="45">
        <v>15</v>
      </c>
      <c r="H3212" s="45"/>
      <c r="I3212" s="45"/>
      <c r="N3212" s="6"/>
    </row>
    <row r="3213" spans="1:14" s="3" customFormat="1" x14ac:dyDescent="0.2">
      <c r="A3213" s="7">
        <v>6207</v>
      </c>
      <c r="B3213" s="44" t="s">
        <v>6166</v>
      </c>
      <c r="C3213" s="44" t="s">
        <v>6167</v>
      </c>
      <c r="D3213" s="44" t="s">
        <v>6168</v>
      </c>
      <c r="E3213" s="43" t="s">
        <v>6169</v>
      </c>
      <c r="F3213" s="42">
        <v>1164</v>
      </c>
      <c r="G3213" s="45">
        <v>15</v>
      </c>
      <c r="H3213" s="45"/>
      <c r="I3213" s="45"/>
      <c r="N3213" s="6"/>
    </row>
    <row r="3214" spans="1:14" s="3" customFormat="1" x14ac:dyDescent="0.2">
      <c r="A3214" s="7">
        <v>6208</v>
      </c>
      <c r="B3214" s="44" t="s">
        <v>6170</v>
      </c>
      <c r="C3214" s="44" t="s">
        <v>6171</v>
      </c>
      <c r="D3214" s="44" t="s">
        <v>6172</v>
      </c>
      <c r="E3214" s="43" t="s">
        <v>6173</v>
      </c>
      <c r="F3214" s="42">
        <v>1165</v>
      </c>
      <c r="G3214" s="45">
        <v>15</v>
      </c>
      <c r="H3214" s="45"/>
      <c r="I3214" s="45"/>
      <c r="N3214" s="6"/>
    </row>
    <row r="3215" spans="1:14" s="3" customFormat="1" x14ac:dyDescent="0.2">
      <c r="A3215" s="7">
        <v>6209</v>
      </c>
      <c r="B3215" s="44" t="s">
        <v>6174</v>
      </c>
      <c r="C3215" s="44" t="s">
        <v>6175</v>
      </c>
      <c r="D3215" s="44" t="s">
        <v>6176</v>
      </c>
      <c r="E3215" s="43" t="s">
        <v>6177</v>
      </c>
      <c r="F3215" s="42">
        <v>1166</v>
      </c>
      <c r="G3215" s="45">
        <v>15</v>
      </c>
      <c r="H3215" s="45"/>
      <c r="I3215" s="45"/>
      <c r="N3215" s="6"/>
    </row>
    <row r="3216" spans="1:14" s="3" customFormat="1" x14ac:dyDescent="0.2">
      <c r="A3216" s="7">
        <v>6210</v>
      </c>
      <c r="B3216" s="44" t="s">
        <v>6178</v>
      </c>
      <c r="C3216" s="44" t="s">
        <v>6179</v>
      </c>
      <c r="D3216" s="44" t="s">
        <v>6180</v>
      </c>
      <c r="E3216" s="43" t="s">
        <v>6181</v>
      </c>
      <c r="F3216" s="42">
        <v>1167</v>
      </c>
      <c r="G3216" s="45">
        <v>15</v>
      </c>
      <c r="H3216" s="45"/>
      <c r="I3216" s="45"/>
      <c r="N3216" s="6"/>
    </row>
    <row r="3217" spans="1:14" s="3" customFormat="1" x14ac:dyDescent="0.2">
      <c r="A3217" s="7">
        <v>6211</v>
      </c>
      <c r="B3217" s="44" t="s">
        <v>6182</v>
      </c>
      <c r="C3217" s="44" t="s">
        <v>6183</v>
      </c>
      <c r="D3217" s="44" t="s">
        <v>6184</v>
      </c>
      <c r="E3217" s="43" t="s">
        <v>6185</v>
      </c>
      <c r="F3217" s="42">
        <v>1157</v>
      </c>
      <c r="G3217" s="45">
        <v>0</v>
      </c>
      <c r="H3217" s="45"/>
      <c r="I3217" s="45"/>
      <c r="N3217" s="6"/>
    </row>
    <row r="3218" spans="1:14" s="3" customFormat="1" x14ac:dyDescent="0.2">
      <c r="A3218" s="7">
        <v>6212</v>
      </c>
      <c r="B3218" s="44" t="s">
        <v>6186</v>
      </c>
      <c r="C3218" s="44" t="s">
        <v>6187</v>
      </c>
      <c r="D3218" s="44" t="s">
        <v>6188</v>
      </c>
      <c r="E3218" s="43" t="s">
        <v>6189</v>
      </c>
      <c r="F3218" s="42">
        <v>1158</v>
      </c>
      <c r="G3218" s="45">
        <v>0</v>
      </c>
      <c r="H3218" s="45"/>
      <c r="I3218" s="45"/>
      <c r="N3218" s="6"/>
    </row>
    <row r="3219" spans="1:14" s="3" customFormat="1" x14ac:dyDescent="0.2">
      <c r="A3219" s="7">
        <v>6213</v>
      </c>
      <c r="B3219" s="44" t="s">
        <v>6190</v>
      </c>
      <c r="C3219" s="44" t="s">
        <v>6191</v>
      </c>
      <c r="D3219" s="44" t="s">
        <v>6192</v>
      </c>
      <c r="E3219" s="43" t="s">
        <v>6193</v>
      </c>
      <c r="F3219" s="42">
        <v>1159</v>
      </c>
      <c r="G3219" s="45">
        <v>0</v>
      </c>
      <c r="H3219" s="45"/>
      <c r="I3219" s="45"/>
      <c r="N3219" s="6"/>
    </row>
    <row r="3220" spans="1:14" s="3" customFormat="1" x14ac:dyDescent="0.2">
      <c r="A3220" s="7">
        <v>6214</v>
      </c>
      <c r="B3220" s="44" t="s">
        <v>6194</v>
      </c>
      <c r="C3220" s="44" t="s">
        <v>6195</v>
      </c>
      <c r="D3220" s="44" t="s">
        <v>6196</v>
      </c>
      <c r="E3220" s="43" t="s">
        <v>6197</v>
      </c>
      <c r="F3220" s="42">
        <v>1160</v>
      </c>
      <c r="G3220" s="45">
        <v>0</v>
      </c>
      <c r="H3220" s="45"/>
      <c r="I3220" s="45"/>
      <c r="N3220" s="6"/>
    </row>
    <row r="3221" spans="1:14" s="3" customFormat="1" x14ac:dyDescent="0.2">
      <c r="A3221" s="7">
        <v>6215</v>
      </c>
      <c r="B3221" s="44" t="s">
        <v>6198</v>
      </c>
      <c r="C3221" s="44" t="s">
        <v>6199</v>
      </c>
      <c r="D3221" s="44" t="s">
        <v>6200</v>
      </c>
      <c r="E3221" s="43" t="s">
        <v>6201</v>
      </c>
      <c r="F3221" s="42">
        <v>1161</v>
      </c>
      <c r="G3221" s="45">
        <v>0</v>
      </c>
      <c r="H3221" s="45"/>
      <c r="I3221" s="45"/>
      <c r="N3221" s="6"/>
    </row>
    <row r="3222" spans="1:14" s="3" customFormat="1" x14ac:dyDescent="0.2">
      <c r="A3222" s="7">
        <v>6216</v>
      </c>
      <c r="B3222" s="44" t="s">
        <v>6202</v>
      </c>
      <c r="C3222" s="44" t="s">
        <v>6203</v>
      </c>
      <c r="D3222" s="44" t="s">
        <v>6204</v>
      </c>
      <c r="E3222" s="43" t="s">
        <v>6205</v>
      </c>
      <c r="F3222" s="42">
        <v>1162</v>
      </c>
      <c r="G3222" s="45">
        <v>0</v>
      </c>
      <c r="H3222" s="45"/>
      <c r="I3222" s="45"/>
      <c r="N3222" s="6"/>
    </row>
    <row r="3223" spans="1:14" s="3" customFormat="1" x14ac:dyDescent="0.2">
      <c r="A3223" s="7">
        <v>6217</v>
      </c>
      <c r="B3223" s="44" t="s">
        <v>6206</v>
      </c>
      <c r="C3223" s="44" t="s">
        <v>6207</v>
      </c>
      <c r="D3223" s="44" t="s">
        <v>6208</v>
      </c>
      <c r="E3223" s="43" t="s">
        <v>6209</v>
      </c>
      <c r="F3223" s="42">
        <v>1163</v>
      </c>
      <c r="G3223" s="45">
        <v>0</v>
      </c>
      <c r="H3223" s="45"/>
      <c r="I3223" s="45"/>
      <c r="N3223" s="6"/>
    </row>
    <row r="3224" spans="1:14" s="3" customFormat="1" x14ac:dyDescent="0.2">
      <c r="A3224" s="7">
        <v>6218</v>
      </c>
      <c r="B3224" s="44" t="s">
        <v>6210</v>
      </c>
      <c r="C3224" s="44" t="s">
        <v>6211</v>
      </c>
      <c r="D3224" s="44" t="s">
        <v>6212</v>
      </c>
      <c r="E3224" s="43" t="s">
        <v>6213</v>
      </c>
      <c r="F3224" s="42">
        <v>1164</v>
      </c>
      <c r="G3224" s="45">
        <v>0</v>
      </c>
      <c r="H3224" s="45"/>
      <c r="I3224" s="45"/>
      <c r="N3224" s="6"/>
    </row>
    <row r="3225" spans="1:14" s="3" customFormat="1" x14ac:dyDescent="0.2">
      <c r="A3225" s="7">
        <v>6219</v>
      </c>
      <c r="B3225" s="44" t="s">
        <v>6214</v>
      </c>
      <c r="C3225" s="44" t="s">
        <v>6215</v>
      </c>
      <c r="D3225" s="44" t="s">
        <v>6216</v>
      </c>
      <c r="E3225" s="43" t="s">
        <v>6217</v>
      </c>
      <c r="F3225" s="42">
        <v>1165</v>
      </c>
      <c r="G3225" s="45">
        <v>0</v>
      </c>
      <c r="H3225" s="45"/>
      <c r="I3225" s="45"/>
      <c r="N3225" s="6"/>
    </row>
    <row r="3226" spans="1:14" s="3" customFormat="1" x14ac:dyDescent="0.2">
      <c r="A3226" s="7">
        <v>6220</v>
      </c>
      <c r="B3226" s="44" t="s">
        <v>6218</v>
      </c>
      <c r="C3226" s="44" t="s">
        <v>6219</v>
      </c>
      <c r="D3226" s="44" t="s">
        <v>6220</v>
      </c>
      <c r="E3226" s="43" t="s">
        <v>6221</v>
      </c>
      <c r="F3226" s="42">
        <v>1166</v>
      </c>
      <c r="G3226" s="45">
        <v>0</v>
      </c>
      <c r="H3226" s="45"/>
      <c r="I3226" s="45"/>
      <c r="N3226" s="6"/>
    </row>
    <row r="3227" spans="1:14" s="3" customFormat="1" x14ac:dyDescent="0.2">
      <c r="A3227" s="7">
        <v>6221</v>
      </c>
      <c r="B3227" s="44" t="s">
        <v>6222</v>
      </c>
      <c r="C3227" s="44" t="s">
        <v>6223</v>
      </c>
      <c r="D3227" s="44" t="s">
        <v>6224</v>
      </c>
      <c r="E3227" s="43" t="s">
        <v>6225</v>
      </c>
      <c r="F3227" s="42">
        <v>1167</v>
      </c>
      <c r="G3227" s="45">
        <v>0</v>
      </c>
      <c r="H3227" s="45"/>
      <c r="I3227" s="45"/>
      <c r="N3227" s="6"/>
    </row>
    <row r="3228" spans="1:14" s="3" customFormat="1" x14ac:dyDescent="0.2">
      <c r="A3228" s="7">
        <v>6222</v>
      </c>
      <c r="B3228" s="44" t="s">
        <v>6226</v>
      </c>
      <c r="C3228" s="44" t="s">
        <v>6227</v>
      </c>
      <c r="D3228" s="44" t="s">
        <v>6228</v>
      </c>
      <c r="E3228" s="43" t="s">
        <v>6229</v>
      </c>
      <c r="F3228" s="42">
        <v>1157</v>
      </c>
      <c r="G3228" s="45">
        <v>11</v>
      </c>
      <c r="H3228" s="45"/>
      <c r="I3228" s="45"/>
      <c r="N3228" s="6"/>
    </row>
    <row r="3229" spans="1:14" s="3" customFormat="1" x14ac:dyDescent="0.2">
      <c r="A3229" s="7">
        <v>6223</v>
      </c>
      <c r="B3229" s="44" t="s">
        <v>6230</v>
      </c>
      <c r="C3229" s="44" t="s">
        <v>6231</v>
      </c>
      <c r="D3229" s="44" t="s">
        <v>6232</v>
      </c>
      <c r="E3229" s="43" t="s">
        <v>6233</v>
      </c>
      <c r="F3229" s="42">
        <v>1158</v>
      </c>
      <c r="G3229" s="45">
        <v>11</v>
      </c>
      <c r="H3229" s="45"/>
      <c r="I3229" s="45"/>
      <c r="N3229" s="6"/>
    </row>
    <row r="3230" spans="1:14" s="3" customFormat="1" x14ac:dyDescent="0.2">
      <c r="A3230" s="7">
        <v>6224</v>
      </c>
      <c r="B3230" s="44" t="s">
        <v>6234</v>
      </c>
      <c r="C3230" s="44" t="s">
        <v>6235</v>
      </c>
      <c r="D3230" s="44" t="s">
        <v>6236</v>
      </c>
      <c r="E3230" s="43" t="s">
        <v>6237</v>
      </c>
      <c r="F3230" s="42">
        <v>1159</v>
      </c>
      <c r="G3230" s="45">
        <v>11</v>
      </c>
      <c r="H3230" s="45"/>
      <c r="I3230" s="45"/>
      <c r="N3230" s="6"/>
    </row>
    <row r="3231" spans="1:14" s="3" customFormat="1" x14ac:dyDescent="0.2">
      <c r="A3231" s="7">
        <v>6225</v>
      </c>
      <c r="B3231" s="44" t="s">
        <v>6238</v>
      </c>
      <c r="C3231" s="44" t="s">
        <v>6239</v>
      </c>
      <c r="D3231" s="44" t="s">
        <v>6240</v>
      </c>
      <c r="E3231" s="43" t="s">
        <v>6241</v>
      </c>
      <c r="F3231" s="42">
        <v>1160</v>
      </c>
      <c r="G3231" s="45">
        <v>11</v>
      </c>
      <c r="H3231" s="45"/>
      <c r="I3231" s="45"/>
      <c r="N3231" s="6"/>
    </row>
    <row r="3232" spans="1:14" s="3" customFormat="1" x14ac:dyDescent="0.2">
      <c r="A3232" s="7">
        <v>6226</v>
      </c>
      <c r="B3232" s="44" t="s">
        <v>6242</v>
      </c>
      <c r="C3232" s="44" t="s">
        <v>6243</v>
      </c>
      <c r="D3232" s="44" t="s">
        <v>6244</v>
      </c>
      <c r="E3232" s="43" t="s">
        <v>6245</v>
      </c>
      <c r="F3232" s="42">
        <v>1161</v>
      </c>
      <c r="G3232" s="45">
        <v>11</v>
      </c>
      <c r="H3232" s="45"/>
      <c r="I3232" s="45"/>
      <c r="N3232" s="6"/>
    </row>
    <row r="3233" spans="1:14" s="3" customFormat="1" x14ac:dyDescent="0.2">
      <c r="A3233" s="7">
        <v>6227</v>
      </c>
      <c r="B3233" s="44" t="s">
        <v>6246</v>
      </c>
      <c r="C3233" s="44" t="s">
        <v>6247</v>
      </c>
      <c r="D3233" s="44" t="s">
        <v>6248</v>
      </c>
      <c r="E3233" s="43" t="s">
        <v>6249</v>
      </c>
      <c r="F3233" s="42">
        <v>1162</v>
      </c>
      <c r="G3233" s="45">
        <v>11</v>
      </c>
      <c r="H3233" s="45"/>
      <c r="I3233" s="45"/>
      <c r="N3233" s="6"/>
    </row>
    <row r="3234" spans="1:14" s="3" customFormat="1" x14ac:dyDescent="0.2">
      <c r="A3234" s="7">
        <v>6228</v>
      </c>
      <c r="B3234" s="44" t="s">
        <v>6250</v>
      </c>
      <c r="C3234" s="44" t="s">
        <v>6251</v>
      </c>
      <c r="D3234" s="44" t="s">
        <v>6252</v>
      </c>
      <c r="E3234" s="43" t="s">
        <v>6253</v>
      </c>
      <c r="F3234" s="42">
        <v>1163</v>
      </c>
      <c r="G3234" s="45">
        <v>11</v>
      </c>
      <c r="H3234" s="45"/>
      <c r="I3234" s="45"/>
      <c r="N3234" s="6"/>
    </row>
    <row r="3235" spans="1:14" s="3" customFormat="1" x14ac:dyDescent="0.2">
      <c r="A3235" s="7">
        <v>6229</v>
      </c>
      <c r="B3235" s="44" t="s">
        <v>6254</v>
      </c>
      <c r="C3235" s="44" t="s">
        <v>6255</v>
      </c>
      <c r="D3235" s="44" t="s">
        <v>6256</v>
      </c>
      <c r="E3235" s="43" t="s">
        <v>6257</v>
      </c>
      <c r="F3235" s="42">
        <v>1164</v>
      </c>
      <c r="G3235" s="45">
        <v>11</v>
      </c>
      <c r="H3235" s="45"/>
      <c r="I3235" s="45"/>
      <c r="N3235" s="6"/>
    </row>
    <row r="3236" spans="1:14" s="3" customFormat="1" x14ac:dyDescent="0.2">
      <c r="A3236" s="7">
        <v>6230</v>
      </c>
      <c r="B3236" s="44" t="s">
        <v>6258</v>
      </c>
      <c r="C3236" s="44" t="s">
        <v>6259</v>
      </c>
      <c r="D3236" s="44" t="s">
        <v>6260</v>
      </c>
      <c r="E3236" s="43" t="s">
        <v>6261</v>
      </c>
      <c r="F3236" s="42">
        <v>1165</v>
      </c>
      <c r="G3236" s="45">
        <v>11</v>
      </c>
      <c r="H3236" s="45"/>
      <c r="I3236" s="45"/>
      <c r="N3236" s="6"/>
    </row>
    <row r="3237" spans="1:14" s="3" customFormat="1" x14ac:dyDescent="0.2">
      <c r="A3237" s="7">
        <v>6231</v>
      </c>
      <c r="B3237" s="44" t="s">
        <v>6262</v>
      </c>
      <c r="C3237" s="44" t="s">
        <v>6263</v>
      </c>
      <c r="D3237" s="44" t="s">
        <v>6264</v>
      </c>
      <c r="E3237" s="43" t="s">
        <v>6265</v>
      </c>
      <c r="F3237" s="42">
        <v>1166</v>
      </c>
      <c r="G3237" s="45">
        <v>11</v>
      </c>
      <c r="H3237" s="45"/>
      <c r="I3237" s="45"/>
      <c r="N3237" s="6"/>
    </row>
    <row r="3238" spans="1:14" s="3" customFormat="1" x14ac:dyDescent="0.2">
      <c r="A3238" s="7">
        <v>6232</v>
      </c>
      <c r="B3238" s="44" t="s">
        <v>6266</v>
      </c>
      <c r="C3238" s="44" t="s">
        <v>6267</v>
      </c>
      <c r="D3238" s="44" t="s">
        <v>6268</v>
      </c>
      <c r="E3238" s="43" t="s">
        <v>6269</v>
      </c>
      <c r="F3238" s="42">
        <v>1167</v>
      </c>
      <c r="G3238" s="45">
        <v>11</v>
      </c>
      <c r="H3238" s="45"/>
      <c r="I3238" s="45"/>
      <c r="N3238" s="6"/>
    </row>
    <row r="3239" spans="1:14" s="3" customFormat="1" x14ac:dyDescent="0.2">
      <c r="A3239" s="7">
        <v>6233</v>
      </c>
      <c r="B3239" s="44" t="s">
        <v>6270</v>
      </c>
      <c r="C3239" s="44" t="s">
        <v>6271</v>
      </c>
      <c r="D3239" s="44" t="s">
        <v>6272</v>
      </c>
      <c r="E3239" s="43" t="s">
        <v>6273</v>
      </c>
      <c r="F3239" s="42">
        <v>520407</v>
      </c>
      <c r="G3239" s="45">
        <v>15</v>
      </c>
      <c r="H3239" s="45"/>
      <c r="I3239" s="45"/>
      <c r="N3239" s="6"/>
    </row>
    <row r="3240" spans="1:14" s="3" customFormat="1" x14ac:dyDescent="0.2">
      <c r="A3240" s="7">
        <v>6234</v>
      </c>
      <c r="B3240" s="44" t="s">
        <v>6274</v>
      </c>
      <c r="C3240" s="44" t="s">
        <v>6275</v>
      </c>
      <c r="D3240" s="44" t="s">
        <v>6276</v>
      </c>
      <c r="E3240" s="43" t="s">
        <v>6277</v>
      </c>
      <c r="F3240" s="42">
        <v>2435</v>
      </c>
      <c r="G3240" s="45">
        <v>17</v>
      </c>
      <c r="H3240" s="45"/>
      <c r="I3240" s="45" t="s">
        <v>11878</v>
      </c>
      <c r="N3240" s="6"/>
    </row>
    <row r="3241" spans="1:14" s="3" customFormat="1" x14ac:dyDescent="0.2">
      <c r="A3241" s="7">
        <v>6235</v>
      </c>
      <c r="B3241" s="44" t="s">
        <v>6278</v>
      </c>
      <c r="C3241" s="44" t="s">
        <v>6279</v>
      </c>
      <c r="D3241" s="44" t="s">
        <v>6280</v>
      </c>
      <c r="E3241" s="43" t="s">
        <v>6281</v>
      </c>
      <c r="F3241" s="42">
        <v>2435</v>
      </c>
      <c r="G3241" s="45">
        <v>11</v>
      </c>
      <c r="H3241" s="45"/>
      <c r="I3241" s="45"/>
      <c r="N3241" s="6"/>
    </row>
    <row r="3242" spans="1:14" s="3" customFormat="1" x14ac:dyDescent="0.2">
      <c r="A3242" s="7">
        <v>6236</v>
      </c>
      <c r="B3242" s="44" t="s">
        <v>6282</v>
      </c>
      <c r="C3242" s="44" t="s">
        <v>6283</v>
      </c>
      <c r="D3242" s="44" t="s">
        <v>6284</v>
      </c>
      <c r="E3242" s="43" t="s">
        <v>6285</v>
      </c>
      <c r="F3242" s="42">
        <v>520567</v>
      </c>
      <c r="G3242" s="45">
        <v>11</v>
      </c>
      <c r="H3242" s="45"/>
      <c r="I3242" s="45"/>
      <c r="N3242" s="6"/>
    </row>
    <row r="3243" spans="1:14" s="3" customFormat="1" x14ac:dyDescent="0.2">
      <c r="A3243" s="7">
        <v>6237</v>
      </c>
      <c r="B3243" s="44" t="s">
        <v>6286</v>
      </c>
      <c r="C3243" s="44" t="s">
        <v>6287</v>
      </c>
      <c r="D3243" s="44" t="s">
        <v>6288</v>
      </c>
      <c r="E3243" s="43" t="s">
        <v>6289</v>
      </c>
      <c r="F3243" s="42">
        <v>520567</v>
      </c>
      <c r="G3243" s="45">
        <v>17</v>
      </c>
      <c r="H3243" s="45"/>
      <c r="I3243" s="45"/>
      <c r="N3243" s="6"/>
    </row>
    <row r="3244" spans="1:14" s="3" customFormat="1" x14ac:dyDescent="0.2">
      <c r="A3244" s="7">
        <v>6238</v>
      </c>
      <c r="B3244" s="44" t="s">
        <v>6290</v>
      </c>
      <c r="C3244" s="44" t="s">
        <v>6291</v>
      </c>
      <c r="D3244" s="44" t="s">
        <v>6292</v>
      </c>
      <c r="E3244" s="43" t="s">
        <v>6293</v>
      </c>
      <c r="F3244" s="42">
        <v>520302</v>
      </c>
      <c r="G3244" s="45">
        <v>11</v>
      </c>
      <c r="H3244" s="45"/>
      <c r="I3244" s="45"/>
      <c r="N3244" s="6"/>
    </row>
    <row r="3245" spans="1:14" s="3" customFormat="1" x14ac:dyDescent="0.2">
      <c r="A3245" s="7">
        <v>6239</v>
      </c>
      <c r="B3245" s="44" t="s">
        <v>6294</v>
      </c>
      <c r="C3245" s="44" t="s">
        <v>6295</v>
      </c>
      <c r="D3245" s="44" t="s">
        <v>6296</v>
      </c>
      <c r="E3245" s="43" t="s">
        <v>6297</v>
      </c>
      <c r="F3245" s="42">
        <v>520302</v>
      </c>
      <c r="G3245" s="45">
        <v>15</v>
      </c>
      <c r="H3245" s="45"/>
      <c r="I3245" s="45"/>
      <c r="N3245" s="6"/>
    </row>
    <row r="3246" spans="1:14" s="3" customFormat="1" x14ac:dyDescent="0.2">
      <c r="A3246" s="7">
        <v>6240</v>
      </c>
      <c r="B3246" s="44" t="s">
        <v>6298</v>
      </c>
      <c r="C3246" s="44" t="s">
        <v>6299</v>
      </c>
      <c r="D3246" s="44" t="s">
        <v>6300</v>
      </c>
      <c r="E3246" s="43" t="s">
        <v>6301</v>
      </c>
      <c r="F3246" s="42">
        <v>520302</v>
      </c>
      <c r="G3246" s="45">
        <v>0</v>
      </c>
      <c r="H3246" s="45"/>
      <c r="I3246" s="45"/>
      <c r="N3246" s="6"/>
    </row>
    <row r="3247" spans="1:14" s="3" customFormat="1" x14ac:dyDescent="0.2">
      <c r="A3247" s="7">
        <v>6241</v>
      </c>
      <c r="B3247" s="44" t="s">
        <v>6302</v>
      </c>
      <c r="C3247" s="44" t="s">
        <v>6303</v>
      </c>
      <c r="D3247" s="44" t="s">
        <v>6304</v>
      </c>
      <c r="E3247" s="43" t="s">
        <v>6305</v>
      </c>
      <c r="F3247" s="42">
        <v>521934</v>
      </c>
      <c r="G3247" s="45">
        <v>0</v>
      </c>
      <c r="H3247" s="45"/>
      <c r="I3247" s="45"/>
      <c r="N3247" s="6"/>
    </row>
    <row r="3248" spans="1:14" s="3" customFormat="1" x14ac:dyDescent="0.2">
      <c r="A3248" s="7">
        <v>6242</v>
      </c>
      <c r="B3248" s="44" t="s">
        <v>6306</v>
      </c>
      <c r="C3248" s="44" t="s">
        <v>6307</v>
      </c>
      <c r="D3248" s="44" t="s">
        <v>6308</v>
      </c>
      <c r="E3248" s="43" t="s">
        <v>6309</v>
      </c>
      <c r="F3248" s="42">
        <v>520292</v>
      </c>
      <c r="G3248" s="45">
        <v>11</v>
      </c>
      <c r="H3248" s="45"/>
      <c r="I3248" s="45"/>
      <c r="N3248" s="6"/>
    </row>
    <row r="3249" spans="1:14" s="3" customFormat="1" x14ac:dyDescent="0.2">
      <c r="A3249" s="7">
        <v>6243</v>
      </c>
      <c r="B3249" s="44" t="s">
        <v>6310</v>
      </c>
      <c r="C3249" s="44" t="s">
        <v>6311</v>
      </c>
      <c r="D3249" s="44" t="s">
        <v>6312</v>
      </c>
      <c r="E3249" s="43" t="s">
        <v>6313</v>
      </c>
      <c r="F3249" s="42">
        <v>520292</v>
      </c>
      <c r="G3249" s="45">
        <v>17</v>
      </c>
      <c r="H3249" s="45"/>
      <c r="I3249" s="45"/>
      <c r="N3249" s="6"/>
    </row>
    <row r="3250" spans="1:14" s="3" customFormat="1" x14ac:dyDescent="0.2">
      <c r="A3250" s="7">
        <v>6244</v>
      </c>
      <c r="B3250" s="44" t="s">
        <v>6314</v>
      </c>
      <c r="C3250" s="44" t="s">
        <v>6315</v>
      </c>
      <c r="D3250" s="44" t="s">
        <v>6316</v>
      </c>
      <c r="E3250" s="43" t="s">
        <v>6317</v>
      </c>
      <c r="F3250" s="42">
        <v>520292</v>
      </c>
      <c r="G3250" s="45">
        <v>1</v>
      </c>
      <c r="H3250" s="45"/>
      <c r="I3250" s="45"/>
      <c r="N3250" s="6"/>
    </row>
    <row r="3251" spans="1:14" s="3" customFormat="1" x14ac:dyDescent="0.2">
      <c r="A3251" s="7">
        <v>6245</v>
      </c>
      <c r="B3251" s="44" t="s">
        <v>6318</v>
      </c>
      <c r="C3251" s="44" t="s">
        <v>6319</v>
      </c>
      <c r="D3251" s="44" t="s">
        <v>6320</v>
      </c>
      <c r="E3251" s="43" t="s">
        <v>6321</v>
      </c>
      <c r="F3251" s="42" t="s">
        <v>11897</v>
      </c>
      <c r="G3251" s="45" t="s">
        <v>11897</v>
      </c>
      <c r="H3251" s="45"/>
      <c r="I3251" s="45" t="s">
        <v>12619</v>
      </c>
      <c r="N3251" s="6"/>
    </row>
    <row r="3252" spans="1:14" s="3" customFormat="1" x14ac:dyDescent="0.2">
      <c r="A3252" s="7">
        <v>6246</v>
      </c>
      <c r="B3252" s="44" t="s">
        <v>6322</v>
      </c>
      <c r="C3252" s="44" t="s">
        <v>6323</v>
      </c>
      <c r="D3252" s="44" t="s">
        <v>6324</v>
      </c>
      <c r="E3252" s="43" t="s">
        <v>6325</v>
      </c>
      <c r="F3252" s="42" t="s">
        <v>11897</v>
      </c>
      <c r="G3252" s="45" t="s">
        <v>11897</v>
      </c>
      <c r="H3252" s="45"/>
      <c r="I3252" s="45" t="s">
        <v>12619</v>
      </c>
      <c r="N3252" s="6"/>
    </row>
    <row r="3253" spans="1:14" s="3" customFormat="1" x14ac:dyDescent="0.2">
      <c r="A3253" s="7">
        <v>6247</v>
      </c>
      <c r="B3253" s="44" t="s">
        <v>6326</v>
      </c>
      <c r="C3253" s="44" t="s">
        <v>6327</v>
      </c>
      <c r="D3253" s="44" t="s">
        <v>6328</v>
      </c>
      <c r="E3253" s="43" t="s">
        <v>6329</v>
      </c>
      <c r="F3253" s="42" t="s">
        <v>11897</v>
      </c>
      <c r="G3253" s="45" t="s">
        <v>11897</v>
      </c>
      <c r="H3253" s="45"/>
      <c r="I3253" s="45" t="s">
        <v>12619</v>
      </c>
      <c r="N3253" s="6"/>
    </row>
    <row r="3254" spans="1:14" s="3" customFormat="1" x14ac:dyDescent="0.2">
      <c r="A3254" s="7">
        <v>6248</v>
      </c>
      <c r="B3254" s="44" t="s">
        <v>6330</v>
      </c>
      <c r="C3254" s="44" t="s">
        <v>6331</v>
      </c>
      <c r="D3254" s="44" t="s">
        <v>6332</v>
      </c>
      <c r="E3254" s="43" t="s">
        <v>6333</v>
      </c>
      <c r="F3254" s="42" t="s">
        <v>11897</v>
      </c>
      <c r="G3254" s="45" t="s">
        <v>11897</v>
      </c>
      <c r="H3254" s="45"/>
      <c r="I3254" s="45" t="s">
        <v>12619</v>
      </c>
      <c r="N3254" s="6"/>
    </row>
    <row r="3255" spans="1:14" s="3" customFormat="1" x14ac:dyDescent="0.2">
      <c r="A3255" s="7">
        <v>6249</v>
      </c>
      <c r="B3255" s="44" t="s">
        <v>6334</v>
      </c>
      <c r="C3255" s="44" t="s">
        <v>6335</v>
      </c>
      <c r="D3255" s="44" t="s">
        <v>6336</v>
      </c>
      <c r="E3255" s="43" t="s">
        <v>6337</v>
      </c>
      <c r="F3255" s="42" t="s">
        <v>11897</v>
      </c>
      <c r="G3255" s="45" t="s">
        <v>11897</v>
      </c>
      <c r="H3255" s="45"/>
      <c r="I3255" s="45" t="s">
        <v>12619</v>
      </c>
      <c r="N3255" s="6"/>
    </row>
    <row r="3256" spans="1:14" s="3" customFormat="1" x14ac:dyDescent="0.2">
      <c r="A3256" s="7">
        <v>6250</v>
      </c>
      <c r="B3256" s="44" t="s">
        <v>6338</v>
      </c>
      <c r="C3256" s="44" t="s">
        <v>6339</v>
      </c>
      <c r="D3256" s="44" t="s">
        <v>6340</v>
      </c>
      <c r="E3256" s="43" t="s">
        <v>6341</v>
      </c>
      <c r="F3256" s="42" t="s">
        <v>11897</v>
      </c>
      <c r="G3256" s="45" t="s">
        <v>11897</v>
      </c>
      <c r="H3256" s="45"/>
      <c r="I3256" s="45" t="s">
        <v>12619</v>
      </c>
      <c r="N3256" s="6"/>
    </row>
    <row r="3257" spans="1:14" s="3" customFormat="1" x14ac:dyDescent="0.2">
      <c r="A3257" s="7">
        <v>6251</v>
      </c>
      <c r="B3257" s="44" t="s">
        <v>6342</v>
      </c>
      <c r="C3257" s="44" t="s">
        <v>6343</v>
      </c>
      <c r="D3257" s="44" t="s">
        <v>6344</v>
      </c>
      <c r="E3257" s="43" t="s">
        <v>6345</v>
      </c>
      <c r="F3257" s="42" t="s">
        <v>11897</v>
      </c>
      <c r="G3257" s="45" t="s">
        <v>11897</v>
      </c>
      <c r="H3257" s="45"/>
      <c r="I3257" s="45" t="s">
        <v>12619</v>
      </c>
      <c r="N3257" s="6"/>
    </row>
    <row r="3258" spans="1:14" s="3" customFormat="1" x14ac:dyDescent="0.2">
      <c r="A3258" s="7">
        <v>6252</v>
      </c>
      <c r="B3258" s="44" t="s">
        <v>6346</v>
      </c>
      <c r="C3258" s="44" t="s">
        <v>6347</v>
      </c>
      <c r="D3258" s="44" t="s">
        <v>6348</v>
      </c>
      <c r="E3258" s="43" t="s">
        <v>6349</v>
      </c>
      <c r="F3258" s="42">
        <v>4151</v>
      </c>
      <c r="G3258" s="45">
        <v>2</v>
      </c>
      <c r="H3258" s="45"/>
      <c r="I3258" s="45"/>
      <c r="N3258" s="6"/>
    </row>
    <row r="3259" spans="1:14" s="3" customFormat="1" x14ac:dyDescent="0.2">
      <c r="A3259" s="7">
        <v>6253</v>
      </c>
      <c r="B3259" s="44" t="s">
        <v>6350</v>
      </c>
      <c r="C3259" s="44" t="s">
        <v>6351</v>
      </c>
      <c r="D3259" s="44" t="s">
        <v>6352</v>
      </c>
      <c r="E3259" s="43" t="s">
        <v>6353</v>
      </c>
      <c r="F3259" s="42">
        <v>4153</v>
      </c>
      <c r="G3259" s="45">
        <v>15</v>
      </c>
      <c r="H3259" s="45"/>
      <c r="I3259" s="45"/>
      <c r="N3259" s="6"/>
    </row>
    <row r="3260" spans="1:14" s="3" customFormat="1" x14ac:dyDescent="0.2">
      <c r="A3260" s="7">
        <v>6254</v>
      </c>
      <c r="B3260" s="44" t="s">
        <v>6354</v>
      </c>
      <c r="C3260" s="44" t="s">
        <v>6355</v>
      </c>
      <c r="D3260" s="44" t="s">
        <v>6356</v>
      </c>
      <c r="E3260" s="43" t="s">
        <v>6357</v>
      </c>
      <c r="F3260" s="42">
        <v>4152</v>
      </c>
      <c r="G3260" s="45">
        <v>15</v>
      </c>
      <c r="H3260" s="45"/>
      <c r="I3260" s="45"/>
      <c r="N3260" s="6"/>
    </row>
    <row r="3261" spans="1:14" s="3" customFormat="1" x14ac:dyDescent="0.2">
      <c r="A3261" s="7">
        <v>6255</v>
      </c>
      <c r="B3261" s="44" t="s">
        <v>6358</v>
      </c>
      <c r="C3261" s="44" t="s">
        <v>6359</v>
      </c>
      <c r="D3261" s="44" t="s">
        <v>6360</v>
      </c>
      <c r="E3261" s="43" t="s">
        <v>6361</v>
      </c>
      <c r="F3261" s="42">
        <v>110</v>
      </c>
      <c r="G3261" s="45">
        <v>2</v>
      </c>
      <c r="H3261" s="45"/>
      <c r="I3261" s="45" t="s">
        <v>11857</v>
      </c>
      <c r="N3261" s="6"/>
    </row>
    <row r="3262" spans="1:14" s="3" customFormat="1" x14ac:dyDescent="0.2">
      <c r="A3262" s="7">
        <v>6256</v>
      </c>
      <c r="B3262" s="44" t="s">
        <v>6362</v>
      </c>
      <c r="C3262" s="44" t="s">
        <v>6363</v>
      </c>
      <c r="D3262" s="44" t="s">
        <v>6364</v>
      </c>
      <c r="E3262" s="43" t="s">
        <v>6365</v>
      </c>
      <c r="F3262" s="42">
        <v>100</v>
      </c>
      <c r="G3262" s="45">
        <v>2</v>
      </c>
      <c r="H3262" s="45"/>
      <c r="I3262" s="45" t="s">
        <v>11857</v>
      </c>
      <c r="N3262" s="6"/>
    </row>
    <row r="3263" spans="1:14" s="3" customFormat="1" x14ac:dyDescent="0.2">
      <c r="A3263" s="7">
        <v>6257</v>
      </c>
      <c r="B3263" s="44" t="s">
        <v>6366</v>
      </c>
      <c r="C3263" s="44" t="s">
        <v>6367</v>
      </c>
      <c r="D3263" s="44" t="s">
        <v>6368</v>
      </c>
      <c r="E3263" s="43" t="s">
        <v>6369</v>
      </c>
      <c r="F3263" s="42" t="s">
        <v>11897</v>
      </c>
      <c r="G3263" s="45" t="s">
        <v>11897</v>
      </c>
      <c r="H3263" s="45"/>
      <c r="I3263" s="45" t="s">
        <v>12619</v>
      </c>
      <c r="N3263" s="6"/>
    </row>
    <row r="3264" spans="1:14" s="3" customFormat="1" x14ac:dyDescent="0.2">
      <c r="A3264" s="7">
        <v>6258</v>
      </c>
      <c r="B3264" s="44" t="s">
        <v>6370</v>
      </c>
      <c r="C3264" s="44" t="s">
        <v>6371</v>
      </c>
      <c r="D3264" s="44" t="s">
        <v>6372</v>
      </c>
      <c r="E3264" s="43" t="s">
        <v>6373</v>
      </c>
      <c r="F3264" s="42">
        <v>520395</v>
      </c>
      <c r="G3264" s="45">
        <v>11</v>
      </c>
      <c r="H3264" s="45"/>
      <c r="I3264" s="45"/>
      <c r="N3264" s="6"/>
    </row>
    <row r="3265" spans="1:14" s="3" customFormat="1" x14ac:dyDescent="0.2">
      <c r="A3265" s="7">
        <v>6259</v>
      </c>
      <c r="B3265" s="44" t="s">
        <v>6374</v>
      </c>
      <c r="C3265" s="44" t="s">
        <v>6375</v>
      </c>
      <c r="D3265" s="44" t="s">
        <v>6376</v>
      </c>
      <c r="E3265" s="43" t="s">
        <v>6377</v>
      </c>
      <c r="F3265" s="42">
        <v>520396</v>
      </c>
      <c r="G3265" s="45">
        <v>11</v>
      </c>
      <c r="H3265" s="45"/>
      <c r="I3265" s="45"/>
      <c r="N3265" s="6"/>
    </row>
    <row r="3266" spans="1:14" s="3" customFormat="1" x14ac:dyDescent="0.2">
      <c r="A3266" s="7">
        <v>6260</v>
      </c>
      <c r="B3266" s="44" t="s">
        <v>6378</v>
      </c>
      <c r="C3266" s="44" t="s">
        <v>6379</v>
      </c>
      <c r="D3266" s="44" t="s">
        <v>6380</v>
      </c>
      <c r="E3266" s="43" t="s">
        <v>6381</v>
      </c>
      <c r="F3266" s="42">
        <v>520397</v>
      </c>
      <c r="G3266" s="45">
        <v>11</v>
      </c>
      <c r="H3266" s="45"/>
      <c r="I3266" s="45"/>
      <c r="N3266" s="6"/>
    </row>
    <row r="3267" spans="1:14" s="3" customFormat="1" x14ac:dyDescent="0.2">
      <c r="A3267" s="7">
        <v>6261</v>
      </c>
      <c r="B3267" s="44" t="s">
        <v>6382</v>
      </c>
      <c r="C3267" s="44" t="s">
        <v>6383</v>
      </c>
      <c r="D3267" s="44" t="s">
        <v>6384</v>
      </c>
      <c r="E3267" s="43" t="s">
        <v>6385</v>
      </c>
      <c r="F3267" s="42">
        <v>520398</v>
      </c>
      <c r="G3267" s="45">
        <v>11</v>
      </c>
      <c r="H3267" s="45"/>
      <c r="I3267" s="45"/>
      <c r="N3267" s="6"/>
    </row>
    <row r="3268" spans="1:14" s="3" customFormat="1" x14ac:dyDescent="0.2">
      <c r="A3268" s="7">
        <v>6262</v>
      </c>
      <c r="B3268" s="44" t="s">
        <v>6386</v>
      </c>
      <c r="C3268" s="44" t="s">
        <v>6387</v>
      </c>
      <c r="D3268" s="44" t="s">
        <v>6388</v>
      </c>
      <c r="E3268" s="43" t="s">
        <v>6389</v>
      </c>
      <c r="F3268" s="42">
        <v>520399</v>
      </c>
      <c r="G3268" s="45">
        <v>11</v>
      </c>
      <c r="H3268" s="45"/>
      <c r="I3268" s="45"/>
      <c r="N3268" s="6"/>
    </row>
    <row r="3269" spans="1:14" s="3" customFormat="1" x14ac:dyDescent="0.2">
      <c r="A3269" s="7">
        <v>6263</v>
      </c>
      <c r="B3269" s="44" t="s">
        <v>6390</v>
      </c>
      <c r="C3269" s="44" t="s">
        <v>6391</v>
      </c>
      <c r="D3269" s="44" t="s">
        <v>6392</v>
      </c>
      <c r="E3269" s="43" t="s">
        <v>6393</v>
      </c>
      <c r="F3269" s="42">
        <v>520400</v>
      </c>
      <c r="G3269" s="45">
        <v>11</v>
      </c>
      <c r="H3269" s="45"/>
      <c r="I3269" s="45"/>
      <c r="N3269" s="6"/>
    </row>
    <row r="3270" spans="1:14" s="3" customFormat="1" x14ac:dyDescent="0.2">
      <c r="A3270" s="7">
        <v>6264</v>
      </c>
      <c r="B3270" s="44" t="s">
        <v>6394</v>
      </c>
      <c r="C3270" s="44" t="s">
        <v>6395</v>
      </c>
      <c r="D3270" s="44" t="s">
        <v>6396</v>
      </c>
      <c r="E3270" s="43" t="s">
        <v>6397</v>
      </c>
      <c r="F3270" s="42">
        <v>520401</v>
      </c>
      <c r="G3270" s="45">
        <v>11</v>
      </c>
      <c r="H3270" s="45"/>
      <c r="I3270" s="45"/>
      <c r="N3270" s="6"/>
    </row>
    <row r="3271" spans="1:14" s="3" customFormat="1" x14ac:dyDescent="0.2">
      <c r="A3271" s="7">
        <v>6265</v>
      </c>
      <c r="B3271" s="44" t="s">
        <v>6398</v>
      </c>
      <c r="C3271" s="44" t="s">
        <v>6399</v>
      </c>
      <c r="D3271" s="44" t="s">
        <v>6400</v>
      </c>
      <c r="E3271" s="43" t="s">
        <v>6401</v>
      </c>
      <c r="F3271" s="42">
        <v>520402</v>
      </c>
      <c r="G3271" s="45">
        <v>11</v>
      </c>
      <c r="H3271" s="45"/>
      <c r="I3271" s="45"/>
      <c r="N3271" s="6"/>
    </row>
    <row r="3272" spans="1:14" s="3" customFormat="1" x14ac:dyDescent="0.2">
      <c r="A3272" s="7">
        <v>6266</v>
      </c>
      <c r="B3272" s="44" t="s">
        <v>6402</v>
      </c>
      <c r="C3272" s="44" t="s">
        <v>6403</v>
      </c>
      <c r="D3272" s="44" t="s">
        <v>6404</v>
      </c>
      <c r="E3272" s="43" t="s">
        <v>6405</v>
      </c>
      <c r="F3272" s="42">
        <v>520403</v>
      </c>
      <c r="G3272" s="45">
        <v>11</v>
      </c>
      <c r="H3272" s="45"/>
      <c r="I3272" s="45"/>
      <c r="N3272" s="6"/>
    </row>
    <row r="3273" spans="1:14" s="3" customFormat="1" x14ac:dyDescent="0.2">
      <c r="A3273" s="7">
        <v>6267</v>
      </c>
      <c r="B3273" s="44" t="s">
        <v>6406</v>
      </c>
      <c r="C3273" s="44" t="s">
        <v>6407</v>
      </c>
      <c r="D3273" s="44" t="s">
        <v>6408</v>
      </c>
      <c r="E3273" s="43" t="s">
        <v>6409</v>
      </c>
      <c r="F3273" s="42">
        <v>520404</v>
      </c>
      <c r="G3273" s="45">
        <v>11</v>
      </c>
      <c r="H3273" s="45"/>
      <c r="I3273" s="45"/>
      <c r="N3273" s="6"/>
    </row>
    <row r="3274" spans="1:14" s="3" customFormat="1" x14ac:dyDescent="0.2">
      <c r="A3274" s="7">
        <v>6268</v>
      </c>
      <c r="B3274" s="44" t="s">
        <v>6410</v>
      </c>
      <c r="C3274" s="44" t="s">
        <v>6411</v>
      </c>
      <c r="D3274" s="44" t="s">
        <v>6412</v>
      </c>
      <c r="E3274" s="43" t="s">
        <v>6413</v>
      </c>
      <c r="F3274" s="42">
        <v>520395</v>
      </c>
      <c r="G3274" s="45">
        <v>15</v>
      </c>
      <c r="H3274" s="45"/>
      <c r="I3274" s="45"/>
      <c r="N3274" s="6"/>
    </row>
    <row r="3275" spans="1:14" s="3" customFormat="1" x14ac:dyDescent="0.2">
      <c r="A3275" s="7">
        <v>6269</v>
      </c>
      <c r="B3275" s="44" t="s">
        <v>6414</v>
      </c>
      <c r="C3275" s="44" t="s">
        <v>6415</v>
      </c>
      <c r="D3275" s="44" t="s">
        <v>6416</v>
      </c>
      <c r="E3275" s="43" t="s">
        <v>6417</v>
      </c>
      <c r="F3275" s="42">
        <v>520396</v>
      </c>
      <c r="G3275" s="45">
        <v>15</v>
      </c>
      <c r="H3275" s="45"/>
      <c r="I3275" s="45"/>
      <c r="N3275" s="6"/>
    </row>
    <row r="3276" spans="1:14" s="3" customFormat="1" x14ac:dyDescent="0.2">
      <c r="A3276" s="7">
        <v>6270</v>
      </c>
      <c r="B3276" s="44" t="s">
        <v>6418</v>
      </c>
      <c r="C3276" s="44" t="s">
        <v>6419</v>
      </c>
      <c r="D3276" s="44" t="s">
        <v>6420</v>
      </c>
      <c r="E3276" s="43" t="s">
        <v>6421</v>
      </c>
      <c r="F3276" s="42">
        <v>520397</v>
      </c>
      <c r="G3276" s="45">
        <v>15</v>
      </c>
      <c r="H3276" s="45"/>
      <c r="I3276" s="45"/>
      <c r="N3276" s="6"/>
    </row>
    <row r="3277" spans="1:14" s="3" customFormat="1" x14ac:dyDescent="0.2">
      <c r="A3277" s="7">
        <v>6271</v>
      </c>
      <c r="B3277" s="44" t="s">
        <v>6422</v>
      </c>
      <c r="C3277" s="44" t="s">
        <v>6423</v>
      </c>
      <c r="D3277" s="44" t="s">
        <v>6424</v>
      </c>
      <c r="E3277" s="43" t="s">
        <v>6425</v>
      </c>
      <c r="F3277" s="42">
        <v>520398</v>
      </c>
      <c r="G3277" s="45">
        <v>15</v>
      </c>
      <c r="H3277" s="45"/>
      <c r="I3277" s="45"/>
      <c r="N3277" s="6"/>
    </row>
    <row r="3278" spans="1:14" s="3" customFormat="1" x14ac:dyDescent="0.2">
      <c r="A3278" s="7">
        <v>6272</v>
      </c>
      <c r="B3278" s="44" t="s">
        <v>6426</v>
      </c>
      <c r="C3278" s="44" t="s">
        <v>6427</v>
      </c>
      <c r="D3278" s="44" t="s">
        <v>6428</v>
      </c>
      <c r="E3278" s="43" t="s">
        <v>6429</v>
      </c>
      <c r="F3278" s="42">
        <v>520399</v>
      </c>
      <c r="G3278" s="45">
        <v>15</v>
      </c>
      <c r="H3278" s="45"/>
      <c r="I3278" s="45"/>
      <c r="N3278" s="6"/>
    </row>
    <row r="3279" spans="1:14" s="3" customFormat="1" x14ac:dyDescent="0.2">
      <c r="A3279" s="7">
        <v>6273</v>
      </c>
      <c r="B3279" s="44" t="s">
        <v>6430</v>
      </c>
      <c r="C3279" s="44" t="s">
        <v>6431</v>
      </c>
      <c r="D3279" s="44" t="s">
        <v>6432</v>
      </c>
      <c r="E3279" s="43" t="s">
        <v>6433</v>
      </c>
      <c r="F3279" s="42">
        <v>520400</v>
      </c>
      <c r="G3279" s="45">
        <v>15</v>
      </c>
      <c r="H3279" s="45"/>
      <c r="I3279" s="45"/>
      <c r="N3279" s="6"/>
    </row>
    <row r="3280" spans="1:14" s="3" customFormat="1" x14ac:dyDescent="0.2">
      <c r="A3280" s="7">
        <v>6274</v>
      </c>
      <c r="B3280" s="44" t="s">
        <v>6434</v>
      </c>
      <c r="C3280" s="44" t="s">
        <v>6435</v>
      </c>
      <c r="D3280" s="44" t="s">
        <v>6436</v>
      </c>
      <c r="E3280" s="43" t="s">
        <v>6437</v>
      </c>
      <c r="F3280" s="42">
        <v>520401</v>
      </c>
      <c r="G3280" s="45">
        <v>15</v>
      </c>
      <c r="H3280" s="45"/>
      <c r="I3280" s="45"/>
      <c r="N3280" s="6"/>
    </row>
    <row r="3281" spans="1:14" s="3" customFormat="1" x14ac:dyDescent="0.2">
      <c r="A3281" s="7">
        <v>6275</v>
      </c>
      <c r="B3281" s="44" t="s">
        <v>6438</v>
      </c>
      <c r="C3281" s="44" t="s">
        <v>6439</v>
      </c>
      <c r="D3281" s="44" t="s">
        <v>6440</v>
      </c>
      <c r="E3281" s="43" t="s">
        <v>6441</v>
      </c>
      <c r="F3281" s="42">
        <v>520402</v>
      </c>
      <c r="G3281" s="45">
        <v>15</v>
      </c>
      <c r="H3281" s="45"/>
      <c r="I3281" s="45"/>
      <c r="N3281" s="6"/>
    </row>
    <row r="3282" spans="1:14" s="3" customFormat="1" x14ac:dyDescent="0.2">
      <c r="A3282" s="7">
        <v>6276</v>
      </c>
      <c r="B3282" s="44" t="s">
        <v>6442</v>
      </c>
      <c r="C3282" s="44" t="s">
        <v>6443</v>
      </c>
      <c r="D3282" s="44" t="s">
        <v>6444</v>
      </c>
      <c r="E3282" s="43" t="s">
        <v>6445</v>
      </c>
      <c r="F3282" s="42">
        <v>520403</v>
      </c>
      <c r="G3282" s="45">
        <v>15</v>
      </c>
      <c r="H3282" s="45"/>
      <c r="I3282" s="45"/>
      <c r="N3282" s="6"/>
    </row>
    <row r="3283" spans="1:14" s="3" customFormat="1" x14ac:dyDescent="0.2">
      <c r="A3283" s="7">
        <v>6277</v>
      </c>
      <c r="B3283" s="44" t="s">
        <v>6446</v>
      </c>
      <c r="C3283" s="44" t="s">
        <v>6447</v>
      </c>
      <c r="D3283" s="44" t="s">
        <v>6448</v>
      </c>
      <c r="E3283" s="43" t="s">
        <v>6449</v>
      </c>
      <c r="F3283" s="42">
        <v>520404</v>
      </c>
      <c r="G3283" s="45">
        <v>15</v>
      </c>
      <c r="H3283" s="45"/>
      <c r="I3283" s="45"/>
      <c r="N3283" s="6"/>
    </row>
    <row r="3284" spans="1:14" s="3" customFormat="1" x14ac:dyDescent="0.2">
      <c r="A3284" s="7">
        <v>6278</v>
      </c>
      <c r="B3284" s="44" t="s">
        <v>6450</v>
      </c>
      <c r="C3284" s="44" t="s">
        <v>6451</v>
      </c>
      <c r="D3284" s="44" t="s">
        <v>6452</v>
      </c>
      <c r="E3284" s="43" t="s">
        <v>6453</v>
      </c>
      <c r="F3284" s="42">
        <v>520395</v>
      </c>
      <c r="G3284" s="45">
        <v>0</v>
      </c>
      <c r="H3284" s="45"/>
      <c r="I3284" s="45"/>
      <c r="N3284" s="6"/>
    </row>
    <row r="3285" spans="1:14" s="3" customFormat="1" x14ac:dyDescent="0.2">
      <c r="A3285" s="7">
        <v>6279</v>
      </c>
      <c r="B3285" s="44" t="s">
        <v>6454</v>
      </c>
      <c r="C3285" s="44" t="s">
        <v>6455</v>
      </c>
      <c r="D3285" s="44" t="s">
        <v>6456</v>
      </c>
      <c r="E3285" s="43" t="s">
        <v>6457</v>
      </c>
      <c r="F3285" s="42">
        <v>520396</v>
      </c>
      <c r="G3285" s="45">
        <v>0</v>
      </c>
      <c r="H3285" s="45"/>
      <c r="I3285" s="45"/>
      <c r="N3285" s="6"/>
    </row>
    <row r="3286" spans="1:14" s="3" customFormat="1" x14ac:dyDescent="0.2">
      <c r="A3286" s="7">
        <v>6280</v>
      </c>
      <c r="B3286" s="44" t="s">
        <v>6458</v>
      </c>
      <c r="C3286" s="44" t="s">
        <v>6459</v>
      </c>
      <c r="D3286" s="44" t="s">
        <v>6460</v>
      </c>
      <c r="E3286" s="43" t="s">
        <v>6461</v>
      </c>
      <c r="F3286" s="42">
        <v>520397</v>
      </c>
      <c r="G3286" s="45">
        <v>0</v>
      </c>
      <c r="H3286" s="45"/>
      <c r="I3286" s="45"/>
      <c r="N3286" s="6"/>
    </row>
    <row r="3287" spans="1:14" s="3" customFormat="1" x14ac:dyDescent="0.2">
      <c r="A3287" s="7">
        <v>6281</v>
      </c>
      <c r="B3287" s="44" t="s">
        <v>6462</v>
      </c>
      <c r="C3287" s="44" t="s">
        <v>6463</v>
      </c>
      <c r="D3287" s="44" t="s">
        <v>6464</v>
      </c>
      <c r="E3287" s="43" t="s">
        <v>6465</v>
      </c>
      <c r="F3287" s="42">
        <v>520398</v>
      </c>
      <c r="G3287" s="45">
        <v>0</v>
      </c>
      <c r="H3287" s="45"/>
      <c r="I3287" s="45"/>
      <c r="N3287" s="6"/>
    </row>
    <row r="3288" spans="1:14" s="3" customFormat="1" x14ac:dyDescent="0.2">
      <c r="A3288" s="7">
        <v>6282</v>
      </c>
      <c r="B3288" s="44" t="s">
        <v>6466</v>
      </c>
      <c r="C3288" s="44" t="s">
        <v>6467</v>
      </c>
      <c r="D3288" s="44" t="s">
        <v>6468</v>
      </c>
      <c r="E3288" s="43" t="s">
        <v>6469</v>
      </c>
      <c r="F3288" s="42">
        <v>520399</v>
      </c>
      <c r="G3288" s="45">
        <v>0</v>
      </c>
      <c r="H3288" s="45"/>
      <c r="I3288" s="45"/>
      <c r="N3288" s="6"/>
    </row>
    <row r="3289" spans="1:14" s="3" customFormat="1" x14ac:dyDescent="0.2">
      <c r="A3289" s="7">
        <v>6283</v>
      </c>
      <c r="B3289" s="44" t="s">
        <v>6470</v>
      </c>
      <c r="C3289" s="44" t="s">
        <v>6471</v>
      </c>
      <c r="D3289" s="44" t="s">
        <v>6472</v>
      </c>
      <c r="E3289" s="43" t="s">
        <v>6473</v>
      </c>
      <c r="F3289" s="42">
        <v>520400</v>
      </c>
      <c r="G3289" s="45">
        <v>0</v>
      </c>
      <c r="H3289" s="45"/>
      <c r="I3289" s="45"/>
      <c r="N3289" s="6"/>
    </row>
    <row r="3290" spans="1:14" s="3" customFormat="1" x14ac:dyDescent="0.2">
      <c r="A3290" s="7">
        <v>6284</v>
      </c>
      <c r="B3290" s="44" t="s">
        <v>6474</v>
      </c>
      <c r="C3290" s="44" t="s">
        <v>6475</v>
      </c>
      <c r="D3290" s="44" t="s">
        <v>6476</v>
      </c>
      <c r="E3290" s="43" t="s">
        <v>6477</v>
      </c>
      <c r="F3290" s="42">
        <v>520401</v>
      </c>
      <c r="G3290" s="45">
        <v>0</v>
      </c>
      <c r="H3290" s="45"/>
      <c r="I3290" s="45"/>
      <c r="N3290" s="6"/>
    </row>
    <row r="3291" spans="1:14" s="3" customFormat="1" x14ac:dyDescent="0.2">
      <c r="A3291" s="7">
        <v>6285</v>
      </c>
      <c r="B3291" s="44" t="s">
        <v>6478</v>
      </c>
      <c r="C3291" s="44" t="s">
        <v>6479</v>
      </c>
      <c r="D3291" s="44" t="s">
        <v>6480</v>
      </c>
      <c r="E3291" s="43" t="s">
        <v>6481</v>
      </c>
      <c r="F3291" s="42">
        <v>520402</v>
      </c>
      <c r="G3291" s="45">
        <v>0</v>
      </c>
      <c r="H3291" s="45"/>
      <c r="I3291" s="45"/>
      <c r="N3291" s="6"/>
    </row>
    <row r="3292" spans="1:14" s="3" customFormat="1" x14ac:dyDescent="0.2">
      <c r="A3292" s="7">
        <v>6286</v>
      </c>
      <c r="B3292" s="44" t="s">
        <v>6482</v>
      </c>
      <c r="C3292" s="44" t="s">
        <v>6483</v>
      </c>
      <c r="D3292" s="44" t="s">
        <v>6484</v>
      </c>
      <c r="E3292" s="43" t="s">
        <v>6485</v>
      </c>
      <c r="F3292" s="42">
        <v>520403</v>
      </c>
      <c r="G3292" s="45">
        <v>0</v>
      </c>
      <c r="H3292" s="45"/>
      <c r="I3292" s="45"/>
      <c r="N3292" s="6"/>
    </row>
    <row r="3293" spans="1:14" s="3" customFormat="1" x14ac:dyDescent="0.2">
      <c r="A3293" s="7">
        <v>6287</v>
      </c>
      <c r="B3293" s="44" t="s">
        <v>6486</v>
      </c>
      <c r="C3293" s="44" t="s">
        <v>6487</v>
      </c>
      <c r="D3293" s="44" t="s">
        <v>6488</v>
      </c>
      <c r="E3293" s="43" t="s">
        <v>6489</v>
      </c>
      <c r="F3293" s="42">
        <v>520404</v>
      </c>
      <c r="G3293" s="45">
        <v>0</v>
      </c>
      <c r="H3293" s="45"/>
      <c r="I3293" s="45"/>
      <c r="N3293" s="6"/>
    </row>
    <row r="3294" spans="1:14" s="3" customFormat="1" x14ac:dyDescent="0.2">
      <c r="A3294" s="7">
        <v>6288</v>
      </c>
      <c r="B3294" s="44" t="s">
        <v>6490</v>
      </c>
      <c r="C3294" s="44" t="s">
        <v>6491</v>
      </c>
      <c r="D3294" s="44" t="s">
        <v>6492</v>
      </c>
      <c r="E3294" s="43" t="s">
        <v>6493</v>
      </c>
      <c r="F3294" s="42">
        <v>521871</v>
      </c>
      <c r="G3294" s="45">
        <v>15</v>
      </c>
      <c r="H3294" s="45"/>
      <c r="I3294" s="45"/>
      <c r="N3294" s="6"/>
    </row>
    <row r="3295" spans="1:14" s="3" customFormat="1" x14ac:dyDescent="0.2">
      <c r="A3295" s="7">
        <v>6289</v>
      </c>
      <c r="B3295" s="44" t="s">
        <v>6494</v>
      </c>
      <c r="C3295" s="44" t="s">
        <v>6495</v>
      </c>
      <c r="D3295" s="44" t="s">
        <v>6496</v>
      </c>
      <c r="E3295" s="43" t="s">
        <v>6497</v>
      </c>
      <c r="F3295" s="42">
        <v>521872</v>
      </c>
      <c r="G3295" s="45">
        <v>15</v>
      </c>
      <c r="H3295" s="45"/>
      <c r="I3295" s="45"/>
      <c r="N3295" s="6"/>
    </row>
    <row r="3296" spans="1:14" s="3" customFormat="1" x14ac:dyDescent="0.2">
      <c r="A3296" s="7">
        <v>6290</v>
      </c>
      <c r="B3296" s="44" t="s">
        <v>6498</v>
      </c>
      <c r="C3296" s="44" t="s">
        <v>6499</v>
      </c>
      <c r="D3296" s="44" t="s">
        <v>6500</v>
      </c>
      <c r="E3296" s="43" t="s">
        <v>6501</v>
      </c>
      <c r="F3296" s="42">
        <v>521873</v>
      </c>
      <c r="G3296" s="45">
        <v>15</v>
      </c>
      <c r="H3296" s="45"/>
      <c r="I3296" s="45"/>
      <c r="N3296" s="6"/>
    </row>
    <row r="3297" spans="1:14" s="3" customFormat="1" x14ac:dyDescent="0.2">
      <c r="A3297" s="7">
        <v>6291</v>
      </c>
      <c r="B3297" s="44" t="s">
        <v>6502</v>
      </c>
      <c r="C3297" s="44" t="s">
        <v>6503</v>
      </c>
      <c r="D3297" s="44" t="s">
        <v>6504</v>
      </c>
      <c r="E3297" s="43" t="s">
        <v>6505</v>
      </c>
      <c r="F3297" s="42">
        <v>521874</v>
      </c>
      <c r="G3297" s="45">
        <v>15</v>
      </c>
      <c r="H3297" s="45"/>
      <c r="I3297" s="45"/>
      <c r="N3297" s="6"/>
    </row>
    <row r="3298" spans="1:14" s="3" customFormat="1" x14ac:dyDescent="0.2">
      <c r="A3298" s="7">
        <v>6292</v>
      </c>
      <c r="B3298" s="44" t="s">
        <v>6506</v>
      </c>
      <c r="C3298" s="44" t="s">
        <v>6507</v>
      </c>
      <c r="D3298" s="44" t="s">
        <v>6508</v>
      </c>
      <c r="E3298" s="43" t="s">
        <v>6509</v>
      </c>
      <c r="F3298" s="42">
        <v>521875</v>
      </c>
      <c r="G3298" s="45">
        <v>15</v>
      </c>
      <c r="H3298" s="45"/>
      <c r="I3298" s="45"/>
      <c r="N3298" s="6"/>
    </row>
    <row r="3299" spans="1:14" s="3" customFormat="1" x14ac:dyDescent="0.2">
      <c r="A3299" s="7">
        <v>6293</v>
      </c>
      <c r="B3299" s="44" t="s">
        <v>6510</v>
      </c>
      <c r="C3299" s="44" t="s">
        <v>6511</v>
      </c>
      <c r="D3299" s="44" t="s">
        <v>6512</v>
      </c>
      <c r="E3299" s="43" t="s">
        <v>6513</v>
      </c>
      <c r="F3299" s="42">
        <v>521876</v>
      </c>
      <c r="G3299" s="45">
        <v>15</v>
      </c>
      <c r="H3299" s="45"/>
      <c r="I3299" s="45"/>
      <c r="N3299" s="6"/>
    </row>
    <row r="3300" spans="1:14" s="3" customFormat="1" x14ac:dyDescent="0.2">
      <c r="A3300" s="7">
        <v>6294</v>
      </c>
      <c r="B3300" s="44" t="s">
        <v>6514</v>
      </c>
      <c r="C3300" s="44" t="s">
        <v>6515</v>
      </c>
      <c r="D3300" s="44" t="s">
        <v>6516</v>
      </c>
      <c r="E3300" s="43" t="s">
        <v>6517</v>
      </c>
      <c r="F3300" s="42">
        <v>521877</v>
      </c>
      <c r="G3300" s="45">
        <v>15</v>
      </c>
      <c r="H3300" s="45"/>
      <c r="I3300" s="45"/>
      <c r="N3300" s="6"/>
    </row>
    <row r="3301" spans="1:14" s="3" customFormat="1" x14ac:dyDescent="0.2">
      <c r="A3301" s="7">
        <v>6295</v>
      </c>
      <c r="B3301" s="44" t="s">
        <v>6518</v>
      </c>
      <c r="C3301" s="44" t="s">
        <v>6519</v>
      </c>
      <c r="D3301" s="44" t="s">
        <v>6520</v>
      </c>
      <c r="E3301" s="43" t="s">
        <v>6521</v>
      </c>
      <c r="F3301" s="42">
        <v>521878</v>
      </c>
      <c r="G3301" s="45">
        <v>15</v>
      </c>
      <c r="H3301" s="45"/>
      <c r="I3301" s="45"/>
      <c r="N3301" s="6"/>
    </row>
    <row r="3302" spans="1:14" s="3" customFormat="1" x14ac:dyDescent="0.2">
      <c r="A3302" s="7">
        <v>6296</v>
      </c>
      <c r="B3302" s="44" t="s">
        <v>6522</v>
      </c>
      <c r="C3302" s="44" t="s">
        <v>6523</v>
      </c>
      <c r="D3302" s="44" t="s">
        <v>6524</v>
      </c>
      <c r="E3302" s="43" t="s">
        <v>6525</v>
      </c>
      <c r="F3302" s="42">
        <v>521879</v>
      </c>
      <c r="G3302" s="45">
        <v>15</v>
      </c>
      <c r="H3302" s="45"/>
      <c r="I3302" s="45"/>
      <c r="N3302" s="6"/>
    </row>
    <row r="3303" spans="1:14" s="3" customFormat="1" x14ac:dyDescent="0.2">
      <c r="A3303" s="7">
        <v>6297</v>
      </c>
      <c r="B3303" s="44" t="s">
        <v>6526</v>
      </c>
      <c r="C3303" s="44" t="s">
        <v>6527</v>
      </c>
      <c r="D3303" s="44" t="s">
        <v>6528</v>
      </c>
      <c r="E3303" s="43" t="s">
        <v>6529</v>
      </c>
      <c r="F3303" s="42">
        <v>521880</v>
      </c>
      <c r="G3303" s="45">
        <v>15</v>
      </c>
      <c r="H3303" s="45"/>
      <c r="I3303" s="45"/>
      <c r="N3303" s="6"/>
    </row>
    <row r="3304" spans="1:14" s="3" customFormat="1" x14ac:dyDescent="0.2">
      <c r="A3304" s="7">
        <v>6298</v>
      </c>
      <c r="B3304" s="44" t="s">
        <v>6530</v>
      </c>
      <c r="C3304" s="44" t="s">
        <v>6531</v>
      </c>
      <c r="D3304" s="44" t="s">
        <v>6532</v>
      </c>
      <c r="E3304" s="43" t="s">
        <v>6533</v>
      </c>
      <c r="F3304" s="42">
        <v>521871</v>
      </c>
      <c r="G3304" s="45">
        <v>0</v>
      </c>
      <c r="H3304" s="45"/>
      <c r="I3304" s="45"/>
      <c r="N3304" s="6"/>
    </row>
    <row r="3305" spans="1:14" s="3" customFormat="1" x14ac:dyDescent="0.2">
      <c r="A3305" s="7">
        <v>6299</v>
      </c>
      <c r="B3305" s="44" t="s">
        <v>6534</v>
      </c>
      <c r="C3305" s="44" t="s">
        <v>6535</v>
      </c>
      <c r="D3305" s="44" t="s">
        <v>6536</v>
      </c>
      <c r="E3305" s="43" t="s">
        <v>6537</v>
      </c>
      <c r="F3305" s="42">
        <v>521872</v>
      </c>
      <c r="G3305" s="45">
        <v>0</v>
      </c>
      <c r="H3305" s="45"/>
      <c r="I3305" s="45"/>
      <c r="N3305" s="6"/>
    </row>
    <row r="3306" spans="1:14" s="3" customFormat="1" x14ac:dyDescent="0.2">
      <c r="A3306" s="7">
        <v>6300</v>
      </c>
      <c r="B3306" s="44" t="s">
        <v>6538</v>
      </c>
      <c r="C3306" s="44" t="s">
        <v>6539</v>
      </c>
      <c r="D3306" s="44" t="s">
        <v>6540</v>
      </c>
      <c r="E3306" s="43" t="s">
        <v>6541</v>
      </c>
      <c r="F3306" s="42">
        <v>521873</v>
      </c>
      <c r="G3306" s="45">
        <v>0</v>
      </c>
      <c r="H3306" s="45"/>
      <c r="I3306" s="45"/>
      <c r="N3306" s="6"/>
    </row>
    <row r="3307" spans="1:14" s="3" customFormat="1" x14ac:dyDescent="0.2">
      <c r="A3307" s="7">
        <v>6301</v>
      </c>
      <c r="B3307" s="44" t="s">
        <v>6542</v>
      </c>
      <c r="C3307" s="44" t="s">
        <v>6543</v>
      </c>
      <c r="D3307" s="44" t="s">
        <v>6544</v>
      </c>
      <c r="E3307" s="43" t="s">
        <v>6545</v>
      </c>
      <c r="F3307" s="42">
        <v>521874</v>
      </c>
      <c r="G3307" s="45">
        <v>0</v>
      </c>
      <c r="H3307" s="45"/>
      <c r="I3307" s="45"/>
      <c r="N3307" s="6"/>
    </row>
    <row r="3308" spans="1:14" s="3" customFormat="1" x14ac:dyDescent="0.2">
      <c r="A3308" s="7">
        <v>6302</v>
      </c>
      <c r="B3308" s="44" t="s">
        <v>6546</v>
      </c>
      <c r="C3308" s="44" t="s">
        <v>6547</v>
      </c>
      <c r="D3308" s="44" t="s">
        <v>6548</v>
      </c>
      <c r="E3308" s="43" t="s">
        <v>6549</v>
      </c>
      <c r="F3308" s="42">
        <v>521875</v>
      </c>
      <c r="G3308" s="45">
        <v>0</v>
      </c>
      <c r="H3308" s="45"/>
      <c r="I3308" s="45"/>
      <c r="N3308" s="6"/>
    </row>
    <row r="3309" spans="1:14" s="3" customFormat="1" x14ac:dyDescent="0.2">
      <c r="A3309" s="7">
        <v>6303</v>
      </c>
      <c r="B3309" s="44" t="s">
        <v>6550</v>
      </c>
      <c r="C3309" s="44" t="s">
        <v>6551</v>
      </c>
      <c r="D3309" s="44" t="s">
        <v>6552</v>
      </c>
      <c r="E3309" s="43" t="s">
        <v>6553</v>
      </c>
      <c r="F3309" s="42">
        <v>521876</v>
      </c>
      <c r="G3309" s="45">
        <v>0</v>
      </c>
      <c r="H3309" s="45"/>
      <c r="I3309" s="45"/>
      <c r="N3309" s="6"/>
    </row>
    <row r="3310" spans="1:14" s="3" customFormat="1" x14ac:dyDescent="0.2">
      <c r="A3310" s="7">
        <v>6304</v>
      </c>
      <c r="B3310" s="44" t="s">
        <v>6554</v>
      </c>
      <c r="C3310" s="44" t="s">
        <v>6555</v>
      </c>
      <c r="D3310" s="44" t="s">
        <v>6556</v>
      </c>
      <c r="E3310" s="43" t="s">
        <v>6557</v>
      </c>
      <c r="F3310" s="42">
        <v>521877</v>
      </c>
      <c r="G3310" s="45">
        <v>0</v>
      </c>
      <c r="H3310" s="45"/>
      <c r="I3310" s="45"/>
      <c r="N3310" s="6"/>
    </row>
    <row r="3311" spans="1:14" s="3" customFormat="1" x14ac:dyDescent="0.2">
      <c r="A3311" s="7">
        <v>6305</v>
      </c>
      <c r="B3311" s="44" t="s">
        <v>6558</v>
      </c>
      <c r="C3311" s="44" t="s">
        <v>6559</v>
      </c>
      <c r="D3311" s="44" t="s">
        <v>6560</v>
      </c>
      <c r="E3311" s="43" t="s">
        <v>6561</v>
      </c>
      <c r="F3311" s="42">
        <v>521878</v>
      </c>
      <c r="G3311" s="45">
        <v>0</v>
      </c>
      <c r="H3311" s="45"/>
      <c r="I3311" s="45"/>
      <c r="N3311" s="6"/>
    </row>
    <row r="3312" spans="1:14" s="3" customFormat="1" x14ac:dyDescent="0.2">
      <c r="A3312" s="7">
        <v>6306</v>
      </c>
      <c r="B3312" s="44" t="s">
        <v>6562</v>
      </c>
      <c r="C3312" s="44" t="s">
        <v>6563</v>
      </c>
      <c r="D3312" s="44" t="s">
        <v>6564</v>
      </c>
      <c r="E3312" s="43" t="s">
        <v>6565</v>
      </c>
      <c r="F3312" s="42">
        <v>521879</v>
      </c>
      <c r="G3312" s="45">
        <v>0</v>
      </c>
      <c r="H3312" s="45"/>
      <c r="I3312" s="45"/>
      <c r="N3312" s="6"/>
    </row>
    <row r="3313" spans="1:14" s="3" customFormat="1" x14ac:dyDescent="0.2">
      <c r="A3313" s="7">
        <v>6307</v>
      </c>
      <c r="B3313" s="44" t="s">
        <v>6566</v>
      </c>
      <c r="C3313" s="44" t="s">
        <v>6567</v>
      </c>
      <c r="D3313" s="44" t="s">
        <v>6568</v>
      </c>
      <c r="E3313" s="43" t="s">
        <v>6569</v>
      </c>
      <c r="F3313" s="42">
        <v>521880</v>
      </c>
      <c r="G3313" s="45">
        <v>0</v>
      </c>
      <c r="H3313" s="45"/>
      <c r="I3313" s="45"/>
      <c r="N3313" s="6"/>
    </row>
    <row r="3314" spans="1:14" s="3" customFormat="1" x14ac:dyDescent="0.2">
      <c r="A3314" s="7">
        <v>6308</v>
      </c>
      <c r="B3314" s="44" t="s">
        <v>6570</v>
      </c>
      <c r="C3314" s="44" t="s">
        <v>6571</v>
      </c>
      <c r="D3314" s="44" t="s">
        <v>6572</v>
      </c>
      <c r="E3314" s="43" t="s">
        <v>6573</v>
      </c>
      <c r="F3314" s="42">
        <v>1180</v>
      </c>
      <c r="G3314" s="45">
        <v>15</v>
      </c>
      <c r="H3314" s="45"/>
      <c r="I3314" s="45"/>
      <c r="N3314" s="6"/>
    </row>
    <row r="3315" spans="1:14" s="3" customFormat="1" x14ac:dyDescent="0.2">
      <c r="A3315" s="7">
        <v>6309</v>
      </c>
      <c r="B3315" s="44" t="s">
        <v>6574</v>
      </c>
      <c r="C3315" s="44" t="s">
        <v>6575</v>
      </c>
      <c r="D3315" s="44" t="s">
        <v>6576</v>
      </c>
      <c r="E3315" s="43" t="s">
        <v>6577</v>
      </c>
      <c r="F3315" s="42">
        <v>1181</v>
      </c>
      <c r="G3315" s="45">
        <v>15</v>
      </c>
      <c r="H3315" s="45"/>
      <c r="I3315" s="45"/>
      <c r="N3315" s="6"/>
    </row>
    <row r="3316" spans="1:14" s="3" customFormat="1" x14ac:dyDescent="0.2">
      <c r="A3316" s="7">
        <v>6310</v>
      </c>
      <c r="B3316" s="44" t="s">
        <v>6578</v>
      </c>
      <c r="C3316" s="44" t="s">
        <v>6579</v>
      </c>
      <c r="D3316" s="44" t="s">
        <v>6580</v>
      </c>
      <c r="E3316" s="43" t="s">
        <v>6581</v>
      </c>
      <c r="F3316" s="42">
        <v>521936</v>
      </c>
      <c r="G3316" s="45">
        <v>31</v>
      </c>
      <c r="H3316" s="45"/>
      <c r="I3316" s="45"/>
      <c r="N3316" s="6"/>
    </row>
    <row r="3317" spans="1:14" s="3" customFormat="1" x14ac:dyDescent="0.2">
      <c r="A3317" s="7">
        <v>6311</v>
      </c>
      <c r="B3317" s="44" t="s">
        <v>6582</v>
      </c>
      <c r="C3317" s="44" t="s">
        <v>6583</v>
      </c>
      <c r="D3317" s="44" t="s">
        <v>6584</v>
      </c>
      <c r="E3317" s="43" t="s">
        <v>6585</v>
      </c>
      <c r="F3317" s="42">
        <v>521937</v>
      </c>
      <c r="G3317" s="45">
        <v>11</v>
      </c>
      <c r="H3317" s="45"/>
      <c r="I3317" s="45"/>
      <c r="N3317" s="6"/>
    </row>
    <row r="3318" spans="1:14" s="3" customFormat="1" x14ac:dyDescent="0.2">
      <c r="A3318" s="7">
        <v>6312</v>
      </c>
      <c r="B3318" s="44" t="s">
        <v>6586</v>
      </c>
      <c r="C3318" s="44" t="s">
        <v>6587</v>
      </c>
      <c r="D3318" s="44" t="s">
        <v>6588</v>
      </c>
      <c r="E3318" s="43" t="s">
        <v>6589</v>
      </c>
      <c r="F3318" s="42">
        <v>521938</v>
      </c>
      <c r="G3318" s="45">
        <v>31</v>
      </c>
      <c r="H3318" s="45"/>
      <c r="I3318" s="45"/>
      <c r="N3318" s="6"/>
    </row>
    <row r="3319" spans="1:14" s="3" customFormat="1" x14ac:dyDescent="0.2">
      <c r="A3319" s="7">
        <v>6313</v>
      </c>
      <c r="B3319" s="44" t="s">
        <v>6590</v>
      </c>
      <c r="C3319" s="44" t="s">
        <v>6591</v>
      </c>
      <c r="D3319" s="44" t="s">
        <v>6592</v>
      </c>
      <c r="E3319" s="43" t="s">
        <v>6593</v>
      </c>
      <c r="F3319" s="42">
        <v>521939</v>
      </c>
      <c r="G3319" s="45">
        <v>31</v>
      </c>
      <c r="H3319" s="45"/>
      <c r="I3319" s="45"/>
      <c r="N3319" s="6"/>
    </row>
    <row r="3320" spans="1:14" s="3" customFormat="1" x14ac:dyDescent="0.2">
      <c r="A3320" s="7">
        <v>6314</v>
      </c>
      <c r="B3320" s="44" t="s">
        <v>6594</v>
      </c>
      <c r="C3320" s="44" t="s">
        <v>6595</v>
      </c>
      <c r="D3320" s="44" t="s">
        <v>6596</v>
      </c>
      <c r="E3320" s="43" t="s">
        <v>6597</v>
      </c>
      <c r="F3320" s="42">
        <v>521940</v>
      </c>
      <c r="G3320" s="45">
        <v>31</v>
      </c>
      <c r="H3320" s="45"/>
      <c r="I3320" s="45"/>
      <c r="N3320" s="6"/>
    </row>
    <row r="3321" spans="1:14" s="3" customFormat="1" x14ac:dyDescent="0.2">
      <c r="A3321" s="7">
        <v>6400</v>
      </c>
      <c r="B3321" s="97" t="s">
        <v>12663</v>
      </c>
      <c r="C3321" s="97" t="s">
        <v>12686</v>
      </c>
      <c r="D3321" s="44" t="s">
        <v>12709</v>
      </c>
      <c r="E3321" s="43" t="s">
        <v>12709</v>
      </c>
      <c r="F3321" s="42">
        <v>522105</v>
      </c>
      <c r="G3321" s="45">
        <v>31</v>
      </c>
      <c r="H3321" s="45"/>
      <c r="I3321" s="45" t="s">
        <v>12662</v>
      </c>
      <c r="N3321" s="6"/>
    </row>
    <row r="3322" spans="1:14" s="3" customFormat="1" x14ac:dyDescent="0.2">
      <c r="A3322" s="7">
        <v>6410</v>
      </c>
      <c r="B3322" s="97" t="s">
        <v>12664</v>
      </c>
      <c r="C3322" s="97" t="s">
        <v>12687</v>
      </c>
      <c r="D3322" s="44" t="s">
        <v>12710</v>
      </c>
      <c r="E3322" s="43" t="s">
        <v>12710</v>
      </c>
      <c r="F3322" s="42">
        <v>522106</v>
      </c>
      <c r="G3322" s="45">
        <v>11</v>
      </c>
      <c r="H3322" s="45"/>
      <c r="I3322" s="45" t="s">
        <v>12662</v>
      </c>
      <c r="N3322" s="6"/>
    </row>
    <row r="3323" spans="1:14" s="3" customFormat="1" x14ac:dyDescent="0.2">
      <c r="A3323" s="7">
        <v>6411</v>
      </c>
      <c r="B3323" s="97" t="s">
        <v>12665</v>
      </c>
      <c r="C3323" s="97" t="s">
        <v>12688</v>
      </c>
      <c r="D3323" s="44" t="s">
        <v>12711</v>
      </c>
      <c r="E3323" s="43" t="s">
        <v>12711</v>
      </c>
      <c r="F3323" s="42">
        <v>522107</v>
      </c>
      <c r="G3323" s="45">
        <v>11</v>
      </c>
      <c r="H3323" s="45"/>
      <c r="I3323" s="45" t="s">
        <v>12662</v>
      </c>
      <c r="N3323" s="6"/>
    </row>
    <row r="3324" spans="1:14" s="3" customFormat="1" x14ac:dyDescent="0.2">
      <c r="A3324" s="7">
        <v>6412</v>
      </c>
      <c r="B3324" s="97" t="s">
        <v>12666</v>
      </c>
      <c r="C3324" s="97" t="s">
        <v>12689</v>
      </c>
      <c r="D3324" s="44" t="s">
        <v>12712</v>
      </c>
      <c r="E3324" s="43" t="s">
        <v>12712</v>
      </c>
      <c r="F3324" s="42">
        <v>522108</v>
      </c>
      <c r="G3324" s="45">
        <v>17</v>
      </c>
      <c r="H3324" s="45"/>
      <c r="I3324" s="45" t="s">
        <v>12662</v>
      </c>
      <c r="N3324" s="6"/>
    </row>
    <row r="3325" spans="1:14" s="3" customFormat="1" x14ac:dyDescent="0.2">
      <c r="A3325" s="7">
        <v>6413</v>
      </c>
      <c r="B3325" s="97" t="s">
        <v>12667</v>
      </c>
      <c r="C3325" s="97" t="s">
        <v>12690</v>
      </c>
      <c r="D3325" s="44" t="s">
        <v>12713</v>
      </c>
      <c r="E3325" s="43" t="s">
        <v>12713</v>
      </c>
      <c r="F3325" s="42">
        <v>522108</v>
      </c>
      <c r="G3325" s="45">
        <v>15</v>
      </c>
      <c r="H3325" s="45"/>
      <c r="I3325" s="45" t="s">
        <v>12662</v>
      </c>
      <c r="N3325" s="6"/>
    </row>
    <row r="3326" spans="1:14" s="3" customFormat="1" x14ac:dyDescent="0.2">
      <c r="A3326" s="7">
        <v>6430</v>
      </c>
      <c r="B3326" s="97" t="s">
        <v>12668</v>
      </c>
      <c r="C3326" s="97" t="s">
        <v>12691</v>
      </c>
      <c r="D3326" s="44" t="s">
        <v>12714</v>
      </c>
      <c r="E3326" s="43" t="s">
        <v>12714</v>
      </c>
      <c r="F3326" s="42">
        <v>522110</v>
      </c>
      <c r="G3326" s="45">
        <v>11</v>
      </c>
      <c r="H3326" s="45"/>
      <c r="I3326" s="45" t="s">
        <v>12662</v>
      </c>
      <c r="N3326" s="6"/>
    </row>
    <row r="3327" spans="1:14" s="3" customFormat="1" x14ac:dyDescent="0.2">
      <c r="A3327" s="7">
        <v>6431</v>
      </c>
      <c r="B3327" s="97" t="s">
        <v>12669</v>
      </c>
      <c r="C3327" s="97" t="s">
        <v>12692</v>
      </c>
      <c r="D3327" s="44" t="s">
        <v>12715</v>
      </c>
      <c r="E3327" s="43" t="s">
        <v>12715</v>
      </c>
      <c r="F3327" s="42">
        <v>522110</v>
      </c>
      <c r="G3327" s="45">
        <v>15</v>
      </c>
      <c r="H3327" s="45"/>
      <c r="I3327" s="45" t="s">
        <v>12662</v>
      </c>
      <c r="N3327" s="6"/>
    </row>
    <row r="3328" spans="1:14" s="3" customFormat="1" x14ac:dyDescent="0.2">
      <c r="A3328" s="7">
        <v>6432</v>
      </c>
      <c r="B3328" s="97" t="s">
        <v>12670</v>
      </c>
      <c r="C3328" s="97" t="s">
        <v>12693</v>
      </c>
      <c r="D3328" s="44" t="s">
        <v>12716</v>
      </c>
      <c r="E3328" s="43" t="s">
        <v>12716</v>
      </c>
      <c r="F3328" s="42">
        <v>522110</v>
      </c>
      <c r="G3328" s="45">
        <v>0</v>
      </c>
      <c r="H3328" s="45"/>
      <c r="I3328" s="45" t="s">
        <v>12662</v>
      </c>
      <c r="N3328" s="6"/>
    </row>
    <row r="3329" spans="1:14" s="3" customFormat="1" x14ac:dyDescent="0.2">
      <c r="A3329" s="7">
        <v>6440</v>
      </c>
      <c r="B3329" s="97" t="s">
        <v>12671</v>
      </c>
      <c r="C3329" s="97" t="s">
        <v>12694</v>
      </c>
      <c r="D3329" s="44" t="s">
        <v>12717</v>
      </c>
      <c r="E3329" s="43" t="s">
        <v>12717</v>
      </c>
      <c r="F3329" s="42">
        <v>522111</v>
      </c>
      <c r="G3329" s="45">
        <v>11</v>
      </c>
      <c r="H3329" s="45"/>
      <c r="I3329" s="45" t="s">
        <v>12662</v>
      </c>
      <c r="N3329" s="6"/>
    </row>
    <row r="3330" spans="1:14" s="3" customFormat="1" x14ac:dyDescent="0.2">
      <c r="A3330" s="7">
        <v>6441</v>
      </c>
      <c r="B3330" s="97" t="s">
        <v>12672</v>
      </c>
      <c r="C3330" s="97" t="s">
        <v>12695</v>
      </c>
      <c r="D3330" s="44" t="s">
        <v>12718</v>
      </c>
      <c r="E3330" s="43" t="s">
        <v>12718</v>
      </c>
      <c r="F3330" s="42">
        <v>522111</v>
      </c>
      <c r="G3330" s="45">
        <v>15</v>
      </c>
      <c r="H3330" s="45"/>
      <c r="I3330" s="45" t="s">
        <v>12662</v>
      </c>
      <c r="N3330" s="6"/>
    </row>
    <row r="3331" spans="1:14" s="3" customFormat="1" x14ac:dyDescent="0.2">
      <c r="A3331" s="7">
        <v>6442</v>
      </c>
      <c r="B3331" s="97" t="s">
        <v>12673</v>
      </c>
      <c r="C3331" s="97" t="s">
        <v>12696</v>
      </c>
      <c r="D3331" s="44" t="s">
        <v>12719</v>
      </c>
      <c r="E3331" s="43" t="s">
        <v>12719</v>
      </c>
      <c r="F3331" s="42">
        <v>522111</v>
      </c>
      <c r="G3331" s="45">
        <v>0</v>
      </c>
      <c r="H3331" s="45"/>
      <c r="I3331" s="45" t="s">
        <v>12662</v>
      </c>
      <c r="N3331" s="6"/>
    </row>
    <row r="3332" spans="1:14" s="3" customFormat="1" x14ac:dyDescent="0.2">
      <c r="A3332" s="7">
        <v>6460</v>
      </c>
      <c r="B3332" s="97" t="s">
        <v>12674</v>
      </c>
      <c r="C3332" s="97" t="s">
        <v>12697</v>
      </c>
      <c r="D3332" s="44" t="s">
        <v>12720</v>
      </c>
      <c r="E3332" s="43" t="s">
        <v>12721</v>
      </c>
      <c r="F3332" s="42">
        <v>522093</v>
      </c>
      <c r="G3332" s="45">
        <v>11</v>
      </c>
      <c r="H3332" s="45"/>
      <c r="I3332" s="45" t="s">
        <v>12662</v>
      </c>
      <c r="N3332" s="6"/>
    </row>
    <row r="3333" spans="1:14" s="3" customFormat="1" x14ac:dyDescent="0.2">
      <c r="A3333" s="7">
        <v>6461</v>
      </c>
      <c r="B3333" s="97" t="s">
        <v>12675</v>
      </c>
      <c r="C3333" s="97" t="s">
        <v>12698</v>
      </c>
      <c r="D3333" s="44" t="s">
        <v>12722</v>
      </c>
      <c r="E3333" s="43" t="s">
        <v>12723</v>
      </c>
      <c r="F3333" s="42">
        <v>522093</v>
      </c>
      <c r="G3333" s="45">
        <v>15</v>
      </c>
      <c r="H3333" s="45"/>
      <c r="I3333" s="45" t="s">
        <v>12662</v>
      </c>
      <c r="N3333" s="6"/>
    </row>
    <row r="3334" spans="1:14" s="3" customFormat="1" x14ac:dyDescent="0.2">
      <c r="A3334" s="7">
        <v>6462</v>
      </c>
      <c r="B3334" s="97" t="s">
        <v>12676</v>
      </c>
      <c r="C3334" s="97" t="s">
        <v>12699</v>
      </c>
      <c r="D3334" s="44" t="s">
        <v>12724</v>
      </c>
      <c r="E3334" s="43" t="s">
        <v>12725</v>
      </c>
      <c r="F3334" s="42">
        <v>522093</v>
      </c>
      <c r="G3334" s="45">
        <v>0</v>
      </c>
      <c r="H3334" s="45"/>
      <c r="I3334" s="45" t="s">
        <v>12662</v>
      </c>
      <c r="N3334" s="6"/>
    </row>
    <row r="3335" spans="1:14" s="3" customFormat="1" x14ac:dyDescent="0.2">
      <c r="A3335" s="7">
        <v>6470</v>
      </c>
      <c r="B3335" s="97" t="s">
        <v>12677</v>
      </c>
      <c r="C3335" s="97" t="s">
        <v>12700</v>
      </c>
      <c r="D3335" s="44" t="s">
        <v>12726</v>
      </c>
      <c r="E3335" s="43" t="s">
        <v>12727</v>
      </c>
      <c r="F3335" s="42">
        <v>522096</v>
      </c>
      <c r="G3335" s="45">
        <v>11</v>
      </c>
      <c r="H3335" s="45"/>
      <c r="I3335" s="45" t="s">
        <v>12662</v>
      </c>
      <c r="N3335" s="6"/>
    </row>
    <row r="3336" spans="1:14" s="3" customFormat="1" x14ac:dyDescent="0.2">
      <c r="A3336" s="7">
        <v>6471</v>
      </c>
      <c r="B3336" s="97" t="s">
        <v>12678</v>
      </c>
      <c r="C3336" s="97" t="s">
        <v>12701</v>
      </c>
      <c r="D3336" s="44" t="s">
        <v>12728</v>
      </c>
      <c r="E3336" s="43" t="s">
        <v>12729</v>
      </c>
      <c r="F3336" s="42">
        <v>522096</v>
      </c>
      <c r="G3336" s="45">
        <v>17</v>
      </c>
      <c r="H3336" s="45"/>
      <c r="I3336" s="45" t="s">
        <v>12662</v>
      </c>
      <c r="N3336" s="6"/>
    </row>
    <row r="3337" spans="1:14" s="3" customFormat="1" x14ac:dyDescent="0.2">
      <c r="A3337" s="7">
        <v>6472</v>
      </c>
      <c r="B3337" s="97" t="s">
        <v>12679</v>
      </c>
      <c r="C3337" s="97" t="s">
        <v>12702</v>
      </c>
      <c r="D3337" s="44" t="s">
        <v>12730</v>
      </c>
      <c r="E3337" s="43" t="s">
        <v>12731</v>
      </c>
      <c r="F3337" s="42">
        <v>522096</v>
      </c>
      <c r="G3337" s="45">
        <v>1</v>
      </c>
      <c r="H3337" s="45"/>
      <c r="I3337" s="45" t="s">
        <v>12662</v>
      </c>
      <c r="N3337" s="6"/>
    </row>
    <row r="3338" spans="1:14" s="3" customFormat="1" x14ac:dyDescent="0.2">
      <c r="A3338" s="7">
        <v>6473</v>
      </c>
      <c r="B3338" s="97" t="s">
        <v>12680</v>
      </c>
      <c r="C3338" s="97" t="s">
        <v>12703</v>
      </c>
      <c r="D3338" s="44" t="s">
        <v>12484</v>
      </c>
      <c r="E3338" s="43" t="s">
        <v>12732</v>
      </c>
      <c r="F3338" s="42">
        <v>522096</v>
      </c>
      <c r="G3338" s="45">
        <v>2</v>
      </c>
      <c r="H3338" s="45"/>
      <c r="I3338" s="45" t="s">
        <v>12662</v>
      </c>
      <c r="N3338" s="6"/>
    </row>
    <row r="3339" spans="1:14" s="3" customFormat="1" x14ac:dyDescent="0.2">
      <c r="A3339" s="7">
        <v>6480</v>
      </c>
      <c r="B3339" s="97" t="s">
        <v>12681</v>
      </c>
      <c r="C3339" s="97" t="s">
        <v>12704</v>
      </c>
      <c r="D3339" s="44" t="s">
        <v>12733</v>
      </c>
      <c r="E3339" s="43" t="s">
        <v>12733</v>
      </c>
      <c r="F3339" s="42">
        <v>522100</v>
      </c>
      <c r="G3339" s="45">
        <v>11</v>
      </c>
      <c r="H3339" s="45"/>
      <c r="I3339" s="45" t="s">
        <v>12661</v>
      </c>
      <c r="N3339" s="6"/>
    </row>
    <row r="3340" spans="1:14" s="3" customFormat="1" x14ac:dyDescent="0.2">
      <c r="A3340" s="7">
        <v>6481</v>
      </c>
      <c r="B3340" s="97" t="s">
        <v>12682</v>
      </c>
      <c r="C3340" s="97" t="s">
        <v>12705</v>
      </c>
      <c r="D3340" s="44" t="s">
        <v>12734</v>
      </c>
      <c r="E3340" s="43" t="s">
        <v>12734</v>
      </c>
      <c r="F3340" s="42">
        <v>522100</v>
      </c>
      <c r="G3340" s="45">
        <v>17</v>
      </c>
      <c r="H3340" s="45"/>
      <c r="I3340" s="45" t="s">
        <v>12661</v>
      </c>
      <c r="N3340" s="6"/>
    </row>
    <row r="3341" spans="1:14" s="3" customFormat="1" x14ac:dyDescent="0.2">
      <c r="A3341" s="7">
        <v>6482</v>
      </c>
      <c r="B3341" s="97" t="s">
        <v>12683</v>
      </c>
      <c r="C3341" s="97" t="s">
        <v>12706</v>
      </c>
      <c r="D3341" s="44" t="s">
        <v>12735</v>
      </c>
      <c r="E3341" s="43" t="s">
        <v>12735</v>
      </c>
      <c r="F3341" s="42">
        <v>522100</v>
      </c>
      <c r="G3341" s="45">
        <v>1</v>
      </c>
      <c r="H3341" s="45"/>
      <c r="I3341" s="45" t="s">
        <v>12661</v>
      </c>
      <c r="N3341" s="6"/>
    </row>
    <row r="3342" spans="1:14" s="3" customFormat="1" x14ac:dyDescent="0.2">
      <c r="A3342" s="7">
        <v>6483</v>
      </c>
      <c r="B3342" s="97" t="s">
        <v>12684</v>
      </c>
      <c r="C3342" s="97" t="s">
        <v>12707</v>
      </c>
      <c r="D3342" s="44" t="s">
        <v>12736</v>
      </c>
      <c r="E3342" s="43" t="s">
        <v>12736</v>
      </c>
      <c r="F3342" s="42">
        <v>522100</v>
      </c>
      <c r="G3342" s="45">
        <v>15</v>
      </c>
      <c r="H3342" s="45"/>
      <c r="I3342" s="45" t="s">
        <v>12661</v>
      </c>
      <c r="N3342" s="6"/>
    </row>
    <row r="3343" spans="1:14" s="3" customFormat="1" x14ac:dyDescent="0.2">
      <c r="A3343" s="7">
        <v>6484</v>
      </c>
      <c r="B3343" s="97" t="s">
        <v>12685</v>
      </c>
      <c r="C3343" s="97" t="s">
        <v>12708</v>
      </c>
      <c r="D3343" s="44" t="s">
        <v>12737</v>
      </c>
      <c r="E3343" s="43" t="s">
        <v>12737</v>
      </c>
      <c r="F3343" s="42">
        <v>522100</v>
      </c>
      <c r="G3343" s="45">
        <v>0</v>
      </c>
      <c r="H3343" s="45"/>
      <c r="I3343" s="45" t="s">
        <v>12661</v>
      </c>
      <c r="N3343" s="6"/>
    </row>
    <row r="3344" spans="1:14" s="3" customFormat="1" x14ac:dyDescent="0.2">
      <c r="A3344" s="7">
        <v>7000</v>
      </c>
      <c r="B3344" s="44" t="s">
        <v>6598</v>
      </c>
      <c r="C3344" s="44" t="s">
        <v>6599</v>
      </c>
      <c r="D3344" s="44" t="s">
        <v>9371</v>
      </c>
      <c r="E3344" s="43" t="s">
        <v>9399</v>
      </c>
      <c r="F3344" s="42">
        <v>521881</v>
      </c>
      <c r="G3344" s="45">
        <v>11</v>
      </c>
      <c r="H3344" s="45"/>
      <c r="I3344" s="45"/>
      <c r="N3344" s="6"/>
    </row>
    <row r="3345" spans="1:14" s="3" customFormat="1" x14ac:dyDescent="0.2">
      <c r="A3345" s="7">
        <v>7001</v>
      </c>
      <c r="B3345" s="44" t="s">
        <v>6600</v>
      </c>
      <c r="C3345" s="44" t="s">
        <v>6601</v>
      </c>
      <c r="D3345" s="44" t="s">
        <v>9372</v>
      </c>
      <c r="E3345" s="43" t="s">
        <v>9400</v>
      </c>
      <c r="F3345" s="42">
        <v>521881</v>
      </c>
      <c r="G3345" s="45">
        <v>15</v>
      </c>
      <c r="H3345" s="45"/>
      <c r="I3345" s="45"/>
      <c r="N3345" s="6"/>
    </row>
    <row r="3346" spans="1:14" s="3" customFormat="1" x14ac:dyDescent="0.2">
      <c r="A3346" s="7">
        <v>7002</v>
      </c>
      <c r="B3346" s="44" t="s">
        <v>6602</v>
      </c>
      <c r="C3346" s="44" t="s">
        <v>6603</v>
      </c>
      <c r="D3346" s="44" t="s">
        <v>9373</v>
      </c>
      <c r="E3346" s="43" t="s">
        <v>9401</v>
      </c>
      <c r="F3346" s="42" t="s">
        <v>11897</v>
      </c>
      <c r="G3346" s="45" t="s">
        <v>11897</v>
      </c>
      <c r="H3346" s="45"/>
      <c r="I3346" s="45"/>
      <c r="N3346" s="6"/>
    </row>
    <row r="3347" spans="1:14" s="3" customFormat="1" x14ac:dyDescent="0.2">
      <c r="A3347" s="7">
        <v>7003</v>
      </c>
      <c r="B3347" s="44" t="s">
        <v>6604</v>
      </c>
      <c r="C3347" s="44" t="s">
        <v>6605</v>
      </c>
      <c r="D3347" s="44" t="s">
        <v>9374</v>
      </c>
      <c r="E3347" s="43" t="s">
        <v>9402</v>
      </c>
      <c r="F3347" s="42">
        <v>521882</v>
      </c>
      <c r="G3347" s="45">
        <v>17</v>
      </c>
      <c r="H3347" s="45"/>
      <c r="I3347" s="45"/>
      <c r="N3347" s="6"/>
    </row>
    <row r="3348" spans="1:14" s="3" customFormat="1" x14ac:dyDescent="0.2">
      <c r="A3348" s="7">
        <v>7004</v>
      </c>
      <c r="B3348" s="44" t="s">
        <v>6606</v>
      </c>
      <c r="C3348" s="44" t="s">
        <v>6607</v>
      </c>
      <c r="D3348" s="44" t="s">
        <v>9375</v>
      </c>
      <c r="E3348" s="43" t="s">
        <v>9403</v>
      </c>
      <c r="F3348" s="42">
        <v>521882</v>
      </c>
      <c r="G3348" s="45">
        <v>1</v>
      </c>
      <c r="H3348" s="45"/>
      <c r="I3348" s="45"/>
      <c r="N3348" s="6"/>
    </row>
    <row r="3349" spans="1:14" s="3" customFormat="1" x14ac:dyDescent="0.2">
      <c r="A3349" s="7">
        <v>7005</v>
      </c>
      <c r="B3349" s="44" t="s">
        <v>6608</v>
      </c>
      <c r="C3349" s="44" t="s">
        <v>6609</v>
      </c>
      <c r="D3349" s="44" t="s">
        <v>9376</v>
      </c>
      <c r="E3349" s="43" t="s">
        <v>9404</v>
      </c>
      <c r="F3349" s="42">
        <v>521882</v>
      </c>
      <c r="G3349" s="45">
        <v>15</v>
      </c>
      <c r="H3349" s="45"/>
      <c r="I3349" s="45"/>
      <c r="N3349" s="6"/>
    </row>
    <row r="3350" spans="1:14" s="3" customFormat="1" x14ac:dyDescent="0.2">
      <c r="A3350" s="7">
        <v>7006</v>
      </c>
      <c r="B3350" s="44" t="s">
        <v>6610</v>
      </c>
      <c r="C3350" s="44" t="s">
        <v>6611</v>
      </c>
      <c r="D3350" s="44" t="s">
        <v>9377</v>
      </c>
      <c r="E3350" s="43" t="s">
        <v>9405</v>
      </c>
      <c r="F3350" s="42">
        <v>521882</v>
      </c>
      <c r="G3350" s="45">
        <v>0</v>
      </c>
      <c r="H3350" s="45"/>
      <c r="I3350" s="45"/>
      <c r="N3350" s="6"/>
    </row>
    <row r="3351" spans="1:14" s="3" customFormat="1" x14ac:dyDescent="0.2">
      <c r="A3351" s="7">
        <v>7010</v>
      </c>
      <c r="B3351" s="44" t="s">
        <v>6612</v>
      </c>
      <c r="C3351" s="44" t="s">
        <v>6613</v>
      </c>
      <c r="D3351" s="44" t="s">
        <v>6614</v>
      </c>
      <c r="E3351" s="43" t="s">
        <v>6615</v>
      </c>
      <c r="F3351" s="42" t="s">
        <v>11897</v>
      </c>
      <c r="G3351" s="45" t="s">
        <v>11897</v>
      </c>
      <c r="H3351" s="45"/>
      <c r="I3351" s="45"/>
      <c r="N3351" s="6"/>
    </row>
    <row r="3352" spans="1:14" s="3" customFormat="1" x14ac:dyDescent="0.2">
      <c r="A3352" s="7">
        <v>7011</v>
      </c>
      <c r="B3352" s="44" t="s">
        <v>6616</v>
      </c>
      <c r="C3352" s="44" t="s">
        <v>6617</v>
      </c>
      <c r="D3352" s="44" t="s">
        <v>6618</v>
      </c>
      <c r="E3352" s="43" t="s">
        <v>6619</v>
      </c>
      <c r="F3352" s="42" t="s">
        <v>11897</v>
      </c>
      <c r="G3352" s="45" t="s">
        <v>11897</v>
      </c>
      <c r="H3352" s="45"/>
      <c r="I3352" s="45"/>
      <c r="N3352" s="6"/>
    </row>
    <row r="3353" spans="1:14" s="3" customFormat="1" x14ac:dyDescent="0.2">
      <c r="A3353" s="7">
        <v>7012</v>
      </c>
      <c r="B3353" s="44" t="s">
        <v>6620</v>
      </c>
      <c r="C3353" s="44" t="s">
        <v>6621</v>
      </c>
      <c r="D3353" s="44" t="s">
        <v>9648</v>
      </c>
      <c r="E3353" s="43" t="s">
        <v>9649</v>
      </c>
      <c r="F3353" s="42" t="s">
        <v>11897</v>
      </c>
      <c r="G3353" s="45" t="s">
        <v>11897</v>
      </c>
      <c r="H3353" s="45"/>
      <c r="I3353" s="45"/>
      <c r="N3353" s="6"/>
    </row>
    <row r="3354" spans="1:14" s="3" customFormat="1" x14ac:dyDescent="0.2">
      <c r="A3354" s="7">
        <v>7013</v>
      </c>
      <c r="B3354" s="44" t="s">
        <v>6622</v>
      </c>
      <c r="C3354" s="44" t="s">
        <v>6623</v>
      </c>
      <c r="D3354" s="44" t="s">
        <v>9650</v>
      </c>
      <c r="E3354" s="43" t="s">
        <v>9651</v>
      </c>
      <c r="F3354" s="42" t="s">
        <v>11897</v>
      </c>
      <c r="G3354" s="45" t="s">
        <v>11897</v>
      </c>
      <c r="H3354" s="45"/>
      <c r="I3354" s="45"/>
      <c r="N3354" s="6"/>
    </row>
    <row r="3355" spans="1:14" s="3" customFormat="1" x14ac:dyDescent="0.2">
      <c r="A3355" s="7">
        <v>7014</v>
      </c>
      <c r="B3355" s="44" t="s">
        <v>6624</v>
      </c>
      <c r="C3355" s="44" t="s">
        <v>6625</v>
      </c>
      <c r="D3355" s="44" t="s">
        <v>6626</v>
      </c>
      <c r="E3355" s="43" t="s">
        <v>6627</v>
      </c>
      <c r="F3355" s="42" t="s">
        <v>11897</v>
      </c>
      <c r="G3355" s="45" t="s">
        <v>11897</v>
      </c>
      <c r="H3355" s="45"/>
      <c r="I3355" s="45"/>
      <c r="N3355" s="6"/>
    </row>
    <row r="3356" spans="1:14" s="3" customFormat="1" x14ac:dyDescent="0.2">
      <c r="A3356" s="7">
        <v>7015</v>
      </c>
      <c r="B3356" s="44" t="s">
        <v>6628</v>
      </c>
      <c r="C3356" s="44" t="s">
        <v>6629</v>
      </c>
      <c r="D3356" s="44" t="s">
        <v>6630</v>
      </c>
      <c r="E3356" s="43" t="s">
        <v>6631</v>
      </c>
      <c r="F3356" s="42" t="s">
        <v>11897</v>
      </c>
      <c r="G3356" s="45" t="s">
        <v>11897</v>
      </c>
      <c r="H3356" s="45"/>
      <c r="I3356" s="45"/>
      <c r="N3356" s="6"/>
    </row>
    <row r="3357" spans="1:14" s="3" customFormat="1" x14ac:dyDescent="0.2">
      <c r="A3357" s="7">
        <v>7018</v>
      </c>
      <c r="B3357" s="44" t="s">
        <v>6632</v>
      </c>
      <c r="C3357" s="44" t="s">
        <v>6633</v>
      </c>
      <c r="D3357" s="44" t="s">
        <v>9652</v>
      </c>
      <c r="E3357" s="43" t="s">
        <v>9652</v>
      </c>
      <c r="F3357" s="42" t="s">
        <v>11897</v>
      </c>
      <c r="G3357" s="45" t="s">
        <v>11897</v>
      </c>
      <c r="H3357" s="45"/>
      <c r="I3357" s="45"/>
      <c r="N3357" s="6"/>
    </row>
    <row r="3358" spans="1:14" s="3" customFormat="1" x14ac:dyDescent="0.2">
      <c r="A3358" s="7">
        <v>7019</v>
      </c>
      <c r="B3358" s="44" t="s">
        <v>6634</v>
      </c>
      <c r="C3358" s="44" t="s">
        <v>6635</v>
      </c>
      <c r="D3358" s="44" t="s">
        <v>9653</v>
      </c>
      <c r="E3358" s="43" t="s">
        <v>9653</v>
      </c>
      <c r="F3358" s="42" t="s">
        <v>11897</v>
      </c>
      <c r="G3358" s="45" t="s">
        <v>11897</v>
      </c>
      <c r="H3358" s="45"/>
      <c r="I3358" s="45"/>
      <c r="N3358" s="6"/>
    </row>
    <row r="3359" spans="1:14" s="3" customFormat="1" x14ac:dyDescent="0.2">
      <c r="A3359" s="7">
        <v>7020</v>
      </c>
      <c r="B3359" s="44" t="s">
        <v>6636</v>
      </c>
      <c r="C3359" s="44" t="s">
        <v>6637</v>
      </c>
      <c r="D3359" s="44" t="s">
        <v>9654</v>
      </c>
      <c r="E3359" s="43" t="s">
        <v>9654</v>
      </c>
      <c r="F3359" s="42" t="s">
        <v>11897</v>
      </c>
      <c r="G3359" s="45" t="s">
        <v>11897</v>
      </c>
      <c r="H3359" s="45"/>
      <c r="I3359" s="45"/>
      <c r="N3359" s="6"/>
    </row>
    <row r="3360" spans="1:14" s="3" customFormat="1" x14ac:dyDescent="0.2">
      <c r="A3360" s="7">
        <v>7021</v>
      </c>
      <c r="B3360" s="44" t="s">
        <v>6638</v>
      </c>
      <c r="C3360" s="44" t="s">
        <v>6639</v>
      </c>
      <c r="D3360" s="44" t="s">
        <v>9655</v>
      </c>
      <c r="E3360" s="43" t="s">
        <v>9655</v>
      </c>
      <c r="F3360" s="42" t="s">
        <v>11897</v>
      </c>
      <c r="G3360" s="45" t="s">
        <v>11897</v>
      </c>
      <c r="H3360" s="45"/>
      <c r="I3360" s="45"/>
      <c r="N3360" s="6"/>
    </row>
    <row r="3361" spans="1:14" s="3" customFormat="1" x14ac:dyDescent="0.2">
      <c r="A3361" s="7">
        <v>7022</v>
      </c>
      <c r="B3361" s="44" t="s">
        <v>6640</v>
      </c>
      <c r="C3361" s="44" t="s">
        <v>6641</v>
      </c>
      <c r="D3361" s="44" t="s">
        <v>9656</v>
      </c>
      <c r="E3361" s="43" t="s">
        <v>9657</v>
      </c>
      <c r="F3361" s="42" t="s">
        <v>11897</v>
      </c>
      <c r="G3361" s="45" t="s">
        <v>11897</v>
      </c>
      <c r="H3361" s="45"/>
      <c r="I3361" s="45"/>
      <c r="N3361" s="6"/>
    </row>
    <row r="3362" spans="1:14" s="3" customFormat="1" x14ac:dyDescent="0.2">
      <c r="A3362" s="7">
        <v>7023</v>
      </c>
      <c r="B3362" s="44" t="s">
        <v>6642</v>
      </c>
      <c r="C3362" s="44" t="s">
        <v>6643</v>
      </c>
      <c r="D3362" s="44" t="s">
        <v>9658</v>
      </c>
      <c r="E3362" s="43" t="s">
        <v>9659</v>
      </c>
      <c r="F3362" s="42" t="s">
        <v>11897</v>
      </c>
      <c r="G3362" s="45" t="s">
        <v>11897</v>
      </c>
      <c r="H3362" s="45"/>
      <c r="I3362" s="45"/>
      <c r="N3362" s="6"/>
    </row>
    <row r="3363" spans="1:14" s="3" customFormat="1" x14ac:dyDescent="0.2">
      <c r="A3363" s="7">
        <v>7024</v>
      </c>
      <c r="B3363" s="44" t="s">
        <v>6644</v>
      </c>
      <c r="C3363" s="44" t="s">
        <v>6645</v>
      </c>
      <c r="D3363" s="44" t="s">
        <v>9660</v>
      </c>
      <c r="E3363" s="43" t="s">
        <v>9661</v>
      </c>
      <c r="F3363" s="42" t="s">
        <v>11897</v>
      </c>
      <c r="G3363" s="45" t="s">
        <v>11897</v>
      </c>
      <c r="H3363" s="45"/>
      <c r="I3363" s="45"/>
      <c r="N3363" s="6"/>
    </row>
    <row r="3364" spans="1:14" s="3" customFormat="1" x14ac:dyDescent="0.2">
      <c r="A3364" s="7">
        <v>7025</v>
      </c>
      <c r="B3364" s="44" t="s">
        <v>6646</v>
      </c>
      <c r="C3364" s="44" t="s">
        <v>6647</v>
      </c>
      <c r="D3364" s="44" t="s">
        <v>9662</v>
      </c>
      <c r="E3364" s="43" t="s">
        <v>9662</v>
      </c>
      <c r="F3364" s="42" t="s">
        <v>11897</v>
      </c>
      <c r="G3364" s="45" t="s">
        <v>11897</v>
      </c>
      <c r="H3364" s="45"/>
      <c r="I3364" s="45"/>
      <c r="N3364" s="6"/>
    </row>
    <row r="3365" spans="1:14" s="3" customFormat="1" x14ac:dyDescent="0.2">
      <c r="A3365" s="7">
        <v>7026</v>
      </c>
      <c r="B3365" s="44" t="s">
        <v>6648</v>
      </c>
      <c r="C3365" s="44" t="s">
        <v>6649</v>
      </c>
      <c r="D3365" s="44" t="s">
        <v>9663</v>
      </c>
      <c r="E3365" s="43" t="s">
        <v>9663</v>
      </c>
      <c r="F3365" s="42" t="s">
        <v>11897</v>
      </c>
      <c r="G3365" s="45" t="s">
        <v>11897</v>
      </c>
      <c r="H3365" s="45"/>
      <c r="I3365" s="45"/>
      <c r="N3365" s="6"/>
    </row>
    <row r="3366" spans="1:14" s="3" customFormat="1" x14ac:dyDescent="0.2">
      <c r="A3366" s="7">
        <v>7027</v>
      </c>
      <c r="B3366" s="44" t="s">
        <v>6650</v>
      </c>
      <c r="C3366" s="44" t="s">
        <v>6651</v>
      </c>
      <c r="D3366" s="44" t="s">
        <v>9664</v>
      </c>
      <c r="E3366" s="43" t="s">
        <v>9665</v>
      </c>
      <c r="F3366" s="42" t="s">
        <v>11897</v>
      </c>
      <c r="G3366" s="45" t="s">
        <v>11897</v>
      </c>
      <c r="H3366" s="45"/>
      <c r="I3366" s="45"/>
      <c r="N3366" s="6"/>
    </row>
    <row r="3367" spans="1:14" s="3" customFormat="1" x14ac:dyDescent="0.2">
      <c r="A3367" s="7">
        <v>7029</v>
      </c>
      <c r="B3367" s="44" t="s">
        <v>6652</v>
      </c>
      <c r="C3367" s="44" t="s">
        <v>6653</v>
      </c>
      <c r="D3367" s="44" t="s">
        <v>5307</v>
      </c>
      <c r="E3367" s="43" t="s">
        <v>6654</v>
      </c>
      <c r="F3367" s="42" t="s">
        <v>11897</v>
      </c>
      <c r="G3367" s="45" t="s">
        <v>11897</v>
      </c>
      <c r="H3367" s="45"/>
      <c r="I3367" s="45"/>
      <c r="N3367" s="6"/>
    </row>
    <row r="3368" spans="1:14" s="3" customFormat="1" x14ac:dyDescent="0.2">
      <c r="A3368" s="7">
        <v>7030</v>
      </c>
      <c r="B3368" s="44" t="s">
        <v>6655</v>
      </c>
      <c r="C3368" s="44" t="s">
        <v>6656</v>
      </c>
      <c r="D3368" s="44" t="s">
        <v>6657</v>
      </c>
      <c r="E3368" s="43" t="s">
        <v>6658</v>
      </c>
      <c r="F3368" s="42" t="s">
        <v>11897</v>
      </c>
      <c r="G3368" s="45" t="s">
        <v>11897</v>
      </c>
      <c r="H3368" s="45"/>
      <c r="I3368" s="45"/>
      <c r="N3368" s="6"/>
    </row>
    <row r="3369" spans="1:14" s="3" customFormat="1" x14ac:dyDescent="0.2">
      <c r="A3369" s="7">
        <v>7031</v>
      </c>
      <c r="B3369" s="44" t="s">
        <v>6659</v>
      </c>
      <c r="C3369" s="44" t="s">
        <v>6660</v>
      </c>
      <c r="D3369" s="44" t="s">
        <v>6661</v>
      </c>
      <c r="E3369" s="43" t="s">
        <v>6662</v>
      </c>
      <c r="F3369" s="42" t="s">
        <v>11897</v>
      </c>
      <c r="G3369" s="45" t="s">
        <v>11897</v>
      </c>
      <c r="H3369" s="45"/>
      <c r="I3369" s="45"/>
      <c r="N3369" s="6"/>
    </row>
    <row r="3370" spans="1:14" s="3" customFormat="1" x14ac:dyDescent="0.2">
      <c r="A3370" s="7">
        <v>7032</v>
      </c>
      <c r="B3370" s="44" t="s">
        <v>6663</v>
      </c>
      <c r="C3370" s="44" t="s">
        <v>6664</v>
      </c>
      <c r="D3370" s="44" t="s">
        <v>6665</v>
      </c>
      <c r="E3370" s="43" t="s">
        <v>6666</v>
      </c>
      <c r="F3370" s="42" t="s">
        <v>11897</v>
      </c>
      <c r="G3370" s="45" t="s">
        <v>11897</v>
      </c>
      <c r="H3370" s="45"/>
      <c r="I3370" s="45"/>
      <c r="N3370" s="6"/>
    </row>
    <row r="3371" spans="1:14" s="3" customFormat="1" x14ac:dyDescent="0.2">
      <c r="A3371" s="7">
        <v>7100</v>
      </c>
      <c r="B3371" s="44" t="s">
        <v>8553</v>
      </c>
      <c r="C3371" s="44" t="s">
        <v>8554</v>
      </c>
      <c r="D3371" s="44" t="s">
        <v>9378</v>
      </c>
      <c r="E3371" s="43" t="s">
        <v>8555</v>
      </c>
      <c r="F3371" s="42" t="s">
        <v>11897</v>
      </c>
      <c r="G3371" s="45" t="s">
        <v>11897</v>
      </c>
      <c r="H3371" s="45"/>
      <c r="I3371" s="45"/>
      <c r="N3371" s="6"/>
    </row>
    <row r="3372" spans="1:14" s="3" customFormat="1" x14ac:dyDescent="0.2">
      <c r="A3372" s="7">
        <v>7101</v>
      </c>
      <c r="B3372" s="44" t="s">
        <v>6667</v>
      </c>
      <c r="C3372" s="44" t="s">
        <v>6668</v>
      </c>
      <c r="D3372" s="44" t="s">
        <v>9379</v>
      </c>
      <c r="E3372" s="43" t="s">
        <v>9406</v>
      </c>
      <c r="F3372" s="42">
        <v>6483</v>
      </c>
      <c r="G3372" s="45">
        <v>15</v>
      </c>
      <c r="H3372" s="45"/>
      <c r="I3372" s="45"/>
      <c r="N3372" s="6"/>
    </row>
    <row r="3373" spans="1:14" s="3" customFormat="1" x14ac:dyDescent="0.2">
      <c r="A3373" s="7">
        <v>7102</v>
      </c>
      <c r="B3373" s="44" t="s">
        <v>6669</v>
      </c>
      <c r="C3373" s="44" t="s">
        <v>6670</v>
      </c>
      <c r="D3373" s="44" t="s">
        <v>9380</v>
      </c>
      <c r="E3373" s="43" t="s">
        <v>9407</v>
      </c>
      <c r="F3373" s="42">
        <v>6487</v>
      </c>
      <c r="G3373" s="45">
        <v>15</v>
      </c>
      <c r="H3373" s="45"/>
      <c r="I3373" s="45"/>
      <c r="N3373" s="6"/>
    </row>
    <row r="3374" spans="1:14" s="3" customFormat="1" x14ac:dyDescent="0.2">
      <c r="A3374" s="7">
        <v>7103</v>
      </c>
      <c r="B3374" s="44" t="s">
        <v>6671</v>
      </c>
      <c r="C3374" s="44" t="s">
        <v>6672</v>
      </c>
      <c r="D3374" s="44" t="s">
        <v>9381</v>
      </c>
      <c r="E3374" s="43" t="s">
        <v>9408</v>
      </c>
      <c r="F3374" s="42">
        <v>6491</v>
      </c>
      <c r="G3374" s="45">
        <v>15</v>
      </c>
      <c r="H3374" s="45"/>
      <c r="I3374" s="45"/>
      <c r="N3374" s="6"/>
    </row>
    <row r="3375" spans="1:14" s="3" customFormat="1" x14ac:dyDescent="0.2">
      <c r="A3375" s="7">
        <v>7104</v>
      </c>
      <c r="B3375" s="44" t="s">
        <v>6673</v>
      </c>
      <c r="C3375" s="44" t="s">
        <v>6674</v>
      </c>
      <c r="D3375" s="44" t="s">
        <v>9382</v>
      </c>
      <c r="E3375" s="43" t="s">
        <v>9409</v>
      </c>
      <c r="F3375" s="42">
        <v>6495</v>
      </c>
      <c r="G3375" s="45">
        <v>15</v>
      </c>
      <c r="H3375" s="45"/>
      <c r="I3375" s="45"/>
      <c r="N3375" s="6"/>
    </row>
    <row r="3376" spans="1:14" s="3" customFormat="1" x14ac:dyDescent="0.2">
      <c r="A3376" s="7">
        <v>7105</v>
      </c>
      <c r="B3376" s="44" t="s">
        <v>6675</v>
      </c>
      <c r="C3376" s="44" t="s">
        <v>6676</v>
      </c>
      <c r="D3376" s="44" t="s">
        <v>9383</v>
      </c>
      <c r="E3376" s="43" t="s">
        <v>9410</v>
      </c>
      <c r="F3376" s="42">
        <v>6499</v>
      </c>
      <c r="G3376" s="45">
        <v>15</v>
      </c>
      <c r="H3376" s="45"/>
      <c r="I3376" s="45"/>
      <c r="N3376" s="6"/>
    </row>
    <row r="3377" spans="1:14" s="3" customFormat="1" x14ac:dyDescent="0.2">
      <c r="A3377" s="7">
        <v>7106</v>
      </c>
      <c r="B3377" s="44" t="s">
        <v>6677</v>
      </c>
      <c r="C3377" s="44" t="s">
        <v>6678</v>
      </c>
      <c r="D3377" s="44" t="s">
        <v>9384</v>
      </c>
      <c r="E3377" s="43" t="s">
        <v>9411</v>
      </c>
      <c r="F3377" s="42">
        <v>6503</v>
      </c>
      <c r="G3377" s="45">
        <v>15</v>
      </c>
      <c r="H3377" s="45"/>
      <c r="I3377" s="45"/>
      <c r="N3377" s="6"/>
    </row>
    <row r="3378" spans="1:14" s="3" customFormat="1" x14ac:dyDescent="0.2">
      <c r="A3378" s="7">
        <v>7107</v>
      </c>
      <c r="B3378" s="44" t="s">
        <v>6679</v>
      </c>
      <c r="C3378" s="44" t="s">
        <v>6680</v>
      </c>
      <c r="D3378" s="44" t="s">
        <v>9385</v>
      </c>
      <c r="E3378" s="43" t="s">
        <v>9412</v>
      </c>
      <c r="F3378" s="42">
        <v>6507</v>
      </c>
      <c r="G3378" s="45">
        <v>15</v>
      </c>
      <c r="H3378" s="45"/>
      <c r="I3378" s="45"/>
      <c r="N3378" s="6"/>
    </row>
    <row r="3379" spans="1:14" s="3" customFormat="1" x14ac:dyDescent="0.2">
      <c r="A3379" s="7">
        <v>7108</v>
      </c>
      <c r="B3379" s="44" t="s">
        <v>6681</v>
      </c>
      <c r="C3379" s="44" t="s">
        <v>6682</v>
      </c>
      <c r="D3379" s="44" t="s">
        <v>9386</v>
      </c>
      <c r="E3379" s="43" t="s">
        <v>9413</v>
      </c>
      <c r="F3379" s="42">
        <v>6511</v>
      </c>
      <c r="G3379" s="45">
        <v>15</v>
      </c>
      <c r="H3379" s="45"/>
      <c r="I3379" s="45"/>
      <c r="N3379" s="6"/>
    </row>
    <row r="3380" spans="1:14" s="3" customFormat="1" x14ac:dyDescent="0.2">
      <c r="A3380" s="7">
        <v>7109</v>
      </c>
      <c r="B3380" s="44" t="s">
        <v>6683</v>
      </c>
      <c r="C3380" s="44" t="s">
        <v>6684</v>
      </c>
      <c r="D3380" s="44" t="s">
        <v>9387</v>
      </c>
      <c r="E3380" s="43" t="s">
        <v>9414</v>
      </c>
      <c r="F3380" s="42">
        <v>6515</v>
      </c>
      <c r="G3380" s="45">
        <v>15</v>
      </c>
      <c r="H3380" s="45"/>
      <c r="I3380" s="45"/>
      <c r="N3380" s="6"/>
    </row>
    <row r="3381" spans="1:14" s="3" customFormat="1" x14ac:dyDescent="0.2">
      <c r="A3381" s="7">
        <v>7110</v>
      </c>
      <c r="B3381" s="44" t="s">
        <v>6685</v>
      </c>
      <c r="C3381" s="44" t="s">
        <v>6686</v>
      </c>
      <c r="D3381" s="44" t="s">
        <v>9388</v>
      </c>
      <c r="E3381" s="43" t="s">
        <v>9415</v>
      </c>
      <c r="F3381" s="42">
        <v>6519</v>
      </c>
      <c r="G3381" s="45">
        <v>15</v>
      </c>
      <c r="H3381" s="45"/>
      <c r="I3381" s="45"/>
      <c r="N3381" s="6"/>
    </row>
    <row r="3382" spans="1:14" s="3" customFormat="1" x14ac:dyDescent="0.2">
      <c r="A3382" s="7">
        <v>7111</v>
      </c>
      <c r="B3382" s="44" t="s">
        <v>6687</v>
      </c>
      <c r="C3382" s="44" t="s">
        <v>6688</v>
      </c>
      <c r="D3382" s="44" t="s">
        <v>9389</v>
      </c>
      <c r="E3382" s="43" t="s">
        <v>9416</v>
      </c>
      <c r="F3382" s="42">
        <v>6523</v>
      </c>
      <c r="G3382" s="45">
        <v>15</v>
      </c>
      <c r="H3382" s="45"/>
      <c r="I3382" s="45"/>
      <c r="N3382" s="6"/>
    </row>
    <row r="3383" spans="1:14" s="3" customFormat="1" x14ac:dyDescent="0.2">
      <c r="A3383" s="7">
        <v>7112</v>
      </c>
      <c r="B3383" s="44" t="s">
        <v>6689</v>
      </c>
      <c r="C3383" s="44" t="s">
        <v>6690</v>
      </c>
      <c r="D3383" s="44" t="s">
        <v>9390</v>
      </c>
      <c r="E3383" s="43" t="s">
        <v>9417</v>
      </c>
      <c r="F3383" s="42">
        <v>6527</v>
      </c>
      <c r="G3383" s="45">
        <v>15</v>
      </c>
      <c r="H3383" s="45"/>
      <c r="I3383" s="45"/>
      <c r="N3383" s="6"/>
    </row>
    <row r="3384" spans="1:14" s="3" customFormat="1" x14ac:dyDescent="0.2">
      <c r="A3384" s="7">
        <v>7113</v>
      </c>
      <c r="B3384" s="44" t="s">
        <v>6691</v>
      </c>
      <c r="C3384" s="44" t="s">
        <v>6692</v>
      </c>
      <c r="D3384" s="44" t="s">
        <v>9391</v>
      </c>
      <c r="E3384" s="43" t="s">
        <v>9418</v>
      </c>
      <c r="F3384" s="42">
        <v>6531</v>
      </c>
      <c r="G3384" s="45">
        <v>15</v>
      </c>
      <c r="H3384" s="45"/>
      <c r="I3384" s="45"/>
      <c r="N3384" s="6"/>
    </row>
    <row r="3385" spans="1:14" s="3" customFormat="1" x14ac:dyDescent="0.2">
      <c r="A3385" s="7">
        <v>7114</v>
      </c>
      <c r="B3385" s="44" t="s">
        <v>6693</v>
      </c>
      <c r="C3385" s="44" t="s">
        <v>6694</v>
      </c>
      <c r="D3385" s="44" t="s">
        <v>9392</v>
      </c>
      <c r="E3385" s="43" t="s">
        <v>9419</v>
      </c>
      <c r="F3385" s="42">
        <v>6535</v>
      </c>
      <c r="G3385" s="45">
        <v>15</v>
      </c>
      <c r="H3385" s="45"/>
      <c r="I3385" s="45"/>
      <c r="N3385" s="6"/>
    </row>
    <row r="3386" spans="1:14" s="3" customFormat="1" x14ac:dyDescent="0.2">
      <c r="A3386" s="7">
        <v>7115</v>
      </c>
      <c r="B3386" s="44" t="s">
        <v>6695</v>
      </c>
      <c r="C3386" s="44" t="s">
        <v>6696</v>
      </c>
      <c r="D3386" s="44" t="s">
        <v>9393</v>
      </c>
      <c r="E3386" s="43" t="s">
        <v>9420</v>
      </c>
      <c r="F3386" s="42">
        <v>6539</v>
      </c>
      <c r="G3386" s="45">
        <v>15</v>
      </c>
      <c r="H3386" s="45"/>
      <c r="I3386" s="45"/>
      <c r="N3386" s="6"/>
    </row>
    <row r="3387" spans="1:14" s="3" customFormat="1" x14ac:dyDescent="0.2">
      <c r="A3387" s="7">
        <v>7116</v>
      </c>
      <c r="B3387" s="44" t="s">
        <v>6697</v>
      </c>
      <c r="C3387" s="44" t="s">
        <v>6698</v>
      </c>
      <c r="D3387" s="44" t="s">
        <v>9394</v>
      </c>
      <c r="E3387" s="43" t="s">
        <v>9421</v>
      </c>
      <c r="F3387" s="42">
        <v>6543</v>
      </c>
      <c r="G3387" s="45">
        <v>15</v>
      </c>
      <c r="H3387" s="45"/>
      <c r="I3387" s="45"/>
      <c r="N3387" s="6"/>
    </row>
    <row r="3388" spans="1:14" s="3" customFormat="1" x14ac:dyDescent="0.2">
      <c r="A3388" s="7">
        <v>7117</v>
      </c>
      <c r="B3388" s="44" t="s">
        <v>6699</v>
      </c>
      <c r="C3388" s="44" t="s">
        <v>6700</v>
      </c>
      <c r="D3388" s="44" t="s">
        <v>9395</v>
      </c>
      <c r="E3388" s="43" t="s">
        <v>9422</v>
      </c>
      <c r="F3388" s="42">
        <v>6547</v>
      </c>
      <c r="G3388" s="45">
        <v>15</v>
      </c>
      <c r="H3388" s="45"/>
      <c r="I3388" s="45"/>
      <c r="N3388" s="6"/>
    </row>
    <row r="3389" spans="1:14" s="3" customFormat="1" x14ac:dyDescent="0.2">
      <c r="A3389" s="7">
        <v>7118</v>
      </c>
      <c r="B3389" s="44" t="s">
        <v>6701</v>
      </c>
      <c r="C3389" s="44" t="s">
        <v>6702</v>
      </c>
      <c r="D3389" s="44" t="s">
        <v>9396</v>
      </c>
      <c r="E3389" s="43" t="s">
        <v>9423</v>
      </c>
      <c r="F3389" s="42">
        <v>6551</v>
      </c>
      <c r="G3389" s="45">
        <v>15</v>
      </c>
      <c r="H3389" s="45"/>
      <c r="I3389" s="45"/>
      <c r="N3389" s="6"/>
    </row>
    <row r="3390" spans="1:14" s="3" customFormat="1" x14ac:dyDescent="0.2">
      <c r="A3390" s="7">
        <v>7119</v>
      </c>
      <c r="B3390" s="44" t="s">
        <v>6703</v>
      </c>
      <c r="C3390" s="44" t="s">
        <v>6704</v>
      </c>
      <c r="D3390" s="44" t="s">
        <v>9397</v>
      </c>
      <c r="E3390" s="43" t="s">
        <v>9424</v>
      </c>
      <c r="F3390" s="42">
        <v>6555</v>
      </c>
      <c r="G3390" s="45">
        <v>15</v>
      </c>
      <c r="H3390" s="45"/>
      <c r="I3390" s="45"/>
      <c r="N3390" s="6"/>
    </row>
    <row r="3391" spans="1:14" s="3" customFormat="1" x14ac:dyDescent="0.2">
      <c r="A3391" s="7">
        <v>7120</v>
      </c>
      <c r="B3391" s="44" t="s">
        <v>6705</v>
      </c>
      <c r="C3391" s="44" t="s">
        <v>6706</v>
      </c>
      <c r="D3391" s="44" t="s">
        <v>9398</v>
      </c>
      <c r="E3391" s="43" t="s">
        <v>9425</v>
      </c>
      <c r="F3391" s="42">
        <v>6559</v>
      </c>
      <c r="G3391" s="45">
        <v>15</v>
      </c>
      <c r="H3391" s="45"/>
      <c r="I3391" s="45"/>
      <c r="N3391" s="6"/>
    </row>
    <row r="3392" spans="1:14" s="3" customFormat="1" x14ac:dyDescent="0.2">
      <c r="A3392" s="7">
        <v>7121</v>
      </c>
      <c r="B3392" s="44" t="s">
        <v>6707</v>
      </c>
      <c r="C3392" s="44" t="s">
        <v>6708</v>
      </c>
      <c r="D3392" s="44" t="s">
        <v>6709</v>
      </c>
      <c r="E3392" s="43" t="s">
        <v>6710</v>
      </c>
      <c r="F3392" s="42">
        <v>6483</v>
      </c>
      <c r="G3392" s="45">
        <v>0</v>
      </c>
      <c r="H3392" s="45"/>
      <c r="I3392" s="45"/>
      <c r="N3392" s="6"/>
    </row>
    <row r="3393" spans="1:14" s="3" customFormat="1" x14ac:dyDescent="0.2">
      <c r="A3393" s="7">
        <v>7122</v>
      </c>
      <c r="B3393" s="44" t="s">
        <v>6711</v>
      </c>
      <c r="C3393" s="44" t="s">
        <v>6712</v>
      </c>
      <c r="D3393" s="44" t="s">
        <v>6713</v>
      </c>
      <c r="E3393" s="43" t="s">
        <v>6714</v>
      </c>
      <c r="F3393" s="42">
        <v>6487</v>
      </c>
      <c r="G3393" s="45">
        <v>0</v>
      </c>
      <c r="H3393" s="45"/>
      <c r="I3393" s="45"/>
      <c r="N3393" s="6"/>
    </row>
    <row r="3394" spans="1:14" s="3" customFormat="1" x14ac:dyDescent="0.2">
      <c r="A3394" s="7">
        <v>7123</v>
      </c>
      <c r="B3394" s="44" t="s">
        <v>6715</v>
      </c>
      <c r="C3394" s="44" t="s">
        <v>6716</v>
      </c>
      <c r="D3394" s="44" t="s">
        <v>6717</v>
      </c>
      <c r="E3394" s="43" t="s">
        <v>6718</v>
      </c>
      <c r="F3394" s="42">
        <v>6491</v>
      </c>
      <c r="G3394" s="45">
        <v>0</v>
      </c>
      <c r="H3394" s="45"/>
      <c r="I3394" s="45"/>
      <c r="N3394" s="6"/>
    </row>
    <row r="3395" spans="1:14" s="3" customFormat="1" x14ac:dyDescent="0.2">
      <c r="A3395" s="7">
        <v>7124</v>
      </c>
      <c r="B3395" s="44" t="s">
        <v>6719</v>
      </c>
      <c r="C3395" s="44" t="s">
        <v>6720</v>
      </c>
      <c r="D3395" s="44" t="s">
        <v>6721</v>
      </c>
      <c r="E3395" s="43" t="s">
        <v>6722</v>
      </c>
      <c r="F3395" s="42">
        <v>6495</v>
      </c>
      <c r="G3395" s="45">
        <v>0</v>
      </c>
      <c r="H3395" s="45"/>
      <c r="I3395" s="45"/>
      <c r="N3395" s="6"/>
    </row>
    <row r="3396" spans="1:14" s="3" customFormat="1" x14ac:dyDescent="0.2">
      <c r="A3396" s="7">
        <v>7125</v>
      </c>
      <c r="B3396" s="44" t="s">
        <v>6723</v>
      </c>
      <c r="C3396" s="44" t="s">
        <v>6724</v>
      </c>
      <c r="D3396" s="44" t="s">
        <v>6725</v>
      </c>
      <c r="E3396" s="43" t="s">
        <v>6726</v>
      </c>
      <c r="F3396" s="42">
        <v>6499</v>
      </c>
      <c r="G3396" s="45">
        <v>0</v>
      </c>
      <c r="H3396" s="45"/>
      <c r="I3396" s="45"/>
      <c r="N3396" s="6"/>
    </row>
    <row r="3397" spans="1:14" s="3" customFormat="1" x14ac:dyDescent="0.2">
      <c r="A3397" s="7">
        <v>7126</v>
      </c>
      <c r="B3397" s="44" t="s">
        <v>6727</v>
      </c>
      <c r="C3397" s="44" t="s">
        <v>6728</v>
      </c>
      <c r="D3397" s="44" t="s">
        <v>6729</v>
      </c>
      <c r="E3397" s="43" t="s">
        <v>6730</v>
      </c>
      <c r="F3397" s="42">
        <v>6503</v>
      </c>
      <c r="G3397" s="45">
        <v>0</v>
      </c>
      <c r="H3397" s="45"/>
      <c r="I3397" s="45"/>
      <c r="N3397" s="6"/>
    </row>
    <row r="3398" spans="1:14" s="3" customFormat="1" x14ac:dyDescent="0.2">
      <c r="A3398" s="7">
        <v>7127</v>
      </c>
      <c r="B3398" s="44" t="s">
        <v>6731</v>
      </c>
      <c r="C3398" s="44" t="s">
        <v>6732</v>
      </c>
      <c r="D3398" s="44" t="s">
        <v>6733</v>
      </c>
      <c r="E3398" s="43" t="s">
        <v>6734</v>
      </c>
      <c r="F3398" s="42">
        <v>6507</v>
      </c>
      <c r="G3398" s="45">
        <v>0</v>
      </c>
      <c r="H3398" s="45"/>
      <c r="I3398" s="45"/>
      <c r="N3398" s="6"/>
    </row>
    <row r="3399" spans="1:14" s="3" customFormat="1" x14ac:dyDescent="0.2">
      <c r="A3399" s="7">
        <v>7128</v>
      </c>
      <c r="B3399" s="44" t="s">
        <v>6735</v>
      </c>
      <c r="C3399" s="44" t="s">
        <v>6736</v>
      </c>
      <c r="D3399" s="44" t="s">
        <v>6737</v>
      </c>
      <c r="E3399" s="43" t="s">
        <v>6738</v>
      </c>
      <c r="F3399" s="42">
        <v>6511</v>
      </c>
      <c r="G3399" s="45">
        <v>0</v>
      </c>
      <c r="H3399" s="45"/>
      <c r="I3399" s="45"/>
      <c r="N3399" s="6"/>
    </row>
    <row r="3400" spans="1:14" s="3" customFormat="1" x14ac:dyDescent="0.2">
      <c r="A3400" s="7">
        <v>7129</v>
      </c>
      <c r="B3400" s="44" t="s">
        <v>6739</v>
      </c>
      <c r="C3400" s="44" t="s">
        <v>6740</v>
      </c>
      <c r="D3400" s="44" t="s">
        <v>6741</v>
      </c>
      <c r="E3400" s="43" t="s">
        <v>6742</v>
      </c>
      <c r="F3400" s="42">
        <v>6515</v>
      </c>
      <c r="G3400" s="45">
        <v>0</v>
      </c>
      <c r="H3400" s="45"/>
      <c r="I3400" s="45"/>
      <c r="N3400" s="6"/>
    </row>
    <row r="3401" spans="1:14" s="3" customFormat="1" x14ac:dyDescent="0.2">
      <c r="A3401" s="7">
        <v>7130</v>
      </c>
      <c r="B3401" s="44" t="s">
        <v>6743</v>
      </c>
      <c r="C3401" s="44" t="s">
        <v>6744</v>
      </c>
      <c r="D3401" s="44" t="s">
        <v>6745</v>
      </c>
      <c r="E3401" s="43" t="s">
        <v>6746</v>
      </c>
      <c r="F3401" s="42">
        <v>6519</v>
      </c>
      <c r="G3401" s="45">
        <v>0</v>
      </c>
      <c r="H3401" s="45"/>
      <c r="I3401" s="45"/>
      <c r="N3401" s="6"/>
    </row>
    <row r="3402" spans="1:14" s="3" customFormat="1" x14ac:dyDescent="0.2">
      <c r="A3402" s="7">
        <v>7131</v>
      </c>
      <c r="B3402" s="44" t="s">
        <v>6747</v>
      </c>
      <c r="C3402" s="44" t="s">
        <v>6748</v>
      </c>
      <c r="D3402" s="44" t="s">
        <v>6749</v>
      </c>
      <c r="E3402" s="43" t="s">
        <v>6750</v>
      </c>
      <c r="F3402" s="42">
        <v>6523</v>
      </c>
      <c r="G3402" s="45">
        <v>0</v>
      </c>
      <c r="H3402" s="45"/>
      <c r="I3402" s="45"/>
      <c r="N3402" s="6"/>
    </row>
    <row r="3403" spans="1:14" s="3" customFormat="1" x14ac:dyDescent="0.2">
      <c r="A3403" s="7">
        <v>7132</v>
      </c>
      <c r="B3403" s="44" t="s">
        <v>6751</v>
      </c>
      <c r="C3403" s="44" t="s">
        <v>6752</v>
      </c>
      <c r="D3403" s="44" t="s">
        <v>6753</v>
      </c>
      <c r="E3403" s="43" t="s">
        <v>6754</v>
      </c>
      <c r="F3403" s="42">
        <v>6527</v>
      </c>
      <c r="G3403" s="45">
        <v>0</v>
      </c>
      <c r="H3403" s="45"/>
      <c r="I3403" s="45"/>
      <c r="N3403" s="6"/>
    </row>
    <row r="3404" spans="1:14" s="3" customFormat="1" x14ac:dyDescent="0.2">
      <c r="A3404" s="7">
        <v>7133</v>
      </c>
      <c r="B3404" s="44" t="s">
        <v>6755</v>
      </c>
      <c r="C3404" s="44" t="s">
        <v>6756</v>
      </c>
      <c r="D3404" s="44" t="s">
        <v>6757</v>
      </c>
      <c r="E3404" s="43" t="s">
        <v>6758</v>
      </c>
      <c r="F3404" s="42">
        <v>6531</v>
      </c>
      <c r="G3404" s="45">
        <v>0</v>
      </c>
      <c r="H3404" s="45"/>
      <c r="I3404" s="45"/>
      <c r="N3404" s="6"/>
    </row>
    <row r="3405" spans="1:14" s="3" customFormat="1" x14ac:dyDescent="0.2">
      <c r="A3405" s="7">
        <v>7134</v>
      </c>
      <c r="B3405" s="44" t="s">
        <v>6759</v>
      </c>
      <c r="C3405" s="44" t="s">
        <v>6760</v>
      </c>
      <c r="D3405" s="44" t="s">
        <v>6761</v>
      </c>
      <c r="E3405" s="43" t="s">
        <v>6762</v>
      </c>
      <c r="F3405" s="42">
        <v>6535</v>
      </c>
      <c r="G3405" s="45">
        <v>0</v>
      </c>
      <c r="H3405" s="45"/>
      <c r="I3405" s="45"/>
      <c r="N3405" s="6"/>
    </row>
    <row r="3406" spans="1:14" s="3" customFormat="1" x14ac:dyDescent="0.2">
      <c r="A3406" s="7">
        <v>7135</v>
      </c>
      <c r="B3406" s="44" t="s">
        <v>6763</v>
      </c>
      <c r="C3406" s="44" t="s">
        <v>6764</v>
      </c>
      <c r="D3406" s="44" t="s">
        <v>6765</v>
      </c>
      <c r="E3406" s="43" t="s">
        <v>6766</v>
      </c>
      <c r="F3406" s="42">
        <v>6539</v>
      </c>
      <c r="G3406" s="45">
        <v>0</v>
      </c>
      <c r="H3406" s="45"/>
      <c r="I3406" s="45"/>
      <c r="N3406" s="6"/>
    </row>
    <row r="3407" spans="1:14" s="3" customFormat="1" x14ac:dyDescent="0.2">
      <c r="A3407" s="7">
        <v>7136</v>
      </c>
      <c r="B3407" s="44" t="s">
        <v>6767</v>
      </c>
      <c r="C3407" s="44" t="s">
        <v>6768</v>
      </c>
      <c r="D3407" s="44" t="s">
        <v>6769</v>
      </c>
      <c r="E3407" s="43" t="s">
        <v>6770</v>
      </c>
      <c r="F3407" s="42">
        <v>6543</v>
      </c>
      <c r="G3407" s="45">
        <v>0</v>
      </c>
      <c r="H3407" s="45"/>
      <c r="I3407" s="45"/>
      <c r="N3407" s="6"/>
    </row>
    <row r="3408" spans="1:14" s="3" customFormat="1" x14ac:dyDescent="0.2">
      <c r="A3408" s="7">
        <v>7137</v>
      </c>
      <c r="B3408" s="44" t="s">
        <v>6771</v>
      </c>
      <c r="C3408" s="44" t="s">
        <v>6772</v>
      </c>
      <c r="D3408" s="44" t="s">
        <v>6773</v>
      </c>
      <c r="E3408" s="43" t="s">
        <v>6774</v>
      </c>
      <c r="F3408" s="42">
        <v>6547</v>
      </c>
      <c r="G3408" s="45">
        <v>0</v>
      </c>
      <c r="H3408" s="45"/>
      <c r="I3408" s="45"/>
      <c r="N3408" s="6"/>
    </row>
    <row r="3409" spans="1:14" s="3" customFormat="1" x14ac:dyDescent="0.2">
      <c r="A3409" s="7">
        <v>7138</v>
      </c>
      <c r="B3409" s="44" t="s">
        <v>6775</v>
      </c>
      <c r="C3409" s="44" t="s">
        <v>6776</v>
      </c>
      <c r="D3409" s="44" t="s">
        <v>6777</v>
      </c>
      <c r="E3409" s="43" t="s">
        <v>6778</v>
      </c>
      <c r="F3409" s="42">
        <v>6551</v>
      </c>
      <c r="G3409" s="45">
        <v>0</v>
      </c>
      <c r="H3409" s="45"/>
      <c r="I3409" s="45"/>
      <c r="N3409" s="6"/>
    </row>
    <row r="3410" spans="1:14" s="3" customFormat="1" x14ac:dyDescent="0.2">
      <c r="A3410" s="7">
        <v>7139</v>
      </c>
      <c r="B3410" s="44" t="s">
        <v>6779</v>
      </c>
      <c r="C3410" s="44" t="s">
        <v>6780</v>
      </c>
      <c r="D3410" s="44" t="s">
        <v>6781</v>
      </c>
      <c r="E3410" s="43" t="s">
        <v>6782</v>
      </c>
      <c r="F3410" s="42">
        <v>6555</v>
      </c>
      <c r="G3410" s="45">
        <v>0</v>
      </c>
      <c r="H3410" s="45"/>
      <c r="I3410" s="45"/>
      <c r="N3410" s="6"/>
    </row>
    <row r="3411" spans="1:14" s="3" customFormat="1" x14ac:dyDescent="0.2">
      <c r="A3411" s="7">
        <v>7140</v>
      </c>
      <c r="B3411" s="44" t="s">
        <v>6783</v>
      </c>
      <c r="C3411" s="44" t="s">
        <v>6784</v>
      </c>
      <c r="D3411" s="44" t="s">
        <v>6785</v>
      </c>
      <c r="E3411" s="43" t="s">
        <v>6786</v>
      </c>
      <c r="F3411" s="42">
        <v>6559</v>
      </c>
      <c r="G3411" s="45">
        <v>0</v>
      </c>
      <c r="H3411" s="45"/>
      <c r="I3411" s="45"/>
      <c r="N3411" s="6"/>
    </row>
    <row r="3412" spans="1:14" s="3" customFormat="1" x14ac:dyDescent="0.2">
      <c r="A3412" s="7">
        <v>7141</v>
      </c>
      <c r="B3412" s="44" t="s">
        <v>6787</v>
      </c>
      <c r="C3412" s="44" t="s">
        <v>6788</v>
      </c>
      <c r="D3412" s="44" t="s">
        <v>6789</v>
      </c>
      <c r="E3412" s="43" t="s">
        <v>6790</v>
      </c>
      <c r="F3412" s="42">
        <v>6483</v>
      </c>
      <c r="G3412" s="45">
        <v>11</v>
      </c>
      <c r="H3412" s="45"/>
      <c r="I3412" s="45"/>
      <c r="N3412" s="6"/>
    </row>
    <row r="3413" spans="1:14" s="3" customFormat="1" x14ac:dyDescent="0.2">
      <c r="A3413" s="7">
        <v>7142</v>
      </c>
      <c r="B3413" s="44" t="s">
        <v>6791</v>
      </c>
      <c r="C3413" s="44" t="s">
        <v>6792</v>
      </c>
      <c r="D3413" s="44" t="s">
        <v>6793</v>
      </c>
      <c r="E3413" s="43" t="s">
        <v>6794</v>
      </c>
      <c r="F3413" s="42">
        <v>6487</v>
      </c>
      <c r="G3413" s="45">
        <v>11</v>
      </c>
      <c r="H3413" s="45"/>
      <c r="I3413" s="45"/>
      <c r="N3413" s="6"/>
    </row>
    <row r="3414" spans="1:14" s="3" customFormat="1" x14ac:dyDescent="0.2">
      <c r="A3414" s="7">
        <v>7143</v>
      </c>
      <c r="B3414" s="44" t="s">
        <v>6795</v>
      </c>
      <c r="C3414" s="44" t="s">
        <v>6796</v>
      </c>
      <c r="D3414" s="44" t="s">
        <v>6797</v>
      </c>
      <c r="E3414" s="43" t="s">
        <v>6798</v>
      </c>
      <c r="F3414" s="42">
        <v>6491</v>
      </c>
      <c r="G3414" s="45">
        <v>11</v>
      </c>
      <c r="H3414" s="45"/>
      <c r="I3414" s="45"/>
      <c r="N3414" s="6"/>
    </row>
    <row r="3415" spans="1:14" s="3" customFormat="1" x14ac:dyDescent="0.2">
      <c r="A3415" s="7">
        <v>7144</v>
      </c>
      <c r="B3415" s="44" t="s">
        <v>6799</v>
      </c>
      <c r="C3415" s="44" t="s">
        <v>6800</v>
      </c>
      <c r="D3415" s="44" t="s">
        <v>6801</v>
      </c>
      <c r="E3415" s="43" t="s">
        <v>6802</v>
      </c>
      <c r="F3415" s="42">
        <v>6495</v>
      </c>
      <c r="G3415" s="45">
        <v>11</v>
      </c>
      <c r="H3415" s="45"/>
      <c r="I3415" s="45"/>
      <c r="N3415" s="6"/>
    </row>
    <row r="3416" spans="1:14" s="3" customFormat="1" x14ac:dyDescent="0.2">
      <c r="A3416" s="7">
        <v>7145</v>
      </c>
      <c r="B3416" s="44" t="s">
        <v>6803</v>
      </c>
      <c r="C3416" s="44" t="s">
        <v>6804</v>
      </c>
      <c r="D3416" s="44" t="s">
        <v>6805</v>
      </c>
      <c r="E3416" s="43" t="s">
        <v>6806</v>
      </c>
      <c r="F3416" s="42">
        <v>6499</v>
      </c>
      <c r="G3416" s="45">
        <v>11</v>
      </c>
      <c r="H3416" s="45"/>
      <c r="I3416" s="45"/>
      <c r="N3416" s="6"/>
    </row>
    <row r="3417" spans="1:14" s="3" customFormat="1" x14ac:dyDescent="0.2">
      <c r="A3417" s="7">
        <v>7146</v>
      </c>
      <c r="B3417" s="44" t="s">
        <v>6807</v>
      </c>
      <c r="C3417" s="44" t="s">
        <v>6808</v>
      </c>
      <c r="D3417" s="44" t="s">
        <v>6809</v>
      </c>
      <c r="E3417" s="43" t="s">
        <v>6810</v>
      </c>
      <c r="F3417" s="42">
        <v>6503</v>
      </c>
      <c r="G3417" s="45">
        <v>11</v>
      </c>
      <c r="H3417" s="45"/>
      <c r="I3417" s="45"/>
      <c r="N3417" s="6"/>
    </row>
    <row r="3418" spans="1:14" s="3" customFormat="1" x14ac:dyDescent="0.2">
      <c r="A3418" s="7">
        <v>7147</v>
      </c>
      <c r="B3418" s="44" t="s">
        <v>6811</v>
      </c>
      <c r="C3418" s="44" t="s">
        <v>6812</v>
      </c>
      <c r="D3418" s="44" t="s">
        <v>6813</v>
      </c>
      <c r="E3418" s="43" t="s">
        <v>6814</v>
      </c>
      <c r="F3418" s="42">
        <v>6507</v>
      </c>
      <c r="G3418" s="45">
        <v>11</v>
      </c>
      <c r="H3418" s="45"/>
      <c r="I3418" s="45"/>
      <c r="N3418" s="6"/>
    </row>
    <row r="3419" spans="1:14" s="3" customFormat="1" x14ac:dyDescent="0.2">
      <c r="A3419" s="7">
        <v>7148</v>
      </c>
      <c r="B3419" s="44" t="s">
        <v>6815</v>
      </c>
      <c r="C3419" s="44" t="s">
        <v>6816</v>
      </c>
      <c r="D3419" s="44" t="s">
        <v>6817</v>
      </c>
      <c r="E3419" s="43" t="s">
        <v>6818</v>
      </c>
      <c r="F3419" s="42">
        <v>6511</v>
      </c>
      <c r="G3419" s="45">
        <v>11</v>
      </c>
      <c r="H3419" s="45"/>
      <c r="I3419" s="45"/>
      <c r="N3419" s="6"/>
    </row>
    <row r="3420" spans="1:14" s="3" customFormat="1" x14ac:dyDescent="0.2">
      <c r="A3420" s="7">
        <v>7149</v>
      </c>
      <c r="B3420" s="44" t="s">
        <v>6819</v>
      </c>
      <c r="C3420" s="44" t="s">
        <v>6820</v>
      </c>
      <c r="D3420" s="44" t="s">
        <v>6821</v>
      </c>
      <c r="E3420" s="43" t="s">
        <v>6822</v>
      </c>
      <c r="F3420" s="42">
        <v>6515</v>
      </c>
      <c r="G3420" s="45">
        <v>11</v>
      </c>
      <c r="H3420" s="45"/>
      <c r="I3420" s="45"/>
      <c r="N3420" s="6"/>
    </row>
    <row r="3421" spans="1:14" s="3" customFormat="1" x14ac:dyDescent="0.2">
      <c r="A3421" s="7">
        <v>7150</v>
      </c>
      <c r="B3421" s="44" t="s">
        <v>6823</v>
      </c>
      <c r="C3421" s="44" t="s">
        <v>6824</v>
      </c>
      <c r="D3421" s="44" t="s">
        <v>6825</v>
      </c>
      <c r="E3421" s="43" t="s">
        <v>6826</v>
      </c>
      <c r="F3421" s="42">
        <v>6519</v>
      </c>
      <c r="G3421" s="45">
        <v>11</v>
      </c>
      <c r="H3421" s="45"/>
      <c r="I3421" s="45"/>
      <c r="N3421" s="6"/>
    </row>
    <row r="3422" spans="1:14" s="3" customFormat="1" x14ac:dyDescent="0.2">
      <c r="A3422" s="7">
        <v>7151</v>
      </c>
      <c r="B3422" s="44" t="s">
        <v>6827</v>
      </c>
      <c r="C3422" s="44" t="s">
        <v>6828</v>
      </c>
      <c r="D3422" s="44" t="s">
        <v>6829</v>
      </c>
      <c r="E3422" s="43" t="s">
        <v>6830</v>
      </c>
      <c r="F3422" s="42">
        <v>6523</v>
      </c>
      <c r="G3422" s="45">
        <v>11</v>
      </c>
      <c r="H3422" s="45"/>
      <c r="I3422" s="45"/>
      <c r="N3422" s="6"/>
    </row>
    <row r="3423" spans="1:14" s="3" customFormat="1" x14ac:dyDescent="0.2">
      <c r="A3423" s="7">
        <v>7152</v>
      </c>
      <c r="B3423" s="44" t="s">
        <v>6831</v>
      </c>
      <c r="C3423" s="44" t="s">
        <v>6832</v>
      </c>
      <c r="D3423" s="44" t="s">
        <v>6833</v>
      </c>
      <c r="E3423" s="43" t="s">
        <v>6834</v>
      </c>
      <c r="F3423" s="42">
        <v>6527</v>
      </c>
      <c r="G3423" s="45">
        <v>11</v>
      </c>
      <c r="H3423" s="45"/>
      <c r="I3423" s="45"/>
      <c r="N3423" s="6"/>
    </row>
    <row r="3424" spans="1:14" s="3" customFormat="1" x14ac:dyDescent="0.2">
      <c r="A3424" s="7">
        <v>7153</v>
      </c>
      <c r="B3424" s="44" t="s">
        <v>6835</v>
      </c>
      <c r="C3424" s="44" t="s">
        <v>6836</v>
      </c>
      <c r="D3424" s="44" t="s">
        <v>6837</v>
      </c>
      <c r="E3424" s="43" t="s">
        <v>6838</v>
      </c>
      <c r="F3424" s="42">
        <v>6531</v>
      </c>
      <c r="G3424" s="45">
        <v>11</v>
      </c>
      <c r="H3424" s="45"/>
      <c r="I3424" s="45"/>
      <c r="N3424" s="6"/>
    </row>
    <row r="3425" spans="1:14" s="3" customFormat="1" x14ac:dyDescent="0.2">
      <c r="A3425" s="7">
        <v>7154</v>
      </c>
      <c r="B3425" s="44" t="s">
        <v>6839</v>
      </c>
      <c r="C3425" s="44" t="s">
        <v>6840</v>
      </c>
      <c r="D3425" s="44" t="s">
        <v>6841</v>
      </c>
      <c r="E3425" s="43" t="s">
        <v>6842</v>
      </c>
      <c r="F3425" s="42">
        <v>6535</v>
      </c>
      <c r="G3425" s="45">
        <v>11</v>
      </c>
      <c r="H3425" s="45"/>
      <c r="I3425" s="45"/>
      <c r="N3425" s="6"/>
    </row>
    <row r="3426" spans="1:14" s="3" customFormat="1" x14ac:dyDescent="0.2">
      <c r="A3426" s="7">
        <v>7155</v>
      </c>
      <c r="B3426" s="44" t="s">
        <v>6843</v>
      </c>
      <c r="C3426" s="44" t="s">
        <v>6844</v>
      </c>
      <c r="D3426" s="44" t="s">
        <v>6845</v>
      </c>
      <c r="E3426" s="43" t="s">
        <v>6846</v>
      </c>
      <c r="F3426" s="42">
        <v>6539</v>
      </c>
      <c r="G3426" s="45">
        <v>11</v>
      </c>
      <c r="H3426" s="45"/>
      <c r="I3426" s="45"/>
      <c r="N3426" s="6"/>
    </row>
    <row r="3427" spans="1:14" s="3" customFormat="1" x14ac:dyDescent="0.2">
      <c r="A3427" s="7">
        <v>7156</v>
      </c>
      <c r="B3427" s="44" t="s">
        <v>6847</v>
      </c>
      <c r="C3427" s="44" t="s">
        <v>6848</v>
      </c>
      <c r="D3427" s="44" t="s">
        <v>6849</v>
      </c>
      <c r="E3427" s="43" t="s">
        <v>6850</v>
      </c>
      <c r="F3427" s="42">
        <v>6543</v>
      </c>
      <c r="G3427" s="45">
        <v>11</v>
      </c>
      <c r="H3427" s="45"/>
      <c r="I3427" s="45"/>
      <c r="N3427" s="6"/>
    </row>
    <row r="3428" spans="1:14" s="3" customFormat="1" x14ac:dyDescent="0.2">
      <c r="A3428" s="7">
        <v>7157</v>
      </c>
      <c r="B3428" s="44" t="s">
        <v>6851</v>
      </c>
      <c r="C3428" s="44" t="s">
        <v>6852</v>
      </c>
      <c r="D3428" s="44" t="s">
        <v>6853</v>
      </c>
      <c r="E3428" s="43" t="s">
        <v>6854</v>
      </c>
      <c r="F3428" s="42">
        <v>6547</v>
      </c>
      <c r="G3428" s="45">
        <v>11</v>
      </c>
      <c r="H3428" s="45"/>
      <c r="I3428" s="45"/>
      <c r="N3428" s="6"/>
    </row>
    <row r="3429" spans="1:14" s="3" customFormat="1" x14ac:dyDescent="0.2">
      <c r="A3429" s="7">
        <v>7158</v>
      </c>
      <c r="B3429" s="44" t="s">
        <v>6855</v>
      </c>
      <c r="C3429" s="44" t="s">
        <v>6856</v>
      </c>
      <c r="D3429" s="44" t="s">
        <v>6857</v>
      </c>
      <c r="E3429" s="43" t="s">
        <v>6858</v>
      </c>
      <c r="F3429" s="42">
        <v>6551</v>
      </c>
      <c r="G3429" s="45">
        <v>11</v>
      </c>
      <c r="H3429" s="45"/>
      <c r="I3429" s="45"/>
      <c r="N3429" s="6"/>
    </row>
    <row r="3430" spans="1:14" s="3" customFormat="1" x14ac:dyDescent="0.2">
      <c r="A3430" s="7">
        <v>7159</v>
      </c>
      <c r="B3430" s="44" t="s">
        <v>6859</v>
      </c>
      <c r="C3430" s="44" t="s">
        <v>6860</v>
      </c>
      <c r="D3430" s="44" t="s">
        <v>6861</v>
      </c>
      <c r="E3430" s="43" t="s">
        <v>6862</v>
      </c>
      <c r="F3430" s="42">
        <v>6555</v>
      </c>
      <c r="G3430" s="45">
        <v>11</v>
      </c>
      <c r="H3430" s="45"/>
      <c r="I3430" s="45"/>
      <c r="N3430" s="6"/>
    </row>
    <row r="3431" spans="1:14" s="3" customFormat="1" x14ac:dyDescent="0.2">
      <c r="A3431" s="7">
        <v>7160</v>
      </c>
      <c r="B3431" s="44" t="s">
        <v>6863</v>
      </c>
      <c r="C3431" s="44" t="s">
        <v>6864</v>
      </c>
      <c r="D3431" s="44" t="s">
        <v>6865</v>
      </c>
      <c r="E3431" s="43" t="s">
        <v>6866</v>
      </c>
      <c r="F3431" s="42">
        <v>6559</v>
      </c>
      <c r="G3431" s="45">
        <v>11</v>
      </c>
      <c r="H3431" s="45"/>
      <c r="I3431" s="45"/>
      <c r="N3431" s="6"/>
    </row>
    <row r="3432" spans="1:14" s="3" customFormat="1" x14ac:dyDescent="0.2">
      <c r="A3432" s="7">
        <v>7161</v>
      </c>
      <c r="B3432" s="44" t="s">
        <v>6867</v>
      </c>
      <c r="C3432" s="44" t="s">
        <v>6868</v>
      </c>
      <c r="D3432" s="44" t="s">
        <v>6869</v>
      </c>
      <c r="E3432" s="43" t="s">
        <v>6870</v>
      </c>
      <c r="F3432" s="42">
        <v>521883</v>
      </c>
      <c r="G3432" s="45">
        <v>31</v>
      </c>
      <c r="H3432" s="45"/>
      <c r="I3432" s="45"/>
      <c r="N3432" s="6"/>
    </row>
    <row r="3433" spans="1:14" s="3" customFormat="1" x14ac:dyDescent="0.2">
      <c r="A3433" s="7">
        <v>7162</v>
      </c>
      <c r="B3433" s="44" t="s">
        <v>6871</v>
      </c>
      <c r="C3433" s="44" t="s">
        <v>6872</v>
      </c>
      <c r="D3433" s="44" t="s">
        <v>6873</v>
      </c>
      <c r="E3433" s="43" t="s">
        <v>6874</v>
      </c>
      <c r="F3433" s="42">
        <v>521884</v>
      </c>
      <c r="G3433" s="45">
        <v>31</v>
      </c>
      <c r="H3433" s="45"/>
      <c r="I3433" s="45"/>
      <c r="N3433" s="6"/>
    </row>
    <row r="3434" spans="1:14" s="3" customFormat="1" x14ac:dyDescent="0.2">
      <c r="A3434" s="7">
        <v>7163</v>
      </c>
      <c r="B3434" s="44" t="s">
        <v>6875</v>
      </c>
      <c r="C3434" s="44" t="s">
        <v>6876</v>
      </c>
      <c r="D3434" s="44" t="s">
        <v>6877</v>
      </c>
      <c r="E3434" s="43" t="s">
        <v>6878</v>
      </c>
      <c r="F3434" s="42">
        <v>521885</v>
      </c>
      <c r="G3434" s="45">
        <v>31</v>
      </c>
      <c r="H3434" s="45"/>
      <c r="I3434" s="45"/>
      <c r="N3434" s="6"/>
    </row>
    <row r="3435" spans="1:14" s="3" customFormat="1" x14ac:dyDescent="0.2">
      <c r="A3435" s="7">
        <v>7164</v>
      </c>
      <c r="B3435" s="44" t="s">
        <v>6879</v>
      </c>
      <c r="C3435" s="44" t="s">
        <v>6880</v>
      </c>
      <c r="D3435" s="44" t="s">
        <v>6881</v>
      </c>
      <c r="E3435" s="43" t="s">
        <v>6882</v>
      </c>
      <c r="F3435" s="42">
        <v>521886</v>
      </c>
      <c r="G3435" s="45">
        <v>31</v>
      </c>
      <c r="H3435" s="45"/>
      <c r="I3435" s="45"/>
      <c r="N3435" s="6"/>
    </row>
    <row r="3436" spans="1:14" s="3" customFormat="1" x14ac:dyDescent="0.2">
      <c r="A3436" s="7">
        <v>7165</v>
      </c>
      <c r="B3436" s="44" t="s">
        <v>6883</v>
      </c>
      <c r="C3436" s="44" t="s">
        <v>6884</v>
      </c>
      <c r="D3436" s="44" t="s">
        <v>6885</v>
      </c>
      <c r="E3436" s="43" t="s">
        <v>6886</v>
      </c>
      <c r="F3436" s="42">
        <v>521887</v>
      </c>
      <c r="G3436" s="45">
        <v>31</v>
      </c>
      <c r="H3436" s="45"/>
      <c r="I3436" s="45"/>
      <c r="N3436" s="6"/>
    </row>
    <row r="3437" spans="1:14" s="3" customFormat="1" x14ac:dyDescent="0.2">
      <c r="A3437" s="7">
        <v>7166</v>
      </c>
      <c r="B3437" s="44" t="s">
        <v>6887</v>
      </c>
      <c r="C3437" s="44" t="s">
        <v>6888</v>
      </c>
      <c r="D3437" s="44" t="s">
        <v>6889</v>
      </c>
      <c r="E3437" s="43" t="s">
        <v>6890</v>
      </c>
      <c r="F3437" s="42">
        <v>521888</v>
      </c>
      <c r="G3437" s="45">
        <v>31</v>
      </c>
      <c r="H3437" s="45"/>
      <c r="I3437" s="45"/>
      <c r="N3437" s="6"/>
    </row>
    <row r="3438" spans="1:14" s="3" customFormat="1" x14ac:dyDescent="0.2">
      <c r="A3438" s="7">
        <v>7167</v>
      </c>
      <c r="B3438" s="44" t="s">
        <v>6891</v>
      </c>
      <c r="C3438" s="44" t="s">
        <v>6892</v>
      </c>
      <c r="D3438" s="44" t="s">
        <v>6893</v>
      </c>
      <c r="E3438" s="43" t="s">
        <v>6894</v>
      </c>
      <c r="F3438" s="42">
        <v>521889</v>
      </c>
      <c r="G3438" s="45">
        <v>31</v>
      </c>
      <c r="H3438" s="45"/>
      <c r="I3438" s="45"/>
      <c r="N3438" s="6"/>
    </row>
    <row r="3439" spans="1:14" s="3" customFormat="1" x14ac:dyDescent="0.2">
      <c r="A3439" s="7">
        <v>7168</v>
      </c>
      <c r="B3439" s="44" t="s">
        <v>6895</v>
      </c>
      <c r="C3439" s="44" t="s">
        <v>6896</v>
      </c>
      <c r="D3439" s="44" t="s">
        <v>6897</v>
      </c>
      <c r="E3439" s="43" t="s">
        <v>6898</v>
      </c>
      <c r="F3439" s="42">
        <v>521890</v>
      </c>
      <c r="G3439" s="45">
        <v>31</v>
      </c>
      <c r="H3439" s="45"/>
      <c r="I3439" s="45"/>
      <c r="N3439" s="6"/>
    </row>
    <row r="3440" spans="1:14" s="3" customFormat="1" x14ac:dyDescent="0.2">
      <c r="A3440" s="7">
        <v>7169</v>
      </c>
      <c r="B3440" s="44" t="s">
        <v>6899</v>
      </c>
      <c r="C3440" s="44" t="s">
        <v>6900</v>
      </c>
      <c r="D3440" s="44" t="s">
        <v>6901</v>
      </c>
      <c r="E3440" s="43" t="s">
        <v>6902</v>
      </c>
      <c r="F3440" s="42">
        <v>521891</v>
      </c>
      <c r="G3440" s="45">
        <v>31</v>
      </c>
      <c r="H3440" s="45"/>
      <c r="I3440" s="45"/>
      <c r="N3440" s="6"/>
    </row>
    <row r="3441" spans="1:14" s="3" customFormat="1" x14ac:dyDescent="0.2">
      <c r="A3441" s="7">
        <v>7170</v>
      </c>
      <c r="B3441" s="44" t="s">
        <v>6903</v>
      </c>
      <c r="C3441" s="44" t="s">
        <v>6904</v>
      </c>
      <c r="D3441" s="44" t="s">
        <v>6905</v>
      </c>
      <c r="E3441" s="43" t="s">
        <v>6906</v>
      </c>
      <c r="F3441" s="42">
        <v>521892</v>
      </c>
      <c r="G3441" s="45">
        <v>31</v>
      </c>
      <c r="H3441" s="45"/>
      <c r="I3441" s="45"/>
      <c r="N3441" s="6"/>
    </row>
    <row r="3442" spans="1:14" s="3" customFormat="1" x14ac:dyDescent="0.2">
      <c r="A3442" s="7">
        <v>7171</v>
      </c>
      <c r="B3442" s="44" t="s">
        <v>6907</v>
      </c>
      <c r="C3442" s="44" t="s">
        <v>6908</v>
      </c>
      <c r="D3442" s="44" t="s">
        <v>6909</v>
      </c>
      <c r="E3442" s="43" t="s">
        <v>6910</v>
      </c>
      <c r="F3442" s="42">
        <v>521893</v>
      </c>
      <c r="G3442" s="45">
        <v>31</v>
      </c>
      <c r="H3442" s="45"/>
      <c r="I3442" s="45"/>
      <c r="N3442" s="6"/>
    </row>
    <row r="3443" spans="1:14" s="3" customFormat="1" x14ac:dyDescent="0.2">
      <c r="A3443" s="7">
        <v>7172</v>
      </c>
      <c r="B3443" s="44" t="s">
        <v>6911</v>
      </c>
      <c r="C3443" s="44" t="s">
        <v>6912</v>
      </c>
      <c r="D3443" s="44" t="s">
        <v>6913</v>
      </c>
      <c r="E3443" s="43" t="s">
        <v>6914</v>
      </c>
      <c r="F3443" s="42">
        <v>521894</v>
      </c>
      <c r="G3443" s="45">
        <v>31</v>
      </c>
      <c r="H3443" s="45"/>
      <c r="I3443" s="45"/>
      <c r="N3443" s="6"/>
    </row>
    <row r="3444" spans="1:14" s="3" customFormat="1" x14ac:dyDescent="0.2">
      <c r="A3444" s="7">
        <v>7173</v>
      </c>
      <c r="B3444" s="44" t="s">
        <v>6915</v>
      </c>
      <c r="C3444" s="44" t="s">
        <v>6916</v>
      </c>
      <c r="D3444" s="44" t="s">
        <v>6917</v>
      </c>
      <c r="E3444" s="43" t="s">
        <v>6918</v>
      </c>
      <c r="F3444" s="42">
        <v>521895</v>
      </c>
      <c r="G3444" s="45">
        <v>31</v>
      </c>
      <c r="H3444" s="45"/>
      <c r="I3444" s="45"/>
      <c r="N3444" s="6"/>
    </row>
    <row r="3445" spans="1:14" s="3" customFormat="1" x14ac:dyDescent="0.2">
      <c r="A3445" s="7">
        <v>7174</v>
      </c>
      <c r="B3445" s="44" t="s">
        <v>6919</v>
      </c>
      <c r="C3445" s="44" t="s">
        <v>6920</v>
      </c>
      <c r="D3445" s="44" t="s">
        <v>6921</v>
      </c>
      <c r="E3445" s="43" t="s">
        <v>6922</v>
      </c>
      <c r="F3445" s="42">
        <v>521896</v>
      </c>
      <c r="G3445" s="45">
        <v>31</v>
      </c>
      <c r="H3445" s="45"/>
      <c r="I3445" s="45"/>
      <c r="N3445" s="6"/>
    </row>
    <row r="3446" spans="1:14" s="3" customFormat="1" x14ac:dyDescent="0.2">
      <c r="A3446" s="7">
        <v>7175</v>
      </c>
      <c r="B3446" s="44" t="s">
        <v>6923</v>
      </c>
      <c r="C3446" s="44" t="s">
        <v>6924</v>
      </c>
      <c r="D3446" s="44" t="s">
        <v>6925</v>
      </c>
      <c r="E3446" s="43" t="s">
        <v>6926</v>
      </c>
      <c r="F3446" s="42">
        <v>521897</v>
      </c>
      <c r="G3446" s="45">
        <v>31</v>
      </c>
      <c r="H3446" s="45"/>
      <c r="I3446" s="45"/>
      <c r="N3446" s="6"/>
    </row>
    <row r="3447" spans="1:14" s="3" customFormat="1" x14ac:dyDescent="0.2">
      <c r="A3447" s="7">
        <v>7176</v>
      </c>
      <c r="B3447" s="44" t="s">
        <v>6927</v>
      </c>
      <c r="C3447" s="44" t="s">
        <v>6928</v>
      </c>
      <c r="D3447" s="44" t="s">
        <v>6929</v>
      </c>
      <c r="E3447" s="43" t="s">
        <v>6930</v>
      </c>
      <c r="F3447" s="42">
        <v>521898</v>
      </c>
      <c r="G3447" s="45">
        <v>31</v>
      </c>
      <c r="H3447" s="45"/>
      <c r="I3447" s="45"/>
      <c r="N3447" s="6"/>
    </row>
    <row r="3448" spans="1:14" s="3" customFormat="1" x14ac:dyDescent="0.2">
      <c r="A3448" s="7">
        <v>7177</v>
      </c>
      <c r="B3448" s="44" t="s">
        <v>6931</v>
      </c>
      <c r="C3448" s="44" t="s">
        <v>6932</v>
      </c>
      <c r="D3448" s="44" t="s">
        <v>6933</v>
      </c>
      <c r="E3448" s="43" t="s">
        <v>6934</v>
      </c>
      <c r="F3448" s="42">
        <v>521899</v>
      </c>
      <c r="G3448" s="45">
        <v>31</v>
      </c>
      <c r="H3448" s="45"/>
      <c r="I3448" s="45"/>
      <c r="N3448" s="6"/>
    </row>
    <row r="3449" spans="1:14" s="3" customFormat="1" x14ac:dyDescent="0.2">
      <c r="A3449" s="7">
        <v>7178</v>
      </c>
      <c r="B3449" s="44" t="s">
        <v>6935</v>
      </c>
      <c r="C3449" s="44" t="s">
        <v>6936</v>
      </c>
      <c r="D3449" s="44" t="s">
        <v>6937</v>
      </c>
      <c r="E3449" s="43" t="s">
        <v>6938</v>
      </c>
      <c r="F3449" s="42">
        <v>521900</v>
      </c>
      <c r="G3449" s="45">
        <v>31</v>
      </c>
      <c r="H3449" s="45"/>
      <c r="I3449" s="45"/>
      <c r="N3449" s="6"/>
    </row>
    <row r="3450" spans="1:14" s="3" customFormat="1" x14ac:dyDescent="0.2">
      <c r="A3450" s="7">
        <v>7179</v>
      </c>
      <c r="B3450" s="44" t="s">
        <v>6939</v>
      </c>
      <c r="C3450" s="44" t="s">
        <v>6940</v>
      </c>
      <c r="D3450" s="44" t="s">
        <v>6941</v>
      </c>
      <c r="E3450" s="43" t="s">
        <v>6942</v>
      </c>
      <c r="F3450" s="42">
        <v>521901</v>
      </c>
      <c r="G3450" s="45">
        <v>31</v>
      </c>
      <c r="H3450" s="45"/>
      <c r="I3450" s="45"/>
      <c r="N3450" s="6"/>
    </row>
    <row r="3451" spans="1:14" s="3" customFormat="1" x14ac:dyDescent="0.2">
      <c r="A3451" s="7">
        <v>7180</v>
      </c>
      <c r="B3451" s="44" t="s">
        <v>6943</v>
      </c>
      <c r="C3451" s="44" t="s">
        <v>6944</v>
      </c>
      <c r="D3451" s="44" t="s">
        <v>6945</v>
      </c>
      <c r="E3451" s="43" t="s">
        <v>6946</v>
      </c>
      <c r="F3451" s="42">
        <v>521902</v>
      </c>
      <c r="G3451" s="45">
        <v>31</v>
      </c>
      <c r="H3451" s="45"/>
      <c r="I3451" s="45"/>
      <c r="N3451" s="6"/>
    </row>
    <row r="3452" spans="1:14" s="3" customFormat="1" x14ac:dyDescent="0.2">
      <c r="A3452" s="7">
        <v>7181</v>
      </c>
      <c r="B3452" s="44" t="s">
        <v>6947</v>
      </c>
      <c r="C3452" s="44" t="s">
        <v>6948</v>
      </c>
      <c r="D3452" s="44" t="s">
        <v>6949</v>
      </c>
      <c r="E3452" s="43" t="s">
        <v>6950</v>
      </c>
      <c r="F3452" s="42">
        <v>1323</v>
      </c>
      <c r="G3452" s="45">
        <v>15</v>
      </c>
      <c r="H3452" s="45"/>
      <c r="I3452" s="45"/>
      <c r="N3452" s="6"/>
    </row>
    <row r="3453" spans="1:14" s="3" customFormat="1" x14ac:dyDescent="0.2">
      <c r="A3453" s="7">
        <v>7182</v>
      </c>
      <c r="B3453" s="44" t="s">
        <v>6951</v>
      </c>
      <c r="C3453" s="44" t="s">
        <v>6952</v>
      </c>
      <c r="D3453" s="44" t="s">
        <v>6953</v>
      </c>
      <c r="E3453" s="43" t="s">
        <v>6954</v>
      </c>
      <c r="F3453" s="42">
        <v>1324</v>
      </c>
      <c r="G3453" s="45">
        <v>15</v>
      </c>
      <c r="H3453" s="45"/>
      <c r="I3453" s="45"/>
      <c r="N3453" s="6"/>
    </row>
    <row r="3454" spans="1:14" s="3" customFormat="1" x14ac:dyDescent="0.2">
      <c r="A3454" s="7">
        <v>7183</v>
      </c>
      <c r="B3454" s="44" t="s">
        <v>6955</v>
      </c>
      <c r="C3454" s="44" t="s">
        <v>6956</v>
      </c>
      <c r="D3454" s="44" t="s">
        <v>6957</v>
      </c>
      <c r="E3454" s="43" t="s">
        <v>6958</v>
      </c>
      <c r="F3454" s="42">
        <v>1325</v>
      </c>
      <c r="G3454" s="45">
        <v>15</v>
      </c>
      <c r="H3454" s="45"/>
      <c r="I3454" s="45"/>
      <c r="N3454" s="6"/>
    </row>
    <row r="3455" spans="1:14" s="3" customFormat="1" x14ac:dyDescent="0.2">
      <c r="A3455" s="7">
        <v>7184</v>
      </c>
      <c r="B3455" s="44" t="s">
        <v>6959</v>
      </c>
      <c r="C3455" s="44" t="s">
        <v>6960</v>
      </c>
      <c r="D3455" s="44" t="s">
        <v>6961</v>
      </c>
      <c r="E3455" s="43" t="s">
        <v>6962</v>
      </c>
      <c r="F3455" s="42">
        <v>1326</v>
      </c>
      <c r="G3455" s="45">
        <v>15</v>
      </c>
      <c r="H3455" s="45"/>
      <c r="I3455" s="45"/>
      <c r="N3455" s="6"/>
    </row>
    <row r="3456" spans="1:14" s="3" customFormat="1" x14ac:dyDescent="0.2">
      <c r="A3456" s="7">
        <v>7185</v>
      </c>
      <c r="B3456" s="44" t="s">
        <v>6963</v>
      </c>
      <c r="C3456" s="44" t="s">
        <v>6964</v>
      </c>
      <c r="D3456" s="44" t="s">
        <v>6965</v>
      </c>
      <c r="E3456" s="43" t="s">
        <v>6966</v>
      </c>
      <c r="F3456" s="42">
        <v>1327</v>
      </c>
      <c r="G3456" s="45">
        <v>15</v>
      </c>
      <c r="H3456" s="45"/>
      <c r="I3456" s="45"/>
      <c r="N3456" s="6"/>
    </row>
    <row r="3457" spans="1:14" s="3" customFormat="1" x14ac:dyDescent="0.2">
      <c r="A3457" s="7">
        <v>7186</v>
      </c>
      <c r="B3457" s="44" t="s">
        <v>6967</v>
      </c>
      <c r="C3457" s="44" t="s">
        <v>6968</v>
      </c>
      <c r="D3457" s="44" t="s">
        <v>6969</v>
      </c>
      <c r="E3457" s="43" t="s">
        <v>6970</v>
      </c>
      <c r="F3457" s="42">
        <v>1328</v>
      </c>
      <c r="G3457" s="45">
        <v>15</v>
      </c>
      <c r="H3457" s="45"/>
      <c r="I3457" s="45"/>
      <c r="N3457" s="6"/>
    </row>
    <row r="3458" spans="1:14" s="3" customFormat="1" x14ac:dyDescent="0.2">
      <c r="A3458" s="7">
        <v>7187</v>
      </c>
      <c r="B3458" s="44" t="s">
        <v>6971</v>
      </c>
      <c r="C3458" s="44" t="s">
        <v>6972</v>
      </c>
      <c r="D3458" s="44" t="s">
        <v>6973</v>
      </c>
      <c r="E3458" s="43" t="s">
        <v>6974</v>
      </c>
      <c r="F3458" s="42">
        <v>1329</v>
      </c>
      <c r="G3458" s="45">
        <v>15</v>
      </c>
      <c r="H3458" s="45"/>
      <c r="I3458" s="45"/>
      <c r="N3458" s="6"/>
    </row>
    <row r="3459" spans="1:14" s="3" customFormat="1" x14ac:dyDescent="0.2">
      <c r="A3459" s="7">
        <v>7188</v>
      </c>
      <c r="B3459" s="44" t="s">
        <v>6975</v>
      </c>
      <c r="C3459" s="44" t="s">
        <v>6976</v>
      </c>
      <c r="D3459" s="44" t="s">
        <v>6977</v>
      </c>
      <c r="E3459" s="43" t="s">
        <v>6978</v>
      </c>
      <c r="F3459" s="42">
        <v>1330</v>
      </c>
      <c r="G3459" s="45">
        <v>15</v>
      </c>
      <c r="H3459" s="45"/>
      <c r="I3459" s="45"/>
      <c r="N3459" s="6"/>
    </row>
    <row r="3460" spans="1:14" s="3" customFormat="1" x14ac:dyDescent="0.2">
      <c r="A3460" s="7">
        <v>7189</v>
      </c>
      <c r="B3460" s="44" t="s">
        <v>6979</v>
      </c>
      <c r="C3460" s="44" t="s">
        <v>6980</v>
      </c>
      <c r="D3460" s="44" t="s">
        <v>6981</v>
      </c>
      <c r="E3460" s="43" t="s">
        <v>6982</v>
      </c>
      <c r="F3460" s="42">
        <v>1331</v>
      </c>
      <c r="G3460" s="45">
        <v>15</v>
      </c>
      <c r="H3460" s="45"/>
      <c r="I3460" s="45"/>
      <c r="N3460" s="6"/>
    </row>
    <row r="3461" spans="1:14" s="3" customFormat="1" x14ac:dyDescent="0.2">
      <c r="A3461" s="7">
        <v>7190</v>
      </c>
      <c r="B3461" s="44" t="s">
        <v>6983</v>
      </c>
      <c r="C3461" s="44" t="s">
        <v>6984</v>
      </c>
      <c r="D3461" s="44" t="s">
        <v>6985</v>
      </c>
      <c r="E3461" s="43" t="s">
        <v>6986</v>
      </c>
      <c r="F3461" s="42">
        <v>1332</v>
      </c>
      <c r="G3461" s="45">
        <v>15</v>
      </c>
      <c r="H3461" s="45"/>
      <c r="I3461" s="45"/>
      <c r="N3461" s="6"/>
    </row>
    <row r="3462" spans="1:14" s="3" customFormat="1" x14ac:dyDescent="0.2">
      <c r="A3462" s="7">
        <v>7191</v>
      </c>
      <c r="B3462" s="44" t="s">
        <v>6987</v>
      </c>
      <c r="C3462" s="44" t="s">
        <v>6988</v>
      </c>
      <c r="D3462" s="44" t="s">
        <v>6989</v>
      </c>
      <c r="E3462" s="43" t="s">
        <v>6990</v>
      </c>
      <c r="F3462" s="42">
        <v>1333</v>
      </c>
      <c r="G3462" s="45">
        <v>15</v>
      </c>
      <c r="H3462" s="45"/>
      <c r="I3462" s="45"/>
      <c r="N3462" s="6"/>
    </row>
    <row r="3463" spans="1:14" s="3" customFormat="1" x14ac:dyDescent="0.2">
      <c r="A3463" s="7">
        <v>7192</v>
      </c>
      <c r="B3463" s="44" t="s">
        <v>6991</v>
      </c>
      <c r="C3463" s="44" t="s">
        <v>6992</v>
      </c>
      <c r="D3463" s="44" t="s">
        <v>6993</v>
      </c>
      <c r="E3463" s="43" t="s">
        <v>6994</v>
      </c>
      <c r="F3463" s="42">
        <v>1334</v>
      </c>
      <c r="G3463" s="45">
        <v>15</v>
      </c>
      <c r="H3463" s="45"/>
      <c r="I3463" s="45"/>
      <c r="N3463" s="6"/>
    </row>
    <row r="3464" spans="1:14" s="3" customFormat="1" x14ac:dyDescent="0.2">
      <c r="A3464" s="7">
        <v>7193</v>
      </c>
      <c r="B3464" s="44" t="s">
        <v>6995</v>
      </c>
      <c r="C3464" s="44" t="s">
        <v>6996</v>
      </c>
      <c r="D3464" s="44" t="s">
        <v>6997</v>
      </c>
      <c r="E3464" s="43" t="s">
        <v>6998</v>
      </c>
      <c r="F3464" s="42">
        <v>1335</v>
      </c>
      <c r="G3464" s="45">
        <v>15</v>
      </c>
      <c r="H3464" s="45"/>
      <c r="I3464" s="45"/>
      <c r="N3464" s="6"/>
    </row>
    <row r="3465" spans="1:14" s="3" customFormat="1" x14ac:dyDescent="0.2">
      <c r="A3465" s="7">
        <v>7194</v>
      </c>
      <c r="B3465" s="44" t="s">
        <v>6999</v>
      </c>
      <c r="C3465" s="44" t="s">
        <v>7000</v>
      </c>
      <c r="D3465" s="44" t="s">
        <v>7001</v>
      </c>
      <c r="E3465" s="43" t="s">
        <v>7002</v>
      </c>
      <c r="F3465" s="42">
        <v>1336</v>
      </c>
      <c r="G3465" s="45">
        <v>15</v>
      </c>
      <c r="H3465" s="45"/>
      <c r="I3465" s="45"/>
      <c r="N3465" s="6"/>
    </row>
    <row r="3466" spans="1:14" s="3" customFormat="1" x14ac:dyDescent="0.2">
      <c r="A3466" s="7">
        <v>7195</v>
      </c>
      <c r="B3466" s="44" t="s">
        <v>7003</v>
      </c>
      <c r="C3466" s="44" t="s">
        <v>7004</v>
      </c>
      <c r="D3466" s="44" t="s">
        <v>7005</v>
      </c>
      <c r="E3466" s="43" t="s">
        <v>7006</v>
      </c>
      <c r="F3466" s="42">
        <v>1337</v>
      </c>
      <c r="G3466" s="45">
        <v>15</v>
      </c>
      <c r="H3466" s="45"/>
      <c r="I3466" s="45"/>
      <c r="N3466" s="6"/>
    </row>
    <row r="3467" spans="1:14" s="3" customFormat="1" x14ac:dyDescent="0.2">
      <c r="A3467" s="7">
        <v>7196</v>
      </c>
      <c r="B3467" s="44" t="s">
        <v>7007</v>
      </c>
      <c r="C3467" s="44" t="s">
        <v>7008</v>
      </c>
      <c r="D3467" s="44" t="s">
        <v>7009</v>
      </c>
      <c r="E3467" s="43" t="s">
        <v>7010</v>
      </c>
      <c r="F3467" s="42">
        <v>1338</v>
      </c>
      <c r="G3467" s="45">
        <v>15</v>
      </c>
      <c r="H3467" s="45"/>
      <c r="I3467" s="45"/>
      <c r="N3467" s="6"/>
    </row>
    <row r="3468" spans="1:14" s="3" customFormat="1" x14ac:dyDescent="0.2">
      <c r="A3468" s="7">
        <v>7197</v>
      </c>
      <c r="B3468" s="44" t="s">
        <v>7011</v>
      </c>
      <c r="C3468" s="44" t="s">
        <v>7012</v>
      </c>
      <c r="D3468" s="44" t="s">
        <v>7013</v>
      </c>
      <c r="E3468" s="43" t="s">
        <v>7014</v>
      </c>
      <c r="F3468" s="42">
        <v>1339</v>
      </c>
      <c r="G3468" s="45">
        <v>15</v>
      </c>
      <c r="H3468" s="45"/>
      <c r="I3468" s="45"/>
      <c r="N3468" s="6"/>
    </row>
    <row r="3469" spans="1:14" s="3" customFormat="1" x14ac:dyDescent="0.2">
      <c r="A3469" s="7">
        <v>7198</v>
      </c>
      <c r="B3469" s="44" t="s">
        <v>7015</v>
      </c>
      <c r="C3469" s="44" t="s">
        <v>7016</v>
      </c>
      <c r="D3469" s="44" t="s">
        <v>7017</v>
      </c>
      <c r="E3469" s="43" t="s">
        <v>7018</v>
      </c>
      <c r="F3469" s="42">
        <v>1340</v>
      </c>
      <c r="G3469" s="45">
        <v>15</v>
      </c>
      <c r="H3469" s="45"/>
      <c r="I3469" s="45"/>
      <c r="N3469" s="6"/>
    </row>
    <row r="3470" spans="1:14" s="3" customFormat="1" x14ac:dyDescent="0.2">
      <c r="A3470" s="7">
        <v>7199</v>
      </c>
      <c r="B3470" s="44" t="s">
        <v>7019</v>
      </c>
      <c r="C3470" s="44" t="s">
        <v>7020</v>
      </c>
      <c r="D3470" s="44" t="s">
        <v>7021</v>
      </c>
      <c r="E3470" s="43" t="s">
        <v>7022</v>
      </c>
      <c r="F3470" s="42">
        <v>1341</v>
      </c>
      <c r="G3470" s="45">
        <v>15</v>
      </c>
      <c r="H3470" s="45"/>
      <c r="I3470" s="45"/>
      <c r="N3470" s="6"/>
    </row>
    <row r="3471" spans="1:14" s="3" customFormat="1" x14ac:dyDescent="0.2">
      <c r="A3471" s="7">
        <v>7200</v>
      </c>
      <c r="B3471" s="44" t="s">
        <v>7023</v>
      </c>
      <c r="C3471" s="44" t="s">
        <v>7024</v>
      </c>
      <c r="D3471" s="44" t="s">
        <v>7025</v>
      </c>
      <c r="E3471" s="43" t="s">
        <v>7026</v>
      </c>
      <c r="F3471" s="42">
        <v>1342</v>
      </c>
      <c r="G3471" s="45">
        <v>15</v>
      </c>
      <c r="H3471" s="45"/>
      <c r="I3471" s="45"/>
      <c r="N3471" s="6"/>
    </row>
    <row r="3472" spans="1:14" s="3" customFormat="1" x14ac:dyDescent="0.2">
      <c r="A3472" s="7">
        <v>7201</v>
      </c>
      <c r="B3472" s="44" t="s">
        <v>7027</v>
      </c>
      <c r="C3472" s="44" t="s">
        <v>7028</v>
      </c>
      <c r="D3472" s="44" t="s">
        <v>7029</v>
      </c>
      <c r="E3472" s="43" t="s">
        <v>7030</v>
      </c>
      <c r="F3472" s="42">
        <v>1323</v>
      </c>
      <c r="G3472" s="45">
        <v>0</v>
      </c>
      <c r="H3472" s="45"/>
      <c r="I3472" s="45"/>
      <c r="N3472" s="6"/>
    </row>
    <row r="3473" spans="1:14" s="3" customFormat="1" x14ac:dyDescent="0.2">
      <c r="A3473" s="7">
        <v>7202</v>
      </c>
      <c r="B3473" s="44" t="s">
        <v>7031</v>
      </c>
      <c r="C3473" s="44" t="s">
        <v>7032</v>
      </c>
      <c r="D3473" s="44" t="s">
        <v>7033</v>
      </c>
      <c r="E3473" s="43" t="s">
        <v>7034</v>
      </c>
      <c r="F3473" s="42">
        <v>1324</v>
      </c>
      <c r="G3473" s="45">
        <v>0</v>
      </c>
      <c r="H3473" s="45"/>
      <c r="I3473" s="45"/>
      <c r="N3473" s="6"/>
    </row>
    <row r="3474" spans="1:14" s="3" customFormat="1" x14ac:dyDescent="0.2">
      <c r="A3474" s="7">
        <v>7203</v>
      </c>
      <c r="B3474" s="44" t="s">
        <v>7035</v>
      </c>
      <c r="C3474" s="44" t="s">
        <v>7036</v>
      </c>
      <c r="D3474" s="44" t="s">
        <v>7037</v>
      </c>
      <c r="E3474" s="43" t="s">
        <v>7038</v>
      </c>
      <c r="F3474" s="42">
        <v>1325</v>
      </c>
      <c r="G3474" s="45">
        <v>0</v>
      </c>
      <c r="H3474" s="45"/>
      <c r="I3474" s="45"/>
      <c r="N3474" s="6"/>
    </row>
    <row r="3475" spans="1:14" s="3" customFormat="1" x14ac:dyDescent="0.2">
      <c r="A3475" s="7">
        <v>7204</v>
      </c>
      <c r="B3475" s="44" t="s">
        <v>7039</v>
      </c>
      <c r="C3475" s="44" t="s">
        <v>7040</v>
      </c>
      <c r="D3475" s="44" t="s">
        <v>7041</v>
      </c>
      <c r="E3475" s="43" t="s">
        <v>7042</v>
      </c>
      <c r="F3475" s="42">
        <v>1326</v>
      </c>
      <c r="G3475" s="45">
        <v>0</v>
      </c>
      <c r="H3475" s="45"/>
      <c r="I3475" s="45"/>
      <c r="N3475" s="6"/>
    </row>
    <row r="3476" spans="1:14" s="3" customFormat="1" x14ac:dyDescent="0.2">
      <c r="A3476" s="7">
        <v>7205</v>
      </c>
      <c r="B3476" s="44" t="s">
        <v>7043</v>
      </c>
      <c r="C3476" s="44" t="s">
        <v>7044</v>
      </c>
      <c r="D3476" s="44" t="s">
        <v>7045</v>
      </c>
      <c r="E3476" s="43" t="s">
        <v>7046</v>
      </c>
      <c r="F3476" s="42">
        <v>1327</v>
      </c>
      <c r="G3476" s="45">
        <v>0</v>
      </c>
      <c r="H3476" s="45"/>
      <c r="I3476" s="45"/>
      <c r="N3476" s="6"/>
    </row>
    <row r="3477" spans="1:14" s="3" customFormat="1" x14ac:dyDescent="0.2">
      <c r="A3477" s="7">
        <v>7206</v>
      </c>
      <c r="B3477" s="44" t="s">
        <v>7047</v>
      </c>
      <c r="C3477" s="44" t="s">
        <v>7048</v>
      </c>
      <c r="D3477" s="44" t="s">
        <v>7049</v>
      </c>
      <c r="E3477" s="43" t="s">
        <v>7050</v>
      </c>
      <c r="F3477" s="42">
        <v>1328</v>
      </c>
      <c r="G3477" s="45">
        <v>0</v>
      </c>
      <c r="H3477" s="45"/>
      <c r="I3477" s="45"/>
      <c r="N3477" s="6"/>
    </row>
    <row r="3478" spans="1:14" s="3" customFormat="1" x14ac:dyDescent="0.2">
      <c r="A3478" s="7">
        <v>7207</v>
      </c>
      <c r="B3478" s="44" t="s">
        <v>7051</v>
      </c>
      <c r="C3478" s="44" t="s">
        <v>7052</v>
      </c>
      <c r="D3478" s="44" t="s">
        <v>7053</v>
      </c>
      <c r="E3478" s="43" t="s">
        <v>7054</v>
      </c>
      <c r="F3478" s="42">
        <v>1329</v>
      </c>
      <c r="G3478" s="45">
        <v>0</v>
      </c>
      <c r="H3478" s="45"/>
      <c r="I3478" s="45"/>
      <c r="N3478" s="6"/>
    </row>
    <row r="3479" spans="1:14" s="3" customFormat="1" x14ac:dyDescent="0.2">
      <c r="A3479" s="7">
        <v>7208</v>
      </c>
      <c r="B3479" s="44" t="s">
        <v>7055</v>
      </c>
      <c r="C3479" s="44" t="s">
        <v>7056</v>
      </c>
      <c r="D3479" s="44" t="s">
        <v>7057</v>
      </c>
      <c r="E3479" s="43" t="s">
        <v>7058</v>
      </c>
      <c r="F3479" s="42">
        <v>1330</v>
      </c>
      <c r="G3479" s="45">
        <v>0</v>
      </c>
      <c r="H3479" s="45"/>
      <c r="I3479" s="45"/>
      <c r="N3479" s="6"/>
    </row>
    <row r="3480" spans="1:14" s="3" customFormat="1" x14ac:dyDescent="0.2">
      <c r="A3480" s="7">
        <v>7209</v>
      </c>
      <c r="B3480" s="44" t="s">
        <v>7059</v>
      </c>
      <c r="C3480" s="44" t="s">
        <v>7060</v>
      </c>
      <c r="D3480" s="44" t="s">
        <v>7061</v>
      </c>
      <c r="E3480" s="43" t="s">
        <v>7062</v>
      </c>
      <c r="F3480" s="42">
        <v>1331</v>
      </c>
      <c r="G3480" s="45">
        <v>0</v>
      </c>
      <c r="H3480" s="45"/>
      <c r="I3480" s="45"/>
      <c r="N3480" s="6"/>
    </row>
    <row r="3481" spans="1:14" s="3" customFormat="1" x14ac:dyDescent="0.2">
      <c r="A3481" s="7">
        <v>7210</v>
      </c>
      <c r="B3481" s="44" t="s">
        <v>7063</v>
      </c>
      <c r="C3481" s="44" t="s">
        <v>7064</v>
      </c>
      <c r="D3481" s="44" t="s">
        <v>7065</v>
      </c>
      <c r="E3481" s="43" t="s">
        <v>7066</v>
      </c>
      <c r="F3481" s="42">
        <v>1332</v>
      </c>
      <c r="G3481" s="45">
        <v>0</v>
      </c>
      <c r="H3481" s="45"/>
      <c r="I3481" s="45"/>
      <c r="N3481" s="6"/>
    </row>
    <row r="3482" spans="1:14" s="3" customFormat="1" x14ac:dyDescent="0.2">
      <c r="A3482" s="7">
        <v>7211</v>
      </c>
      <c r="B3482" s="44" t="s">
        <v>7067</v>
      </c>
      <c r="C3482" s="44" t="s">
        <v>7068</v>
      </c>
      <c r="D3482" s="44" t="s">
        <v>7069</v>
      </c>
      <c r="E3482" s="43" t="s">
        <v>7070</v>
      </c>
      <c r="F3482" s="42">
        <v>1333</v>
      </c>
      <c r="G3482" s="45">
        <v>0</v>
      </c>
      <c r="H3482" s="45"/>
      <c r="I3482" s="45"/>
      <c r="N3482" s="6"/>
    </row>
    <row r="3483" spans="1:14" s="3" customFormat="1" x14ac:dyDescent="0.2">
      <c r="A3483" s="7">
        <v>7212</v>
      </c>
      <c r="B3483" s="44" t="s">
        <v>7071</v>
      </c>
      <c r="C3483" s="44" t="s">
        <v>7072</v>
      </c>
      <c r="D3483" s="44" t="s">
        <v>7073</v>
      </c>
      <c r="E3483" s="43" t="s">
        <v>7074</v>
      </c>
      <c r="F3483" s="42">
        <v>1334</v>
      </c>
      <c r="G3483" s="45">
        <v>0</v>
      </c>
      <c r="H3483" s="45"/>
      <c r="I3483" s="45"/>
      <c r="N3483" s="6"/>
    </row>
    <row r="3484" spans="1:14" s="3" customFormat="1" x14ac:dyDescent="0.2">
      <c r="A3484" s="7">
        <v>7213</v>
      </c>
      <c r="B3484" s="44" t="s">
        <v>7075</v>
      </c>
      <c r="C3484" s="44" t="s">
        <v>7076</v>
      </c>
      <c r="D3484" s="44" t="s">
        <v>7077</v>
      </c>
      <c r="E3484" s="43" t="s">
        <v>7078</v>
      </c>
      <c r="F3484" s="42">
        <v>1335</v>
      </c>
      <c r="G3484" s="45">
        <v>0</v>
      </c>
      <c r="H3484" s="45"/>
      <c r="I3484" s="45"/>
      <c r="N3484" s="6"/>
    </row>
    <row r="3485" spans="1:14" s="3" customFormat="1" x14ac:dyDescent="0.2">
      <c r="A3485" s="7">
        <v>7214</v>
      </c>
      <c r="B3485" s="44" t="s">
        <v>7079</v>
      </c>
      <c r="C3485" s="44" t="s">
        <v>7080</v>
      </c>
      <c r="D3485" s="44" t="s">
        <v>7081</v>
      </c>
      <c r="E3485" s="43" t="s">
        <v>7082</v>
      </c>
      <c r="F3485" s="42">
        <v>1336</v>
      </c>
      <c r="G3485" s="45">
        <v>0</v>
      </c>
      <c r="H3485" s="45"/>
      <c r="I3485" s="45"/>
      <c r="N3485" s="6"/>
    </row>
    <row r="3486" spans="1:14" s="3" customFormat="1" x14ac:dyDescent="0.2">
      <c r="A3486" s="7">
        <v>7215</v>
      </c>
      <c r="B3486" s="44" t="s">
        <v>7083</v>
      </c>
      <c r="C3486" s="44" t="s">
        <v>7084</v>
      </c>
      <c r="D3486" s="44" t="s">
        <v>7085</v>
      </c>
      <c r="E3486" s="43" t="s">
        <v>7086</v>
      </c>
      <c r="F3486" s="42">
        <v>1337</v>
      </c>
      <c r="G3486" s="45">
        <v>0</v>
      </c>
      <c r="H3486" s="45"/>
      <c r="I3486" s="45"/>
      <c r="N3486" s="6"/>
    </row>
    <row r="3487" spans="1:14" s="3" customFormat="1" x14ac:dyDescent="0.2">
      <c r="A3487" s="7">
        <v>7216</v>
      </c>
      <c r="B3487" s="44" t="s">
        <v>7087</v>
      </c>
      <c r="C3487" s="44" t="s">
        <v>7088</v>
      </c>
      <c r="D3487" s="44" t="s">
        <v>7089</v>
      </c>
      <c r="E3487" s="43" t="s">
        <v>7090</v>
      </c>
      <c r="F3487" s="42">
        <v>1338</v>
      </c>
      <c r="G3487" s="45">
        <v>0</v>
      </c>
      <c r="H3487" s="45"/>
      <c r="I3487" s="45"/>
      <c r="N3487" s="6"/>
    </row>
    <row r="3488" spans="1:14" s="3" customFormat="1" x14ac:dyDescent="0.2">
      <c r="A3488" s="7">
        <v>7217</v>
      </c>
      <c r="B3488" s="44" t="s">
        <v>7091</v>
      </c>
      <c r="C3488" s="44" t="s">
        <v>7092</v>
      </c>
      <c r="D3488" s="44" t="s">
        <v>7093</v>
      </c>
      <c r="E3488" s="43" t="s">
        <v>7094</v>
      </c>
      <c r="F3488" s="42">
        <v>1339</v>
      </c>
      <c r="G3488" s="45">
        <v>0</v>
      </c>
      <c r="H3488" s="45"/>
      <c r="I3488" s="45"/>
      <c r="N3488" s="6"/>
    </row>
    <row r="3489" spans="1:14" s="3" customFormat="1" x14ac:dyDescent="0.2">
      <c r="A3489" s="7">
        <v>7218</v>
      </c>
      <c r="B3489" s="44" t="s">
        <v>7095</v>
      </c>
      <c r="C3489" s="44" t="s">
        <v>7096</v>
      </c>
      <c r="D3489" s="44" t="s">
        <v>7097</v>
      </c>
      <c r="E3489" s="43" t="s">
        <v>7098</v>
      </c>
      <c r="F3489" s="42">
        <v>1340</v>
      </c>
      <c r="G3489" s="45">
        <v>0</v>
      </c>
      <c r="H3489" s="45"/>
      <c r="I3489" s="45"/>
      <c r="N3489" s="6"/>
    </row>
    <row r="3490" spans="1:14" s="3" customFormat="1" x14ac:dyDescent="0.2">
      <c r="A3490" s="7">
        <v>7219</v>
      </c>
      <c r="B3490" s="44" t="s">
        <v>7099</v>
      </c>
      <c r="C3490" s="44" t="s">
        <v>7100</v>
      </c>
      <c r="D3490" s="44" t="s">
        <v>7101</v>
      </c>
      <c r="E3490" s="43" t="s">
        <v>7102</v>
      </c>
      <c r="F3490" s="42">
        <v>1341</v>
      </c>
      <c r="G3490" s="45">
        <v>0</v>
      </c>
      <c r="H3490" s="45"/>
      <c r="I3490" s="45"/>
      <c r="N3490" s="6"/>
    </row>
    <row r="3491" spans="1:14" s="3" customFormat="1" x14ac:dyDescent="0.2">
      <c r="A3491" s="7">
        <v>7220</v>
      </c>
      <c r="B3491" s="44" t="s">
        <v>7103</v>
      </c>
      <c r="C3491" s="44" t="s">
        <v>7104</v>
      </c>
      <c r="D3491" s="44" t="s">
        <v>7105</v>
      </c>
      <c r="E3491" s="43" t="s">
        <v>7106</v>
      </c>
      <c r="F3491" s="42">
        <v>1342</v>
      </c>
      <c r="G3491" s="45">
        <v>0</v>
      </c>
      <c r="H3491" s="45"/>
      <c r="I3491" s="45"/>
      <c r="N3491" s="6"/>
    </row>
    <row r="3492" spans="1:14" s="3" customFormat="1" x14ac:dyDescent="0.2">
      <c r="A3492" s="7">
        <v>7221</v>
      </c>
      <c r="B3492" s="44" t="s">
        <v>7107</v>
      </c>
      <c r="C3492" s="44" t="s">
        <v>7108</v>
      </c>
      <c r="D3492" s="44" t="s">
        <v>7109</v>
      </c>
      <c r="E3492" s="43" t="s">
        <v>7110</v>
      </c>
      <c r="F3492" s="42">
        <v>521903</v>
      </c>
      <c r="G3492" s="45">
        <v>17</v>
      </c>
      <c r="H3492" s="45"/>
      <c r="I3492" s="45"/>
      <c r="N3492" s="6"/>
    </row>
    <row r="3493" spans="1:14" s="3" customFormat="1" x14ac:dyDescent="0.2">
      <c r="A3493" s="7">
        <v>7222</v>
      </c>
      <c r="B3493" s="44" t="s">
        <v>7111</v>
      </c>
      <c r="C3493" s="44" t="s">
        <v>7112</v>
      </c>
      <c r="D3493" s="44" t="s">
        <v>7113</v>
      </c>
      <c r="E3493" s="43" t="s">
        <v>7114</v>
      </c>
      <c r="F3493" s="42">
        <v>521904</v>
      </c>
      <c r="G3493" s="45">
        <v>17</v>
      </c>
      <c r="H3493" s="45"/>
      <c r="I3493" s="45"/>
      <c r="N3493" s="6"/>
    </row>
    <row r="3494" spans="1:14" s="3" customFormat="1" x14ac:dyDescent="0.2">
      <c r="A3494" s="7">
        <v>7223</v>
      </c>
      <c r="B3494" s="44" t="s">
        <v>7115</v>
      </c>
      <c r="C3494" s="44" t="s">
        <v>7116</v>
      </c>
      <c r="D3494" s="44" t="s">
        <v>7117</v>
      </c>
      <c r="E3494" s="43" t="s">
        <v>7118</v>
      </c>
      <c r="F3494" s="42">
        <v>521905</v>
      </c>
      <c r="G3494" s="45">
        <v>17</v>
      </c>
      <c r="H3494" s="45"/>
      <c r="I3494" s="45"/>
      <c r="N3494" s="6"/>
    </row>
    <row r="3495" spans="1:14" s="3" customFormat="1" x14ac:dyDescent="0.2">
      <c r="A3495" s="7">
        <v>7224</v>
      </c>
      <c r="B3495" s="44" t="s">
        <v>7119</v>
      </c>
      <c r="C3495" s="44" t="s">
        <v>7120</v>
      </c>
      <c r="D3495" s="44" t="s">
        <v>7121</v>
      </c>
      <c r="E3495" s="43" t="s">
        <v>7122</v>
      </c>
      <c r="F3495" s="42">
        <v>521906</v>
      </c>
      <c r="G3495" s="45">
        <v>17</v>
      </c>
      <c r="H3495" s="45"/>
      <c r="I3495" s="45"/>
      <c r="N3495" s="6"/>
    </row>
    <row r="3496" spans="1:14" s="3" customFormat="1" x14ac:dyDescent="0.2">
      <c r="A3496" s="7">
        <v>7225</v>
      </c>
      <c r="B3496" s="44" t="s">
        <v>7123</v>
      </c>
      <c r="C3496" s="44" t="s">
        <v>7124</v>
      </c>
      <c r="D3496" s="44" t="s">
        <v>7125</v>
      </c>
      <c r="E3496" s="43" t="s">
        <v>7126</v>
      </c>
      <c r="F3496" s="42">
        <v>521907</v>
      </c>
      <c r="G3496" s="45">
        <v>17</v>
      </c>
      <c r="H3496" s="45"/>
      <c r="I3496" s="45"/>
      <c r="N3496" s="6"/>
    </row>
    <row r="3497" spans="1:14" s="3" customFormat="1" x14ac:dyDescent="0.2">
      <c r="A3497" s="7">
        <v>7226</v>
      </c>
      <c r="B3497" s="44" t="s">
        <v>7127</v>
      </c>
      <c r="C3497" s="44" t="s">
        <v>7128</v>
      </c>
      <c r="D3497" s="44" t="s">
        <v>7129</v>
      </c>
      <c r="E3497" s="43" t="s">
        <v>7130</v>
      </c>
      <c r="F3497" s="42">
        <v>521908</v>
      </c>
      <c r="G3497" s="45">
        <v>17</v>
      </c>
      <c r="H3497" s="45"/>
      <c r="I3497" s="45"/>
      <c r="N3497" s="6"/>
    </row>
    <row r="3498" spans="1:14" s="3" customFormat="1" x14ac:dyDescent="0.2">
      <c r="A3498" s="7">
        <v>7227</v>
      </c>
      <c r="B3498" s="44" t="s">
        <v>7131</v>
      </c>
      <c r="C3498" s="44" t="s">
        <v>7132</v>
      </c>
      <c r="D3498" s="44" t="s">
        <v>7133</v>
      </c>
      <c r="E3498" s="43" t="s">
        <v>7134</v>
      </c>
      <c r="F3498" s="42">
        <v>521909</v>
      </c>
      <c r="G3498" s="45">
        <v>17</v>
      </c>
      <c r="H3498" s="45"/>
      <c r="I3498" s="45"/>
      <c r="N3498" s="6"/>
    </row>
    <row r="3499" spans="1:14" s="3" customFormat="1" x14ac:dyDescent="0.2">
      <c r="A3499" s="7">
        <v>7228</v>
      </c>
      <c r="B3499" s="44" t="s">
        <v>7135</v>
      </c>
      <c r="C3499" s="44" t="s">
        <v>7136</v>
      </c>
      <c r="D3499" s="44" t="s">
        <v>7137</v>
      </c>
      <c r="E3499" s="43" t="s">
        <v>7138</v>
      </c>
      <c r="F3499" s="42">
        <v>521910</v>
      </c>
      <c r="G3499" s="45">
        <v>17</v>
      </c>
      <c r="H3499" s="45"/>
      <c r="I3499" s="45"/>
      <c r="N3499" s="6"/>
    </row>
    <row r="3500" spans="1:14" s="3" customFormat="1" x14ac:dyDescent="0.2">
      <c r="A3500" s="7">
        <v>7229</v>
      </c>
      <c r="B3500" s="44" t="s">
        <v>7139</v>
      </c>
      <c r="C3500" s="44" t="s">
        <v>7140</v>
      </c>
      <c r="D3500" s="44" t="s">
        <v>7141</v>
      </c>
      <c r="E3500" s="43" t="s">
        <v>7142</v>
      </c>
      <c r="F3500" s="42">
        <v>521911</v>
      </c>
      <c r="G3500" s="45">
        <v>17</v>
      </c>
      <c r="H3500" s="45"/>
      <c r="I3500" s="45"/>
      <c r="N3500" s="6"/>
    </row>
    <row r="3501" spans="1:14" s="3" customFormat="1" x14ac:dyDescent="0.2">
      <c r="A3501" s="7">
        <v>7230</v>
      </c>
      <c r="B3501" s="44" t="s">
        <v>7143</v>
      </c>
      <c r="C3501" s="44" t="s">
        <v>7144</v>
      </c>
      <c r="D3501" s="44" t="s">
        <v>7145</v>
      </c>
      <c r="E3501" s="43" t="s">
        <v>7146</v>
      </c>
      <c r="F3501" s="42">
        <v>521912</v>
      </c>
      <c r="G3501" s="45">
        <v>17</v>
      </c>
      <c r="H3501" s="45"/>
      <c r="I3501" s="45"/>
      <c r="N3501" s="6"/>
    </row>
    <row r="3502" spans="1:14" s="3" customFormat="1" x14ac:dyDescent="0.2">
      <c r="A3502" s="7">
        <v>7231</v>
      </c>
      <c r="B3502" s="44" t="s">
        <v>7147</v>
      </c>
      <c r="C3502" s="44" t="s">
        <v>7148</v>
      </c>
      <c r="D3502" s="44" t="s">
        <v>7149</v>
      </c>
      <c r="E3502" s="43" t="s">
        <v>7150</v>
      </c>
      <c r="F3502" s="42">
        <v>521913</v>
      </c>
      <c r="G3502" s="45">
        <v>17</v>
      </c>
      <c r="H3502" s="45"/>
      <c r="I3502" s="45"/>
      <c r="N3502" s="6"/>
    </row>
    <row r="3503" spans="1:14" s="3" customFormat="1" x14ac:dyDescent="0.2">
      <c r="A3503" s="7">
        <v>7232</v>
      </c>
      <c r="B3503" s="44" t="s">
        <v>7151</v>
      </c>
      <c r="C3503" s="44" t="s">
        <v>7152</v>
      </c>
      <c r="D3503" s="44" t="s">
        <v>7153</v>
      </c>
      <c r="E3503" s="43" t="s">
        <v>7154</v>
      </c>
      <c r="F3503" s="42">
        <v>521914</v>
      </c>
      <c r="G3503" s="45">
        <v>17</v>
      </c>
      <c r="H3503" s="45"/>
      <c r="I3503" s="45"/>
      <c r="N3503" s="6"/>
    </row>
    <row r="3504" spans="1:14" s="3" customFormat="1" x14ac:dyDescent="0.2">
      <c r="A3504" s="7">
        <v>7233</v>
      </c>
      <c r="B3504" s="44" t="s">
        <v>7155</v>
      </c>
      <c r="C3504" s="44" t="s">
        <v>7156</v>
      </c>
      <c r="D3504" s="44" t="s">
        <v>7157</v>
      </c>
      <c r="E3504" s="43" t="s">
        <v>7158</v>
      </c>
      <c r="F3504" s="42">
        <v>521915</v>
      </c>
      <c r="G3504" s="45">
        <v>17</v>
      </c>
      <c r="H3504" s="45"/>
      <c r="I3504" s="45"/>
      <c r="N3504" s="6"/>
    </row>
    <row r="3505" spans="1:14" s="3" customFormat="1" x14ac:dyDescent="0.2">
      <c r="A3505" s="7">
        <v>7234</v>
      </c>
      <c r="B3505" s="44" t="s">
        <v>7159</v>
      </c>
      <c r="C3505" s="44" t="s">
        <v>7160</v>
      </c>
      <c r="D3505" s="44" t="s">
        <v>7161</v>
      </c>
      <c r="E3505" s="43" t="s">
        <v>7162</v>
      </c>
      <c r="F3505" s="42">
        <v>521916</v>
      </c>
      <c r="G3505" s="45">
        <v>17</v>
      </c>
      <c r="H3505" s="45"/>
      <c r="I3505" s="45"/>
      <c r="N3505" s="6"/>
    </row>
    <row r="3506" spans="1:14" s="3" customFormat="1" x14ac:dyDescent="0.2">
      <c r="A3506" s="7">
        <v>7235</v>
      </c>
      <c r="B3506" s="44" t="s">
        <v>7163</v>
      </c>
      <c r="C3506" s="44" t="s">
        <v>7164</v>
      </c>
      <c r="D3506" s="44" t="s">
        <v>7165</v>
      </c>
      <c r="E3506" s="43" t="s">
        <v>7166</v>
      </c>
      <c r="F3506" s="42">
        <v>521917</v>
      </c>
      <c r="G3506" s="45">
        <v>17</v>
      </c>
      <c r="H3506" s="45"/>
      <c r="I3506" s="45"/>
      <c r="N3506" s="6"/>
    </row>
    <row r="3507" spans="1:14" s="3" customFormat="1" x14ac:dyDescent="0.2">
      <c r="A3507" s="7">
        <v>7236</v>
      </c>
      <c r="B3507" s="44" t="s">
        <v>7167</v>
      </c>
      <c r="C3507" s="44" t="s">
        <v>7168</v>
      </c>
      <c r="D3507" s="44" t="s">
        <v>7169</v>
      </c>
      <c r="E3507" s="43" t="s">
        <v>7170</v>
      </c>
      <c r="F3507" s="42">
        <v>521918</v>
      </c>
      <c r="G3507" s="45">
        <v>17</v>
      </c>
      <c r="H3507" s="45"/>
      <c r="I3507" s="45"/>
      <c r="N3507" s="6"/>
    </row>
    <row r="3508" spans="1:14" s="3" customFormat="1" x14ac:dyDescent="0.2">
      <c r="A3508" s="7">
        <v>7237</v>
      </c>
      <c r="B3508" s="44" t="s">
        <v>7171</v>
      </c>
      <c r="C3508" s="44" t="s">
        <v>7172</v>
      </c>
      <c r="D3508" s="44" t="s">
        <v>7173</v>
      </c>
      <c r="E3508" s="43" t="s">
        <v>7174</v>
      </c>
      <c r="F3508" s="42">
        <v>521919</v>
      </c>
      <c r="G3508" s="45">
        <v>17</v>
      </c>
      <c r="H3508" s="45"/>
      <c r="I3508" s="45"/>
      <c r="N3508" s="6"/>
    </row>
    <row r="3509" spans="1:14" s="3" customFormat="1" x14ac:dyDescent="0.2">
      <c r="A3509" s="7">
        <v>7238</v>
      </c>
      <c r="B3509" s="44" t="s">
        <v>7175</v>
      </c>
      <c r="C3509" s="44" t="s">
        <v>7176</v>
      </c>
      <c r="D3509" s="44" t="s">
        <v>7177</v>
      </c>
      <c r="E3509" s="43" t="s">
        <v>7178</v>
      </c>
      <c r="F3509" s="42">
        <v>521920</v>
      </c>
      <c r="G3509" s="45">
        <v>17</v>
      </c>
      <c r="H3509" s="45"/>
      <c r="I3509" s="45"/>
      <c r="N3509" s="6"/>
    </row>
    <row r="3510" spans="1:14" s="3" customFormat="1" x14ac:dyDescent="0.2">
      <c r="A3510" s="7">
        <v>7239</v>
      </c>
      <c r="B3510" s="44" t="s">
        <v>7179</v>
      </c>
      <c r="C3510" s="44" t="s">
        <v>7180</v>
      </c>
      <c r="D3510" s="44" t="s">
        <v>7181</v>
      </c>
      <c r="E3510" s="43" t="s">
        <v>7182</v>
      </c>
      <c r="F3510" s="42">
        <v>521921</v>
      </c>
      <c r="G3510" s="45">
        <v>17</v>
      </c>
      <c r="H3510" s="45"/>
      <c r="I3510" s="45"/>
      <c r="N3510" s="6"/>
    </row>
    <row r="3511" spans="1:14" s="3" customFormat="1" x14ac:dyDescent="0.2">
      <c r="A3511" s="7">
        <v>7240</v>
      </c>
      <c r="B3511" s="44" t="s">
        <v>7183</v>
      </c>
      <c r="C3511" s="44" t="s">
        <v>7184</v>
      </c>
      <c r="D3511" s="44" t="s">
        <v>7185</v>
      </c>
      <c r="E3511" s="43" t="s">
        <v>7186</v>
      </c>
      <c r="F3511" s="42">
        <v>521922</v>
      </c>
      <c r="G3511" s="45">
        <v>17</v>
      </c>
      <c r="H3511" s="45"/>
      <c r="I3511" s="45"/>
      <c r="N3511" s="6"/>
    </row>
    <row r="3512" spans="1:14" s="3" customFormat="1" x14ac:dyDescent="0.2">
      <c r="A3512" s="7">
        <v>7241</v>
      </c>
      <c r="B3512" s="44" t="s">
        <v>7187</v>
      </c>
      <c r="C3512" s="44" t="s">
        <v>7188</v>
      </c>
      <c r="D3512" s="44" t="s">
        <v>7189</v>
      </c>
      <c r="E3512" s="43" t="s">
        <v>7190</v>
      </c>
      <c r="F3512" s="42">
        <v>521903</v>
      </c>
      <c r="G3512" s="45">
        <v>1</v>
      </c>
      <c r="H3512" s="45"/>
      <c r="I3512" s="45"/>
      <c r="N3512" s="6"/>
    </row>
    <row r="3513" spans="1:14" s="3" customFormat="1" x14ac:dyDescent="0.2">
      <c r="A3513" s="7">
        <v>7242</v>
      </c>
      <c r="B3513" s="44" t="s">
        <v>7191</v>
      </c>
      <c r="C3513" s="44" t="s">
        <v>7192</v>
      </c>
      <c r="D3513" s="44" t="s">
        <v>7193</v>
      </c>
      <c r="E3513" s="43" t="s">
        <v>7194</v>
      </c>
      <c r="F3513" s="42">
        <v>521904</v>
      </c>
      <c r="G3513" s="45">
        <v>1</v>
      </c>
      <c r="H3513" s="45"/>
      <c r="I3513" s="45"/>
      <c r="N3513" s="6"/>
    </row>
    <row r="3514" spans="1:14" s="3" customFormat="1" x14ac:dyDescent="0.2">
      <c r="A3514" s="7">
        <v>7243</v>
      </c>
      <c r="B3514" s="44" t="s">
        <v>7195</v>
      </c>
      <c r="C3514" s="44" t="s">
        <v>7196</v>
      </c>
      <c r="D3514" s="44" t="s">
        <v>7197</v>
      </c>
      <c r="E3514" s="43" t="s">
        <v>7198</v>
      </c>
      <c r="F3514" s="42">
        <v>521905</v>
      </c>
      <c r="G3514" s="45">
        <v>1</v>
      </c>
      <c r="H3514" s="45"/>
      <c r="I3514" s="45"/>
      <c r="N3514" s="6"/>
    </row>
    <row r="3515" spans="1:14" s="3" customFormat="1" x14ac:dyDescent="0.2">
      <c r="A3515" s="7">
        <v>7244</v>
      </c>
      <c r="B3515" s="44" t="s">
        <v>7199</v>
      </c>
      <c r="C3515" s="44" t="s">
        <v>7200</v>
      </c>
      <c r="D3515" s="44" t="s">
        <v>7201</v>
      </c>
      <c r="E3515" s="43" t="s">
        <v>7202</v>
      </c>
      <c r="F3515" s="42">
        <v>521906</v>
      </c>
      <c r="G3515" s="45">
        <v>1</v>
      </c>
      <c r="H3515" s="45"/>
      <c r="I3515" s="45"/>
      <c r="N3515" s="6"/>
    </row>
    <row r="3516" spans="1:14" s="3" customFormat="1" x14ac:dyDescent="0.2">
      <c r="A3516" s="7">
        <v>7245</v>
      </c>
      <c r="B3516" s="44" t="s">
        <v>7203</v>
      </c>
      <c r="C3516" s="44" t="s">
        <v>7204</v>
      </c>
      <c r="D3516" s="44" t="s">
        <v>7205</v>
      </c>
      <c r="E3516" s="43" t="s">
        <v>7206</v>
      </c>
      <c r="F3516" s="42">
        <v>521907</v>
      </c>
      <c r="G3516" s="45">
        <v>1</v>
      </c>
      <c r="H3516" s="45"/>
      <c r="I3516" s="45"/>
      <c r="N3516" s="6"/>
    </row>
    <row r="3517" spans="1:14" s="3" customFormat="1" x14ac:dyDescent="0.2">
      <c r="A3517" s="7">
        <v>7246</v>
      </c>
      <c r="B3517" s="44" t="s">
        <v>7207</v>
      </c>
      <c r="C3517" s="44" t="s">
        <v>7208</v>
      </c>
      <c r="D3517" s="44" t="s">
        <v>7209</v>
      </c>
      <c r="E3517" s="43" t="s">
        <v>7210</v>
      </c>
      <c r="F3517" s="42">
        <v>521908</v>
      </c>
      <c r="G3517" s="45">
        <v>1</v>
      </c>
      <c r="H3517" s="45"/>
      <c r="I3517" s="45"/>
      <c r="N3517" s="6"/>
    </row>
    <row r="3518" spans="1:14" s="3" customFormat="1" x14ac:dyDescent="0.2">
      <c r="A3518" s="7">
        <v>7247</v>
      </c>
      <c r="B3518" s="44" t="s">
        <v>7211</v>
      </c>
      <c r="C3518" s="44" t="s">
        <v>7212</v>
      </c>
      <c r="D3518" s="44" t="s">
        <v>7213</v>
      </c>
      <c r="E3518" s="43" t="s">
        <v>7214</v>
      </c>
      <c r="F3518" s="42">
        <v>521909</v>
      </c>
      <c r="G3518" s="45">
        <v>1</v>
      </c>
      <c r="H3518" s="45"/>
      <c r="I3518" s="45"/>
      <c r="N3518" s="6"/>
    </row>
    <row r="3519" spans="1:14" s="3" customFormat="1" x14ac:dyDescent="0.2">
      <c r="A3519" s="7">
        <v>7248</v>
      </c>
      <c r="B3519" s="44" t="s">
        <v>7215</v>
      </c>
      <c r="C3519" s="44" t="s">
        <v>7216</v>
      </c>
      <c r="D3519" s="44" t="s">
        <v>7217</v>
      </c>
      <c r="E3519" s="43" t="s">
        <v>7218</v>
      </c>
      <c r="F3519" s="42">
        <v>521910</v>
      </c>
      <c r="G3519" s="45">
        <v>1</v>
      </c>
      <c r="H3519" s="45"/>
      <c r="I3519" s="45"/>
      <c r="N3519" s="6"/>
    </row>
    <row r="3520" spans="1:14" s="3" customFormat="1" x14ac:dyDescent="0.2">
      <c r="A3520" s="7">
        <v>7249</v>
      </c>
      <c r="B3520" s="44" t="s">
        <v>7219</v>
      </c>
      <c r="C3520" s="44" t="s">
        <v>7220</v>
      </c>
      <c r="D3520" s="44" t="s">
        <v>7221</v>
      </c>
      <c r="E3520" s="43" t="s">
        <v>7222</v>
      </c>
      <c r="F3520" s="42">
        <v>521911</v>
      </c>
      <c r="G3520" s="45">
        <v>1</v>
      </c>
      <c r="H3520" s="45"/>
      <c r="I3520" s="45"/>
      <c r="N3520" s="6"/>
    </row>
    <row r="3521" spans="1:14" s="3" customFormat="1" x14ac:dyDescent="0.2">
      <c r="A3521" s="7">
        <v>7250</v>
      </c>
      <c r="B3521" s="44" t="s">
        <v>7223</v>
      </c>
      <c r="C3521" s="44" t="s">
        <v>7224</v>
      </c>
      <c r="D3521" s="44" t="s">
        <v>7225</v>
      </c>
      <c r="E3521" s="43" t="s">
        <v>7226</v>
      </c>
      <c r="F3521" s="42">
        <v>521912</v>
      </c>
      <c r="G3521" s="45">
        <v>1</v>
      </c>
      <c r="H3521" s="45"/>
      <c r="I3521" s="45"/>
      <c r="N3521" s="6"/>
    </row>
    <row r="3522" spans="1:14" s="3" customFormat="1" x14ac:dyDescent="0.2">
      <c r="A3522" s="7">
        <v>7251</v>
      </c>
      <c r="B3522" s="44" t="s">
        <v>7227</v>
      </c>
      <c r="C3522" s="44" t="s">
        <v>7228</v>
      </c>
      <c r="D3522" s="44" t="s">
        <v>7229</v>
      </c>
      <c r="E3522" s="43" t="s">
        <v>7230</v>
      </c>
      <c r="F3522" s="42">
        <v>521913</v>
      </c>
      <c r="G3522" s="45">
        <v>1</v>
      </c>
      <c r="H3522" s="45"/>
      <c r="I3522" s="45"/>
      <c r="N3522" s="6"/>
    </row>
    <row r="3523" spans="1:14" s="3" customFormat="1" x14ac:dyDescent="0.2">
      <c r="A3523" s="7">
        <v>7252</v>
      </c>
      <c r="B3523" s="44" t="s">
        <v>7231</v>
      </c>
      <c r="C3523" s="44" t="s">
        <v>7232</v>
      </c>
      <c r="D3523" s="44" t="s">
        <v>7233</v>
      </c>
      <c r="E3523" s="43" t="s">
        <v>7234</v>
      </c>
      <c r="F3523" s="42">
        <v>521914</v>
      </c>
      <c r="G3523" s="45">
        <v>1</v>
      </c>
      <c r="H3523" s="45"/>
      <c r="I3523" s="45"/>
      <c r="N3523" s="6"/>
    </row>
    <row r="3524" spans="1:14" s="3" customFormat="1" x14ac:dyDescent="0.2">
      <c r="A3524" s="7">
        <v>7253</v>
      </c>
      <c r="B3524" s="44" t="s">
        <v>7235</v>
      </c>
      <c r="C3524" s="44" t="s">
        <v>7236</v>
      </c>
      <c r="D3524" s="44" t="s">
        <v>7237</v>
      </c>
      <c r="E3524" s="43" t="s">
        <v>7238</v>
      </c>
      <c r="F3524" s="42">
        <v>521915</v>
      </c>
      <c r="G3524" s="45">
        <v>1</v>
      </c>
      <c r="H3524" s="45"/>
      <c r="I3524" s="45"/>
      <c r="N3524" s="6"/>
    </row>
    <row r="3525" spans="1:14" s="3" customFormat="1" x14ac:dyDescent="0.2">
      <c r="A3525" s="7">
        <v>7254</v>
      </c>
      <c r="B3525" s="44" t="s">
        <v>7239</v>
      </c>
      <c r="C3525" s="44" t="s">
        <v>7240</v>
      </c>
      <c r="D3525" s="44" t="s">
        <v>7241</v>
      </c>
      <c r="E3525" s="43" t="s">
        <v>7242</v>
      </c>
      <c r="F3525" s="42">
        <v>521916</v>
      </c>
      <c r="G3525" s="45">
        <v>1</v>
      </c>
      <c r="H3525" s="45"/>
      <c r="I3525" s="45"/>
      <c r="N3525" s="6"/>
    </row>
    <row r="3526" spans="1:14" s="3" customFormat="1" x14ac:dyDescent="0.2">
      <c r="A3526" s="7">
        <v>7255</v>
      </c>
      <c r="B3526" s="44" t="s">
        <v>7243</v>
      </c>
      <c r="C3526" s="44" t="s">
        <v>7244</v>
      </c>
      <c r="D3526" s="44" t="s">
        <v>7245</v>
      </c>
      <c r="E3526" s="43" t="s">
        <v>7246</v>
      </c>
      <c r="F3526" s="42">
        <v>521917</v>
      </c>
      <c r="G3526" s="45">
        <v>1</v>
      </c>
      <c r="H3526" s="45"/>
      <c r="I3526" s="45"/>
      <c r="N3526" s="6"/>
    </row>
    <row r="3527" spans="1:14" s="3" customFormat="1" x14ac:dyDescent="0.2">
      <c r="A3527" s="7">
        <v>7256</v>
      </c>
      <c r="B3527" s="44" t="s">
        <v>7247</v>
      </c>
      <c r="C3527" s="44" t="s">
        <v>7248</v>
      </c>
      <c r="D3527" s="44" t="s">
        <v>7249</v>
      </c>
      <c r="E3527" s="43" t="s">
        <v>9426</v>
      </c>
      <c r="F3527" s="42">
        <v>521918</v>
      </c>
      <c r="G3527" s="45">
        <v>1</v>
      </c>
      <c r="H3527" s="45"/>
      <c r="I3527" s="45"/>
      <c r="N3527" s="6"/>
    </row>
    <row r="3528" spans="1:14" s="3" customFormat="1" x14ac:dyDescent="0.2">
      <c r="A3528" s="7">
        <v>7257</v>
      </c>
      <c r="B3528" s="44" t="s">
        <v>7250</v>
      </c>
      <c r="C3528" s="44" t="s">
        <v>7251</v>
      </c>
      <c r="D3528" s="44" t="s">
        <v>7252</v>
      </c>
      <c r="E3528" s="43" t="s">
        <v>7253</v>
      </c>
      <c r="F3528" s="42">
        <v>521919</v>
      </c>
      <c r="G3528" s="45">
        <v>1</v>
      </c>
      <c r="H3528" s="45"/>
      <c r="I3528" s="45"/>
      <c r="N3528" s="6"/>
    </row>
    <row r="3529" spans="1:14" s="3" customFormat="1" x14ac:dyDescent="0.2">
      <c r="A3529" s="7">
        <v>7258</v>
      </c>
      <c r="B3529" s="44" t="s">
        <v>7254</v>
      </c>
      <c r="C3529" s="44" t="s">
        <v>7255</v>
      </c>
      <c r="D3529" s="44" t="s">
        <v>7256</v>
      </c>
      <c r="E3529" s="43" t="s">
        <v>7257</v>
      </c>
      <c r="F3529" s="42">
        <v>521920</v>
      </c>
      <c r="G3529" s="45">
        <v>1</v>
      </c>
      <c r="H3529" s="45"/>
      <c r="I3529" s="45"/>
      <c r="N3529" s="6"/>
    </row>
    <row r="3530" spans="1:14" s="3" customFormat="1" x14ac:dyDescent="0.2">
      <c r="A3530" s="7">
        <v>7259</v>
      </c>
      <c r="B3530" s="44" t="s">
        <v>7258</v>
      </c>
      <c r="C3530" s="44" t="s">
        <v>7259</v>
      </c>
      <c r="D3530" s="44" t="s">
        <v>7260</v>
      </c>
      <c r="E3530" s="43" t="s">
        <v>9427</v>
      </c>
      <c r="F3530" s="42">
        <v>521921</v>
      </c>
      <c r="G3530" s="45">
        <v>1</v>
      </c>
      <c r="H3530" s="45"/>
      <c r="I3530" s="45"/>
      <c r="N3530" s="6"/>
    </row>
    <row r="3531" spans="1:14" s="3" customFormat="1" x14ac:dyDescent="0.2">
      <c r="A3531" s="7">
        <v>7260</v>
      </c>
      <c r="B3531" s="44" t="s">
        <v>7261</v>
      </c>
      <c r="C3531" s="44" t="s">
        <v>7262</v>
      </c>
      <c r="D3531" s="44" t="s">
        <v>7263</v>
      </c>
      <c r="E3531" s="43" t="s">
        <v>9428</v>
      </c>
      <c r="F3531" s="42">
        <v>521922</v>
      </c>
      <c r="G3531" s="45">
        <v>1</v>
      </c>
      <c r="H3531" s="45"/>
      <c r="I3531" s="45"/>
      <c r="N3531" s="6"/>
    </row>
    <row r="3532" spans="1:14" s="3" customFormat="1" x14ac:dyDescent="0.2">
      <c r="A3532" s="7">
        <v>7261</v>
      </c>
      <c r="B3532" s="44" t="s">
        <v>7264</v>
      </c>
      <c r="C3532" s="44" t="s">
        <v>7265</v>
      </c>
      <c r="D3532" s="44" t="s">
        <v>7266</v>
      </c>
      <c r="E3532" s="43" t="s">
        <v>9429</v>
      </c>
      <c r="F3532" s="42">
        <v>521903</v>
      </c>
      <c r="G3532" s="45">
        <v>15</v>
      </c>
      <c r="H3532" s="45"/>
      <c r="I3532" s="45"/>
      <c r="N3532" s="6"/>
    </row>
    <row r="3533" spans="1:14" s="3" customFormat="1" x14ac:dyDescent="0.2">
      <c r="A3533" s="7">
        <v>7262</v>
      </c>
      <c r="B3533" s="44" t="s">
        <v>7267</v>
      </c>
      <c r="C3533" s="44" t="s">
        <v>7268</v>
      </c>
      <c r="D3533" s="44" t="s">
        <v>7269</v>
      </c>
      <c r="E3533" s="43" t="s">
        <v>9430</v>
      </c>
      <c r="F3533" s="42">
        <v>521904</v>
      </c>
      <c r="G3533" s="45">
        <v>15</v>
      </c>
      <c r="H3533" s="45"/>
      <c r="I3533" s="45"/>
      <c r="N3533" s="6"/>
    </row>
    <row r="3534" spans="1:14" s="3" customFormat="1" x14ac:dyDescent="0.2">
      <c r="A3534" s="7">
        <v>7263</v>
      </c>
      <c r="B3534" s="44" t="s">
        <v>7270</v>
      </c>
      <c r="C3534" s="44" t="s">
        <v>7271</v>
      </c>
      <c r="D3534" s="44" t="s">
        <v>7272</v>
      </c>
      <c r="E3534" s="43" t="s">
        <v>9431</v>
      </c>
      <c r="F3534" s="42">
        <v>521905</v>
      </c>
      <c r="G3534" s="45">
        <v>15</v>
      </c>
      <c r="H3534" s="45"/>
      <c r="I3534" s="45"/>
      <c r="N3534" s="6"/>
    </row>
    <row r="3535" spans="1:14" s="3" customFormat="1" x14ac:dyDescent="0.2">
      <c r="A3535" s="7">
        <v>7264</v>
      </c>
      <c r="B3535" s="44" t="s">
        <v>7273</v>
      </c>
      <c r="C3535" s="44" t="s">
        <v>7274</v>
      </c>
      <c r="D3535" s="44" t="s">
        <v>7275</v>
      </c>
      <c r="E3535" s="43" t="s">
        <v>9432</v>
      </c>
      <c r="F3535" s="42">
        <v>521906</v>
      </c>
      <c r="G3535" s="45">
        <v>15</v>
      </c>
      <c r="H3535" s="45"/>
      <c r="I3535" s="45"/>
      <c r="N3535" s="6"/>
    </row>
    <row r="3536" spans="1:14" s="3" customFormat="1" x14ac:dyDescent="0.2">
      <c r="A3536" s="7">
        <v>7265</v>
      </c>
      <c r="B3536" s="44" t="s">
        <v>7276</v>
      </c>
      <c r="C3536" s="44" t="s">
        <v>7277</v>
      </c>
      <c r="D3536" s="44" t="s">
        <v>7278</v>
      </c>
      <c r="E3536" s="43" t="s">
        <v>9433</v>
      </c>
      <c r="F3536" s="42">
        <v>521907</v>
      </c>
      <c r="G3536" s="45">
        <v>15</v>
      </c>
      <c r="H3536" s="45"/>
      <c r="I3536" s="45"/>
      <c r="N3536" s="6"/>
    </row>
    <row r="3537" spans="1:14" s="3" customFormat="1" x14ac:dyDescent="0.2">
      <c r="A3537" s="7">
        <v>7266</v>
      </c>
      <c r="B3537" s="44" t="s">
        <v>7279</v>
      </c>
      <c r="C3537" s="44" t="s">
        <v>7280</v>
      </c>
      <c r="D3537" s="44" t="s">
        <v>7281</v>
      </c>
      <c r="E3537" s="43" t="s">
        <v>9434</v>
      </c>
      <c r="F3537" s="42">
        <v>521908</v>
      </c>
      <c r="G3537" s="45">
        <v>15</v>
      </c>
      <c r="H3537" s="45"/>
      <c r="I3537" s="45"/>
      <c r="N3537" s="6"/>
    </row>
    <row r="3538" spans="1:14" s="3" customFormat="1" x14ac:dyDescent="0.2">
      <c r="A3538" s="7">
        <v>7267</v>
      </c>
      <c r="B3538" s="44" t="s">
        <v>7282</v>
      </c>
      <c r="C3538" s="44" t="s">
        <v>7283</v>
      </c>
      <c r="D3538" s="44" t="s">
        <v>7284</v>
      </c>
      <c r="E3538" s="43" t="s">
        <v>9435</v>
      </c>
      <c r="F3538" s="42">
        <v>521909</v>
      </c>
      <c r="G3538" s="45">
        <v>15</v>
      </c>
      <c r="H3538" s="45"/>
      <c r="I3538" s="45"/>
      <c r="N3538" s="6"/>
    </row>
    <row r="3539" spans="1:14" s="3" customFormat="1" x14ac:dyDescent="0.2">
      <c r="A3539" s="7">
        <v>7268</v>
      </c>
      <c r="B3539" s="44" t="s">
        <v>7285</v>
      </c>
      <c r="C3539" s="44" t="s">
        <v>7286</v>
      </c>
      <c r="D3539" s="44" t="s">
        <v>7287</v>
      </c>
      <c r="E3539" s="43" t="s">
        <v>9436</v>
      </c>
      <c r="F3539" s="42">
        <v>521910</v>
      </c>
      <c r="G3539" s="45">
        <v>15</v>
      </c>
      <c r="H3539" s="45"/>
      <c r="I3539" s="45"/>
      <c r="N3539" s="6"/>
    </row>
    <row r="3540" spans="1:14" s="3" customFormat="1" x14ac:dyDescent="0.2">
      <c r="A3540" s="7">
        <v>7269</v>
      </c>
      <c r="B3540" s="44" t="s">
        <v>7288</v>
      </c>
      <c r="C3540" s="44" t="s">
        <v>7289</v>
      </c>
      <c r="D3540" s="44" t="s">
        <v>7290</v>
      </c>
      <c r="E3540" s="43" t="s">
        <v>9437</v>
      </c>
      <c r="F3540" s="42">
        <v>521911</v>
      </c>
      <c r="G3540" s="45">
        <v>15</v>
      </c>
      <c r="H3540" s="45"/>
      <c r="I3540" s="45"/>
      <c r="N3540" s="6"/>
    </row>
    <row r="3541" spans="1:14" s="3" customFormat="1" x14ac:dyDescent="0.2">
      <c r="A3541" s="7">
        <v>7270</v>
      </c>
      <c r="B3541" s="44" t="s">
        <v>7291</v>
      </c>
      <c r="C3541" s="44" t="s">
        <v>7292</v>
      </c>
      <c r="D3541" s="44" t="s">
        <v>7293</v>
      </c>
      <c r="E3541" s="43" t="s">
        <v>9438</v>
      </c>
      <c r="F3541" s="42">
        <v>521912</v>
      </c>
      <c r="G3541" s="45">
        <v>15</v>
      </c>
      <c r="H3541" s="45"/>
      <c r="I3541" s="45"/>
      <c r="N3541" s="6"/>
    </row>
    <row r="3542" spans="1:14" s="3" customFormat="1" x14ac:dyDescent="0.2">
      <c r="A3542" s="7">
        <v>7271</v>
      </c>
      <c r="B3542" s="44" t="s">
        <v>7294</v>
      </c>
      <c r="C3542" s="44" t="s">
        <v>7295</v>
      </c>
      <c r="D3542" s="44" t="s">
        <v>7296</v>
      </c>
      <c r="E3542" s="43" t="s">
        <v>9439</v>
      </c>
      <c r="F3542" s="42">
        <v>521913</v>
      </c>
      <c r="G3542" s="45">
        <v>15</v>
      </c>
      <c r="H3542" s="45"/>
      <c r="I3542" s="45"/>
      <c r="N3542" s="6"/>
    </row>
    <row r="3543" spans="1:14" s="3" customFormat="1" x14ac:dyDescent="0.2">
      <c r="A3543" s="7">
        <v>7272</v>
      </c>
      <c r="B3543" s="44" t="s">
        <v>7297</v>
      </c>
      <c r="C3543" s="44" t="s">
        <v>7298</v>
      </c>
      <c r="D3543" s="44" t="s">
        <v>7299</v>
      </c>
      <c r="E3543" s="43" t="s">
        <v>9440</v>
      </c>
      <c r="F3543" s="42">
        <v>521914</v>
      </c>
      <c r="G3543" s="45">
        <v>15</v>
      </c>
      <c r="H3543" s="45"/>
      <c r="I3543" s="45"/>
      <c r="N3543" s="6"/>
    </row>
    <row r="3544" spans="1:14" s="3" customFormat="1" x14ac:dyDescent="0.2">
      <c r="A3544" s="7">
        <v>7273</v>
      </c>
      <c r="B3544" s="44" t="s">
        <v>7300</v>
      </c>
      <c r="C3544" s="44" t="s">
        <v>7301</v>
      </c>
      <c r="D3544" s="44" t="s">
        <v>7302</v>
      </c>
      <c r="E3544" s="43" t="s">
        <v>9441</v>
      </c>
      <c r="F3544" s="42">
        <v>521915</v>
      </c>
      <c r="G3544" s="45">
        <v>15</v>
      </c>
      <c r="H3544" s="45"/>
      <c r="I3544" s="45"/>
      <c r="N3544" s="6"/>
    </row>
    <row r="3545" spans="1:14" s="3" customFormat="1" x14ac:dyDescent="0.2">
      <c r="A3545" s="7">
        <v>7274</v>
      </c>
      <c r="B3545" s="44" t="s">
        <v>7303</v>
      </c>
      <c r="C3545" s="44" t="s">
        <v>7304</v>
      </c>
      <c r="D3545" s="44" t="s">
        <v>7305</v>
      </c>
      <c r="E3545" s="43" t="s">
        <v>9442</v>
      </c>
      <c r="F3545" s="42">
        <v>521916</v>
      </c>
      <c r="G3545" s="45">
        <v>15</v>
      </c>
      <c r="H3545" s="45"/>
      <c r="I3545" s="45"/>
      <c r="N3545" s="6"/>
    </row>
    <row r="3546" spans="1:14" s="3" customFormat="1" x14ac:dyDescent="0.2">
      <c r="A3546" s="7">
        <v>7275</v>
      </c>
      <c r="B3546" s="44" t="s">
        <v>7306</v>
      </c>
      <c r="C3546" s="44" t="s">
        <v>7307</v>
      </c>
      <c r="D3546" s="44" t="s">
        <v>7308</v>
      </c>
      <c r="E3546" s="43" t="s">
        <v>9443</v>
      </c>
      <c r="F3546" s="42">
        <v>521917</v>
      </c>
      <c r="G3546" s="45">
        <v>15</v>
      </c>
      <c r="H3546" s="45"/>
      <c r="I3546" s="45"/>
      <c r="N3546" s="6"/>
    </row>
    <row r="3547" spans="1:14" s="3" customFormat="1" x14ac:dyDescent="0.2">
      <c r="A3547" s="7">
        <v>7276</v>
      </c>
      <c r="B3547" s="44" t="s">
        <v>7309</v>
      </c>
      <c r="C3547" s="44" t="s">
        <v>7310</v>
      </c>
      <c r="D3547" s="44" t="s">
        <v>7311</v>
      </c>
      <c r="E3547" s="43" t="s">
        <v>9444</v>
      </c>
      <c r="F3547" s="42">
        <v>521918</v>
      </c>
      <c r="G3547" s="45">
        <v>15</v>
      </c>
      <c r="H3547" s="45"/>
      <c r="I3547" s="45"/>
      <c r="N3547" s="6"/>
    </row>
    <row r="3548" spans="1:14" s="3" customFormat="1" x14ac:dyDescent="0.2">
      <c r="A3548" s="7">
        <v>7277</v>
      </c>
      <c r="B3548" s="44" t="s">
        <v>7312</v>
      </c>
      <c r="C3548" s="44" t="s">
        <v>7313</v>
      </c>
      <c r="D3548" s="44" t="s">
        <v>7314</v>
      </c>
      <c r="E3548" s="43" t="s">
        <v>9445</v>
      </c>
      <c r="F3548" s="42">
        <v>521919</v>
      </c>
      <c r="G3548" s="45">
        <v>15</v>
      </c>
      <c r="H3548" s="45"/>
      <c r="I3548" s="45"/>
      <c r="N3548" s="6"/>
    </row>
    <row r="3549" spans="1:14" s="3" customFormat="1" x14ac:dyDescent="0.2">
      <c r="A3549" s="7">
        <v>7278</v>
      </c>
      <c r="B3549" s="44" t="s">
        <v>7315</v>
      </c>
      <c r="C3549" s="44" t="s">
        <v>7316</v>
      </c>
      <c r="D3549" s="44" t="s">
        <v>7317</v>
      </c>
      <c r="E3549" s="43" t="s">
        <v>9446</v>
      </c>
      <c r="F3549" s="42">
        <v>521920</v>
      </c>
      <c r="G3549" s="45">
        <v>15</v>
      </c>
      <c r="H3549" s="45"/>
      <c r="I3549" s="45"/>
      <c r="N3549" s="6"/>
    </row>
    <row r="3550" spans="1:14" s="3" customFormat="1" x14ac:dyDescent="0.2">
      <c r="A3550" s="7">
        <v>7279</v>
      </c>
      <c r="B3550" s="44" t="s">
        <v>7318</v>
      </c>
      <c r="C3550" s="44" t="s">
        <v>7319</v>
      </c>
      <c r="D3550" s="44" t="s">
        <v>7320</v>
      </c>
      <c r="E3550" s="43" t="s">
        <v>9447</v>
      </c>
      <c r="F3550" s="42">
        <v>521921</v>
      </c>
      <c r="G3550" s="45">
        <v>15</v>
      </c>
      <c r="H3550" s="45"/>
      <c r="I3550" s="45"/>
      <c r="N3550" s="6"/>
    </row>
    <row r="3551" spans="1:14" s="3" customFormat="1" x14ac:dyDescent="0.2">
      <c r="A3551" s="7">
        <v>7280</v>
      </c>
      <c r="B3551" s="44" t="s">
        <v>7321</v>
      </c>
      <c r="C3551" s="44" t="s">
        <v>7322</v>
      </c>
      <c r="D3551" s="44" t="s">
        <v>7323</v>
      </c>
      <c r="E3551" s="43" t="s">
        <v>9448</v>
      </c>
      <c r="F3551" s="42">
        <v>521922</v>
      </c>
      <c r="G3551" s="45">
        <v>15</v>
      </c>
      <c r="H3551" s="45"/>
      <c r="I3551" s="45"/>
      <c r="N3551" s="6"/>
    </row>
    <row r="3552" spans="1:14" s="3" customFormat="1" x14ac:dyDescent="0.2">
      <c r="A3552" s="7">
        <v>7281</v>
      </c>
      <c r="B3552" s="44" t="s">
        <v>7324</v>
      </c>
      <c r="C3552" s="44" t="s">
        <v>7325</v>
      </c>
      <c r="D3552" s="44" t="s">
        <v>7326</v>
      </c>
      <c r="E3552" s="43" t="s">
        <v>7327</v>
      </c>
      <c r="F3552" s="42">
        <v>521903</v>
      </c>
      <c r="G3552" s="45">
        <v>0</v>
      </c>
      <c r="H3552" s="45"/>
      <c r="I3552" s="45"/>
      <c r="N3552" s="6"/>
    </row>
    <row r="3553" spans="1:14" s="3" customFormat="1" x14ac:dyDescent="0.2">
      <c r="A3553" s="7">
        <v>7282</v>
      </c>
      <c r="B3553" s="44" t="s">
        <v>7328</v>
      </c>
      <c r="C3553" s="44" t="s">
        <v>7329</v>
      </c>
      <c r="D3553" s="44" t="s">
        <v>7330</v>
      </c>
      <c r="E3553" s="43" t="s">
        <v>7331</v>
      </c>
      <c r="F3553" s="42">
        <v>521904</v>
      </c>
      <c r="G3553" s="45">
        <v>0</v>
      </c>
      <c r="H3553" s="45"/>
      <c r="I3553" s="45"/>
      <c r="N3553" s="6"/>
    </row>
    <row r="3554" spans="1:14" s="3" customFormat="1" x14ac:dyDescent="0.2">
      <c r="A3554" s="7">
        <v>7283</v>
      </c>
      <c r="B3554" s="44" t="s">
        <v>7332</v>
      </c>
      <c r="C3554" s="44" t="s">
        <v>7333</v>
      </c>
      <c r="D3554" s="44" t="s">
        <v>7334</v>
      </c>
      <c r="E3554" s="43" t="s">
        <v>7335</v>
      </c>
      <c r="F3554" s="42">
        <v>521905</v>
      </c>
      <c r="G3554" s="45">
        <v>0</v>
      </c>
      <c r="H3554" s="45"/>
      <c r="I3554" s="45"/>
      <c r="N3554" s="6"/>
    </row>
    <row r="3555" spans="1:14" s="3" customFormat="1" x14ac:dyDescent="0.2">
      <c r="A3555" s="7">
        <v>7284</v>
      </c>
      <c r="B3555" s="44" t="s">
        <v>7336</v>
      </c>
      <c r="C3555" s="44" t="s">
        <v>7337</v>
      </c>
      <c r="D3555" s="44" t="s">
        <v>7338</v>
      </c>
      <c r="E3555" s="43" t="s">
        <v>7339</v>
      </c>
      <c r="F3555" s="42">
        <v>521906</v>
      </c>
      <c r="G3555" s="45">
        <v>0</v>
      </c>
      <c r="H3555" s="45"/>
      <c r="I3555" s="45"/>
      <c r="N3555" s="6"/>
    </row>
    <row r="3556" spans="1:14" s="3" customFormat="1" x14ac:dyDescent="0.2">
      <c r="A3556" s="7">
        <v>7285</v>
      </c>
      <c r="B3556" s="44" t="s">
        <v>7340</v>
      </c>
      <c r="C3556" s="44" t="s">
        <v>7341</v>
      </c>
      <c r="D3556" s="44" t="s">
        <v>7342</v>
      </c>
      <c r="E3556" s="43" t="s">
        <v>7343</v>
      </c>
      <c r="F3556" s="42">
        <v>521907</v>
      </c>
      <c r="G3556" s="45">
        <v>0</v>
      </c>
      <c r="H3556" s="45"/>
      <c r="I3556" s="45"/>
      <c r="N3556" s="6"/>
    </row>
    <row r="3557" spans="1:14" s="3" customFormat="1" x14ac:dyDescent="0.2">
      <c r="A3557" s="7">
        <v>7286</v>
      </c>
      <c r="B3557" s="44" t="s">
        <v>7344</v>
      </c>
      <c r="C3557" s="44" t="s">
        <v>7345</v>
      </c>
      <c r="D3557" s="44" t="s">
        <v>7346</v>
      </c>
      <c r="E3557" s="43" t="s">
        <v>7347</v>
      </c>
      <c r="F3557" s="42">
        <v>521908</v>
      </c>
      <c r="G3557" s="45">
        <v>0</v>
      </c>
      <c r="H3557" s="45"/>
      <c r="I3557" s="45"/>
      <c r="N3557" s="6"/>
    </row>
    <row r="3558" spans="1:14" s="3" customFormat="1" x14ac:dyDescent="0.2">
      <c r="A3558" s="7">
        <v>7287</v>
      </c>
      <c r="B3558" s="44" t="s">
        <v>7348</v>
      </c>
      <c r="C3558" s="44" t="s">
        <v>7349</v>
      </c>
      <c r="D3558" s="44" t="s">
        <v>7350</v>
      </c>
      <c r="E3558" s="43" t="s">
        <v>7351</v>
      </c>
      <c r="F3558" s="42">
        <v>521909</v>
      </c>
      <c r="G3558" s="45">
        <v>0</v>
      </c>
      <c r="H3558" s="45"/>
      <c r="I3558" s="45"/>
      <c r="N3558" s="6"/>
    </row>
    <row r="3559" spans="1:14" s="3" customFormat="1" x14ac:dyDescent="0.2">
      <c r="A3559" s="7">
        <v>7288</v>
      </c>
      <c r="B3559" s="44" t="s">
        <v>7352</v>
      </c>
      <c r="C3559" s="44" t="s">
        <v>7353</v>
      </c>
      <c r="D3559" s="44" t="s">
        <v>7354</v>
      </c>
      <c r="E3559" s="43" t="s">
        <v>7355</v>
      </c>
      <c r="F3559" s="42">
        <v>521910</v>
      </c>
      <c r="G3559" s="45">
        <v>0</v>
      </c>
      <c r="H3559" s="45"/>
      <c r="I3559" s="45"/>
      <c r="N3559" s="6"/>
    </row>
    <row r="3560" spans="1:14" s="3" customFormat="1" x14ac:dyDescent="0.2">
      <c r="A3560" s="7">
        <v>7289</v>
      </c>
      <c r="B3560" s="44" t="s">
        <v>7356</v>
      </c>
      <c r="C3560" s="44" t="s">
        <v>7357</v>
      </c>
      <c r="D3560" s="44" t="s">
        <v>7358</v>
      </c>
      <c r="E3560" s="43" t="s">
        <v>7359</v>
      </c>
      <c r="F3560" s="42">
        <v>521911</v>
      </c>
      <c r="G3560" s="45">
        <v>0</v>
      </c>
      <c r="H3560" s="45"/>
      <c r="I3560" s="45"/>
      <c r="N3560" s="6"/>
    </row>
    <row r="3561" spans="1:14" s="3" customFormat="1" x14ac:dyDescent="0.2">
      <c r="A3561" s="7">
        <v>7290</v>
      </c>
      <c r="B3561" s="44" t="s">
        <v>7360</v>
      </c>
      <c r="C3561" s="44" t="s">
        <v>7361</v>
      </c>
      <c r="D3561" s="44" t="s">
        <v>7362</v>
      </c>
      <c r="E3561" s="43" t="s">
        <v>7363</v>
      </c>
      <c r="F3561" s="42">
        <v>521912</v>
      </c>
      <c r="G3561" s="45">
        <v>0</v>
      </c>
      <c r="H3561" s="45"/>
      <c r="I3561" s="45"/>
      <c r="N3561" s="6"/>
    </row>
    <row r="3562" spans="1:14" s="3" customFormat="1" x14ac:dyDescent="0.2">
      <c r="A3562" s="7">
        <v>7291</v>
      </c>
      <c r="B3562" s="44" t="s">
        <v>7364</v>
      </c>
      <c r="C3562" s="44" t="s">
        <v>7365</v>
      </c>
      <c r="D3562" s="44" t="s">
        <v>7366</v>
      </c>
      <c r="E3562" s="43" t="s">
        <v>7367</v>
      </c>
      <c r="F3562" s="42">
        <v>521913</v>
      </c>
      <c r="G3562" s="45">
        <v>0</v>
      </c>
      <c r="H3562" s="45"/>
      <c r="I3562" s="45"/>
      <c r="N3562" s="6"/>
    </row>
    <row r="3563" spans="1:14" s="3" customFormat="1" x14ac:dyDescent="0.2">
      <c r="A3563" s="7">
        <v>7292</v>
      </c>
      <c r="B3563" s="44" t="s">
        <v>7368</v>
      </c>
      <c r="C3563" s="44" t="s">
        <v>7369</v>
      </c>
      <c r="D3563" s="44" t="s">
        <v>7370</v>
      </c>
      <c r="E3563" s="43" t="s">
        <v>7371</v>
      </c>
      <c r="F3563" s="42">
        <v>521914</v>
      </c>
      <c r="G3563" s="45">
        <v>0</v>
      </c>
      <c r="H3563" s="45"/>
      <c r="I3563" s="45"/>
      <c r="N3563" s="6"/>
    </row>
    <row r="3564" spans="1:14" s="3" customFormat="1" x14ac:dyDescent="0.2">
      <c r="A3564" s="7">
        <v>7293</v>
      </c>
      <c r="B3564" s="44" t="s">
        <v>7372</v>
      </c>
      <c r="C3564" s="44" t="s">
        <v>7373</v>
      </c>
      <c r="D3564" s="44" t="s">
        <v>7374</v>
      </c>
      <c r="E3564" s="43" t="s">
        <v>7375</v>
      </c>
      <c r="F3564" s="42">
        <v>521915</v>
      </c>
      <c r="G3564" s="45">
        <v>0</v>
      </c>
      <c r="H3564" s="45"/>
      <c r="I3564" s="45"/>
      <c r="N3564" s="6"/>
    </row>
    <row r="3565" spans="1:14" s="3" customFormat="1" x14ac:dyDescent="0.2">
      <c r="A3565" s="7">
        <v>7294</v>
      </c>
      <c r="B3565" s="44" t="s">
        <v>7376</v>
      </c>
      <c r="C3565" s="44" t="s">
        <v>7377</v>
      </c>
      <c r="D3565" s="44" t="s">
        <v>7378</v>
      </c>
      <c r="E3565" s="43" t="s">
        <v>7379</v>
      </c>
      <c r="F3565" s="42">
        <v>521916</v>
      </c>
      <c r="G3565" s="45">
        <v>0</v>
      </c>
      <c r="H3565" s="45"/>
      <c r="I3565" s="45"/>
      <c r="N3565" s="6"/>
    </row>
    <row r="3566" spans="1:14" s="3" customFormat="1" x14ac:dyDescent="0.2">
      <c r="A3566" s="7">
        <v>7295</v>
      </c>
      <c r="B3566" s="44" t="s">
        <v>7380</v>
      </c>
      <c r="C3566" s="44" t="s">
        <v>7381</v>
      </c>
      <c r="D3566" s="44" t="s">
        <v>7382</v>
      </c>
      <c r="E3566" s="43" t="s">
        <v>7383</v>
      </c>
      <c r="F3566" s="42">
        <v>521917</v>
      </c>
      <c r="G3566" s="45">
        <v>0</v>
      </c>
      <c r="H3566" s="45"/>
      <c r="I3566" s="45"/>
      <c r="N3566" s="6"/>
    </row>
    <row r="3567" spans="1:14" s="3" customFormat="1" x14ac:dyDescent="0.2">
      <c r="A3567" s="7">
        <v>7296</v>
      </c>
      <c r="B3567" s="44" t="s">
        <v>7384</v>
      </c>
      <c r="C3567" s="44" t="s">
        <v>7385</v>
      </c>
      <c r="D3567" s="44" t="s">
        <v>7386</v>
      </c>
      <c r="E3567" s="43" t="s">
        <v>7387</v>
      </c>
      <c r="F3567" s="42">
        <v>521918</v>
      </c>
      <c r="G3567" s="45">
        <v>0</v>
      </c>
      <c r="H3567" s="45"/>
      <c r="I3567" s="45"/>
      <c r="N3567" s="6"/>
    </row>
    <row r="3568" spans="1:14" s="3" customFormat="1" x14ac:dyDescent="0.2">
      <c r="A3568" s="7">
        <v>7297</v>
      </c>
      <c r="B3568" s="44" t="s">
        <v>7388</v>
      </c>
      <c r="C3568" s="44" t="s">
        <v>7389</v>
      </c>
      <c r="D3568" s="44" t="s">
        <v>7390</v>
      </c>
      <c r="E3568" s="43" t="s">
        <v>7391</v>
      </c>
      <c r="F3568" s="42">
        <v>521919</v>
      </c>
      <c r="G3568" s="45">
        <v>0</v>
      </c>
      <c r="H3568" s="45"/>
      <c r="I3568" s="45"/>
      <c r="N3568" s="6"/>
    </row>
    <row r="3569" spans="1:14" s="3" customFormat="1" x14ac:dyDescent="0.2">
      <c r="A3569" s="7">
        <v>7298</v>
      </c>
      <c r="B3569" s="44" t="s">
        <v>7392</v>
      </c>
      <c r="C3569" s="44" t="s">
        <v>7393</v>
      </c>
      <c r="D3569" s="44" t="s">
        <v>7394</v>
      </c>
      <c r="E3569" s="43" t="s">
        <v>7395</v>
      </c>
      <c r="F3569" s="42">
        <v>521920</v>
      </c>
      <c r="G3569" s="45">
        <v>0</v>
      </c>
      <c r="H3569" s="45"/>
      <c r="I3569" s="45"/>
      <c r="N3569" s="6"/>
    </row>
    <row r="3570" spans="1:14" s="3" customFormat="1" x14ac:dyDescent="0.2">
      <c r="A3570" s="7">
        <v>7299</v>
      </c>
      <c r="B3570" s="44" t="s">
        <v>7396</v>
      </c>
      <c r="C3570" s="44" t="s">
        <v>7397</v>
      </c>
      <c r="D3570" s="44" t="s">
        <v>7398</v>
      </c>
      <c r="E3570" s="43" t="s">
        <v>7399</v>
      </c>
      <c r="F3570" s="42">
        <v>521921</v>
      </c>
      <c r="G3570" s="45">
        <v>0</v>
      </c>
      <c r="H3570" s="45"/>
      <c r="I3570" s="45"/>
      <c r="N3570" s="6"/>
    </row>
    <row r="3571" spans="1:14" s="3" customFormat="1" x14ac:dyDescent="0.2">
      <c r="A3571" s="7">
        <v>7300</v>
      </c>
      <c r="B3571" s="44" t="s">
        <v>7400</v>
      </c>
      <c r="C3571" s="44" t="s">
        <v>7401</v>
      </c>
      <c r="D3571" s="44" t="s">
        <v>7402</v>
      </c>
      <c r="E3571" s="43" t="s">
        <v>7403</v>
      </c>
      <c r="F3571" s="42">
        <v>521922</v>
      </c>
      <c r="G3571" s="45">
        <v>0</v>
      </c>
      <c r="H3571" s="45"/>
      <c r="I3571" s="45"/>
      <c r="N3571" s="6"/>
    </row>
    <row r="3572" spans="1:14" s="3" customFormat="1" x14ac:dyDescent="0.2">
      <c r="A3572" s="7">
        <v>7301</v>
      </c>
      <c r="B3572" s="44" t="s">
        <v>8556</v>
      </c>
      <c r="C3572" s="44" t="s">
        <v>8557</v>
      </c>
      <c r="D3572" s="44" t="s">
        <v>8558</v>
      </c>
      <c r="E3572" s="43" t="s">
        <v>8559</v>
      </c>
      <c r="F3572" s="42" t="s">
        <v>11897</v>
      </c>
      <c r="G3572" s="45" t="s">
        <v>11897</v>
      </c>
      <c r="H3572" s="45"/>
      <c r="I3572" s="45"/>
      <c r="N3572" s="6"/>
    </row>
    <row r="3573" spans="1:14" s="3" customFormat="1" x14ac:dyDescent="0.2">
      <c r="A3573" s="7">
        <v>7302</v>
      </c>
      <c r="B3573" s="44" t="s">
        <v>8560</v>
      </c>
      <c r="C3573" s="44" t="s">
        <v>8561</v>
      </c>
      <c r="D3573" s="44" t="s">
        <v>8562</v>
      </c>
      <c r="E3573" s="43" t="s">
        <v>8563</v>
      </c>
      <c r="F3573" s="42" t="s">
        <v>11897</v>
      </c>
      <c r="G3573" s="45" t="s">
        <v>11897</v>
      </c>
      <c r="H3573" s="45"/>
      <c r="I3573" s="45"/>
      <c r="N3573" s="6"/>
    </row>
    <row r="3574" spans="1:14" s="3" customFormat="1" x14ac:dyDescent="0.2">
      <c r="A3574" s="7">
        <v>7303</v>
      </c>
      <c r="B3574" s="44" t="s">
        <v>8564</v>
      </c>
      <c r="C3574" s="44" t="s">
        <v>8565</v>
      </c>
      <c r="D3574" s="44" t="s">
        <v>8566</v>
      </c>
      <c r="E3574" s="43" t="s">
        <v>8567</v>
      </c>
      <c r="F3574" s="42" t="s">
        <v>11897</v>
      </c>
      <c r="G3574" s="45" t="s">
        <v>11897</v>
      </c>
      <c r="H3574" s="45"/>
      <c r="I3574" s="45"/>
      <c r="N3574" s="6"/>
    </row>
    <row r="3575" spans="1:14" s="3" customFormat="1" x14ac:dyDescent="0.2">
      <c r="A3575" s="7">
        <v>7304</v>
      </c>
      <c r="B3575" s="44" t="s">
        <v>8568</v>
      </c>
      <c r="C3575" s="44" t="s">
        <v>8569</v>
      </c>
      <c r="D3575" s="44" t="s">
        <v>8570</v>
      </c>
      <c r="E3575" s="43" t="s">
        <v>8571</v>
      </c>
      <c r="F3575" s="42" t="s">
        <v>11897</v>
      </c>
      <c r="G3575" s="45" t="s">
        <v>11897</v>
      </c>
      <c r="H3575" s="45"/>
      <c r="I3575" s="45"/>
      <c r="N3575" s="6"/>
    </row>
    <row r="3576" spans="1:14" s="3" customFormat="1" x14ac:dyDescent="0.2">
      <c r="A3576" s="7">
        <v>7305</v>
      </c>
      <c r="B3576" s="44" t="s">
        <v>8572</v>
      </c>
      <c r="C3576" s="44" t="s">
        <v>8573</v>
      </c>
      <c r="D3576" s="44" t="s">
        <v>8574</v>
      </c>
      <c r="E3576" s="43" t="s">
        <v>8575</v>
      </c>
      <c r="F3576" s="42" t="s">
        <v>11897</v>
      </c>
      <c r="G3576" s="45" t="s">
        <v>11897</v>
      </c>
      <c r="H3576" s="45"/>
      <c r="I3576" s="45"/>
      <c r="N3576" s="6"/>
    </row>
    <row r="3577" spans="1:14" s="3" customFormat="1" x14ac:dyDescent="0.2">
      <c r="A3577" s="7">
        <v>7306</v>
      </c>
      <c r="B3577" s="44" t="s">
        <v>8576</v>
      </c>
      <c r="C3577" s="44" t="s">
        <v>8577</v>
      </c>
      <c r="D3577" s="44" t="s">
        <v>8578</v>
      </c>
      <c r="E3577" s="43" t="s">
        <v>8579</v>
      </c>
      <c r="F3577" s="42" t="s">
        <v>11897</v>
      </c>
      <c r="G3577" s="45" t="s">
        <v>11897</v>
      </c>
      <c r="H3577" s="45"/>
      <c r="I3577" s="45"/>
      <c r="N3577" s="6"/>
    </row>
    <row r="3578" spans="1:14" s="3" customFormat="1" x14ac:dyDescent="0.2">
      <c r="A3578" s="7">
        <v>7307</v>
      </c>
      <c r="B3578" s="44" t="s">
        <v>8580</v>
      </c>
      <c r="C3578" s="44" t="s">
        <v>8581</v>
      </c>
      <c r="D3578" s="44" t="s">
        <v>8582</v>
      </c>
      <c r="E3578" s="43" t="s">
        <v>8583</v>
      </c>
      <c r="F3578" s="42" t="s">
        <v>11897</v>
      </c>
      <c r="G3578" s="45" t="s">
        <v>11897</v>
      </c>
      <c r="H3578" s="45"/>
      <c r="I3578" s="45"/>
      <c r="N3578" s="6"/>
    </row>
    <row r="3579" spans="1:14" s="3" customFormat="1" x14ac:dyDescent="0.2">
      <c r="A3579" s="7">
        <v>7308</v>
      </c>
      <c r="B3579" s="44" t="s">
        <v>8584</v>
      </c>
      <c r="C3579" s="44" t="s">
        <v>8585</v>
      </c>
      <c r="D3579" s="44" t="s">
        <v>8586</v>
      </c>
      <c r="E3579" s="43" t="s">
        <v>8587</v>
      </c>
      <c r="F3579" s="42" t="s">
        <v>11897</v>
      </c>
      <c r="G3579" s="45" t="s">
        <v>11897</v>
      </c>
      <c r="H3579" s="45"/>
      <c r="I3579" s="45"/>
      <c r="N3579" s="6"/>
    </row>
    <row r="3580" spans="1:14" s="3" customFormat="1" x14ac:dyDescent="0.2">
      <c r="A3580" s="7">
        <v>7309</v>
      </c>
      <c r="B3580" s="44" t="s">
        <v>8588</v>
      </c>
      <c r="C3580" s="44" t="s">
        <v>8589</v>
      </c>
      <c r="D3580" s="44" t="s">
        <v>8590</v>
      </c>
      <c r="E3580" s="43" t="s">
        <v>8591</v>
      </c>
      <c r="F3580" s="42" t="s">
        <v>11897</v>
      </c>
      <c r="G3580" s="45" t="s">
        <v>11897</v>
      </c>
      <c r="H3580" s="45"/>
      <c r="I3580" s="45"/>
      <c r="N3580" s="6"/>
    </row>
    <row r="3581" spans="1:14" s="3" customFormat="1" x14ac:dyDescent="0.2">
      <c r="A3581" s="7">
        <v>7310</v>
      </c>
      <c r="B3581" s="44" t="s">
        <v>8592</v>
      </c>
      <c r="C3581" s="44" t="s">
        <v>8593</v>
      </c>
      <c r="D3581" s="44" t="s">
        <v>8594</v>
      </c>
      <c r="E3581" s="43" t="s">
        <v>8595</v>
      </c>
      <c r="F3581" s="42" t="s">
        <v>11897</v>
      </c>
      <c r="G3581" s="45" t="s">
        <v>11897</v>
      </c>
      <c r="H3581" s="45"/>
      <c r="I3581" s="45"/>
      <c r="N3581" s="6"/>
    </row>
    <row r="3582" spans="1:14" s="3" customFormat="1" x14ac:dyDescent="0.2">
      <c r="A3582" s="7">
        <v>7311</v>
      </c>
      <c r="B3582" s="44" t="s">
        <v>8596</v>
      </c>
      <c r="C3582" s="44" t="s">
        <v>8597</v>
      </c>
      <c r="D3582" s="44" t="s">
        <v>8598</v>
      </c>
      <c r="E3582" s="43" t="s">
        <v>8599</v>
      </c>
      <c r="F3582" s="42" t="s">
        <v>11897</v>
      </c>
      <c r="G3582" s="45" t="s">
        <v>11897</v>
      </c>
      <c r="H3582" s="45"/>
      <c r="I3582" s="45"/>
      <c r="N3582" s="6"/>
    </row>
    <row r="3583" spans="1:14" s="3" customFormat="1" x14ac:dyDescent="0.2">
      <c r="A3583" s="7">
        <v>7312</v>
      </c>
      <c r="B3583" s="44" t="s">
        <v>8600</v>
      </c>
      <c r="C3583" s="44" t="s">
        <v>8601</v>
      </c>
      <c r="D3583" s="44" t="s">
        <v>8602</v>
      </c>
      <c r="E3583" s="43" t="s">
        <v>8603</v>
      </c>
      <c r="F3583" s="42" t="s">
        <v>11897</v>
      </c>
      <c r="G3583" s="45" t="s">
        <v>11897</v>
      </c>
      <c r="H3583" s="45"/>
      <c r="I3583" s="45"/>
      <c r="N3583" s="6"/>
    </row>
    <row r="3584" spans="1:14" s="3" customFormat="1" x14ac:dyDescent="0.2">
      <c r="A3584" s="7">
        <v>7313</v>
      </c>
      <c r="B3584" s="44" t="s">
        <v>8604</v>
      </c>
      <c r="C3584" s="44" t="s">
        <v>8605</v>
      </c>
      <c r="D3584" s="44" t="s">
        <v>8606</v>
      </c>
      <c r="E3584" s="43" t="s">
        <v>8607</v>
      </c>
      <c r="F3584" s="42" t="s">
        <v>11897</v>
      </c>
      <c r="G3584" s="45" t="s">
        <v>11897</v>
      </c>
      <c r="H3584" s="45"/>
      <c r="I3584" s="45"/>
      <c r="N3584" s="6"/>
    </row>
    <row r="3585" spans="1:16" s="3" customFormat="1" x14ac:dyDescent="0.2">
      <c r="A3585" s="7">
        <v>7314</v>
      </c>
      <c r="B3585" s="44" t="s">
        <v>8608</v>
      </c>
      <c r="C3585" s="44" t="s">
        <v>8609</v>
      </c>
      <c r="D3585" s="44" t="s">
        <v>8610</v>
      </c>
      <c r="E3585" s="43" t="s">
        <v>8611</v>
      </c>
      <c r="F3585" s="42" t="s">
        <v>11897</v>
      </c>
      <c r="G3585" s="45" t="s">
        <v>11897</v>
      </c>
      <c r="H3585" s="45"/>
      <c r="I3585" s="45"/>
      <c r="N3585" s="6"/>
    </row>
    <row r="3586" spans="1:16" s="3" customFormat="1" x14ac:dyDescent="0.2">
      <c r="A3586" s="7">
        <v>7315</v>
      </c>
      <c r="B3586" s="44" t="s">
        <v>8612</v>
      </c>
      <c r="C3586" s="44" t="s">
        <v>8613</v>
      </c>
      <c r="D3586" s="44" t="s">
        <v>8614</v>
      </c>
      <c r="E3586" s="43" t="s">
        <v>8615</v>
      </c>
      <c r="F3586" s="42" t="s">
        <v>11897</v>
      </c>
      <c r="G3586" s="45" t="s">
        <v>11897</v>
      </c>
      <c r="H3586" s="45"/>
      <c r="I3586" s="45"/>
      <c r="N3586" s="6"/>
    </row>
    <row r="3587" spans="1:16" x14ac:dyDescent="0.2">
      <c r="A3587" s="7">
        <v>7316</v>
      </c>
      <c r="B3587" s="44" t="s">
        <v>8616</v>
      </c>
      <c r="C3587" s="44" t="s">
        <v>8617</v>
      </c>
      <c r="D3587" s="44" t="s">
        <v>8618</v>
      </c>
      <c r="E3587" s="43" t="s">
        <v>8619</v>
      </c>
      <c r="F3587" s="42" t="s">
        <v>11897</v>
      </c>
      <c r="G3587" s="45" t="s">
        <v>11897</v>
      </c>
      <c r="H3587" s="45"/>
      <c r="I3587" s="45"/>
      <c r="N3587" s="6"/>
    </row>
    <row r="3588" spans="1:16" x14ac:dyDescent="0.2">
      <c r="A3588" s="7">
        <v>7317</v>
      </c>
      <c r="B3588" s="44" t="s">
        <v>8620</v>
      </c>
      <c r="C3588" s="44" t="s">
        <v>8621</v>
      </c>
      <c r="D3588" s="44" t="s">
        <v>8622</v>
      </c>
      <c r="E3588" s="43" t="s">
        <v>8623</v>
      </c>
      <c r="F3588" s="42" t="s">
        <v>11897</v>
      </c>
      <c r="G3588" s="45" t="s">
        <v>11897</v>
      </c>
      <c r="H3588" s="45"/>
      <c r="I3588" s="45"/>
      <c r="N3588" s="6"/>
    </row>
    <row r="3589" spans="1:16" x14ac:dyDescent="0.2">
      <c r="A3589" s="7">
        <v>7318</v>
      </c>
      <c r="B3589" s="44" t="s">
        <v>8624</v>
      </c>
      <c r="C3589" s="44" t="s">
        <v>8625</v>
      </c>
      <c r="D3589" s="44" t="s">
        <v>8626</v>
      </c>
      <c r="E3589" s="43" t="s">
        <v>8627</v>
      </c>
      <c r="F3589" s="42" t="s">
        <v>11897</v>
      </c>
      <c r="G3589" s="45" t="s">
        <v>11897</v>
      </c>
      <c r="H3589" s="45"/>
      <c r="I3589" s="45"/>
      <c r="N3589" s="6"/>
    </row>
    <row r="3590" spans="1:16" x14ac:dyDescent="0.2">
      <c r="A3590" s="7">
        <v>7319</v>
      </c>
      <c r="B3590" s="44" t="s">
        <v>8628</v>
      </c>
      <c r="C3590" s="44" t="s">
        <v>8629</v>
      </c>
      <c r="D3590" s="44" t="s">
        <v>8630</v>
      </c>
      <c r="E3590" s="43" t="s">
        <v>8631</v>
      </c>
      <c r="F3590" s="42" t="s">
        <v>11897</v>
      </c>
      <c r="G3590" s="45" t="s">
        <v>11897</v>
      </c>
      <c r="H3590" s="45"/>
      <c r="I3590" s="45"/>
      <c r="N3590" s="6"/>
    </row>
    <row r="3591" spans="1:16" x14ac:dyDescent="0.2">
      <c r="A3591" s="7">
        <v>7320</v>
      </c>
      <c r="B3591" s="44" t="s">
        <v>8632</v>
      </c>
      <c r="C3591" s="44" t="s">
        <v>8633</v>
      </c>
      <c r="D3591" s="44" t="s">
        <v>8634</v>
      </c>
      <c r="E3591" s="43" t="s">
        <v>8635</v>
      </c>
      <c r="F3591" s="42" t="s">
        <v>11897</v>
      </c>
      <c r="G3591" s="45" t="s">
        <v>11897</v>
      </c>
      <c r="H3591" s="45"/>
      <c r="I3591" s="45"/>
      <c r="N3591" s="6"/>
    </row>
    <row r="3592" spans="1:16" x14ac:dyDescent="0.2">
      <c r="A3592" s="7">
        <v>8001</v>
      </c>
      <c r="B3592" s="44" t="s">
        <v>3570</v>
      </c>
      <c r="C3592" s="44" t="s">
        <v>3570</v>
      </c>
      <c r="D3592" s="44" t="s">
        <v>9735</v>
      </c>
      <c r="E3592" s="43" t="s">
        <v>9735</v>
      </c>
      <c r="F3592" s="42">
        <v>520202</v>
      </c>
      <c r="G3592" s="45">
        <v>31</v>
      </c>
      <c r="H3592" s="45"/>
      <c r="I3592" s="45"/>
      <c r="N3592" s="6"/>
    </row>
    <row r="3593" spans="1:16" x14ac:dyDescent="0.2">
      <c r="A3593" s="7">
        <v>8002</v>
      </c>
      <c r="B3593" s="44" t="s">
        <v>3570</v>
      </c>
      <c r="C3593" s="44" t="s">
        <v>3570</v>
      </c>
      <c r="D3593" s="44" t="s">
        <v>7413</v>
      </c>
      <c r="E3593" s="43" t="s">
        <v>7413</v>
      </c>
      <c r="F3593" s="42">
        <v>520264</v>
      </c>
      <c r="G3593" s="45">
        <v>31</v>
      </c>
      <c r="H3593" s="45"/>
      <c r="I3593" s="45"/>
      <c r="N3593" s="6"/>
    </row>
    <row r="3594" spans="1:16" x14ac:dyDescent="0.2">
      <c r="A3594" s="7">
        <v>8003</v>
      </c>
      <c r="B3594" s="44" t="s">
        <v>3570</v>
      </c>
      <c r="C3594" s="44" t="s">
        <v>3570</v>
      </c>
      <c r="D3594" s="44" t="s">
        <v>7414</v>
      </c>
      <c r="E3594" s="43" t="s">
        <v>7414</v>
      </c>
      <c r="F3594" s="42" t="s">
        <v>11897</v>
      </c>
      <c r="G3594" s="45" t="s">
        <v>11897</v>
      </c>
      <c r="H3594" s="45"/>
      <c r="I3594" s="45"/>
      <c r="J3594" s="3"/>
      <c r="K3594" s="3"/>
      <c r="L3594" s="3"/>
      <c r="M3594" s="3"/>
      <c r="N3594" s="6"/>
      <c r="O3594" s="3"/>
    </row>
    <row r="3595" spans="1:16" x14ac:dyDescent="0.2">
      <c r="A3595" s="7">
        <v>8004</v>
      </c>
      <c r="B3595" s="44" t="s">
        <v>3570</v>
      </c>
      <c r="C3595" s="44" t="s">
        <v>3570</v>
      </c>
      <c r="D3595" s="44" t="s">
        <v>7415</v>
      </c>
      <c r="E3595" s="43" t="s">
        <v>7415</v>
      </c>
      <c r="F3595" s="42" t="s">
        <v>11897</v>
      </c>
      <c r="G3595" s="45" t="s">
        <v>11897</v>
      </c>
      <c r="H3595" s="45"/>
      <c r="I3595" s="45"/>
      <c r="J3595" s="3"/>
      <c r="K3595" s="3"/>
      <c r="L3595" s="3"/>
      <c r="M3595" s="3"/>
      <c r="N3595" s="6"/>
      <c r="O3595" s="3"/>
      <c r="P3595" s="3"/>
    </row>
    <row r="3596" spans="1:16" x14ac:dyDescent="0.2">
      <c r="A3596" s="7">
        <v>8005</v>
      </c>
      <c r="B3596" s="44" t="s">
        <v>3570</v>
      </c>
      <c r="C3596" s="44" t="s">
        <v>3570</v>
      </c>
      <c r="D3596" s="44" t="s">
        <v>9734</v>
      </c>
      <c r="E3596" s="43" t="s">
        <v>9734</v>
      </c>
      <c r="F3596" s="42">
        <v>520824</v>
      </c>
      <c r="G3596" s="45">
        <v>12</v>
      </c>
      <c r="H3596" s="45"/>
      <c r="I3596" s="45"/>
      <c r="N3596" s="6"/>
    </row>
    <row r="3597" spans="1:16" x14ac:dyDescent="0.2">
      <c r="A3597" s="7">
        <v>8006</v>
      </c>
      <c r="B3597" s="44" t="s">
        <v>3570</v>
      </c>
      <c r="C3597" s="44" t="s">
        <v>3570</v>
      </c>
      <c r="D3597" s="44" t="s">
        <v>9733</v>
      </c>
      <c r="E3597" s="43" t="s">
        <v>9733</v>
      </c>
      <c r="F3597" s="42" t="s">
        <v>11897</v>
      </c>
      <c r="G3597" s="45" t="s">
        <v>11897</v>
      </c>
      <c r="H3597" s="45"/>
      <c r="I3597" s="45"/>
      <c r="N3597" s="6"/>
    </row>
    <row r="3598" spans="1:16" x14ac:dyDescent="0.2">
      <c r="A3598" s="7">
        <v>8007</v>
      </c>
      <c r="B3598" s="44" t="s">
        <v>3570</v>
      </c>
      <c r="C3598" s="44" t="s">
        <v>3570</v>
      </c>
      <c r="D3598" s="44" t="s">
        <v>7416</v>
      </c>
      <c r="E3598" s="43" t="s">
        <v>7416</v>
      </c>
      <c r="F3598" s="42" t="s">
        <v>11897</v>
      </c>
      <c r="G3598" s="45" t="s">
        <v>11897</v>
      </c>
      <c r="H3598" s="45"/>
      <c r="I3598" s="45"/>
      <c r="N3598" s="6"/>
    </row>
    <row r="3599" spans="1:16" x14ac:dyDescent="0.2">
      <c r="A3599" s="7">
        <v>8008</v>
      </c>
      <c r="B3599" s="44" t="s">
        <v>3570</v>
      </c>
      <c r="C3599" s="44" t="s">
        <v>3570</v>
      </c>
      <c r="D3599" s="44" t="s">
        <v>9732</v>
      </c>
      <c r="E3599" s="43" t="s">
        <v>9732</v>
      </c>
      <c r="F3599" s="42">
        <v>520825</v>
      </c>
      <c r="G3599" s="45">
        <v>12</v>
      </c>
      <c r="H3599" s="45"/>
      <c r="I3599" s="45"/>
      <c r="N3599" s="6"/>
    </row>
    <row r="3600" spans="1:16" x14ac:dyDescent="0.2">
      <c r="A3600" s="7">
        <v>8009</v>
      </c>
      <c r="B3600" s="44" t="s">
        <v>3570</v>
      </c>
      <c r="C3600" s="44" t="s">
        <v>3570</v>
      </c>
      <c r="D3600" s="44" t="s">
        <v>7417</v>
      </c>
      <c r="E3600" s="43" t="s">
        <v>7417</v>
      </c>
      <c r="F3600" s="42" t="s">
        <v>11897</v>
      </c>
      <c r="G3600" s="45" t="s">
        <v>11897</v>
      </c>
      <c r="H3600" s="45"/>
      <c r="I3600" s="45"/>
      <c r="N3600" s="6"/>
    </row>
    <row r="3601" spans="1:14" x14ac:dyDescent="0.2">
      <c r="A3601" s="7">
        <v>8010</v>
      </c>
      <c r="B3601" s="44" t="s">
        <v>3570</v>
      </c>
      <c r="C3601" s="44" t="s">
        <v>3570</v>
      </c>
      <c r="D3601" s="44" t="s">
        <v>7418</v>
      </c>
      <c r="E3601" s="43" t="s">
        <v>7418</v>
      </c>
      <c r="F3601" s="42" t="s">
        <v>11897</v>
      </c>
      <c r="G3601" s="45" t="s">
        <v>11897</v>
      </c>
      <c r="H3601" s="45"/>
      <c r="I3601" s="45"/>
      <c r="N3601" s="6"/>
    </row>
    <row r="3602" spans="1:14" x14ac:dyDescent="0.2">
      <c r="A3602" s="7">
        <v>8011</v>
      </c>
      <c r="B3602" s="44" t="s">
        <v>3570</v>
      </c>
      <c r="C3602" s="44" t="s">
        <v>3570</v>
      </c>
      <c r="D3602" s="44" t="s">
        <v>9731</v>
      </c>
      <c r="E3602" s="43" t="s">
        <v>9731</v>
      </c>
      <c r="F3602" s="42">
        <v>168</v>
      </c>
      <c r="G3602" s="45">
        <v>17</v>
      </c>
      <c r="H3602" s="45"/>
      <c r="I3602" s="45"/>
      <c r="N3602" s="6"/>
    </row>
    <row r="3603" spans="1:14" x14ac:dyDescent="0.2">
      <c r="A3603" s="7">
        <v>8012</v>
      </c>
      <c r="B3603" s="44" t="s">
        <v>3570</v>
      </c>
      <c r="C3603" s="44" t="s">
        <v>3570</v>
      </c>
      <c r="D3603" s="44" t="s">
        <v>9730</v>
      </c>
      <c r="E3603" s="43" t="s">
        <v>9730</v>
      </c>
      <c r="F3603" s="42">
        <v>520219</v>
      </c>
      <c r="G3603" s="45">
        <v>31</v>
      </c>
      <c r="H3603" s="45"/>
      <c r="I3603" s="45"/>
      <c r="N3603" s="6"/>
    </row>
    <row r="3604" spans="1:14" x14ac:dyDescent="0.2">
      <c r="A3604" s="7">
        <v>8013</v>
      </c>
      <c r="B3604" s="44" t="s">
        <v>3570</v>
      </c>
      <c r="C3604" s="44" t="s">
        <v>3570</v>
      </c>
      <c r="D3604" s="44" t="s">
        <v>9729</v>
      </c>
      <c r="E3604" s="43" t="s">
        <v>9729</v>
      </c>
      <c r="F3604" s="42">
        <v>520800</v>
      </c>
      <c r="G3604" s="45">
        <v>31</v>
      </c>
      <c r="H3604" s="45"/>
      <c r="I3604" s="45"/>
      <c r="N3604" s="6"/>
    </row>
    <row r="3605" spans="1:14" x14ac:dyDescent="0.2">
      <c r="A3605" s="7">
        <v>8014</v>
      </c>
      <c r="B3605" s="44" t="s">
        <v>3570</v>
      </c>
      <c r="C3605" s="44" t="s">
        <v>3570</v>
      </c>
      <c r="D3605" s="44" t="s">
        <v>9728</v>
      </c>
      <c r="E3605" s="43" t="s">
        <v>9728</v>
      </c>
      <c r="F3605" s="42">
        <v>520803</v>
      </c>
      <c r="G3605" s="45">
        <v>31</v>
      </c>
      <c r="H3605" s="45"/>
      <c r="I3605" s="45"/>
      <c r="N3605" s="6"/>
    </row>
    <row r="3606" spans="1:14" x14ac:dyDescent="0.2">
      <c r="A3606" s="7">
        <v>8015</v>
      </c>
      <c r="B3606" s="44" t="s">
        <v>3570</v>
      </c>
      <c r="C3606" s="44" t="s">
        <v>3570</v>
      </c>
      <c r="D3606" s="44" t="s">
        <v>9727</v>
      </c>
      <c r="E3606" s="43" t="s">
        <v>9727</v>
      </c>
      <c r="F3606" s="42">
        <v>520260</v>
      </c>
      <c r="G3606" s="45">
        <v>31</v>
      </c>
      <c r="H3606" s="45"/>
      <c r="I3606" s="45"/>
      <c r="N3606" s="6"/>
    </row>
    <row r="3607" spans="1:14" x14ac:dyDescent="0.2">
      <c r="A3607" s="7">
        <v>8016</v>
      </c>
      <c r="B3607" s="44" t="s">
        <v>3570</v>
      </c>
      <c r="C3607" s="44" t="s">
        <v>3570</v>
      </c>
      <c r="D3607" s="44" t="s">
        <v>9726</v>
      </c>
      <c r="E3607" s="43" t="s">
        <v>9726</v>
      </c>
      <c r="F3607" s="42">
        <v>520212</v>
      </c>
      <c r="G3607" s="45">
        <v>31</v>
      </c>
      <c r="H3607" s="45"/>
      <c r="I3607" s="45"/>
      <c r="N3607" s="6"/>
    </row>
    <row r="3608" spans="1:14" x14ac:dyDescent="0.2">
      <c r="A3608" s="7">
        <v>8017</v>
      </c>
      <c r="B3608" s="44" t="s">
        <v>3570</v>
      </c>
      <c r="C3608" s="44" t="s">
        <v>3570</v>
      </c>
      <c r="D3608" s="44" t="s">
        <v>9725</v>
      </c>
      <c r="E3608" s="43" t="s">
        <v>9725</v>
      </c>
      <c r="F3608" s="42">
        <v>520231</v>
      </c>
      <c r="G3608" s="45">
        <v>31</v>
      </c>
      <c r="H3608" s="45"/>
      <c r="I3608" s="45"/>
      <c r="N3608" s="6"/>
    </row>
    <row r="3609" spans="1:14" x14ac:dyDescent="0.2">
      <c r="A3609" s="7">
        <v>8018</v>
      </c>
      <c r="B3609" s="44" t="s">
        <v>3570</v>
      </c>
      <c r="C3609" s="44" t="s">
        <v>3570</v>
      </c>
      <c r="D3609" s="44" t="s">
        <v>9713</v>
      </c>
      <c r="E3609" s="43" t="s">
        <v>9713</v>
      </c>
      <c r="F3609" s="42">
        <v>520826</v>
      </c>
      <c r="G3609" s="45">
        <v>31</v>
      </c>
      <c r="H3609" s="45"/>
      <c r="I3609" s="45"/>
      <c r="N3609" s="6"/>
    </row>
    <row r="3610" spans="1:14" x14ac:dyDescent="0.2">
      <c r="A3610" s="7">
        <v>8019</v>
      </c>
      <c r="B3610" s="44" t="s">
        <v>3570</v>
      </c>
      <c r="C3610" s="44" t="s">
        <v>3570</v>
      </c>
      <c r="D3610" s="44" t="s">
        <v>9712</v>
      </c>
      <c r="E3610" s="43" t="s">
        <v>9712</v>
      </c>
      <c r="F3610" s="42">
        <v>520240</v>
      </c>
      <c r="G3610" s="45">
        <v>31</v>
      </c>
      <c r="H3610" s="45"/>
      <c r="I3610" s="45"/>
      <c r="N3610" s="6"/>
    </row>
    <row r="3611" spans="1:14" x14ac:dyDescent="0.2">
      <c r="A3611" s="7">
        <v>8020</v>
      </c>
      <c r="B3611" s="44" t="s">
        <v>3570</v>
      </c>
      <c r="C3611" s="44" t="s">
        <v>3570</v>
      </c>
      <c r="D3611" s="44" t="s">
        <v>9711</v>
      </c>
      <c r="E3611" s="43" t="s">
        <v>9711</v>
      </c>
      <c r="F3611" s="42" t="s">
        <v>11897</v>
      </c>
      <c r="G3611" s="45" t="s">
        <v>11897</v>
      </c>
      <c r="H3611" s="45"/>
      <c r="I3611" s="45"/>
      <c r="N3611" s="6"/>
    </row>
    <row r="3612" spans="1:14" x14ac:dyDescent="0.2">
      <c r="A3612" s="7">
        <v>8021</v>
      </c>
      <c r="B3612" s="44" t="s">
        <v>3570</v>
      </c>
      <c r="C3612" s="44" t="s">
        <v>3570</v>
      </c>
      <c r="D3612" s="44" t="s">
        <v>9707</v>
      </c>
      <c r="E3612" s="43" t="s">
        <v>9707</v>
      </c>
      <c r="F3612" s="42">
        <v>520274</v>
      </c>
      <c r="G3612" s="45">
        <v>17</v>
      </c>
      <c r="H3612" s="45"/>
      <c r="I3612" s="45"/>
      <c r="N3612" s="6"/>
    </row>
    <row r="3613" spans="1:14" x14ac:dyDescent="0.2">
      <c r="A3613" s="7">
        <v>8022</v>
      </c>
      <c r="B3613" s="44" t="s">
        <v>3570</v>
      </c>
      <c r="C3613" s="44" t="s">
        <v>3570</v>
      </c>
      <c r="D3613" s="44" t="s">
        <v>9708</v>
      </c>
      <c r="E3613" s="43" t="s">
        <v>9708</v>
      </c>
      <c r="F3613" s="42">
        <v>520274</v>
      </c>
      <c r="G3613" s="45">
        <v>1</v>
      </c>
      <c r="H3613" s="45"/>
      <c r="I3613" s="45"/>
      <c r="N3613" s="6"/>
    </row>
    <row r="3614" spans="1:14" x14ac:dyDescent="0.2">
      <c r="A3614" s="7">
        <v>8023</v>
      </c>
      <c r="B3614" s="44" t="s">
        <v>3570</v>
      </c>
      <c r="C3614" s="44" t="s">
        <v>3570</v>
      </c>
      <c r="D3614" s="44" t="s">
        <v>7419</v>
      </c>
      <c r="E3614" s="43" t="s">
        <v>7419</v>
      </c>
      <c r="F3614" s="42" t="s">
        <v>11897</v>
      </c>
      <c r="G3614" s="45" t="s">
        <v>11897</v>
      </c>
      <c r="H3614" s="45"/>
      <c r="I3614" s="45"/>
      <c r="N3614" s="6"/>
    </row>
    <row r="3615" spans="1:14" x14ac:dyDescent="0.2">
      <c r="A3615" s="7">
        <v>8024</v>
      </c>
      <c r="B3615" s="44" t="s">
        <v>3570</v>
      </c>
      <c r="C3615" s="44" t="s">
        <v>3570</v>
      </c>
      <c r="D3615" s="44" t="s">
        <v>9719</v>
      </c>
      <c r="E3615" s="43" t="s">
        <v>9719</v>
      </c>
      <c r="F3615" s="42" t="s">
        <v>11897</v>
      </c>
      <c r="G3615" s="45" t="s">
        <v>11897</v>
      </c>
      <c r="H3615" s="45"/>
      <c r="I3615" s="45"/>
      <c r="N3615" s="6"/>
    </row>
    <row r="3616" spans="1:14" x14ac:dyDescent="0.2">
      <c r="A3616" s="7">
        <v>8025</v>
      </c>
      <c r="B3616" s="44" t="s">
        <v>3570</v>
      </c>
      <c r="C3616" s="44" t="s">
        <v>3570</v>
      </c>
      <c r="D3616" s="44" t="s">
        <v>9718</v>
      </c>
      <c r="E3616" s="43" t="s">
        <v>9718</v>
      </c>
      <c r="F3616" s="42">
        <v>520261</v>
      </c>
      <c r="G3616" s="45">
        <v>31</v>
      </c>
      <c r="H3616" s="45"/>
      <c r="I3616" s="45"/>
      <c r="N3616" s="6"/>
    </row>
    <row r="3617" spans="1:14" x14ac:dyDescent="0.2">
      <c r="A3617" s="7">
        <v>8026</v>
      </c>
      <c r="B3617" s="44" t="s">
        <v>3570</v>
      </c>
      <c r="C3617" s="44" t="s">
        <v>3570</v>
      </c>
      <c r="D3617" s="44" t="s">
        <v>9885</v>
      </c>
      <c r="E3617" s="43" t="s">
        <v>9885</v>
      </c>
      <c r="F3617" s="42" t="s">
        <v>11897</v>
      </c>
      <c r="G3617" s="45" t="s">
        <v>11897</v>
      </c>
      <c r="H3617" s="45"/>
      <c r="I3617" s="45"/>
      <c r="N3617" s="6"/>
    </row>
    <row r="3618" spans="1:14" x14ac:dyDescent="0.2">
      <c r="A3618" s="7">
        <v>8027</v>
      </c>
      <c r="B3618" s="44" t="s">
        <v>3570</v>
      </c>
      <c r="C3618" s="44" t="s">
        <v>3570</v>
      </c>
      <c r="D3618" s="44" t="s">
        <v>9886</v>
      </c>
      <c r="E3618" s="43" t="s">
        <v>9886</v>
      </c>
      <c r="F3618" s="42" t="s">
        <v>11897</v>
      </c>
      <c r="G3618" s="45" t="s">
        <v>11897</v>
      </c>
      <c r="H3618" s="45"/>
      <c r="I3618" s="45"/>
      <c r="N3618" s="6"/>
    </row>
    <row r="3619" spans="1:14" x14ac:dyDescent="0.2">
      <c r="A3619" s="7">
        <v>8028</v>
      </c>
      <c r="B3619" s="44" t="s">
        <v>3570</v>
      </c>
      <c r="C3619" s="44" t="s">
        <v>3570</v>
      </c>
      <c r="D3619" s="44" t="s">
        <v>9717</v>
      </c>
      <c r="E3619" s="43" t="s">
        <v>9717</v>
      </c>
      <c r="F3619" s="42">
        <v>1110</v>
      </c>
      <c r="G3619" s="45">
        <v>31</v>
      </c>
      <c r="H3619" s="45"/>
      <c r="I3619" s="45"/>
      <c r="N3619" s="6"/>
    </row>
    <row r="3620" spans="1:14" x14ac:dyDescent="0.2">
      <c r="A3620" s="7">
        <v>8029</v>
      </c>
      <c r="B3620" s="44" t="s">
        <v>3570</v>
      </c>
      <c r="C3620" s="44" t="s">
        <v>3570</v>
      </c>
      <c r="D3620" s="44" t="s">
        <v>9716</v>
      </c>
      <c r="E3620" s="43" t="s">
        <v>9716</v>
      </c>
      <c r="F3620" s="42">
        <v>522197</v>
      </c>
      <c r="G3620" s="45">
        <v>12</v>
      </c>
      <c r="H3620" s="45"/>
      <c r="I3620" s="45"/>
      <c r="N3620" s="6"/>
    </row>
    <row r="3621" spans="1:14" x14ac:dyDescent="0.2">
      <c r="A3621" s="7">
        <v>8030</v>
      </c>
      <c r="B3621" s="44" t="s">
        <v>3570</v>
      </c>
      <c r="C3621" s="44" t="s">
        <v>3570</v>
      </c>
      <c r="D3621" s="44" t="s">
        <v>9715</v>
      </c>
      <c r="E3621" s="43" t="s">
        <v>9715</v>
      </c>
      <c r="F3621" s="42">
        <v>521923</v>
      </c>
      <c r="G3621" s="45">
        <v>31</v>
      </c>
      <c r="H3621" s="45"/>
      <c r="I3621" s="45"/>
      <c r="N3621" s="6"/>
    </row>
    <row r="3622" spans="1:14" x14ac:dyDescent="0.2">
      <c r="A3622" s="7">
        <v>8031</v>
      </c>
      <c r="B3622" s="44" t="s">
        <v>3570</v>
      </c>
      <c r="C3622" s="44" t="s">
        <v>3570</v>
      </c>
      <c r="D3622" s="44" t="s">
        <v>726</v>
      </c>
      <c r="E3622" s="43" t="s">
        <v>726</v>
      </c>
      <c r="F3622" s="42">
        <v>520567</v>
      </c>
      <c r="G3622" s="45">
        <v>17</v>
      </c>
      <c r="H3622" s="45"/>
      <c r="I3622" s="45"/>
      <c r="N3622" s="6"/>
    </row>
    <row r="3623" spans="1:14" x14ac:dyDescent="0.2">
      <c r="A3623" s="7">
        <v>8032</v>
      </c>
      <c r="B3623" s="44" t="s">
        <v>3570</v>
      </c>
      <c r="C3623" s="44" t="s">
        <v>3570</v>
      </c>
      <c r="D3623" s="44" t="s">
        <v>7420</v>
      </c>
      <c r="E3623" s="43" t="s">
        <v>7420</v>
      </c>
      <c r="F3623" s="42">
        <v>521924</v>
      </c>
      <c r="G3623" s="45">
        <v>15</v>
      </c>
      <c r="H3623" s="45"/>
      <c r="I3623" s="45"/>
      <c r="N3623" s="6"/>
    </row>
    <row r="3624" spans="1:14" x14ac:dyDescent="0.2">
      <c r="A3624" s="7">
        <v>8033</v>
      </c>
      <c r="B3624" s="44" t="s">
        <v>3570</v>
      </c>
      <c r="C3624" s="44" t="s">
        <v>3570</v>
      </c>
      <c r="D3624" s="44" t="s">
        <v>7421</v>
      </c>
      <c r="E3624" s="43" t="s">
        <v>7421</v>
      </c>
      <c r="F3624" s="42" t="s">
        <v>11897</v>
      </c>
      <c r="G3624" s="45" t="s">
        <v>11897</v>
      </c>
      <c r="H3624" s="45"/>
      <c r="I3624" s="45"/>
      <c r="N3624" s="6"/>
    </row>
    <row r="3625" spans="1:14" x14ac:dyDescent="0.2">
      <c r="A3625" s="7">
        <v>8034</v>
      </c>
      <c r="B3625" s="44" t="s">
        <v>3570</v>
      </c>
      <c r="C3625" s="44" t="s">
        <v>3570</v>
      </c>
      <c r="D3625" s="44" t="s">
        <v>9710</v>
      </c>
      <c r="E3625" s="43" t="s">
        <v>9710</v>
      </c>
      <c r="F3625" s="42" t="s">
        <v>11897</v>
      </c>
      <c r="G3625" s="45" t="s">
        <v>11897</v>
      </c>
      <c r="H3625" s="45"/>
      <c r="I3625" s="45"/>
      <c r="N3625" s="6"/>
    </row>
    <row r="3626" spans="1:14" x14ac:dyDescent="0.2">
      <c r="A3626" s="7">
        <v>8035</v>
      </c>
      <c r="B3626" s="44" t="s">
        <v>3570</v>
      </c>
      <c r="C3626" s="44" t="s">
        <v>3570</v>
      </c>
      <c r="D3626" s="44" t="s">
        <v>9706</v>
      </c>
      <c r="E3626" s="43" t="s">
        <v>9706</v>
      </c>
      <c r="F3626" s="42">
        <v>520274</v>
      </c>
      <c r="G3626" s="45">
        <v>15</v>
      </c>
      <c r="H3626" s="45"/>
      <c r="I3626" s="45"/>
      <c r="N3626" s="6"/>
    </row>
    <row r="3627" spans="1:14" x14ac:dyDescent="0.2">
      <c r="A3627" s="7">
        <v>8036</v>
      </c>
      <c r="B3627" s="44" t="s">
        <v>3570</v>
      </c>
      <c r="C3627" s="44" t="s">
        <v>3570</v>
      </c>
      <c r="D3627" s="44" t="s">
        <v>9709</v>
      </c>
      <c r="E3627" s="43" t="s">
        <v>9709</v>
      </c>
      <c r="F3627" s="42">
        <v>520274</v>
      </c>
      <c r="G3627" s="45">
        <v>0</v>
      </c>
      <c r="H3627" s="45"/>
      <c r="I3627" s="45"/>
      <c r="N3627" s="6"/>
    </row>
    <row r="3628" spans="1:14" x14ac:dyDescent="0.2">
      <c r="A3628" s="7">
        <v>8037</v>
      </c>
      <c r="B3628" s="44" t="s">
        <v>3570</v>
      </c>
      <c r="C3628" s="44" t="s">
        <v>3570</v>
      </c>
      <c r="D3628" s="44" t="s">
        <v>9887</v>
      </c>
      <c r="E3628" s="43" t="s">
        <v>9887</v>
      </c>
      <c r="F3628" s="42" t="s">
        <v>11897</v>
      </c>
      <c r="G3628" s="45" t="s">
        <v>11897</v>
      </c>
      <c r="H3628" s="45"/>
      <c r="I3628" s="45"/>
      <c r="N3628" s="6"/>
    </row>
    <row r="3629" spans="1:14" x14ac:dyDescent="0.2">
      <c r="A3629" s="7">
        <v>8038</v>
      </c>
      <c r="B3629" s="44" t="s">
        <v>3570</v>
      </c>
      <c r="C3629" s="44" t="s">
        <v>3570</v>
      </c>
      <c r="D3629" s="44" t="s">
        <v>12863</v>
      </c>
      <c r="E3629" s="44" t="s">
        <v>12863</v>
      </c>
      <c r="F3629" s="42" t="s">
        <v>11897</v>
      </c>
      <c r="G3629" s="45" t="s">
        <v>11897</v>
      </c>
      <c r="H3629" s="45"/>
      <c r="I3629" s="45"/>
      <c r="N3629" s="6"/>
    </row>
    <row r="3630" spans="1:14" x14ac:dyDescent="0.2">
      <c r="A3630" s="7">
        <v>8039</v>
      </c>
      <c r="B3630" s="44" t="s">
        <v>3570</v>
      </c>
      <c r="C3630" s="44" t="s">
        <v>3570</v>
      </c>
      <c r="D3630" s="60" t="s">
        <v>12864</v>
      </c>
      <c r="E3630" s="60" t="s">
        <v>12864</v>
      </c>
      <c r="F3630" s="42" t="s">
        <v>11897</v>
      </c>
      <c r="G3630" s="45" t="s">
        <v>11897</v>
      </c>
      <c r="H3630" s="45"/>
      <c r="I3630" s="45"/>
      <c r="N3630" s="6"/>
    </row>
    <row r="3631" spans="1:14" x14ac:dyDescent="0.2">
      <c r="A3631" s="7">
        <v>8040</v>
      </c>
      <c r="B3631" s="44" t="s">
        <v>3570</v>
      </c>
      <c r="C3631" s="44" t="s">
        <v>3570</v>
      </c>
      <c r="D3631" s="44" t="s">
        <v>12856</v>
      </c>
      <c r="E3631" s="44" t="s">
        <v>12856</v>
      </c>
      <c r="F3631" s="42" t="s">
        <v>11897</v>
      </c>
      <c r="G3631" s="45" t="s">
        <v>11897</v>
      </c>
      <c r="H3631" s="45"/>
      <c r="I3631" s="45"/>
      <c r="N3631" s="6"/>
    </row>
    <row r="3632" spans="1:14" x14ac:dyDescent="0.2">
      <c r="A3632" s="7">
        <v>8041</v>
      </c>
      <c r="B3632" s="44" t="s">
        <v>3570</v>
      </c>
      <c r="C3632" s="44" t="s">
        <v>3570</v>
      </c>
      <c r="D3632" s="44" t="s">
        <v>12857</v>
      </c>
      <c r="E3632" s="44" t="s">
        <v>12857</v>
      </c>
      <c r="F3632" s="42" t="s">
        <v>11897</v>
      </c>
      <c r="G3632" s="45" t="s">
        <v>11897</v>
      </c>
      <c r="H3632" s="45"/>
      <c r="I3632" s="45"/>
      <c r="N3632" s="6"/>
    </row>
    <row r="3633" spans="1:16" x14ac:dyDescent="0.2">
      <c r="A3633" s="7">
        <v>8042</v>
      </c>
      <c r="B3633" s="44" t="s">
        <v>3570</v>
      </c>
      <c r="C3633" s="44" t="s">
        <v>3570</v>
      </c>
      <c r="D3633" s="44" t="s">
        <v>12861</v>
      </c>
      <c r="E3633" s="44" t="s">
        <v>12861</v>
      </c>
      <c r="F3633" s="42" t="s">
        <v>11897</v>
      </c>
      <c r="G3633" s="45" t="s">
        <v>11897</v>
      </c>
      <c r="H3633" s="45"/>
      <c r="I3633" s="45"/>
      <c r="N3633" s="6"/>
    </row>
    <row r="3634" spans="1:16" x14ac:dyDescent="0.2">
      <c r="A3634" s="7">
        <v>8043</v>
      </c>
      <c r="B3634" s="44" t="s">
        <v>3570</v>
      </c>
      <c r="C3634" s="44" t="s">
        <v>3570</v>
      </c>
      <c r="D3634" s="44" t="s">
        <v>12858</v>
      </c>
      <c r="E3634" s="44" t="s">
        <v>12858</v>
      </c>
      <c r="F3634" s="42" t="s">
        <v>11897</v>
      </c>
      <c r="G3634" s="45" t="s">
        <v>11897</v>
      </c>
      <c r="H3634" s="45"/>
      <c r="I3634" s="45"/>
      <c r="N3634" s="6"/>
    </row>
    <row r="3635" spans="1:16" x14ac:dyDescent="0.2">
      <c r="A3635" s="7">
        <v>8044</v>
      </c>
      <c r="B3635" s="44" t="s">
        <v>3570</v>
      </c>
      <c r="C3635" s="44" t="s">
        <v>3570</v>
      </c>
      <c r="D3635" s="44" t="s">
        <v>12859</v>
      </c>
      <c r="E3635" s="44" t="s">
        <v>12859</v>
      </c>
      <c r="F3635" s="42" t="s">
        <v>11897</v>
      </c>
      <c r="G3635" s="45" t="s">
        <v>11897</v>
      </c>
      <c r="H3635" s="45"/>
      <c r="I3635" s="45"/>
      <c r="N3635" s="6"/>
    </row>
    <row r="3636" spans="1:16" x14ac:dyDescent="0.2">
      <c r="A3636" s="7">
        <v>8500</v>
      </c>
      <c r="B3636" s="44" t="s">
        <v>3570</v>
      </c>
      <c r="C3636" s="44" t="s">
        <v>3570</v>
      </c>
      <c r="D3636" s="44" t="s">
        <v>9720</v>
      </c>
      <c r="E3636" s="43" t="s">
        <v>9720</v>
      </c>
      <c r="F3636" s="42" t="s">
        <v>11897</v>
      </c>
      <c r="G3636" s="45" t="s">
        <v>11897</v>
      </c>
      <c r="H3636" s="45"/>
      <c r="I3636" s="45"/>
      <c r="N3636" s="6"/>
    </row>
    <row r="3637" spans="1:16" x14ac:dyDescent="0.2">
      <c r="A3637" s="7">
        <v>8501</v>
      </c>
      <c r="B3637" s="44" t="s">
        <v>3570</v>
      </c>
      <c r="C3637" s="44" t="s">
        <v>3570</v>
      </c>
      <c r="D3637" s="44" t="s">
        <v>9721</v>
      </c>
      <c r="E3637" s="43" t="s">
        <v>9721</v>
      </c>
      <c r="F3637" s="42" t="s">
        <v>11897</v>
      </c>
      <c r="G3637" s="45" t="s">
        <v>11897</v>
      </c>
      <c r="H3637" s="45"/>
      <c r="I3637" s="45"/>
      <c r="N3637" s="6"/>
    </row>
    <row r="3638" spans="1:16" x14ac:dyDescent="0.2">
      <c r="A3638" s="7">
        <v>8502</v>
      </c>
      <c r="B3638" s="44" t="s">
        <v>3570</v>
      </c>
      <c r="C3638" s="44" t="s">
        <v>3570</v>
      </c>
      <c r="D3638" s="44" t="s">
        <v>9722</v>
      </c>
      <c r="E3638" s="43" t="s">
        <v>9722</v>
      </c>
      <c r="F3638" s="42" t="s">
        <v>11897</v>
      </c>
      <c r="G3638" s="45" t="s">
        <v>11897</v>
      </c>
      <c r="H3638" s="45"/>
      <c r="I3638" s="45"/>
      <c r="N3638" s="6"/>
    </row>
    <row r="3639" spans="1:16" x14ac:dyDescent="0.2">
      <c r="A3639" s="7">
        <v>8503</v>
      </c>
      <c r="B3639" s="44" t="s">
        <v>3570</v>
      </c>
      <c r="C3639" s="44" t="s">
        <v>3570</v>
      </c>
      <c r="D3639" s="44" t="s">
        <v>9723</v>
      </c>
      <c r="E3639" s="43" t="s">
        <v>9723</v>
      </c>
      <c r="F3639" s="42" t="s">
        <v>11897</v>
      </c>
      <c r="G3639" s="45" t="s">
        <v>11897</v>
      </c>
      <c r="H3639" s="45"/>
      <c r="I3639" s="45"/>
      <c r="N3639" s="6"/>
    </row>
    <row r="3640" spans="1:16" x14ac:dyDescent="0.2">
      <c r="A3640" s="7">
        <v>8504</v>
      </c>
      <c r="B3640" s="44" t="s">
        <v>3570</v>
      </c>
      <c r="C3640" s="44" t="s">
        <v>3570</v>
      </c>
      <c r="D3640" s="44" t="s">
        <v>9724</v>
      </c>
      <c r="E3640" s="43" t="s">
        <v>9724</v>
      </c>
      <c r="F3640" s="42" t="s">
        <v>11897</v>
      </c>
      <c r="G3640" s="45" t="s">
        <v>11897</v>
      </c>
      <c r="H3640" s="45"/>
      <c r="I3640" s="45"/>
      <c r="N3640" s="6"/>
    </row>
    <row r="3641" spans="1:16" x14ac:dyDescent="0.2">
      <c r="A3641" s="7">
        <v>8507</v>
      </c>
      <c r="B3641" s="44" t="s">
        <v>3570</v>
      </c>
      <c r="C3641" s="44" t="s">
        <v>3570</v>
      </c>
      <c r="D3641" s="44" t="s">
        <v>9714</v>
      </c>
      <c r="E3641" s="43" t="s">
        <v>9714</v>
      </c>
      <c r="F3641" s="42">
        <v>521925</v>
      </c>
      <c r="G3641" s="45">
        <v>31</v>
      </c>
      <c r="H3641" s="45"/>
      <c r="I3641" s="45"/>
      <c r="J3641" s="3"/>
      <c r="K3641" s="3"/>
      <c r="L3641" s="3"/>
      <c r="M3641" s="3"/>
      <c r="N3641" s="6"/>
      <c r="O3641" s="3"/>
      <c r="P3641" s="3"/>
    </row>
    <row r="3642" spans="1:16" x14ac:dyDescent="0.2">
      <c r="A3642" s="7">
        <v>9000</v>
      </c>
      <c r="B3642" s="44" t="s">
        <v>11201</v>
      </c>
      <c r="C3642" s="44" t="s">
        <v>11202</v>
      </c>
      <c r="D3642" s="44" t="s">
        <v>11203</v>
      </c>
      <c r="E3642" s="43" t="s">
        <v>11203</v>
      </c>
      <c r="F3642" s="42">
        <v>1136</v>
      </c>
      <c r="G3642" s="45">
        <v>11</v>
      </c>
      <c r="H3642" s="45"/>
      <c r="I3642" s="45"/>
    </row>
    <row r="3643" spans="1:16" x14ac:dyDescent="0.2">
      <c r="A3643" s="7">
        <v>9001</v>
      </c>
      <c r="B3643" s="44" t="s">
        <v>11204</v>
      </c>
      <c r="C3643" s="44" t="s">
        <v>11205</v>
      </c>
      <c r="D3643" s="44" t="s">
        <v>11206</v>
      </c>
      <c r="E3643" s="43" t="s">
        <v>11206</v>
      </c>
      <c r="F3643" s="42">
        <v>1136</v>
      </c>
      <c r="G3643" s="45">
        <v>15</v>
      </c>
      <c r="H3643" s="45"/>
      <c r="I3643" s="45"/>
    </row>
    <row r="3644" spans="1:16" x14ac:dyDescent="0.2">
      <c r="A3644" s="7">
        <v>9002</v>
      </c>
      <c r="B3644" s="44" t="s">
        <v>11207</v>
      </c>
      <c r="C3644" s="44" t="s">
        <v>11208</v>
      </c>
      <c r="D3644" s="44" t="s">
        <v>11209</v>
      </c>
      <c r="E3644" s="43" t="s">
        <v>11209</v>
      </c>
      <c r="F3644" s="42">
        <v>158</v>
      </c>
      <c r="G3644" s="45">
        <v>11</v>
      </c>
      <c r="H3644" s="45"/>
      <c r="I3644" s="45"/>
    </row>
    <row r="3645" spans="1:16" x14ac:dyDescent="0.2">
      <c r="A3645" s="7">
        <v>9003</v>
      </c>
      <c r="B3645" s="44" t="s">
        <v>11210</v>
      </c>
      <c r="C3645" s="44" t="s">
        <v>11211</v>
      </c>
      <c r="D3645" s="44" t="s">
        <v>11212</v>
      </c>
      <c r="E3645" s="43" t="s">
        <v>11212</v>
      </c>
      <c r="F3645" s="42">
        <v>158</v>
      </c>
      <c r="G3645" s="45">
        <v>17</v>
      </c>
      <c r="H3645" s="45"/>
      <c r="I3645" s="45"/>
    </row>
    <row r="3646" spans="1:16" x14ac:dyDescent="0.2">
      <c r="A3646" s="7">
        <v>9004</v>
      </c>
      <c r="B3646" s="44" t="s">
        <v>11213</v>
      </c>
      <c r="C3646" s="44" t="s">
        <v>11214</v>
      </c>
      <c r="D3646" s="44" t="s">
        <v>11215</v>
      </c>
      <c r="E3646" s="43" t="s">
        <v>11215</v>
      </c>
      <c r="F3646" s="42">
        <v>158</v>
      </c>
      <c r="G3646" s="45">
        <v>1</v>
      </c>
      <c r="H3646" s="45"/>
      <c r="I3646" s="45"/>
    </row>
    <row r="3647" spans="1:16" x14ac:dyDescent="0.2">
      <c r="A3647" s="7">
        <v>9005</v>
      </c>
      <c r="B3647" s="44" t="s">
        <v>11216</v>
      </c>
      <c r="C3647" s="44" t="s">
        <v>11217</v>
      </c>
      <c r="D3647" s="44" t="s">
        <v>11218</v>
      </c>
      <c r="E3647" s="43" t="s">
        <v>11218</v>
      </c>
      <c r="F3647" s="42">
        <v>158</v>
      </c>
      <c r="G3647" s="45">
        <v>15</v>
      </c>
      <c r="H3647" s="45"/>
      <c r="I3647" s="45"/>
    </row>
    <row r="3648" spans="1:16" x14ac:dyDescent="0.2">
      <c r="A3648" s="7">
        <v>9006</v>
      </c>
      <c r="B3648" s="44" t="s">
        <v>11219</v>
      </c>
      <c r="C3648" s="44" t="s">
        <v>11220</v>
      </c>
      <c r="D3648" s="44" t="s">
        <v>11221</v>
      </c>
      <c r="E3648" s="43" t="s">
        <v>11221</v>
      </c>
      <c r="F3648" s="42">
        <v>158</v>
      </c>
      <c r="G3648" s="45">
        <v>0</v>
      </c>
      <c r="H3648" s="45"/>
      <c r="I3648" s="45"/>
    </row>
    <row r="3649" spans="1:9" x14ac:dyDescent="0.2">
      <c r="A3649" s="7">
        <v>9007</v>
      </c>
      <c r="B3649" s="44" t="s">
        <v>11222</v>
      </c>
      <c r="C3649" s="44" t="s">
        <v>11223</v>
      </c>
      <c r="D3649" s="44" t="s">
        <v>11224</v>
      </c>
      <c r="E3649" s="43" t="s">
        <v>11224</v>
      </c>
      <c r="F3649" s="42">
        <v>521496</v>
      </c>
      <c r="G3649" s="45">
        <v>31</v>
      </c>
      <c r="H3649" s="45"/>
      <c r="I3649" s="45"/>
    </row>
    <row r="3650" spans="1:9" x14ac:dyDescent="0.2">
      <c r="A3650" s="7">
        <v>9010</v>
      </c>
      <c r="B3650" s="44" t="s">
        <v>11225</v>
      </c>
      <c r="C3650" s="44" t="s">
        <v>11226</v>
      </c>
      <c r="D3650" s="44" t="s">
        <v>11227</v>
      </c>
      <c r="E3650" s="43" t="s">
        <v>11227</v>
      </c>
      <c r="F3650" s="42">
        <v>521113</v>
      </c>
      <c r="G3650" s="45">
        <v>31</v>
      </c>
      <c r="H3650" s="45"/>
      <c r="I3650" s="45"/>
    </row>
    <row r="3651" spans="1:9" x14ac:dyDescent="0.2">
      <c r="A3651" s="7">
        <v>9011</v>
      </c>
      <c r="B3651" s="44" t="s">
        <v>11228</v>
      </c>
      <c r="C3651" s="44" t="s">
        <v>11229</v>
      </c>
      <c r="D3651" s="44" t="s">
        <v>11230</v>
      </c>
      <c r="E3651" s="43" t="s">
        <v>11230</v>
      </c>
      <c r="F3651" s="42">
        <v>966</v>
      </c>
      <c r="G3651" s="45">
        <v>31</v>
      </c>
      <c r="H3651" s="45"/>
      <c r="I3651" s="45"/>
    </row>
    <row r="3652" spans="1:9" x14ac:dyDescent="0.2">
      <c r="A3652" s="7">
        <v>9014</v>
      </c>
      <c r="B3652" s="44" t="s">
        <v>11231</v>
      </c>
      <c r="C3652" s="44" t="s">
        <v>11232</v>
      </c>
      <c r="D3652" s="44" t="s">
        <v>11233</v>
      </c>
      <c r="E3652" s="43" t="s">
        <v>11233</v>
      </c>
      <c r="F3652" s="42">
        <v>521008</v>
      </c>
      <c r="G3652" s="45">
        <v>31</v>
      </c>
      <c r="H3652" s="45"/>
      <c r="I3652" s="45"/>
    </row>
    <row r="3653" spans="1:9" x14ac:dyDescent="0.2">
      <c r="A3653" s="7">
        <v>9018</v>
      </c>
      <c r="B3653" s="44" t="s">
        <v>11234</v>
      </c>
      <c r="C3653" s="44" t="s">
        <v>11235</v>
      </c>
      <c r="D3653" s="44" t="s">
        <v>9652</v>
      </c>
      <c r="E3653" s="43" t="s">
        <v>9652</v>
      </c>
      <c r="F3653" s="42">
        <v>521012</v>
      </c>
      <c r="G3653" s="45">
        <v>31</v>
      </c>
      <c r="H3653" s="45"/>
      <c r="I3653" s="45"/>
    </row>
    <row r="3654" spans="1:9" x14ac:dyDescent="0.2">
      <c r="A3654" s="7">
        <v>9019</v>
      </c>
      <c r="B3654" s="44" t="s">
        <v>11236</v>
      </c>
      <c r="C3654" s="44" t="s">
        <v>11237</v>
      </c>
      <c r="D3654" s="44" t="s">
        <v>9653</v>
      </c>
      <c r="E3654" s="43" t="s">
        <v>9653</v>
      </c>
      <c r="F3654" s="42">
        <v>521011</v>
      </c>
      <c r="G3654" s="45">
        <v>31</v>
      </c>
      <c r="H3654" s="45"/>
      <c r="I3654" s="45"/>
    </row>
    <row r="3655" spans="1:9" x14ac:dyDescent="0.2">
      <c r="A3655" s="7">
        <v>9020</v>
      </c>
      <c r="B3655" s="44" t="s">
        <v>11238</v>
      </c>
      <c r="C3655" s="44" t="s">
        <v>11239</v>
      </c>
      <c r="D3655" s="44" t="s">
        <v>9654</v>
      </c>
      <c r="E3655" s="43" t="s">
        <v>9654</v>
      </c>
      <c r="F3655" s="42">
        <v>521014</v>
      </c>
      <c r="G3655" s="45">
        <v>31</v>
      </c>
      <c r="H3655" s="45"/>
      <c r="I3655" s="45"/>
    </row>
    <row r="3656" spans="1:9" x14ac:dyDescent="0.2">
      <c r="A3656" s="7">
        <v>9021</v>
      </c>
      <c r="B3656" s="44" t="s">
        <v>11240</v>
      </c>
      <c r="C3656" s="44" t="s">
        <v>11241</v>
      </c>
      <c r="D3656" s="44" t="s">
        <v>9655</v>
      </c>
      <c r="E3656" s="43" t="s">
        <v>9655</v>
      </c>
      <c r="F3656" s="42">
        <v>521013</v>
      </c>
      <c r="G3656" s="45">
        <v>31</v>
      </c>
      <c r="H3656" s="45"/>
      <c r="I3656" s="45"/>
    </row>
    <row r="3657" spans="1:9" x14ac:dyDescent="0.2">
      <c r="A3657" s="7">
        <v>9022</v>
      </c>
      <c r="B3657" s="44" t="s">
        <v>11242</v>
      </c>
      <c r="C3657" s="44" t="s">
        <v>11243</v>
      </c>
      <c r="D3657" s="44" t="s">
        <v>11244</v>
      </c>
      <c r="E3657" s="43" t="s">
        <v>11244</v>
      </c>
      <c r="F3657" s="42">
        <v>521006</v>
      </c>
      <c r="G3657" s="45">
        <v>31</v>
      </c>
      <c r="H3657" s="45"/>
      <c r="I3657" s="45"/>
    </row>
    <row r="3658" spans="1:9" x14ac:dyDescent="0.2">
      <c r="A3658" s="7">
        <v>9023</v>
      </c>
      <c r="B3658" s="44" t="s">
        <v>11245</v>
      </c>
      <c r="C3658" s="44" t="s">
        <v>11246</v>
      </c>
      <c r="D3658" s="44" t="s">
        <v>11247</v>
      </c>
      <c r="E3658" s="43" t="s">
        <v>11247</v>
      </c>
      <c r="F3658" s="42">
        <v>521007</v>
      </c>
      <c r="G3658" s="45">
        <v>31</v>
      </c>
      <c r="H3658" s="45"/>
      <c r="I3658" s="45"/>
    </row>
    <row r="3659" spans="1:9" x14ac:dyDescent="0.2">
      <c r="A3659" s="7">
        <v>9025</v>
      </c>
      <c r="B3659" s="44" t="s">
        <v>11248</v>
      </c>
      <c r="C3659" s="44" t="s">
        <v>11249</v>
      </c>
      <c r="D3659" s="44" t="s">
        <v>9662</v>
      </c>
      <c r="E3659" s="43" t="s">
        <v>9662</v>
      </c>
      <c r="F3659" s="42">
        <v>521280</v>
      </c>
      <c r="G3659" s="45">
        <v>31</v>
      </c>
      <c r="H3659" s="45"/>
      <c r="I3659" s="45"/>
    </row>
    <row r="3660" spans="1:9" x14ac:dyDescent="0.2">
      <c r="A3660" s="7">
        <v>9026</v>
      </c>
      <c r="B3660" s="44" t="s">
        <v>11250</v>
      </c>
      <c r="C3660" s="44" t="s">
        <v>11251</v>
      </c>
      <c r="D3660" s="44" t="s">
        <v>9663</v>
      </c>
      <c r="E3660" s="43" t="s">
        <v>9663</v>
      </c>
      <c r="F3660" s="42">
        <v>521279</v>
      </c>
      <c r="G3660" s="45">
        <v>31</v>
      </c>
      <c r="H3660" s="45"/>
      <c r="I3660" s="45"/>
    </row>
    <row r="3661" spans="1:9" x14ac:dyDescent="0.2">
      <c r="A3661" s="7">
        <v>9027</v>
      </c>
      <c r="B3661" s="44" t="s">
        <v>11252</v>
      </c>
      <c r="C3661" s="44" t="s">
        <v>11253</v>
      </c>
      <c r="D3661" s="44" t="s">
        <v>11254</v>
      </c>
      <c r="E3661" s="43" t="s">
        <v>11254</v>
      </c>
      <c r="F3661" s="42">
        <v>521018</v>
      </c>
      <c r="G3661" s="45">
        <v>11</v>
      </c>
      <c r="H3661" s="45"/>
      <c r="I3661" s="45"/>
    </row>
    <row r="3662" spans="1:9" x14ac:dyDescent="0.2">
      <c r="A3662" s="7">
        <v>9028</v>
      </c>
      <c r="B3662" s="44" t="s">
        <v>11255</v>
      </c>
      <c r="C3662" s="44" t="s">
        <v>11256</v>
      </c>
      <c r="D3662" s="44" t="s">
        <v>11257</v>
      </c>
      <c r="E3662" s="43" t="s">
        <v>11257</v>
      </c>
      <c r="F3662" s="42">
        <v>521017</v>
      </c>
      <c r="G3662" s="45">
        <v>11</v>
      </c>
      <c r="H3662" s="45"/>
      <c r="I3662" s="45"/>
    </row>
    <row r="3663" spans="1:9" x14ac:dyDescent="0.2">
      <c r="A3663" s="7">
        <v>9029</v>
      </c>
      <c r="B3663" s="44" t="s">
        <v>11258</v>
      </c>
      <c r="C3663" s="44" t="s">
        <v>11259</v>
      </c>
      <c r="D3663" s="44" t="s">
        <v>11260</v>
      </c>
      <c r="E3663" s="43" t="s">
        <v>11260</v>
      </c>
      <c r="F3663" s="42">
        <v>521431</v>
      </c>
      <c r="G3663" s="45">
        <v>31</v>
      </c>
      <c r="H3663" s="45"/>
      <c r="I3663" s="45"/>
    </row>
    <row r="3664" spans="1:9" x14ac:dyDescent="0.2">
      <c r="A3664" s="7">
        <v>9030</v>
      </c>
      <c r="B3664" s="44" t="s">
        <v>11261</v>
      </c>
      <c r="C3664" s="44" t="s">
        <v>11262</v>
      </c>
      <c r="D3664" s="44" t="s">
        <v>11263</v>
      </c>
      <c r="E3664" s="43" t="s">
        <v>11263</v>
      </c>
      <c r="F3664" s="42">
        <v>190</v>
      </c>
      <c r="G3664" s="45">
        <v>0</v>
      </c>
      <c r="H3664" s="45"/>
      <c r="I3664" s="45"/>
    </row>
    <row r="3665" spans="1:9" x14ac:dyDescent="0.2">
      <c r="A3665" s="7">
        <v>9037</v>
      </c>
      <c r="B3665" s="44" t="s">
        <v>11264</v>
      </c>
      <c r="C3665" s="44" t="s">
        <v>11265</v>
      </c>
      <c r="D3665" s="44" t="s">
        <v>11266</v>
      </c>
      <c r="E3665" s="43" t="s">
        <v>11266</v>
      </c>
      <c r="F3665" s="42">
        <v>520382</v>
      </c>
      <c r="G3665" s="45">
        <v>2</v>
      </c>
      <c r="H3665" s="45"/>
      <c r="I3665" s="45"/>
    </row>
    <row r="3666" spans="1:9" x14ac:dyDescent="0.2">
      <c r="A3666" s="88">
        <v>9050</v>
      </c>
      <c r="B3666" s="89" t="s">
        <v>12874</v>
      </c>
      <c r="C3666" s="89" t="s">
        <v>12876</v>
      </c>
      <c r="D3666" s="89" t="s">
        <v>11266</v>
      </c>
      <c r="E3666" s="94" t="s">
        <v>11266</v>
      </c>
      <c r="F3666" s="92">
        <v>1135</v>
      </c>
      <c r="G3666" s="93">
        <v>11</v>
      </c>
      <c r="H3666" s="45"/>
      <c r="I3666" s="45"/>
    </row>
    <row r="3667" spans="1:9" x14ac:dyDescent="0.2">
      <c r="A3667" s="88">
        <v>9051</v>
      </c>
      <c r="B3667" s="89" t="s">
        <v>12875</v>
      </c>
      <c r="C3667" s="89" t="s">
        <v>12877</v>
      </c>
      <c r="D3667" s="89" t="s">
        <v>12878</v>
      </c>
      <c r="E3667" s="94" t="s">
        <v>12878</v>
      </c>
      <c r="F3667" s="92">
        <v>1135</v>
      </c>
      <c r="G3667" s="93">
        <v>17</v>
      </c>
      <c r="H3667" s="45"/>
      <c r="I3667" s="45"/>
    </row>
    <row r="3668" spans="1:9" x14ac:dyDescent="0.2">
      <c r="A3668" s="7">
        <v>9101</v>
      </c>
      <c r="B3668" s="44" t="s">
        <v>11267</v>
      </c>
      <c r="C3668" s="44" t="s">
        <v>11268</v>
      </c>
      <c r="D3668" s="44" t="s">
        <v>11269</v>
      </c>
      <c r="E3668" s="43" t="s">
        <v>11269</v>
      </c>
      <c r="F3668" s="42">
        <v>1352</v>
      </c>
      <c r="G3668" s="45">
        <v>11</v>
      </c>
      <c r="H3668" s="45"/>
      <c r="I3668" s="45"/>
    </row>
    <row r="3669" spans="1:9" x14ac:dyDescent="0.2">
      <c r="A3669" s="7">
        <v>9102</v>
      </c>
      <c r="B3669" s="44" t="s">
        <v>11270</v>
      </c>
      <c r="C3669" s="44" t="s">
        <v>11271</v>
      </c>
      <c r="D3669" s="44" t="s">
        <v>11272</v>
      </c>
      <c r="E3669" s="43" t="s">
        <v>11272</v>
      </c>
      <c r="F3669" s="42">
        <v>1353</v>
      </c>
      <c r="G3669" s="45">
        <v>11</v>
      </c>
      <c r="H3669" s="45"/>
      <c r="I3669" s="45"/>
    </row>
    <row r="3670" spans="1:9" x14ac:dyDescent="0.2">
      <c r="A3670" s="7">
        <v>9103</v>
      </c>
      <c r="B3670" s="44" t="s">
        <v>11273</v>
      </c>
      <c r="C3670" s="44" t="s">
        <v>11274</v>
      </c>
      <c r="D3670" s="44" t="s">
        <v>11275</v>
      </c>
      <c r="E3670" s="43" t="s">
        <v>11275</v>
      </c>
      <c r="F3670" s="42">
        <v>1354</v>
      </c>
      <c r="G3670" s="45">
        <v>11</v>
      </c>
      <c r="H3670" s="45"/>
      <c r="I3670" s="45"/>
    </row>
    <row r="3671" spans="1:9" x14ac:dyDescent="0.2">
      <c r="A3671" s="7">
        <v>9104</v>
      </c>
      <c r="B3671" s="44" t="s">
        <v>11276</v>
      </c>
      <c r="C3671" s="44" t="s">
        <v>11277</v>
      </c>
      <c r="D3671" s="44" t="s">
        <v>11278</v>
      </c>
      <c r="E3671" s="43" t="s">
        <v>11278</v>
      </c>
      <c r="F3671" s="42">
        <v>1355</v>
      </c>
      <c r="G3671" s="45">
        <v>11</v>
      </c>
      <c r="H3671" s="45"/>
      <c r="I3671" s="45"/>
    </row>
    <row r="3672" spans="1:9" x14ac:dyDescent="0.2">
      <c r="A3672" s="7">
        <v>9105</v>
      </c>
      <c r="B3672" s="44" t="s">
        <v>11279</v>
      </c>
      <c r="C3672" s="44" t="s">
        <v>11280</v>
      </c>
      <c r="D3672" s="44" t="s">
        <v>11281</v>
      </c>
      <c r="E3672" s="43" t="s">
        <v>11281</v>
      </c>
      <c r="F3672" s="42">
        <v>1356</v>
      </c>
      <c r="G3672" s="45">
        <v>11</v>
      </c>
      <c r="H3672" s="45"/>
      <c r="I3672" s="45"/>
    </row>
    <row r="3673" spans="1:9" x14ac:dyDescent="0.2">
      <c r="A3673" s="7">
        <v>9106</v>
      </c>
      <c r="B3673" s="44" t="s">
        <v>11282</v>
      </c>
      <c r="C3673" s="44" t="s">
        <v>11283</v>
      </c>
      <c r="D3673" s="44" t="s">
        <v>11284</v>
      </c>
      <c r="E3673" s="43" t="s">
        <v>11284</v>
      </c>
      <c r="F3673" s="42">
        <v>1357</v>
      </c>
      <c r="G3673" s="45">
        <v>11</v>
      </c>
      <c r="H3673" s="45"/>
      <c r="I3673" s="45"/>
    </row>
    <row r="3674" spans="1:9" x14ac:dyDescent="0.2">
      <c r="A3674" s="7">
        <v>9107</v>
      </c>
      <c r="B3674" s="44" t="s">
        <v>11285</v>
      </c>
      <c r="C3674" s="44" t="s">
        <v>11286</v>
      </c>
      <c r="D3674" s="44" t="s">
        <v>11287</v>
      </c>
      <c r="E3674" s="43" t="s">
        <v>11287</v>
      </c>
      <c r="F3674" s="42">
        <v>1358</v>
      </c>
      <c r="G3674" s="45">
        <v>11</v>
      </c>
      <c r="H3674" s="45"/>
      <c r="I3674" s="45"/>
    </row>
    <row r="3675" spans="1:9" x14ac:dyDescent="0.2">
      <c r="A3675" s="7">
        <v>9108</v>
      </c>
      <c r="B3675" s="44" t="s">
        <v>11288</v>
      </c>
      <c r="C3675" s="44" t="s">
        <v>11289</v>
      </c>
      <c r="D3675" s="44" t="s">
        <v>11290</v>
      </c>
      <c r="E3675" s="43" t="s">
        <v>11290</v>
      </c>
      <c r="F3675" s="42">
        <v>1359</v>
      </c>
      <c r="G3675" s="45">
        <v>11</v>
      </c>
      <c r="H3675" s="45"/>
      <c r="I3675" s="45"/>
    </row>
    <row r="3676" spans="1:9" x14ac:dyDescent="0.2">
      <c r="A3676" s="7">
        <v>9109</v>
      </c>
      <c r="B3676" s="44" t="s">
        <v>11291</v>
      </c>
      <c r="C3676" s="44" t="s">
        <v>11292</v>
      </c>
      <c r="D3676" s="44" t="s">
        <v>11293</v>
      </c>
      <c r="E3676" s="43" t="s">
        <v>11293</v>
      </c>
      <c r="F3676" s="42">
        <v>1360</v>
      </c>
      <c r="G3676" s="45">
        <v>11</v>
      </c>
      <c r="H3676" s="45"/>
      <c r="I3676" s="45"/>
    </row>
    <row r="3677" spans="1:9" x14ac:dyDescent="0.2">
      <c r="A3677" s="7">
        <v>9110</v>
      </c>
      <c r="B3677" s="44" t="s">
        <v>11294</v>
      </c>
      <c r="C3677" s="44" t="s">
        <v>11295</v>
      </c>
      <c r="D3677" s="44" t="s">
        <v>11296</v>
      </c>
      <c r="E3677" s="43" t="s">
        <v>11296</v>
      </c>
      <c r="F3677" s="42">
        <v>1361</v>
      </c>
      <c r="G3677" s="45">
        <v>11</v>
      </c>
      <c r="H3677" s="45"/>
      <c r="I3677" s="45"/>
    </row>
    <row r="3678" spans="1:9" x14ac:dyDescent="0.2">
      <c r="A3678" s="7">
        <v>9111</v>
      </c>
      <c r="B3678" s="44" t="s">
        <v>11297</v>
      </c>
      <c r="C3678" s="44" t="s">
        <v>11298</v>
      </c>
      <c r="D3678" s="44" t="s">
        <v>11299</v>
      </c>
      <c r="E3678" s="43" t="s">
        <v>11299</v>
      </c>
      <c r="F3678" s="42">
        <v>1362</v>
      </c>
      <c r="G3678" s="45">
        <v>11</v>
      </c>
      <c r="H3678" s="45"/>
      <c r="I3678" s="45"/>
    </row>
    <row r="3679" spans="1:9" x14ac:dyDescent="0.2">
      <c r="A3679" s="7">
        <v>9112</v>
      </c>
      <c r="B3679" s="44" t="s">
        <v>11300</v>
      </c>
      <c r="C3679" s="44" t="s">
        <v>11301</v>
      </c>
      <c r="D3679" s="44" t="s">
        <v>11302</v>
      </c>
      <c r="E3679" s="43" t="s">
        <v>11302</v>
      </c>
      <c r="F3679" s="42">
        <v>1363</v>
      </c>
      <c r="G3679" s="45">
        <v>11</v>
      </c>
      <c r="H3679" s="45"/>
      <c r="I3679" s="45"/>
    </row>
    <row r="3680" spans="1:9" x14ac:dyDescent="0.2">
      <c r="A3680" s="7">
        <v>9113</v>
      </c>
      <c r="B3680" s="44" t="s">
        <v>11303</v>
      </c>
      <c r="C3680" s="44" t="s">
        <v>11304</v>
      </c>
      <c r="D3680" s="44" t="s">
        <v>11305</v>
      </c>
      <c r="E3680" s="43" t="s">
        <v>11305</v>
      </c>
      <c r="F3680" s="42">
        <v>1364</v>
      </c>
      <c r="G3680" s="45">
        <v>11</v>
      </c>
      <c r="H3680" s="45"/>
      <c r="I3680" s="45"/>
    </row>
    <row r="3681" spans="1:9" x14ac:dyDescent="0.2">
      <c r="A3681" s="7">
        <v>9114</v>
      </c>
      <c r="B3681" s="44" t="s">
        <v>11306</v>
      </c>
      <c r="C3681" s="44" t="s">
        <v>11307</v>
      </c>
      <c r="D3681" s="44" t="s">
        <v>11308</v>
      </c>
      <c r="E3681" s="43" t="s">
        <v>11308</v>
      </c>
      <c r="F3681" s="42">
        <v>1365</v>
      </c>
      <c r="G3681" s="45">
        <v>11</v>
      </c>
      <c r="H3681" s="45"/>
      <c r="I3681" s="45"/>
    </row>
    <row r="3682" spans="1:9" x14ac:dyDescent="0.2">
      <c r="A3682" s="7">
        <v>9115</v>
      </c>
      <c r="B3682" s="44" t="s">
        <v>11309</v>
      </c>
      <c r="C3682" s="44" t="s">
        <v>11310</v>
      </c>
      <c r="D3682" s="44" t="s">
        <v>11311</v>
      </c>
      <c r="E3682" s="43" t="s">
        <v>11311</v>
      </c>
      <c r="F3682" s="42">
        <v>1366</v>
      </c>
      <c r="G3682" s="45">
        <v>11</v>
      </c>
      <c r="H3682" s="45"/>
      <c r="I3682" s="45"/>
    </row>
    <row r="3683" spans="1:9" x14ac:dyDescent="0.2">
      <c r="A3683" s="7">
        <v>9116</v>
      </c>
      <c r="B3683" s="44" t="s">
        <v>11312</v>
      </c>
      <c r="C3683" s="44" t="s">
        <v>11313</v>
      </c>
      <c r="D3683" s="44" t="s">
        <v>11314</v>
      </c>
      <c r="E3683" s="43" t="s">
        <v>11314</v>
      </c>
      <c r="F3683" s="42">
        <v>1367</v>
      </c>
      <c r="G3683" s="45">
        <v>11</v>
      </c>
      <c r="H3683" s="45"/>
      <c r="I3683" s="45"/>
    </row>
    <row r="3684" spans="1:9" x14ac:dyDescent="0.2">
      <c r="A3684" s="7">
        <v>9117</v>
      </c>
      <c r="B3684" s="44" t="s">
        <v>11315</v>
      </c>
      <c r="C3684" s="44" t="s">
        <v>11316</v>
      </c>
      <c r="D3684" s="44" t="s">
        <v>11317</v>
      </c>
      <c r="E3684" s="43" t="s">
        <v>11317</v>
      </c>
      <c r="F3684" s="42">
        <v>1368</v>
      </c>
      <c r="G3684" s="45">
        <v>11</v>
      </c>
      <c r="H3684" s="45"/>
      <c r="I3684" s="45"/>
    </row>
    <row r="3685" spans="1:9" x14ac:dyDescent="0.2">
      <c r="A3685" s="7">
        <v>9118</v>
      </c>
      <c r="B3685" s="44" t="s">
        <v>11318</v>
      </c>
      <c r="C3685" s="44" t="s">
        <v>11319</v>
      </c>
      <c r="D3685" s="44" t="s">
        <v>11320</v>
      </c>
      <c r="E3685" s="43" t="s">
        <v>11320</v>
      </c>
      <c r="F3685" s="42">
        <v>1369</v>
      </c>
      <c r="G3685" s="45">
        <v>11</v>
      </c>
      <c r="H3685" s="45"/>
      <c r="I3685" s="45"/>
    </row>
    <row r="3686" spans="1:9" x14ac:dyDescent="0.2">
      <c r="A3686" s="7">
        <v>9119</v>
      </c>
      <c r="B3686" s="44" t="s">
        <v>11321</v>
      </c>
      <c r="C3686" s="44" t="s">
        <v>11322</v>
      </c>
      <c r="D3686" s="44" t="s">
        <v>11323</v>
      </c>
      <c r="E3686" s="43" t="s">
        <v>11323</v>
      </c>
      <c r="F3686" s="42">
        <v>1370</v>
      </c>
      <c r="G3686" s="45">
        <v>11</v>
      </c>
      <c r="H3686" s="45"/>
      <c r="I3686" s="45"/>
    </row>
    <row r="3687" spans="1:9" x14ac:dyDescent="0.2">
      <c r="A3687" s="7">
        <v>9120</v>
      </c>
      <c r="B3687" s="44" t="s">
        <v>11324</v>
      </c>
      <c r="C3687" s="44" t="s">
        <v>11325</v>
      </c>
      <c r="D3687" s="44" t="s">
        <v>11326</v>
      </c>
      <c r="E3687" s="43" t="s">
        <v>11326</v>
      </c>
      <c r="F3687" s="42">
        <v>1371</v>
      </c>
      <c r="G3687" s="45">
        <v>11</v>
      </c>
      <c r="H3687" s="45"/>
      <c r="I3687" s="45"/>
    </row>
    <row r="3688" spans="1:9" x14ac:dyDescent="0.2">
      <c r="A3688" s="7">
        <v>9121</v>
      </c>
      <c r="B3688" s="44" t="s">
        <v>11327</v>
      </c>
      <c r="C3688" s="44" t="s">
        <v>11328</v>
      </c>
      <c r="D3688" s="44" t="s">
        <v>11329</v>
      </c>
      <c r="E3688" s="43" t="s">
        <v>11329</v>
      </c>
      <c r="F3688" s="42">
        <v>1352</v>
      </c>
      <c r="G3688" s="45">
        <v>7</v>
      </c>
      <c r="H3688" s="45"/>
      <c r="I3688" s="45"/>
    </row>
    <row r="3689" spans="1:9" x14ac:dyDescent="0.2">
      <c r="A3689" s="7">
        <v>9122</v>
      </c>
      <c r="B3689" s="44" t="s">
        <v>11330</v>
      </c>
      <c r="C3689" s="44" t="s">
        <v>11331</v>
      </c>
      <c r="D3689" s="44" t="s">
        <v>11332</v>
      </c>
      <c r="E3689" s="43" t="s">
        <v>11332</v>
      </c>
      <c r="F3689" s="42">
        <v>1353</v>
      </c>
      <c r="G3689" s="45">
        <v>7</v>
      </c>
      <c r="H3689" s="45"/>
      <c r="I3689" s="45"/>
    </row>
    <row r="3690" spans="1:9" x14ac:dyDescent="0.2">
      <c r="A3690" s="7">
        <v>9123</v>
      </c>
      <c r="B3690" s="44" t="s">
        <v>11333</v>
      </c>
      <c r="C3690" s="44" t="s">
        <v>11334</v>
      </c>
      <c r="D3690" s="44" t="s">
        <v>11335</v>
      </c>
      <c r="E3690" s="43" t="s">
        <v>11335</v>
      </c>
      <c r="F3690" s="42">
        <v>1354</v>
      </c>
      <c r="G3690" s="45">
        <v>7</v>
      </c>
      <c r="H3690" s="45"/>
      <c r="I3690" s="45"/>
    </row>
    <row r="3691" spans="1:9" x14ac:dyDescent="0.2">
      <c r="A3691" s="7">
        <v>9124</v>
      </c>
      <c r="B3691" s="44" t="s">
        <v>11336</v>
      </c>
      <c r="C3691" s="44" t="s">
        <v>11337</v>
      </c>
      <c r="D3691" s="44" t="s">
        <v>11338</v>
      </c>
      <c r="E3691" s="43" t="s">
        <v>11338</v>
      </c>
      <c r="F3691" s="42">
        <v>1355</v>
      </c>
      <c r="G3691" s="45">
        <v>7</v>
      </c>
      <c r="H3691" s="45"/>
      <c r="I3691" s="45"/>
    </row>
    <row r="3692" spans="1:9" x14ac:dyDescent="0.2">
      <c r="A3692" s="7">
        <v>9125</v>
      </c>
      <c r="B3692" s="44" t="s">
        <v>11339</v>
      </c>
      <c r="C3692" s="44" t="s">
        <v>11340</v>
      </c>
      <c r="D3692" s="44" t="s">
        <v>11341</v>
      </c>
      <c r="E3692" s="43" t="s">
        <v>11341</v>
      </c>
      <c r="F3692" s="42">
        <v>1356</v>
      </c>
      <c r="G3692" s="45">
        <v>7</v>
      </c>
      <c r="H3692" s="45"/>
      <c r="I3692" s="45"/>
    </row>
    <row r="3693" spans="1:9" x14ac:dyDescent="0.2">
      <c r="A3693" s="7">
        <v>9126</v>
      </c>
      <c r="B3693" s="44" t="s">
        <v>11342</v>
      </c>
      <c r="C3693" s="44" t="s">
        <v>11343</v>
      </c>
      <c r="D3693" s="44" t="s">
        <v>11344</v>
      </c>
      <c r="E3693" s="43" t="s">
        <v>11344</v>
      </c>
      <c r="F3693" s="42">
        <v>1357</v>
      </c>
      <c r="G3693" s="45">
        <v>7</v>
      </c>
      <c r="H3693" s="45"/>
      <c r="I3693" s="45"/>
    </row>
    <row r="3694" spans="1:9" x14ac:dyDescent="0.2">
      <c r="A3694" s="7">
        <v>9127</v>
      </c>
      <c r="B3694" s="44" t="s">
        <v>11345</v>
      </c>
      <c r="C3694" s="44" t="s">
        <v>11346</v>
      </c>
      <c r="D3694" s="44" t="s">
        <v>11347</v>
      </c>
      <c r="E3694" s="43" t="s">
        <v>11347</v>
      </c>
      <c r="F3694" s="42">
        <v>1358</v>
      </c>
      <c r="G3694" s="45">
        <v>7</v>
      </c>
      <c r="H3694" s="45"/>
      <c r="I3694" s="45"/>
    </row>
    <row r="3695" spans="1:9" x14ac:dyDescent="0.2">
      <c r="A3695" s="7">
        <v>9128</v>
      </c>
      <c r="B3695" s="44" t="s">
        <v>11348</v>
      </c>
      <c r="C3695" s="44" t="s">
        <v>11349</v>
      </c>
      <c r="D3695" s="44" t="s">
        <v>11350</v>
      </c>
      <c r="E3695" s="43" t="s">
        <v>11350</v>
      </c>
      <c r="F3695" s="42">
        <v>1359</v>
      </c>
      <c r="G3695" s="45">
        <v>7</v>
      </c>
      <c r="H3695" s="45"/>
      <c r="I3695" s="45"/>
    </row>
    <row r="3696" spans="1:9" x14ac:dyDescent="0.2">
      <c r="A3696" s="7">
        <v>9129</v>
      </c>
      <c r="B3696" s="44" t="s">
        <v>11351</v>
      </c>
      <c r="C3696" s="44" t="s">
        <v>11352</v>
      </c>
      <c r="D3696" s="44" t="s">
        <v>11353</v>
      </c>
      <c r="E3696" s="43" t="s">
        <v>11353</v>
      </c>
      <c r="F3696" s="42">
        <v>1360</v>
      </c>
      <c r="G3696" s="45">
        <v>7</v>
      </c>
      <c r="H3696" s="45"/>
      <c r="I3696" s="45"/>
    </row>
    <row r="3697" spans="1:9" x14ac:dyDescent="0.2">
      <c r="A3697" s="7">
        <v>9130</v>
      </c>
      <c r="B3697" s="44" t="s">
        <v>11354</v>
      </c>
      <c r="C3697" s="44" t="s">
        <v>11355</v>
      </c>
      <c r="D3697" s="44" t="s">
        <v>11356</v>
      </c>
      <c r="E3697" s="43" t="s">
        <v>11357</v>
      </c>
      <c r="F3697" s="42">
        <v>1361</v>
      </c>
      <c r="G3697" s="45">
        <v>7</v>
      </c>
      <c r="H3697" s="45"/>
      <c r="I3697" s="45"/>
    </row>
    <row r="3698" spans="1:9" x14ac:dyDescent="0.2">
      <c r="A3698" s="7">
        <v>9131</v>
      </c>
      <c r="B3698" s="44" t="s">
        <v>11358</v>
      </c>
      <c r="C3698" s="44" t="s">
        <v>11359</v>
      </c>
      <c r="D3698" s="44" t="s">
        <v>11360</v>
      </c>
      <c r="E3698" s="43" t="s">
        <v>11360</v>
      </c>
      <c r="F3698" s="42">
        <v>1362</v>
      </c>
      <c r="G3698" s="45">
        <v>7</v>
      </c>
      <c r="H3698" s="45"/>
      <c r="I3698" s="45"/>
    </row>
    <row r="3699" spans="1:9" x14ac:dyDescent="0.2">
      <c r="A3699" s="7">
        <v>9132</v>
      </c>
      <c r="B3699" s="44" t="s">
        <v>11361</v>
      </c>
      <c r="C3699" s="44" t="s">
        <v>11362</v>
      </c>
      <c r="D3699" s="44" t="s">
        <v>11363</v>
      </c>
      <c r="E3699" s="43" t="s">
        <v>11363</v>
      </c>
      <c r="F3699" s="42">
        <v>1363</v>
      </c>
      <c r="G3699" s="45">
        <v>7</v>
      </c>
      <c r="H3699" s="45"/>
      <c r="I3699" s="45"/>
    </row>
    <row r="3700" spans="1:9" x14ac:dyDescent="0.2">
      <c r="A3700" s="7">
        <v>9133</v>
      </c>
      <c r="B3700" s="44" t="s">
        <v>11364</v>
      </c>
      <c r="C3700" s="44" t="s">
        <v>11365</v>
      </c>
      <c r="D3700" s="44" t="s">
        <v>11366</v>
      </c>
      <c r="E3700" s="43" t="s">
        <v>11366</v>
      </c>
      <c r="F3700" s="42">
        <v>1364</v>
      </c>
      <c r="G3700" s="45">
        <v>7</v>
      </c>
      <c r="H3700" s="45"/>
      <c r="I3700" s="45"/>
    </row>
    <row r="3701" spans="1:9" x14ac:dyDescent="0.2">
      <c r="A3701" s="7">
        <v>9134</v>
      </c>
      <c r="B3701" s="44" t="s">
        <v>11367</v>
      </c>
      <c r="C3701" s="44" t="s">
        <v>11368</v>
      </c>
      <c r="D3701" s="44" t="s">
        <v>11369</v>
      </c>
      <c r="E3701" s="43" t="s">
        <v>11369</v>
      </c>
      <c r="F3701" s="42">
        <v>1365</v>
      </c>
      <c r="G3701" s="45">
        <v>7</v>
      </c>
      <c r="H3701" s="45"/>
      <c r="I3701" s="45"/>
    </row>
    <row r="3702" spans="1:9" x14ac:dyDescent="0.2">
      <c r="A3702" s="7">
        <v>9135</v>
      </c>
      <c r="B3702" s="44" t="s">
        <v>11370</v>
      </c>
      <c r="C3702" s="44" t="s">
        <v>11371</v>
      </c>
      <c r="D3702" s="44" t="s">
        <v>11372</v>
      </c>
      <c r="E3702" s="43" t="s">
        <v>11372</v>
      </c>
      <c r="F3702" s="42">
        <v>1366</v>
      </c>
      <c r="G3702" s="45">
        <v>7</v>
      </c>
      <c r="H3702" s="45"/>
      <c r="I3702" s="45"/>
    </row>
    <row r="3703" spans="1:9" x14ac:dyDescent="0.2">
      <c r="A3703" s="7">
        <v>9136</v>
      </c>
      <c r="B3703" s="44" t="s">
        <v>11373</v>
      </c>
      <c r="C3703" s="44" t="s">
        <v>11374</v>
      </c>
      <c r="D3703" s="44" t="s">
        <v>11375</v>
      </c>
      <c r="E3703" s="43" t="s">
        <v>11375</v>
      </c>
      <c r="F3703" s="42">
        <v>1367</v>
      </c>
      <c r="G3703" s="45">
        <v>7</v>
      </c>
      <c r="H3703" s="45"/>
      <c r="I3703" s="45"/>
    </row>
    <row r="3704" spans="1:9" x14ac:dyDescent="0.2">
      <c r="A3704" s="7">
        <v>9137</v>
      </c>
      <c r="B3704" s="44" t="s">
        <v>11376</v>
      </c>
      <c r="C3704" s="44" t="s">
        <v>11377</v>
      </c>
      <c r="D3704" s="44" t="s">
        <v>11378</v>
      </c>
      <c r="E3704" s="43" t="s">
        <v>11378</v>
      </c>
      <c r="F3704" s="42">
        <v>1368</v>
      </c>
      <c r="G3704" s="45">
        <v>7</v>
      </c>
      <c r="H3704" s="45"/>
      <c r="I3704" s="45"/>
    </row>
    <row r="3705" spans="1:9" x14ac:dyDescent="0.2">
      <c r="A3705" s="7">
        <v>9138</v>
      </c>
      <c r="B3705" s="44" t="s">
        <v>11379</v>
      </c>
      <c r="C3705" s="44" t="s">
        <v>11380</v>
      </c>
      <c r="D3705" s="44" t="s">
        <v>11381</v>
      </c>
      <c r="E3705" s="43" t="s">
        <v>11381</v>
      </c>
      <c r="F3705" s="42">
        <v>1369</v>
      </c>
      <c r="G3705" s="45">
        <v>7</v>
      </c>
      <c r="H3705" s="45"/>
      <c r="I3705" s="45"/>
    </row>
    <row r="3706" spans="1:9" x14ac:dyDescent="0.2">
      <c r="A3706" s="7">
        <v>9139</v>
      </c>
      <c r="B3706" s="44" t="s">
        <v>11382</v>
      </c>
      <c r="C3706" s="44" t="s">
        <v>11383</v>
      </c>
      <c r="D3706" s="44" t="s">
        <v>11384</v>
      </c>
      <c r="E3706" s="43" t="s">
        <v>11384</v>
      </c>
      <c r="F3706" s="42">
        <v>1370</v>
      </c>
      <c r="G3706" s="45">
        <v>7</v>
      </c>
      <c r="H3706" s="45"/>
      <c r="I3706" s="45"/>
    </row>
    <row r="3707" spans="1:9" x14ac:dyDescent="0.2">
      <c r="A3707" s="7">
        <v>9140</v>
      </c>
      <c r="B3707" s="44" t="s">
        <v>11385</v>
      </c>
      <c r="C3707" s="44" t="s">
        <v>11386</v>
      </c>
      <c r="D3707" s="44" t="s">
        <v>11387</v>
      </c>
      <c r="E3707" s="43" t="s">
        <v>11387</v>
      </c>
      <c r="F3707" s="42">
        <v>1371</v>
      </c>
      <c r="G3707" s="45">
        <v>7</v>
      </c>
      <c r="H3707" s="45"/>
      <c r="I3707" s="45"/>
    </row>
    <row r="3708" spans="1:9" x14ac:dyDescent="0.2">
      <c r="A3708" s="7">
        <v>9141</v>
      </c>
      <c r="B3708" s="44" t="s">
        <v>11388</v>
      </c>
      <c r="C3708" s="44" t="s">
        <v>11389</v>
      </c>
      <c r="D3708" s="44" t="s">
        <v>11390</v>
      </c>
      <c r="E3708" s="43" t="s">
        <v>11390</v>
      </c>
      <c r="F3708" s="42">
        <v>7320</v>
      </c>
      <c r="G3708" s="45">
        <v>15</v>
      </c>
      <c r="H3708" s="45"/>
      <c r="I3708" s="45"/>
    </row>
    <row r="3709" spans="1:9" x14ac:dyDescent="0.2">
      <c r="A3709" s="7">
        <v>9142</v>
      </c>
      <c r="B3709" s="44" t="s">
        <v>11391</v>
      </c>
      <c r="C3709" s="44" t="s">
        <v>11392</v>
      </c>
      <c r="D3709" s="44" t="s">
        <v>11393</v>
      </c>
      <c r="E3709" s="43" t="s">
        <v>11393</v>
      </c>
      <c r="F3709" s="42">
        <v>7320</v>
      </c>
      <c r="G3709" s="45">
        <v>0</v>
      </c>
      <c r="H3709" s="45"/>
      <c r="I3709" s="45"/>
    </row>
    <row r="3710" spans="1:9" x14ac:dyDescent="0.2">
      <c r="A3710" s="88">
        <v>9151</v>
      </c>
      <c r="B3710" s="89" t="s">
        <v>12879</v>
      </c>
      <c r="C3710" s="89" t="s">
        <v>12901</v>
      </c>
      <c r="D3710" s="89" t="s">
        <v>12923</v>
      </c>
      <c r="E3710" s="94" t="s">
        <v>12924</v>
      </c>
      <c r="F3710" s="92">
        <v>7320</v>
      </c>
      <c r="G3710" s="93">
        <v>2</v>
      </c>
      <c r="H3710" s="45"/>
      <c r="I3710" s="45"/>
    </row>
    <row r="3711" spans="1:9" x14ac:dyDescent="0.2">
      <c r="A3711" s="88">
        <v>9152</v>
      </c>
      <c r="B3711" s="89" t="s">
        <v>12880</v>
      </c>
      <c r="C3711" s="89" t="s">
        <v>12902</v>
      </c>
      <c r="D3711" s="89" t="s">
        <v>12925</v>
      </c>
      <c r="E3711" s="94" t="s">
        <v>12926</v>
      </c>
      <c r="F3711" s="92">
        <v>7320</v>
      </c>
      <c r="G3711" s="93">
        <v>12</v>
      </c>
      <c r="H3711" s="45"/>
      <c r="I3711" s="45"/>
    </row>
    <row r="3712" spans="1:9" x14ac:dyDescent="0.2">
      <c r="A3712" s="88">
        <v>9171</v>
      </c>
      <c r="B3712" s="89" t="s">
        <v>12881</v>
      </c>
      <c r="C3712" s="89" t="s">
        <v>12903</v>
      </c>
      <c r="D3712" s="89" t="s">
        <v>12927</v>
      </c>
      <c r="E3712" s="94" t="s">
        <v>12928</v>
      </c>
      <c r="F3712" s="92">
        <v>1352</v>
      </c>
      <c r="G3712" s="93">
        <v>16</v>
      </c>
      <c r="H3712" s="45"/>
      <c r="I3712" s="45"/>
    </row>
    <row r="3713" spans="1:9" x14ac:dyDescent="0.2">
      <c r="A3713" s="88">
        <v>9172</v>
      </c>
      <c r="B3713" s="89" t="s">
        <v>12882</v>
      </c>
      <c r="C3713" s="89" t="s">
        <v>12904</v>
      </c>
      <c r="D3713" s="89" t="s">
        <v>12929</v>
      </c>
      <c r="E3713" s="94" t="s">
        <v>12930</v>
      </c>
      <c r="F3713" s="92">
        <v>1353</v>
      </c>
      <c r="G3713" s="93">
        <v>16</v>
      </c>
      <c r="H3713" s="45"/>
      <c r="I3713" s="45"/>
    </row>
    <row r="3714" spans="1:9" x14ac:dyDescent="0.2">
      <c r="A3714" s="88">
        <v>9173</v>
      </c>
      <c r="B3714" s="89" t="s">
        <v>12883</v>
      </c>
      <c r="C3714" s="89" t="s">
        <v>12905</v>
      </c>
      <c r="D3714" s="89" t="s">
        <v>12931</v>
      </c>
      <c r="E3714" s="94" t="s">
        <v>12932</v>
      </c>
      <c r="F3714" s="92">
        <v>1354</v>
      </c>
      <c r="G3714" s="93">
        <v>16</v>
      </c>
      <c r="H3714" s="45"/>
      <c r="I3714" s="45"/>
    </row>
    <row r="3715" spans="1:9" x14ac:dyDescent="0.2">
      <c r="A3715" s="88">
        <v>9174</v>
      </c>
      <c r="B3715" s="89" t="s">
        <v>12884</v>
      </c>
      <c r="C3715" s="89" t="s">
        <v>12906</v>
      </c>
      <c r="D3715" s="89" t="s">
        <v>12933</v>
      </c>
      <c r="E3715" s="94" t="s">
        <v>12934</v>
      </c>
      <c r="F3715" s="92">
        <v>1355</v>
      </c>
      <c r="G3715" s="93">
        <v>16</v>
      </c>
      <c r="H3715" s="45"/>
      <c r="I3715" s="45"/>
    </row>
    <row r="3716" spans="1:9" x14ac:dyDescent="0.2">
      <c r="A3716" s="88">
        <v>9175</v>
      </c>
      <c r="B3716" s="89" t="s">
        <v>12885</v>
      </c>
      <c r="C3716" s="89" t="s">
        <v>12907</v>
      </c>
      <c r="D3716" s="89" t="s">
        <v>12935</v>
      </c>
      <c r="E3716" s="94" t="s">
        <v>12936</v>
      </c>
      <c r="F3716" s="92">
        <v>1356</v>
      </c>
      <c r="G3716" s="93">
        <v>16</v>
      </c>
      <c r="H3716" s="45"/>
      <c r="I3716" s="45"/>
    </row>
    <row r="3717" spans="1:9" x14ac:dyDescent="0.2">
      <c r="A3717" s="88">
        <v>9176</v>
      </c>
      <c r="B3717" s="89" t="s">
        <v>12886</v>
      </c>
      <c r="C3717" s="89" t="s">
        <v>12908</v>
      </c>
      <c r="D3717" s="89" t="s">
        <v>12937</v>
      </c>
      <c r="E3717" s="94" t="s">
        <v>12938</v>
      </c>
      <c r="F3717" s="92">
        <v>1357</v>
      </c>
      <c r="G3717" s="93">
        <v>16</v>
      </c>
      <c r="H3717" s="45"/>
      <c r="I3717" s="45"/>
    </row>
    <row r="3718" spans="1:9" x14ac:dyDescent="0.2">
      <c r="A3718" s="88">
        <v>9177</v>
      </c>
      <c r="B3718" s="89" t="s">
        <v>12887</v>
      </c>
      <c r="C3718" s="89" t="s">
        <v>12909</v>
      </c>
      <c r="D3718" s="89" t="s">
        <v>12939</v>
      </c>
      <c r="E3718" s="94" t="s">
        <v>12940</v>
      </c>
      <c r="F3718" s="92">
        <v>1358</v>
      </c>
      <c r="G3718" s="93">
        <v>16</v>
      </c>
      <c r="H3718" s="45"/>
      <c r="I3718" s="45"/>
    </row>
    <row r="3719" spans="1:9" x14ac:dyDescent="0.2">
      <c r="A3719" s="88">
        <v>9178</v>
      </c>
      <c r="B3719" s="89" t="s">
        <v>12888</v>
      </c>
      <c r="C3719" s="89" t="s">
        <v>12910</v>
      </c>
      <c r="D3719" s="89" t="s">
        <v>12941</v>
      </c>
      <c r="E3719" s="94" t="s">
        <v>12942</v>
      </c>
      <c r="F3719" s="92">
        <v>1359</v>
      </c>
      <c r="G3719" s="93">
        <v>16</v>
      </c>
      <c r="H3719" s="45"/>
      <c r="I3719" s="45"/>
    </row>
    <row r="3720" spans="1:9" x14ac:dyDescent="0.2">
      <c r="A3720" s="88">
        <v>9179</v>
      </c>
      <c r="B3720" s="89" t="s">
        <v>12889</v>
      </c>
      <c r="C3720" s="89" t="s">
        <v>12911</v>
      </c>
      <c r="D3720" s="89" t="s">
        <v>12943</v>
      </c>
      <c r="E3720" s="94" t="s">
        <v>12944</v>
      </c>
      <c r="F3720" s="92">
        <v>1360</v>
      </c>
      <c r="G3720" s="93">
        <v>16</v>
      </c>
      <c r="H3720" s="45"/>
      <c r="I3720" s="45"/>
    </row>
    <row r="3721" spans="1:9" x14ac:dyDescent="0.2">
      <c r="A3721" s="88">
        <v>9180</v>
      </c>
      <c r="B3721" s="89" t="s">
        <v>12890</v>
      </c>
      <c r="C3721" s="89" t="s">
        <v>12912</v>
      </c>
      <c r="D3721" s="89" t="s">
        <v>12945</v>
      </c>
      <c r="E3721" s="94" t="s">
        <v>12946</v>
      </c>
      <c r="F3721" s="92">
        <v>1361</v>
      </c>
      <c r="G3721" s="93">
        <v>16</v>
      </c>
      <c r="H3721" s="45"/>
      <c r="I3721" s="45"/>
    </row>
    <row r="3722" spans="1:9" x14ac:dyDescent="0.2">
      <c r="A3722" s="88">
        <v>9181</v>
      </c>
      <c r="B3722" s="89" t="s">
        <v>12891</v>
      </c>
      <c r="C3722" s="89" t="s">
        <v>12913</v>
      </c>
      <c r="D3722" s="89" t="s">
        <v>12947</v>
      </c>
      <c r="E3722" s="94" t="s">
        <v>12948</v>
      </c>
      <c r="F3722" s="92">
        <v>1362</v>
      </c>
      <c r="G3722" s="93">
        <v>16</v>
      </c>
      <c r="H3722" s="45"/>
      <c r="I3722" s="45"/>
    </row>
    <row r="3723" spans="1:9" x14ac:dyDescent="0.2">
      <c r="A3723" s="88">
        <v>9182</v>
      </c>
      <c r="B3723" s="89" t="s">
        <v>12892</v>
      </c>
      <c r="C3723" s="89" t="s">
        <v>12914</v>
      </c>
      <c r="D3723" s="89" t="s">
        <v>12949</v>
      </c>
      <c r="E3723" s="94" t="s">
        <v>12950</v>
      </c>
      <c r="F3723" s="92">
        <v>1363</v>
      </c>
      <c r="G3723" s="93">
        <v>16</v>
      </c>
      <c r="H3723" s="45"/>
      <c r="I3723" s="45"/>
    </row>
    <row r="3724" spans="1:9" x14ac:dyDescent="0.2">
      <c r="A3724" s="88">
        <v>9183</v>
      </c>
      <c r="B3724" s="89" t="s">
        <v>12893</v>
      </c>
      <c r="C3724" s="89" t="s">
        <v>12915</v>
      </c>
      <c r="D3724" s="89" t="s">
        <v>12951</v>
      </c>
      <c r="E3724" s="94" t="s">
        <v>12952</v>
      </c>
      <c r="F3724" s="92">
        <v>1364</v>
      </c>
      <c r="G3724" s="93">
        <v>16</v>
      </c>
      <c r="H3724" s="45"/>
      <c r="I3724" s="45"/>
    </row>
    <row r="3725" spans="1:9" x14ac:dyDescent="0.2">
      <c r="A3725" s="88">
        <v>9184</v>
      </c>
      <c r="B3725" s="89" t="s">
        <v>12894</v>
      </c>
      <c r="C3725" s="89" t="s">
        <v>12916</v>
      </c>
      <c r="D3725" s="89" t="s">
        <v>12953</v>
      </c>
      <c r="E3725" s="94" t="s">
        <v>12954</v>
      </c>
      <c r="F3725" s="92">
        <v>1365</v>
      </c>
      <c r="G3725" s="93">
        <v>16</v>
      </c>
      <c r="H3725" s="45"/>
      <c r="I3725" s="45"/>
    </row>
    <row r="3726" spans="1:9" x14ac:dyDescent="0.2">
      <c r="A3726" s="88">
        <v>9185</v>
      </c>
      <c r="B3726" s="89" t="s">
        <v>12895</v>
      </c>
      <c r="C3726" s="89" t="s">
        <v>12917</v>
      </c>
      <c r="D3726" s="89" t="s">
        <v>12955</v>
      </c>
      <c r="E3726" s="94" t="s">
        <v>12956</v>
      </c>
      <c r="F3726" s="92">
        <v>1366</v>
      </c>
      <c r="G3726" s="93">
        <v>16</v>
      </c>
      <c r="H3726" s="45"/>
      <c r="I3726" s="45"/>
    </row>
    <row r="3727" spans="1:9" x14ac:dyDescent="0.2">
      <c r="A3727" s="88">
        <v>9186</v>
      </c>
      <c r="B3727" s="89" t="s">
        <v>12896</v>
      </c>
      <c r="C3727" s="89" t="s">
        <v>12918</v>
      </c>
      <c r="D3727" s="89" t="s">
        <v>12957</v>
      </c>
      <c r="E3727" s="94" t="s">
        <v>12958</v>
      </c>
      <c r="F3727" s="92">
        <v>1367</v>
      </c>
      <c r="G3727" s="93">
        <v>16</v>
      </c>
      <c r="H3727" s="45"/>
      <c r="I3727" s="45"/>
    </row>
    <row r="3728" spans="1:9" x14ac:dyDescent="0.2">
      <c r="A3728" s="88">
        <v>9187</v>
      </c>
      <c r="B3728" s="89" t="s">
        <v>12897</v>
      </c>
      <c r="C3728" s="89" t="s">
        <v>12919</v>
      </c>
      <c r="D3728" s="89" t="s">
        <v>12959</v>
      </c>
      <c r="E3728" s="94" t="s">
        <v>12960</v>
      </c>
      <c r="F3728" s="92">
        <v>1368</v>
      </c>
      <c r="G3728" s="93">
        <v>16</v>
      </c>
      <c r="H3728" s="45"/>
      <c r="I3728" s="45"/>
    </row>
    <row r="3729" spans="1:9" x14ac:dyDescent="0.2">
      <c r="A3729" s="88">
        <v>9188</v>
      </c>
      <c r="B3729" s="89" t="s">
        <v>12898</v>
      </c>
      <c r="C3729" s="89" t="s">
        <v>12920</v>
      </c>
      <c r="D3729" s="89" t="s">
        <v>12961</v>
      </c>
      <c r="E3729" s="94" t="s">
        <v>12962</v>
      </c>
      <c r="F3729" s="92">
        <v>1369</v>
      </c>
      <c r="G3729" s="93">
        <v>16</v>
      </c>
      <c r="H3729" s="45"/>
      <c r="I3729" s="45"/>
    </row>
    <row r="3730" spans="1:9" x14ac:dyDescent="0.2">
      <c r="A3730" s="88">
        <v>9189</v>
      </c>
      <c r="B3730" s="89" t="s">
        <v>12899</v>
      </c>
      <c r="C3730" s="89" t="s">
        <v>12921</v>
      </c>
      <c r="D3730" s="89" t="s">
        <v>12963</v>
      </c>
      <c r="E3730" s="94" t="s">
        <v>12964</v>
      </c>
      <c r="F3730" s="92">
        <v>1370</v>
      </c>
      <c r="G3730" s="93">
        <v>16</v>
      </c>
      <c r="H3730" s="45"/>
      <c r="I3730" s="45"/>
    </row>
    <row r="3731" spans="1:9" x14ac:dyDescent="0.2">
      <c r="A3731" s="88">
        <v>9190</v>
      </c>
      <c r="B3731" s="89" t="s">
        <v>12900</v>
      </c>
      <c r="C3731" s="89" t="s">
        <v>12922</v>
      </c>
      <c r="D3731" s="89" t="s">
        <v>12965</v>
      </c>
      <c r="E3731" s="94" t="s">
        <v>12966</v>
      </c>
      <c r="F3731" s="92">
        <v>1371</v>
      </c>
      <c r="G3731" s="93">
        <v>16</v>
      </c>
      <c r="H3731" s="45"/>
      <c r="I3731" s="45"/>
    </row>
    <row r="3732" spans="1:9" x14ac:dyDescent="0.2">
      <c r="A3732" s="7">
        <v>9301</v>
      </c>
      <c r="B3732" s="44" t="s">
        <v>11394</v>
      </c>
      <c r="C3732" s="44" t="s">
        <v>11395</v>
      </c>
      <c r="D3732" s="44" t="s">
        <v>11396</v>
      </c>
      <c r="E3732" s="43" t="s">
        <v>11396</v>
      </c>
      <c r="F3732" s="42">
        <v>5686</v>
      </c>
      <c r="G3732" s="45">
        <v>17</v>
      </c>
      <c r="H3732" s="45"/>
      <c r="I3732" s="45"/>
    </row>
    <row r="3733" spans="1:9" x14ac:dyDescent="0.2">
      <c r="A3733" s="7">
        <v>9302</v>
      </c>
      <c r="B3733" s="44" t="s">
        <v>11397</v>
      </c>
      <c r="C3733" s="44" t="s">
        <v>11398</v>
      </c>
      <c r="D3733" s="44" t="s">
        <v>11399</v>
      </c>
      <c r="E3733" s="43" t="s">
        <v>11399</v>
      </c>
      <c r="F3733" s="42">
        <v>5687</v>
      </c>
      <c r="G3733" s="45">
        <v>17</v>
      </c>
      <c r="H3733" s="45"/>
      <c r="I3733" s="45"/>
    </row>
    <row r="3734" spans="1:9" x14ac:dyDescent="0.2">
      <c r="A3734" s="7">
        <v>9303</v>
      </c>
      <c r="B3734" s="44" t="s">
        <v>11400</v>
      </c>
      <c r="C3734" s="44" t="s">
        <v>11401</v>
      </c>
      <c r="D3734" s="44" t="s">
        <v>11402</v>
      </c>
      <c r="E3734" s="43" t="s">
        <v>11402</v>
      </c>
      <c r="F3734" s="42">
        <v>5688</v>
      </c>
      <c r="G3734" s="45">
        <v>17</v>
      </c>
      <c r="H3734" s="45"/>
      <c r="I3734" s="45"/>
    </row>
    <row r="3735" spans="1:9" x14ac:dyDescent="0.2">
      <c r="A3735" s="7">
        <v>9304</v>
      </c>
      <c r="B3735" s="44" t="s">
        <v>11403</v>
      </c>
      <c r="C3735" s="44" t="s">
        <v>11404</v>
      </c>
      <c r="D3735" s="44" t="s">
        <v>11405</v>
      </c>
      <c r="E3735" s="43" t="s">
        <v>11405</v>
      </c>
      <c r="F3735" s="42">
        <v>5689</v>
      </c>
      <c r="G3735" s="45">
        <v>17</v>
      </c>
      <c r="H3735" s="45"/>
      <c r="I3735" s="45"/>
    </row>
    <row r="3736" spans="1:9" x14ac:dyDescent="0.2">
      <c r="A3736" s="7">
        <v>9305</v>
      </c>
      <c r="B3736" s="44" t="s">
        <v>11406</v>
      </c>
      <c r="C3736" s="44" t="s">
        <v>11407</v>
      </c>
      <c r="D3736" s="44" t="s">
        <v>11408</v>
      </c>
      <c r="E3736" s="43" t="s">
        <v>11408</v>
      </c>
      <c r="F3736" s="42">
        <v>5690</v>
      </c>
      <c r="G3736" s="45">
        <v>17</v>
      </c>
      <c r="H3736" s="45"/>
      <c r="I3736" s="45"/>
    </row>
    <row r="3737" spans="1:9" x14ac:dyDescent="0.2">
      <c r="A3737" s="7">
        <v>9306</v>
      </c>
      <c r="B3737" s="44" t="s">
        <v>11409</v>
      </c>
      <c r="C3737" s="44" t="s">
        <v>11410</v>
      </c>
      <c r="D3737" s="44" t="s">
        <v>11411</v>
      </c>
      <c r="E3737" s="43" t="s">
        <v>11411</v>
      </c>
      <c r="F3737" s="42">
        <v>5691</v>
      </c>
      <c r="G3737" s="45">
        <v>17</v>
      </c>
      <c r="H3737" s="45"/>
      <c r="I3737" s="45"/>
    </row>
    <row r="3738" spans="1:9" x14ac:dyDescent="0.2">
      <c r="A3738" s="7">
        <v>9307</v>
      </c>
      <c r="B3738" s="44" t="s">
        <v>11412</v>
      </c>
      <c r="C3738" s="44" t="s">
        <v>11413</v>
      </c>
      <c r="D3738" s="44" t="s">
        <v>11414</v>
      </c>
      <c r="E3738" s="43" t="s">
        <v>11414</v>
      </c>
      <c r="F3738" s="42">
        <v>5692</v>
      </c>
      <c r="G3738" s="45">
        <v>17</v>
      </c>
      <c r="H3738" s="45"/>
      <c r="I3738" s="45"/>
    </row>
    <row r="3739" spans="1:9" x14ac:dyDescent="0.2">
      <c r="A3739" s="7">
        <v>9308</v>
      </c>
      <c r="B3739" s="44" t="s">
        <v>11415</v>
      </c>
      <c r="C3739" s="44" t="s">
        <v>11416</v>
      </c>
      <c r="D3739" s="44" t="s">
        <v>11417</v>
      </c>
      <c r="E3739" s="43" t="s">
        <v>11417</v>
      </c>
      <c r="F3739" s="42">
        <v>5693</v>
      </c>
      <c r="G3739" s="45">
        <v>17</v>
      </c>
      <c r="H3739" s="45"/>
      <c r="I3739" s="45"/>
    </row>
    <row r="3740" spans="1:9" x14ac:dyDescent="0.2">
      <c r="A3740" s="7">
        <v>9309</v>
      </c>
      <c r="B3740" s="44" t="s">
        <v>11418</v>
      </c>
      <c r="C3740" s="44" t="s">
        <v>11419</v>
      </c>
      <c r="D3740" s="44" t="s">
        <v>11420</v>
      </c>
      <c r="E3740" s="43" t="s">
        <v>11420</v>
      </c>
      <c r="F3740" s="42">
        <v>5694</v>
      </c>
      <c r="G3740" s="45">
        <v>17</v>
      </c>
      <c r="H3740" s="45"/>
      <c r="I3740" s="45"/>
    </row>
    <row r="3741" spans="1:9" x14ac:dyDescent="0.2">
      <c r="A3741" s="7">
        <v>9310</v>
      </c>
      <c r="B3741" s="44" t="s">
        <v>11421</v>
      </c>
      <c r="C3741" s="44" t="s">
        <v>11422</v>
      </c>
      <c r="D3741" s="44" t="s">
        <v>11423</v>
      </c>
      <c r="E3741" s="43" t="s">
        <v>11423</v>
      </c>
      <c r="F3741" s="42">
        <v>5695</v>
      </c>
      <c r="G3741" s="45">
        <v>17</v>
      </c>
      <c r="H3741" s="45"/>
      <c r="I3741" s="45"/>
    </row>
    <row r="3742" spans="1:9" x14ac:dyDescent="0.2">
      <c r="A3742" s="7">
        <v>9311</v>
      </c>
      <c r="B3742" s="44" t="s">
        <v>11424</v>
      </c>
      <c r="C3742" s="44" t="s">
        <v>11425</v>
      </c>
      <c r="D3742" s="44" t="s">
        <v>11426</v>
      </c>
      <c r="E3742" s="43" t="s">
        <v>11426</v>
      </c>
      <c r="F3742" s="42">
        <v>5696</v>
      </c>
      <c r="G3742" s="45">
        <v>17</v>
      </c>
      <c r="H3742" s="45"/>
      <c r="I3742" s="45"/>
    </row>
    <row r="3743" spans="1:9" x14ac:dyDescent="0.2">
      <c r="A3743" s="7">
        <v>9312</v>
      </c>
      <c r="B3743" s="44" t="s">
        <v>11427</v>
      </c>
      <c r="C3743" s="44" t="s">
        <v>11428</v>
      </c>
      <c r="D3743" s="44" t="s">
        <v>11429</v>
      </c>
      <c r="E3743" s="43" t="s">
        <v>11429</v>
      </c>
      <c r="F3743" s="42">
        <v>5697</v>
      </c>
      <c r="G3743" s="45">
        <v>17</v>
      </c>
      <c r="H3743" s="45"/>
      <c r="I3743" s="45"/>
    </row>
    <row r="3744" spans="1:9" x14ac:dyDescent="0.2">
      <c r="A3744" s="7">
        <v>9313</v>
      </c>
      <c r="B3744" s="44" t="s">
        <v>11430</v>
      </c>
      <c r="C3744" s="44" t="s">
        <v>11431</v>
      </c>
      <c r="D3744" s="44" t="s">
        <v>11432</v>
      </c>
      <c r="E3744" s="43" t="s">
        <v>11432</v>
      </c>
      <c r="F3744" s="42">
        <v>5698</v>
      </c>
      <c r="G3744" s="45">
        <v>17</v>
      </c>
      <c r="H3744" s="45"/>
      <c r="I3744" s="45"/>
    </row>
    <row r="3745" spans="1:9" x14ac:dyDescent="0.2">
      <c r="A3745" s="7">
        <v>9314</v>
      </c>
      <c r="B3745" s="44" t="s">
        <v>11433</v>
      </c>
      <c r="C3745" s="44" t="s">
        <v>11434</v>
      </c>
      <c r="D3745" s="44" t="s">
        <v>11435</v>
      </c>
      <c r="E3745" s="43" t="s">
        <v>11435</v>
      </c>
      <c r="F3745" s="42">
        <v>5699</v>
      </c>
      <c r="G3745" s="45">
        <v>17</v>
      </c>
      <c r="H3745" s="45"/>
      <c r="I3745" s="45"/>
    </row>
    <row r="3746" spans="1:9" x14ac:dyDescent="0.2">
      <c r="A3746" s="7">
        <v>9315</v>
      </c>
      <c r="B3746" s="44" t="s">
        <v>11436</v>
      </c>
      <c r="C3746" s="44" t="s">
        <v>11437</v>
      </c>
      <c r="D3746" s="44" t="s">
        <v>11438</v>
      </c>
      <c r="E3746" s="43" t="s">
        <v>11438</v>
      </c>
      <c r="F3746" s="42">
        <v>5700</v>
      </c>
      <c r="G3746" s="45">
        <v>17</v>
      </c>
      <c r="H3746" s="45"/>
      <c r="I3746" s="45"/>
    </row>
    <row r="3747" spans="1:9" x14ac:dyDescent="0.2">
      <c r="A3747" s="7">
        <v>9316</v>
      </c>
      <c r="B3747" s="44" t="s">
        <v>11439</v>
      </c>
      <c r="C3747" s="44" t="s">
        <v>11440</v>
      </c>
      <c r="D3747" s="44" t="s">
        <v>11441</v>
      </c>
      <c r="E3747" s="43" t="s">
        <v>11441</v>
      </c>
      <c r="F3747" s="42">
        <v>5701</v>
      </c>
      <c r="G3747" s="45">
        <v>17</v>
      </c>
      <c r="H3747" s="45"/>
      <c r="I3747" s="45"/>
    </row>
    <row r="3748" spans="1:9" x14ac:dyDescent="0.2">
      <c r="A3748" s="7">
        <v>9317</v>
      </c>
      <c r="B3748" s="44" t="s">
        <v>11442</v>
      </c>
      <c r="C3748" s="44" t="s">
        <v>11443</v>
      </c>
      <c r="D3748" s="44" t="s">
        <v>11444</v>
      </c>
      <c r="E3748" s="43" t="s">
        <v>11444</v>
      </c>
      <c r="F3748" s="42">
        <v>5702</v>
      </c>
      <c r="G3748" s="45">
        <v>17</v>
      </c>
      <c r="H3748" s="45"/>
      <c r="I3748" s="45"/>
    </row>
    <row r="3749" spans="1:9" x14ac:dyDescent="0.2">
      <c r="A3749" s="7">
        <v>9318</v>
      </c>
      <c r="B3749" s="44" t="s">
        <v>11445</v>
      </c>
      <c r="C3749" s="44" t="s">
        <v>11446</v>
      </c>
      <c r="D3749" s="44" t="s">
        <v>11447</v>
      </c>
      <c r="E3749" s="43" t="s">
        <v>11447</v>
      </c>
      <c r="F3749" s="42">
        <v>5703</v>
      </c>
      <c r="G3749" s="45">
        <v>17</v>
      </c>
      <c r="H3749" s="45"/>
      <c r="I3749" s="45"/>
    </row>
    <row r="3750" spans="1:9" x14ac:dyDescent="0.2">
      <c r="A3750" s="7">
        <v>9319</v>
      </c>
      <c r="B3750" s="44" t="s">
        <v>11448</v>
      </c>
      <c r="C3750" s="44" t="s">
        <v>11449</v>
      </c>
      <c r="D3750" s="44" t="s">
        <v>11450</v>
      </c>
      <c r="E3750" s="43" t="s">
        <v>11450</v>
      </c>
      <c r="F3750" s="42">
        <v>5704</v>
      </c>
      <c r="G3750" s="45">
        <v>17</v>
      </c>
      <c r="H3750" s="45"/>
      <c r="I3750" s="45"/>
    </row>
    <row r="3751" spans="1:9" x14ac:dyDescent="0.2">
      <c r="A3751" s="7">
        <v>9320</v>
      </c>
      <c r="B3751" s="44" t="s">
        <v>11451</v>
      </c>
      <c r="C3751" s="44" t="s">
        <v>11452</v>
      </c>
      <c r="D3751" s="44" t="s">
        <v>11453</v>
      </c>
      <c r="E3751" s="43" t="s">
        <v>11453</v>
      </c>
      <c r="F3751" s="42">
        <v>5705</v>
      </c>
      <c r="G3751" s="45">
        <v>17</v>
      </c>
      <c r="H3751" s="45"/>
      <c r="I3751" s="45"/>
    </row>
    <row r="3752" spans="1:9" x14ac:dyDescent="0.2">
      <c r="A3752" s="7">
        <v>9321</v>
      </c>
      <c r="B3752" s="44" t="s">
        <v>11454</v>
      </c>
      <c r="C3752" s="44" t="s">
        <v>11455</v>
      </c>
      <c r="D3752" s="44" t="s">
        <v>11456</v>
      </c>
      <c r="E3752" s="43" t="s">
        <v>11456</v>
      </c>
      <c r="F3752" s="42">
        <v>5686</v>
      </c>
      <c r="G3752" s="45">
        <v>1</v>
      </c>
      <c r="H3752" s="45"/>
      <c r="I3752" s="45"/>
    </row>
    <row r="3753" spans="1:9" x14ac:dyDescent="0.2">
      <c r="A3753" s="7">
        <v>9322</v>
      </c>
      <c r="B3753" s="44" t="s">
        <v>11457</v>
      </c>
      <c r="C3753" s="44" t="s">
        <v>11458</v>
      </c>
      <c r="D3753" s="44" t="s">
        <v>11459</v>
      </c>
      <c r="E3753" s="43" t="s">
        <v>11459</v>
      </c>
      <c r="F3753" s="42">
        <v>5687</v>
      </c>
      <c r="G3753" s="45">
        <v>1</v>
      </c>
      <c r="H3753" s="45"/>
      <c r="I3753" s="45"/>
    </row>
    <row r="3754" spans="1:9" x14ac:dyDescent="0.2">
      <c r="A3754" s="7">
        <v>9323</v>
      </c>
      <c r="B3754" s="44" t="s">
        <v>11460</v>
      </c>
      <c r="C3754" s="44" t="s">
        <v>11461</v>
      </c>
      <c r="D3754" s="44" t="s">
        <v>11462</v>
      </c>
      <c r="E3754" s="43" t="s">
        <v>11462</v>
      </c>
      <c r="F3754" s="42">
        <v>5688</v>
      </c>
      <c r="G3754" s="45">
        <v>1</v>
      </c>
      <c r="H3754" s="45"/>
      <c r="I3754" s="45"/>
    </row>
    <row r="3755" spans="1:9" x14ac:dyDescent="0.2">
      <c r="A3755" s="7">
        <v>9324</v>
      </c>
      <c r="B3755" s="44" t="s">
        <v>11463</v>
      </c>
      <c r="C3755" s="44" t="s">
        <v>11464</v>
      </c>
      <c r="D3755" s="44" t="s">
        <v>11465</v>
      </c>
      <c r="E3755" s="43" t="s">
        <v>11465</v>
      </c>
      <c r="F3755" s="42">
        <v>5689</v>
      </c>
      <c r="G3755" s="45">
        <v>1</v>
      </c>
      <c r="H3755" s="45"/>
      <c r="I3755" s="45"/>
    </row>
    <row r="3756" spans="1:9" x14ac:dyDescent="0.2">
      <c r="A3756" s="7">
        <v>9325</v>
      </c>
      <c r="B3756" s="44" t="s">
        <v>11466</v>
      </c>
      <c r="C3756" s="44" t="s">
        <v>11467</v>
      </c>
      <c r="D3756" s="44" t="s">
        <v>11468</v>
      </c>
      <c r="E3756" s="43" t="s">
        <v>11468</v>
      </c>
      <c r="F3756" s="42">
        <v>5690</v>
      </c>
      <c r="G3756" s="45">
        <v>1</v>
      </c>
      <c r="H3756" s="45"/>
      <c r="I3756" s="45"/>
    </row>
    <row r="3757" spans="1:9" x14ac:dyDescent="0.2">
      <c r="A3757" s="7">
        <v>9326</v>
      </c>
      <c r="B3757" s="44" t="s">
        <v>11469</v>
      </c>
      <c r="C3757" s="44" t="s">
        <v>11470</v>
      </c>
      <c r="D3757" s="44" t="s">
        <v>11471</v>
      </c>
      <c r="E3757" s="43" t="s">
        <v>11471</v>
      </c>
      <c r="F3757" s="42">
        <v>5691</v>
      </c>
      <c r="G3757" s="45">
        <v>1</v>
      </c>
      <c r="H3757" s="45"/>
      <c r="I3757" s="45"/>
    </row>
    <row r="3758" spans="1:9" x14ac:dyDescent="0.2">
      <c r="A3758" s="7">
        <v>9327</v>
      </c>
      <c r="B3758" s="44" t="s">
        <v>11472</v>
      </c>
      <c r="C3758" s="44" t="s">
        <v>11473</v>
      </c>
      <c r="D3758" s="44" t="s">
        <v>11474</v>
      </c>
      <c r="E3758" s="43" t="s">
        <v>11474</v>
      </c>
      <c r="F3758" s="42">
        <v>5692</v>
      </c>
      <c r="G3758" s="45">
        <v>1</v>
      </c>
      <c r="H3758" s="45"/>
      <c r="I3758" s="45"/>
    </row>
    <row r="3759" spans="1:9" x14ac:dyDescent="0.2">
      <c r="A3759" s="7">
        <v>9328</v>
      </c>
      <c r="B3759" s="44" t="s">
        <v>11475</v>
      </c>
      <c r="C3759" s="44" t="s">
        <v>11476</v>
      </c>
      <c r="D3759" s="44" t="s">
        <v>11477</v>
      </c>
      <c r="E3759" s="43" t="s">
        <v>11477</v>
      </c>
      <c r="F3759" s="42">
        <v>5693</v>
      </c>
      <c r="G3759" s="45">
        <v>1</v>
      </c>
      <c r="H3759" s="45"/>
      <c r="I3759" s="45"/>
    </row>
    <row r="3760" spans="1:9" x14ac:dyDescent="0.2">
      <c r="A3760" s="7">
        <v>9329</v>
      </c>
      <c r="B3760" s="44" t="s">
        <v>11478</v>
      </c>
      <c r="C3760" s="44" t="s">
        <v>11479</v>
      </c>
      <c r="D3760" s="44" t="s">
        <v>11480</v>
      </c>
      <c r="E3760" s="43" t="s">
        <v>11480</v>
      </c>
      <c r="F3760" s="42">
        <v>5694</v>
      </c>
      <c r="G3760" s="45">
        <v>1</v>
      </c>
      <c r="H3760" s="45"/>
      <c r="I3760" s="45"/>
    </row>
    <row r="3761" spans="1:9" x14ac:dyDescent="0.2">
      <c r="A3761" s="7">
        <v>9330</v>
      </c>
      <c r="B3761" s="44" t="s">
        <v>11481</v>
      </c>
      <c r="C3761" s="44" t="s">
        <v>11482</v>
      </c>
      <c r="D3761" s="44" t="s">
        <v>11483</v>
      </c>
      <c r="E3761" s="43" t="s">
        <v>11483</v>
      </c>
      <c r="F3761" s="42">
        <v>5695</v>
      </c>
      <c r="G3761" s="45">
        <v>1</v>
      </c>
      <c r="H3761" s="45"/>
      <c r="I3761" s="45"/>
    </row>
    <row r="3762" spans="1:9" x14ac:dyDescent="0.2">
      <c r="A3762" s="7">
        <v>9331</v>
      </c>
      <c r="B3762" s="44" t="s">
        <v>11484</v>
      </c>
      <c r="C3762" s="44" t="s">
        <v>11485</v>
      </c>
      <c r="D3762" s="44" t="s">
        <v>11486</v>
      </c>
      <c r="E3762" s="43" t="s">
        <v>11486</v>
      </c>
      <c r="F3762" s="42">
        <v>5696</v>
      </c>
      <c r="G3762" s="45">
        <v>1</v>
      </c>
      <c r="H3762" s="45"/>
      <c r="I3762" s="45"/>
    </row>
    <row r="3763" spans="1:9" x14ac:dyDescent="0.2">
      <c r="A3763" s="7">
        <v>9332</v>
      </c>
      <c r="B3763" s="44" t="s">
        <v>11487</v>
      </c>
      <c r="C3763" s="44" t="s">
        <v>11488</v>
      </c>
      <c r="D3763" s="44" t="s">
        <v>11489</v>
      </c>
      <c r="E3763" s="43" t="s">
        <v>11489</v>
      </c>
      <c r="F3763" s="42">
        <v>5697</v>
      </c>
      <c r="G3763" s="45">
        <v>1</v>
      </c>
      <c r="H3763" s="45"/>
      <c r="I3763" s="45"/>
    </row>
    <row r="3764" spans="1:9" x14ac:dyDescent="0.2">
      <c r="A3764" s="7">
        <v>9333</v>
      </c>
      <c r="B3764" s="44" t="s">
        <v>11490</v>
      </c>
      <c r="C3764" s="44" t="s">
        <v>11491</v>
      </c>
      <c r="D3764" s="44" t="s">
        <v>11492</v>
      </c>
      <c r="E3764" s="43" t="s">
        <v>11492</v>
      </c>
      <c r="F3764" s="42">
        <v>5698</v>
      </c>
      <c r="G3764" s="45">
        <v>1</v>
      </c>
      <c r="H3764" s="45"/>
      <c r="I3764" s="45"/>
    </row>
    <row r="3765" spans="1:9" x14ac:dyDescent="0.2">
      <c r="A3765" s="7">
        <v>9334</v>
      </c>
      <c r="B3765" s="44" t="s">
        <v>11493</v>
      </c>
      <c r="C3765" s="44" t="s">
        <v>11494</v>
      </c>
      <c r="D3765" s="44" t="s">
        <v>11495</v>
      </c>
      <c r="E3765" s="43" t="s">
        <v>11495</v>
      </c>
      <c r="F3765" s="42">
        <v>5699</v>
      </c>
      <c r="G3765" s="45">
        <v>1</v>
      </c>
      <c r="H3765" s="45"/>
      <c r="I3765" s="45"/>
    </row>
    <row r="3766" spans="1:9" x14ac:dyDescent="0.2">
      <c r="A3766" s="7">
        <v>9335</v>
      </c>
      <c r="B3766" s="44" t="s">
        <v>11496</v>
      </c>
      <c r="C3766" s="44" t="s">
        <v>11497</v>
      </c>
      <c r="D3766" s="44" t="s">
        <v>11498</v>
      </c>
      <c r="E3766" s="43" t="s">
        <v>11498</v>
      </c>
      <c r="F3766" s="42">
        <v>5700</v>
      </c>
      <c r="G3766" s="45">
        <v>1</v>
      </c>
      <c r="H3766" s="45"/>
      <c r="I3766" s="45"/>
    </row>
    <row r="3767" spans="1:9" x14ac:dyDescent="0.2">
      <c r="A3767" s="7">
        <v>9336</v>
      </c>
      <c r="B3767" s="44" t="s">
        <v>11499</v>
      </c>
      <c r="C3767" s="44" t="s">
        <v>11500</v>
      </c>
      <c r="D3767" s="44" t="s">
        <v>11501</v>
      </c>
      <c r="E3767" s="43" t="s">
        <v>11501</v>
      </c>
      <c r="F3767" s="42">
        <v>5701</v>
      </c>
      <c r="G3767" s="45">
        <v>1</v>
      </c>
      <c r="H3767" s="45"/>
      <c r="I3767" s="45"/>
    </row>
    <row r="3768" spans="1:9" x14ac:dyDescent="0.2">
      <c r="A3768" s="7">
        <v>9337</v>
      </c>
      <c r="B3768" s="44" t="s">
        <v>11502</v>
      </c>
      <c r="C3768" s="44" t="s">
        <v>11503</v>
      </c>
      <c r="D3768" s="44" t="s">
        <v>11504</v>
      </c>
      <c r="E3768" s="43" t="s">
        <v>11504</v>
      </c>
      <c r="F3768" s="42">
        <v>5702</v>
      </c>
      <c r="G3768" s="45">
        <v>1</v>
      </c>
      <c r="H3768" s="45"/>
      <c r="I3768" s="45"/>
    </row>
    <row r="3769" spans="1:9" x14ac:dyDescent="0.2">
      <c r="A3769" s="7">
        <v>9338</v>
      </c>
      <c r="B3769" s="44" t="s">
        <v>11505</v>
      </c>
      <c r="C3769" s="44" t="s">
        <v>11506</v>
      </c>
      <c r="D3769" s="44" t="s">
        <v>11507</v>
      </c>
      <c r="E3769" s="43" t="s">
        <v>11507</v>
      </c>
      <c r="F3769" s="42">
        <v>5703</v>
      </c>
      <c r="G3769" s="45">
        <v>1</v>
      </c>
      <c r="H3769" s="45"/>
      <c r="I3769" s="45"/>
    </row>
    <row r="3770" spans="1:9" x14ac:dyDescent="0.2">
      <c r="A3770" s="7">
        <v>9339</v>
      </c>
      <c r="B3770" s="44" t="s">
        <v>11508</v>
      </c>
      <c r="C3770" s="44" t="s">
        <v>11509</v>
      </c>
      <c r="D3770" s="44" t="s">
        <v>11510</v>
      </c>
      <c r="E3770" s="43" t="s">
        <v>11510</v>
      </c>
      <c r="F3770" s="42">
        <v>5704</v>
      </c>
      <c r="G3770" s="45">
        <v>1</v>
      </c>
      <c r="H3770" s="45"/>
      <c r="I3770" s="45"/>
    </row>
    <row r="3771" spans="1:9" x14ac:dyDescent="0.2">
      <c r="A3771" s="7">
        <v>9340</v>
      </c>
      <c r="B3771" s="44" t="s">
        <v>11511</v>
      </c>
      <c r="C3771" s="44" t="s">
        <v>11512</v>
      </c>
      <c r="D3771" s="44" t="s">
        <v>11513</v>
      </c>
      <c r="E3771" s="43" t="s">
        <v>11513</v>
      </c>
      <c r="F3771" s="42">
        <v>5705</v>
      </c>
      <c r="G3771" s="45">
        <v>1</v>
      </c>
      <c r="H3771" s="45"/>
      <c r="I3771" s="45"/>
    </row>
    <row r="3772" spans="1:9" x14ac:dyDescent="0.2">
      <c r="A3772" s="7">
        <v>9341</v>
      </c>
      <c r="B3772" s="44" t="s">
        <v>11514</v>
      </c>
      <c r="C3772" s="44" t="s">
        <v>11515</v>
      </c>
      <c r="D3772" s="44" t="s">
        <v>11516</v>
      </c>
      <c r="E3772" s="43" t="s">
        <v>11516</v>
      </c>
      <c r="F3772" s="42">
        <v>5686</v>
      </c>
      <c r="G3772" s="45">
        <v>15</v>
      </c>
      <c r="H3772" s="45"/>
      <c r="I3772" s="45"/>
    </row>
    <row r="3773" spans="1:9" x14ac:dyDescent="0.2">
      <c r="A3773" s="7">
        <v>9342</v>
      </c>
      <c r="B3773" s="44" t="s">
        <v>11517</v>
      </c>
      <c r="C3773" s="44" t="s">
        <v>11518</v>
      </c>
      <c r="D3773" s="44" t="s">
        <v>11519</v>
      </c>
      <c r="E3773" s="43" t="s">
        <v>11519</v>
      </c>
      <c r="F3773" s="42">
        <v>5687</v>
      </c>
      <c r="G3773" s="45">
        <v>15</v>
      </c>
      <c r="H3773" s="45"/>
      <c r="I3773" s="45"/>
    </row>
    <row r="3774" spans="1:9" x14ac:dyDescent="0.2">
      <c r="A3774" s="7">
        <v>9343</v>
      </c>
      <c r="B3774" s="44" t="s">
        <v>11520</v>
      </c>
      <c r="C3774" s="44" t="s">
        <v>11521</v>
      </c>
      <c r="D3774" s="44" t="s">
        <v>11522</v>
      </c>
      <c r="E3774" s="43" t="s">
        <v>11522</v>
      </c>
      <c r="F3774" s="42">
        <v>5688</v>
      </c>
      <c r="G3774" s="45">
        <v>15</v>
      </c>
      <c r="H3774" s="45"/>
      <c r="I3774" s="45"/>
    </row>
    <row r="3775" spans="1:9" x14ac:dyDescent="0.2">
      <c r="A3775" s="7">
        <v>9344</v>
      </c>
      <c r="B3775" s="44" t="s">
        <v>11523</v>
      </c>
      <c r="C3775" s="44" t="s">
        <v>11524</v>
      </c>
      <c r="D3775" s="44" t="s">
        <v>11525</v>
      </c>
      <c r="E3775" s="43" t="s">
        <v>11525</v>
      </c>
      <c r="F3775" s="42">
        <v>5689</v>
      </c>
      <c r="G3775" s="45">
        <v>15</v>
      </c>
      <c r="H3775" s="45"/>
      <c r="I3775" s="45"/>
    </row>
    <row r="3776" spans="1:9" x14ac:dyDescent="0.2">
      <c r="A3776" s="7">
        <v>9345</v>
      </c>
      <c r="B3776" s="44" t="s">
        <v>11526</v>
      </c>
      <c r="C3776" s="44" t="s">
        <v>11527</v>
      </c>
      <c r="D3776" s="44" t="s">
        <v>11528</v>
      </c>
      <c r="E3776" s="43" t="s">
        <v>11528</v>
      </c>
      <c r="F3776" s="42">
        <v>5690</v>
      </c>
      <c r="G3776" s="45">
        <v>15</v>
      </c>
      <c r="H3776" s="45"/>
      <c r="I3776" s="45"/>
    </row>
    <row r="3777" spans="1:9" x14ac:dyDescent="0.2">
      <c r="A3777" s="7">
        <v>9346</v>
      </c>
      <c r="B3777" s="44" t="s">
        <v>11529</v>
      </c>
      <c r="C3777" s="44" t="s">
        <v>11530</v>
      </c>
      <c r="D3777" s="44" t="s">
        <v>11531</v>
      </c>
      <c r="E3777" s="43" t="s">
        <v>11531</v>
      </c>
      <c r="F3777" s="42">
        <v>5691</v>
      </c>
      <c r="G3777" s="45">
        <v>15</v>
      </c>
      <c r="H3777" s="45"/>
      <c r="I3777" s="45"/>
    </row>
    <row r="3778" spans="1:9" x14ac:dyDescent="0.2">
      <c r="A3778" s="7">
        <v>9347</v>
      </c>
      <c r="B3778" s="44" t="s">
        <v>11532</v>
      </c>
      <c r="C3778" s="44" t="s">
        <v>11533</v>
      </c>
      <c r="D3778" s="44" t="s">
        <v>11534</v>
      </c>
      <c r="E3778" s="43" t="s">
        <v>11534</v>
      </c>
      <c r="F3778" s="42">
        <v>5692</v>
      </c>
      <c r="G3778" s="45">
        <v>15</v>
      </c>
      <c r="H3778" s="45"/>
      <c r="I3778" s="45"/>
    </row>
    <row r="3779" spans="1:9" x14ac:dyDescent="0.2">
      <c r="A3779" s="7">
        <v>9348</v>
      </c>
      <c r="B3779" s="44" t="s">
        <v>11535</v>
      </c>
      <c r="C3779" s="44" t="s">
        <v>11536</v>
      </c>
      <c r="D3779" s="44" t="s">
        <v>11537</v>
      </c>
      <c r="E3779" s="43" t="s">
        <v>11537</v>
      </c>
      <c r="F3779" s="42">
        <v>5693</v>
      </c>
      <c r="G3779" s="45">
        <v>15</v>
      </c>
      <c r="H3779" s="45"/>
      <c r="I3779" s="45"/>
    </row>
    <row r="3780" spans="1:9" x14ac:dyDescent="0.2">
      <c r="A3780" s="7">
        <v>9349</v>
      </c>
      <c r="B3780" s="44" t="s">
        <v>11538</v>
      </c>
      <c r="C3780" s="44" t="s">
        <v>11539</v>
      </c>
      <c r="D3780" s="44" t="s">
        <v>11540</v>
      </c>
      <c r="E3780" s="43" t="s">
        <v>11540</v>
      </c>
      <c r="F3780" s="42">
        <v>5694</v>
      </c>
      <c r="G3780" s="45">
        <v>15</v>
      </c>
      <c r="H3780" s="45"/>
      <c r="I3780" s="45"/>
    </row>
    <row r="3781" spans="1:9" x14ac:dyDescent="0.2">
      <c r="A3781" s="7">
        <v>9350</v>
      </c>
      <c r="B3781" s="44" t="s">
        <v>11541</v>
      </c>
      <c r="C3781" s="44" t="s">
        <v>11542</v>
      </c>
      <c r="D3781" s="44" t="s">
        <v>11543</v>
      </c>
      <c r="E3781" s="43" t="s">
        <v>11543</v>
      </c>
      <c r="F3781" s="42">
        <v>5695</v>
      </c>
      <c r="G3781" s="45">
        <v>15</v>
      </c>
      <c r="H3781" s="45"/>
      <c r="I3781" s="45"/>
    </row>
    <row r="3782" spans="1:9" x14ac:dyDescent="0.2">
      <c r="A3782" s="7">
        <v>9351</v>
      </c>
      <c r="B3782" s="44" t="s">
        <v>11544</v>
      </c>
      <c r="C3782" s="44" t="s">
        <v>11545</v>
      </c>
      <c r="D3782" s="44" t="s">
        <v>11546</v>
      </c>
      <c r="E3782" s="43" t="s">
        <v>11546</v>
      </c>
      <c r="F3782" s="42">
        <v>5696</v>
      </c>
      <c r="G3782" s="45">
        <v>15</v>
      </c>
      <c r="H3782" s="45"/>
      <c r="I3782" s="45"/>
    </row>
    <row r="3783" spans="1:9" x14ac:dyDescent="0.2">
      <c r="A3783" s="7">
        <v>9352</v>
      </c>
      <c r="B3783" s="44" t="s">
        <v>11547</v>
      </c>
      <c r="C3783" s="44" t="s">
        <v>11548</v>
      </c>
      <c r="D3783" s="44" t="s">
        <v>11549</v>
      </c>
      <c r="E3783" s="43" t="s">
        <v>11549</v>
      </c>
      <c r="F3783" s="42">
        <v>5697</v>
      </c>
      <c r="G3783" s="45">
        <v>15</v>
      </c>
      <c r="H3783" s="45"/>
      <c r="I3783" s="45"/>
    </row>
    <row r="3784" spans="1:9" x14ac:dyDescent="0.2">
      <c r="A3784" s="7">
        <v>9353</v>
      </c>
      <c r="B3784" s="44" t="s">
        <v>11550</v>
      </c>
      <c r="C3784" s="44" t="s">
        <v>11551</v>
      </c>
      <c r="D3784" s="44" t="s">
        <v>11552</v>
      </c>
      <c r="E3784" s="43" t="s">
        <v>11552</v>
      </c>
      <c r="F3784" s="42">
        <v>5698</v>
      </c>
      <c r="G3784" s="45">
        <v>15</v>
      </c>
      <c r="H3784" s="45"/>
      <c r="I3784" s="45"/>
    </row>
    <row r="3785" spans="1:9" x14ac:dyDescent="0.2">
      <c r="A3785" s="7">
        <v>9354</v>
      </c>
      <c r="B3785" s="44" t="s">
        <v>11553</v>
      </c>
      <c r="C3785" s="44" t="s">
        <v>11554</v>
      </c>
      <c r="D3785" s="44" t="s">
        <v>11555</v>
      </c>
      <c r="E3785" s="43" t="s">
        <v>11555</v>
      </c>
      <c r="F3785" s="42">
        <v>5699</v>
      </c>
      <c r="G3785" s="45">
        <v>15</v>
      </c>
      <c r="H3785" s="45"/>
      <c r="I3785" s="45"/>
    </row>
    <row r="3786" spans="1:9" x14ac:dyDescent="0.2">
      <c r="A3786" s="7">
        <v>9355</v>
      </c>
      <c r="B3786" s="44" t="s">
        <v>11556</v>
      </c>
      <c r="C3786" s="44" t="s">
        <v>11557</v>
      </c>
      <c r="D3786" s="44" t="s">
        <v>11558</v>
      </c>
      <c r="E3786" s="43" t="s">
        <v>11558</v>
      </c>
      <c r="F3786" s="42">
        <v>5700</v>
      </c>
      <c r="G3786" s="45">
        <v>15</v>
      </c>
      <c r="H3786" s="45"/>
      <c r="I3786" s="45"/>
    </row>
    <row r="3787" spans="1:9" x14ac:dyDescent="0.2">
      <c r="A3787" s="7">
        <v>9356</v>
      </c>
      <c r="B3787" s="44" t="s">
        <v>11559</v>
      </c>
      <c r="C3787" s="44" t="s">
        <v>11560</v>
      </c>
      <c r="D3787" s="44" t="s">
        <v>11561</v>
      </c>
      <c r="E3787" s="43" t="s">
        <v>11561</v>
      </c>
      <c r="F3787" s="42">
        <v>5701</v>
      </c>
      <c r="G3787" s="45">
        <v>15</v>
      </c>
      <c r="H3787" s="45"/>
      <c r="I3787" s="45"/>
    </row>
    <row r="3788" spans="1:9" x14ac:dyDescent="0.2">
      <c r="A3788" s="7">
        <v>9357</v>
      </c>
      <c r="B3788" s="44" t="s">
        <v>11562</v>
      </c>
      <c r="C3788" s="44" t="s">
        <v>11563</v>
      </c>
      <c r="D3788" s="44" t="s">
        <v>11564</v>
      </c>
      <c r="E3788" s="43" t="s">
        <v>11564</v>
      </c>
      <c r="F3788" s="42">
        <v>5702</v>
      </c>
      <c r="G3788" s="45">
        <v>15</v>
      </c>
      <c r="H3788" s="45"/>
      <c r="I3788" s="45"/>
    </row>
    <row r="3789" spans="1:9" x14ac:dyDescent="0.2">
      <c r="A3789" s="7">
        <v>9358</v>
      </c>
      <c r="B3789" s="44" t="s">
        <v>11565</v>
      </c>
      <c r="C3789" s="44" t="s">
        <v>11566</v>
      </c>
      <c r="D3789" s="44" t="s">
        <v>11567</v>
      </c>
      <c r="E3789" s="43" t="s">
        <v>11567</v>
      </c>
      <c r="F3789" s="42">
        <v>5703</v>
      </c>
      <c r="G3789" s="45">
        <v>15</v>
      </c>
      <c r="H3789" s="45"/>
      <c r="I3789" s="45"/>
    </row>
    <row r="3790" spans="1:9" x14ac:dyDescent="0.2">
      <c r="A3790" s="7">
        <v>9359</v>
      </c>
      <c r="B3790" s="44" t="s">
        <v>11568</v>
      </c>
      <c r="C3790" s="44" t="s">
        <v>11569</v>
      </c>
      <c r="D3790" s="44" t="s">
        <v>11570</v>
      </c>
      <c r="E3790" s="43" t="s">
        <v>11570</v>
      </c>
      <c r="F3790" s="42">
        <v>5704</v>
      </c>
      <c r="G3790" s="45">
        <v>15</v>
      </c>
      <c r="H3790" s="45"/>
      <c r="I3790" s="45"/>
    </row>
    <row r="3791" spans="1:9" x14ac:dyDescent="0.2">
      <c r="A3791" s="7">
        <v>9360</v>
      </c>
      <c r="B3791" s="44" t="s">
        <v>11571</v>
      </c>
      <c r="C3791" s="44" t="s">
        <v>11572</v>
      </c>
      <c r="D3791" s="44" t="s">
        <v>11573</v>
      </c>
      <c r="E3791" s="43" t="s">
        <v>11573</v>
      </c>
      <c r="F3791" s="42">
        <v>5705</v>
      </c>
      <c r="G3791" s="45">
        <v>15</v>
      </c>
      <c r="H3791" s="45"/>
      <c r="I3791" s="45"/>
    </row>
    <row r="3792" spans="1:9" x14ac:dyDescent="0.2">
      <c r="A3792" s="7">
        <v>9361</v>
      </c>
      <c r="B3792" s="44" t="s">
        <v>11574</v>
      </c>
      <c r="C3792" s="44" t="s">
        <v>11575</v>
      </c>
      <c r="D3792" s="44" t="s">
        <v>11576</v>
      </c>
      <c r="E3792" s="43" t="s">
        <v>11576</v>
      </c>
      <c r="F3792" s="42">
        <v>5686</v>
      </c>
      <c r="G3792" s="45">
        <v>0</v>
      </c>
      <c r="H3792" s="45"/>
      <c r="I3792" s="45"/>
    </row>
    <row r="3793" spans="1:9" x14ac:dyDescent="0.2">
      <c r="A3793" s="7">
        <v>9362</v>
      </c>
      <c r="B3793" s="44" t="s">
        <v>11577</v>
      </c>
      <c r="C3793" s="44" t="s">
        <v>11578</v>
      </c>
      <c r="D3793" s="44" t="s">
        <v>11579</v>
      </c>
      <c r="E3793" s="43" t="s">
        <v>11579</v>
      </c>
      <c r="F3793" s="42">
        <v>5687</v>
      </c>
      <c r="G3793" s="45">
        <v>0</v>
      </c>
      <c r="H3793" s="45"/>
      <c r="I3793" s="45"/>
    </row>
    <row r="3794" spans="1:9" x14ac:dyDescent="0.2">
      <c r="A3794" s="7">
        <v>9363</v>
      </c>
      <c r="B3794" s="44" t="s">
        <v>11580</v>
      </c>
      <c r="C3794" s="44" t="s">
        <v>11581</v>
      </c>
      <c r="D3794" s="44" t="s">
        <v>11582</v>
      </c>
      <c r="E3794" s="43" t="s">
        <v>11582</v>
      </c>
      <c r="F3794" s="42">
        <v>5688</v>
      </c>
      <c r="G3794" s="45">
        <v>0</v>
      </c>
      <c r="H3794" s="45"/>
      <c r="I3794" s="45"/>
    </row>
    <row r="3795" spans="1:9" x14ac:dyDescent="0.2">
      <c r="A3795" s="7">
        <v>9364</v>
      </c>
      <c r="B3795" s="44" t="s">
        <v>11583</v>
      </c>
      <c r="C3795" s="44" t="s">
        <v>11584</v>
      </c>
      <c r="D3795" s="44" t="s">
        <v>11585</v>
      </c>
      <c r="E3795" s="43" t="s">
        <v>11585</v>
      </c>
      <c r="F3795" s="42">
        <v>5689</v>
      </c>
      <c r="G3795" s="45">
        <v>0</v>
      </c>
      <c r="H3795" s="45"/>
      <c r="I3795" s="45"/>
    </row>
    <row r="3796" spans="1:9" x14ac:dyDescent="0.2">
      <c r="A3796" s="7">
        <v>9365</v>
      </c>
      <c r="B3796" s="44" t="s">
        <v>11586</v>
      </c>
      <c r="C3796" s="44" t="s">
        <v>11587</v>
      </c>
      <c r="D3796" s="44" t="s">
        <v>11588</v>
      </c>
      <c r="E3796" s="43" t="s">
        <v>11588</v>
      </c>
      <c r="F3796" s="42">
        <v>5690</v>
      </c>
      <c r="G3796" s="45">
        <v>0</v>
      </c>
      <c r="H3796" s="45"/>
      <c r="I3796" s="45"/>
    </row>
    <row r="3797" spans="1:9" x14ac:dyDescent="0.2">
      <c r="A3797" s="7">
        <v>9366</v>
      </c>
      <c r="B3797" s="44" t="s">
        <v>11589</v>
      </c>
      <c r="C3797" s="44" t="s">
        <v>11590</v>
      </c>
      <c r="D3797" s="44" t="s">
        <v>11591</v>
      </c>
      <c r="E3797" s="43" t="s">
        <v>11591</v>
      </c>
      <c r="F3797" s="42">
        <v>5691</v>
      </c>
      <c r="G3797" s="45">
        <v>0</v>
      </c>
      <c r="H3797" s="45"/>
      <c r="I3797" s="45"/>
    </row>
    <row r="3798" spans="1:9" x14ac:dyDescent="0.2">
      <c r="A3798" s="7">
        <v>9367</v>
      </c>
      <c r="B3798" s="44" t="s">
        <v>11592</v>
      </c>
      <c r="C3798" s="44" t="s">
        <v>11593</v>
      </c>
      <c r="D3798" s="44" t="s">
        <v>11594</v>
      </c>
      <c r="E3798" s="43" t="s">
        <v>11594</v>
      </c>
      <c r="F3798" s="42">
        <v>5692</v>
      </c>
      <c r="G3798" s="45">
        <v>0</v>
      </c>
      <c r="H3798" s="45"/>
      <c r="I3798" s="45"/>
    </row>
    <row r="3799" spans="1:9" x14ac:dyDescent="0.2">
      <c r="A3799" s="7">
        <v>9368</v>
      </c>
      <c r="B3799" s="44" t="s">
        <v>11595</v>
      </c>
      <c r="C3799" s="44" t="s">
        <v>11596</v>
      </c>
      <c r="D3799" s="44" t="s">
        <v>11597</v>
      </c>
      <c r="E3799" s="43" t="s">
        <v>11597</v>
      </c>
      <c r="F3799" s="42">
        <v>5693</v>
      </c>
      <c r="G3799" s="45">
        <v>0</v>
      </c>
      <c r="H3799" s="45"/>
      <c r="I3799" s="45"/>
    </row>
    <row r="3800" spans="1:9" x14ac:dyDescent="0.2">
      <c r="A3800" s="7">
        <v>9369</v>
      </c>
      <c r="B3800" s="44" t="s">
        <v>11598</v>
      </c>
      <c r="C3800" s="44" t="s">
        <v>11599</v>
      </c>
      <c r="D3800" s="44" t="s">
        <v>11600</v>
      </c>
      <c r="E3800" s="43" t="s">
        <v>11600</v>
      </c>
      <c r="F3800" s="42">
        <v>5694</v>
      </c>
      <c r="G3800" s="45">
        <v>0</v>
      </c>
      <c r="H3800" s="45"/>
      <c r="I3800" s="45"/>
    </row>
    <row r="3801" spans="1:9" x14ac:dyDescent="0.2">
      <c r="A3801" s="7">
        <v>9370</v>
      </c>
      <c r="B3801" s="44" t="s">
        <v>11601</v>
      </c>
      <c r="C3801" s="44" t="s">
        <v>11602</v>
      </c>
      <c r="D3801" s="44" t="s">
        <v>11603</v>
      </c>
      <c r="E3801" s="43" t="s">
        <v>11603</v>
      </c>
      <c r="F3801" s="42">
        <v>5695</v>
      </c>
      <c r="G3801" s="45">
        <v>0</v>
      </c>
      <c r="H3801" s="45"/>
      <c r="I3801" s="45"/>
    </row>
    <row r="3802" spans="1:9" x14ac:dyDescent="0.2">
      <c r="A3802" s="7">
        <v>9371</v>
      </c>
      <c r="B3802" s="44" t="s">
        <v>11604</v>
      </c>
      <c r="C3802" s="44" t="s">
        <v>11605</v>
      </c>
      <c r="D3802" s="44" t="s">
        <v>11606</v>
      </c>
      <c r="E3802" s="43" t="s">
        <v>11606</v>
      </c>
      <c r="F3802" s="42">
        <v>5696</v>
      </c>
      <c r="G3802" s="45">
        <v>0</v>
      </c>
      <c r="H3802" s="45"/>
      <c r="I3802" s="45"/>
    </row>
    <row r="3803" spans="1:9" x14ac:dyDescent="0.2">
      <c r="A3803" s="7">
        <v>9372</v>
      </c>
      <c r="B3803" s="44" t="s">
        <v>11607</v>
      </c>
      <c r="C3803" s="44" t="s">
        <v>11608</v>
      </c>
      <c r="D3803" s="44" t="s">
        <v>11609</v>
      </c>
      <c r="E3803" s="43" t="s">
        <v>11609</v>
      </c>
      <c r="F3803" s="42">
        <v>5697</v>
      </c>
      <c r="G3803" s="45">
        <v>0</v>
      </c>
      <c r="H3803" s="45"/>
      <c r="I3803" s="45"/>
    </row>
    <row r="3804" spans="1:9" x14ac:dyDescent="0.2">
      <c r="A3804" s="7">
        <v>9373</v>
      </c>
      <c r="B3804" s="44" t="s">
        <v>11610</v>
      </c>
      <c r="C3804" s="44" t="s">
        <v>11611</v>
      </c>
      <c r="D3804" s="44" t="s">
        <v>11612</v>
      </c>
      <c r="E3804" s="43" t="s">
        <v>11612</v>
      </c>
      <c r="F3804" s="42">
        <v>5698</v>
      </c>
      <c r="G3804" s="45">
        <v>0</v>
      </c>
      <c r="H3804" s="45"/>
      <c r="I3804" s="45"/>
    </row>
    <row r="3805" spans="1:9" x14ac:dyDescent="0.2">
      <c r="A3805" s="7">
        <v>9374</v>
      </c>
      <c r="B3805" s="44" t="s">
        <v>11613</v>
      </c>
      <c r="C3805" s="44" t="s">
        <v>11614</v>
      </c>
      <c r="D3805" s="44" t="s">
        <v>11615</v>
      </c>
      <c r="E3805" s="43" t="s">
        <v>11615</v>
      </c>
      <c r="F3805" s="42">
        <v>5699</v>
      </c>
      <c r="G3805" s="45">
        <v>0</v>
      </c>
      <c r="H3805" s="45"/>
      <c r="I3805" s="45"/>
    </row>
    <row r="3806" spans="1:9" x14ac:dyDescent="0.2">
      <c r="A3806" s="7">
        <v>9375</v>
      </c>
      <c r="B3806" s="44" t="s">
        <v>11616</v>
      </c>
      <c r="C3806" s="44" t="s">
        <v>11617</v>
      </c>
      <c r="D3806" s="44" t="s">
        <v>11618</v>
      </c>
      <c r="E3806" s="43" t="s">
        <v>11618</v>
      </c>
      <c r="F3806" s="42">
        <v>5700</v>
      </c>
      <c r="G3806" s="45">
        <v>0</v>
      </c>
      <c r="H3806" s="45"/>
      <c r="I3806" s="45"/>
    </row>
    <row r="3807" spans="1:9" x14ac:dyDescent="0.2">
      <c r="A3807" s="7">
        <v>9376</v>
      </c>
      <c r="B3807" s="44" t="s">
        <v>11619</v>
      </c>
      <c r="C3807" s="44" t="s">
        <v>11620</v>
      </c>
      <c r="D3807" s="44" t="s">
        <v>11621</v>
      </c>
      <c r="E3807" s="43" t="s">
        <v>11621</v>
      </c>
      <c r="F3807" s="42">
        <v>5701</v>
      </c>
      <c r="G3807" s="45">
        <v>0</v>
      </c>
      <c r="H3807" s="45"/>
      <c r="I3807" s="45"/>
    </row>
    <row r="3808" spans="1:9" x14ac:dyDescent="0.2">
      <c r="A3808" s="7">
        <v>9377</v>
      </c>
      <c r="B3808" s="44" t="s">
        <v>11622</v>
      </c>
      <c r="C3808" s="44" t="s">
        <v>11623</v>
      </c>
      <c r="D3808" s="44" t="s">
        <v>11624</v>
      </c>
      <c r="E3808" s="43" t="s">
        <v>11624</v>
      </c>
      <c r="F3808" s="42">
        <v>5702</v>
      </c>
      <c r="G3808" s="45">
        <v>0</v>
      </c>
      <c r="H3808" s="45"/>
      <c r="I3808" s="45"/>
    </row>
    <row r="3809" spans="1:9" x14ac:dyDescent="0.2">
      <c r="A3809" s="7">
        <v>9378</v>
      </c>
      <c r="B3809" s="44" t="s">
        <v>11625</v>
      </c>
      <c r="C3809" s="44" t="s">
        <v>11626</v>
      </c>
      <c r="D3809" s="44" t="s">
        <v>11627</v>
      </c>
      <c r="E3809" s="43" t="s">
        <v>11627</v>
      </c>
      <c r="F3809" s="42">
        <v>5703</v>
      </c>
      <c r="G3809" s="45">
        <v>0</v>
      </c>
      <c r="H3809" s="45"/>
      <c r="I3809" s="45"/>
    </row>
    <row r="3810" spans="1:9" x14ac:dyDescent="0.2">
      <c r="A3810" s="7">
        <v>9379</v>
      </c>
      <c r="B3810" s="44" t="s">
        <v>11628</v>
      </c>
      <c r="C3810" s="44" t="s">
        <v>11629</v>
      </c>
      <c r="D3810" s="44" t="s">
        <v>11630</v>
      </c>
      <c r="E3810" s="43" t="s">
        <v>11630</v>
      </c>
      <c r="F3810" s="42">
        <v>5704</v>
      </c>
      <c r="G3810" s="45">
        <v>0</v>
      </c>
      <c r="H3810" s="45"/>
      <c r="I3810" s="45"/>
    </row>
    <row r="3811" spans="1:9" x14ac:dyDescent="0.2">
      <c r="A3811" s="7">
        <v>9380</v>
      </c>
      <c r="B3811" s="44" t="s">
        <v>11631</v>
      </c>
      <c r="C3811" s="44" t="s">
        <v>11632</v>
      </c>
      <c r="D3811" s="44" t="s">
        <v>11633</v>
      </c>
      <c r="E3811" s="43" t="s">
        <v>11633</v>
      </c>
      <c r="F3811" s="42">
        <v>5705</v>
      </c>
      <c r="G3811" s="45">
        <v>0</v>
      </c>
      <c r="H3811" s="45"/>
      <c r="I3811" s="45"/>
    </row>
    <row r="3812" spans="1:9" x14ac:dyDescent="0.2">
      <c r="A3812" s="7">
        <v>9381</v>
      </c>
      <c r="B3812" s="44" t="s">
        <v>11634</v>
      </c>
      <c r="C3812" s="44" t="s">
        <v>11635</v>
      </c>
      <c r="D3812" s="44" t="s">
        <v>11636</v>
      </c>
      <c r="E3812" s="43" t="s">
        <v>11636</v>
      </c>
      <c r="F3812" s="42">
        <v>1137</v>
      </c>
      <c r="G3812" s="45">
        <v>0</v>
      </c>
      <c r="H3812" s="45"/>
      <c r="I3812" s="45"/>
    </row>
    <row r="3813" spans="1:9" x14ac:dyDescent="0.2">
      <c r="A3813" s="7">
        <v>9382</v>
      </c>
      <c r="B3813" s="44" t="s">
        <v>11637</v>
      </c>
      <c r="C3813" s="44" t="s">
        <v>11638</v>
      </c>
      <c r="D3813" s="44" t="s">
        <v>11639</v>
      </c>
      <c r="E3813" s="43" t="s">
        <v>11639</v>
      </c>
      <c r="F3813" s="42">
        <v>1138</v>
      </c>
      <c r="G3813" s="45">
        <v>0</v>
      </c>
      <c r="H3813" s="45"/>
      <c r="I3813" s="45"/>
    </row>
    <row r="3814" spans="1:9" x14ac:dyDescent="0.2">
      <c r="A3814" s="7">
        <v>9383</v>
      </c>
      <c r="B3814" s="44" t="s">
        <v>11640</v>
      </c>
      <c r="C3814" s="44" t="s">
        <v>11641</v>
      </c>
      <c r="D3814" s="44" t="s">
        <v>11642</v>
      </c>
      <c r="E3814" s="43" t="s">
        <v>11642</v>
      </c>
      <c r="F3814" s="42">
        <v>1139</v>
      </c>
      <c r="G3814" s="45">
        <v>0</v>
      </c>
      <c r="H3814" s="45"/>
      <c r="I3814" s="45"/>
    </row>
    <row r="3815" spans="1:9" x14ac:dyDescent="0.2">
      <c r="A3815" s="7">
        <v>9384</v>
      </c>
      <c r="B3815" s="44" t="s">
        <v>11643</v>
      </c>
      <c r="C3815" s="44" t="s">
        <v>11644</v>
      </c>
      <c r="D3815" s="44" t="s">
        <v>11645</v>
      </c>
      <c r="E3815" s="43" t="s">
        <v>11645</v>
      </c>
      <c r="F3815" s="42">
        <v>1140</v>
      </c>
      <c r="G3815" s="45">
        <v>0</v>
      </c>
      <c r="H3815" s="45"/>
      <c r="I3815" s="45"/>
    </row>
    <row r="3816" spans="1:9" x14ac:dyDescent="0.2">
      <c r="A3816" s="7">
        <v>9385</v>
      </c>
      <c r="B3816" s="44" t="s">
        <v>11646</v>
      </c>
      <c r="C3816" s="44" t="s">
        <v>11647</v>
      </c>
      <c r="D3816" s="44" t="s">
        <v>11648</v>
      </c>
      <c r="E3816" s="43" t="s">
        <v>11648</v>
      </c>
      <c r="F3816" s="42">
        <v>1141</v>
      </c>
      <c r="G3816" s="45">
        <v>0</v>
      </c>
      <c r="H3816" s="45"/>
      <c r="I3816" s="45"/>
    </row>
    <row r="3817" spans="1:9" x14ac:dyDescent="0.2">
      <c r="A3817" s="7">
        <v>9386</v>
      </c>
      <c r="B3817" s="44" t="s">
        <v>11649</v>
      </c>
      <c r="C3817" s="44" t="s">
        <v>11650</v>
      </c>
      <c r="D3817" s="44" t="s">
        <v>11651</v>
      </c>
      <c r="E3817" s="43" t="s">
        <v>11651</v>
      </c>
      <c r="F3817" s="42">
        <v>1142</v>
      </c>
      <c r="G3817" s="45">
        <v>0</v>
      </c>
      <c r="H3817" s="45"/>
      <c r="I3817" s="45"/>
    </row>
    <row r="3818" spans="1:9" x14ac:dyDescent="0.2">
      <c r="A3818" s="7">
        <v>9387</v>
      </c>
      <c r="B3818" s="44" t="s">
        <v>11652</v>
      </c>
      <c r="C3818" s="44" t="s">
        <v>11653</v>
      </c>
      <c r="D3818" s="44" t="s">
        <v>11654</v>
      </c>
      <c r="E3818" s="43" t="s">
        <v>11654</v>
      </c>
      <c r="F3818" s="42">
        <v>1143</v>
      </c>
      <c r="G3818" s="45">
        <v>0</v>
      </c>
      <c r="H3818" s="45"/>
      <c r="I3818" s="45"/>
    </row>
    <row r="3819" spans="1:9" x14ac:dyDescent="0.2">
      <c r="A3819" s="7">
        <v>9388</v>
      </c>
      <c r="B3819" s="44" t="s">
        <v>11655</v>
      </c>
      <c r="C3819" s="44" t="s">
        <v>11656</v>
      </c>
      <c r="D3819" s="44" t="s">
        <v>11657</v>
      </c>
      <c r="E3819" s="43" t="s">
        <v>11657</v>
      </c>
      <c r="F3819" s="42">
        <v>1144</v>
      </c>
      <c r="G3819" s="45">
        <v>0</v>
      </c>
      <c r="H3819" s="45"/>
      <c r="I3819" s="45"/>
    </row>
    <row r="3820" spans="1:9" x14ac:dyDescent="0.2">
      <c r="A3820" s="7">
        <v>9389</v>
      </c>
      <c r="B3820" s="44" t="s">
        <v>11658</v>
      </c>
      <c r="C3820" s="44" t="s">
        <v>11659</v>
      </c>
      <c r="D3820" s="44" t="s">
        <v>11660</v>
      </c>
      <c r="E3820" s="43" t="s">
        <v>11660</v>
      </c>
      <c r="F3820" s="42">
        <v>1145</v>
      </c>
      <c r="G3820" s="45">
        <v>0</v>
      </c>
      <c r="H3820" s="45"/>
      <c r="I3820" s="45"/>
    </row>
    <row r="3821" spans="1:9" x14ac:dyDescent="0.2">
      <c r="A3821" s="7">
        <v>9390</v>
      </c>
      <c r="B3821" s="44" t="s">
        <v>11661</v>
      </c>
      <c r="C3821" s="44" t="s">
        <v>11662</v>
      </c>
      <c r="D3821" s="44" t="s">
        <v>11663</v>
      </c>
      <c r="E3821" s="43" t="s">
        <v>11663</v>
      </c>
      <c r="F3821" s="42">
        <v>1146</v>
      </c>
      <c r="G3821" s="45">
        <v>0</v>
      </c>
      <c r="H3821" s="45"/>
      <c r="I3821" s="45"/>
    </row>
    <row r="3822" spans="1:9" x14ac:dyDescent="0.2">
      <c r="A3822" s="7">
        <v>9391</v>
      </c>
      <c r="B3822" s="44" t="s">
        <v>11664</v>
      </c>
      <c r="C3822" s="44" t="s">
        <v>11665</v>
      </c>
      <c r="D3822" s="44" t="s">
        <v>11666</v>
      </c>
      <c r="E3822" s="43" t="s">
        <v>11666</v>
      </c>
      <c r="F3822" s="42">
        <v>1147</v>
      </c>
      <c r="G3822" s="45">
        <v>0</v>
      </c>
      <c r="H3822" s="45"/>
      <c r="I3822" s="45"/>
    </row>
    <row r="3823" spans="1:9" x14ac:dyDescent="0.2">
      <c r="A3823" s="7">
        <v>9392</v>
      </c>
      <c r="B3823" s="44" t="s">
        <v>11667</v>
      </c>
      <c r="C3823" s="44" t="s">
        <v>11668</v>
      </c>
      <c r="D3823" s="44" t="s">
        <v>11669</v>
      </c>
      <c r="E3823" s="43" t="s">
        <v>11669</v>
      </c>
      <c r="F3823" s="42">
        <v>1148</v>
      </c>
      <c r="G3823" s="45">
        <v>0</v>
      </c>
      <c r="H3823" s="45"/>
      <c r="I3823" s="45"/>
    </row>
    <row r="3824" spans="1:9" x14ac:dyDescent="0.2">
      <c r="A3824" s="7">
        <v>9393</v>
      </c>
      <c r="B3824" s="44" t="s">
        <v>11670</v>
      </c>
      <c r="C3824" s="44" t="s">
        <v>11671</v>
      </c>
      <c r="D3824" s="44" t="s">
        <v>11672</v>
      </c>
      <c r="E3824" s="43" t="s">
        <v>11672</v>
      </c>
      <c r="F3824" s="42">
        <v>1149</v>
      </c>
      <c r="G3824" s="45">
        <v>0</v>
      </c>
      <c r="H3824" s="45"/>
      <c r="I3824" s="45"/>
    </row>
    <row r="3825" spans="1:9" x14ac:dyDescent="0.2">
      <c r="A3825" s="7">
        <v>9394</v>
      </c>
      <c r="B3825" s="44" t="s">
        <v>11673</v>
      </c>
      <c r="C3825" s="44" t="s">
        <v>11674</v>
      </c>
      <c r="D3825" s="44" t="s">
        <v>11675</v>
      </c>
      <c r="E3825" s="43" t="s">
        <v>11675</v>
      </c>
      <c r="F3825" s="42">
        <v>1150</v>
      </c>
      <c r="G3825" s="45">
        <v>0</v>
      </c>
      <c r="H3825" s="45"/>
      <c r="I3825" s="45"/>
    </row>
    <row r="3826" spans="1:9" x14ac:dyDescent="0.2">
      <c r="A3826" s="7">
        <v>9395</v>
      </c>
      <c r="B3826" s="44" t="s">
        <v>11676</v>
      </c>
      <c r="C3826" s="44" t="s">
        <v>11677</v>
      </c>
      <c r="D3826" s="44" t="s">
        <v>11678</v>
      </c>
      <c r="E3826" s="43" t="s">
        <v>11678</v>
      </c>
      <c r="F3826" s="42">
        <v>1151</v>
      </c>
      <c r="G3826" s="45">
        <v>0</v>
      </c>
      <c r="H3826" s="45"/>
      <c r="I3826" s="45"/>
    </row>
    <row r="3827" spans="1:9" x14ac:dyDescent="0.2">
      <c r="A3827" s="7">
        <v>9396</v>
      </c>
      <c r="B3827" s="44" t="s">
        <v>11679</v>
      </c>
      <c r="C3827" s="44" t="s">
        <v>11680</v>
      </c>
      <c r="D3827" s="44" t="s">
        <v>11681</v>
      </c>
      <c r="E3827" s="43" t="s">
        <v>11681</v>
      </c>
      <c r="F3827" s="42">
        <v>1152</v>
      </c>
      <c r="G3827" s="45">
        <v>0</v>
      </c>
      <c r="H3827" s="45"/>
      <c r="I3827" s="45"/>
    </row>
    <row r="3828" spans="1:9" x14ac:dyDescent="0.2">
      <c r="A3828" s="7">
        <v>9397</v>
      </c>
      <c r="B3828" s="44" t="s">
        <v>11682</v>
      </c>
      <c r="C3828" s="44" t="s">
        <v>11683</v>
      </c>
      <c r="D3828" s="44" t="s">
        <v>11684</v>
      </c>
      <c r="E3828" s="43" t="s">
        <v>11684</v>
      </c>
      <c r="F3828" s="42">
        <v>1153</v>
      </c>
      <c r="G3828" s="45">
        <v>0</v>
      </c>
      <c r="H3828" s="45"/>
      <c r="I3828" s="45"/>
    </row>
    <row r="3829" spans="1:9" x14ac:dyDescent="0.2">
      <c r="A3829" s="7">
        <v>9398</v>
      </c>
      <c r="B3829" s="44" t="s">
        <v>11685</v>
      </c>
      <c r="C3829" s="44" t="s">
        <v>11686</v>
      </c>
      <c r="D3829" s="44" t="s">
        <v>11687</v>
      </c>
      <c r="E3829" s="43" t="s">
        <v>11687</v>
      </c>
      <c r="F3829" s="42">
        <v>1154</v>
      </c>
      <c r="G3829" s="45">
        <v>0</v>
      </c>
      <c r="H3829" s="45"/>
      <c r="I3829" s="45"/>
    </row>
    <row r="3830" spans="1:9" x14ac:dyDescent="0.2">
      <c r="A3830" s="7">
        <v>9399</v>
      </c>
      <c r="B3830" s="44" t="s">
        <v>11688</v>
      </c>
      <c r="C3830" s="44" t="s">
        <v>11689</v>
      </c>
      <c r="D3830" s="44" t="s">
        <v>11690</v>
      </c>
      <c r="E3830" s="43" t="s">
        <v>11690</v>
      </c>
      <c r="F3830" s="42">
        <v>1155</v>
      </c>
      <c r="G3830" s="45">
        <v>0</v>
      </c>
      <c r="H3830" s="45"/>
      <c r="I3830" s="45"/>
    </row>
    <row r="3831" spans="1:9" x14ac:dyDescent="0.2">
      <c r="A3831" s="7">
        <v>9400</v>
      </c>
      <c r="B3831" s="44" t="s">
        <v>11691</v>
      </c>
      <c r="C3831" s="44" t="s">
        <v>11692</v>
      </c>
      <c r="D3831" s="44" t="s">
        <v>11693</v>
      </c>
      <c r="E3831" s="43" t="s">
        <v>11693</v>
      </c>
      <c r="F3831" s="42">
        <v>1156</v>
      </c>
      <c r="G3831" s="45">
        <v>0</v>
      </c>
      <c r="H3831" s="45"/>
      <c r="I3831" s="45"/>
    </row>
    <row r="3832" spans="1:9" x14ac:dyDescent="0.2">
      <c r="A3832" s="7">
        <v>9401</v>
      </c>
      <c r="B3832" s="44" t="s">
        <v>11694</v>
      </c>
      <c r="C3832" s="44" t="s">
        <v>11695</v>
      </c>
      <c r="D3832" s="44" t="s">
        <v>11696</v>
      </c>
      <c r="E3832" s="43" t="s">
        <v>11696</v>
      </c>
      <c r="F3832" s="42">
        <v>1137</v>
      </c>
      <c r="G3832" s="45">
        <v>11</v>
      </c>
      <c r="H3832" s="45"/>
      <c r="I3832" s="45"/>
    </row>
    <row r="3833" spans="1:9" x14ac:dyDescent="0.2">
      <c r="A3833" s="7">
        <v>9402</v>
      </c>
      <c r="B3833" s="44" t="s">
        <v>11697</v>
      </c>
      <c r="C3833" s="44" t="s">
        <v>11698</v>
      </c>
      <c r="D3833" s="44" t="s">
        <v>11699</v>
      </c>
      <c r="E3833" s="43" t="s">
        <v>11699</v>
      </c>
      <c r="F3833" s="42">
        <v>1138</v>
      </c>
      <c r="G3833" s="45">
        <v>11</v>
      </c>
      <c r="H3833" s="45"/>
      <c r="I3833" s="45"/>
    </row>
    <row r="3834" spans="1:9" x14ac:dyDescent="0.2">
      <c r="A3834" s="7">
        <v>9403</v>
      </c>
      <c r="B3834" s="44" t="s">
        <v>11700</v>
      </c>
      <c r="C3834" s="44" t="s">
        <v>11701</v>
      </c>
      <c r="D3834" s="44" t="s">
        <v>11702</v>
      </c>
      <c r="E3834" s="43" t="s">
        <v>11702</v>
      </c>
      <c r="F3834" s="42">
        <v>1139</v>
      </c>
      <c r="G3834" s="45">
        <v>11</v>
      </c>
      <c r="H3834" s="45"/>
      <c r="I3834" s="45"/>
    </row>
    <row r="3835" spans="1:9" x14ac:dyDescent="0.2">
      <c r="A3835" s="7">
        <v>9404</v>
      </c>
      <c r="B3835" s="44" t="s">
        <v>11703</v>
      </c>
      <c r="C3835" s="44" t="s">
        <v>11704</v>
      </c>
      <c r="D3835" s="44" t="s">
        <v>11705</v>
      </c>
      <c r="E3835" s="43" t="s">
        <v>11705</v>
      </c>
      <c r="F3835" s="42">
        <v>1140</v>
      </c>
      <c r="G3835" s="45">
        <v>11</v>
      </c>
      <c r="H3835" s="45"/>
      <c r="I3835" s="45"/>
    </row>
    <row r="3836" spans="1:9" x14ac:dyDescent="0.2">
      <c r="A3836" s="7">
        <v>9405</v>
      </c>
      <c r="B3836" s="44" t="s">
        <v>11706</v>
      </c>
      <c r="C3836" s="44" t="s">
        <v>11707</v>
      </c>
      <c r="D3836" s="44" t="s">
        <v>11708</v>
      </c>
      <c r="E3836" s="43" t="s">
        <v>11708</v>
      </c>
      <c r="F3836" s="42">
        <v>1141</v>
      </c>
      <c r="G3836" s="45">
        <v>11</v>
      </c>
      <c r="H3836" s="45"/>
      <c r="I3836" s="45"/>
    </row>
    <row r="3837" spans="1:9" x14ac:dyDescent="0.2">
      <c r="A3837" s="7">
        <v>9406</v>
      </c>
      <c r="B3837" s="44" t="s">
        <v>11709</v>
      </c>
      <c r="C3837" s="44" t="s">
        <v>11710</v>
      </c>
      <c r="D3837" s="44" t="s">
        <v>11711</v>
      </c>
      <c r="E3837" s="43" t="s">
        <v>11711</v>
      </c>
      <c r="F3837" s="42">
        <v>1142</v>
      </c>
      <c r="G3837" s="45">
        <v>11</v>
      </c>
      <c r="H3837" s="45"/>
      <c r="I3837" s="45"/>
    </row>
    <row r="3838" spans="1:9" x14ac:dyDescent="0.2">
      <c r="A3838" s="7">
        <v>9407</v>
      </c>
      <c r="B3838" s="44" t="s">
        <v>11712</v>
      </c>
      <c r="C3838" s="44" t="s">
        <v>11713</v>
      </c>
      <c r="D3838" s="44" t="s">
        <v>11714</v>
      </c>
      <c r="E3838" s="43" t="s">
        <v>11714</v>
      </c>
      <c r="F3838" s="42">
        <v>1143</v>
      </c>
      <c r="G3838" s="45">
        <v>11</v>
      </c>
      <c r="H3838" s="45"/>
      <c r="I3838" s="45"/>
    </row>
    <row r="3839" spans="1:9" x14ac:dyDescent="0.2">
      <c r="A3839" s="7">
        <v>9408</v>
      </c>
      <c r="B3839" s="44" t="s">
        <v>11715</v>
      </c>
      <c r="C3839" s="44" t="s">
        <v>11716</v>
      </c>
      <c r="D3839" s="44" t="s">
        <v>11717</v>
      </c>
      <c r="E3839" s="43" t="s">
        <v>11717</v>
      </c>
      <c r="F3839" s="42">
        <v>1144</v>
      </c>
      <c r="G3839" s="45">
        <v>11</v>
      </c>
      <c r="H3839" s="45"/>
      <c r="I3839" s="45"/>
    </row>
    <row r="3840" spans="1:9" x14ac:dyDescent="0.2">
      <c r="A3840" s="7">
        <v>9409</v>
      </c>
      <c r="B3840" s="44" t="s">
        <v>11718</v>
      </c>
      <c r="C3840" s="44" t="s">
        <v>11719</v>
      </c>
      <c r="D3840" s="44" t="s">
        <v>11720</v>
      </c>
      <c r="E3840" s="43" t="s">
        <v>11720</v>
      </c>
      <c r="F3840" s="42">
        <v>1145</v>
      </c>
      <c r="G3840" s="45">
        <v>11</v>
      </c>
      <c r="H3840" s="45"/>
      <c r="I3840" s="45"/>
    </row>
    <row r="3841" spans="1:9" x14ac:dyDescent="0.2">
      <c r="A3841" s="7">
        <v>9410</v>
      </c>
      <c r="B3841" s="44" t="s">
        <v>11721</v>
      </c>
      <c r="C3841" s="44" t="s">
        <v>11722</v>
      </c>
      <c r="D3841" s="44" t="s">
        <v>11723</v>
      </c>
      <c r="E3841" s="43" t="s">
        <v>11723</v>
      </c>
      <c r="F3841" s="42">
        <v>1146</v>
      </c>
      <c r="G3841" s="45">
        <v>11</v>
      </c>
      <c r="H3841" s="45"/>
      <c r="I3841" s="45"/>
    </row>
    <row r="3842" spans="1:9" x14ac:dyDescent="0.2">
      <c r="A3842" s="7">
        <v>9411</v>
      </c>
      <c r="B3842" s="44" t="s">
        <v>11724</v>
      </c>
      <c r="C3842" s="44" t="s">
        <v>11725</v>
      </c>
      <c r="D3842" s="44" t="s">
        <v>11726</v>
      </c>
      <c r="E3842" s="43" t="s">
        <v>11726</v>
      </c>
      <c r="F3842" s="42">
        <v>1147</v>
      </c>
      <c r="G3842" s="45">
        <v>11</v>
      </c>
      <c r="H3842" s="45"/>
      <c r="I3842" s="45"/>
    </row>
    <row r="3843" spans="1:9" x14ac:dyDescent="0.2">
      <c r="A3843" s="7">
        <v>9412</v>
      </c>
      <c r="B3843" s="44" t="s">
        <v>11727</v>
      </c>
      <c r="C3843" s="44" t="s">
        <v>11728</v>
      </c>
      <c r="D3843" s="44" t="s">
        <v>11729</v>
      </c>
      <c r="E3843" s="43" t="s">
        <v>11729</v>
      </c>
      <c r="F3843" s="42">
        <v>1148</v>
      </c>
      <c r="G3843" s="45">
        <v>11</v>
      </c>
      <c r="H3843" s="45"/>
      <c r="I3843" s="45"/>
    </row>
    <row r="3844" spans="1:9" x14ac:dyDescent="0.2">
      <c r="A3844" s="7">
        <v>9413</v>
      </c>
      <c r="B3844" s="44" t="s">
        <v>11730</v>
      </c>
      <c r="C3844" s="44" t="s">
        <v>11731</v>
      </c>
      <c r="D3844" s="44" t="s">
        <v>11732</v>
      </c>
      <c r="E3844" s="43" t="s">
        <v>11732</v>
      </c>
      <c r="F3844" s="42">
        <v>1149</v>
      </c>
      <c r="G3844" s="45">
        <v>11</v>
      </c>
      <c r="H3844" s="45"/>
      <c r="I3844" s="45"/>
    </row>
    <row r="3845" spans="1:9" x14ac:dyDescent="0.2">
      <c r="A3845" s="7">
        <v>9414</v>
      </c>
      <c r="B3845" s="44" t="s">
        <v>11733</v>
      </c>
      <c r="C3845" s="44" t="s">
        <v>11734</v>
      </c>
      <c r="D3845" s="44" t="s">
        <v>11735</v>
      </c>
      <c r="E3845" s="43" t="s">
        <v>11735</v>
      </c>
      <c r="F3845" s="42">
        <v>1150</v>
      </c>
      <c r="G3845" s="45">
        <v>11</v>
      </c>
      <c r="H3845" s="45"/>
      <c r="I3845" s="45"/>
    </row>
    <row r="3846" spans="1:9" x14ac:dyDescent="0.2">
      <c r="A3846" s="7">
        <v>9415</v>
      </c>
      <c r="B3846" s="44" t="s">
        <v>11736</v>
      </c>
      <c r="C3846" s="44" t="s">
        <v>11737</v>
      </c>
      <c r="D3846" s="44" t="s">
        <v>11738</v>
      </c>
      <c r="E3846" s="43" t="s">
        <v>11738</v>
      </c>
      <c r="F3846" s="42">
        <v>1151</v>
      </c>
      <c r="G3846" s="45">
        <v>11</v>
      </c>
      <c r="H3846" s="45"/>
      <c r="I3846" s="45"/>
    </row>
    <row r="3847" spans="1:9" x14ac:dyDescent="0.2">
      <c r="A3847" s="7">
        <v>9416</v>
      </c>
      <c r="B3847" s="44" t="s">
        <v>11739</v>
      </c>
      <c r="C3847" s="44" t="s">
        <v>11740</v>
      </c>
      <c r="D3847" s="44" t="s">
        <v>11741</v>
      </c>
      <c r="E3847" s="43" t="s">
        <v>11741</v>
      </c>
      <c r="F3847" s="42">
        <v>1152</v>
      </c>
      <c r="G3847" s="45">
        <v>11</v>
      </c>
      <c r="H3847" s="45"/>
      <c r="I3847" s="45"/>
    </row>
    <row r="3848" spans="1:9" x14ac:dyDescent="0.2">
      <c r="A3848" s="7">
        <v>9417</v>
      </c>
      <c r="B3848" s="44" t="s">
        <v>11742</v>
      </c>
      <c r="C3848" s="44" t="s">
        <v>11743</v>
      </c>
      <c r="D3848" s="44" t="s">
        <v>11744</v>
      </c>
      <c r="E3848" s="43" t="s">
        <v>11744</v>
      </c>
      <c r="F3848" s="42">
        <v>1153</v>
      </c>
      <c r="G3848" s="45">
        <v>11</v>
      </c>
      <c r="H3848" s="45"/>
      <c r="I3848" s="45"/>
    </row>
    <row r="3849" spans="1:9" x14ac:dyDescent="0.2">
      <c r="A3849" s="7">
        <v>9418</v>
      </c>
      <c r="B3849" s="44" t="s">
        <v>11745</v>
      </c>
      <c r="C3849" s="44" t="s">
        <v>11746</v>
      </c>
      <c r="D3849" s="44" t="s">
        <v>11747</v>
      </c>
      <c r="E3849" s="43" t="s">
        <v>11747</v>
      </c>
      <c r="F3849" s="42">
        <v>1154</v>
      </c>
      <c r="G3849" s="45">
        <v>11</v>
      </c>
      <c r="H3849" s="45"/>
      <c r="I3849" s="45"/>
    </row>
    <row r="3850" spans="1:9" x14ac:dyDescent="0.2">
      <c r="A3850" s="7">
        <v>9419</v>
      </c>
      <c r="B3850" s="44" t="s">
        <v>11748</v>
      </c>
      <c r="C3850" s="44" t="s">
        <v>11749</v>
      </c>
      <c r="D3850" s="44" t="s">
        <v>11750</v>
      </c>
      <c r="E3850" s="43" t="s">
        <v>11750</v>
      </c>
      <c r="F3850" s="42">
        <v>1155</v>
      </c>
      <c r="G3850" s="45">
        <v>11</v>
      </c>
      <c r="H3850" s="45"/>
      <c r="I3850" s="45"/>
    </row>
    <row r="3851" spans="1:9" x14ac:dyDescent="0.2">
      <c r="A3851" s="7">
        <v>9420</v>
      </c>
      <c r="B3851" s="44" t="s">
        <v>11751</v>
      </c>
      <c r="C3851" s="44" t="s">
        <v>11752</v>
      </c>
      <c r="D3851" s="44" t="s">
        <v>11753</v>
      </c>
      <c r="E3851" s="43" t="s">
        <v>11753</v>
      </c>
      <c r="F3851" s="42">
        <v>1156</v>
      </c>
      <c r="G3851" s="45">
        <v>11</v>
      </c>
      <c r="H3851" s="45"/>
      <c r="I3851" s="45"/>
    </row>
    <row r="3852" spans="1:9" x14ac:dyDescent="0.2">
      <c r="A3852" s="7">
        <v>9421</v>
      </c>
      <c r="B3852" s="44" t="s">
        <v>11754</v>
      </c>
      <c r="C3852" s="44" t="s">
        <v>11755</v>
      </c>
      <c r="D3852" s="44" t="s">
        <v>11756</v>
      </c>
      <c r="E3852" s="43" t="s">
        <v>11756</v>
      </c>
      <c r="F3852" s="42">
        <v>4151</v>
      </c>
      <c r="G3852" s="45">
        <v>15</v>
      </c>
      <c r="H3852" s="45"/>
      <c r="I3852" s="45"/>
    </row>
    <row r="3853" spans="1:9" x14ac:dyDescent="0.2">
      <c r="A3853" s="7">
        <v>9422</v>
      </c>
      <c r="B3853" s="44" t="s">
        <v>11757</v>
      </c>
      <c r="C3853" s="44" t="s">
        <v>11758</v>
      </c>
      <c r="D3853" s="44" t="s">
        <v>11759</v>
      </c>
      <c r="E3853" s="43" t="s">
        <v>11759</v>
      </c>
      <c r="F3853" s="42">
        <v>4151</v>
      </c>
      <c r="G3853" s="45">
        <v>0</v>
      </c>
      <c r="H3853" s="45"/>
      <c r="I3853" s="45"/>
    </row>
    <row r="3854" spans="1:9" x14ac:dyDescent="0.2">
      <c r="A3854" s="7">
        <v>9423</v>
      </c>
      <c r="B3854" s="44" t="s">
        <v>11760</v>
      </c>
      <c r="C3854" s="44" t="s">
        <v>11761</v>
      </c>
      <c r="D3854" s="44" t="s">
        <v>11762</v>
      </c>
      <c r="E3854" s="43" t="s">
        <v>11762</v>
      </c>
      <c r="F3854" s="42">
        <v>4151</v>
      </c>
      <c r="G3854" s="45">
        <v>2</v>
      </c>
      <c r="H3854" s="45"/>
      <c r="I3854" s="45"/>
    </row>
    <row r="3855" spans="1:9" x14ac:dyDescent="0.2">
      <c r="A3855" s="7">
        <v>9424</v>
      </c>
      <c r="B3855" s="44" t="s">
        <v>11763</v>
      </c>
      <c r="C3855" s="44" t="s">
        <v>11764</v>
      </c>
      <c r="D3855" s="44" t="s">
        <v>11765</v>
      </c>
      <c r="E3855" s="43" t="s">
        <v>11765</v>
      </c>
      <c r="F3855" s="42">
        <v>4153</v>
      </c>
      <c r="G3855" s="45">
        <v>15</v>
      </c>
      <c r="H3855" s="45"/>
      <c r="I3855" s="45"/>
    </row>
    <row r="3856" spans="1:9" x14ac:dyDescent="0.2">
      <c r="A3856" s="7">
        <v>9425</v>
      </c>
      <c r="B3856" s="44" t="s">
        <v>11766</v>
      </c>
      <c r="C3856" s="44" t="s">
        <v>11767</v>
      </c>
      <c r="D3856" s="44" t="s">
        <v>11768</v>
      </c>
      <c r="E3856" s="43" t="s">
        <v>11768</v>
      </c>
      <c r="F3856" s="42">
        <v>4153</v>
      </c>
      <c r="G3856" s="45">
        <v>0</v>
      </c>
      <c r="H3856" s="45"/>
      <c r="I3856" s="45"/>
    </row>
    <row r="3857" spans="1:9" x14ac:dyDescent="0.2">
      <c r="A3857" s="7">
        <v>9426</v>
      </c>
      <c r="B3857" s="44" t="s">
        <v>11769</v>
      </c>
      <c r="C3857" s="44" t="s">
        <v>11770</v>
      </c>
      <c r="D3857" s="44" t="s">
        <v>11771</v>
      </c>
      <c r="E3857" s="43" t="s">
        <v>11771</v>
      </c>
      <c r="F3857" s="42">
        <v>4152</v>
      </c>
      <c r="G3857" s="45">
        <v>15</v>
      </c>
      <c r="H3857" s="45"/>
      <c r="I3857" s="45"/>
    </row>
    <row r="3858" spans="1:9" x14ac:dyDescent="0.2">
      <c r="A3858" s="7">
        <v>9427</v>
      </c>
      <c r="B3858" s="44" t="s">
        <v>11772</v>
      </c>
      <c r="C3858" s="44" t="s">
        <v>11773</v>
      </c>
      <c r="D3858" s="44" t="s">
        <v>11774</v>
      </c>
      <c r="E3858" s="43" t="s">
        <v>11774</v>
      </c>
      <c r="F3858" s="42">
        <v>4152</v>
      </c>
      <c r="G3858" s="45">
        <v>0</v>
      </c>
      <c r="H3858" s="45"/>
      <c r="I3858" s="45"/>
    </row>
    <row r="3859" spans="1:9" x14ac:dyDescent="0.2">
      <c r="A3859" s="88">
        <v>9428</v>
      </c>
      <c r="B3859" s="89" t="s">
        <v>12967</v>
      </c>
      <c r="C3859" s="89" t="s">
        <v>12971</v>
      </c>
      <c r="D3859" s="89" t="s">
        <v>12969</v>
      </c>
      <c r="E3859" s="94" t="s">
        <v>12969</v>
      </c>
      <c r="F3859" s="92">
        <v>2434</v>
      </c>
      <c r="G3859" s="93">
        <v>11</v>
      </c>
      <c r="H3859" s="45"/>
      <c r="I3859" s="45"/>
    </row>
    <row r="3860" spans="1:9" x14ac:dyDescent="0.2">
      <c r="A3860" s="88">
        <v>9429</v>
      </c>
      <c r="B3860" s="89" t="s">
        <v>12968</v>
      </c>
      <c r="C3860" s="89" t="s">
        <v>12972</v>
      </c>
      <c r="D3860" s="89" t="s">
        <v>12970</v>
      </c>
      <c r="E3860" s="94" t="s">
        <v>12970</v>
      </c>
      <c r="F3860" s="92">
        <v>2433</v>
      </c>
      <c r="G3860" s="93">
        <v>11</v>
      </c>
      <c r="H3860" s="45"/>
      <c r="I3860" s="45"/>
    </row>
    <row r="3861" spans="1:9" x14ac:dyDescent="0.2">
      <c r="A3861" s="7"/>
      <c r="B3861" s="44"/>
      <c r="C3861" s="44"/>
      <c r="D3861" s="44"/>
      <c r="E3861" s="43"/>
      <c r="F3861" s="42"/>
      <c r="G3861" s="45"/>
      <c r="H3861" s="45"/>
      <c r="I3861" s="45"/>
    </row>
    <row r="3862" spans="1:9" x14ac:dyDescent="0.2">
      <c r="A3862" s="7"/>
      <c r="B3862" s="44"/>
      <c r="C3862" s="44"/>
      <c r="D3862" s="44"/>
      <c r="E3862" s="43"/>
      <c r="F3862" s="42"/>
      <c r="G3862" s="45"/>
      <c r="H3862" s="45"/>
      <c r="I3862" s="45"/>
    </row>
    <row r="3863" spans="1:9" x14ac:dyDescent="0.2">
      <c r="A3863" s="7"/>
      <c r="B3863" s="44"/>
      <c r="C3863" s="44"/>
      <c r="D3863" s="44"/>
      <c r="E3863" s="43"/>
      <c r="F3863" s="42"/>
      <c r="G3863" s="45"/>
      <c r="H3863" s="45"/>
      <c r="I3863" s="45"/>
    </row>
    <row r="3864" spans="1:9" x14ac:dyDescent="0.2">
      <c r="A3864" s="7"/>
      <c r="B3864" s="44"/>
      <c r="C3864" s="44"/>
      <c r="D3864" s="44"/>
      <c r="E3864" s="43"/>
      <c r="F3864" s="42"/>
      <c r="G3864" s="45"/>
      <c r="H3864" s="45"/>
      <c r="I3864" s="45"/>
    </row>
  </sheetData>
  <mergeCells count="3">
    <mergeCell ref="A2:E2"/>
    <mergeCell ref="A1:E1"/>
    <mergeCell ref="A3:E3"/>
  </mergeCells>
  <phoneticPr fontId="0" type="noConversion"/>
  <printOptions horizontalCentered="1"/>
  <pageMargins left="0.23622047244094491" right="0.23622047244094491" top="0.39370078740157483" bottom="0.62992125984251968" header="0" footer="0.31496062992125984"/>
  <pageSetup paperSize="9" scale="49" fitToHeight="0" orientation="portrait" r:id="rId1"/>
  <headerFooter alignWithMargins="0">
    <oddFooter>&amp;L&amp;F&amp;CStand: &amp;D&amp;RSeite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2929"/>
  <sheetViews>
    <sheetView showGridLines="0" zoomScaleNormal="100" workbookViewId="0">
      <pane ySplit="5" topLeftCell="A1994" activePane="bottomLeft" state="frozen"/>
      <selection pane="bottomLeft" activeCell="B2003" sqref="B2003"/>
    </sheetView>
  </sheetViews>
  <sheetFormatPr baseColWidth="10" defaultColWidth="11.42578125" defaultRowHeight="12.75" x14ac:dyDescent="0.2"/>
  <cols>
    <col min="1" max="1" width="13.7109375" style="1" customWidth="1"/>
    <col min="2" max="2" width="102.7109375" customWidth="1"/>
  </cols>
  <sheetData>
    <row r="1" spans="1:2" ht="30" customHeight="1" x14ac:dyDescent="0.2">
      <c r="A1" s="120" t="s">
        <v>7409</v>
      </c>
      <c r="B1" s="122"/>
    </row>
    <row r="2" spans="1:2" ht="42" customHeight="1" x14ac:dyDescent="0.2">
      <c r="A2" s="123" t="s">
        <v>7406</v>
      </c>
      <c r="B2" s="124"/>
    </row>
    <row r="3" spans="1:2" ht="42" customHeight="1" x14ac:dyDescent="0.2">
      <c r="A3" s="117" t="s">
        <v>7407</v>
      </c>
      <c r="B3" s="119"/>
    </row>
    <row r="4" spans="1:2" ht="15" customHeight="1" x14ac:dyDescent="0.2">
      <c r="A4" s="11"/>
      <c r="B4" s="12" t="s">
        <v>10814</v>
      </c>
    </row>
    <row r="5" spans="1:2" s="2" customFormat="1" ht="30" customHeight="1" x14ac:dyDescent="0.2">
      <c r="A5" s="4" t="s">
        <v>7405</v>
      </c>
      <c r="B5" s="5" t="s">
        <v>7410</v>
      </c>
    </row>
    <row r="6" spans="1:2" s="3" customFormat="1" ht="30" customHeight="1" x14ac:dyDescent="0.2">
      <c r="A6" s="85">
        <v>3</v>
      </c>
      <c r="B6" s="86" t="s">
        <v>7730</v>
      </c>
    </row>
    <row r="7" spans="1:2" s="3" customFormat="1" ht="30" customHeight="1" x14ac:dyDescent="0.2">
      <c r="A7" s="9">
        <v>4</v>
      </c>
      <c r="B7" s="10" t="s">
        <v>7731</v>
      </c>
    </row>
    <row r="8" spans="1:2" s="3" customFormat="1" ht="30" customHeight="1" x14ac:dyDescent="0.2">
      <c r="A8" s="9">
        <v>5</v>
      </c>
      <c r="B8" s="10" t="s">
        <v>7732</v>
      </c>
    </row>
    <row r="9" spans="1:2" s="3" customFormat="1" ht="30" customHeight="1" x14ac:dyDescent="0.2">
      <c r="A9" s="9">
        <v>6</v>
      </c>
      <c r="B9" s="10" t="s">
        <v>7733</v>
      </c>
    </row>
    <row r="10" spans="1:2" s="3" customFormat="1" ht="30" customHeight="1" x14ac:dyDescent="0.2">
      <c r="A10" s="9">
        <v>9</v>
      </c>
      <c r="B10" s="10" t="s">
        <v>7734</v>
      </c>
    </row>
    <row r="11" spans="1:2" s="3" customFormat="1" ht="30" customHeight="1" x14ac:dyDescent="0.2">
      <c r="A11" s="9">
        <v>10</v>
      </c>
      <c r="B11" s="10" t="s">
        <v>7735</v>
      </c>
    </row>
    <row r="12" spans="1:2" s="3" customFormat="1" ht="30" customHeight="1" x14ac:dyDescent="0.2">
      <c r="A12" s="9">
        <v>15</v>
      </c>
      <c r="B12" s="10" t="s">
        <v>7736</v>
      </c>
    </row>
    <row r="13" spans="1:2" s="3" customFormat="1" ht="30" customHeight="1" x14ac:dyDescent="0.2">
      <c r="A13" s="9">
        <v>16</v>
      </c>
      <c r="B13" s="10" t="s">
        <v>7737</v>
      </c>
    </row>
    <row r="14" spans="1:2" s="3" customFormat="1" ht="30" customHeight="1" x14ac:dyDescent="0.2">
      <c r="A14" s="9">
        <v>19</v>
      </c>
      <c r="B14" s="10" t="s">
        <v>7738</v>
      </c>
    </row>
    <row r="15" spans="1:2" s="3" customFormat="1" ht="30" customHeight="1" x14ac:dyDescent="0.2">
      <c r="A15" s="9">
        <v>20</v>
      </c>
      <c r="B15" s="10" t="s">
        <v>7739</v>
      </c>
    </row>
    <row r="16" spans="1:2" s="3" customFormat="1" ht="30" customHeight="1" x14ac:dyDescent="0.2">
      <c r="A16" s="9">
        <v>21</v>
      </c>
      <c r="B16" s="10" t="s">
        <v>7740</v>
      </c>
    </row>
    <row r="17" spans="1:2" s="3" customFormat="1" ht="30" customHeight="1" x14ac:dyDescent="0.2">
      <c r="A17" s="9">
        <v>22</v>
      </c>
      <c r="B17" s="10" t="s">
        <v>7741</v>
      </c>
    </row>
    <row r="18" spans="1:2" s="3" customFormat="1" ht="30" customHeight="1" x14ac:dyDescent="0.2">
      <c r="A18" s="9">
        <v>23</v>
      </c>
      <c r="B18" s="10" t="s">
        <v>9888</v>
      </c>
    </row>
    <row r="19" spans="1:2" s="3" customFormat="1" ht="30" customHeight="1" x14ac:dyDescent="0.2">
      <c r="A19" s="9">
        <v>24</v>
      </c>
      <c r="B19" s="10" t="s">
        <v>7742</v>
      </c>
    </row>
    <row r="20" spans="1:2" s="3" customFormat="1" ht="30" customHeight="1" x14ac:dyDescent="0.2">
      <c r="A20" s="9">
        <v>25</v>
      </c>
      <c r="B20" s="10" t="s">
        <v>7743</v>
      </c>
    </row>
    <row r="21" spans="1:2" s="3" customFormat="1" ht="30" customHeight="1" x14ac:dyDescent="0.2">
      <c r="A21" s="9">
        <v>26</v>
      </c>
      <c r="B21" s="10" t="s">
        <v>7744</v>
      </c>
    </row>
    <row r="22" spans="1:2" s="3" customFormat="1" ht="30" customHeight="1" x14ac:dyDescent="0.2">
      <c r="A22" s="9">
        <v>27</v>
      </c>
      <c r="B22" s="10" t="s">
        <v>7745</v>
      </c>
    </row>
    <row r="23" spans="1:2" s="3" customFormat="1" ht="30" customHeight="1" x14ac:dyDescent="0.2">
      <c r="A23" s="9">
        <v>29</v>
      </c>
      <c r="B23" s="10" t="s">
        <v>7746</v>
      </c>
    </row>
    <row r="24" spans="1:2" s="3" customFormat="1" ht="30" customHeight="1" x14ac:dyDescent="0.2">
      <c r="A24" s="9">
        <v>30</v>
      </c>
      <c r="B24" s="10" t="s">
        <v>7747</v>
      </c>
    </row>
    <row r="25" spans="1:2" s="3" customFormat="1" ht="30" customHeight="1" x14ac:dyDescent="0.2">
      <c r="A25" s="9">
        <v>31</v>
      </c>
      <c r="B25" s="10" t="s">
        <v>7748</v>
      </c>
    </row>
    <row r="26" spans="1:2" s="3" customFormat="1" ht="30" customHeight="1" x14ac:dyDescent="0.2">
      <c r="A26" s="9">
        <v>32</v>
      </c>
      <c r="B26" s="10" t="s">
        <v>7749</v>
      </c>
    </row>
    <row r="27" spans="1:2" s="3" customFormat="1" ht="30" customHeight="1" x14ac:dyDescent="0.2">
      <c r="A27" s="9">
        <v>33</v>
      </c>
      <c r="B27" s="10" t="s">
        <v>7750</v>
      </c>
    </row>
    <row r="28" spans="1:2" s="3" customFormat="1" ht="30" customHeight="1" x14ac:dyDescent="0.2">
      <c r="A28" s="9">
        <v>34</v>
      </c>
      <c r="B28" s="10" t="s">
        <v>7751</v>
      </c>
    </row>
    <row r="29" spans="1:2" s="3" customFormat="1" ht="30" customHeight="1" x14ac:dyDescent="0.2">
      <c r="A29" s="9">
        <v>36</v>
      </c>
      <c r="B29" s="10" t="s">
        <v>7752</v>
      </c>
    </row>
    <row r="30" spans="1:2" s="3" customFormat="1" ht="30" customHeight="1" x14ac:dyDescent="0.2">
      <c r="A30" s="9">
        <v>37</v>
      </c>
      <c r="B30" s="10" t="s">
        <v>7753</v>
      </c>
    </row>
    <row r="31" spans="1:2" s="3" customFormat="1" ht="30" customHeight="1" x14ac:dyDescent="0.2">
      <c r="A31" s="9">
        <v>38</v>
      </c>
      <c r="B31" s="10" t="s">
        <v>7754</v>
      </c>
    </row>
    <row r="32" spans="1:2" s="3" customFormat="1" ht="30" customHeight="1" x14ac:dyDescent="0.2">
      <c r="A32" s="9">
        <v>39</v>
      </c>
      <c r="B32" s="10" t="s">
        <v>7755</v>
      </c>
    </row>
    <row r="33" spans="1:2" s="3" customFormat="1" ht="30" customHeight="1" x14ac:dyDescent="0.2">
      <c r="A33" s="9">
        <v>44</v>
      </c>
      <c r="B33" s="10" t="s">
        <v>7756</v>
      </c>
    </row>
    <row r="34" spans="1:2" s="3" customFormat="1" ht="30" customHeight="1" x14ac:dyDescent="0.2">
      <c r="A34" s="9">
        <v>46</v>
      </c>
      <c r="B34" s="10" t="s">
        <v>7757</v>
      </c>
    </row>
    <row r="35" spans="1:2" s="3" customFormat="1" ht="30" customHeight="1" x14ac:dyDescent="0.2">
      <c r="A35" s="9">
        <v>51</v>
      </c>
      <c r="B35" s="10" t="s">
        <v>7758</v>
      </c>
    </row>
    <row r="36" spans="1:2" s="3" customFormat="1" ht="30" customHeight="1" x14ac:dyDescent="0.2">
      <c r="A36" s="9">
        <v>52</v>
      </c>
      <c r="B36" s="10" t="s">
        <v>7759</v>
      </c>
    </row>
    <row r="37" spans="1:2" s="3" customFormat="1" ht="30" customHeight="1" x14ac:dyDescent="0.2">
      <c r="A37" s="9">
        <v>53</v>
      </c>
      <c r="B37" s="10" t="s">
        <v>9889</v>
      </c>
    </row>
    <row r="38" spans="1:2" s="3" customFormat="1" ht="30" customHeight="1" x14ac:dyDescent="0.2">
      <c r="A38" s="9">
        <v>54</v>
      </c>
      <c r="B38" s="10" t="s">
        <v>9890</v>
      </c>
    </row>
    <row r="39" spans="1:2" s="3" customFormat="1" ht="30" customHeight="1" x14ac:dyDescent="0.2">
      <c r="A39" s="9">
        <v>57</v>
      </c>
      <c r="B39" s="10" t="s">
        <v>9891</v>
      </c>
    </row>
    <row r="40" spans="1:2" s="3" customFormat="1" ht="30" customHeight="1" x14ac:dyDescent="0.2">
      <c r="A40" s="9">
        <v>58</v>
      </c>
      <c r="B40" s="10" t="s">
        <v>9892</v>
      </c>
    </row>
    <row r="41" spans="1:2" s="3" customFormat="1" ht="30" customHeight="1" x14ac:dyDescent="0.2">
      <c r="A41" s="9">
        <v>59</v>
      </c>
      <c r="B41" s="10" t="s">
        <v>7760</v>
      </c>
    </row>
    <row r="42" spans="1:2" s="3" customFormat="1" ht="30" customHeight="1" x14ac:dyDescent="0.2">
      <c r="A42" s="9">
        <v>60</v>
      </c>
      <c r="B42" s="10" t="s">
        <v>7761</v>
      </c>
    </row>
    <row r="43" spans="1:2" s="3" customFormat="1" ht="30" customHeight="1" x14ac:dyDescent="0.2">
      <c r="A43" s="9">
        <v>61</v>
      </c>
      <c r="B43" s="10" t="s">
        <v>7762</v>
      </c>
    </row>
    <row r="44" spans="1:2" s="3" customFormat="1" ht="30" customHeight="1" x14ac:dyDescent="0.2">
      <c r="A44" s="9">
        <v>62</v>
      </c>
      <c r="B44" s="10" t="s">
        <v>7763</v>
      </c>
    </row>
    <row r="45" spans="1:2" s="3" customFormat="1" ht="30" customHeight="1" x14ac:dyDescent="0.2">
      <c r="A45" s="9">
        <v>63</v>
      </c>
      <c r="B45" s="10" t="s">
        <v>7764</v>
      </c>
    </row>
    <row r="46" spans="1:2" s="3" customFormat="1" ht="30" customHeight="1" x14ac:dyDescent="0.2">
      <c r="A46" s="9">
        <v>64</v>
      </c>
      <c r="B46" s="10" t="s">
        <v>7765</v>
      </c>
    </row>
    <row r="47" spans="1:2" s="3" customFormat="1" ht="30" customHeight="1" x14ac:dyDescent="0.2">
      <c r="A47" s="9">
        <v>65</v>
      </c>
      <c r="B47" s="10" t="s">
        <v>7766</v>
      </c>
    </row>
    <row r="48" spans="1:2" s="3" customFormat="1" ht="30" customHeight="1" x14ac:dyDescent="0.2">
      <c r="A48" s="9">
        <v>66</v>
      </c>
      <c r="B48" s="10" t="s">
        <v>7767</v>
      </c>
    </row>
    <row r="49" spans="1:2" s="3" customFormat="1" ht="30" customHeight="1" x14ac:dyDescent="0.2">
      <c r="A49" s="9">
        <v>67</v>
      </c>
      <c r="B49" s="10" t="s">
        <v>7768</v>
      </c>
    </row>
    <row r="50" spans="1:2" s="3" customFormat="1" ht="30" customHeight="1" x14ac:dyDescent="0.2">
      <c r="A50" s="9">
        <v>68</v>
      </c>
      <c r="B50" s="10" t="s">
        <v>7769</v>
      </c>
    </row>
    <row r="51" spans="1:2" s="3" customFormat="1" ht="30" customHeight="1" x14ac:dyDescent="0.2">
      <c r="A51" s="9">
        <v>81</v>
      </c>
      <c r="B51" s="10" t="s">
        <v>9893</v>
      </c>
    </row>
    <row r="52" spans="1:2" s="3" customFormat="1" ht="30" customHeight="1" x14ac:dyDescent="0.2">
      <c r="A52" s="9">
        <v>82</v>
      </c>
      <c r="B52" s="10" t="s">
        <v>9333</v>
      </c>
    </row>
    <row r="53" spans="1:2" s="3" customFormat="1" ht="30" customHeight="1" x14ac:dyDescent="0.2">
      <c r="A53" s="9">
        <v>83</v>
      </c>
      <c r="B53" s="10" t="s">
        <v>9334</v>
      </c>
    </row>
    <row r="54" spans="1:2" s="3" customFormat="1" ht="30" customHeight="1" x14ac:dyDescent="0.2">
      <c r="A54" s="9">
        <v>85</v>
      </c>
      <c r="B54" s="87" t="s">
        <v>7770</v>
      </c>
    </row>
    <row r="55" spans="1:2" s="3" customFormat="1" ht="30" customHeight="1" x14ac:dyDescent="0.2">
      <c r="A55" s="9">
        <v>86</v>
      </c>
      <c r="B55" s="87" t="s">
        <v>7771</v>
      </c>
    </row>
    <row r="56" spans="1:2" s="3" customFormat="1" ht="30" customHeight="1" x14ac:dyDescent="0.2">
      <c r="A56" s="9">
        <v>89</v>
      </c>
      <c r="B56" s="10" t="s">
        <v>9894</v>
      </c>
    </row>
    <row r="57" spans="1:2" s="3" customFormat="1" ht="30" customHeight="1" x14ac:dyDescent="0.2">
      <c r="A57" s="9">
        <v>90</v>
      </c>
      <c r="B57" s="10" t="s">
        <v>9895</v>
      </c>
    </row>
    <row r="58" spans="1:2" s="3" customFormat="1" ht="30" customHeight="1" x14ac:dyDescent="0.2">
      <c r="A58" s="9">
        <v>91</v>
      </c>
      <c r="B58" s="10" t="s">
        <v>9896</v>
      </c>
    </row>
    <row r="59" spans="1:2" s="3" customFormat="1" ht="30" customHeight="1" x14ac:dyDescent="0.2">
      <c r="A59" s="9">
        <v>92</v>
      </c>
      <c r="B59" s="10" t="s">
        <v>7772</v>
      </c>
    </row>
    <row r="60" spans="1:2" s="3" customFormat="1" ht="30" customHeight="1" x14ac:dyDescent="0.2">
      <c r="A60" s="9">
        <v>93</v>
      </c>
      <c r="B60" s="10" t="s">
        <v>7773</v>
      </c>
    </row>
    <row r="61" spans="1:2" s="3" customFormat="1" ht="30" customHeight="1" x14ac:dyDescent="0.2">
      <c r="A61" s="9">
        <v>94</v>
      </c>
      <c r="B61" s="10" t="s">
        <v>7774</v>
      </c>
    </row>
    <row r="62" spans="1:2" s="3" customFormat="1" ht="30" customHeight="1" x14ac:dyDescent="0.2">
      <c r="A62" s="9">
        <v>95</v>
      </c>
      <c r="B62" s="10" t="s">
        <v>7775</v>
      </c>
    </row>
    <row r="63" spans="1:2" s="3" customFormat="1" ht="30" customHeight="1" x14ac:dyDescent="0.2">
      <c r="A63" s="9">
        <v>102</v>
      </c>
      <c r="B63" s="10" t="s">
        <v>7776</v>
      </c>
    </row>
    <row r="64" spans="1:2" s="3" customFormat="1" ht="30" customHeight="1" x14ac:dyDescent="0.2">
      <c r="A64" s="9">
        <v>104</v>
      </c>
      <c r="B64" s="10" t="s">
        <v>7777</v>
      </c>
    </row>
    <row r="65" spans="1:2" s="3" customFormat="1" ht="30" customHeight="1" x14ac:dyDescent="0.2">
      <c r="A65" s="9">
        <v>118</v>
      </c>
      <c r="B65" s="10" t="s">
        <v>7778</v>
      </c>
    </row>
    <row r="66" spans="1:2" s="3" customFormat="1" ht="30" customHeight="1" x14ac:dyDescent="0.2">
      <c r="A66" s="9">
        <v>119</v>
      </c>
      <c r="B66" s="10" t="s">
        <v>7779</v>
      </c>
    </row>
    <row r="67" spans="1:2" s="3" customFormat="1" ht="30" customHeight="1" x14ac:dyDescent="0.2">
      <c r="A67" s="9">
        <v>120</v>
      </c>
      <c r="B67" s="10" t="s">
        <v>7780</v>
      </c>
    </row>
    <row r="68" spans="1:2" s="3" customFormat="1" ht="30" customHeight="1" x14ac:dyDescent="0.2">
      <c r="A68" s="9">
        <v>121</v>
      </c>
      <c r="B68" s="10" t="s">
        <v>7781</v>
      </c>
    </row>
    <row r="69" spans="1:2" s="3" customFormat="1" ht="30" customHeight="1" x14ac:dyDescent="0.2">
      <c r="A69" s="9">
        <v>122</v>
      </c>
      <c r="B69" s="10" t="s">
        <v>7782</v>
      </c>
    </row>
    <row r="70" spans="1:2" s="3" customFormat="1" ht="30" customHeight="1" x14ac:dyDescent="0.2">
      <c r="A70" s="9">
        <v>141</v>
      </c>
      <c r="B70" s="10" t="s">
        <v>7783</v>
      </c>
    </row>
    <row r="71" spans="1:2" s="3" customFormat="1" ht="30" customHeight="1" x14ac:dyDescent="0.2">
      <c r="A71" s="9">
        <v>142</v>
      </c>
      <c r="B71" s="10" t="s">
        <v>7784</v>
      </c>
    </row>
    <row r="72" spans="1:2" s="3" customFormat="1" ht="30" customHeight="1" x14ac:dyDescent="0.2">
      <c r="A72" s="9">
        <v>176</v>
      </c>
      <c r="B72" s="10" t="s">
        <v>7785</v>
      </c>
    </row>
    <row r="73" spans="1:2" s="3" customFormat="1" ht="30" customHeight="1" x14ac:dyDescent="0.2">
      <c r="A73" s="9">
        <v>177</v>
      </c>
      <c r="B73" s="10" t="s">
        <v>7786</v>
      </c>
    </row>
    <row r="74" spans="1:2" s="3" customFormat="1" ht="30" customHeight="1" x14ac:dyDescent="0.2">
      <c r="A74" s="9">
        <v>180</v>
      </c>
      <c r="B74" s="10" t="s">
        <v>9897</v>
      </c>
    </row>
    <row r="75" spans="1:2" s="3" customFormat="1" ht="30" customHeight="1" x14ac:dyDescent="0.2">
      <c r="A75" s="9">
        <v>181</v>
      </c>
      <c r="B75" s="10" t="s">
        <v>9898</v>
      </c>
    </row>
    <row r="76" spans="1:2" s="3" customFormat="1" ht="30" customHeight="1" x14ac:dyDescent="0.2">
      <c r="A76" s="9">
        <v>182</v>
      </c>
      <c r="B76" s="10" t="s">
        <v>7787</v>
      </c>
    </row>
    <row r="77" spans="1:2" s="3" customFormat="1" ht="30" customHeight="1" x14ac:dyDescent="0.2">
      <c r="A77" s="9">
        <v>183</v>
      </c>
      <c r="B77" s="10" t="s">
        <v>7788</v>
      </c>
    </row>
    <row r="78" spans="1:2" s="3" customFormat="1" ht="30" customHeight="1" x14ac:dyDescent="0.2">
      <c r="A78" s="9">
        <v>184</v>
      </c>
      <c r="B78" s="10" t="s">
        <v>7789</v>
      </c>
    </row>
    <row r="79" spans="1:2" s="3" customFormat="1" ht="30" customHeight="1" x14ac:dyDescent="0.2">
      <c r="A79" s="9">
        <v>186</v>
      </c>
      <c r="B79" s="10" t="s">
        <v>9899</v>
      </c>
    </row>
    <row r="80" spans="1:2" s="3" customFormat="1" ht="30" customHeight="1" x14ac:dyDescent="0.2">
      <c r="A80" s="9">
        <v>187</v>
      </c>
      <c r="B80" s="10" t="s">
        <v>9900</v>
      </c>
    </row>
    <row r="81" spans="1:2" s="3" customFormat="1" ht="30" customHeight="1" x14ac:dyDescent="0.2">
      <c r="A81" s="9">
        <v>188</v>
      </c>
      <c r="B81" s="10" t="s">
        <v>9901</v>
      </c>
    </row>
    <row r="82" spans="1:2" s="3" customFormat="1" ht="30" customHeight="1" x14ac:dyDescent="0.2">
      <c r="A82" s="9">
        <v>189</v>
      </c>
      <c r="B82" s="10" t="s">
        <v>9902</v>
      </c>
    </row>
    <row r="83" spans="1:2" s="3" customFormat="1" ht="30" customHeight="1" x14ac:dyDescent="0.2">
      <c r="A83" s="9">
        <v>190</v>
      </c>
      <c r="B83" s="10" t="s">
        <v>7790</v>
      </c>
    </row>
    <row r="84" spans="1:2" s="3" customFormat="1" ht="30" customHeight="1" x14ac:dyDescent="0.2">
      <c r="A84" s="90">
        <v>192</v>
      </c>
      <c r="B84" s="91" t="s">
        <v>13160</v>
      </c>
    </row>
    <row r="85" spans="1:2" s="3" customFormat="1" ht="30" customHeight="1" x14ac:dyDescent="0.2">
      <c r="A85" s="90">
        <v>193</v>
      </c>
      <c r="B85" s="91" t="s">
        <v>13161</v>
      </c>
    </row>
    <row r="86" spans="1:2" s="3" customFormat="1" ht="30" customHeight="1" x14ac:dyDescent="0.2">
      <c r="A86" s="90">
        <v>198</v>
      </c>
      <c r="B86" s="91" t="s">
        <v>13199</v>
      </c>
    </row>
    <row r="87" spans="1:2" s="3" customFormat="1" ht="30" customHeight="1" x14ac:dyDescent="0.2">
      <c r="A87" s="90">
        <v>199</v>
      </c>
      <c r="B87" s="91" t="s">
        <v>13200</v>
      </c>
    </row>
    <row r="88" spans="1:2" s="3" customFormat="1" ht="30" customHeight="1" x14ac:dyDescent="0.2">
      <c r="A88" s="9">
        <v>201</v>
      </c>
      <c r="B88" s="10" t="s">
        <v>9903</v>
      </c>
    </row>
    <row r="89" spans="1:2" s="3" customFormat="1" ht="30" customHeight="1" x14ac:dyDescent="0.2">
      <c r="A89" s="9">
        <v>202</v>
      </c>
      <c r="B89" s="10" t="s">
        <v>7791</v>
      </c>
    </row>
    <row r="90" spans="1:2" s="3" customFormat="1" ht="30" customHeight="1" x14ac:dyDescent="0.2">
      <c r="A90" s="9">
        <v>203</v>
      </c>
      <c r="B90" s="10" t="s">
        <v>9904</v>
      </c>
    </row>
    <row r="91" spans="1:2" s="3" customFormat="1" ht="30" customHeight="1" x14ac:dyDescent="0.2">
      <c r="A91" s="9">
        <v>204</v>
      </c>
      <c r="B91" s="10" t="s">
        <v>7792</v>
      </c>
    </row>
    <row r="92" spans="1:2" s="3" customFormat="1" ht="30" customHeight="1" x14ac:dyDescent="0.2">
      <c r="A92" s="9">
        <v>205</v>
      </c>
      <c r="B92" s="10" t="s">
        <v>9905</v>
      </c>
    </row>
    <row r="93" spans="1:2" s="3" customFormat="1" ht="30" customHeight="1" x14ac:dyDescent="0.2">
      <c r="A93" s="9">
        <v>206</v>
      </c>
      <c r="B93" s="10" t="s">
        <v>9906</v>
      </c>
    </row>
    <row r="94" spans="1:2" s="3" customFormat="1" ht="30" customHeight="1" x14ac:dyDescent="0.2">
      <c r="A94" s="9">
        <v>207</v>
      </c>
      <c r="B94" s="10" t="s">
        <v>9907</v>
      </c>
    </row>
    <row r="95" spans="1:2" s="3" customFormat="1" ht="30" customHeight="1" x14ac:dyDescent="0.2">
      <c r="A95" s="9">
        <v>208</v>
      </c>
      <c r="B95" s="10" t="s">
        <v>9908</v>
      </c>
    </row>
    <row r="96" spans="1:2" s="3" customFormat="1" ht="30" customHeight="1" x14ac:dyDescent="0.2">
      <c r="A96" s="9">
        <v>211</v>
      </c>
      <c r="B96" s="10" t="s">
        <v>9909</v>
      </c>
    </row>
    <row r="97" spans="1:2" s="3" customFormat="1" ht="30" customHeight="1" x14ac:dyDescent="0.2">
      <c r="A97" s="9">
        <v>212</v>
      </c>
      <c r="B97" s="10" t="s">
        <v>9910</v>
      </c>
    </row>
    <row r="98" spans="1:2" s="3" customFormat="1" ht="30" customHeight="1" x14ac:dyDescent="0.2">
      <c r="A98" s="9">
        <v>213</v>
      </c>
      <c r="B98" s="10" t="s">
        <v>7793</v>
      </c>
    </row>
    <row r="99" spans="1:2" s="3" customFormat="1" ht="30" customHeight="1" x14ac:dyDescent="0.2">
      <c r="A99" s="9">
        <v>214</v>
      </c>
      <c r="B99" s="10" t="s">
        <v>9911</v>
      </c>
    </row>
    <row r="100" spans="1:2" s="3" customFormat="1" ht="30" customHeight="1" x14ac:dyDescent="0.2">
      <c r="A100" s="9">
        <v>215</v>
      </c>
      <c r="B100" s="10" t="s">
        <v>7794</v>
      </c>
    </row>
    <row r="101" spans="1:2" s="3" customFormat="1" ht="30" customHeight="1" x14ac:dyDescent="0.2">
      <c r="A101" s="9">
        <v>216</v>
      </c>
      <c r="B101" s="10" t="s">
        <v>9912</v>
      </c>
    </row>
    <row r="102" spans="1:2" s="3" customFormat="1" ht="30" customHeight="1" x14ac:dyDescent="0.2">
      <c r="A102" s="9">
        <v>219</v>
      </c>
      <c r="B102" s="10" t="s">
        <v>9913</v>
      </c>
    </row>
    <row r="103" spans="1:2" s="3" customFormat="1" ht="30" customHeight="1" x14ac:dyDescent="0.2">
      <c r="A103" s="9">
        <v>220</v>
      </c>
      <c r="B103" s="10" t="s">
        <v>9914</v>
      </c>
    </row>
    <row r="104" spans="1:2" s="3" customFormat="1" ht="30" customHeight="1" x14ac:dyDescent="0.2">
      <c r="A104" s="9">
        <v>221</v>
      </c>
      <c r="B104" s="10" t="s">
        <v>9915</v>
      </c>
    </row>
    <row r="105" spans="1:2" s="3" customFormat="1" ht="30" customHeight="1" x14ac:dyDescent="0.2">
      <c r="A105" s="9">
        <v>222</v>
      </c>
      <c r="B105" s="10" t="s">
        <v>7795</v>
      </c>
    </row>
    <row r="106" spans="1:2" s="3" customFormat="1" ht="30" customHeight="1" x14ac:dyDescent="0.2">
      <c r="A106" s="9">
        <v>223</v>
      </c>
      <c r="B106" s="10" t="s">
        <v>9916</v>
      </c>
    </row>
    <row r="107" spans="1:2" s="3" customFormat="1" ht="30" customHeight="1" x14ac:dyDescent="0.2">
      <c r="A107" s="9">
        <v>227</v>
      </c>
      <c r="B107" s="10" t="s">
        <v>9917</v>
      </c>
    </row>
    <row r="108" spans="1:2" s="3" customFormat="1" ht="30" customHeight="1" x14ac:dyDescent="0.2">
      <c r="A108" s="9">
        <v>228</v>
      </c>
      <c r="B108" s="10" t="s">
        <v>7796</v>
      </c>
    </row>
    <row r="109" spans="1:2" s="3" customFormat="1" ht="30" customHeight="1" x14ac:dyDescent="0.2">
      <c r="A109" s="9">
        <v>229</v>
      </c>
      <c r="B109" s="10" t="s">
        <v>7797</v>
      </c>
    </row>
    <row r="110" spans="1:2" s="3" customFormat="1" ht="30" customHeight="1" x14ac:dyDescent="0.2">
      <c r="A110" s="9">
        <v>230</v>
      </c>
      <c r="B110" s="10" t="s">
        <v>7798</v>
      </c>
    </row>
    <row r="111" spans="1:2" s="3" customFormat="1" ht="30" customHeight="1" x14ac:dyDescent="0.2">
      <c r="A111" s="9">
        <v>231</v>
      </c>
      <c r="B111" s="10" t="s">
        <v>7799</v>
      </c>
    </row>
    <row r="112" spans="1:2" s="3" customFormat="1" ht="30" customHeight="1" x14ac:dyDescent="0.2">
      <c r="A112" s="9">
        <v>232</v>
      </c>
      <c r="B112" s="10" t="s">
        <v>9918</v>
      </c>
    </row>
    <row r="113" spans="1:2" s="3" customFormat="1" ht="30" customHeight="1" x14ac:dyDescent="0.2">
      <c r="A113" s="9">
        <v>233</v>
      </c>
      <c r="B113" s="10" t="s">
        <v>9919</v>
      </c>
    </row>
    <row r="114" spans="1:2" s="3" customFormat="1" ht="30" customHeight="1" x14ac:dyDescent="0.2">
      <c r="A114" s="90">
        <v>236</v>
      </c>
      <c r="B114" s="91" t="s">
        <v>13162</v>
      </c>
    </row>
    <row r="115" spans="1:2" s="3" customFormat="1" ht="30" customHeight="1" x14ac:dyDescent="0.2">
      <c r="A115" s="90">
        <v>237</v>
      </c>
      <c r="B115" s="91" t="s">
        <v>13163</v>
      </c>
    </row>
    <row r="116" spans="1:2" s="3" customFormat="1" ht="30" customHeight="1" x14ac:dyDescent="0.2">
      <c r="A116" s="9">
        <v>239</v>
      </c>
      <c r="B116" s="10" t="s">
        <v>7800</v>
      </c>
    </row>
    <row r="117" spans="1:2" s="3" customFormat="1" ht="30" customHeight="1" x14ac:dyDescent="0.2">
      <c r="A117" s="9">
        <v>240</v>
      </c>
      <c r="B117" s="10" t="s">
        <v>7801</v>
      </c>
    </row>
    <row r="118" spans="1:2" s="3" customFormat="1" ht="30" customHeight="1" x14ac:dyDescent="0.2">
      <c r="A118" s="9">
        <v>241</v>
      </c>
      <c r="B118" s="10" t="s">
        <v>7802</v>
      </c>
    </row>
    <row r="119" spans="1:2" s="3" customFormat="1" ht="30" customHeight="1" x14ac:dyDescent="0.2">
      <c r="A119" s="9">
        <v>242</v>
      </c>
      <c r="B119" s="10" t="s">
        <v>7803</v>
      </c>
    </row>
    <row r="120" spans="1:2" s="3" customFormat="1" ht="30" customHeight="1" x14ac:dyDescent="0.2">
      <c r="A120" s="9">
        <v>244</v>
      </c>
      <c r="B120" s="10" t="s">
        <v>7804</v>
      </c>
    </row>
    <row r="121" spans="1:2" s="3" customFormat="1" ht="30" customHeight="1" x14ac:dyDescent="0.2">
      <c r="A121" s="9">
        <v>245</v>
      </c>
      <c r="B121" s="10" t="s">
        <v>7805</v>
      </c>
    </row>
    <row r="122" spans="1:2" s="3" customFormat="1" ht="30" customHeight="1" x14ac:dyDescent="0.2">
      <c r="A122" s="90">
        <v>252</v>
      </c>
      <c r="B122" s="91" t="s">
        <v>13164</v>
      </c>
    </row>
    <row r="123" spans="1:2" s="3" customFormat="1" ht="30" customHeight="1" x14ac:dyDescent="0.2">
      <c r="A123" s="90">
        <v>258</v>
      </c>
      <c r="B123" s="91" t="s">
        <v>13165</v>
      </c>
    </row>
    <row r="124" spans="1:2" s="3" customFormat="1" ht="30" customHeight="1" x14ac:dyDescent="0.2">
      <c r="A124" s="90">
        <v>259</v>
      </c>
      <c r="B124" s="91" t="s">
        <v>13166</v>
      </c>
    </row>
    <row r="125" spans="1:2" s="3" customFormat="1" ht="30" customHeight="1" x14ac:dyDescent="0.2">
      <c r="A125" s="90">
        <v>260</v>
      </c>
      <c r="B125" s="91" t="s">
        <v>13167</v>
      </c>
    </row>
    <row r="126" spans="1:2" s="3" customFormat="1" ht="30" customHeight="1" x14ac:dyDescent="0.2">
      <c r="A126" s="9">
        <v>266</v>
      </c>
      <c r="B126" s="10" t="s">
        <v>9920</v>
      </c>
    </row>
    <row r="127" spans="1:2" s="3" customFormat="1" ht="30" customHeight="1" x14ac:dyDescent="0.2">
      <c r="A127" s="9">
        <v>267</v>
      </c>
      <c r="B127" s="10" t="s">
        <v>9921</v>
      </c>
    </row>
    <row r="128" spans="1:2" s="3" customFormat="1" ht="30" customHeight="1" x14ac:dyDescent="0.2">
      <c r="A128" s="9">
        <v>268</v>
      </c>
      <c r="B128" s="10" t="s">
        <v>7806</v>
      </c>
    </row>
    <row r="129" spans="1:2" s="3" customFormat="1" ht="30" customHeight="1" x14ac:dyDescent="0.2">
      <c r="A129" s="9">
        <v>269</v>
      </c>
      <c r="B129" s="10" t="s">
        <v>7807</v>
      </c>
    </row>
    <row r="130" spans="1:2" s="3" customFormat="1" ht="30" customHeight="1" x14ac:dyDescent="0.2">
      <c r="A130" s="9">
        <v>270</v>
      </c>
      <c r="B130" s="10" t="s">
        <v>7808</v>
      </c>
    </row>
    <row r="131" spans="1:2" s="3" customFormat="1" ht="30" customHeight="1" x14ac:dyDescent="0.2">
      <c r="A131" s="9">
        <v>284</v>
      </c>
      <c r="B131" s="10" t="s">
        <v>9922</v>
      </c>
    </row>
    <row r="132" spans="1:2" s="3" customFormat="1" ht="30" customHeight="1" x14ac:dyDescent="0.2">
      <c r="A132" s="9">
        <v>285</v>
      </c>
      <c r="B132" s="10" t="s">
        <v>9923</v>
      </c>
    </row>
    <row r="133" spans="1:2" s="3" customFormat="1" ht="30" customHeight="1" x14ac:dyDescent="0.2">
      <c r="A133" s="9">
        <v>286</v>
      </c>
      <c r="B133" s="10" t="s">
        <v>9924</v>
      </c>
    </row>
    <row r="134" spans="1:2" s="3" customFormat="1" ht="30" customHeight="1" x14ac:dyDescent="0.2">
      <c r="A134" s="9">
        <v>287</v>
      </c>
      <c r="B134" s="10" t="s">
        <v>9925</v>
      </c>
    </row>
    <row r="135" spans="1:2" s="3" customFormat="1" ht="30" customHeight="1" x14ac:dyDescent="0.2">
      <c r="A135" s="9">
        <v>288</v>
      </c>
      <c r="B135" s="10" t="s">
        <v>9926</v>
      </c>
    </row>
    <row r="136" spans="1:2" s="3" customFormat="1" ht="30" customHeight="1" x14ac:dyDescent="0.2">
      <c r="A136" s="9">
        <v>289</v>
      </c>
      <c r="B136" s="10" t="s">
        <v>9927</v>
      </c>
    </row>
    <row r="137" spans="1:2" s="3" customFormat="1" ht="30" customHeight="1" x14ac:dyDescent="0.2">
      <c r="A137" s="90">
        <v>292</v>
      </c>
      <c r="B137" s="91" t="s">
        <v>13168</v>
      </c>
    </row>
    <row r="138" spans="1:2" s="3" customFormat="1" ht="30" customHeight="1" x14ac:dyDescent="0.2">
      <c r="A138" s="9">
        <v>301</v>
      </c>
      <c r="B138" s="10" t="s">
        <v>7809</v>
      </c>
    </row>
    <row r="139" spans="1:2" s="3" customFormat="1" ht="30" customHeight="1" x14ac:dyDescent="0.2">
      <c r="A139" s="9">
        <v>302</v>
      </c>
      <c r="B139" s="10" t="s">
        <v>7810</v>
      </c>
    </row>
    <row r="140" spans="1:2" s="3" customFormat="1" ht="30" customHeight="1" x14ac:dyDescent="0.2">
      <c r="A140" s="9">
        <v>303</v>
      </c>
      <c r="B140" s="10" t="s">
        <v>7811</v>
      </c>
    </row>
    <row r="141" spans="1:2" s="3" customFormat="1" ht="30" customHeight="1" x14ac:dyDescent="0.2">
      <c r="A141" s="9">
        <v>304</v>
      </c>
      <c r="B141" s="10" t="s">
        <v>7812</v>
      </c>
    </row>
    <row r="142" spans="1:2" s="3" customFormat="1" ht="30" customHeight="1" x14ac:dyDescent="0.2">
      <c r="A142" s="9">
        <v>305</v>
      </c>
      <c r="B142" s="10" t="s">
        <v>7813</v>
      </c>
    </row>
    <row r="143" spans="1:2" s="3" customFormat="1" ht="30" customHeight="1" x14ac:dyDescent="0.2">
      <c r="A143" s="9">
        <v>306</v>
      </c>
      <c r="B143" s="10" t="s">
        <v>7814</v>
      </c>
    </row>
    <row r="144" spans="1:2" s="3" customFormat="1" ht="30" customHeight="1" x14ac:dyDescent="0.2">
      <c r="A144" s="9">
        <v>307</v>
      </c>
      <c r="B144" s="10" t="s">
        <v>7815</v>
      </c>
    </row>
    <row r="145" spans="1:2" s="3" customFormat="1" ht="30" customHeight="1" x14ac:dyDescent="0.2">
      <c r="A145" s="9">
        <v>308</v>
      </c>
      <c r="B145" s="10" t="s">
        <v>7816</v>
      </c>
    </row>
    <row r="146" spans="1:2" s="3" customFormat="1" ht="30" customHeight="1" x14ac:dyDescent="0.2">
      <c r="A146" s="9">
        <v>309</v>
      </c>
      <c r="B146" s="10" t="s">
        <v>7817</v>
      </c>
    </row>
    <row r="147" spans="1:2" s="3" customFormat="1" ht="30" customHeight="1" x14ac:dyDescent="0.2">
      <c r="A147" s="9">
        <v>310</v>
      </c>
      <c r="B147" s="10" t="s">
        <v>7818</v>
      </c>
    </row>
    <row r="148" spans="1:2" s="3" customFormat="1" ht="30" customHeight="1" x14ac:dyDescent="0.2">
      <c r="A148" s="9">
        <v>311</v>
      </c>
      <c r="B148" s="10" t="s">
        <v>7819</v>
      </c>
    </row>
    <row r="149" spans="1:2" s="3" customFormat="1" ht="30" customHeight="1" x14ac:dyDescent="0.2">
      <c r="A149" s="9">
        <v>312</v>
      </c>
      <c r="B149" s="10" t="s">
        <v>7820</v>
      </c>
    </row>
    <row r="150" spans="1:2" s="3" customFormat="1" ht="30" customHeight="1" x14ac:dyDescent="0.2">
      <c r="A150" s="9">
        <v>313</v>
      </c>
      <c r="B150" s="10" t="s">
        <v>7821</v>
      </c>
    </row>
    <row r="151" spans="1:2" s="3" customFormat="1" ht="30" customHeight="1" x14ac:dyDescent="0.2">
      <c r="A151" s="9">
        <v>314</v>
      </c>
      <c r="B151" s="10" t="s">
        <v>7822</v>
      </c>
    </row>
    <row r="152" spans="1:2" s="3" customFormat="1" ht="30" customHeight="1" x14ac:dyDescent="0.2">
      <c r="A152" s="9">
        <v>315</v>
      </c>
      <c r="B152" s="10" t="s">
        <v>7823</v>
      </c>
    </row>
    <row r="153" spans="1:2" s="3" customFormat="1" ht="30" customHeight="1" x14ac:dyDescent="0.2">
      <c r="A153" s="9">
        <v>316</v>
      </c>
      <c r="B153" s="10" t="s">
        <v>7824</v>
      </c>
    </row>
    <row r="154" spans="1:2" s="3" customFormat="1" ht="30" customHeight="1" x14ac:dyDescent="0.2">
      <c r="A154" s="9">
        <v>317</v>
      </c>
      <c r="B154" s="10" t="s">
        <v>7825</v>
      </c>
    </row>
    <row r="155" spans="1:2" s="3" customFormat="1" ht="30" customHeight="1" x14ac:dyDescent="0.2">
      <c r="A155" s="9">
        <v>318</v>
      </c>
      <c r="B155" s="10" t="s">
        <v>7826</v>
      </c>
    </row>
    <row r="156" spans="1:2" s="3" customFormat="1" ht="30" customHeight="1" x14ac:dyDescent="0.2">
      <c r="A156" s="9">
        <v>319</v>
      </c>
      <c r="B156" s="10" t="s">
        <v>7827</v>
      </c>
    </row>
    <row r="157" spans="1:2" s="3" customFormat="1" ht="30" customHeight="1" x14ac:dyDescent="0.2">
      <c r="A157" s="9">
        <v>320</v>
      </c>
      <c r="B157" s="10" t="s">
        <v>7828</v>
      </c>
    </row>
    <row r="158" spans="1:2" s="3" customFormat="1" ht="30" customHeight="1" x14ac:dyDescent="0.2">
      <c r="A158" s="9">
        <v>321</v>
      </c>
      <c r="B158" s="10" t="s">
        <v>9928</v>
      </c>
    </row>
    <row r="159" spans="1:2" s="3" customFormat="1" ht="30" customHeight="1" x14ac:dyDescent="0.2">
      <c r="A159" s="9">
        <v>322</v>
      </c>
      <c r="B159" s="10" t="s">
        <v>9929</v>
      </c>
    </row>
    <row r="160" spans="1:2" s="3" customFormat="1" ht="30" customHeight="1" x14ac:dyDescent="0.2">
      <c r="A160" s="9">
        <v>323</v>
      </c>
      <c r="B160" s="10" t="s">
        <v>9930</v>
      </c>
    </row>
    <row r="161" spans="1:2" s="3" customFormat="1" ht="30" customHeight="1" x14ac:dyDescent="0.2">
      <c r="A161" s="9">
        <v>324</v>
      </c>
      <c r="B161" s="10" t="s">
        <v>9931</v>
      </c>
    </row>
    <row r="162" spans="1:2" s="3" customFormat="1" ht="30" customHeight="1" x14ac:dyDescent="0.2">
      <c r="A162" s="9">
        <v>325</v>
      </c>
      <c r="B162" s="10" t="s">
        <v>9932</v>
      </c>
    </row>
    <row r="163" spans="1:2" s="3" customFormat="1" ht="30" customHeight="1" x14ac:dyDescent="0.2">
      <c r="A163" s="9">
        <v>326</v>
      </c>
      <c r="B163" s="10" t="s">
        <v>9933</v>
      </c>
    </row>
    <row r="164" spans="1:2" s="3" customFormat="1" ht="30" customHeight="1" x14ac:dyDescent="0.2">
      <c r="A164" s="9">
        <v>327</v>
      </c>
      <c r="B164" s="10" t="s">
        <v>9934</v>
      </c>
    </row>
    <row r="165" spans="1:2" s="3" customFormat="1" ht="30" customHeight="1" x14ac:dyDescent="0.2">
      <c r="A165" s="9">
        <v>328</v>
      </c>
      <c r="B165" s="10" t="s">
        <v>9935</v>
      </c>
    </row>
    <row r="166" spans="1:2" s="3" customFormat="1" ht="30" customHeight="1" x14ac:dyDescent="0.2">
      <c r="A166" s="9">
        <v>329</v>
      </c>
      <c r="B166" s="10" t="s">
        <v>9936</v>
      </c>
    </row>
    <row r="167" spans="1:2" s="3" customFormat="1" ht="30" customHeight="1" x14ac:dyDescent="0.2">
      <c r="A167" s="9">
        <v>330</v>
      </c>
      <c r="B167" s="10" t="s">
        <v>9937</v>
      </c>
    </row>
    <row r="168" spans="1:2" s="3" customFormat="1" ht="30" customHeight="1" x14ac:dyDescent="0.2">
      <c r="A168" s="9">
        <v>331</v>
      </c>
      <c r="B168" s="10" t="s">
        <v>9938</v>
      </c>
    </row>
    <row r="169" spans="1:2" s="3" customFormat="1" ht="30" customHeight="1" x14ac:dyDescent="0.2">
      <c r="A169" s="9">
        <v>332</v>
      </c>
      <c r="B169" s="10" t="s">
        <v>9939</v>
      </c>
    </row>
    <row r="170" spans="1:2" s="3" customFormat="1" ht="30" customHeight="1" x14ac:dyDescent="0.2">
      <c r="A170" s="9">
        <v>333</v>
      </c>
      <c r="B170" s="10" t="s">
        <v>9940</v>
      </c>
    </row>
    <row r="171" spans="1:2" s="3" customFormat="1" ht="30" customHeight="1" x14ac:dyDescent="0.2">
      <c r="A171" s="9">
        <v>334</v>
      </c>
      <c r="B171" s="10" t="s">
        <v>9941</v>
      </c>
    </row>
    <row r="172" spans="1:2" s="3" customFormat="1" ht="30" customHeight="1" x14ac:dyDescent="0.2">
      <c r="A172" s="9">
        <v>335</v>
      </c>
      <c r="B172" s="10" t="s">
        <v>9942</v>
      </c>
    </row>
    <row r="173" spans="1:2" s="3" customFormat="1" ht="30" customHeight="1" x14ac:dyDescent="0.2">
      <c r="A173" s="9">
        <v>336</v>
      </c>
      <c r="B173" s="10" t="s">
        <v>9943</v>
      </c>
    </row>
    <row r="174" spans="1:2" s="3" customFormat="1" ht="30" customHeight="1" x14ac:dyDescent="0.2">
      <c r="A174" s="9">
        <v>337</v>
      </c>
      <c r="B174" s="10" t="s">
        <v>9944</v>
      </c>
    </row>
    <row r="175" spans="1:2" s="3" customFormat="1" ht="30" customHeight="1" x14ac:dyDescent="0.2">
      <c r="A175" s="9">
        <v>338</v>
      </c>
      <c r="B175" s="10" t="s">
        <v>9945</v>
      </c>
    </row>
    <row r="176" spans="1:2" s="3" customFormat="1" ht="30" customHeight="1" x14ac:dyDescent="0.2">
      <c r="A176" s="9">
        <v>339</v>
      </c>
      <c r="B176" s="10" t="s">
        <v>9946</v>
      </c>
    </row>
    <row r="177" spans="1:2" s="3" customFormat="1" ht="30" customHeight="1" x14ac:dyDescent="0.2">
      <c r="A177" s="9">
        <v>340</v>
      </c>
      <c r="B177" s="10" t="s">
        <v>9947</v>
      </c>
    </row>
    <row r="178" spans="1:2" s="3" customFormat="1" ht="30" customHeight="1" x14ac:dyDescent="0.2">
      <c r="A178" s="9">
        <v>341</v>
      </c>
      <c r="B178" s="10" t="s">
        <v>7829</v>
      </c>
    </row>
    <row r="179" spans="1:2" s="3" customFormat="1" ht="30" customHeight="1" x14ac:dyDescent="0.2">
      <c r="A179" s="9">
        <v>342</v>
      </c>
      <c r="B179" s="10" t="s">
        <v>7830</v>
      </c>
    </row>
    <row r="180" spans="1:2" s="3" customFormat="1" ht="30" customHeight="1" x14ac:dyDescent="0.2">
      <c r="A180" s="9">
        <v>343</v>
      </c>
      <c r="B180" s="10" t="s">
        <v>7831</v>
      </c>
    </row>
    <row r="181" spans="1:2" s="3" customFormat="1" ht="30" customHeight="1" x14ac:dyDescent="0.2">
      <c r="A181" s="9">
        <v>344</v>
      </c>
      <c r="B181" s="10" t="s">
        <v>7832</v>
      </c>
    </row>
    <row r="182" spans="1:2" s="3" customFormat="1" ht="30" customHeight="1" x14ac:dyDescent="0.2">
      <c r="A182" s="9">
        <v>345</v>
      </c>
      <c r="B182" s="10" t="s">
        <v>7833</v>
      </c>
    </row>
    <row r="183" spans="1:2" s="3" customFormat="1" ht="30" customHeight="1" x14ac:dyDescent="0.2">
      <c r="A183" s="9">
        <v>346</v>
      </c>
      <c r="B183" s="10" t="s">
        <v>7834</v>
      </c>
    </row>
    <row r="184" spans="1:2" s="3" customFormat="1" ht="30" customHeight="1" x14ac:dyDescent="0.2">
      <c r="A184" s="9">
        <v>347</v>
      </c>
      <c r="B184" s="10" t="s">
        <v>7835</v>
      </c>
    </row>
    <row r="185" spans="1:2" s="3" customFormat="1" ht="30" customHeight="1" x14ac:dyDescent="0.2">
      <c r="A185" s="9">
        <v>348</v>
      </c>
      <c r="B185" s="10" t="s">
        <v>7836</v>
      </c>
    </row>
    <row r="186" spans="1:2" s="3" customFormat="1" ht="30" customHeight="1" x14ac:dyDescent="0.2">
      <c r="A186" s="9">
        <v>349</v>
      </c>
      <c r="B186" s="10" t="s">
        <v>7837</v>
      </c>
    </row>
    <row r="187" spans="1:2" s="3" customFormat="1" ht="30" customHeight="1" x14ac:dyDescent="0.2">
      <c r="A187" s="9">
        <v>350</v>
      </c>
      <c r="B187" s="10" t="s">
        <v>7838</v>
      </c>
    </row>
    <row r="188" spans="1:2" s="3" customFormat="1" ht="30" customHeight="1" x14ac:dyDescent="0.2">
      <c r="A188" s="9">
        <v>351</v>
      </c>
      <c r="B188" s="10" t="s">
        <v>7839</v>
      </c>
    </row>
    <row r="189" spans="1:2" s="3" customFormat="1" ht="30" customHeight="1" x14ac:dyDescent="0.2">
      <c r="A189" s="9">
        <v>352</v>
      </c>
      <c r="B189" s="10" t="s">
        <v>7840</v>
      </c>
    </row>
    <row r="190" spans="1:2" s="3" customFormat="1" ht="30" customHeight="1" x14ac:dyDescent="0.2">
      <c r="A190" s="9">
        <v>353</v>
      </c>
      <c r="B190" s="10" t="s">
        <v>7841</v>
      </c>
    </row>
    <row r="191" spans="1:2" s="3" customFormat="1" ht="30" customHeight="1" x14ac:dyDescent="0.2">
      <c r="A191" s="9">
        <v>354</v>
      </c>
      <c r="B191" s="10" t="s">
        <v>7842</v>
      </c>
    </row>
    <row r="192" spans="1:2" s="3" customFormat="1" ht="30" customHeight="1" x14ac:dyDescent="0.2">
      <c r="A192" s="9">
        <v>355</v>
      </c>
      <c r="B192" s="10" t="s">
        <v>7843</v>
      </c>
    </row>
    <row r="193" spans="1:2" s="3" customFormat="1" ht="30" customHeight="1" x14ac:dyDescent="0.2">
      <c r="A193" s="9">
        <v>356</v>
      </c>
      <c r="B193" s="10" t="s">
        <v>7844</v>
      </c>
    </row>
    <row r="194" spans="1:2" s="3" customFormat="1" ht="30" customHeight="1" x14ac:dyDescent="0.2">
      <c r="A194" s="9">
        <v>357</v>
      </c>
      <c r="B194" s="10" t="s">
        <v>7845</v>
      </c>
    </row>
    <row r="195" spans="1:2" s="3" customFormat="1" ht="30" customHeight="1" x14ac:dyDescent="0.2">
      <c r="A195" s="9">
        <v>358</v>
      </c>
      <c r="B195" s="10" t="s">
        <v>7846</v>
      </c>
    </row>
    <row r="196" spans="1:2" s="3" customFormat="1" ht="30" customHeight="1" x14ac:dyDescent="0.2">
      <c r="A196" s="9">
        <v>359</v>
      </c>
      <c r="B196" s="10" t="s">
        <v>7847</v>
      </c>
    </row>
    <row r="197" spans="1:2" s="3" customFormat="1" ht="30" customHeight="1" x14ac:dyDescent="0.2">
      <c r="A197" s="9">
        <v>360</v>
      </c>
      <c r="B197" s="10" t="s">
        <v>7848</v>
      </c>
    </row>
    <row r="198" spans="1:2" s="3" customFormat="1" ht="30" customHeight="1" x14ac:dyDescent="0.2">
      <c r="A198" s="9">
        <v>361</v>
      </c>
      <c r="B198" s="10" t="s">
        <v>7849</v>
      </c>
    </row>
    <row r="199" spans="1:2" s="3" customFormat="1" ht="30" customHeight="1" x14ac:dyDescent="0.2">
      <c r="A199" s="9">
        <v>362</v>
      </c>
      <c r="B199" s="10" t="s">
        <v>7849</v>
      </c>
    </row>
    <row r="200" spans="1:2" s="3" customFormat="1" ht="30" customHeight="1" x14ac:dyDescent="0.2">
      <c r="A200" s="9">
        <v>363</v>
      </c>
      <c r="B200" s="10" t="s">
        <v>7849</v>
      </c>
    </row>
    <row r="201" spans="1:2" s="3" customFormat="1" ht="30" customHeight="1" x14ac:dyDescent="0.2">
      <c r="A201" s="9">
        <v>365</v>
      </c>
      <c r="B201" s="10" t="s">
        <v>9948</v>
      </c>
    </row>
    <row r="202" spans="1:2" s="3" customFormat="1" ht="30" customHeight="1" x14ac:dyDescent="0.2">
      <c r="A202" s="9">
        <v>368</v>
      </c>
      <c r="B202" s="10" t="s">
        <v>7902</v>
      </c>
    </row>
    <row r="203" spans="1:2" s="3" customFormat="1" ht="30" customHeight="1" x14ac:dyDescent="0.2">
      <c r="A203" s="9">
        <v>371</v>
      </c>
      <c r="B203" s="10" t="s">
        <v>7850</v>
      </c>
    </row>
    <row r="204" spans="1:2" s="3" customFormat="1" ht="30" customHeight="1" x14ac:dyDescent="0.2">
      <c r="A204" s="9">
        <v>372</v>
      </c>
      <c r="B204" s="10" t="s">
        <v>7851</v>
      </c>
    </row>
    <row r="205" spans="1:2" s="3" customFormat="1" ht="30" customHeight="1" x14ac:dyDescent="0.2">
      <c r="A205" s="9">
        <v>373</v>
      </c>
      <c r="B205" s="10" t="s">
        <v>7852</v>
      </c>
    </row>
    <row r="206" spans="1:2" s="3" customFormat="1" ht="30" customHeight="1" x14ac:dyDescent="0.2">
      <c r="A206" s="9">
        <v>374</v>
      </c>
      <c r="B206" s="10" t="s">
        <v>7853</v>
      </c>
    </row>
    <row r="207" spans="1:2" s="3" customFormat="1" ht="30" customHeight="1" x14ac:dyDescent="0.2">
      <c r="A207" s="9">
        <v>381</v>
      </c>
      <c r="B207" s="10" t="s">
        <v>7854</v>
      </c>
    </row>
    <row r="208" spans="1:2" s="3" customFormat="1" ht="30" customHeight="1" x14ac:dyDescent="0.2">
      <c r="A208" s="9">
        <v>382</v>
      </c>
      <c r="B208" s="10" t="s">
        <v>7855</v>
      </c>
    </row>
    <row r="209" spans="1:2" s="3" customFormat="1" ht="30" customHeight="1" x14ac:dyDescent="0.2">
      <c r="A209" s="9">
        <v>383</v>
      </c>
      <c r="B209" s="10" t="s">
        <v>7856</v>
      </c>
    </row>
    <row r="210" spans="1:2" s="3" customFormat="1" ht="30" customHeight="1" x14ac:dyDescent="0.2">
      <c r="A210" s="9">
        <v>384</v>
      </c>
      <c r="B210" s="10" t="s">
        <v>7857</v>
      </c>
    </row>
    <row r="211" spans="1:2" s="3" customFormat="1" ht="30" customHeight="1" x14ac:dyDescent="0.2">
      <c r="A211" s="9">
        <v>390</v>
      </c>
      <c r="B211" s="10" t="s">
        <v>9949</v>
      </c>
    </row>
    <row r="212" spans="1:2" s="3" customFormat="1" ht="30" customHeight="1" x14ac:dyDescent="0.2">
      <c r="A212" s="9">
        <v>392</v>
      </c>
      <c r="B212" s="10" t="s">
        <v>7768</v>
      </c>
    </row>
    <row r="213" spans="1:2" s="3" customFormat="1" ht="30" customHeight="1" x14ac:dyDescent="0.2">
      <c r="A213" s="9">
        <v>393</v>
      </c>
      <c r="B213" s="10" t="s">
        <v>7858</v>
      </c>
    </row>
    <row r="214" spans="1:2" s="3" customFormat="1" ht="30" customHeight="1" x14ac:dyDescent="0.2">
      <c r="A214" s="9">
        <v>394</v>
      </c>
      <c r="B214" s="10" t="s">
        <v>7859</v>
      </c>
    </row>
    <row r="215" spans="1:2" s="3" customFormat="1" ht="30" customHeight="1" x14ac:dyDescent="0.2">
      <c r="A215" s="9">
        <v>395</v>
      </c>
      <c r="B215" s="10" t="s">
        <v>7860</v>
      </c>
    </row>
    <row r="216" spans="1:2" s="3" customFormat="1" ht="30" customHeight="1" x14ac:dyDescent="0.2">
      <c r="A216" s="9">
        <v>396</v>
      </c>
      <c r="B216" s="10" t="s">
        <v>9950</v>
      </c>
    </row>
    <row r="217" spans="1:2" s="3" customFormat="1" ht="30" customHeight="1" x14ac:dyDescent="0.2">
      <c r="A217" s="9">
        <v>397</v>
      </c>
      <c r="B217" s="10" t="s">
        <v>9951</v>
      </c>
    </row>
    <row r="218" spans="1:2" s="3" customFormat="1" ht="30" customHeight="1" x14ac:dyDescent="0.2">
      <c r="A218" s="9">
        <v>400</v>
      </c>
      <c r="B218" s="10" t="s">
        <v>7861</v>
      </c>
    </row>
    <row r="219" spans="1:2" s="3" customFormat="1" ht="30" customHeight="1" x14ac:dyDescent="0.2">
      <c r="A219" s="9">
        <v>401</v>
      </c>
      <c r="B219" s="10" t="s">
        <v>7862</v>
      </c>
    </row>
    <row r="220" spans="1:2" s="3" customFormat="1" ht="30" customHeight="1" x14ac:dyDescent="0.2">
      <c r="A220" s="9">
        <v>402</v>
      </c>
      <c r="B220" s="10" t="s">
        <v>7863</v>
      </c>
    </row>
    <row r="221" spans="1:2" s="3" customFormat="1" ht="30" customHeight="1" x14ac:dyDescent="0.2">
      <c r="A221" s="9">
        <v>403</v>
      </c>
      <c r="B221" s="10" t="s">
        <v>7864</v>
      </c>
    </row>
    <row r="222" spans="1:2" s="3" customFormat="1" ht="30" customHeight="1" x14ac:dyDescent="0.2">
      <c r="A222" s="9">
        <v>404</v>
      </c>
      <c r="B222" s="10" t="s">
        <v>7865</v>
      </c>
    </row>
    <row r="223" spans="1:2" s="3" customFormat="1" ht="30" customHeight="1" x14ac:dyDescent="0.2">
      <c r="A223" s="9">
        <v>405</v>
      </c>
      <c r="B223" s="10" t="s">
        <v>7866</v>
      </c>
    </row>
    <row r="224" spans="1:2" s="3" customFormat="1" ht="30" customHeight="1" x14ac:dyDescent="0.2">
      <c r="A224" s="9">
        <v>406</v>
      </c>
      <c r="B224" s="10" t="s">
        <v>7867</v>
      </c>
    </row>
    <row r="225" spans="1:2" s="3" customFormat="1" ht="30" customHeight="1" x14ac:dyDescent="0.2">
      <c r="A225" s="9">
        <v>407</v>
      </c>
      <c r="B225" s="10" t="s">
        <v>7868</v>
      </c>
    </row>
    <row r="226" spans="1:2" s="3" customFormat="1" ht="30" customHeight="1" x14ac:dyDescent="0.2">
      <c r="A226" s="9">
        <v>408</v>
      </c>
      <c r="B226" s="10" t="s">
        <v>7869</v>
      </c>
    </row>
    <row r="227" spans="1:2" s="3" customFormat="1" ht="30" customHeight="1" x14ac:dyDescent="0.2">
      <c r="A227" s="9">
        <v>410</v>
      </c>
      <c r="B227" s="10" t="s">
        <v>7870</v>
      </c>
    </row>
    <row r="228" spans="1:2" s="3" customFormat="1" ht="30" customHeight="1" x14ac:dyDescent="0.2">
      <c r="A228" s="9">
        <v>411</v>
      </c>
      <c r="B228" s="10" t="s">
        <v>7871</v>
      </c>
    </row>
    <row r="229" spans="1:2" s="3" customFormat="1" ht="30" customHeight="1" x14ac:dyDescent="0.2">
      <c r="A229" s="9">
        <v>412</v>
      </c>
      <c r="B229" s="10" t="s">
        <v>7872</v>
      </c>
    </row>
    <row r="230" spans="1:2" s="3" customFormat="1" ht="30" customHeight="1" x14ac:dyDescent="0.2">
      <c r="A230" s="9">
        <v>413</v>
      </c>
      <c r="B230" s="10" t="s">
        <v>7873</v>
      </c>
    </row>
    <row r="231" spans="1:2" s="3" customFormat="1" ht="30" customHeight="1" x14ac:dyDescent="0.2">
      <c r="A231" s="9">
        <v>414</v>
      </c>
      <c r="B231" s="10" t="s">
        <v>7874</v>
      </c>
    </row>
    <row r="232" spans="1:2" s="3" customFormat="1" ht="30" customHeight="1" x14ac:dyDescent="0.2">
      <c r="A232" s="9">
        <v>415</v>
      </c>
      <c r="B232" s="10" t="s">
        <v>7875</v>
      </c>
    </row>
    <row r="233" spans="1:2" s="3" customFormat="1" ht="30" customHeight="1" x14ac:dyDescent="0.2">
      <c r="A233" s="9">
        <v>416</v>
      </c>
      <c r="B233" s="10" t="s">
        <v>7876</v>
      </c>
    </row>
    <row r="234" spans="1:2" s="3" customFormat="1" ht="30" customHeight="1" x14ac:dyDescent="0.2">
      <c r="A234" s="9">
        <v>417</v>
      </c>
      <c r="B234" s="10" t="s">
        <v>7877</v>
      </c>
    </row>
    <row r="235" spans="1:2" s="3" customFormat="1" ht="30" customHeight="1" x14ac:dyDescent="0.2">
      <c r="A235" s="9">
        <v>418</v>
      </c>
      <c r="B235" s="10" t="s">
        <v>7878</v>
      </c>
    </row>
    <row r="236" spans="1:2" s="3" customFormat="1" ht="30" customHeight="1" x14ac:dyDescent="0.2">
      <c r="A236" s="9">
        <v>419</v>
      </c>
      <c r="B236" s="10" t="s">
        <v>7879</v>
      </c>
    </row>
    <row r="237" spans="1:2" s="3" customFormat="1" ht="30" customHeight="1" x14ac:dyDescent="0.2">
      <c r="A237" s="9">
        <v>420</v>
      </c>
      <c r="B237" s="10" t="s">
        <v>7880</v>
      </c>
    </row>
    <row r="238" spans="1:2" s="3" customFormat="1" ht="30" customHeight="1" x14ac:dyDescent="0.2">
      <c r="A238" s="9">
        <v>421</v>
      </c>
      <c r="B238" s="10" t="s">
        <v>7881</v>
      </c>
    </row>
    <row r="239" spans="1:2" s="3" customFormat="1" ht="30" customHeight="1" x14ac:dyDescent="0.2">
      <c r="A239" s="9">
        <v>422</v>
      </c>
      <c r="B239" s="10" t="s">
        <v>7882</v>
      </c>
    </row>
    <row r="240" spans="1:2" s="3" customFormat="1" ht="30" customHeight="1" x14ac:dyDescent="0.2">
      <c r="A240" s="9">
        <v>423</v>
      </c>
      <c r="B240" s="10" t="s">
        <v>9952</v>
      </c>
    </row>
    <row r="241" spans="1:2" s="3" customFormat="1" ht="30" customHeight="1" x14ac:dyDescent="0.2">
      <c r="A241" s="9">
        <v>424</v>
      </c>
      <c r="B241" s="10" t="s">
        <v>7883</v>
      </c>
    </row>
    <row r="242" spans="1:2" s="3" customFormat="1" ht="30" customHeight="1" x14ac:dyDescent="0.2">
      <c r="A242" s="9">
        <v>425</v>
      </c>
      <c r="B242" s="10" t="s">
        <v>7884</v>
      </c>
    </row>
    <row r="243" spans="1:2" s="3" customFormat="1" ht="30" customHeight="1" x14ac:dyDescent="0.2">
      <c r="A243" s="9">
        <v>426</v>
      </c>
      <c r="B243" s="10" t="s">
        <v>7882</v>
      </c>
    </row>
    <row r="244" spans="1:2" s="3" customFormat="1" ht="30" customHeight="1" x14ac:dyDescent="0.2">
      <c r="A244" s="9">
        <v>427</v>
      </c>
      <c r="B244" s="10" t="s">
        <v>7882</v>
      </c>
    </row>
    <row r="245" spans="1:2" s="3" customFormat="1" ht="30" customHeight="1" x14ac:dyDescent="0.2">
      <c r="A245" s="9">
        <v>428</v>
      </c>
      <c r="B245" s="10" t="s">
        <v>7885</v>
      </c>
    </row>
    <row r="246" spans="1:2" s="3" customFormat="1" ht="30" customHeight="1" x14ac:dyDescent="0.2">
      <c r="A246" s="9">
        <v>429</v>
      </c>
      <c r="B246" s="10" t="s">
        <v>7886</v>
      </c>
    </row>
    <row r="247" spans="1:2" s="3" customFormat="1" ht="30" customHeight="1" x14ac:dyDescent="0.2">
      <c r="A247" s="9">
        <v>430</v>
      </c>
      <c r="B247" s="10" t="s">
        <v>9953</v>
      </c>
    </row>
    <row r="248" spans="1:2" s="3" customFormat="1" ht="30" customHeight="1" x14ac:dyDescent="0.2">
      <c r="A248" s="9">
        <v>431</v>
      </c>
      <c r="B248" s="10" t="s">
        <v>9954</v>
      </c>
    </row>
    <row r="249" spans="1:2" s="3" customFormat="1" ht="30" customHeight="1" x14ac:dyDescent="0.2">
      <c r="A249" s="9">
        <v>432</v>
      </c>
      <c r="B249" s="10" t="s">
        <v>7887</v>
      </c>
    </row>
    <row r="250" spans="1:2" s="3" customFormat="1" ht="30" customHeight="1" x14ac:dyDescent="0.2">
      <c r="A250" s="9">
        <v>433</v>
      </c>
      <c r="B250" s="10" t="s">
        <v>7888</v>
      </c>
    </row>
    <row r="251" spans="1:2" s="3" customFormat="1" ht="30" customHeight="1" x14ac:dyDescent="0.2">
      <c r="A251" s="9">
        <v>434</v>
      </c>
      <c r="B251" s="10" t="s">
        <v>7768</v>
      </c>
    </row>
    <row r="252" spans="1:2" s="3" customFormat="1" ht="30" customHeight="1" x14ac:dyDescent="0.2">
      <c r="A252" s="9">
        <v>435</v>
      </c>
      <c r="B252" s="10" t="s">
        <v>7769</v>
      </c>
    </row>
    <row r="253" spans="1:2" s="3" customFormat="1" ht="30" customHeight="1" x14ac:dyDescent="0.2">
      <c r="A253" s="9">
        <v>436</v>
      </c>
      <c r="B253" s="10" t="s">
        <v>7889</v>
      </c>
    </row>
    <row r="254" spans="1:2" s="3" customFormat="1" ht="30" customHeight="1" x14ac:dyDescent="0.2">
      <c r="A254" s="9">
        <v>437</v>
      </c>
      <c r="B254" s="10" t="s">
        <v>7890</v>
      </c>
    </row>
    <row r="255" spans="1:2" s="3" customFormat="1" ht="30" customHeight="1" x14ac:dyDescent="0.2">
      <c r="A255" s="9">
        <v>438</v>
      </c>
      <c r="B255" s="10" t="s">
        <v>9955</v>
      </c>
    </row>
    <row r="256" spans="1:2" s="3" customFormat="1" ht="30" customHeight="1" x14ac:dyDescent="0.2">
      <c r="A256" s="9">
        <v>439</v>
      </c>
      <c r="B256" s="10" t="s">
        <v>9956</v>
      </c>
    </row>
    <row r="257" spans="1:2" s="3" customFormat="1" ht="30" customHeight="1" x14ac:dyDescent="0.2">
      <c r="A257" s="9">
        <v>440</v>
      </c>
      <c r="B257" s="10" t="s">
        <v>7891</v>
      </c>
    </row>
    <row r="258" spans="1:2" s="3" customFormat="1" ht="30" customHeight="1" x14ac:dyDescent="0.2">
      <c r="A258" s="9">
        <v>441</v>
      </c>
      <c r="B258" s="10" t="s">
        <v>9957</v>
      </c>
    </row>
    <row r="259" spans="1:2" s="3" customFormat="1" ht="30" customHeight="1" x14ac:dyDescent="0.2">
      <c r="A259" s="9">
        <v>442</v>
      </c>
      <c r="B259" s="10" t="s">
        <v>7892</v>
      </c>
    </row>
    <row r="260" spans="1:2" s="3" customFormat="1" ht="30" customHeight="1" x14ac:dyDescent="0.2">
      <c r="A260" s="9">
        <v>443</v>
      </c>
      <c r="B260" s="10" t="s">
        <v>7893</v>
      </c>
    </row>
    <row r="261" spans="1:2" s="3" customFormat="1" ht="30" customHeight="1" x14ac:dyDescent="0.2">
      <c r="A261" s="9">
        <v>444</v>
      </c>
      <c r="B261" s="10" t="s">
        <v>9958</v>
      </c>
    </row>
    <row r="262" spans="1:2" s="3" customFormat="1" ht="30" customHeight="1" x14ac:dyDescent="0.2">
      <c r="A262" s="9">
        <v>445</v>
      </c>
      <c r="B262" s="10" t="s">
        <v>7894</v>
      </c>
    </row>
    <row r="263" spans="1:2" s="3" customFormat="1" ht="30" customHeight="1" x14ac:dyDescent="0.2">
      <c r="A263" s="9">
        <v>446</v>
      </c>
      <c r="B263" s="10" t="s">
        <v>7794</v>
      </c>
    </row>
    <row r="264" spans="1:2" s="3" customFormat="1" ht="30" customHeight="1" x14ac:dyDescent="0.2">
      <c r="A264" s="9">
        <v>447</v>
      </c>
      <c r="B264" s="10" t="s">
        <v>7895</v>
      </c>
    </row>
    <row r="265" spans="1:2" s="3" customFormat="1" ht="30" customHeight="1" x14ac:dyDescent="0.2">
      <c r="A265" s="9">
        <v>448</v>
      </c>
      <c r="B265" s="10" t="s">
        <v>7896</v>
      </c>
    </row>
    <row r="266" spans="1:2" s="3" customFormat="1" ht="30" customHeight="1" x14ac:dyDescent="0.2">
      <c r="A266" s="9">
        <v>449</v>
      </c>
      <c r="B266" s="10" t="s">
        <v>7897</v>
      </c>
    </row>
    <row r="267" spans="1:2" s="3" customFormat="1" ht="30" customHeight="1" x14ac:dyDescent="0.2">
      <c r="A267" s="9">
        <v>450</v>
      </c>
      <c r="B267" s="10" t="s">
        <v>7898</v>
      </c>
    </row>
    <row r="268" spans="1:2" s="3" customFormat="1" ht="30" customHeight="1" x14ac:dyDescent="0.2">
      <c r="A268" s="9">
        <v>451</v>
      </c>
      <c r="B268" s="10" t="s">
        <v>9959</v>
      </c>
    </row>
    <row r="269" spans="1:2" s="3" customFormat="1" ht="30" customHeight="1" x14ac:dyDescent="0.2">
      <c r="A269" s="9">
        <v>452</v>
      </c>
      <c r="B269" s="10" t="s">
        <v>7899</v>
      </c>
    </row>
    <row r="270" spans="1:2" s="3" customFormat="1" ht="30" customHeight="1" x14ac:dyDescent="0.2">
      <c r="A270" s="9">
        <v>453</v>
      </c>
      <c r="B270" s="10" t="s">
        <v>9960</v>
      </c>
    </row>
    <row r="271" spans="1:2" s="3" customFormat="1" ht="30" customHeight="1" x14ac:dyDescent="0.2">
      <c r="A271" s="9">
        <v>454</v>
      </c>
      <c r="B271" s="10" t="s">
        <v>9961</v>
      </c>
    </row>
    <row r="272" spans="1:2" s="3" customFormat="1" ht="30" customHeight="1" x14ac:dyDescent="0.2">
      <c r="A272" s="9">
        <v>455</v>
      </c>
      <c r="B272" s="10" t="s">
        <v>7900</v>
      </c>
    </row>
    <row r="273" spans="1:2" s="3" customFormat="1" ht="30" customHeight="1" x14ac:dyDescent="0.2">
      <c r="A273" s="9">
        <v>456</v>
      </c>
      <c r="B273" s="10" t="s">
        <v>7901</v>
      </c>
    </row>
    <row r="274" spans="1:2" s="3" customFormat="1" ht="30" customHeight="1" x14ac:dyDescent="0.2">
      <c r="A274" s="9">
        <v>457</v>
      </c>
      <c r="B274" s="10" t="s">
        <v>7902</v>
      </c>
    </row>
    <row r="275" spans="1:2" s="3" customFormat="1" ht="30" customHeight="1" x14ac:dyDescent="0.2">
      <c r="A275" s="9">
        <v>458</v>
      </c>
      <c r="B275" s="10" t="s">
        <v>7903</v>
      </c>
    </row>
    <row r="276" spans="1:2" s="3" customFormat="1" ht="30" customHeight="1" x14ac:dyDescent="0.2">
      <c r="A276" s="9">
        <v>459</v>
      </c>
      <c r="B276" s="10" t="s">
        <v>7904</v>
      </c>
    </row>
    <row r="277" spans="1:2" s="3" customFormat="1" ht="30" customHeight="1" x14ac:dyDescent="0.2">
      <c r="A277" s="9">
        <v>460</v>
      </c>
      <c r="B277" s="10" t="s">
        <v>7905</v>
      </c>
    </row>
    <row r="278" spans="1:2" s="3" customFormat="1" ht="30" customHeight="1" x14ac:dyDescent="0.2">
      <c r="A278" s="9">
        <v>461</v>
      </c>
      <c r="B278" s="10" t="s">
        <v>7906</v>
      </c>
    </row>
    <row r="279" spans="1:2" s="3" customFormat="1" ht="30" customHeight="1" x14ac:dyDescent="0.2">
      <c r="A279" s="9">
        <v>462</v>
      </c>
      <c r="B279" s="10" t="s">
        <v>7907</v>
      </c>
    </row>
    <row r="280" spans="1:2" s="3" customFormat="1" ht="30" customHeight="1" x14ac:dyDescent="0.2">
      <c r="A280" s="9">
        <v>463</v>
      </c>
      <c r="B280" s="10" t="s">
        <v>7908</v>
      </c>
    </row>
    <row r="281" spans="1:2" s="3" customFormat="1" ht="30" customHeight="1" x14ac:dyDescent="0.2">
      <c r="A281" s="9">
        <v>464</v>
      </c>
      <c r="B281" s="10" t="s">
        <v>7882</v>
      </c>
    </row>
    <row r="282" spans="1:2" s="3" customFormat="1" ht="30" customHeight="1" x14ac:dyDescent="0.2">
      <c r="A282" s="9">
        <v>465</v>
      </c>
      <c r="B282" s="10" t="s">
        <v>7909</v>
      </c>
    </row>
    <row r="283" spans="1:2" s="3" customFormat="1" ht="30" customHeight="1" x14ac:dyDescent="0.2">
      <c r="A283" s="9">
        <v>466</v>
      </c>
      <c r="B283" s="10" t="s">
        <v>7910</v>
      </c>
    </row>
    <row r="284" spans="1:2" s="3" customFormat="1" ht="30" customHeight="1" x14ac:dyDescent="0.2">
      <c r="A284" s="9">
        <v>467</v>
      </c>
      <c r="B284" s="10" t="s">
        <v>7911</v>
      </c>
    </row>
    <row r="285" spans="1:2" s="3" customFormat="1" ht="30" customHeight="1" x14ac:dyDescent="0.2">
      <c r="A285" s="9">
        <v>468</v>
      </c>
      <c r="B285" s="10" t="s">
        <v>7912</v>
      </c>
    </row>
    <row r="286" spans="1:2" s="3" customFormat="1" ht="30" customHeight="1" x14ac:dyDescent="0.2">
      <c r="A286" s="9">
        <v>469</v>
      </c>
      <c r="B286" s="10" t="s">
        <v>7913</v>
      </c>
    </row>
    <row r="287" spans="1:2" s="3" customFormat="1" ht="30" customHeight="1" x14ac:dyDescent="0.2">
      <c r="A287" s="9">
        <v>470</v>
      </c>
      <c r="B287" s="10" t="s">
        <v>9962</v>
      </c>
    </row>
    <row r="288" spans="1:2" s="3" customFormat="1" ht="30" customHeight="1" x14ac:dyDescent="0.2">
      <c r="A288" s="9">
        <v>471</v>
      </c>
      <c r="B288" s="10" t="s">
        <v>7914</v>
      </c>
    </row>
    <row r="289" spans="1:2" s="3" customFormat="1" ht="30" customHeight="1" x14ac:dyDescent="0.2">
      <c r="A289" s="9">
        <v>472</v>
      </c>
      <c r="B289" s="10" t="s">
        <v>7915</v>
      </c>
    </row>
    <row r="290" spans="1:2" s="3" customFormat="1" ht="30" customHeight="1" x14ac:dyDescent="0.2">
      <c r="A290" s="9">
        <v>473</v>
      </c>
      <c r="B290" s="10" t="s">
        <v>7916</v>
      </c>
    </row>
    <row r="291" spans="1:2" s="3" customFormat="1" ht="30" customHeight="1" x14ac:dyDescent="0.2">
      <c r="A291" s="9">
        <v>474</v>
      </c>
      <c r="B291" s="10" t="s">
        <v>7917</v>
      </c>
    </row>
    <row r="292" spans="1:2" s="3" customFormat="1" ht="30" customHeight="1" x14ac:dyDescent="0.2">
      <c r="A292" s="9">
        <v>475</v>
      </c>
      <c r="B292" s="10" t="s">
        <v>7918</v>
      </c>
    </row>
    <row r="293" spans="1:2" s="3" customFormat="1" ht="30" customHeight="1" x14ac:dyDescent="0.2">
      <c r="A293" s="9">
        <v>476</v>
      </c>
      <c r="B293" s="10" t="s">
        <v>7919</v>
      </c>
    </row>
    <row r="294" spans="1:2" s="3" customFormat="1" ht="30" customHeight="1" x14ac:dyDescent="0.2">
      <c r="A294" s="9">
        <v>477</v>
      </c>
      <c r="B294" s="10" t="s">
        <v>10366</v>
      </c>
    </row>
    <row r="295" spans="1:2" s="3" customFormat="1" ht="30" customHeight="1" x14ac:dyDescent="0.2">
      <c r="A295" s="9">
        <v>478</v>
      </c>
      <c r="B295" s="10" t="s">
        <v>9335</v>
      </c>
    </row>
    <row r="296" spans="1:2" s="3" customFormat="1" ht="30" customHeight="1" x14ac:dyDescent="0.2">
      <c r="A296" s="9">
        <v>479</v>
      </c>
      <c r="B296" s="10" t="s">
        <v>13188</v>
      </c>
    </row>
    <row r="297" spans="1:2" s="3" customFormat="1" ht="30" customHeight="1" x14ac:dyDescent="0.2">
      <c r="A297" s="9">
        <v>480</v>
      </c>
      <c r="B297" s="10" t="s">
        <v>7920</v>
      </c>
    </row>
    <row r="298" spans="1:2" s="3" customFormat="1" ht="30" customHeight="1" x14ac:dyDescent="0.2">
      <c r="A298" s="9">
        <v>481</v>
      </c>
      <c r="B298" s="10" t="s">
        <v>9963</v>
      </c>
    </row>
    <row r="299" spans="1:2" s="3" customFormat="1" ht="30" customHeight="1" x14ac:dyDescent="0.2">
      <c r="A299" s="9">
        <v>482</v>
      </c>
      <c r="B299" s="10" t="s">
        <v>7921</v>
      </c>
    </row>
    <row r="300" spans="1:2" s="3" customFormat="1" ht="30" customHeight="1" x14ac:dyDescent="0.2">
      <c r="A300" s="9">
        <v>483</v>
      </c>
      <c r="B300" s="10" t="s">
        <v>7922</v>
      </c>
    </row>
    <row r="301" spans="1:2" s="3" customFormat="1" ht="30" customHeight="1" x14ac:dyDescent="0.2">
      <c r="A301" s="9">
        <v>484</v>
      </c>
      <c r="B301" s="10" t="s">
        <v>7923</v>
      </c>
    </row>
    <row r="302" spans="1:2" s="3" customFormat="1" ht="30" customHeight="1" x14ac:dyDescent="0.2">
      <c r="A302" s="9">
        <v>485</v>
      </c>
      <c r="B302" s="10" t="s">
        <v>7924</v>
      </c>
    </row>
    <row r="303" spans="1:2" s="3" customFormat="1" ht="30" customHeight="1" x14ac:dyDescent="0.2">
      <c r="A303" s="9">
        <v>486</v>
      </c>
      <c r="B303" s="10" t="s">
        <v>7925</v>
      </c>
    </row>
    <row r="304" spans="1:2" s="3" customFormat="1" ht="30" customHeight="1" x14ac:dyDescent="0.2">
      <c r="A304" s="9">
        <v>487</v>
      </c>
      <c r="B304" s="10" t="s">
        <v>7926</v>
      </c>
    </row>
    <row r="305" spans="1:2" s="3" customFormat="1" ht="30" customHeight="1" x14ac:dyDescent="0.2">
      <c r="A305" s="9">
        <v>488</v>
      </c>
      <c r="B305" s="10" t="s">
        <v>7927</v>
      </c>
    </row>
    <row r="306" spans="1:2" s="3" customFormat="1" ht="30" customHeight="1" x14ac:dyDescent="0.2">
      <c r="A306" s="9">
        <v>489</v>
      </c>
      <c r="B306" s="10" t="s">
        <v>7928</v>
      </c>
    </row>
    <row r="307" spans="1:2" s="3" customFormat="1" ht="30" customHeight="1" x14ac:dyDescent="0.2">
      <c r="A307" s="9">
        <v>490</v>
      </c>
      <c r="B307" s="10" t="s">
        <v>7929</v>
      </c>
    </row>
    <row r="308" spans="1:2" s="3" customFormat="1" ht="30" customHeight="1" x14ac:dyDescent="0.2">
      <c r="A308" s="9">
        <v>491</v>
      </c>
      <c r="B308" s="10" t="s">
        <v>7930</v>
      </c>
    </row>
    <row r="309" spans="1:2" s="3" customFormat="1" ht="30" customHeight="1" x14ac:dyDescent="0.2">
      <c r="A309" s="9">
        <v>492</v>
      </c>
      <c r="B309" s="10" t="s">
        <v>7931</v>
      </c>
    </row>
    <row r="310" spans="1:2" s="3" customFormat="1" ht="30" customHeight="1" x14ac:dyDescent="0.2">
      <c r="A310" s="9">
        <v>493</v>
      </c>
      <c r="B310" s="10" t="s">
        <v>7932</v>
      </c>
    </row>
    <row r="311" spans="1:2" s="3" customFormat="1" ht="30" customHeight="1" x14ac:dyDescent="0.2">
      <c r="A311" s="9">
        <v>494</v>
      </c>
      <c r="B311" s="10" t="s">
        <v>7933</v>
      </c>
    </row>
    <row r="312" spans="1:2" s="3" customFormat="1" ht="30" customHeight="1" x14ac:dyDescent="0.2">
      <c r="A312" s="9">
        <v>495</v>
      </c>
      <c r="B312" s="10" t="s">
        <v>7934</v>
      </c>
    </row>
    <row r="313" spans="1:2" s="3" customFormat="1" ht="30" customHeight="1" x14ac:dyDescent="0.2">
      <c r="A313" s="9">
        <v>496</v>
      </c>
      <c r="B313" s="10" t="s">
        <v>7935</v>
      </c>
    </row>
    <row r="314" spans="1:2" s="3" customFormat="1" ht="30" customHeight="1" x14ac:dyDescent="0.2">
      <c r="A314" s="9">
        <v>497</v>
      </c>
      <c r="B314" s="10" t="s">
        <v>7936</v>
      </c>
    </row>
    <row r="315" spans="1:2" s="3" customFormat="1" ht="30" customHeight="1" x14ac:dyDescent="0.2">
      <c r="A315" s="9">
        <v>498</v>
      </c>
      <c r="B315" s="10" t="s">
        <v>9964</v>
      </c>
    </row>
    <row r="316" spans="1:2" s="3" customFormat="1" ht="30" customHeight="1" x14ac:dyDescent="0.2">
      <c r="A316" s="9">
        <v>499</v>
      </c>
      <c r="B316" s="10" t="s">
        <v>7937</v>
      </c>
    </row>
    <row r="317" spans="1:2" s="3" customFormat="1" ht="30" customHeight="1" x14ac:dyDescent="0.2">
      <c r="A317" s="9">
        <v>500</v>
      </c>
      <c r="B317" s="10" t="s">
        <v>7938</v>
      </c>
    </row>
    <row r="318" spans="1:2" s="3" customFormat="1" ht="30" customHeight="1" x14ac:dyDescent="0.2">
      <c r="A318" s="9">
        <v>501</v>
      </c>
      <c r="B318" s="10" t="s">
        <v>7939</v>
      </c>
    </row>
    <row r="319" spans="1:2" s="3" customFormat="1" ht="30" customHeight="1" x14ac:dyDescent="0.2">
      <c r="A319" s="9">
        <v>502</v>
      </c>
      <c r="B319" s="10" t="s">
        <v>7940</v>
      </c>
    </row>
    <row r="320" spans="1:2" s="3" customFormat="1" ht="30" customHeight="1" x14ac:dyDescent="0.2">
      <c r="A320" s="9">
        <v>503</v>
      </c>
      <c r="B320" s="10" t="s">
        <v>7941</v>
      </c>
    </row>
    <row r="321" spans="1:2" s="3" customFormat="1" ht="30" customHeight="1" x14ac:dyDescent="0.2">
      <c r="A321" s="9">
        <v>504</v>
      </c>
      <c r="B321" s="10" t="s">
        <v>9965</v>
      </c>
    </row>
    <row r="322" spans="1:2" s="3" customFormat="1" ht="30" customHeight="1" x14ac:dyDescent="0.2">
      <c r="A322" s="9">
        <v>505</v>
      </c>
      <c r="B322" s="10" t="s">
        <v>7942</v>
      </c>
    </row>
    <row r="323" spans="1:2" s="3" customFormat="1" ht="30" customHeight="1" x14ac:dyDescent="0.2">
      <c r="A323" s="9">
        <v>506</v>
      </c>
      <c r="B323" s="10" t="s">
        <v>9966</v>
      </c>
    </row>
    <row r="324" spans="1:2" s="3" customFormat="1" ht="30" customHeight="1" x14ac:dyDescent="0.2">
      <c r="A324" s="9">
        <v>507</v>
      </c>
      <c r="B324" s="10" t="s">
        <v>7943</v>
      </c>
    </row>
    <row r="325" spans="1:2" s="3" customFormat="1" ht="30" customHeight="1" x14ac:dyDescent="0.2">
      <c r="A325" s="9">
        <v>508</v>
      </c>
      <c r="B325" s="10" t="s">
        <v>9967</v>
      </c>
    </row>
    <row r="326" spans="1:2" s="3" customFormat="1" ht="30" customHeight="1" x14ac:dyDescent="0.2">
      <c r="A326" s="9">
        <v>509</v>
      </c>
      <c r="B326" s="10" t="s">
        <v>7944</v>
      </c>
    </row>
    <row r="327" spans="1:2" s="3" customFormat="1" ht="30" customHeight="1" x14ac:dyDescent="0.2">
      <c r="A327" s="9">
        <v>510</v>
      </c>
      <c r="B327" s="10" t="s">
        <v>7945</v>
      </c>
    </row>
    <row r="328" spans="1:2" s="3" customFormat="1" ht="30" customHeight="1" x14ac:dyDescent="0.2">
      <c r="A328" s="9">
        <v>511</v>
      </c>
      <c r="B328" s="10" t="s">
        <v>9968</v>
      </c>
    </row>
    <row r="329" spans="1:2" s="3" customFormat="1" ht="30" customHeight="1" x14ac:dyDescent="0.2">
      <c r="A329" s="9">
        <v>512</v>
      </c>
      <c r="B329" s="10" t="s">
        <v>9969</v>
      </c>
    </row>
    <row r="330" spans="1:2" s="3" customFormat="1" ht="30" customHeight="1" x14ac:dyDescent="0.2">
      <c r="A330" s="9">
        <v>513</v>
      </c>
      <c r="B330" s="10" t="s">
        <v>7946</v>
      </c>
    </row>
    <row r="331" spans="1:2" s="3" customFormat="1" ht="30" customHeight="1" x14ac:dyDescent="0.2">
      <c r="A331" s="9">
        <v>514</v>
      </c>
      <c r="B331" s="10" t="s">
        <v>7947</v>
      </c>
    </row>
    <row r="332" spans="1:2" s="3" customFormat="1" ht="30" customHeight="1" x14ac:dyDescent="0.2">
      <c r="A332" s="9">
        <v>515</v>
      </c>
      <c r="B332" s="10" t="s">
        <v>7948</v>
      </c>
    </row>
    <row r="333" spans="1:2" s="3" customFormat="1" ht="30" customHeight="1" x14ac:dyDescent="0.2">
      <c r="A333" s="9">
        <v>516</v>
      </c>
      <c r="B333" s="10" t="s">
        <v>10978</v>
      </c>
    </row>
    <row r="334" spans="1:2" s="3" customFormat="1" ht="30" customHeight="1" x14ac:dyDescent="0.2">
      <c r="A334" s="9">
        <v>517</v>
      </c>
      <c r="B334" s="10" t="s">
        <v>7949</v>
      </c>
    </row>
    <row r="335" spans="1:2" s="3" customFormat="1" ht="30" customHeight="1" x14ac:dyDescent="0.2">
      <c r="A335" s="9">
        <v>518</v>
      </c>
      <c r="B335" s="10" t="s">
        <v>10961</v>
      </c>
    </row>
    <row r="336" spans="1:2" s="3" customFormat="1" ht="30" customHeight="1" x14ac:dyDescent="0.2">
      <c r="A336" s="9">
        <v>519</v>
      </c>
      <c r="B336" s="10" t="s">
        <v>7950</v>
      </c>
    </row>
    <row r="337" spans="1:2" s="3" customFormat="1" ht="30" customHeight="1" x14ac:dyDescent="0.2">
      <c r="A337" s="9">
        <v>520</v>
      </c>
      <c r="B337" s="10" t="s">
        <v>9970</v>
      </c>
    </row>
    <row r="338" spans="1:2" s="3" customFormat="1" ht="30" customHeight="1" x14ac:dyDescent="0.2">
      <c r="A338" s="9">
        <v>521</v>
      </c>
      <c r="B338" s="10" t="s">
        <v>7951</v>
      </c>
    </row>
    <row r="339" spans="1:2" s="3" customFormat="1" ht="30" customHeight="1" x14ac:dyDescent="0.2">
      <c r="A339" s="9">
        <v>522</v>
      </c>
      <c r="B339" s="10" t="s">
        <v>9970</v>
      </c>
    </row>
    <row r="340" spans="1:2" s="3" customFormat="1" ht="30" customHeight="1" x14ac:dyDescent="0.2">
      <c r="A340" s="9">
        <v>523</v>
      </c>
      <c r="B340" s="10" t="s">
        <v>7952</v>
      </c>
    </row>
    <row r="341" spans="1:2" s="3" customFormat="1" ht="30" customHeight="1" x14ac:dyDescent="0.2">
      <c r="A341" s="9">
        <v>524</v>
      </c>
      <c r="B341" s="10" t="s">
        <v>7953</v>
      </c>
    </row>
    <row r="342" spans="1:2" s="3" customFormat="1" ht="30" customHeight="1" x14ac:dyDescent="0.2">
      <c r="A342" s="9">
        <v>525</v>
      </c>
      <c r="B342" s="10" t="s">
        <v>9971</v>
      </c>
    </row>
    <row r="343" spans="1:2" s="3" customFormat="1" ht="30" customHeight="1" x14ac:dyDescent="0.2">
      <c r="A343" s="9">
        <v>526</v>
      </c>
      <c r="B343" s="10" t="s">
        <v>7803</v>
      </c>
    </row>
    <row r="344" spans="1:2" s="3" customFormat="1" ht="30" customHeight="1" x14ac:dyDescent="0.2">
      <c r="A344" s="9">
        <v>527</v>
      </c>
      <c r="B344" s="10" t="s">
        <v>7954</v>
      </c>
    </row>
    <row r="345" spans="1:2" s="3" customFormat="1" ht="30" customHeight="1" x14ac:dyDescent="0.2">
      <c r="A345" s="9">
        <v>528</v>
      </c>
      <c r="B345" s="10" t="s">
        <v>9972</v>
      </c>
    </row>
    <row r="346" spans="1:2" s="3" customFormat="1" ht="30" customHeight="1" x14ac:dyDescent="0.2">
      <c r="A346" s="9">
        <v>529</v>
      </c>
      <c r="B346" s="10" t="s">
        <v>9973</v>
      </c>
    </row>
    <row r="347" spans="1:2" s="3" customFormat="1" ht="30" customHeight="1" x14ac:dyDescent="0.2">
      <c r="A347" s="9">
        <v>530</v>
      </c>
      <c r="B347" s="10" t="s">
        <v>7955</v>
      </c>
    </row>
    <row r="348" spans="1:2" s="3" customFormat="1" ht="30" customHeight="1" x14ac:dyDescent="0.2">
      <c r="A348" s="9">
        <v>531</v>
      </c>
      <c r="B348" s="10" t="s">
        <v>7956</v>
      </c>
    </row>
    <row r="349" spans="1:2" s="3" customFormat="1" ht="30" customHeight="1" x14ac:dyDescent="0.2">
      <c r="A349" s="9">
        <v>532</v>
      </c>
      <c r="B349" s="10" t="s">
        <v>7957</v>
      </c>
    </row>
    <row r="350" spans="1:2" s="3" customFormat="1" ht="30" customHeight="1" x14ac:dyDescent="0.2">
      <c r="A350" s="9">
        <v>533</v>
      </c>
      <c r="B350" s="10" t="s">
        <v>7958</v>
      </c>
    </row>
    <row r="351" spans="1:2" s="3" customFormat="1" ht="30" customHeight="1" x14ac:dyDescent="0.2">
      <c r="A351" s="9">
        <v>534</v>
      </c>
      <c r="B351" s="10" t="s">
        <v>9974</v>
      </c>
    </row>
    <row r="352" spans="1:2" s="3" customFormat="1" ht="30" customHeight="1" x14ac:dyDescent="0.2">
      <c r="A352" s="9">
        <v>535</v>
      </c>
      <c r="B352" s="10" t="s">
        <v>9975</v>
      </c>
    </row>
    <row r="353" spans="1:2" s="3" customFormat="1" ht="30" customHeight="1" x14ac:dyDescent="0.2">
      <c r="A353" s="9">
        <v>536</v>
      </c>
      <c r="B353" s="10" t="s">
        <v>7956</v>
      </c>
    </row>
    <row r="354" spans="1:2" s="3" customFormat="1" ht="30" customHeight="1" x14ac:dyDescent="0.2">
      <c r="A354" s="90">
        <v>537</v>
      </c>
      <c r="B354" s="91" t="s">
        <v>12978</v>
      </c>
    </row>
    <row r="355" spans="1:2" s="3" customFormat="1" ht="30" customHeight="1" x14ac:dyDescent="0.2">
      <c r="A355" s="90">
        <v>538</v>
      </c>
      <c r="B355" s="91" t="s">
        <v>13169</v>
      </c>
    </row>
    <row r="356" spans="1:2" s="3" customFormat="1" ht="30" customHeight="1" x14ac:dyDescent="0.2">
      <c r="A356" s="90">
        <v>539</v>
      </c>
      <c r="B356" s="91" t="s">
        <v>13170</v>
      </c>
    </row>
    <row r="357" spans="1:2" s="3" customFormat="1" ht="30" customHeight="1" x14ac:dyDescent="0.2">
      <c r="A357" s="9">
        <v>541</v>
      </c>
      <c r="B357" s="10" t="s">
        <v>9976</v>
      </c>
    </row>
    <row r="358" spans="1:2" s="3" customFormat="1" ht="30" customHeight="1" x14ac:dyDescent="0.2">
      <c r="A358" s="9">
        <v>542</v>
      </c>
      <c r="B358" s="10" t="s">
        <v>9976</v>
      </c>
    </row>
    <row r="359" spans="1:2" s="3" customFormat="1" ht="30" customHeight="1" x14ac:dyDescent="0.2">
      <c r="A359" s="9">
        <v>543</v>
      </c>
      <c r="B359" s="10" t="s">
        <v>7959</v>
      </c>
    </row>
    <row r="360" spans="1:2" s="3" customFormat="1" ht="30" customHeight="1" x14ac:dyDescent="0.2">
      <c r="A360" s="9">
        <v>544</v>
      </c>
      <c r="B360" s="10" t="s">
        <v>1272</v>
      </c>
    </row>
    <row r="361" spans="1:2" s="3" customFormat="1" ht="30" customHeight="1" x14ac:dyDescent="0.2">
      <c r="A361" s="9">
        <v>549</v>
      </c>
      <c r="B361" s="10" t="s">
        <v>7960</v>
      </c>
    </row>
    <row r="362" spans="1:2" s="3" customFormat="1" ht="30" customHeight="1" x14ac:dyDescent="0.2">
      <c r="A362" s="9">
        <v>550</v>
      </c>
      <c r="B362" s="10" t="s">
        <v>9977</v>
      </c>
    </row>
    <row r="363" spans="1:2" s="3" customFormat="1" ht="30" customHeight="1" x14ac:dyDescent="0.2">
      <c r="A363" s="9">
        <v>551</v>
      </c>
      <c r="B363" s="10" t="s">
        <v>7961</v>
      </c>
    </row>
    <row r="364" spans="1:2" s="3" customFormat="1" ht="30" customHeight="1" x14ac:dyDescent="0.2">
      <c r="A364" s="9">
        <v>552</v>
      </c>
      <c r="B364" s="10" t="s">
        <v>9978</v>
      </c>
    </row>
    <row r="365" spans="1:2" s="3" customFormat="1" ht="30" customHeight="1" x14ac:dyDescent="0.2">
      <c r="A365" s="9">
        <v>554</v>
      </c>
      <c r="B365" s="10" t="s">
        <v>9979</v>
      </c>
    </row>
    <row r="366" spans="1:2" s="3" customFormat="1" ht="30" customHeight="1" x14ac:dyDescent="0.2">
      <c r="A366" s="9">
        <v>555</v>
      </c>
      <c r="B366" s="10" t="s">
        <v>9980</v>
      </c>
    </row>
    <row r="367" spans="1:2" s="3" customFormat="1" ht="30" customHeight="1" x14ac:dyDescent="0.2">
      <c r="A367" s="9">
        <v>556</v>
      </c>
      <c r="B367" s="10" t="s">
        <v>9981</v>
      </c>
    </row>
    <row r="368" spans="1:2" s="3" customFormat="1" ht="30" customHeight="1" x14ac:dyDescent="0.2">
      <c r="A368" s="9">
        <v>557</v>
      </c>
      <c r="B368" s="10" t="s">
        <v>9982</v>
      </c>
    </row>
    <row r="369" spans="1:2" s="3" customFormat="1" ht="30" customHeight="1" x14ac:dyDescent="0.2">
      <c r="A369" s="9">
        <v>558</v>
      </c>
      <c r="B369" s="10" t="s">
        <v>7916</v>
      </c>
    </row>
    <row r="370" spans="1:2" s="3" customFormat="1" ht="30" customHeight="1" x14ac:dyDescent="0.2">
      <c r="A370" s="9">
        <v>559</v>
      </c>
      <c r="B370" s="10" t="s">
        <v>9983</v>
      </c>
    </row>
    <row r="371" spans="1:2" s="3" customFormat="1" ht="30" customHeight="1" x14ac:dyDescent="0.2">
      <c r="A371" s="9">
        <v>560</v>
      </c>
      <c r="B371" s="10" t="s">
        <v>9984</v>
      </c>
    </row>
    <row r="372" spans="1:2" s="3" customFormat="1" ht="30" customHeight="1" x14ac:dyDescent="0.2">
      <c r="A372" s="9">
        <v>561</v>
      </c>
      <c r="B372" s="10" t="s">
        <v>10367</v>
      </c>
    </row>
    <row r="373" spans="1:2" s="3" customFormat="1" ht="30" customHeight="1" x14ac:dyDescent="0.2">
      <c r="A373" s="9">
        <v>562</v>
      </c>
      <c r="B373" s="10" t="s">
        <v>10367</v>
      </c>
    </row>
    <row r="374" spans="1:2" s="3" customFormat="1" ht="30" customHeight="1" x14ac:dyDescent="0.2">
      <c r="A374" s="9">
        <v>563</v>
      </c>
      <c r="B374" s="10" t="s">
        <v>10367</v>
      </c>
    </row>
    <row r="375" spans="1:2" s="3" customFormat="1" ht="30" customHeight="1" x14ac:dyDescent="0.2">
      <c r="A375" s="9">
        <v>564</v>
      </c>
      <c r="B375" s="10" t="s">
        <v>10367</v>
      </c>
    </row>
    <row r="376" spans="1:2" s="3" customFormat="1" ht="30" customHeight="1" x14ac:dyDescent="0.2">
      <c r="A376" s="9">
        <v>565</v>
      </c>
      <c r="B376" s="10" t="s">
        <v>9985</v>
      </c>
    </row>
    <row r="377" spans="1:2" s="3" customFormat="1" ht="30" customHeight="1" x14ac:dyDescent="0.2">
      <c r="A377" s="9">
        <v>566</v>
      </c>
      <c r="B377" s="10" t="s">
        <v>9986</v>
      </c>
    </row>
    <row r="378" spans="1:2" s="3" customFormat="1" ht="30" customHeight="1" x14ac:dyDescent="0.2">
      <c r="A378" s="9">
        <v>567</v>
      </c>
      <c r="B378" s="10" t="s">
        <v>9987</v>
      </c>
    </row>
    <row r="379" spans="1:2" s="3" customFormat="1" ht="30" customHeight="1" x14ac:dyDescent="0.2">
      <c r="A379" s="9">
        <v>568</v>
      </c>
      <c r="B379" s="10" t="s">
        <v>9987</v>
      </c>
    </row>
    <row r="380" spans="1:2" s="3" customFormat="1" ht="30" customHeight="1" x14ac:dyDescent="0.2">
      <c r="A380" s="9">
        <v>569</v>
      </c>
      <c r="B380" s="10" t="s">
        <v>9988</v>
      </c>
    </row>
    <row r="381" spans="1:2" s="3" customFormat="1" ht="30" customHeight="1" x14ac:dyDescent="0.2">
      <c r="A381" s="9">
        <v>570</v>
      </c>
      <c r="B381" s="10" t="s">
        <v>7962</v>
      </c>
    </row>
    <row r="382" spans="1:2" s="3" customFormat="1" ht="30" customHeight="1" x14ac:dyDescent="0.2">
      <c r="A382" s="9">
        <v>571</v>
      </c>
      <c r="B382" s="10" t="s">
        <v>9989</v>
      </c>
    </row>
    <row r="383" spans="1:2" s="3" customFormat="1" ht="30" customHeight="1" x14ac:dyDescent="0.2">
      <c r="A383" s="9">
        <v>572</v>
      </c>
      <c r="B383" s="10" t="s">
        <v>9990</v>
      </c>
    </row>
    <row r="384" spans="1:2" s="3" customFormat="1" ht="30" customHeight="1" x14ac:dyDescent="0.2">
      <c r="A384" s="9">
        <v>573</v>
      </c>
      <c r="B384" s="10" t="s">
        <v>10368</v>
      </c>
    </row>
    <row r="385" spans="1:2" s="3" customFormat="1" ht="30" customHeight="1" x14ac:dyDescent="0.2">
      <c r="A385" s="9">
        <v>574</v>
      </c>
      <c r="B385" s="10" t="s">
        <v>10369</v>
      </c>
    </row>
    <row r="386" spans="1:2" s="3" customFormat="1" ht="30" customHeight="1" x14ac:dyDescent="0.2">
      <c r="A386" s="9">
        <v>575</v>
      </c>
      <c r="B386" s="10" t="s">
        <v>10369</v>
      </c>
    </row>
    <row r="387" spans="1:2" s="3" customFormat="1" ht="30" customHeight="1" x14ac:dyDescent="0.2">
      <c r="A387" s="9">
        <v>576</v>
      </c>
      <c r="B387" s="10" t="s">
        <v>9991</v>
      </c>
    </row>
    <row r="388" spans="1:2" s="3" customFormat="1" ht="30" customHeight="1" x14ac:dyDescent="0.2">
      <c r="A388" s="9">
        <v>577</v>
      </c>
      <c r="B388" s="10" t="s">
        <v>9992</v>
      </c>
    </row>
    <row r="389" spans="1:2" s="3" customFormat="1" ht="30" customHeight="1" x14ac:dyDescent="0.2">
      <c r="A389" s="9">
        <v>578</v>
      </c>
      <c r="B389" s="10" t="s">
        <v>9993</v>
      </c>
    </row>
    <row r="390" spans="1:2" s="3" customFormat="1" ht="30" customHeight="1" x14ac:dyDescent="0.2">
      <c r="A390" s="9">
        <v>579</v>
      </c>
      <c r="B390" s="10" t="s">
        <v>9994</v>
      </c>
    </row>
    <row r="391" spans="1:2" s="3" customFormat="1" ht="30" customHeight="1" x14ac:dyDescent="0.2">
      <c r="A391" s="9">
        <v>580</v>
      </c>
      <c r="B391" s="10" t="s">
        <v>9995</v>
      </c>
    </row>
    <row r="392" spans="1:2" s="3" customFormat="1" ht="30" customHeight="1" x14ac:dyDescent="0.2">
      <c r="A392" s="9">
        <v>581</v>
      </c>
      <c r="B392" s="10" t="s">
        <v>7963</v>
      </c>
    </row>
    <row r="393" spans="1:2" s="3" customFormat="1" ht="30" customHeight="1" x14ac:dyDescent="0.2">
      <c r="A393" s="9">
        <v>582</v>
      </c>
      <c r="B393" s="10" t="s">
        <v>9996</v>
      </c>
    </row>
    <row r="394" spans="1:2" s="3" customFormat="1" ht="30" customHeight="1" x14ac:dyDescent="0.2">
      <c r="A394" s="9">
        <v>583</v>
      </c>
      <c r="B394" s="10" t="s">
        <v>9997</v>
      </c>
    </row>
    <row r="395" spans="1:2" s="3" customFormat="1" ht="30" customHeight="1" x14ac:dyDescent="0.2">
      <c r="A395" s="9">
        <v>584</v>
      </c>
      <c r="B395" s="10" t="s">
        <v>9998</v>
      </c>
    </row>
    <row r="396" spans="1:2" s="3" customFormat="1" ht="30" customHeight="1" x14ac:dyDescent="0.2">
      <c r="A396" s="9">
        <v>585</v>
      </c>
      <c r="B396" s="10" t="s">
        <v>9999</v>
      </c>
    </row>
    <row r="397" spans="1:2" s="3" customFormat="1" ht="30" customHeight="1" x14ac:dyDescent="0.2">
      <c r="A397" s="9">
        <v>586</v>
      </c>
      <c r="B397" s="10" t="s">
        <v>7964</v>
      </c>
    </row>
    <row r="398" spans="1:2" s="3" customFormat="1" ht="30" customHeight="1" x14ac:dyDescent="0.2">
      <c r="A398" s="9">
        <v>587</v>
      </c>
      <c r="B398" s="10" t="s">
        <v>7965</v>
      </c>
    </row>
    <row r="399" spans="1:2" s="3" customFormat="1" ht="30" customHeight="1" x14ac:dyDescent="0.2">
      <c r="A399" s="9">
        <v>588</v>
      </c>
      <c r="B399" s="10" t="s">
        <v>7966</v>
      </c>
    </row>
    <row r="400" spans="1:2" s="3" customFormat="1" ht="30" customHeight="1" x14ac:dyDescent="0.2">
      <c r="A400" s="9">
        <v>591</v>
      </c>
      <c r="B400" s="10" t="s">
        <v>10951</v>
      </c>
    </row>
    <row r="401" spans="1:2" s="3" customFormat="1" ht="30" customHeight="1" x14ac:dyDescent="0.2">
      <c r="A401" s="9">
        <v>592</v>
      </c>
      <c r="B401" s="10" t="s">
        <v>10952</v>
      </c>
    </row>
    <row r="402" spans="1:2" s="3" customFormat="1" ht="30" customHeight="1" x14ac:dyDescent="0.2">
      <c r="A402" s="9">
        <v>593</v>
      </c>
      <c r="B402" s="10" t="s">
        <v>10000</v>
      </c>
    </row>
    <row r="403" spans="1:2" s="3" customFormat="1" ht="30" customHeight="1" x14ac:dyDescent="0.2">
      <c r="A403" s="9">
        <v>594</v>
      </c>
      <c r="B403" s="10" t="s">
        <v>10001</v>
      </c>
    </row>
    <row r="404" spans="1:2" s="3" customFormat="1" ht="30" customHeight="1" x14ac:dyDescent="0.2">
      <c r="A404" s="9">
        <v>595</v>
      </c>
      <c r="B404" s="10" t="s">
        <v>10002</v>
      </c>
    </row>
    <row r="405" spans="1:2" s="3" customFormat="1" ht="30" customHeight="1" x14ac:dyDescent="0.2">
      <c r="A405" s="9">
        <v>596</v>
      </c>
      <c r="B405" s="10" t="s">
        <v>7967</v>
      </c>
    </row>
    <row r="406" spans="1:2" s="3" customFormat="1" ht="30" customHeight="1" x14ac:dyDescent="0.2">
      <c r="A406" s="9">
        <v>597</v>
      </c>
      <c r="B406" s="10" t="s">
        <v>7968</v>
      </c>
    </row>
    <row r="407" spans="1:2" s="3" customFormat="1" ht="30" customHeight="1" x14ac:dyDescent="0.2">
      <c r="A407" s="9">
        <v>598</v>
      </c>
      <c r="B407" s="10" t="s">
        <v>10003</v>
      </c>
    </row>
    <row r="408" spans="1:2" s="3" customFormat="1" ht="30" customHeight="1" x14ac:dyDescent="0.2">
      <c r="A408" s="9">
        <v>599</v>
      </c>
      <c r="B408" s="10" t="s">
        <v>10004</v>
      </c>
    </row>
    <row r="409" spans="1:2" s="3" customFormat="1" ht="30" customHeight="1" x14ac:dyDescent="0.2">
      <c r="A409" s="9">
        <v>600</v>
      </c>
      <c r="B409" s="10" t="s">
        <v>7969</v>
      </c>
    </row>
    <row r="410" spans="1:2" s="3" customFormat="1" ht="30" customHeight="1" x14ac:dyDescent="0.2">
      <c r="A410" s="9">
        <v>601</v>
      </c>
      <c r="B410" s="10" t="s">
        <v>7970</v>
      </c>
    </row>
    <row r="411" spans="1:2" s="3" customFormat="1" ht="30" customHeight="1" x14ac:dyDescent="0.2">
      <c r="A411" s="9">
        <v>602</v>
      </c>
      <c r="B411" s="10" t="s">
        <v>10005</v>
      </c>
    </row>
    <row r="412" spans="1:2" s="3" customFormat="1" ht="30" customHeight="1" x14ac:dyDescent="0.2">
      <c r="A412" s="9">
        <v>603</v>
      </c>
      <c r="B412" s="10" t="s">
        <v>7971</v>
      </c>
    </row>
    <row r="413" spans="1:2" s="3" customFormat="1" ht="30" customHeight="1" x14ac:dyDescent="0.2">
      <c r="A413" s="9">
        <v>604</v>
      </c>
      <c r="B413" s="10" t="s">
        <v>7972</v>
      </c>
    </row>
    <row r="414" spans="1:2" s="3" customFormat="1" ht="30" customHeight="1" x14ac:dyDescent="0.2">
      <c r="A414" s="9">
        <v>605</v>
      </c>
      <c r="B414" s="10" t="s">
        <v>10006</v>
      </c>
    </row>
    <row r="415" spans="1:2" s="3" customFormat="1" ht="30" customHeight="1" x14ac:dyDescent="0.2">
      <c r="A415" s="9">
        <v>606</v>
      </c>
      <c r="B415" s="10" t="s">
        <v>7973</v>
      </c>
    </row>
    <row r="416" spans="1:2" s="3" customFormat="1" ht="30" customHeight="1" x14ac:dyDescent="0.2">
      <c r="A416" s="9">
        <v>607</v>
      </c>
      <c r="B416" s="10" t="s">
        <v>10007</v>
      </c>
    </row>
    <row r="417" spans="1:2" s="3" customFormat="1" ht="30" customHeight="1" x14ac:dyDescent="0.2">
      <c r="A417" s="9">
        <v>608</v>
      </c>
      <c r="B417" s="10" t="s">
        <v>7974</v>
      </c>
    </row>
    <row r="418" spans="1:2" s="3" customFormat="1" ht="30" customHeight="1" x14ac:dyDescent="0.2">
      <c r="A418" s="9">
        <v>609</v>
      </c>
      <c r="B418" s="10" t="s">
        <v>7975</v>
      </c>
    </row>
    <row r="419" spans="1:2" s="3" customFormat="1" ht="30" customHeight="1" x14ac:dyDescent="0.2">
      <c r="A419" s="9">
        <v>610</v>
      </c>
      <c r="B419" s="10" t="s">
        <v>10008</v>
      </c>
    </row>
    <row r="420" spans="1:2" s="3" customFormat="1" ht="30" customHeight="1" x14ac:dyDescent="0.2">
      <c r="A420" s="9">
        <v>611</v>
      </c>
      <c r="B420" s="10" t="s">
        <v>10009</v>
      </c>
    </row>
    <row r="421" spans="1:2" s="3" customFormat="1" ht="30" customHeight="1" x14ac:dyDescent="0.2">
      <c r="A421" s="9">
        <v>612</v>
      </c>
      <c r="B421" s="10" t="s">
        <v>7976</v>
      </c>
    </row>
    <row r="422" spans="1:2" s="3" customFormat="1" ht="30" customHeight="1" x14ac:dyDescent="0.2">
      <c r="A422" s="9">
        <v>613</v>
      </c>
      <c r="B422" s="10" t="s">
        <v>10010</v>
      </c>
    </row>
    <row r="423" spans="1:2" s="3" customFormat="1" ht="30" customHeight="1" x14ac:dyDescent="0.2">
      <c r="A423" s="9">
        <v>614</v>
      </c>
      <c r="B423" s="10" t="s">
        <v>7977</v>
      </c>
    </row>
    <row r="424" spans="1:2" s="3" customFormat="1" ht="30" customHeight="1" x14ac:dyDescent="0.2">
      <c r="A424" s="9">
        <v>615</v>
      </c>
      <c r="B424" s="10" t="s">
        <v>10011</v>
      </c>
    </row>
    <row r="425" spans="1:2" s="3" customFormat="1" ht="30" customHeight="1" x14ac:dyDescent="0.2">
      <c r="A425" s="9">
        <v>616</v>
      </c>
      <c r="B425" s="10" t="s">
        <v>7978</v>
      </c>
    </row>
    <row r="426" spans="1:2" s="3" customFormat="1" ht="30" customHeight="1" x14ac:dyDescent="0.2">
      <c r="A426" s="9">
        <v>617</v>
      </c>
      <c r="B426" s="10" t="s">
        <v>7979</v>
      </c>
    </row>
    <row r="427" spans="1:2" s="3" customFormat="1" ht="30" customHeight="1" x14ac:dyDescent="0.2">
      <c r="A427" s="9">
        <v>618</v>
      </c>
      <c r="B427" s="10" t="s">
        <v>7980</v>
      </c>
    </row>
    <row r="428" spans="1:2" s="3" customFormat="1" ht="30" customHeight="1" x14ac:dyDescent="0.2">
      <c r="A428" s="9">
        <v>619</v>
      </c>
      <c r="B428" s="10" t="s">
        <v>7981</v>
      </c>
    </row>
    <row r="429" spans="1:2" s="3" customFormat="1" ht="30" customHeight="1" x14ac:dyDescent="0.2">
      <c r="A429" s="9">
        <v>620</v>
      </c>
      <c r="B429" s="10" t="s">
        <v>7982</v>
      </c>
    </row>
    <row r="430" spans="1:2" s="3" customFormat="1" ht="30" customHeight="1" x14ac:dyDescent="0.2">
      <c r="A430" s="9">
        <v>621</v>
      </c>
      <c r="B430" s="10" t="s">
        <v>7983</v>
      </c>
    </row>
    <row r="431" spans="1:2" s="3" customFormat="1" ht="30" customHeight="1" x14ac:dyDescent="0.2">
      <c r="A431" s="9">
        <v>622</v>
      </c>
      <c r="B431" s="10" t="s">
        <v>7984</v>
      </c>
    </row>
    <row r="432" spans="1:2" s="3" customFormat="1" ht="30" customHeight="1" x14ac:dyDescent="0.2">
      <c r="A432" s="9">
        <v>623</v>
      </c>
      <c r="B432" s="10" t="s">
        <v>7985</v>
      </c>
    </row>
    <row r="433" spans="1:2" s="3" customFormat="1" ht="30" customHeight="1" x14ac:dyDescent="0.2">
      <c r="A433" s="9">
        <v>624</v>
      </c>
      <c r="B433" s="10" t="s">
        <v>7986</v>
      </c>
    </row>
    <row r="434" spans="1:2" s="3" customFormat="1" ht="30" customHeight="1" x14ac:dyDescent="0.2">
      <c r="A434" s="9">
        <v>625</v>
      </c>
      <c r="B434" s="10" t="s">
        <v>7987</v>
      </c>
    </row>
    <row r="435" spans="1:2" s="3" customFormat="1" ht="30" customHeight="1" x14ac:dyDescent="0.2">
      <c r="A435" s="9">
        <v>626</v>
      </c>
      <c r="B435" s="10" t="s">
        <v>7988</v>
      </c>
    </row>
    <row r="436" spans="1:2" s="3" customFormat="1" ht="30" customHeight="1" x14ac:dyDescent="0.2">
      <c r="A436" s="9">
        <v>627</v>
      </c>
      <c r="B436" s="10" t="s">
        <v>7989</v>
      </c>
    </row>
    <row r="437" spans="1:2" s="3" customFormat="1" ht="30" customHeight="1" x14ac:dyDescent="0.2">
      <c r="A437" s="9">
        <v>628</v>
      </c>
      <c r="B437" s="10" t="s">
        <v>7990</v>
      </c>
    </row>
    <row r="438" spans="1:2" s="3" customFormat="1" ht="30" customHeight="1" x14ac:dyDescent="0.2">
      <c r="A438" s="9">
        <v>629</v>
      </c>
      <c r="B438" s="10" t="s">
        <v>10012</v>
      </c>
    </row>
    <row r="439" spans="1:2" s="3" customFormat="1" ht="30" customHeight="1" x14ac:dyDescent="0.2">
      <c r="A439" s="9">
        <v>630</v>
      </c>
      <c r="B439" s="10" t="s">
        <v>10012</v>
      </c>
    </row>
    <row r="440" spans="1:2" s="3" customFormat="1" ht="30" customHeight="1" x14ac:dyDescent="0.2">
      <c r="A440" s="9">
        <v>631</v>
      </c>
      <c r="B440" s="10" t="s">
        <v>10012</v>
      </c>
    </row>
    <row r="441" spans="1:2" s="3" customFormat="1" ht="30" customHeight="1" x14ac:dyDescent="0.2">
      <c r="A441" s="9">
        <v>632</v>
      </c>
      <c r="B441" s="10" t="s">
        <v>10012</v>
      </c>
    </row>
    <row r="442" spans="1:2" s="3" customFormat="1" ht="30" customHeight="1" x14ac:dyDescent="0.2">
      <c r="A442" s="9">
        <v>633</v>
      </c>
      <c r="B442" s="10" t="s">
        <v>7991</v>
      </c>
    </row>
    <row r="443" spans="1:2" s="3" customFormat="1" ht="30" customHeight="1" x14ac:dyDescent="0.2">
      <c r="A443" s="9">
        <v>634</v>
      </c>
      <c r="B443" s="10" t="s">
        <v>7992</v>
      </c>
    </row>
    <row r="444" spans="1:2" s="3" customFormat="1" ht="30" customHeight="1" x14ac:dyDescent="0.2">
      <c r="A444" s="9">
        <v>635</v>
      </c>
      <c r="B444" s="10" t="s">
        <v>7993</v>
      </c>
    </row>
    <row r="445" spans="1:2" s="3" customFormat="1" ht="30" customHeight="1" x14ac:dyDescent="0.2">
      <c r="A445" s="9">
        <v>636</v>
      </c>
      <c r="B445" s="10" t="s">
        <v>7994</v>
      </c>
    </row>
    <row r="446" spans="1:2" s="3" customFormat="1" ht="30" customHeight="1" x14ac:dyDescent="0.2">
      <c r="A446" s="9">
        <v>637</v>
      </c>
      <c r="B446" s="10" t="s">
        <v>7995</v>
      </c>
    </row>
    <row r="447" spans="1:2" s="3" customFormat="1" ht="30" customHeight="1" x14ac:dyDescent="0.2">
      <c r="A447" s="9">
        <v>638</v>
      </c>
      <c r="B447" s="10" t="s">
        <v>10370</v>
      </c>
    </row>
    <row r="448" spans="1:2" s="3" customFormat="1" ht="30" customHeight="1" x14ac:dyDescent="0.2">
      <c r="A448" s="9">
        <v>639</v>
      </c>
      <c r="B448" s="10" t="s">
        <v>10371</v>
      </c>
    </row>
    <row r="449" spans="1:2" s="3" customFormat="1" ht="30" customHeight="1" x14ac:dyDescent="0.2">
      <c r="A449" s="9">
        <v>640</v>
      </c>
      <c r="B449" s="10" t="s">
        <v>10013</v>
      </c>
    </row>
    <row r="450" spans="1:2" s="3" customFormat="1" ht="30" customHeight="1" x14ac:dyDescent="0.2">
      <c r="A450" s="9">
        <v>641</v>
      </c>
      <c r="B450" s="10" t="s">
        <v>7996</v>
      </c>
    </row>
    <row r="451" spans="1:2" s="3" customFormat="1" ht="30" customHeight="1" x14ac:dyDescent="0.2">
      <c r="A451" s="9">
        <v>642</v>
      </c>
      <c r="B451" s="10" t="s">
        <v>7997</v>
      </c>
    </row>
    <row r="452" spans="1:2" s="3" customFormat="1" ht="30" customHeight="1" x14ac:dyDescent="0.2">
      <c r="A452" s="9">
        <v>643</v>
      </c>
      <c r="B452" s="10" t="s">
        <v>10014</v>
      </c>
    </row>
    <row r="453" spans="1:2" s="3" customFormat="1" ht="30" customHeight="1" x14ac:dyDescent="0.2">
      <c r="A453" s="9">
        <v>644</v>
      </c>
      <c r="B453" s="10" t="s">
        <v>7998</v>
      </c>
    </row>
    <row r="454" spans="1:2" s="3" customFormat="1" ht="30" customHeight="1" x14ac:dyDescent="0.2">
      <c r="A454" s="9">
        <v>645</v>
      </c>
      <c r="B454" s="10" t="s">
        <v>7999</v>
      </c>
    </row>
    <row r="455" spans="1:2" s="3" customFormat="1" ht="30" customHeight="1" x14ac:dyDescent="0.2">
      <c r="A455" s="9">
        <v>646</v>
      </c>
      <c r="B455" s="10" t="s">
        <v>817</v>
      </c>
    </row>
    <row r="456" spans="1:2" s="3" customFormat="1" ht="30" customHeight="1" x14ac:dyDescent="0.2">
      <c r="A456" s="9">
        <v>647</v>
      </c>
      <c r="B456" s="10" t="s">
        <v>8000</v>
      </c>
    </row>
    <row r="457" spans="1:2" s="3" customFormat="1" ht="30" customHeight="1" x14ac:dyDescent="0.2">
      <c r="A457" s="9">
        <v>648</v>
      </c>
      <c r="B457" s="10" t="s">
        <v>10015</v>
      </c>
    </row>
    <row r="458" spans="1:2" s="3" customFormat="1" ht="30" customHeight="1" x14ac:dyDescent="0.2">
      <c r="A458" s="9">
        <v>649</v>
      </c>
      <c r="B458" s="10" t="s">
        <v>822</v>
      </c>
    </row>
    <row r="459" spans="1:2" s="3" customFormat="1" ht="30" customHeight="1" x14ac:dyDescent="0.2">
      <c r="A459" s="9">
        <v>650</v>
      </c>
      <c r="B459" s="10" t="s">
        <v>823</v>
      </c>
    </row>
    <row r="460" spans="1:2" s="3" customFormat="1" ht="30" customHeight="1" x14ac:dyDescent="0.2">
      <c r="A460" s="9">
        <v>651</v>
      </c>
      <c r="B460" s="10" t="s">
        <v>824</v>
      </c>
    </row>
    <row r="461" spans="1:2" s="3" customFormat="1" ht="30" customHeight="1" x14ac:dyDescent="0.2">
      <c r="A461" s="9">
        <v>652</v>
      </c>
      <c r="B461" s="10" t="s">
        <v>825</v>
      </c>
    </row>
    <row r="462" spans="1:2" s="3" customFormat="1" ht="30" customHeight="1" x14ac:dyDescent="0.2">
      <c r="A462" s="9">
        <v>653</v>
      </c>
      <c r="B462" s="10" t="s">
        <v>826</v>
      </c>
    </row>
    <row r="463" spans="1:2" s="3" customFormat="1" ht="30" customHeight="1" x14ac:dyDescent="0.2">
      <c r="A463" s="9">
        <v>654</v>
      </c>
      <c r="B463" s="10" t="s">
        <v>827</v>
      </c>
    </row>
    <row r="464" spans="1:2" s="3" customFormat="1" ht="30" customHeight="1" x14ac:dyDescent="0.2">
      <c r="A464" s="9">
        <v>655</v>
      </c>
      <c r="B464" s="10" t="s">
        <v>828</v>
      </c>
    </row>
    <row r="465" spans="1:2" s="3" customFormat="1" ht="30" customHeight="1" x14ac:dyDescent="0.2">
      <c r="A465" s="9">
        <v>656</v>
      </c>
      <c r="B465" s="10" t="s">
        <v>829</v>
      </c>
    </row>
    <row r="466" spans="1:2" s="3" customFormat="1" ht="30" customHeight="1" x14ac:dyDescent="0.2">
      <c r="A466" s="9">
        <v>657</v>
      </c>
      <c r="B466" s="10" t="s">
        <v>830</v>
      </c>
    </row>
    <row r="467" spans="1:2" s="3" customFormat="1" ht="30" customHeight="1" x14ac:dyDescent="0.2">
      <c r="A467" s="9">
        <v>658</v>
      </c>
      <c r="B467" s="10" t="s">
        <v>831</v>
      </c>
    </row>
    <row r="468" spans="1:2" s="3" customFormat="1" ht="30" customHeight="1" x14ac:dyDescent="0.2">
      <c r="A468" s="9">
        <v>659</v>
      </c>
      <c r="B468" s="10" t="s">
        <v>832</v>
      </c>
    </row>
    <row r="469" spans="1:2" s="3" customFormat="1" ht="30" customHeight="1" x14ac:dyDescent="0.2">
      <c r="A469" s="9">
        <v>660</v>
      </c>
      <c r="B469" s="10" t="s">
        <v>833</v>
      </c>
    </row>
    <row r="470" spans="1:2" s="3" customFormat="1" ht="30" customHeight="1" x14ac:dyDescent="0.2">
      <c r="A470" s="9">
        <v>661</v>
      </c>
      <c r="B470" s="10" t="s">
        <v>834</v>
      </c>
    </row>
    <row r="471" spans="1:2" s="3" customFormat="1" ht="30" customHeight="1" x14ac:dyDescent="0.2">
      <c r="A471" s="9">
        <v>662</v>
      </c>
      <c r="B471" s="10" t="s">
        <v>10016</v>
      </c>
    </row>
    <row r="472" spans="1:2" s="3" customFormat="1" ht="30" customHeight="1" x14ac:dyDescent="0.2">
      <c r="A472" s="9">
        <v>663</v>
      </c>
      <c r="B472" s="10" t="s">
        <v>10017</v>
      </c>
    </row>
    <row r="473" spans="1:2" s="3" customFormat="1" ht="30" customHeight="1" x14ac:dyDescent="0.2">
      <c r="A473" s="9">
        <v>664</v>
      </c>
      <c r="B473" s="10" t="s">
        <v>839</v>
      </c>
    </row>
    <row r="474" spans="1:2" s="3" customFormat="1" ht="30" customHeight="1" x14ac:dyDescent="0.2">
      <c r="A474" s="9">
        <v>665</v>
      </c>
      <c r="B474" s="10" t="s">
        <v>840</v>
      </c>
    </row>
    <row r="475" spans="1:2" s="3" customFormat="1" ht="30" customHeight="1" x14ac:dyDescent="0.2">
      <c r="A475" s="9">
        <v>666</v>
      </c>
      <c r="B475" s="10" t="s">
        <v>841</v>
      </c>
    </row>
    <row r="476" spans="1:2" s="3" customFormat="1" ht="30" customHeight="1" x14ac:dyDescent="0.2">
      <c r="A476" s="9">
        <v>667</v>
      </c>
      <c r="B476" s="10" t="s">
        <v>842</v>
      </c>
    </row>
    <row r="477" spans="1:2" s="3" customFormat="1" ht="30" customHeight="1" x14ac:dyDescent="0.2">
      <c r="A477" s="9">
        <v>668</v>
      </c>
      <c r="B477" s="10" t="s">
        <v>843</v>
      </c>
    </row>
    <row r="478" spans="1:2" s="3" customFormat="1" ht="30" customHeight="1" x14ac:dyDescent="0.2">
      <c r="A478" s="9">
        <v>669</v>
      </c>
      <c r="B478" s="10" t="s">
        <v>844</v>
      </c>
    </row>
    <row r="479" spans="1:2" s="3" customFormat="1" ht="30" customHeight="1" x14ac:dyDescent="0.2">
      <c r="A479" s="9">
        <v>670</v>
      </c>
      <c r="B479" s="10" t="s">
        <v>845</v>
      </c>
    </row>
    <row r="480" spans="1:2" s="3" customFormat="1" ht="30" customHeight="1" x14ac:dyDescent="0.2">
      <c r="A480" s="9">
        <v>671</v>
      </c>
      <c r="B480" s="10" t="s">
        <v>846</v>
      </c>
    </row>
    <row r="481" spans="1:2" s="3" customFormat="1" ht="30" customHeight="1" x14ac:dyDescent="0.2">
      <c r="A481" s="9">
        <v>672</v>
      </c>
      <c r="B481" s="10" t="s">
        <v>847</v>
      </c>
    </row>
    <row r="482" spans="1:2" s="3" customFormat="1" ht="30" customHeight="1" x14ac:dyDescent="0.2">
      <c r="A482" s="9">
        <v>673</v>
      </c>
      <c r="B482" s="10" t="s">
        <v>848</v>
      </c>
    </row>
    <row r="483" spans="1:2" s="3" customFormat="1" ht="30" customHeight="1" x14ac:dyDescent="0.2">
      <c r="A483" s="9">
        <v>674</v>
      </c>
      <c r="B483" s="10" t="s">
        <v>849</v>
      </c>
    </row>
    <row r="484" spans="1:2" s="3" customFormat="1" ht="30" customHeight="1" x14ac:dyDescent="0.2">
      <c r="A484" s="9">
        <v>675</v>
      </c>
      <c r="B484" s="10" t="s">
        <v>850</v>
      </c>
    </row>
    <row r="485" spans="1:2" s="3" customFormat="1" ht="30" customHeight="1" x14ac:dyDescent="0.2">
      <c r="A485" s="9">
        <v>676</v>
      </c>
      <c r="B485" s="10" t="s">
        <v>851</v>
      </c>
    </row>
    <row r="486" spans="1:2" s="3" customFormat="1" ht="30" customHeight="1" x14ac:dyDescent="0.2">
      <c r="A486" s="9">
        <v>677</v>
      </c>
      <c r="B486" s="10" t="s">
        <v>852</v>
      </c>
    </row>
    <row r="487" spans="1:2" s="3" customFormat="1" ht="30" customHeight="1" x14ac:dyDescent="0.2">
      <c r="A487" s="9">
        <v>678</v>
      </c>
      <c r="B487" s="10" t="s">
        <v>853</v>
      </c>
    </row>
    <row r="488" spans="1:2" s="3" customFormat="1" ht="30" customHeight="1" x14ac:dyDescent="0.2">
      <c r="A488" s="9">
        <v>679</v>
      </c>
      <c r="B488" s="10" t="s">
        <v>854</v>
      </c>
    </row>
    <row r="489" spans="1:2" s="3" customFormat="1" ht="30" customHeight="1" x14ac:dyDescent="0.2">
      <c r="A489" s="9">
        <v>680</v>
      </c>
      <c r="B489" s="10" t="s">
        <v>855</v>
      </c>
    </row>
    <row r="490" spans="1:2" s="3" customFormat="1" ht="30" customHeight="1" x14ac:dyDescent="0.2">
      <c r="A490" s="9">
        <v>681</v>
      </c>
      <c r="B490" s="10" t="s">
        <v>856</v>
      </c>
    </row>
    <row r="491" spans="1:2" s="3" customFormat="1" ht="30" customHeight="1" x14ac:dyDescent="0.2">
      <c r="A491" s="9">
        <v>682</v>
      </c>
      <c r="B491" s="10" t="s">
        <v>857</v>
      </c>
    </row>
    <row r="492" spans="1:2" s="3" customFormat="1" ht="30" customHeight="1" x14ac:dyDescent="0.2">
      <c r="A492" s="9">
        <v>683</v>
      </c>
      <c r="B492" s="10" t="s">
        <v>858</v>
      </c>
    </row>
    <row r="493" spans="1:2" s="3" customFormat="1" ht="30" customHeight="1" x14ac:dyDescent="0.2">
      <c r="A493" s="9">
        <v>684</v>
      </c>
      <c r="B493" s="10" t="s">
        <v>859</v>
      </c>
    </row>
    <row r="494" spans="1:2" s="3" customFormat="1" ht="30" customHeight="1" x14ac:dyDescent="0.2">
      <c r="A494" s="9">
        <v>685</v>
      </c>
      <c r="B494" s="10" t="s">
        <v>860</v>
      </c>
    </row>
    <row r="495" spans="1:2" s="3" customFormat="1" ht="30" customHeight="1" x14ac:dyDescent="0.2">
      <c r="A495" s="9">
        <v>686</v>
      </c>
      <c r="B495" s="10" t="s">
        <v>862</v>
      </c>
    </row>
    <row r="496" spans="1:2" s="3" customFormat="1" ht="30" customHeight="1" x14ac:dyDescent="0.2">
      <c r="A496" s="9">
        <v>687</v>
      </c>
      <c r="B496" s="10" t="s">
        <v>8001</v>
      </c>
    </row>
    <row r="497" spans="1:2" s="3" customFormat="1" ht="30" customHeight="1" x14ac:dyDescent="0.2">
      <c r="A497" s="9">
        <v>688</v>
      </c>
      <c r="B497" s="10" t="s">
        <v>866</v>
      </c>
    </row>
    <row r="498" spans="1:2" s="3" customFormat="1" ht="30" customHeight="1" x14ac:dyDescent="0.2">
      <c r="A498" s="9">
        <v>689</v>
      </c>
      <c r="B498" s="10" t="s">
        <v>867</v>
      </c>
    </row>
    <row r="499" spans="1:2" s="3" customFormat="1" ht="30" customHeight="1" x14ac:dyDescent="0.2">
      <c r="A499" s="9">
        <v>690</v>
      </c>
      <c r="B499" s="10" t="s">
        <v>10018</v>
      </c>
    </row>
    <row r="500" spans="1:2" s="3" customFormat="1" ht="30" customHeight="1" x14ac:dyDescent="0.2">
      <c r="A500" s="9">
        <v>691</v>
      </c>
      <c r="B500" s="10" t="s">
        <v>868</v>
      </c>
    </row>
    <row r="501" spans="1:2" s="3" customFormat="1" ht="30" customHeight="1" x14ac:dyDescent="0.2">
      <c r="A501" s="9">
        <v>692</v>
      </c>
      <c r="B501" s="10" t="s">
        <v>10019</v>
      </c>
    </row>
    <row r="502" spans="1:2" s="3" customFormat="1" ht="30" customHeight="1" x14ac:dyDescent="0.2">
      <c r="A502" s="9">
        <v>693</v>
      </c>
      <c r="B502" s="10" t="s">
        <v>9705</v>
      </c>
    </row>
    <row r="503" spans="1:2" s="3" customFormat="1" ht="30" customHeight="1" x14ac:dyDescent="0.2">
      <c r="A503" s="9">
        <v>694</v>
      </c>
      <c r="B503" s="10" t="s">
        <v>8002</v>
      </c>
    </row>
    <row r="504" spans="1:2" s="3" customFormat="1" ht="30" customHeight="1" x14ac:dyDescent="0.2">
      <c r="A504" s="9">
        <v>695</v>
      </c>
      <c r="B504" s="10" t="s">
        <v>8003</v>
      </c>
    </row>
    <row r="505" spans="1:2" s="3" customFormat="1" ht="30" customHeight="1" x14ac:dyDescent="0.2">
      <c r="A505" s="9">
        <v>696</v>
      </c>
      <c r="B505" s="10" t="s">
        <v>8004</v>
      </c>
    </row>
    <row r="506" spans="1:2" s="3" customFormat="1" ht="30" customHeight="1" x14ac:dyDescent="0.2">
      <c r="A506" s="9">
        <v>697</v>
      </c>
      <c r="B506" s="10" t="s">
        <v>8005</v>
      </c>
    </row>
    <row r="507" spans="1:2" s="3" customFormat="1" ht="30" customHeight="1" x14ac:dyDescent="0.2">
      <c r="A507" s="9">
        <v>698</v>
      </c>
      <c r="B507" s="10" t="s">
        <v>10020</v>
      </c>
    </row>
    <row r="508" spans="1:2" s="3" customFormat="1" ht="30" customHeight="1" x14ac:dyDescent="0.2">
      <c r="A508" s="9">
        <v>699</v>
      </c>
      <c r="B508" s="10" t="s">
        <v>10372</v>
      </c>
    </row>
    <row r="509" spans="1:2" s="3" customFormat="1" ht="30" customHeight="1" x14ac:dyDescent="0.2">
      <c r="A509" s="9">
        <v>700</v>
      </c>
      <c r="B509" s="10" t="s">
        <v>10020</v>
      </c>
    </row>
    <row r="510" spans="1:2" s="3" customFormat="1" ht="30" customHeight="1" x14ac:dyDescent="0.2">
      <c r="A510" s="9">
        <v>701</v>
      </c>
      <c r="B510" s="10" t="s">
        <v>10021</v>
      </c>
    </row>
    <row r="511" spans="1:2" s="3" customFormat="1" ht="30" customHeight="1" x14ac:dyDescent="0.2">
      <c r="A511" s="9">
        <v>702</v>
      </c>
      <c r="B511" s="10" t="s">
        <v>8006</v>
      </c>
    </row>
    <row r="512" spans="1:2" s="3" customFormat="1" ht="30" customHeight="1" x14ac:dyDescent="0.2">
      <c r="A512" s="9">
        <v>703</v>
      </c>
      <c r="B512" s="10" t="s">
        <v>10021</v>
      </c>
    </row>
    <row r="513" spans="1:2" s="3" customFormat="1" ht="30" customHeight="1" x14ac:dyDescent="0.2">
      <c r="A513" s="9">
        <v>704</v>
      </c>
      <c r="B513" s="10" t="s">
        <v>8006</v>
      </c>
    </row>
    <row r="514" spans="1:2" s="3" customFormat="1" ht="30" customHeight="1" x14ac:dyDescent="0.2">
      <c r="A514" s="9">
        <v>705</v>
      </c>
      <c r="B514" s="10" t="s">
        <v>8006</v>
      </c>
    </row>
    <row r="515" spans="1:2" s="3" customFormat="1" ht="30" customHeight="1" x14ac:dyDescent="0.2">
      <c r="A515" s="9">
        <v>706</v>
      </c>
      <c r="B515" s="10" t="s">
        <v>8006</v>
      </c>
    </row>
    <row r="516" spans="1:2" s="3" customFormat="1" ht="30" customHeight="1" x14ac:dyDescent="0.2">
      <c r="A516" s="9">
        <v>707</v>
      </c>
      <c r="B516" s="10" t="s">
        <v>10022</v>
      </c>
    </row>
    <row r="517" spans="1:2" s="3" customFormat="1" ht="30" customHeight="1" x14ac:dyDescent="0.2">
      <c r="A517" s="9">
        <v>708</v>
      </c>
      <c r="B517" s="10" t="s">
        <v>8006</v>
      </c>
    </row>
    <row r="518" spans="1:2" s="3" customFormat="1" ht="30" customHeight="1" x14ac:dyDescent="0.2">
      <c r="A518" s="9">
        <v>709</v>
      </c>
      <c r="B518" s="10" t="s">
        <v>8006</v>
      </c>
    </row>
    <row r="519" spans="1:2" s="3" customFormat="1" ht="30" customHeight="1" x14ac:dyDescent="0.2">
      <c r="A519" s="9">
        <v>710</v>
      </c>
      <c r="B519" s="10" t="s">
        <v>8006</v>
      </c>
    </row>
    <row r="520" spans="1:2" s="3" customFormat="1" ht="30" customHeight="1" x14ac:dyDescent="0.2">
      <c r="A520" s="9">
        <v>711</v>
      </c>
      <c r="B520" s="10" t="s">
        <v>8006</v>
      </c>
    </row>
    <row r="521" spans="1:2" s="3" customFormat="1" ht="30" customHeight="1" x14ac:dyDescent="0.2">
      <c r="A521" s="9">
        <v>712</v>
      </c>
      <c r="B521" s="10" t="s">
        <v>8006</v>
      </c>
    </row>
    <row r="522" spans="1:2" s="3" customFormat="1" ht="30" customHeight="1" x14ac:dyDescent="0.2">
      <c r="A522" s="9">
        <v>713</v>
      </c>
      <c r="B522" s="10" t="s">
        <v>8006</v>
      </c>
    </row>
    <row r="523" spans="1:2" s="3" customFormat="1" ht="30" customHeight="1" x14ac:dyDescent="0.2">
      <c r="A523" s="9">
        <v>714</v>
      </c>
      <c r="B523" s="10" t="s">
        <v>10020</v>
      </c>
    </row>
    <row r="524" spans="1:2" s="3" customFormat="1" ht="30" customHeight="1" x14ac:dyDescent="0.2">
      <c r="A524" s="9">
        <v>715</v>
      </c>
      <c r="B524" s="10" t="s">
        <v>10021</v>
      </c>
    </row>
    <row r="525" spans="1:2" s="3" customFormat="1" ht="30" customHeight="1" x14ac:dyDescent="0.2">
      <c r="A525" s="9">
        <v>716</v>
      </c>
      <c r="B525" s="10" t="s">
        <v>10021</v>
      </c>
    </row>
    <row r="526" spans="1:2" s="3" customFormat="1" ht="30" customHeight="1" x14ac:dyDescent="0.2">
      <c r="A526" s="9">
        <v>717</v>
      </c>
      <c r="B526" s="10" t="s">
        <v>10021</v>
      </c>
    </row>
    <row r="527" spans="1:2" s="3" customFormat="1" ht="30" customHeight="1" x14ac:dyDescent="0.2">
      <c r="A527" s="9">
        <v>718</v>
      </c>
      <c r="B527" s="10" t="s">
        <v>10012</v>
      </c>
    </row>
    <row r="528" spans="1:2" s="3" customFormat="1" ht="30" customHeight="1" x14ac:dyDescent="0.2">
      <c r="A528" s="9">
        <v>719</v>
      </c>
      <c r="B528" s="10" t="s">
        <v>8007</v>
      </c>
    </row>
    <row r="529" spans="1:2" s="3" customFormat="1" ht="30" customHeight="1" x14ac:dyDescent="0.2">
      <c r="A529" s="9">
        <v>720</v>
      </c>
      <c r="B529" s="10" t="s">
        <v>8008</v>
      </c>
    </row>
    <row r="530" spans="1:2" s="3" customFormat="1" ht="30" customHeight="1" x14ac:dyDescent="0.2">
      <c r="A530" s="9">
        <v>721</v>
      </c>
      <c r="B530" s="10" t="s">
        <v>8009</v>
      </c>
    </row>
    <row r="531" spans="1:2" s="3" customFormat="1" ht="30" customHeight="1" x14ac:dyDescent="0.2">
      <c r="A531" s="9">
        <v>722</v>
      </c>
      <c r="B531" s="10" t="s">
        <v>8010</v>
      </c>
    </row>
    <row r="532" spans="1:2" s="3" customFormat="1" ht="30" customHeight="1" x14ac:dyDescent="0.2">
      <c r="A532" s="9">
        <v>723</v>
      </c>
      <c r="B532" s="10" t="s">
        <v>10023</v>
      </c>
    </row>
    <row r="533" spans="1:2" s="3" customFormat="1" ht="30" customHeight="1" x14ac:dyDescent="0.2">
      <c r="A533" s="9">
        <v>724</v>
      </c>
      <c r="B533" s="10" t="s">
        <v>10024</v>
      </c>
    </row>
    <row r="534" spans="1:2" s="3" customFormat="1" ht="30" customHeight="1" x14ac:dyDescent="0.2">
      <c r="A534" s="9">
        <v>725</v>
      </c>
      <c r="B534" s="10" t="s">
        <v>10025</v>
      </c>
    </row>
    <row r="535" spans="1:2" s="3" customFormat="1" ht="30" customHeight="1" x14ac:dyDescent="0.2">
      <c r="A535" s="9">
        <v>726</v>
      </c>
      <c r="B535" s="10" t="s">
        <v>10026</v>
      </c>
    </row>
    <row r="536" spans="1:2" s="3" customFormat="1" ht="30" customHeight="1" x14ac:dyDescent="0.2">
      <c r="A536" s="9">
        <v>727</v>
      </c>
      <c r="B536" s="10" t="s">
        <v>10027</v>
      </c>
    </row>
    <row r="537" spans="1:2" s="3" customFormat="1" ht="30" customHeight="1" x14ac:dyDescent="0.2">
      <c r="A537" s="9">
        <v>728</v>
      </c>
      <c r="B537" s="10" t="s">
        <v>10028</v>
      </c>
    </row>
    <row r="538" spans="1:2" s="3" customFormat="1" ht="30" customHeight="1" x14ac:dyDescent="0.2">
      <c r="A538" s="9">
        <v>729</v>
      </c>
      <c r="B538" s="10" t="s">
        <v>10029</v>
      </c>
    </row>
    <row r="539" spans="1:2" s="3" customFormat="1" ht="30" customHeight="1" x14ac:dyDescent="0.2">
      <c r="A539" s="9">
        <v>730</v>
      </c>
      <c r="B539" s="10" t="s">
        <v>10030</v>
      </c>
    </row>
    <row r="540" spans="1:2" s="3" customFormat="1" ht="30" customHeight="1" x14ac:dyDescent="0.2">
      <c r="A540" s="9">
        <v>731</v>
      </c>
      <c r="B540" s="10" t="s">
        <v>10031</v>
      </c>
    </row>
    <row r="541" spans="1:2" s="3" customFormat="1" ht="30" customHeight="1" x14ac:dyDescent="0.2">
      <c r="A541" s="9">
        <v>732</v>
      </c>
      <c r="B541" s="10" t="s">
        <v>10032</v>
      </c>
    </row>
    <row r="542" spans="1:2" s="3" customFormat="1" ht="30" customHeight="1" x14ac:dyDescent="0.2">
      <c r="A542" s="9">
        <v>733</v>
      </c>
      <c r="B542" s="10" t="s">
        <v>10033</v>
      </c>
    </row>
    <row r="543" spans="1:2" s="3" customFormat="1" ht="30" customHeight="1" x14ac:dyDescent="0.2">
      <c r="A543" s="9">
        <v>734</v>
      </c>
      <c r="B543" s="10" t="s">
        <v>10034</v>
      </c>
    </row>
    <row r="544" spans="1:2" s="3" customFormat="1" ht="30" customHeight="1" x14ac:dyDescent="0.2">
      <c r="A544" s="9">
        <v>735</v>
      </c>
      <c r="B544" s="10" t="s">
        <v>8011</v>
      </c>
    </row>
    <row r="545" spans="1:2" s="3" customFormat="1" ht="30" customHeight="1" x14ac:dyDescent="0.2">
      <c r="A545" s="9">
        <v>736</v>
      </c>
      <c r="B545" s="10" t="s">
        <v>10035</v>
      </c>
    </row>
    <row r="546" spans="1:2" s="3" customFormat="1" ht="30" customHeight="1" x14ac:dyDescent="0.2">
      <c r="A546" s="9">
        <v>737</v>
      </c>
      <c r="B546" s="10" t="s">
        <v>8012</v>
      </c>
    </row>
    <row r="547" spans="1:2" s="3" customFormat="1" ht="30" customHeight="1" x14ac:dyDescent="0.2">
      <c r="A547" s="9">
        <v>738</v>
      </c>
      <c r="B547" s="10" t="s">
        <v>10036</v>
      </c>
    </row>
    <row r="548" spans="1:2" s="3" customFormat="1" ht="30" customHeight="1" x14ac:dyDescent="0.2">
      <c r="A548" s="9">
        <v>739</v>
      </c>
      <c r="B548" s="10" t="s">
        <v>8013</v>
      </c>
    </row>
    <row r="549" spans="1:2" s="3" customFormat="1" ht="30" customHeight="1" x14ac:dyDescent="0.2">
      <c r="A549" s="9">
        <v>740</v>
      </c>
      <c r="B549" s="10" t="s">
        <v>8014</v>
      </c>
    </row>
    <row r="550" spans="1:2" s="3" customFormat="1" ht="30" customHeight="1" x14ac:dyDescent="0.2">
      <c r="A550" s="9">
        <v>741</v>
      </c>
      <c r="B550" s="10" t="s">
        <v>8015</v>
      </c>
    </row>
    <row r="551" spans="1:2" s="3" customFormat="1" ht="30" customHeight="1" x14ac:dyDescent="0.2">
      <c r="A551" s="9">
        <v>742</v>
      </c>
      <c r="B551" s="10" t="s">
        <v>10037</v>
      </c>
    </row>
    <row r="552" spans="1:2" s="3" customFormat="1" ht="30" customHeight="1" x14ac:dyDescent="0.2">
      <c r="A552" s="9">
        <v>743</v>
      </c>
      <c r="B552" s="10" t="s">
        <v>8016</v>
      </c>
    </row>
    <row r="553" spans="1:2" s="3" customFormat="1" ht="30" customHeight="1" x14ac:dyDescent="0.2">
      <c r="A553" s="9">
        <v>744</v>
      </c>
      <c r="B553" s="10" t="s">
        <v>8017</v>
      </c>
    </row>
    <row r="554" spans="1:2" s="3" customFormat="1" ht="30" customHeight="1" x14ac:dyDescent="0.2">
      <c r="A554" s="9">
        <v>745</v>
      </c>
      <c r="B554" s="10" t="s">
        <v>8018</v>
      </c>
    </row>
    <row r="555" spans="1:2" s="3" customFormat="1" ht="30" customHeight="1" x14ac:dyDescent="0.2">
      <c r="A555" s="9">
        <v>746</v>
      </c>
      <c r="B555" s="10" t="s">
        <v>8019</v>
      </c>
    </row>
    <row r="556" spans="1:2" s="3" customFormat="1" ht="30" customHeight="1" x14ac:dyDescent="0.2">
      <c r="A556" s="9">
        <v>747</v>
      </c>
      <c r="B556" s="10" t="s">
        <v>8020</v>
      </c>
    </row>
    <row r="557" spans="1:2" s="3" customFormat="1" ht="30" customHeight="1" x14ac:dyDescent="0.2">
      <c r="A557" s="9">
        <v>748</v>
      </c>
      <c r="B557" s="10" t="s">
        <v>10038</v>
      </c>
    </row>
    <row r="558" spans="1:2" s="3" customFormat="1" ht="30" customHeight="1" x14ac:dyDescent="0.2">
      <c r="A558" s="9">
        <v>749</v>
      </c>
      <c r="B558" s="10" t="s">
        <v>8021</v>
      </c>
    </row>
    <row r="559" spans="1:2" s="3" customFormat="1" ht="30" customHeight="1" x14ac:dyDescent="0.2">
      <c r="A559" s="9">
        <v>750</v>
      </c>
      <c r="B559" s="10" t="s">
        <v>8022</v>
      </c>
    </row>
    <row r="560" spans="1:2" s="3" customFormat="1" ht="30" customHeight="1" x14ac:dyDescent="0.2">
      <c r="A560" s="9">
        <v>751</v>
      </c>
      <c r="B560" s="10" t="s">
        <v>8023</v>
      </c>
    </row>
    <row r="561" spans="1:2" s="3" customFormat="1" ht="30" customHeight="1" x14ac:dyDescent="0.2">
      <c r="A561" s="9">
        <v>752</v>
      </c>
      <c r="B561" s="10" t="s">
        <v>10039</v>
      </c>
    </row>
    <row r="562" spans="1:2" s="3" customFormat="1" ht="30" customHeight="1" x14ac:dyDescent="0.2">
      <c r="A562" s="9">
        <v>753</v>
      </c>
      <c r="B562" s="10" t="s">
        <v>10040</v>
      </c>
    </row>
    <row r="563" spans="1:2" s="3" customFormat="1" ht="30" customHeight="1" x14ac:dyDescent="0.2">
      <c r="A563" s="9">
        <v>754</v>
      </c>
      <c r="B563" s="10" t="s">
        <v>8024</v>
      </c>
    </row>
    <row r="564" spans="1:2" s="3" customFormat="1" ht="30" customHeight="1" x14ac:dyDescent="0.2">
      <c r="A564" s="9">
        <v>755</v>
      </c>
      <c r="B564" s="10" t="s">
        <v>10041</v>
      </c>
    </row>
    <row r="565" spans="1:2" s="3" customFormat="1" ht="30" customHeight="1" x14ac:dyDescent="0.2">
      <c r="A565" s="9">
        <v>756</v>
      </c>
      <c r="B565" s="10" t="s">
        <v>10042</v>
      </c>
    </row>
    <row r="566" spans="1:2" s="3" customFormat="1" ht="30" customHeight="1" x14ac:dyDescent="0.2">
      <c r="A566" s="9">
        <v>757</v>
      </c>
      <c r="B566" s="10" t="s">
        <v>8025</v>
      </c>
    </row>
    <row r="567" spans="1:2" s="3" customFormat="1" ht="30" customHeight="1" x14ac:dyDescent="0.2">
      <c r="A567" s="9">
        <v>758</v>
      </c>
      <c r="B567" s="10" t="s">
        <v>10043</v>
      </c>
    </row>
    <row r="568" spans="1:2" s="3" customFormat="1" ht="30" customHeight="1" x14ac:dyDescent="0.2">
      <c r="A568" s="9">
        <v>759</v>
      </c>
      <c r="B568" s="10" t="s">
        <v>8026</v>
      </c>
    </row>
    <row r="569" spans="1:2" s="3" customFormat="1" ht="30" customHeight="1" x14ac:dyDescent="0.2">
      <c r="A569" s="9">
        <v>760</v>
      </c>
      <c r="B569" s="10" t="s">
        <v>8027</v>
      </c>
    </row>
    <row r="570" spans="1:2" s="3" customFormat="1" ht="30" customHeight="1" x14ac:dyDescent="0.2">
      <c r="A570" s="9">
        <v>761</v>
      </c>
      <c r="B570" s="10" t="s">
        <v>8028</v>
      </c>
    </row>
    <row r="571" spans="1:2" s="3" customFormat="1" ht="30" customHeight="1" x14ac:dyDescent="0.2">
      <c r="A571" s="9">
        <v>762</v>
      </c>
      <c r="B571" s="10" t="s">
        <v>8029</v>
      </c>
    </row>
    <row r="572" spans="1:2" s="3" customFormat="1" ht="30" customHeight="1" x14ac:dyDescent="0.2">
      <c r="A572" s="9">
        <v>763</v>
      </c>
      <c r="B572" s="10" t="s">
        <v>10044</v>
      </c>
    </row>
    <row r="573" spans="1:2" s="3" customFormat="1" ht="30" customHeight="1" x14ac:dyDescent="0.2">
      <c r="A573" s="9">
        <v>764</v>
      </c>
      <c r="B573" s="10" t="s">
        <v>10045</v>
      </c>
    </row>
    <row r="574" spans="1:2" s="3" customFormat="1" ht="30" customHeight="1" x14ac:dyDescent="0.2">
      <c r="A574" s="9">
        <v>765</v>
      </c>
      <c r="B574" s="10" t="s">
        <v>10046</v>
      </c>
    </row>
    <row r="575" spans="1:2" s="3" customFormat="1" ht="30" customHeight="1" x14ac:dyDescent="0.2">
      <c r="A575" s="9">
        <v>766</v>
      </c>
      <c r="B575" s="10" t="s">
        <v>10047</v>
      </c>
    </row>
    <row r="576" spans="1:2" s="3" customFormat="1" ht="30" customHeight="1" x14ac:dyDescent="0.2">
      <c r="A576" s="9">
        <v>767</v>
      </c>
      <c r="B576" s="10" t="s">
        <v>10048</v>
      </c>
    </row>
    <row r="577" spans="1:2" s="3" customFormat="1" ht="30" customHeight="1" x14ac:dyDescent="0.2">
      <c r="A577" s="9">
        <v>768</v>
      </c>
      <c r="B577" s="10" t="s">
        <v>10049</v>
      </c>
    </row>
    <row r="578" spans="1:2" s="3" customFormat="1" ht="30" customHeight="1" x14ac:dyDescent="0.2">
      <c r="A578" s="9">
        <v>769</v>
      </c>
      <c r="B578" s="10" t="s">
        <v>8030</v>
      </c>
    </row>
    <row r="579" spans="1:2" s="3" customFormat="1" ht="30" customHeight="1" x14ac:dyDescent="0.2">
      <c r="A579" s="9">
        <v>770</v>
      </c>
      <c r="B579" s="10" t="s">
        <v>8031</v>
      </c>
    </row>
    <row r="580" spans="1:2" s="3" customFormat="1" ht="30" customHeight="1" x14ac:dyDescent="0.2">
      <c r="A580" s="9">
        <v>771</v>
      </c>
      <c r="B580" s="10" t="s">
        <v>8032</v>
      </c>
    </row>
    <row r="581" spans="1:2" s="3" customFormat="1" ht="30" customHeight="1" x14ac:dyDescent="0.2">
      <c r="A581" s="9">
        <v>772</v>
      </c>
      <c r="B581" s="10" t="s">
        <v>8033</v>
      </c>
    </row>
    <row r="582" spans="1:2" s="3" customFormat="1" ht="30" customHeight="1" x14ac:dyDescent="0.2">
      <c r="A582" s="9">
        <v>773</v>
      </c>
      <c r="B582" s="10" t="s">
        <v>8034</v>
      </c>
    </row>
    <row r="583" spans="1:2" s="3" customFormat="1" ht="30" customHeight="1" x14ac:dyDescent="0.2">
      <c r="A583" s="9">
        <v>774</v>
      </c>
      <c r="B583" s="10" t="s">
        <v>8035</v>
      </c>
    </row>
    <row r="584" spans="1:2" s="3" customFormat="1" ht="30" customHeight="1" x14ac:dyDescent="0.2">
      <c r="A584" s="9">
        <v>775</v>
      </c>
      <c r="B584" s="10" t="s">
        <v>8036</v>
      </c>
    </row>
    <row r="585" spans="1:2" s="3" customFormat="1" ht="30" customHeight="1" x14ac:dyDescent="0.2">
      <c r="A585" s="9">
        <v>776</v>
      </c>
      <c r="B585" s="10" t="s">
        <v>8037</v>
      </c>
    </row>
    <row r="586" spans="1:2" s="3" customFormat="1" ht="30" customHeight="1" x14ac:dyDescent="0.2">
      <c r="A586" s="9">
        <v>777</v>
      </c>
      <c r="B586" s="10" t="s">
        <v>8038</v>
      </c>
    </row>
    <row r="587" spans="1:2" s="3" customFormat="1" ht="30" customHeight="1" x14ac:dyDescent="0.2">
      <c r="A587" s="9">
        <v>778</v>
      </c>
      <c r="B587" s="10" t="s">
        <v>10050</v>
      </c>
    </row>
    <row r="588" spans="1:2" s="3" customFormat="1" ht="30" customHeight="1" x14ac:dyDescent="0.2">
      <c r="A588" s="9">
        <v>779</v>
      </c>
      <c r="B588" s="10" t="s">
        <v>8039</v>
      </c>
    </row>
    <row r="589" spans="1:2" s="3" customFormat="1" ht="30" customHeight="1" x14ac:dyDescent="0.2">
      <c r="A589" s="9">
        <v>780</v>
      </c>
      <c r="B589" s="10" t="s">
        <v>8040</v>
      </c>
    </row>
    <row r="590" spans="1:2" s="3" customFormat="1" ht="30" customHeight="1" x14ac:dyDescent="0.2">
      <c r="A590" s="9">
        <v>781</v>
      </c>
      <c r="B590" s="10" t="s">
        <v>10373</v>
      </c>
    </row>
    <row r="591" spans="1:2" s="3" customFormat="1" ht="30" customHeight="1" x14ac:dyDescent="0.2">
      <c r="A591" s="9">
        <v>782</v>
      </c>
      <c r="B591" s="10" t="s">
        <v>8041</v>
      </c>
    </row>
    <row r="592" spans="1:2" s="3" customFormat="1" ht="30" customHeight="1" x14ac:dyDescent="0.2">
      <c r="A592" s="9">
        <v>783</v>
      </c>
      <c r="B592" s="10" t="s">
        <v>8042</v>
      </c>
    </row>
    <row r="593" spans="1:2" s="3" customFormat="1" ht="30" customHeight="1" x14ac:dyDescent="0.2">
      <c r="A593" s="9">
        <v>784</v>
      </c>
      <c r="B593" s="10" t="s">
        <v>8043</v>
      </c>
    </row>
    <row r="594" spans="1:2" s="3" customFormat="1" ht="30" customHeight="1" x14ac:dyDescent="0.2">
      <c r="A594" s="9">
        <v>785</v>
      </c>
      <c r="B594" s="10" t="s">
        <v>8044</v>
      </c>
    </row>
    <row r="595" spans="1:2" s="3" customFormat="1" ht="30" customHeight="1" x14ac:dyDescent="0.2">
      <c r="A595" s="9">
        <v>786</v>
      </c>
      <c r="B595" s="10" t="s">
        <v>8045</v>
      </c>
    </row>
    <row r="596" spans="1:2" s="3" customFormat="1" ht="30" customHeight="1" x14ac:dyDescent="0.2">
      <c r="A596" s="9">
        <v>787</v>
      </c>
      <c r="B596" s="10" t="s">
        <v>8046</v>
      </c>
    </row>
    <row r="597" spans="1:2" s="3" customFormat="1" ht="30" customHeight="1" x14ac:dyDescent="0.2">
      <c r="A597" s="9">
        <v>788</v>
      </c>
      <c r="B597" s="10" t="s">
        <v>8047</v>
      </c>
    </row>
    <row r="598" spans="1:2" s="3" customFormat="1" ht="30" customHeight="1" x14ac:dyDescent="0.2">
      <c r="A598" s="9">
        <v>789</v>
      </c>
      <c r="B598" s="10" t="s">
        <v>8048</v>
      </c>
    </row>
    <row r="599" spans="1:2" s="3" customFormat="1" ht="30" customHeight="1" x14ac:dyDescent="0.2">
      <c r="A599" s="9">
        <v>790</v>
      </c>
      <c r="B599" s="10" t="s">
        <v>8049</v>
      </c>
    </row>
    <row r="600" spans="1:2" s="3" customFormat="1" ht="30" customHeight="1" x14ac:dyDescent="0.2">
      <c r="A600" s="9">
        <v>791</v>
      </c>
      <c r="B600" s="10" t="s">
        <v>8048</v>
      </c>
    </row>
    <row r="601" spans="1:2" s="3" customFormat="1" ht="30" customHeight="1" x14ac:dyDescent="0.2">
      <c r="A601" s="9">
        <v>792</v>
      </c>
      <c r="B601" s="10" t="s">
        <v>8050</v>
      </c>
    </row>
    <row r="602" spans="1:2" s="3" customFormat="1" ht="30" customHeight="1" x14ac:dyDescent="0.2">
      <c r="A602" s="9">
        <v>793</v>
      </c>
      <c r="B602" s="10" t="s">
        <v>8051</v>
      </c>
    </row>
    <row r="603" spans="1:2" s="3" customFormat="1" ht="30" customHeight="1" x14ac:dyDescent="0.2">
      <c r="A603" s="9">
        <v>794</v>
      </c>
      <c r="B603" s="10" t="s">
        <v>8052</v>
      </c>
    </row>
    <row r="604" spans="1:2" s="3" customFormat="1" ht="30" customHeight="1" x14ac:dyDescent="0.2">
      <c r="A604" s="9">
        <v>795</v>
      </c>
      <c r="B604" s="10" t="s">
        <v>8053</v>
      </c>
    </row>
    <row r="605" spans="1:2" s="3" customFormat="1" ht="30" customHeight="1" x14ac:dyDescent="0.2">
      <c r="A605" s="9">
        <v>796</v>
      </c>
      <c r="B605" s="10" t="s">
        <v>8054</v>
      </c>
    </row>
    <row r="606" spans="1:2" s="3" customFormat="1" ht="30" customHeight="1" x14ac:dyDescent="0.2">
      <c r="A606" s="9">
        <v>797</v>
      </c>
      <c r="B606" s="10" t="s">
        <v>8055</v>
      </c>
    </row>
    <row r="607" spans="1:2" s="3" customFormat="1" ht="30" customHeight="1" x14ac:dyDescent="0.2">
      <c r="A607" s="9">
        <v>798</v>
      </c>
      <c r="B607" s="10" t="s">
        <v>10051</v>
      </c>
    </row>
    <row r="608" spans="1:2" s="3" customFormat="1" ht="30" customHeight="1" x14ac:dyDescent="0.2">
      <c r="A608" s="9">
        <v>799</v>
      </c>
      <c r="B608" s="10" t="s">
        <v>8056</v>
      </c>
    </row>
    <row r="609" spans="1:2" s="3" customFormat="1" ht="30" customHeight="1" x14ac:dyDescent="0.2">
      <c r="A609" s="9">
        <v>800</v>
      </c>
      <c r="B609" s="10" t="s">
        <v>8057</v>
      </c>
    </row>
    <row r="610" spans="1:2" s="3" customFormat="1" ht="30" customHeight="1" x14ac:dyDescent="0.2">
      <c r="A610" s="9">
        <v>801</v>
      </c>
      <c r="B610" s="10" t="s">
        <v>8058</v>
      </c>
    </row>
    <row r="611" spans="1:2" s="3" customFormat="1" ht="30" customHeight="1" x14ac:dyDescent="0.2">
      <c r="A611" s="9">
        <v>802</v>
      </c>
      <c r="B611" s="10" t="s">
        <v>8059</v>
      </c>
    </row>
    <row r="612" spans="1:2" s="3" customFormat="1" ht="30" customHeight="1" x14ac:dyDescent="0.2">
      <c r="A612" s="9">
        <v>803</v>
      </c>
      <c r="B612" s="10" t="s">
        <v>7730</v>
      </c>
    </row>
    <row r="613" spans="1:2" s="3" customFormat="1" ht="30" customHeight="1" x14ac:dyDescent="0.2">
      <c r="A613" s="9">
        <v>804</v>
      </c>
      <c r="B613" s="10" t="s">
        <v>7731</v>
      </c>
    </row>
    <row r="614" spans="1:2" s="3" customFormat="1" ht="30" customHeight="1" x14ac:dyDescent="0.2">
      <c r="A614" s="9">
        <v>805</v>
      </c>
      <c r="B614" s="10" t="s">
        <v>8060</v>
      </c>
    </row>
    <row r="615" spans="1:2" s="3" customFormat="1" ht="30" customHeight="1" x14ac:dyDescent="0.2">
      <c r="A615" s="9">
        <v>806</v>
      </c>
      <c r="B615" s="10" t="s">
        <v>8061</v>
      </c>
    </row>
    <row r="616" spans="1:2" s="3" customFormat="1" ht="30" customHeight="1" x14ac:dyDescent="0.2">
      <c r="A616" s="9">
        <v>807</v>
      </c>
      <c r="B616" s="10" t="s">
        <v>8061</v>
      </c>
    </row>
    <row r="617" spans="1:2" s="3" customFormat="1" ht="30" customHeight="1" x14ac:dyDescent="0.2">
      <c r="A617" s="9">
        <v>808</v>
      </c>
      <c r="B617" s="10" t="s">
        <v>8061</v>
      </c>
    </row>
    <row r="618" spans="1:2" s="3" customFormat="1" ht="30" customHeight="1" x14ac:dyDescent="0.2">
      <c r="A618" s="9">
        <v>809</v>
      </c>
      <c r="B618" s="10" t="s">
        <v>10052</v>
      </c>
    </row>
    <row r="619" spans="1:2" s="3" customFormat="1" ht="30" customHeight="1" x14ac:dyDescent="0.2">
      <c r="A619" s="9">
        <v>810</v>
      </c>
      <c r="B619" s="10" t="s">
        <v>10053</v>
      </c>
    </row>
    <row r="620" spans="1:2" s="3" customFormat="1" ht="30" customHeight="1" x14ac:dyDescent="0.2">
      <c r="A620" s="9">
        <v>811</v>
      </c>
      <c r="B620" s="10" t="s">
        <v>10052</v>
      </c>
    </row>
    <row r="621" spans="1:2" s="3" customFormat="1" ht="30" customHeight="1" x14ac:dyDescent="0.2">
      <c r="A621" s="9">
        <v>812</v>
      </c>
      <c r="B621" s="10" t="s">
        <v>10054</v>
      </c>
    </row>
    <row r="622" spans="1:2" s="3" customFormat="1" ht="30" customHeight="1" x14ac:dyDescent="0.2">
      <c r="A622" s="9">
        <v>813</v>
      </c>
      <c r="B622" s="10" t="s">
        <v>10052</v>
      </c>
    </row>
    <row r="623" spans="1:2" s="3" customFormat="1" ht="30" customHeight="1" x14ac:dyDescent="0.2">
      <c r="A623" s="9">
        <v>814</v>
      </c>
      <c r="B623" s="10" t="s">
        <v>10053</v>
      </c>
    </row>
    <row r="624" spans="1:2" s="3" customFormat="1" ht="30" customHeight="1" x14ac:dyDescent="0.2">
      <c r="A624" s="9">
        <v>815</v>
      </c>
      <c r="B624" s="10" t="s">
        <v>10052</v>
      </c>
    </row>
    <row r="625" spans="1:2" s="3" customFormat="1" ht="30" customHeight="1" x14ac:dyDescent="0.2">
      <c r="A625" s="9">
        <v>816</v>
      </c>
      <c r="B625" s="10" t="s">
        <v>10053</v>
      </c>
    </row>
    <row r="626" spans="1:2" s="3" customFormat="1" ht="30" customHeight="1" x14ac:dyDescent="0.2">
      <c r="A626" s="9">
        <v>817</v>
      </c>
      <c r="B626" s="10" t="s">
        <v>10052</v>
      </c>
    </row>
    <row r="627" spans="1:2" s="3" customFormat="1" ht="30" customHeight="1" x14ac:dyDescent="0.2">
      <c r="A627" s="9">
        <v>818</v>
      </c>
      <c r="B627" s="10" t="s">
        <v>10053</v>
      </c>
    </row>
    <row r="628" spans="1:2" s="3" customFormat="1" ht="30" customHeight="1" x14ac:dyDescent="0.2">
      <c r="A628" s="9">
        <v>819</v>
      </c>
      <c r="B628" s="10" t="s">
        <v>10052</v>
      </c>
    </row>
    <row r="629" spans="1:2" s="3" customFormat="1" ht="30" customHeight="1" x14ac:dyDescent="0.2">
      <c r="A629" s="9">
        <v>820</v>
      </c>
      <c r="B629" s="10" t="s">
        <v>10053</v>
      </c>
    </row>
    <row r="630" spans="1:2" s="3" customFormat="1" ht="30" customHeight="1" x14ac:dyDescent="0.2">
      <c r="A630" s="9">
        <v>821</v>
      </c>
      <c r="B630" s="10" t="s">
        <v>646</v>
      </c>
    </row>
    <row r="631" spans="1:2" s="3" customFormat="1" ht="30" customHeight="1" x14ac:dyDescent="0.2">
      <c r="A631" s="9">
        <v>822</v>
      </c>
      <c r="B631" s="10" t="s">
        <v>648</v>
      </c>
    </row>
    <row r="632" spans="1:2" s="3" customFormat="1" ht="30" customHeight="1" x14ac:dyDescent="0.2">
      <c r="A632" s="9">
        <v>823</v>
      </c>
      <c r="B632" s="10" t="s">
        <v>650</v>
      </c>
    </row>
    <row r="633" spans="1:2" s="3" customFormat="1" ht="30" customHeight="1" x14ac:dyDescent="0.2">
      <c r="A633" s="9">
        <v>824</v>
      </c>
      <c r="B633" s="10" t="s">
        <v>652</v>
      </c>
    </row>
    <row r="634" spans="1:2" s="3" customFormat="1" ht="30" customHeight="1" x14ac:dyDescent="0.2">
      <c r="A634" s="9">
        <v>825</v>
      </c>
      <c r="B634" s="10" t="s">
        <v>654</v>
      </c>
    </row>
    <row r="635" spans="1:2" s="3" customFormat="1" ht="30" customHeight="1" x14ac:dyDescent="0.2">
      <c r="A635" s="9">
        <v>826</v>
      </c>
      <c r="B635" s="10" t="s">
        <v>656</v>
      </c>
    </row>
    <row r="636" spans="1:2" s="3" customFormat="1" ht="30" customHeight="1" x14ac:dyDescent="0.2">
      <c r="A636" s="9">
        <v>827</v>
      </c>
      <c r="B636" s="10" t="s">
        <v>658</v>
      </c>
    </row>
    <row r="637" spans="1:2" s="3" customFormat="1" ht="30" customHeight="1" x14ac:dyDescent="0.2">
      <c r="A637" s="9">
        <v>828</v>
      </c>
      <c r="B637" s="10" t="s">
        <v>660</v>
      </c>
    </row>
    <row r="638" spans="1:2" s="3" customFormat="1" ht="30" customHeight="1" x14ac:dyDescent="0.2">
      <c r="A638" s="9">
        <v>829</v>
      </c>
      <c r="B638" s="10" t="s">
        <v>662</v>
      </c>
    </row>
    <row r="639" spans="1:2" s="3" customFormat="1" ht="30" customHeight="1" x14ac:dyDescent="0.2">
      <c r="A639" s="9">
        <v>830</v>
      </c>
      <c r="B639" s="10" t="s">
        <v>664</v>
      </c>
    </row>
    <row r="640" spans="1:2" s="3" customFormat="1" ht="30" customHeight="1" x14ac:dyDescent="0.2">
      <c r="A640" s="9">
        <v>831</v>
      </c>
      <c r="B640" s="10" t="s">
        <v>666</v>
      </c>
    </row>
    <row r="641" spans="1:2" s="3" customFormat="1" ht="30" customHeight="1" x14ac:dyDescent="0.2">
      <c r="A641" s="9">
        <v>832</v>
      </c>
      <c r="B641" s="10" t="s">
        <v>8062</v>
      </c>
    </row>
    <row r="642" spans="1:2" s="3" customFormat="1" ht="30" customHeight="1" x14ac:dyDescent="0.2">
      <c r="A642" s="9">
        <v>833</v>
      </c>
      <c r="B642" s="10" t="s">
        <v>670</v>
      </c>
    </row>
    <row r="643" spans="1:2" s="3" customFormat="1" ht="30" customHeight="1" x14ac:dyDescent="0.2">
      <c r="A643" s="9">
        <v>834</v>
      </c>
      <c r="B643" s="10" t="s">
        <v>672</v>
      </c>
    </row>
    <row r="644" spans="1:2" s="3" customFormat="1" ht="30" customHeight="1" x14ac:dyDescent="0.2">
      <c r="A644" s="9">
        <v>835</v>
      </c>
      <c r="B644" s="10" t="s">
        <v>674</v>
      </c>
    </row>
    <row r="645" spans="1:2" s="3" customFormat="1" ht="30" customHeight="1" x14ac:dyDescent="0.2">
      <c r="A645" s="9">
        <v>836</v>
      </c>
      <c r="B645" s="10" t="s">
        <v>10055</v>
      </c>
    </row>
    <row r="646" spans="1:2" s="3" customFormat="1" ht="30" customHeight="1" x14ac:dyDescent="0.2">
      <c r="A646" s="9">
        <v>837</v>
      </c>
      <c r="B646" s="10" t="s">
        <v>8063</v>
      </c>
    </row>
    <row r="647" spans="1:2" s="3" customFormat="1" ht="30" customHeight="1" x14ac:dyDescent="0.2">
      <c r="A647" s="9">
        <v>838</v>
      </c>
      <c r="B647" s="10" t="s">
        <v>8064</v>
      </c>
    </row>
    <row r="648" spans="1:2" s="3" customFormat="1" ht="30" customHeight="1" x14ac:dyDescent="0.2">
      <c r="A648" s="9">
        <v>839</v>
      </c>
      <c r="B648" s="10" t="s">
        <v>10056</v>
      </c>
    </row>
    <row r="649" spans="1:2" s="3" customFormat="1" ht="30" customHeight="1" x14ac:dyDescent="0.2">
      <c r="A649" s="9">
        <v>840</v>
      </c>
      <c r="B649" s="10" t="s">
        <v>10057</v>
      </c>
    </row>
    <row r="650" spans="1:2" s="3" customFormat="1" ht="30" customHeight="1" x14ac:dyDescent="0.2">
      <c r="A650" s="9">
        <v>841</v>
      </c>
      <c r="B650" s="10" t="s">
        <v>10058</v>
      </c>
    </row>
    <row r="651" spans="1:2" s="3" customFormat="1" ht="30" customHeight="1" x14ac:dyDescent="0.2">
      <c r="A651" s="9">
        <v>842</v>
      </c>
      <c r="B651" s="10" t="s">
        <v>8065</v>
      </c>
    </row>
    <row r="652" spans="1:2" s="3" customFormat="1" ht="30" customHeight="1" x14ac:dyDescent="0.2">
      <c r="A652" s="9">
        <v>843</v>
      </c>
      <c r="B652" s="10" t="s">
        <v>10059</v>
      </c>
    </row>
    <row r="653" spans="1:2" s="3" customFormat="1" ht="30" customHeight="1" x14ac:dyDescent="0.2">
      <c r="A653" s="9">
        <v>844</v>
      </c>
      <c r="B653" s="10" t="s">
        <v>8066</v>
      </c>
    </row>
    <row r="654" spans="1:2" s="3" customFormat="1" ht="30" customHeight="1" x14ac:dyDescent="0.2">
      <c r="A654" s="9">
        <v>845</v>
      </c>
      <c r="B654" s="10" t="s">
        <v>8067</v>
      </c>
    </row>
    <row r="655" spans="1:2" s="3" customFormat="1" ht="30" customHeight="1" x14ac:dyDescent="0.2">
      <c r="A655" s="9">
        <v>846</v>
      </c>
      <c r="B655" s="10" t="s">
        <v>8068</v>
      </c>
    </row>
    <row r="656" spans="1:2" s="3" customFormat="1" ht="30" customHeight="1" x14ac:dyDescent="0.2">
      <c r="A656" s="9">
        <v>847</v>
      </c>
      <c r="B656" s="10" t="s">
        <v>8069</v>
      </c>
    </row>
    <row r="657" spans="1:2" s="3" customFormat="1" ht="30" customHeight="1" x14ac:dyDescent="0.2">
      <c r="A657" s="9">
        <v>848</v>
      </c>
      <c r="B657" s="10" t="s">
        <v>8070</v>
      </c>
    </row>
    <row r="658" spans="1:2" s="3" customFormat="1" ht="30" customHeight="1" x14ac:dyDescent="0.2">
      <c r="A658" s="9">
        <v>850</v>
      </c>
      <c r="B658" s="10" t="s">
        <v>8071</v>
      </c>
    </row>
    <row r="659" spans="1:2" s="3" customFormat="1" ht="30" customHeight="1" x14ac:dyDescent="0.2">
      <c r="A659" s="9">
        <v>851</v>
      </c>
      <c r="B659" s="10" t="s">
        <v>8072</v>
      </c>
    </row>
    <row r="660" spans="1:2" s="3" customFormat="1" ht="30" customHeight="1" x14ac:dyDescent="0.2">
      <c r="A660" s="9">
        <v>852</v>
      </c>
      <c r="B660" s="10" t="s">
        <v>8073</v>
      </c>
    </row>
    <row r="661" spans="1:2" s="3" customFormat="1" ht="30" customHeight="1" x14ac:dyDescent="0.2">
      <c r="A661" s="9">
        <v>853</v>
      </c>
      <c r="B661" s="10" t="s">
        <v>10060</v>
      </c>
    </row>
    <row r="662" spans="1:2" s="3" customFormat="1" ht="30" customHeight="1" x14ac:dyDescent="0.2">
      <c r="A662" s="9">
        <v>854</v>
      </c>
      <c r="B662" s="10" t="s">
        <v>8074</v>
      </c>
    </row>
    <row r="663" spans="1:2" s="3" customFormat="1" ht="30" customHeight="1" x14ac:dyDescent="0.2">
      <c r="A663" s="9">
        <v>855</v>
      </c>
      <c r="B663" s="10" t="s">
        <v>10012</v>
      </c>
    </row>
    <row r="664" spans="1:2" s="3" customFormat="1" ht="30" customHeight="1" x14ac:dyDescent="0.2">
      <c r="A664" s="9">
        <v>856</v>
      </c>
      <c r="B664" s="10" t="s">
        <v>8041</v>
      </c>
    </row>
    <row r="665" spans="1:2" s="3" customFormat="1" ht="30" customHeight="1" x14ac:dyDescent="0.2">
      <c r="A665" s="9">
        <v>857</v>
      </c>
      <c r="B665" s="10" t="s">
        <v>10052</v>
      </c>
    </row>
    <row r="666" spans="1:2" s="3" customFormat="1" ht="30" customHeight="1" x14ac:dyDescent="0.2">
      <c r="A666" s="9">
        <v>858</v>
      </c>
      <c r="B666" s="10" t="s">
        <v>7736</v>
      </c>
    </row>
    <row r="667" spans="1:2" s="3" customFormat="1" ht="30" customHeight="1" x14ac:dyDescent="0.2">
      <c r="A667" s="9">
        <v>859</v>
      </c>
      <c r="B667" s="10" t="s">
        <v>10060</v>
      </c>
    </row>
    <row r="668" spans="1:2" s="3" customFormat="1" ht="30" customHeight="1" x14ac:dyDescent="0.2">
      <c r="A668" s="9">
        <v>860</v>
      </c>
      <c r="B668" s="10" t="s">
        <v>8074</v>
      </c>
    </row>
    <row r="669" spans="1:2" s="3" customFormat="1" ht="30" customHeight="1" x14ac:dyDescent="0.2">
      <c r="A669" s="9">
        <v>861</v>
      </c>
      <c r="B669" s="10" t="s">
        <v>8075</v>
      </c>
    </row>
    <row r="670" spans="1:2" s="3" customFormat="1" ht="30" customHeight="1" x14ac:dyDescent="0.2">
      <c r="A670" s="9">
        <v>862</v>
      </c>
      <c r="B670" s="10" t="s">
        <v>8076</v>
      </c>
    </row>
    <row r="671" spans="1:2" s="3" customFormat="1" ht="30" customHeight="1" x14ac:dyDescent="0.2">
      <c r="A671" s="9">
        <v>863</v>
      </c>
      <c r="B671" s="10" t="s">
        <v>10060</v>
      </c>
    </row>
    <row r="672" spans="1:2" s="3" customFormat="1" ht="30" customHeight="1" x14ac:dyDescent="0.2">
      <c r="A672" s="9">
        <v>864</v>
      </c>
      <c r="B672" s="10" t="s">
        <v>8074</v>
      </c>
    </row>
    <row r="673" spans="1:2" s="3" customFormat="1" ht="30" customHeight="1" x14ac:dyDescent="0.2">
      <c r="A673" s="9">
        <v>865</v>
      </c>
      <c r="B673" s="10" t="s">
        <v>10060</v>
      </c>
    </row>
    <row r="674" spans="1:2" s="3" customFormat="1" ht="30" customHeight="1" x14ac:dyDescent="0.2">
      <c r="A674" s="9">
        <v>866</v>
      </c>
      <c r="B674" s="10" t="s">
        <v>8077</v>
      </c>
    </row>
    <row r="675" spans="1:2" s="3" customFormat="1" ht="30" customHeight="1" x14ac:dyDescent="0.2">
      <c r="A675" s="9">
        <v>867</v>
      </c>
      <c r="B675" s="10" t="s">
        <v>7736</v>
      </c>
    </row>
    <row r="676" spans="1:2" s="3" customFormat="1" ht="30" customHeight="1" x14ac:dyDescent="0.2">
      <c r="A676" s="9">
        <v>868</v>
      </c>
      <c r="B676" s="10" t="s">
        <v>7737</v>
      </c>
    </row>
    <row r="677" spans="1:2" s="3" customFormat="1" ht="30" customHeight="1" x14ac:dyDescent="0.2">
      <c r="A677" s="9">
        <v>869</v>
      </c>
      <c r="B677" s="10" t="s">
        <v>7737</v>
      </c>
    </row>
    <row r="678" spans="1:2" s="3" customFormat="1" ht="30" customHeight="1" x14ac:dyDescent="0.2">
      <c r="A678" s="9">
        <v>870</v>
      </c>
      <c r="B678" s="10" t="s">
        <v>9705</v>
      </c>
    </row>
    <row r="679" spans="1:2" s="3" customFormat="1" ht="30" customHeight="1" x14ac:dyDescent="0.2">
      <c r="A679" s="9">
        <v>871</v>
      </c>
      <c r="B679" s="10" t="s">
        <v>10053</v>
      </c>
    </row>
    <row r="680" spans="1:2" s="3" customFormat="1" ht="30" customHeight="1" x14ac:dyDescent="0.2">
      <c r="A680" s="9">
        <v>872</v>
      </c>
      <c r="B680" s="10" t="s">
        <v>10061</v>
      </c>
    </row>
    <row r="681" spans="1:2" s="3" customFormat="1" ht="30" customHeight="1" x14ac:dyDescent="0.2">
      <c r="A681" s="9">
        <v>873</v>
      </c>
      <c r="B681" s="10" t="s">
        <v>10062</v>
      </c>
    </row>
    <row r="682" spans="1:2" s="3" customFormat="1" ht="30" customHeight="1" x14ac:dyDescent="0.2">
      <c r="A682" s="9">
        <v>874</v>
      </c>
      <c r="B682" s="10" t="s">
        <v>8078</v>
      </c>
    </row>
    <row r="683" spans="1:2" s="3" customFormat="1" ht="30" customHeight="1" x14ac:dyDescent="0.2">
      <c r="A683" s="9">
        <v>875</v>
      </c>
      <c r="B683" s="10" t="s">
        <v>10374</v>
      </c>
    </row>
    <row r="684" spans="1:2" s="3" customFormat="1" ht="30" customHeight="1" x14ac:dyDescent="0.2">
      <c r="A684" s="9">
        <v>876</v>
      </c>
      <c r="B684" s="10" t="s">
        <v>10061</v>
      </c>
    </row>
    <row r="685" spans="1:2" s="3" customFormat="1" ht="30" customHeight="1" x14ac:dyDescent="0.2">
      <c r="A685" s="9">
        <v>877</v>
      </c>
      <c r="B685" s="10" t="s">
        <v>10061</v>
      </c>
    </row>
    <row r="686" spans="1:2" s="3" customFormat="1" ht="30" customHeight="1" x14ac:dyDescent="0.2">
      <c r="A686" s="9">
        <v>878</v>
      </c>
      <c r="B686" s="10" t="s">
        <v>10061</v>
      </c>
    </row>
    <row r="687" spans="1:2" s="3" customFormat="1" ht="30" customHeight="1" x14ac:dyDescent="0.2">
      <c r="A687" s="9">
        <v>879</v>
      </c>
      <c r="B687" s="10" t="s">
        <v>10061</v>
      </c>
    </row>
    <row r="688" spans="1:2" s="3" customFormat="1" ht="30" customHeight="1" x14ac:dyDescent="0.2">
      <c r="A688" s="9">
        <v>880</v>
      </c>
      <c r="B688" s="10" t="s">
        <v>10061</v>
      </c>
    </row>
    <row r="689" spans="1:2" s="3" customFormat="1" ht="30" customHeight="1" x14ac:dyDescent="0.2">
      <c r="A689" s="9">
        <v>881</v>
      </c>
      <c r="B689" s="10" t="s">
        <v>10375</v>
      </c>
    </row>
    <row r="690" spans="1:2" s="3" customFormat="1" ht="30" customHeight="1" x14ac:dyDescent="0.2">
      <c r="A690" s="9">
        <v>882</v>
      </c>
      <c r="B690" s="10" t="s">
        <v>10063</v>
      </c>
    </row>
    <row r="691" spans="1:2" s="3" customFormat="1" ht="30" customHeight="1" x14ac:dyDescent="0.2">
      <c r="A691" s="9">
        <v>883</v>
      </c>
      <c r="B691" s="10" t="s">
        <v>10064</v>
      </c>
    </row>
    <row r="692" spans="1:2" s="3" customFormat="1" ht="30" customHeight="1" x14ac:dyDescent="0.2">
      <c r="A692" s="9">
        <v>884</v>
      </c>
      <c r="B692" s="10" t="s">
        <v>8079</v>
      </c>
    </row>
    <row r="693" spans="1:2" s="3" customFormat="1" ht="30" customHeight="1" x14ac:dyDescent="0.2">
      <c r="A693" s="9">
        <v>885</v>
      </c>
      <c r="B693" s="10" t="s">
        <v>8080</v>
      </c>
    </row>
    <row r="694" spans="1:2" s="3" customFormat="1" ht="30" customHeight="1" x14ac:dyDescent="0.2">
      <c r="A694" s="9">
        <v>886</v>
      </c>
      <c r="B694" s="10" t="s">
        <v>10065</v>
      </c>
    </row>
    <row r="695" spans="1:2" s="3" customFormat="1" ht="30" customHeight="1" x14ac:dyDescent="0.2">
      <c r="A695" s="9">
        <v>887</v>
      </c>
      <c r="B695" s="10" t="s">
        <v>8081</v>
      </c>
    </row>
    <row r="696" spans="1:2" s="3" customFormat="1" ht="30" customHeight="1" x14ac:dyDescent="0.2">
      <c r="A696" s="9">
        <v>888</v>
      </c>
      <c r="B696" s="10" t="s">
        <v>8082</v>
      </c>
    </row>
    <row r="697" spans="1:2" s="3" customFormat="1" ht="30" customHeight="1" x14ac:dyDescent="0.2">
      <c r="A697" s="9">
        <v>889</v>
      </c>
      <c r="B697" s="10" t="s">
        <v>8083</v>
      </c>
    </row>
    <row r="698" spans="1:2" s="3" customFormat="1" ht="30" customHeight="1" x14ac:dyDescent="0.2">
      <c r="A698" s="9">
        <v>890</v>
      </c>
      <c r="B698" s="10" t="s">
        <v>8084</v>
      </c>
    </row>
    <row r="699" spans="1:2" s="3" customFormat="1" ht="30" customHeight="1" x14ac:dyDescent="0.2">
      <c r="A699" s="9">
        <v>891</v>
      </c>
      <c r="B699" s="10" t="s">
        <v>8085</v>
      </c>
    </row>
    <row r="700" spans="1:2" s="3" customFormat="1" ht="30" customHeight="1" x14ac:dyDescent="0.2">
      <c r="A700" s="9">
        <v>892</v>
      </c>
      <c r="B700" s="10" t="s">
        <v>8086</v>
      </c>
    </row>
    <row r="701" spans="1:2" s="3" customFormat="1" ht="30" customHeight="1" x14ac:dyDescent="0.2">
      <c r="A701" s="9">
        <v>893</v>
      </c>
      <c r="B701" s="10" t="s">
        <v>10060</v>
      </c>
    </row>
    <row r="702" spans="1:2" s="3" customFormat="1" ht="30" customHeight="1" x14ac:dyDescent="0.2">
      <c r="A702" s="9">
        <v>894</v>
      </c>
      <c r="B702" s="10" t="s">
        <v>10060</v>
      </c>
    </row>
    <row r="703" spans="1:2" s="3" customFormat="1" ht="30" customHeight="1" x14ac:dyDescent="0.2">
      <c r="A703" s="9">
        <v>895</v>
      </c>
      <c r="B703" s="10" t="s">
        <v>10060</v>
      </c>
    </row>
    <row r="704" spans="1:2" s="3" customFormat="1" ht="30" customHeight="1" x14ac:dyDescent="0.2">
      <c r="A704" s="9">
        <v>896</v>
      </c>
      <c r="B704" s="10" t="s">
        <v>10060</v>
      </c>
    </row>
    <row r="705" spans="1:2" s="3" customFormat="1" ht="30" customHeight="1" x14ac:dyDescent="0.2">
      <c r="A705" s="9">
        <v>897</v>
      </c>
      <c r="B705" s="10" t="s">
        <v>10060</v>
      </c>
    </row>
    <row r="706" spans="1:2" s="3" customFormat="1" ht="30" customHeight="1" x14ac:dyDescent="0.2">
      <c r="A706" s="9">
        <v>898</v>
      </c>
      <c r="B706" s="10" t="s">
        <v>8087</v>
      </c>
    </row>
    <row r="707" spans="1:2" s="3" customFormat="1" ht="30" customHeight="1" x14ac:dyDescent="0.2">
      <c r="A707" s="9">
        <v>899</v>
      </c>
      <c r="B707" s="10" t="s">
        <v>8087</v>
      </c>
    </row>
    <row r="708" spans="1:2" s="3" customFormat="1" ht="30" customHeight="1" x14ac:dyDescent="0.2">
      <c r="A708" s="9">
        <v>900</v>
      </c>
      <c r="B708" s="10" t="s">
        <v>10066</v>
      </c>
    </row>
    <row r="709" spans="1:2" s="3" customFormat="1" ht="30" customHeight="1" x14ac:dyDescent="0.2">
      <c r="A709" s="9">
        <v>901</v>
      </c>
      <c r="B709" s="10" t="s">
        <v>8088</v>
      </c>
    </row>
    <row r="710" spans="1:2" s="3" customFormat="1" ht="30" customHeight="1" x14ac:dyDescent="0.2">
      <c r="A710" s="9">
        <v>902</v>
      </c>
      <c r="B710" s="10" t="s">
        <v>8089</v>
      </c>
    </row>
    <row r="711" spans="1:2" s="3" customFormat="1" ht="30" customHeight="1" x14ac:dyDescent="0.2">
      <c r="A711" s="9">
        <v>903</v>
      </c>
      <c r="B711" s="10" t="s">
        <v>10067</v>
      </c>
    </row>
    <row r="712" spans="1:2" s="3" customFormat="1" ht="30" customHeight="1" x14ac:dyDescent="0.2">
      <c r="A712" s="9">
        <v>904</v>
      </c>
      <c r="B712" s="10" t="s">
        <v>8090</v>
      </c>
    </row>
    <row r="713" spans="1:2" s="3" customFormat="1" ht="30" customHeight="1" x14ac:dyDescent="0.2">
      <c r="A713" s="9">
        <v>905</v>
      </c>
      <c r="B713" s="10" t="s">
        <v>8091</v>
      </c>
    </row>
    <row r="714" spans="1:2" s="3" customFormat="1" ht="30" customHeight="1" x14ac:dyDescent="0.2">
      <c r="A714" s="9">
        <v>906</v>
      </c>
      <c r="B714" s="10" t="s">
        <v>8092</v>
      </c>
    </row>
    <row r="715" spans="1:2" s="3" customFormat="1" ht="30" customHeight="1" x14ac:dyDescent="0.2">
      <c r="A715" s="9">
        <v>907</v>
      </c>
      <c r="B715" s="10" t="s">
        <v>8093</v>
      </c>
    </row>
    <row r="716" spans="1:2" s="3" customFormat="1" ht="30" customHeight="1" x14ac:dyDescent="0.2">
      <c r="A716" s="9">
        <v>908</v>
      </c>
      <c r="B716" s="10" t="s">
        <v>8094</v>
      </c>
    </row>
    <row r="717" spans="1:2" s="3" customFormat="1" ht="30" customHeight="1" x14ac:dyDescent="0.2">
      <c r="A717" s="9">
        <v>909</v>
      </c>
      <c r="B717" s="10" t="s">
        <v>8095</v>
      </c>
    </row>
    <row r="718" spans="1:2" s="3" customFormat="1" ht="30" customHeight="1" x14ac:dyDescent="0.2">
      <c r="A718" s="9">
        <v>910</v>
      </c>
      <c r="B718" s="10" t="s">
        <v>8096</v>
      </c>
    </row>
    <row r="719" spans="1:2" s="3" customFormat="1" ht="30" customHeight="1" x14ac:dyDescent="0.2">
      <c r="A719" s="9">
        <v>911</v>
      </c>
      <c r="B719" s="10" t="s">
        <v>8097</v>
      </c>
    </row>
    <row r="720" spans="1:2" s="3" customFormat="1" ht="30" customHeight="1" x14ac:dyDescent="0.2">
      <c r="A720" s="9">
        <v>912</v>
      </c>
      <c r="B720" s="10" t="s">
        <v>8098</v>
      </c>
    </row>
    <row r="721" spans="1:2" s="3" customFormat="1" ht="30" customHeight="1" x14ac:dyDescent="0.2">
      <c r="A721" s="9">
        <v>913</v>
      </c>
      <c r="B721" s="10" t="s">
        <v>8099</v>
      </c>
    </row>
    <row r="722" spans="1:2" s="3" customFormat="1" ht="30" customHeight="1" x14ac:dyDescent="0.2">
      <c r="A722" s="9">
        <v>914</v>
      </c>
      <c r="B722" s="10" t="s">
        <v>8100</v>
      </c>
    </row>
    <row r="723" spans="1:2" s="3" customFormat="1" ht="30" customHeight="1" x14ac:dyDescent="0.2">
      <c r="A723" s="9">
        <v>915</v>
      </c>
      <c r="B723" s="10" t="s">
        <v>8101</v>
      </c>
    </row>
    <row r="724" spans="1:2" s="3" customFormat="1" ht="30" customHeight="1" x14ac:dyDescent="0.2">
      <c r="A724" s="9">
        <v>916</v>
      </c>
      <c r="B724" s="10" t="s">
        <v>8102</v>
      </c>
    </row>
    <row r="725" spans="1:2" s="3" customFormat="1" ht="30" customHeight="1" x14ac:dyDescent="0.2">
      <c r="A725" s="9">
        <v>917</v>
      </c>
      <c r="B725" s="10" t="s">
        <v>8103</v>
      </c>
    </row>
    <row r="726" spans="1:2" s="3" customFormat="1" ht="30" customHeight="1" x14ac:dyDescent="0.2">
      <c r="A726" s="9">
        <v>918</v>
      </c>
      <c r="B726" s="10" t="s">
        <v>8104</v>
      </c>
    </row>
    <row r="727" spans="1:2" s="3" customFormat="1" ht="30" customHeight="1" x14ac:dyDescent="0.2">
      <c r="A727" s="9">
        <v>919</v>
      </c>
      <c r="B727" s="10" t="s">
        <v>10376</v>
      </c>
    </row>
    <row r="728" spans="1:2" s="3" customFormat="1" ht="30" customHeight="1" x14ac:dyDescent="0.2">
      <c r="A728" s="9">
        <v>920</v>
      </c>
      <c r="B728" s="10" t="s">
        <v>8105</v>
      </c>
    </row>
    <row r="729" spans="1:2" s="3" customFormat="1" ht="30" customHeight="1" x14ac:dyDescent="0.2">
      <c r="A729" s="9">
        <v>921</v>
      </c>
      <c r="B729" s="10" t="s">
        <v>8106</v>
      </c>
    </row>
    <row r="730" spans="1:2" s="3" customFormat="1" ht="30" customHeight="1" x14ac:dyDescent="0.2">
      <c r="A730" s="9">
        <v>922</v>
      </c>
      <c r="B730" s="10" t="s">
        <v>8107</v>
      </c>
    </row>
    <row r="731" spans="1:2" s="3" customFormat="1" ht="30" customHeight="1" x14ac:dyDescent="0.2">
      <c r="A731" s="9">
        <v>923</v>
      </c>
      <c r="B731" s="10" t="s">
        <v>8108</v>
      </c>
    </row>
    <row r="732" spans="1:2" s="3" customFormat="1" ht="30" customHeight="1" x14ac:dyDescent="0.2">
      <c r="A732" s="9">
        <v>924</v>
      </c>
      <c r="B732" s="10" t="s">
        <v>8109</v>
      </c>
    </row>
    <row r="733" spans="1:2" s="3" customFormat="1" ht="30" customHeight="1" x14ac:dyDescent="0.2">
      <c r="A733" s="9">
        <v>925</v>
      </c>
      <c r="B733" s="10" t="s">
        <v>8110</v>
      </c>
    </row>
    <row r="734" spans="1:2" s="3" customFormat="1" ht="30" customHeight="1" x14ac:dyDescent="0.2">
      <c r="A734" s="9">
        <v>926</v>
      </c>
      <c r="B734" s="10" t="s">
        <v>8111</v>
      </c>
    </row>
    <row r="735" spans="1:2" s="3" customFormat="1" ht="30" customHeight="1" x14ac:dyDescent="0.2">
      <c r="A735" s="9">
        <v>927</v>
      </c>
      <c r="B735" s="10" t="s">
        <v>8112</v>
      </c>
    </row>
    <row r="736" spans="1:2" s="3" customFormat="1" ht="30" customHeight="1" x14ac:dyDescent="0.2">
      <c r="A736" s="9">
        <v>928</v>
      </c>
      <c r="B736" s="10" t="s">
        <v>8113</v>
      </c>
    </row>
    <row r="737" spans="1:2" s="3" customFormat="1" ht="30" customHeight="1" x14ac:dyDescent="0.2">
      <c r="A737" s="9">
        <v>929</v>
      </c>
      <c r="B737" s="10" t="s">
        <v>8114</v>
      </c>
    </row>
    <row r="738" spans="1:2" s="3" customFormat="1" ht="30" customHeight="1" x14ac:dyDescent="0.2">
      <c r="A738" s="9">
        <v>930</v>
      </c>
      <c r="B738" s="10" t="s">
        <v>8115</v>
      </c>
    </row>
    <row r="739" spans="1:2" s="3" customFormat="1" ht="30" customHeight="1" x14ac:dyDescent="0.2">
      <c r="A739" s="9">
        <v>931</v>
      </c>
      <c r="B739" s="10" t="s">
        <v>8116</v>
      </c>
    </row>
    <row r="740" spans="1:2" s="3" customFormat="1" ht="30" customHeight="1" x14ac:dyDescent="0.2">
      <c r="A740" s="9">
        <v>932</v>
      </c>
      <c r="B740" s="10" t="s">
        <v>10068</v>
      </c>
    </row>
    <row r="741" spans="1:2" s="3" customFormat="1" ht="30" customHeight="1" x14ac:dyDescent="0.2">
      <c r="A741" s="9">
        <v>933</v>
      </c>
      <c r="B741" s="10" t="s">
        <v>10069</v>
      </c>
    </row>
    <row r="742" spans="1:2" s="3" customFormat="1" ht="30" customHeight="1" x14ac:dyDescent="0.2">
      <c r="A742" s="9">
        <v>934</v>
      </c>
      <c r="B742" s="10" t="s">
        <v>10070</v>
      </c>
    </row>
    <row r="743" spans="1:2" s="3" customFormat="1" ht="30" customHeight="1" x14ac:dyDescent="0.2">
      <c r="A743" s="9">
        <v>935</v>
      </c>
      <c r="B743" s="10" t="s">
        <v>7459</v>
      </c>
    </row>
    <row r="744" spans="1:2" s="3" customFormat="1" ht="30" customHeight="1" x14ac:dyDescent="0.2">
      <c r="A744" s="9">
        <v>936</v>
      </c>
      <c r="B744" s="10" t="s">
        <v>7460</v>
      </c>
    </row>
    <row r="745" spans="1:2" s="3" customFormat="1" ht="30" customHeight="1" x14ac:dyDescent="0.2">
      <c r="A745" s="9">
        <v>937</v>
      </c>
      <c r="B745" s="10" t="s">
        <v>209</v>
      </c>
    </row>
    <row r="746" spans="1:2" s="3" customFormat="1" ht="30" customHeight="1" x14ac:dyDescent="0.2">
      <c r="A746" s="9">
        <v>938</v>
      </c>
      <c r="B746" s="10" t="s">
        <v>7461</v>
      </c>
    </row>
    <row r="747" spans="1:2" s="3" customFormat="1" ht="30" customHeight="1" x14ac:dyDescent="0.2">
      <c r="A747" s="9">
        <v>939</v>
      </c>
      <c r="B747" s="10" t="s">
        <v>7462</v>
      </c>
    </row>
    <row r="748" spans="1:2" s="3" customFormat="1" ht="30" customHeight="1" x14ac:dyDescent="0.2">
      <c r="A748" s="9">
        <v>940</v>
      </c>
      <c r="B748" s="10" t="s">
        <v>213</v>
      </c>
    </row>
    <row r="749" spans="1:2" s="3" customFormat="1" ht="30" customHeight="1" x14ac:dyDescent="0.2">
      <c r="A749" s="9">
        <v>941</v>
      </c>
      <c r="B749" s="10" t="s">
        <v>8117</v>
      </c>
    </row>
    <row r="750" spans="1:2" s="3" customFormat="1" ht="30" customHeight="1" x14ac:dyDescent="0.2">
      <c r="A750" s="9">
        <v>942</v>
      </c>
      <c r="B750" s="10" t="s">
        <v>8118</v>
      </c>
    </row>
    <row r="751" spans="1:2" s="3" customFormat="1" ht="30" customHeight="1" x14ac:dyDescent="0.2">
      <c r="A751" s="9">
        <v>943</v>
      </c>
      <c r="B751" s="10" t="s">
        <v>8119</v>
      </c>
    </row>
    <row r="752" spans="1:2" s="3" customFormat="1" ht="30" customHeight="1" x14ac:dyDescent="0.2">
      <c r="A752" s="9">
        <v>944</v>
      </c>
      <c r="B752" s="10" t="s">
        <v>8120</v>
      </c>
    </row>
    <row r="753" spans="1:2" s="3" customFormat="1" ht="30" customHeight="1" x14ac:dyDescent="0.2">
      <c r="A753" s="9">
        <v>945</v>
      </c>
      <c r="B753" s="10" t="s">
        <v>8121</v>
      </c>
    </row>
    <row r="754" spans="1:2" s="3" customFormat="1" ht="30" customHeight="1" x14ac:dyDescent="0.2">
      <c r="A754" s="9">
        <v>946</v>
      </c>
      <c r="B754" s="10" t="s">
        <v>8122</v>
      </c>
    </row>
    <row r="755" spans="1:2" s="3" customFormat="1" ht="30" customHeight="1" x14ac:dyDescent="0.2">
      <c r="A755" s="9">
        <v>947</v>
      </c>
      <c r="B755" s="10" t="s">
        <v>10071</v>
      </c>
    </row>
    <row r="756" spans="1:2" s="3" customFormat="1" ht="30" customHeight="1" x14ac:dyDescent="0.2">
      <c r="A756" s="9">
        <v>948</v>
      </c>
      <c r="B756" s="10" t="s">
        <v>8123</v>
      </c>
    </row>
    <row r="757" spans="1:2" s="3" customFormat="1" ht="30" customHeight="1" x14ac:dyDescent="0.2">
      <c r="A757" s="9">
        <v>949</v>
      </c>
      <c r="B757" s="10" t="s">
        <v>10072</v>
      </c>
    </row>
    <row r="758" spans="1:2" s="3" customFormat="1" ht="30" customHeight="1" x14ac:dyDescent="0.2">
      <c r="A758" s="9">
        <v>950</v>
      </c>
      <c r="B758" s="10" t="s">
        <v>8124</v>
      </c>
    </row>
    <row r="759" spans="1:2" s="3" customFormat="1" ht="30" customHeight="1" x14ac:dyDescent="0.2">
      <c r="A759" s="9">
        <v>951</v>
      </c>
      <c r="B759" s="10" t="s">
        <v>8125</v>
      </c>
    </row>
    <row r="760" spans="1:2" s="3" customFormat="1" ht="30" customHeight="1" x14ac:dyDescent="0.2">
      <c r="A760" s="9">
        <v>952</v>
      </c>
      <c r="B760" s="10" t="s">
        <v>8126</v>
      </c>
    </row>
    <row r="761" spans="1:2" s="3" customFormat="1" ht="30" customHeight="1" x14ac:dyDescent="0.2">
      <c r="A761" s="9">
        <v>953</v>
      </c>
      <c r="B761" s="10" t="s">
        <v>8127</v>
      </c>
    </row>
    <row r="762" spans="1:2" s="3" customFormat="1" ht="30" customHeight="1" x14ac:dyDescent="0.2">
      <c r="A762" s="9">
        <v>954</v>
      </c>
      <c r="B762" s="10" t="s">
        <v>8128</v>
      </c>
    </row>
    <row r="763" spans="1:2" s="3" customFormat="1" ht="30" customHeight="1" x14ac:dyDescent="0.2">
      <c r="A763" s="9">
        <v>955</v>
      </c>
      <c r="B763" s="10" t="s">
        <v>8129</v>
      </c>
    </row>
    <row r="764" spans="1:2" s="3" customFormat="1" ht="30" customHeight="1" x14ac:dyDescent="0.2">
      <c r="A764" s="9">
        <v>956</v>
      </c>
      <c r="B764" s="10" t="s">
        <v>8130</v>
      </c>
    </row>
    <row r="765" spans="1:2" s="3" customFormat="1" ht="30" customHeight="1" x14ac:dyDescent="0.2">
      <c r="A765" s="9">
        <v>957</v>
      </c>
      <c r="B765" s="10" t="s">
        <v>8131</v>
      </c>
    </row>
    <row r="766" spans="1:2" s="3" customFormat="1" ht="30" customHeight="1" x14ac:dyDescent="0.2">
      <c r="A766" s="9">
        <v>958</v>
      </c>
      <c r="B766" s="10" t="s">
        <v>8132</v>
      </c>
    </row>
    <row r="767" spans="1:2" s="3" customFormat="1" ht="30" customHeight="1" x14ac:dyDescent="0.2">
      <c r="A767" s="9">
        <v>959</v>
      </c>
      <c r="B767" s="10" t="s">
        <v>8133</v>
      </c>
    </row>
    <row r="768" spans="1:2" s="3" customFormat="1" ht="30" customHeight="1" x14ac:dyDescent="0.2">
      <c r="A768" s="9">
        <v>960</v>
      </c>
      <c r="B768" s="10" t="s">
        <v>8134</v>
      </c>
    </row>
    <row r="769" spans="1:2" s="3" customFormat="1" ht="30" customHeight="1" x14ac:dyDescent="0.2">
      <c r="A769" s="9">
        <v>961</v>
      </c>
      <c r="B769" s="10" t="s">
        <v>8135</v>
      </c>
    </row>
    <row r="770" spans="1:2" s="3" customFormat="1" ht="30" customHeight="1" x14ac:dyDescent="0.2">
      <c r="A770" s="9">
        <v>962</v>
      </c>
      <c r="B770" s="10" t="s">
        <v>8136</v>
      </c>
    </row>
    <row r="771" spans="1:2" s="3" customFormat="1" ht="30" customHeight="1" x14ac:dyDescent="0.2">
      <c r="A771" s="9">
        <v>963</v>
      </c>
      <c r="B771" s="10" t="s">
        <v>8137</v>
      </c>
    </row>
    <row r="772" spans="1:2" s="3" customFormat="1" ht="30" customHeight="1" x14ac:dyDescent="0.2">
      <c r="A772" s="9">
        <v>964</v>
      </c>
      <c r="B772" s="10" t="s">
        <v>8138</v>
      </c>
    </row>
    <row r="773" spans="1:2" s="3" customFormat="1" ht="30" customHeight="1" x14ac:dyDescent="0.2">
      <c r="A773" s="9">
        <v>965</v>
      </c>
      <c r="B773" s="10" t="s">
        <v>8124</v>
      </c>
    </row>
    <row r="774" spans="1:2" s="3" customFormat="1" ht="30" customHeight="1" x14ac:dyDescent="0.2">
      <c r="A774" s="9">
        <v>966</v>
      </c>
      <c r="B774" s="10" t="s">
        <v>8124</v>
      </c>
    </row>
    <row r="775" spans="1:2" s="3" customFormat="1" ht="30" customHeight="1" x14ac:dyDescent="0.2">
      <c r="A775" s="9">
        <v>967</v>
      </c>
      <c r="B775" s="10" t="s">
        <v>8081</v>
      </c>
    </row>
    <row r="776" spans="1:2" s="3" customFormat="1" ht="30" customHeight="1" x14ac:dyDescent="0.2">
      <c r="A776" s="9">
        <v>968</v>
      </c>
      <c r="B776" s="10" t="s">
        <v>8081</v>
      </c>
    </row>
    <row r="777" spans="1:2" s="3" customFormat="1" ht="30" customHeight="1" x14ac:dyDescent="0.2">
      <c r="A777" s="9">
        <v>969</v>
      </c>
      <c r="B777" s="10" t="s">
        <v>8081</v>
      </c>
    </row>
    <row r="778" spans="1:2" s="3" customFormat="1" ht="30" customHeight="1" x14ac:dyDescent="0.2">
      <c r="A778" s="9">
        <v>970</v>
      </c>
      <c r="B778" s="10" t="s">
        <v>8139</v>
      </c>
    </row>
    <row r="779" spans="1:2" s="3" customFormat="1" ht="30" customHeight="1" x14ac:dyDescent="0.2">
      <c r="A779" s="9">
        <v>971</v>
      </c>
      <c r="B779" s="10" t="s">
        <v>8140</v>
      </c>
    </row>
    <row r="780" spans="1:2" s="3" customFormat="1" ht="30" customHeight="1" x14ac:dyDescent="0.2">
      <c r="A780" s="9">
        <v>972</v>
      </c>
      <c r="B780" s="10" t="s">
        <v>10073</v>
      </c>
    </row>
    <row r="781" spans="1:2" s="3" customFormat="1" ht="30" customHeight="1" x14ac:dyDescent="0.2">
      <c r="A781" s="9">
        <v>973</v>
      </c>
      <c r="B781" s="10" t="s">
        <v>8141</v>
      </c>
    </row>
    <row r="782" spans="1:2" s="3" customFormat="1" ht="30" customHeight="1" x14ac:dyDescent="0.2">
      <c r="A782" s="9">
        <v>974</v>
      </c>
      <c r="B782" s="10" t="s">
        <v>10074</v>
      </c>
    </row>
    <row r="783" spans="1:2" s="3" customFormat="1" ht="30" customHeight="1" x14ac:dyDescent="0.2">
      <c r="A783" s="9">
        <v>975</v>
      </c>
      <c r="B783" s="10" t="s">
        <v>10075</v>
      </c>
    </row>
    <row r="784" spans="1:2" s="3" customFormat="1" ht="30" customHeight="1" x14ac:dyDescent="0.2">
      <c r="A784" s="9">
        <v>976</v>
      </c>
      <c r="B784" s="10" t="s">
        <v>10076</v>
      </c>
    </row>
    <row r="785" spans="1:2" s="3" customFormat="1" ht="30" customHeight="1" x14ac:dyDescent="0.2">
      <c r="A785" s="9">
        <v>977</v>
      </c>
      <c r="B785" s="10" t="s">
        <v>10077</v>
      </c>
    </row>
    <row r="786" spans="1:2" s="3" customFormat="1" ht="30" customHeight="1" x14ac:dyDescent="0.2">
      <c r="A786" s="9">
        <v>978</v>
      </c>
      <c r="B786" s="10" t="s">
        <v>8142</v>
      </c>
    </row>
    <row r="787" spans="1:2" s="3" customFormat="1" ht="30" customHeight="1" x14ac:dyDescent="0.2">
      <c r="A787" s="9">
        <v>979</v>
      </c>
      <c r="B787" s="10" t="s">
        <v>8143</v>
      </c>
    </row>
    <row r="788" spans="1:2" s="3" customFormat="1" ht="30" customHeight="1" x14ac:dyDescent="0.2">
      <c r="A788" s="9">
        <v>980</v>
      </c>
      <c r="B788" s="10" t="s">
        <v>8144</v>
      </c>
    </row>
    <row r="789" spans="1:2" s="3" customFormat="1" ht="30" customHeight="1" x14ac:dyDescent="0.2">
      <c r="A789" s="9">
        <v>981</v>
      </c>
      <c r="B789" s="10" t="s">
        <v>8145</v>
      </c>
    </row>
    <row r="790" spans="1:2" s="3" customFormat="1" ht="30" customHeight="1" x14ac:dyDescent="0.2">
      <c r="A790" s="9">
        <v>982</v>
      </c>
      <c r="B790" s="10" t="s">
        <v>8146</v>
      </c>
    </row>
    <row r="791" spans="1:2" s="3" customFormat="1" ht="30" customHeight="1" x14ac:dyDescent="0.2">
      <c r="A791" s="9">
        <v>983</v>
      </c>
      <c r="B791" s="10" t="s">
        <v>8147</v>
      </c>
    </row>
    <row r="792" spans="1:2" s="3" customFormat="1" ht="30" customHeight="1" x14ac:dyDescent="0.2">
      <c r="A792" s="9">
        <v>984</v>
      </c>
      <c r="B792" s="10" t="s">
        <v>10052</v>
      </c>
    </row>
    <row r="793" spans="1:2" s="3" customFormat="1" ht="30" customHeight="1" x14ac:dyDescent="0.2">
      <c r="A793" s="9">
        <v>985</v>
      </c>
      <c r="B793" s="10" t="s">
        <v>10053</v>
      </c>
    </row>
    <row r="794" spans="1:2" s="3" customFormat="1" ht="30" customHeight="1" x14ac:dyDescent="0.2">
      <c r="A794" s="9">
        <v>986</v>
      </c>
      <c r="B794" s="10" t="s">
        <v>8148</v>
      </c>
    </row>
    <row r="795" spans="1:2" s="3" customFormat="1" ht="30" customHeight="1" x14ac:dyDescent="0.2">
      <c r="A795" s="9">
        <v>987</v>
      </c>
      <c r="B795" s="10" t="s">
        <v>8149</v>
      </c>
    </row>
    <row r="796" spans="1:2" s="3" customFormat="1" ht="30" customHeight="1" x14ac:dyDescent="0.2">
      <c r="A796" s="9">
        <v>988</v>
      </c>
      <c r="B796" s="10" t="s">
        <v>8150</v>
      </c>
    </row>
    <row r="797" spans="1:2" s="3" customFormat="1" ht="30" customHeight="1" x14ac:dyDescent="0.2">
      <c r="A797" s="9">
        <v>989</v>
      </c>
      <c r="B797" s="10" t="s">
        <v>8151</v>
      </c>
    </row>
    <row r="798" spans="1:2" s="3" customFormat="1" ht="30" customHeight="1" x14ac:dyDescent="0.2">
      <c r="A798" s="9">
        <v>990</v>
      </c>
      <c r="B798" s="10" t="s">
        <v>8152</v>
      </c>
    </row>
    <row r="799" spans="1:2" s="3" customFormat="1" ht="30" customHeight="1" x14ac:dyDescent="0.2">
      <c r="A799" s="9">
        <v>991</v>
      </c>
      <c r="B799" s="10" t="s">
        <v>8153</v>
      </c>
    </row>
    <row r="800" spans="1:2" s="3" customFormat="1" ht="30" customHeight="1" x14ac:dyDescent="0.2">
      <c r="A800" s="9">
        <v>992</v>
      </c>
      <c r="B800" s="10" t="s">
        <v>8154</v>
      </c>
    </row>
    <row r="801" spans="1:2" s="3" customFormat="1" ht="30" customHeight="1" x14ac:dyDescent="0.2">
      <c r="A801" s="9">
        <v>993</v>
      </c>
      <c r="B801" s="10" t="s">
        <v>8155</v>
      </c>
    </row>
    <row r="802" spans="1:2" s="3" customFormat="1" ht="30" customHeight="1" x14ac:dyDescent="0.2">
      <c r="A802" s="9">
        <v>994</v>
      </c>
      <c r="B802" s="10" t="s">
        <v>9336</v>
      </c>
    </row>
    <row r="803" spans="1:2" s="3" customFormat="1" ht="30" customHeight="1" x14ac:dyDescent="0.2">
      <c r="A803" s="9">
        <v>995</v>
      </c>
      <c r="B803" s="10" t="s">
        <v>9337</v>
      </c>
    </row>
    <row r="804" spans="1:2" s="3" customFormat="1" ht="30" customHeight="1" x14ac:dyDescent="0.2">
      <c r="A804" s="9">
        <v>996</v>
      </c>
      <c r="B804" s="10" t="s">
        <v>9338</v>
      </c>
    </row>
    <row r="805" spans="1:2" s="3" customFormat="1" ht="30" customHeight="1" x14ac:dyDescent="0.2">
      <c r="A805" s="9">
        <v>997</v>
      </c>
      <c r="B805" s="10" t="s">
        <v>9339</v>
      </c>
    </row>
    <row r="806" spans="1:2" s="3" customFormat="1" ht="30" customHeight="1" x14ac:dyDescent="0.2">
      <c r="A806" s="9">
        <v>998</v>
      </c>
      <c r="B806" s="10" t="s">
        <v>9340</v>
      </c>
    </row>
    <row r="807" spans="1:2" s="3" customFormat="1" ht="30" customHeight="1" x14ac:dyDescent="0.2">
      <c r="A807" s="9">
        <v>999</v>
      </c>
      <c r="B807" s="10" t="s">
        <v>9341</v>
      </c>
    </row>
    <row r="808" spans="1:2" s="3" customFormat="1" ht="30" customHeight="1" x14ac:dyDescent="0.2">
      <c r="A808" s="9">
        <v>1000</v>
      </c>
      <c r="B808" s="10" t="s">
        <v>8156</v>
      </c>
    </row>
    <row r="809" spans="1:2" s="3" customFormat="1" ht="30" customHeight="1" x14ac:dyDescent="0.2">
      <c r="A809" s="9">
        <v>1001</v>
      </c>
      <c r="B809" s="10" t="s">
        <v>10078</v>
      </c>
    </row>
    <row r="810" spans="1:2" s="3" customFormat="1" ht="30" customHeight="1" x14ac:dyDescent="0.2">
      <c r="A810" s="9">
        <v>1002</v>
      </c>
      <c r="B810" s="10" t="s">
        <v>8157</v>
      </c>
    </row>
    <row r="811" spans="1:2" s="3" customFormat="1" ht="30" customHeight="1" x14ac:dyDescent="0.2">
      <c r="A811" s="9">
        <v>1003</v>
      </c>
      <c r="B811" s="10" t="s">
        <v>8158</v>
      </c>
    </row>
    <row r="812" spans="1:2" s="3" customFormat="1" ht="30" customHeight="1" x14ac:dyDescent="0.2">
      <c r="A812" s="9">
        <v>1004</v>
      </c>
      <c r="B812" s="10" t="s">
        <v>8159</v>
      </c>
    </row>
    <row r="813" spans="1:2" s="3" customFormat="1" ht="30" customHeight="1" x14ac:dyDescent="0.2">
      <c r="A813" s="9">
        <v>1005</v>
      </c>
      <c r="B813" s="10" t="s">
        <v>8160</v>
      </c>
    </row>
    <row r="814" spans="1:2" s="3" customFormat="1" ht="30" customHeight="1" x14ac:dyDescent="0.2">
      <c r="A814" s="9">
        <v>1006</v>
      </c>
      <c r="B814" s="10" t="s">
        <v>8161</v>
      </c>
    </row>
    <row r="815" spans="1:2" s="3" customFormat="1" ht="30" customHeight="1" x14ac:dyDescent="0.2">
      <c r="A815" s="9">
        <v>1007</v>
      </c>
      <c r="B815" s="10" t="s">
        <v>10079</v>
      </c>
    </row>
    <row r="816" spans="1:2" s="3" customFormat="1" ht="30" customHeight="1" x14ac:dyDescent="0.2">
      <c r="A816" s="9">
        <v>1008</v>
      </c>
      <c r="B816" s="10" t="s">
        <v>10080</v>
      </c>
    </row>
    <row r="817" spans="1:2" s="3" customFormat="1" ht="30" customHeight="1" x14ac:dyDescent="0.2">
      <c r="A817" s="9">
        <v>1009</v>
      </c>
      <c r="B817" s="10" t="s">
        <v>8162</v>
      </c>
    </row>
    <row r="818" spans="1:2" s="3" customFormat="1" ht="30" customHeight="1" x14ac:dyDescent="0.2">
      <c r="A818" s="9">
        <v>1010</v>
      </c>
      <c r="B818" s="10" t="s">
        <v>8163</v>
      </c>
    </row>
    <row r="819" spans="1:2" s="3" customFormat="1" ht="30" customHeight="1" x14ac:dyDescent="0.2">
      <c r="A819" s="9">
        <v>1011</v>
      </c>
      <c r="B819" s="10" t="s">
        <v>8164</v>
      </c>
    </row>
    <row r="820" spans="1:2" s="3" customFormat="1" ht="30" customHeight="1" x14ac:dyDescent="0.2">
      <c r="A820" s="9">
        <v>1012</v>
      </c>
      <c r="B820" s="10" t="s">
        <v>10081</v>
      </c>
    </row>
    <row r="821" spans="1:2" s="3" customFormat="1" ht="30" customHeight="1" x14ac:dyDescent="0.2">
      <c r="A821" s="9">
        <v>1013</v>
      </c>
      <c r="B821" s="10" t="s">
        <v>1301</v>
      </c>
    </row>
    <row r="822" spans="1:2" s="3" customFormat="1" ht="30" customHeight="1" x14ac:dyDescent="0.2">
      <c r="A822" s="9">
        <v>1014</v>
      </c>
      <c r="B822" s="10" t="s">
        <v>1302</v>
      </c>
    </row>
    <row r="823" spans="1:2" s="3" customFormat="1" ht="30" customHeight="1" x14ac:dyDescent="0.2">
      <c r="A823" s="9">
        <v>1015</v>
      </c>
      <c r="B823" s="10" t="s">
        <v>8165</v>
      </c>
    </row>
    <row r="824" spans="1:2" s="3" customFormat="1" ht="30" customHeight="1" x14ac:dyDescent="0.2">
      <c r="A824" s="9">
        <v>1016</v>
      </c>
      <c r="B824" s="10" t="s">
        <v>8166</v>
      </c>
    </row>
    <row r="825" spans="1:2" s="3" customFormat="1" ht="30" customHeight="1" x14ac:dyDescent="0.2">
      <c r="A825" s="9">
        <v>1017</v>
      </c>
      <c r="B825" s="10" t="s">
        <v>1307</v>
      </c>
    </row>
    <row r="826" spans="1:2" s="3" customFormat="1" ht="30" customHeight="1" x14ac:dyDescent="0.2">
      <c r="A826" s="9">
        <v>1018</v>
      </c>
      <c r="B826" s="10" t="s">
        <v>8167</v>
      </c>
    </row>
    <row r="827" spans="1:2" s="3" customFormat="1" ht="30" customHeight="1" x14ac:dyDescent="0.2">
      <c r="A827" s="9">
        <v>1019</v>
      </c>
      <c r="B827" s="10" t="s">
        <v>8168</v>
      </c>
    </row>
    <row r="828" spans="1:2" s="3" customFormat="1" ht="30" customHeight="1" x14ac:dyDescent="0.2">
      <c r="A828" s="9">
        <v>1020</v>
      </c>
      <c r="B828" s="10" t="s">
        <v>8169</v>
      </c>
    </row>
    <row r="829" spans="1:2" s="3" customFormat="1" ht="30" customHeight="1" x14ac:dyDescent="0.2">
      <c r="A829" s="9">
        <v>1021</v>
      </c>
      <c r="B829" s="10" t="s">
        <v>8094</v>
      </c>
    </row>
    <row r="830" spans="1:2" s="3" customFormat="1" ht="30" customHeight="1" x14ac:dyDescent="0.2">
      <c r="A830" s="9">
        <v>1022</v>
      </c>
      <c r="B830" s="10" t="s">
        <v>8170</v>
      </c>
    </row>
    <row r="831" spans="1:2" s="3" customFormat="1" ht="30" customHeight="1" x14ac:dyDescent="0.2">
      <c r="A831" s="9">
        <v>1023</v>
      </c>
      <c r="B831" s="10" t="s">
        <v>8171</v>
      </c>
    </row>
    <row r="832" spans="1:2" s="3" customFormat="1" ht="30" customHeight="1" x14ac:dyDescent="0.2">
      <c r="A832" s="9">
        <v>1024</v>
      </c>
      <c r="B832" s="10" t="s">
        <v>9955</v>
      </c>
    </row>
    <row r="833" spans="1:2" s="3" customFormat="1" ht="30" customHeight="1" x14ac:dyDescent="0.2">
      <c r="A833" s="9">
        <v>1025</v>
      </c>
      <c r="B833" s="10" t="s">
        <v>9955</v>
      </c>
    </row>
    <row r="834" spans="1:2" s="3" customFormat="1" ht="30" customHeight="1" x14ac:dyDescent="0.2">
      <c r="A834" s="9">
        <v>1026</v>
      </c>
      <c r="B834" s="10" t="s">
        <v>8172</v>
      </c>
    </row>
    <row r="835" spans="1:2" s="3" customFormat="1" ht="30" customHeight="1" x14ac:dyDescent="0.2">
      <c r="A835" s="9">
        <v>1027</v>
      </c>
      <c r="B835" s="10" t="s">
        <v>8173</v>
      </c>
    </row>
    <row r="836" spans="1:2" s="3" customFormat="1" ht="30" customHeight="1" x14ac:dyDescent="0.2">
      <c r="A836" s="9">
        <v>1028</v>
      </c>
      <c r="B836" s="10" t="s">
        <v>8174</v>
      </c>
    </row>
    <row r="837" spans="1:2" s="3" customFormat="1" ht="30" customHeight="1" x14ac:dyDescent="0.2">
      <c r="A837" s="9">
        <v>1029</v>
      </c>
      <c r="B837" s="10" t="s">
        <v>10082</v>
      </c>
    </row>
    <row r="838" spans="1:2" s="3" customFormat="1" ht="30" customHeight="1" x14ac:dyDescent="0.2">
      <c r="A838" s="9">
        <v>1030</v>
      </c>
      <c r="B838" s="10" t="s">
        <v>8175</v>
      </c>
    </row>
    <row r="839" spans="1:2" s="3" customFormat="1" ht="30" customHeight="1" x14ac:dyDescent="0.2">
      <c r="A839" s="9">
        <v>1031</v>
      </c>
      <c r="B839" s="10" t="s">
        <v>8176</v>
      </c>
    </row>
    <row r="840" spans="1:2" s="3" customFormat="1" ht="30" customHeight="1" x14ac:dyDescent="0.2">
      <c r="A840" s="9">
        <v>1032</v>
      </c>
      <c r="B840" s="10" t="s">
        <v>8177</v>
      </c>
    </row>
    <row r="841" spans="1:2" s="3" customFormat="1" ht="30" customHeight="1" x14ac:dyDescent="0.2">
      <c r="A841" s="9">
        <v>1033</v>
      </c>
      <c r="B841" s="10" t="s">
        <v>8178</v>
      </c>
    </row>
    <row r="842" spans="1:2" s="3" customFormat="1" ht="30" customHeight="1" x14ac:dyDescent="0.2">
      <c r="A842" s="9">
        <v>1034</v>
      </c>
      <c r="B842" s="10" t="s">
        <v>8179</v>
      </c>
    </row>
    <row r="843" spans="1:2" s="3" customFormat="1" ht="30" customHeight="1" x14ac:dyDescent="0.2">
      <c r="A843" s="9">
        <v>1035</v>
      </c>
      <c r="B843" s="10" t="s">
        <v>8180</v>
      </c>
    </row>
    <row r="844" spans="1:2" s="3" customFormat="1" ht="30" customHeight="1" x14ac:dyDescent="0.2">
      <c r="A844" s="9">
        <v>1036</v>
      </c>
      <c r="B844" s="10" t="s">
        <v>8181</v>
      </c>
    </row>
    <row r="845" spans="1:2" s="3" customFormat="1" ht="30" customHeight="1" x14ac:dyDescent="0.2">
      <c r="A845" s="9">
        <v>1037</v>
      </c>
      <c r="B845" s="10" t="s">
        <v>8182</v>
      </c>
    </row>
    <row r="846" spans="1:2" s="3" customFormat="1" ht="30" customHeight="1" x14ac:dyDescent="0.2">
      <c r="A846" s="9">
        <v>1038</v>
      </c>
      <c r="B846" s="10" t="s">
        <v>8183</v>
      </c>
    </row>
    <row r="847" spans="1:2" s="3" customFormat="1" ht="30" customHeight="1" x14ac:dyDescent="0.2">
      <c r="A847" s="9">
        <v>1039</v>
      </c>
      <c r="B847" s="10" t="s">
        <v>8184</v>
      </c>
    </row>
    <row r="848" spans="1:2" s="3" customFormat="1" ht="30" customHeight="1" x14ac:dyDescent="0.2">
      <c r="A848" s="9">
        <v>1040</v>
      </c>
      <c r="B848" s="10" t="s">
        <v>8185</v>
      </c>
    </row>
    <row r="849" spans="1:2" s="3" customFormat="1" ht="30" customHeight="1" x14ac:dyDescent="0.2">
      <c r="A849" s="9">
        <v>1041</v>
      </c>
      <c r="B849" s="10" t="s">
        <v>8186</v>
      </c>
    </row>
    <row r="850" spans="1:2" s="3" customFormat="1" ht="30" customHeight="1" x14ac:dyDescent="0.2">
      <c r="A850" s="9">
        <v>1042</v>
      </c>
      <c r="B850" s="10" t="s">
        <v>8187</v>
      </c>
    </row>
    <row r="851" spans="1:2" s="3" customFormat="1" ht="30" customHeight="1" x14ac:dyDescent="0.2">
      <c r="A851" s="9">
        <v>1043</v>
      </c>
      <c r="B851" s="10" t="s">
        <v>8188</v>
      </c>
    </row>
    <row r="852" spans="1:2" s="3" customFormat="1" ht="30" customHeight="1" x14ac:dyDescent="0.2">
      <c r="A852" s="9">
        <v>1044</v>
      </c>
      <c r="B852" s="10" t="s">
        <v>8189</v>
      </c>
    </row>
    <row r="853" spans="1:2" s="3" customFormat="1" ht="30" customHeight="1" x14ac:dyDescent="0.2">
      <c r="A853" s="9">
        <v>1045</v>
      </c>
      <c r="B853" s="10" t="s">
        <v>8190</v>
      </c>
    </row>
    <row r="854" spans="1:2" s="3" customFormat="1" ht="30" customHeight="1" x14ac:dyDescent="0.2">
      <c r="A854" s="9">
        <v>1046</v>
      </c>
      <c r="B854" s="10" t="s">
        <v>8181</v>
      </c>
    </row>
    <row r="855" spans="1:2" s="3" customFormat="1" ht="30" customHeight="1" x14ac:dyDescent="0.2">
      <c r="A855" s="9">
        <v>1047</v>
      </c>
      <c r="B855" s="10" t="s">
        <v>8191</v>
      </c>
    </row>
    <row r="856" spans="1:2" s="3" customFormat="1" ht="30" customHeight="1" x14ac:dyDescent="0.2">
      <c r="A856" s="9">
        <v>1048</v>
      </c>
      <c r="B856" s="10" t="s">
        <v>8183</v>
      </c>
    </row>
    <row r="857" spans="1:2" s="3" customFormat="1" ht="30" customHeight="1" x14ac:dyDescent="0.2">
      <c r="A857" s="9">
        <v>1049</v>
      </c>
      <c r="B857" s="10" t="s">
        <v>8192</v>
      </c>
    </row>
    <row r="858" spans="1:2" s="3" customFormat="1" ht="30" customHeight="1" x14ac:dyDescent="0.2">
      <c r="A858" s="9">
        <v>1050</v>
      </c>
      <c r="B858" s="10" t="s">
        <v>8193</v>
      </c>
    </row>
    <row r="859" spans="1:2" s="3" customFormat="1" ht="30" customHeight="1" x14ac:dyDescent="0.2">
      <c r="A859" s="9">
        <v>1051</v>
      </c>
      <c r="B859" s="10" t="s">
        <v>8194</v>
      </c>
    </row>
    <row r="860" spans="1:2" s="3" customFormat="1" ht="30" customHeight="1" x14ac:dyDescent="0.2">
      <c r="A860" s="9">
        <v>1052</v>
      </c>
      <c r="B860" s="10" t="s">
        <v>8195</v>
      </c>
    </row>
    <row r="861" spans="1:2" s="3" customFormat="1" ht="30" customHeight="1" x14ac:dyDescent="0.2">
      <c r="A861" s="9">
        <v>1053</v>
      </c>
      <c r="B861" s="10" t="s">
        <v>8196</v>
      </c>
    </row>
    <row r="862" spans="1:2" s="3" customFormat="1" ht="30" customHeight="1" x14ac:dyDescent="0.2">
      <c r="A862" s="9">
        <v>1054</v>
      </c>
      <c r="B862" s="10" t="s">
        <v>8197</v>
      </c>
    </row>
    <row r="863" spans="1:2" s="3" customFormat="1" ht="30" customHeight="1" x14ac:dyDescent="0.2">
      <c r="A863" s="9">
        <v>1055</v>
      </c>
      <c r="B863" s="10" t="s">
        <v>8198</v>
      </c>
    </row>
    <row r="864" spans="1:2" s="3" customFormat="1" ht="30" customHeight="1" x14ac:dyDescent="0.2">
      <c r="A864" s="9">
        <v>1056</v>
      </c>
      <c r="B864" s="10" t="s">
        <v>8199</v>
      </c>
    </row>
    <row r="865" spans="1:2" s="3" customFormat="1" ht="30" customHeight="1" x14ac:dyDescent="0.2">
      <c r="A865" s="9">
        <v>1057</v>
      </c>
      <c r="B865" s="10" t="s">
        <v>8200</v>
      </c>
    </row>
    <row r="866" spans="1:2" s="3" customFormat="1" ht="30" customHeight="1" x14ac:dyDescent="0.2">
      <c r="A866" s="9">
        <v>1058</v>
      </c>
      <c r="B866" s="10" t="s">
        <v>8201</v>
      </c>
    </row>
    <row r="867" spans="1:2" s="3" customFormat="1" ht="30" customHeight="1" x14ac:dyDescent="0.2">
      <c r="A867" s="9">
        <v>1059</v>
      </c>
      <c r="B867" s="10" t="s">
        <v>8202</v>
      </c>
    </row>
    <row r="868" spans="1:2" s="3" customFormat="1" ht="30" customHeight="1" x14ac:dyDescent="0.2">
      <c r="A868" s="9">
        <v>1060</v>
      </c>
      <c r="B868" s="10" t="s">
        <v>8203</v>
      </c>
    </row>
    <row r="869" spans="1:2" s="3" customFormat="1" ht="30" customHeight="1" x14ac:dyDescent="0.2">
      <c r="A869" s="9">
        <v>1061</v>
      </c>
      <c r="B869" s="10" t="s">
        <v>8204</v>
      </c>
    </row>
    <row r="870" spans="1:2" s="3" customFormat="1" ht="30" customHeight="1" x14ac:dyDescent="0.2">
      <c r="A870" s="9">
        <v>1062</v>
      </c>
      <c r="B870" s="10" t="s">
        <v>8205</v>
      </c>
    </row>
    <row r="871" spans="1:2" s="3" customFormat="1" ht="30" customHeight="1" x14ac:dyDescent="0.2">
      <c r="A871" s="9">
        <v>1063</v>
      </c>
      <c r="B871" s="10" t="s">
        <v>8206</v>
      </c>
    </row>
    <row r="872" spans="1:2" s="3" customFormat="1" ht="30" customHeight="1" x14ac:dyDescent="0.2">
      <c r="A872" s="9">
        <v>1064</v>
      </c>
      <c r="B872" s="10" t="s">
        <v>8207</v>
      </c>
    </row>
    <row r="873" spans="1:2" s="3" customFormat="1" ht="30" customHeight="1" x14ac:dyDescent="0.2">
      <c r="A873" s="9">
        <v>1065</v>
      </c>
      <c r="B873" s="10" t="s">
        <v>8208</v>
      </c>
    </row>
    <row r="874" spans="1:2" s="3" customFormat="1" ht="30" customHeight="1" x14ac:dyDescent="0.2">
      <c r="A874" s="9">
        <v>1066</v>
      </c>
      <c r="B874" s="10" t="s">
        <v>8209</v>
      </c>
    </row>
    <row r="875" spans="1:2" s="3" customFormat="1" ht="30" customHeight="1" x14ac:dyDescent="0.2">
      <c r="A875" s="9">
        <v>1067</v>
      </c>
      <c r="B875" s="10" t="s">
        <v>8210</v>
      </c>
    </row>
    <row r="876" spans="1:2" s="3" customFormat="1" ht="30" customHeight="1" x14ac:dyDescent="0.2">
      <c r="A876" s="9">
        <v>1068</v>
      </c>
      <c r="B876" s="10" t="s">
        <v>8211</v>
      </c>
    </row>
    <row r="877" spans="1:2" s="3" customFormat="1" ht="30" customHeight="1" x14ac:dyDescent="0.2">
      <c r="A877" s="9">
        <v>1069</v>
      </c>
      <c r="B877" s="10" t="s">
        <v>8212</v>
      </c>
    </row>
    <row r="878" spans="1:2" s="3" customFormat="1" ht="30" customHeight="1" x14ac:dyDescent="0.2">
      <c r="A878" s="9">
        <v>1070</v>
      </c>
      <c r="B878" s="10" t="s">
        <v>8213</v>
      </c>
    </row>
    <row r="879" spans="1:2" s="3" customFormat="1" ht="30" customHeight="1" x14ac:dyDescent="0.2">
      <c r="A879" s="9">
        <v>1071</v>
      </c>
      <c r="B879" s="10" t="s">
        <v>8214</v>
      </c>
    </row>
    <row r="880" spans="1:2" s="3" customFormat="1" ht="30" customHeight="1" x14ac:dyDescent="0.2">
      <c r="A880" s="9">
        <v>1072</v>
      </c>
      <c r="B880" s="10" t="s">
        <v>8215</v>
      </c>
    </row>
    <row r="881" spans="1:2" s="3" customFormat="1" ht="30" customHeight="1" x14ac:dyDescent="0.2">
      <c r="A881" s="9">
        <v>1073</v>
      </c>
      <c r="B881" s="10" t="s">
        <v>8216</v>
      </c>
    </row>
    <row r="882" spans="1:2" s="3" customFormat="1" ht="30" customHeight="1" x14ac:dyDescent="0.2">
      <c r="A882" s="9">
        <v>1074</v>
      </c>
      <c r="B882" s="10" t="s">
        <v>8217</v>
      </c>
    </row>
    <row r="883" spans="1:2" s="3" customFormat="1" ht="30" customHeight="1" x14ac:dyDescent="0.2">
      <c r="A883" s="9">
        <v>1075</v>
      </c>
      <c r="B883" s="10" t="s">
        <v>10083</v>
      </c>
    </row>
    <row r="884" spans="1:2" s="3" customFormat="1" ht="30" customHeight="1" x14ac:dyDescent="0.2">
      <c r="A884" s="9">
        <v>1076</v>
      </c>
      <c r="B884" s="10" t="s">
        <v>8219</v>
      </c>
    </row>
    <row r="885" spans="1:2" s="3" customFormat="1" ht="30" customHeight="1" x14ac:dyDescent="0.2">
      <c r="A885" s="9">
        <v>1077</v>
      </c>
      <c r="B885" s="10" t="s">
        <v>8220</v>
      </c>
    </row>
    <row r="886" spans="1:2" s="3" customFormat="1" ht="30" customHeight="1" x14ac:dyDescent="0.2">
      <c r="A886" s="9">
        <v>1078</v>
      </c>
      <c r="B886" s="10" t="s">
        <v>8167</v>
      </c>
    </row>
    <row r="887" spans="1:2" s="3" customFormat="1" ht="30" customHeight="1" x14ac:dyDescent="0.2">
      <c r="A887" s="9">
        <v>1079</v>
      </c>
      <c r="B887" s="10" t="s">
        <v>8168</v>
      </c>
    </row>
    <row r="888" spans="1:2" s="3" customFormat="1" ht="30" customHeight="1" x14ac:dyDescent="0.2">
      <c r="A888" s="9">
        <v>1080</v>
      </c>
      <c r="B888" s="10" t="s">
        <v>8169</v>
      </c>
    </row>
    <row r="889" spans="1:2" s="3" customFormat="1" ht="30" customHeight="1" x14ac:dyDescent="0.2">
      <c r="A889" s="9">
        <v>1081</v>
      </c>
      <c r="B889" s="10" t="s">
        <v>8094</v>
      </c>
    </row>
    <row r="890" spans="1:2" s="3" customFormat="1" ht="30" customHeight="1" x14ac:dyDescent="0.2">
      <c r="A890" s="9">
        <v>1082</v>
      </c>
      <c r="B890" s="10" t="s">
        <v>8174</v>
      </c>
    </row>
    <row r="891" spans="1:2" s="3" customFormat="1" ht="30" customHeight="1" x14ac:dyDescent="0.2">
      <c r="A891" s="9">
        <v>1083</v>
      </c>
      <c r="B891" s="10" t="s">
        <v>8215</v>
      </c>
    </row>
    <row r="892" spans="1:2" s="3" customFormat="1" ht="30" customHeight="1" x14ac:dyDescent="0.2">
      <c r="A892" s="9">
        <v>1084</v>
      </c>
      <c r="B892" s="10" t="s">
        <v>8216</v>
      </c>
    </row>
    <row r="893" spans="1:2" s="3" customFormat="1" ht="30" customHeight="1" x14ac:dyDescent="0.2">
      <c r="A893" s="9">
        <v>1085</v>
      </c>
      <c r="B893" s="10" t="s">
        <v>8217</v>
      </c>
    </row>
    <row r="894" spans="1:2" s="3" customFormat="1" ht="30" customHeight="1" x14ac:dyDescent="0.2">
      <c r="A894" s="9">
        <v>1086</v>
      </c>
      <c r="B894" s="10" t="s">
        <v>8218</v>
      </c>
    </row>
    <row r="895" spans="1:2" s="3" customFormat="1" ht="30" customHeight="1" x14ac:dyDescent="0.2">
      <c r="A895" s="9">
        <v>1087</v>
      </c>
      <c r="B895" s="10" t="s">
        <v>8219</v>
      </c>
    </row>
    <row r="896" spans="1:2" s="3" customFormat="1" ht="30" customHeight="1" x14ac:dyDescent="0.2">
      <c r="A896" s="9">
        <v>1088</v>
      </c>
      <c r="B896" s="10" t="s">
        <v>8220</v>
      </c>
    </row>
    <row r="897" spans="1:2" s="3" customFormat="1" ht="30" customHeight="1" x14ac:dyDescent="0.2">
      <c r="A897" s="9">
        <v>1089</v>
      </c>
      <c r="B897" s="10" t="s">
        <v>8221</v>
      </c>
    </row>
    <row r="898" spans="1:2" s="3" customFormat="1" ht="30" customHeight="1" x14ac:dyDescent="0.2">
      <c r="A898" s="9">
        <v>1090</v>
      </c>
      <c r="B898" s="10" t="s">
        <v>8222</v>
      </c>
    </row>
    <row r="899" spans="1:2" s="3" customFormat="1" ht="30" customHeight="1" x14ac:dyDescent="0.2">
      <c r="A899" s="9">
        <v>1091</v>
      </c>
      <c r="B899" s="10" t="s">
        <v>8223</v>
      </c>
    </row>
    <row r="900" spans="1:2" s="3" customFormat="1" ht="30" customHeight="1" x14ac:dyDescent="0.2">
      <c r="A900" s="9">
        <v>1092</v>
      </c>
      <c r="B900" s="10" t="s">
        <v>8224</v>
      </c>
    </row>
    <row r="901" spans="1:2" s="3" customFormat="1" ht="30" customHeight="1" x14ac:dyDescent="0.2">
      <c r="A901" s="9">
        <v>1093</v>
      </c>
      <c r="B901" s="10" t="s">
        <v>8225</v>
      </c>
    </row>
    <row r="902" spans="1:2" s="3" customFormat="1" ht="30" customHeight="1" x14ac:dyDescent="0.2">
      <c r="A902" s="9">
        <v>1094</v>
      </c>
      <c r="B902" s="10" t="s">
        <v>8226</v>
      </c>
    </row>
    <row r="903" spans="1:2" s="3" customFormat="1" ht="30" customHeight="1" x14ac:dyDescent="0.2">
      <c r="A903" s="9">
        <v>1095</v>
      </c>
      <c r="B903" s="10" t="s">
        <v>8227</v>
      </c>
    </row>
    <row r="904" spans="1:2" s="3" customFormat="1" ht="30" customHeight="1" x14ac:dyDescent="0.2">
      <c r="A904" s="9">
        <v>1096</v>
      </c>
      <c r="B904" s="10" t="s">
        <v>8228</v>
      </c>
    </row>
    <row r="905" spans="1:2" s="3" customFormat="1" ht="30" customHeight="1" x14ac:dyDescent="0.2">
      <c r="A905" s="9">
        <v>1097</v>
      </c>
      <c r="B905" s="10" t="s">
        <v>10084</v>
      </c>
    </row>
    <row r="906" spans="1:2" s="3" customFormat="1" ht="30" customHeight="1" x14ac:dyDescent="0.2">
      <c r="A906" s="9">
        <v>1098</v>
      </c>
      <c r="B906" s="10" t="s">
        <v>10085</v>
      </c>
    </row>
    <row r="907" spans="1:2" s="3" customFormat="1" ht="30" customHeight="1" x14ac:dyDescent="0.2">
      <c r="A907" s="9">
        <v>1099</v>
      </c>
      <c r="B907" s="10" t="s">
        <v>10086</v>
      </c>
    </row>
    <row r="908" spans="1:2" s="3" customFormat="1" ht="30" customHeight="1" x14ac:dyDescent="0.2">
      <c r="A908" s="9">
        <v>1100</v>
      </c>
      <c r="B908" s="10" t="s">
        <v>10084</v>
      </c>
    </row>
    <row r="909" spans="1:2" s="3" customFormat="1" ht="30" customHeight="1" x14ac:dyDescent="0.2">
      <c r="A909" s="9">
        <v>1101</v>
      </c>
      <c r="B909" s="10" t="s">
        <v>8229</v>
      </c>
    </row>
    <row r="910" spans="1:2" s="3" customFormat="1" ht="30" customHeight="1" x14ac:dyDescent="0.2">
      <c r="A910" s="9">
        <v>1102</v>
      </c>
      <c r="B910" s="10" t="s">
        <v>10086</v>
      </c>
    </row>
    <row r="911" spans="1:2" s="3" customFormat="1" ht="30" customHeight="1" x14ac:dyDescent="0.2">
      <c r="A911" s="9">
        <v>1103</v>
      </c>
      <c r="B911" s="10" t="s">
        <v>10084</v>
      </c>
    </row>
    <row r="912" spans="1:2" s="3" customFormat="1" ht="30" customHeight="1" x14ac:dyDescent="0.2">
      <c r="A912" s="9">
        <v>1104</v>
      </c>
      <c r="B912" s="10" t="s">
        <v>8229</v>
      </c>
    </row>
    <row r="913" spans="1:2" s="3" customFormat="1" ht="30" customHeight="1" x14ac:dyDescent="0.2">
      <c r="A913" s="9">
        <v>1105</v>
      </c>
      <c r="B913" s="10" t="s">
        <v>10086</v>
      </c>
    </row>
    <row r="914" spans="1:2" s="3" customFormat="1" ht="30" customHeight="1" x14ac:dyDescent="0.2">
      <c r="A914" s="9">
        <v>1106</v>
      </c>
      <c r="B914" s="10" t="s">
        <v>10084</v>
      </c>
    </row>
    <row r="915" spans="1:2" s="3" customFormat="1" ht="30" customHeight="1" x14ac:dyDescent="0.2">
      <c r="A915" s="9">
        <v>1107</v>
      </c>
      <c r="B915" s="10" t="s">
        <v>8229</v>
      </c>
    </row>
    <row r="916" spans="1:2" s="3" customFormat="1" ht="30" customHeight="1" x14ac:dyDescent="0.2">
      <c r="A916" s="9">
        <v>1108</v>
      </c>
      <c r="B916" s="10" t="s">
        <v>10086</v>
      </c>
    </row>
    <row r="917" spans="1:2" s="3" customFormat="1" ht="30" customHeight="1" x14ac:dyDescent="0.2">
      <c r="A917" s="9">
        <v>1109</v>
      </c>
      <c r="B917" s="10" t="s">
        <v>10084</v>
      </c>
    </row>
    <row r="918" spans="1:2" s="3" customFormat="1" ht="30" customHeight="1" x14ac:dyDescent="0.2">
      <c r="A918" s="9">
        <v>1110</v>
      </c>
      <c r="B918" s="10" t="s">
        <v>8229</v>
      </c>
    </row>
    <row r="919" spans="1:2" s="3" customFormat="1" ht="30" customHeight="1" x14ac:dyDescent="0.2">
      <c r="A919" s="9">
        <v>1111</v>
      </c>
      <c r="B919" s="10" t="s">
        <v>10086</v>
      </c>
    </row>
    <row r="920" spans="1:2" s="3" customFormat="1" ht="30" customHeight="1" x14ac:dyDescent="0.2">
      <c r="A920" s="9">
        <v>1112</v>
      </c>
      <c r="B920" s="10" t="s">
        <v>10084</v>
      </c>
    </row>
    <row r="921" spans="1:2" s="3" customFormat="1" ht="30" customHeight="1" x14ac:dyDescent="0.2">
      <c r="A921" s="9">
        <v>1113</v>
      </c>
      <c r="B921" s="10" t="s">
        <v>8229</v>
      </c>
    </row>
    <row r="922" spans="1:2" s="3" customFormat="1" ht="30" customHeight="1" x14ac:dyDescent="0.2">
      <c r="A922" s="9">
        <v>1114</v>
      </c>
      <c r="B922" s="10" t="s">
        <v>10086</v>
      </c>
    </row>
    <row r="923" spans="1:2" s="3" customFormat="1" ht="30" customHeight="1" x14ac:dyDescent="0.2">
      <c r="A923" s="9">
        <v>1115</v>
      </c>
      <c r="B923" s="10" t="s">
        <v>8230</v>
      </c>
    </row>
    <row r="924" spans="1:2" s="3" customFormat="1" ht="30" customHeight="1" x14ac:dyDescent="0.2">
      <c r="A924" s="9">
        <v>1116</v>
      </c>
      <c r="B924" s="10" t="s">
        <v>8231</v>
      </c>
    </row>
    <row r="925" spans="1:2" s="3" customFormat="1" ht="30" customHeight="1" x14ac:dyDescent="0.2">
      <c r="A925" s="9">
        <v>1117</v>
      </c>
      <c r="B925" s="10" t="s">
        <v>8232</v>
      </c>
    </row>
    <row r="926" spans="1:2" s="3" customFormat="1" ht="30" customHeight="1" x14ac:dyDescent="0.2">
      <c r="A926" s="9">
        <v>1118</v>
      </c>
      <c r="B926" s="10" t="s">
        <v>8233</v>
      </c>
    </row>
    <row r="927" spans="1:2" s="3" customFormat="1" ht="30" customHeight="1" x14ac:dyDescent="0.2">
      <c r="A927" s="9">
        <v>1119</v>
      </c>
      <c r="B927" s="10" t="s">
        <v>8234</v>
      </c>
    </row>
    <row r="928" spans="1:2" s="3" customFormat="1" ht="30" customHeight="1" x14ac:dyDescent="0.2">
      <c r="A928" s="9">
        <v>1120</v>
      </c>
      <c r="B928" s="10" t="s">
        <v>10087</v>
      </c>
    </row>
    <row r="929" spans="1:2" s="3" customFormat="1" ht="30" customHeight="1" x14ac:dyDescent="0.2">
      <c r="A929" s="9">
        <v>1121</v>
      </c>
      <c r="B929" s="10" t="s">
        <v>10087</v>
      </c>
    </row>
    <row r="930" spans="1:2" s="3" customFormat="1" ht="30" customHeight="1" x14ac:dyDescent="0.2">
      <c r="A930" s="9">
        <v>1122</v>
      </c>
      <c r="B930" s="10" t="s">
        <v>10087</v>
      </c>
    </row>
    <row r="931" spans="1:2" s="3" customFormat="1" ht="30" customHeight="1" x14ac:dyDescent="0.2">
      <c r="A931" s="9">
        <v>1123</v>
      </c>
      <c r="B931" s="10" t="s">
        <v>10087</v>
      </c>
    </row>
    <row r="932" spans="1:2" s="3" customFormat="1" ht="30" customHeight="1" x14ac:dyDescent="0.2">
      <c r="A932" s="9">
        <v>1124</v>
      </c>
      <c r="B932" s="10" t="s">
        <v>10087</v>
      </c>
    </row>
    <row r="933" spans="1:2" s="3" customFormat="1" ht="30" customHeight="1" x14ac:dyDescent="0.2">
      <c r="A933" s="9">
        <v>1125</v>
      </c>
      <c r="B933" s="10" t="s">
        <v>10087</v>
      </c>
    </row>
    <row r="934" spans="1:2" s="3" customFormat="1" ht="30" customHeight="1" x14ac:dyDescent="0.2">
      <c r="A934" s="9">
        <v>1126</v>
      </c>
      <c r="B934" s="10" t="s">
        <v>10088</v>
      </c>
    </row>
    <row r="935" spans="1:2" s="3" customFormat="1" ht="30" customHeight="1" x14ac:dyDescent="0.2">
      <c r="A935" s="9">
        <v>1127</v>
      </c>
      <c r="B935" s="10" t="s">
        <v>10089</v>
      </c>
    </row>
    <row r="936" spans="1:2" s="3" customFormat="1" ht="30" customHeight="1" x14ac:dyDescent="0.2">
      <c r="A936" s="9">
        <v>1128</v>
      </c>
      <c r="B936" s="10" t="s">
        <v>10090</v>
      </c>
    </row>
    <row r="937" spans="1:2" s="3" customFormat="1" ht="30" customHeight="1" x14ac:dyDescent="0.2">
      <c r="A937" s="9">
        <v>1129</v>
      </c>
      <c r="B937" s="10" t="s">
        <v>10091</v>
      </c>
    </row>
    <row r="938" spans="1:2" s="3" customFormat="1" ht="30" customHeight="1" x14ac:dyDescent="0.2">
      <c r="A938" s="9">
        <v>1130</v>
      </c>
      <c r="B938" s="10" t="s">
        <v>8235</v>
      </c>
    </row>
    <row r="939" spans="1:2" s="3" customFormat="1" ht="30" customHeight="1" x14ac:dyDescent="0.2">
      <c r="A939" s="9">
        <v>1131</v>
      </c>
      <c r="B939" s="10" t="s">
        <v>8236</v>
      </c>
    </row>
    <row r="940" spans="1:2" s="3" customFormat="1" ht="30" customHeight="1" x14ac:dyDescent="0.2">
      <c r="A940" s="9">
        <v>1132</v>
      </c>
      <c r="B940" s="10" t="s">
        <v>10377</v>
      </c>
    </row>
    <row r="941" spans="1:2" s="3" customFormat="1" ht="30" customHeight="1" x14ac:dyDescent="0.2">
      <c r="A941" s="9">
        <v>1133</v>
      </c>
      <c r="B941" s="10" t="s">
        <v>10378</v>
      </c>
    </row>
    <row r="942" spans="1:2" s="3" customFormat="1" ht="30" customHeight="1" x14ac:dyDescent="0.2">
      <c r="A942" s="9">
        <v>1134</v>
      </c>
      <c r="B942" s="10" t="s">
        <v>8237</v>
      </c>
    </row>
    <row r="943" spans="1:2" s="3" customFormat="1" ht="30" customHeight="1" x14ac:dyDescent="0.2">
      <c r="A943" s="9">
        <v>1135</v>
      </c>
      <c r="B943" s="10" t="s">
        <v>8238</v>
      </c>
    </row>
    <row r="944" spans="1:2" s="3" customFormat="1" ht="30" customHeight="1" x14ac:dyDescent="0.2">
      <c r="A944" s="9">
        <v>1136</v>
      </c>
      <c r="B944" s="10" t="s">
        <v>8238</v>
      </c>
    </row>
    <row r="945" spans="1:2" s="3" customFormat="1" ht="30" customHeight="1" x14ac:dyDescent="0.2">
      <c r="A945" s="9">
        <v>1137</v>
      </c>
      <c r="B945" s="10" t="s">
        <v>8239</v>
      </c>
    </row>
    <row r="946" spans="1:2" s="3" customFormat="1" ht="30" customHeight="1" x14ac:dyDescent="0.2">
      <c r="A946" s="9">
        <v>1138</v>
      </c>
      <c r="B946" s="10" t="s">
        <v>8240</v>
      </c>
    </row>
    <row r="947" spans="1:2" s="3" customFormat="1" ht="30" customHeight="1" x14ac:dyDescent="0.2">
      <c r="A947" s="9">
        <v>1139</v>
      </c>
      <c r="B947" s="10" t="s">
        <v>10092</v>
      </c>
    </row>
    <row r="948" spans="1:2" s="3" customFormat="1" ht="30" customHeight="1" x14ac:dyDescent="0.2">
      <c r="A948" s="9">
        <v>1140</v>
      </c>
      <c r="B948" s="10" t="s">
        <v>10093</v>
      </c>
    </row>
    <row r="949" spans="1:2" s="3" customFormat="1" ht="30" customHeight="1" x14ac:dyDescent="0.2">
      <c r="A949" s="9">
        <v>1141</v>
      </c>
      <c r="B949" s="10" t="s">
        <v>10094</v>
      </c>
    </row>
    <row r="950" spans="1:2" s="3" customFormat="1" ht="30" customHeight="1" x14ac:dyDescent="0.2">
      <c r="A950" s="9">
        <v>1142</v>
      </c>
      <c r="B950" s="10" t="s">
        <v>8241</v>
      </c>
    </row>
    <row r="951" spans="1:2" s="3" customFormat="1" ht="30" customHeight="1" x14ac:dyDescent="0.2">
      <c r="A951" s="9">
        <v>1143</v>
      </c>
      <c r="B951" s="10" t="s">
        <v>10095</v>
      </c>
    </row>
    <row r="952" spans="1:2" s="3" customFormat="1" ht="30" customHeight="1" x14ac:dyDescent="0.2">
      <c r="A952" s="9">
        <v>1144</v>
      </c>
      <c r="B952" s="10" t="s">
        <v>8242</v>
      </c>
    </row>
    <row r="953" spans="1:2" s="3" customFormat="1" ht="30" customHeight="1" x14ac:dyDescent="0.2">
      <c r="A953" s="9">
        <v>1145</v>
      </c>
      <c r="B953" s="10" t="s">
        <v>8243</v>
      </c>
    </row>
    <row r="954" spans="1:2" s="3" customFormat="1" ht="30" customHeight="1" x14ac:dyDescent="0.2">
      <c r="A954" s="9">
        <v>1146</v>
      </c>
      <c r="B954" s="10" t="s">
        <v>8244</v>
      </c>
    </row>
    <row r="955" spans="1:2" s="3" customFormat="1" ht="30" customHeight="1" x14ac:dyDescent="0.2">
      <c r="A955" s="9">
        <v>1147</v>
      </c>
      <c r="B955" s="10" t="s">
        <v>8245</v>
      </c>
    </row>
    <row r="956" spans="1:2" s="3" customFormat="1" ht="30" customHeight="1" x14ac:dyDescent="0.2">
      <c r="A956" s="9">
        <v>1148</v>
      </c>
      <c r="B956" s="10" t="s">
        <v>8246</v>
      </c>
    </row>
    <row r="957" spans="1:2" s="3" customFormat="1" ht="30" customHeight="1" x14ac:dyDescent="0.2">
      <c r="A957" s="9">
        <v>1149</v>
      </c>
      <c r="B957" s="10" t="s">
        <v>8247</v>
      </c>
    </row>
    <row r="958" spans="1:2" s="3" customFormat="1" ht="30" customHeight="1" x14ac:dyDescent="0.2">
      <c r="A958" s="9">
        <v>1150</v>
      </c>
      <c r="B958" s="10" t="s">
        <v>10096</v>
      </c>
    </row>
    <row r="959" spans="1:2" s="3" customFormat="1" ht="30" customHeight="1" x14ac:dyDescent="0.2">
      <c r="A959" s="9">
        <v>1151</v>
      </c>
      <c r="B959" s="10" t="s">
        <v>10096</v>
      </c>
    </row>
    <row r="960" spans="1:2" s="3" customFormat="1" ht="30" customHeight="1" x14ac:dyDescent="0.2">
      <c r="A960" s="9">
        <v>1152</v>
      </c>
      <c r="B960" s="10" t="s">
        <v>8248</v>
      </c>
    </row>
    <row r="961" spans="1:2" s="3" customFormat="1" ht="30" customHeight="1" x14ac:dyDescent="0.2">
      <c r="A961" s="9">
        <v>1153</v>
      </c>
      <c r="B961" s="10" t="s">
        <v>8249</v>
      </c>
    </row>
    <row r="962" spans="1:2" s="3" customFormat="1" ht="30" customHeight="1" x14ac:dyDescent="0.2">
      <c r="A962" s="9">
        <v>1154</v>
      </c>
      <c r="B962" s="10" t="s">
        <v>8250</v>
      </c>
    </row>
    <row r="963" spans="1:2" s="3" customFormat="1" ht="30" customHeight="1" x14ac:dyDescent="0.2">
      <c r="A963" s="9">
        <v>1155</v>
      </c>
      <c r="B963" s="10" t="s">
        <v>8251</v>
      </c>
    </row>
    <row r="964" spans="1:2" s="3" customFormat="1" ht="30" customHeight="1" x14ac:dyDescent="0.2">
      <c r="A964" s="9">
        <v>1156</v>
      </c>
      <c r="B964" s="10" t="s">
        <v>8252</v>
      </c>
    </row>
    <row r="965" spans="1:2" s="3" customFormat="1" ht="30" customHeight="1" x14ac:dyDescent="0.2">
      <c r="A965" s="9">
        <v>1157</v>
      </c>
      <c r="B965" s="10" t="s">
        <v>10097</v>
      </c>
    </row>
    <row r="966" spans="1:2" s="3" customFormat="1" ht="30" customHeight="1" x14ac:dyDescent="0.2">
      <c r="A966" s="9">
        <v>1158</v>
      </c>
      <c r="B966" s="10" t="s">
        <v>8253</v>
      </c>
    </row>
    <row r="967" spans="1:2" s="3" customFormat="1" ht="30" customHeight="1" x14ac:dyDescent="0.2">
      <c r="A967" s="9">
        <v>1159</v>
      </c>
      <c r="B967" s="10" t="s">
        <v>8254</v>
      </c>
    </row>
    <row r="968" spans="1:2" s="3" customFormat="1" ht="30" customHeight="1" x14ac:dyDescent="0.2">
      <c r="A968" s="9">
        <v>1160</v>
      </c>
      <c r="B968" s="10" t="s">
        <v>8255</v>
      </c>
    </row>
    <row r="969" spans="1:2" s="3" customFormat="1" ht="30" customHeight="1" x14ac:dyDescent="0.2">
      <c r="A969" s="9">
        <v>1161</v>
      </c>
      <c r="B969" s="10" t="s">
        <v>8256</v>
      </c>
    </row>
    <row r="970" spans="1:2" s="3" customFormat="1" ht="30" customHeight="1" x14ac:dyDescent="0.2">
      <c r="A970" s="9">
        <v>1162</v>
      </c>
      <c r="B970" s="10" t="s">
        <v>8257</v>
      </c>
    </row>
    <row r="971" spans="1:2" s="3" customFormat="1" ht="30" customHeight="1" x14ac:dyDescent="0.2">
      <c r="A971" s="9">
        <v>1163</v>
      </c>
      <c r="B971" s="10" t="s">
        <v>8258</v>
      </c>
    </row>
    <row r="972" spans="1:2" s="3" customFormat="1" ht="30" customHeight="1" x14ac:dyDescent="0.2">
      <c r="A972" s="9">
        <v>1164</v>
      </c>
      <c r="B972" s="10" t="s">
        <v>8259</v>
      </c>
    </row>
    <row r="973" spans="1:2" s="3" customFormat="1" ht="30" customHeight="1" x14ac:dyDescent="0.2">
      <c r="A973" s="9">
        <v>1165</v>
      </c>
      <c r="B973" s="10" t="s">
        <v>8260</v>
      </c>
    </row>
    <row r="974" spans="1:2" s="3" customFormat="1" ht="30" customHeight="1" x14ac:dyDescent="0.2">
      <c r="A974" s="9">
        <v>1166</v>
      </c>
      <c r="B974" s="10" t="s">
        <v>8261</v>
      </c>
    </row>
    <row r="975" spans="1:2" s="3" customFormat="1" ht="30" customHeight="1" x14ac:dyDescent="0.2">
      <c r="A975" s="9">
        <v>1167</v>
      </c>
      <c r="B975" s="10" t="s">
        <v>10098</v>
      </c>
    </row>
    <row r="976" spans="1:2" s="3" customFormat="1" ht="30" customHeight="1" x14ac:dyDescent="0.2">
      <c r="A976" s="9">
        <v>1168</v>
      </c>
      <c r="B976" s="10" t="s">
        <v>8262</v>
      </c>
    </row>
    <row r="977" spans="1:2" s="3" customFormat="1" ht="30" customHeight="1" x14ac:dyDescent="0.2">
      <c r="A977" s="9">
        <v>1169</v>
      </c>
      <c r="B977" s="10" t="s">
        <v>8263</v>
      </c>
    </row>
    <row r="978" spans="1:2" s="3" customFormat="1" ht="30" customHeight="1" x14ac:dyDescent="0.2">
      <c r="A978" s="9">
        <v>1170</v>
      </c>
      <c r="B978" s="10" t="s">
        <v>10099</v>
      </c>
    </row>
    <row r="979" spans="1:2" s="3" customFormat="1" ht="30" customHeight="1" x14ac:dyDescent="0.2">
      <c r="A979" s="9">
        <v>1171</v>
      </c>
      <c r="B979" s="10" t="s">
        <v>10100</v>
      </c>
    </row>
    <row r="980" spans="1:2" s="3" customFormat="1" ht="30" customHeight="1" x14ac:dyDescent="0.2">
      <c r="A980" s="9">
        <v>1172</v>
      </c>
      <c r="B980" s="10" t="s">
        <v>9342</v>
      </c>
    </row>
    <row r="981" spans="1:2" s="3" customFormat="1" ht="30" customHeight="1" x14ac:dyDescent="0.2">
      <c r="A981" s="9">
        <v>1173</v>
      </c>
      <c r="B981" s="10" t="s">
        <v>8264</v>
      </c>
    </row>
    <row r="982" spans="1:2" s="3" customFormat="1" ht="30" customHeight="1" x14ac:dyDescent="0.2">
      <c r="A982" s="9">
        <v>1174</v>
      </c>
      <c r="B982" s="10" t="s">
        <v>8265</v>
      </c>
    </row>
    <row r="983" spans="1:2" s="3" customFormat="1" ht="30" customHeight="1" x14ac:dyDescent="0.2">
      <c r="A983" s="9">
        <v>1175</v>
      </c>
      <c r="B983" s="10" t="s">
        <v>8266</v>
      </c>
    </row>
    <row r="984" spans="1:2" s="3" customFormat="1" ht="30" customHeight="1" x14ac:dyDescent="0.2">
      <c r="A984" s="9">
        <v>1176</v>
      </c>
      <c r="B984" s="10" t="s">
        <v>1412</v>
      </c>
    </row>
    <row r="985" spans="1:2" s="3" customFormat="1" ht="30" customHeight="1" x14ac:dyDescent="0.2">
      <c r="A985" s="9">
        <v>1177</v>
      </c>
      <c r="B985" s="10" t="s">
        <v>1414</v>
      </c>
    </row>
    <row r="986" spans="1:2" s="3" customFormat="1" ht="30" customHeight="1" x14ac:dyDescent="0.2">
      <c r="A986" s="9">
        <v>1178</v>
      </c>
      <c r="B986" s="10" t="s">
        <v>10101</v>
      </c>
    </row>
    <row r="987" spans="1:2" s="3" customFormat="1" ht="30" customHeight="1" x14ac:dyDescent="0.2">
      <c r="A987" s="9">
        <v>1179</v>
      </c>
      <c r="B987" s="10" t="s">
        <v>10102</v>
      </c>
    </row>
    <row r="988" spans="1:2" s="3" customFormat="1" ht="30" customHeight="1" x14ac:dyDescent="0.2">
      <c r="A988" s="9">
        <v>1180</v>
      </c>
      <c r="B988" s="10" t="s">
        <v>1420</v>
      </c>
    </row>
    <row r="989" spans="1:2" s="3" customFormat="1" ht="30" customHeight="1" x14ac:dyDescent="0.2">
      <c r="A989" s="9">
        <v>1181</v>
      </c>
      <c r="B989" s="10" t="s">
        <v>8267</v>
      </c>
    </row>
    <row r="990" spans="1:2" s="3" customFormat="1" ht="30" customHeight="1" x14ac:dyDescent="0.2">
      <c r="A990" s="9">
        <v>1182</v>
      </c>
      <c r="B990" s="10" t="s">
        <v>8268</v>
      </c>
    </row>
    <row r="991" spans="1:2" s="3" customFormat="1" ht="30" customHeight="1" x14ac:dyDescent="0.2">
      <c r="A991" s="9">
        <v>1183</v>
      </c>
      <c r="B991" s="10" t="s">
        <v>10103</v>
      </c>
    </row>
    <row r="992" spans="1:2" s="3" customFormat="1" ht="30" customHeight="1" x14ac:dyDescent="0.2">
      <c r="A992" s="9">
        <v>1184</v>
      </c>
      <c r="B992" s="10" t="s">
        <v>8269</v>
      </c>
    </row>
    <row r="993" spans="1:2" s="3" customFormat="1" ht="30" customHeight="1" x14ac:dyDescent="0.2">
      <c r="A993" s="9">
        <v>1185</v>
      </c>
      <c r="B993" s="10" t="s">
        <v>10104</v>
      </c>
    </row>
    <row r="994" spans="1:2" s="3" customFormat="1" ht="30" customHeight="1" x14ac:dyDescent="0.2">
      <c r="A994" s="9">
        <v>1186</v>
      </c>
      <c r="B994" s="10" t="s">
        <v>8270</v>
      </c>
    </row>
    <row r="995" spans="1:2" s="3" customFormat="1" ht="30" customHeight="1" x14ac:dyDescent="0.2">
      <c r="A995" s="9">
        <v>1187</v>
      </c>
      <c r="B995" s="10" t="s">
        <v>8270</v>
      </c>
    </row>
    <row r="996" spans="1:2" s="3" customFormat="1" ht="30" customHeight="1" x14ac:dyDescent="0.2">
      <c r="A996" s="9">
        <v>1188</v>
      </c>
      <c r="B996" s="10" t="s">
        <v>8270</v>
      </c>
    </row>
    <row r="997" spans="1:2" s="3" customFormat="1" ht="30" customHeight="1" x14ac:dyDescent="0.2">
      <c r="A997" s="9">
        <v>1189</v>
      </c>
      <c r="B997" s="10" t="s">
        <v>8270</v>
      </c>
    </row>
    <row r="998" spans="1:2" s="3" customFormat="1" ht="30" customHeight="1" x14ac:dyDescent="0.2">
      <c r="A998" s="9">
        <v>1190</v>
      </c>
      <c r="B998" s="10" t="s">
        <v>8270</v>
      </c>
    </row>
    <row r="999" spans="1:2" s="3" customFormat="1" ht="30" customHeight="1" x14ac:dyDescent="0.2">
      <c r="A999" s="9">
        <v>1191</v>
      </c>
      <c r="B999" s="10" t="s">
        <v>8270</v>
      </c>
    </row>
    <row r="1000" spans="1:2" s="3" customFormat="1" ht="30" customHeight="1" x14ac:dyDescent="0.2">
      <c r="A1000" s="9">
        <v>1192</v>
      </c>
      <c r="B1000" s="10" t="s">
        <v>2445</v>
      </c>
    </row>
    <row r="1001" spans="1:2" s="3" customFormat="1" ht="30" customHeight="1" x14ac:dyDescent="0.2">
      <c r="A1001" s="9">
        <v>1193</v>
      </c>
      <c r="B1001" s="10" t="s">
        <v>2447</v>
      </c>
    </row>
    <row r="1002" spans="1:2" s="3" customFormat="1" ht="30" customHeight="1" x14ac:dyDescent="0.2">
      <c r="A1002" s="9">
        <v>1194</v>
      </c>
      <c r="B1002" s="10" t="s">
        <v>10105</v>
      </c>
    </row>
    <row r="1003" spans="1:2" s="3" customFormat="1" ht="30" customHeight="1" x14ac:dyDescent="0.2">
      <c r="A1003" s="9">
        <v>1195</v>
      </c>
      <c r="B1003" s="10" t="s">
        <v>10106</v>
      </c>
    </row>
    <row r="1004" spans="1:2" s="3" customFormat="1" ht="30" customHeight="1" x14ac:dyDescent="0.2">
      <c r="A1004" s="9">
        <v>1196</v>
      </c>
      <c r="B1004" s="10" t="s">
        <v>10107</v>
      </c>
    </row>
    <row r="1005" spans="1:2" s="3" customFormat="1" ht="30" customHeight="1" x14ac:dyDescent="0.2">
      <c r="A1005" s="9">
        <v>1197</v>
      </c>
      <c r="B1005" s="10" t="s">
        <v>10108</v>
      </c>
    </row>
    <row r="1006" spans="1:2" s="3" customFormat="1" ht="30" customHeight="1" x14ac:dyDescent="0.2">
      <c r="A1006" s="9">
        <v>1198</v>
      </c>
      <c r="B1006" s="10" t="s">
        <v>10109</v>
      </c>
    </row>
    <row r="1007" spans="1:2" s="3" customFormat="1" ht="30" customHeight="1" x14ac:dyDescent="0.2">
      <c r="A1007" s="9">
        <v>1199</v>
      </c>
      <c r="B1007" s="10" t="s">
        <v>10110</v>
      </c>
    </row>
    <row r="1008" spans="1:2" s="3" customFormat="1" ht="30" customHeight="1" x14ac:dyDescent="0.2">
      <c r="A1008" s="9">
        <v>1200</v>
      </c>
      <c r="B1008" s="10" t="s">
        <v>8271</v>
      </c>
    </row>
    <row r="1009" spans="1:2" s="3" customFormat="1" ht="30" customHeight="1" x14ac:dyDescent="0.2">
      <c r="A1009" s="9">
        <v>1201</v>
      </c>
      <c r="B1009" s="10" t="s">
        <v>2411</v>
      </c>
    </row>
    <row r="1010" spans="1:2" s="3" customFormat="1" ht="30" customHeight="1" x14ac:dyDescent="0.2">
      <c r="A1010" s="9">
        <v>1202</v>
      </c>
      <c r="B1010" s="10" t="s">
        <v>8272</v>
      </c>
    </row>
    <row r="1011" spans="1:2" s="3" customFormat="1" ht="30" customHeight="1" x14ac:dyDescent="0.2">
      <c r="A1011" s="9">
        <v>1203</v>
      </c>
      <c r="B1011" s="10" t="s">
        <v>8273</v>
      </c>
    </row>
    <row r="1012" spans="1:2" s="3" customFormat="1" ht="30" customHeight="1" x14ac:dyDescent="0.2">
      <c r="A1012" s="9">
        <v>1204</v>
      </c>
      <c r="B1012" s="10" t="s">
        <v>8274</v>
      </c>
    </row>
    <row r="1013" spans="1:2" s="3" customFormat="1" ht="30" customHeight="1" x14ac:dyDescent="0.2">
      <c r="A1013" s="9">
        <v>1205</v>
      </c>
      <c r="B1013" s="10" t="s">
        <v>8275</v>
      </c>
    </row>
    <row r="1014" spans="1:2" s="3" customFormat="1" ht="30" customHeight="1" x14ac:dyDescent="0.2">
      <c r="A1014" s="9">
        <v>1206</v>
      </c>
      <c r="B1014" s="10" t="s">
        <v>8276</v>
      </c>
    </row>
    <row r="1015" spans="1:2" s="3" customFormat="1" ht="30" customHeight="1" x14ac:dyDescent="0.2">
      <c r="A1015" s="9">
        <v>1207</v>
      </c>
      <c r="B1015" s="10" t="s">
        <v>8277</v>
      </c>
    </row>
    <row r="1016" spans="1:2" s="3" customFormat="1" ht="30" customHeight="1" x14ac:dyDescent="0.2">
      <c r="A1016" s="9">
        <v>1208</v>
      </c>
      <c r="B1016" s="10" t="s">
        <v>8012</v>
      </c>
    </row>
    <row r="1017" spans="1:2" s="3" customFormat="1" ht="30" customHeight="1" x14ac:dyDescent="0.2">
      <c r="A1017" s="9">
        <v>1209</v>
      </c>
      <c r="B1017" s="10" t="s">
        <v>8278</v>
      </c>
    </row>
    <row r="1018" spans="1:2" s="3" customFormat="1" ht="30" customHeight="1" x14ac:dyDescent="0.2">
      <c r="A1018" s="9">
        <v>1210</v>
      </c>
      <c r="B1018" s="10" t="s">
        <v>10111</v>
      </c>
    </row>
    <row r="1019" spans="1:2" s="3" customFormat="1" ht="30" customHeight="1" x14ac:dyDescent="0.2">
      <c r="A1019" s="9">
        <v>1211</v>
      </c>
      <c r="B1019" s="10" t="s">
        <v>10112</v>
      </c>
    </row>
    <row r="1020" spans="1:2" s="3" customFormat="1" ht="30" customHeight="1" x14ac:dyDescent="0.2">
      <c r="A1020" s="9">
        <v>1212</v>
      </c>
      <c r="B1020" s="10" t="s">
        <v>10113</v>
      </c>
    </row>
    <row r="1021" spans="1:2" s="3" customFormat="1" ht="30" customHeight="1" x14ac:dyDescent="0.2">
      <c r="A1021" s="9">
        <v>1213</v>
      </c>
      <c r="B1021" s="10" t="s">
        <v>10114</v>
      </c>
    </row>
    <row r="1022" spans="1:2" s="3" customFormat="1" ht="30" customHeight="1" x14ac:dyDescent="0.2">
      <c r="A1022" s="9">
        <v>1214</v>
      </c>
      <c r="B1022" s="10" t="s">
        <v>10115</v>
      </c>
    </row>
    <row r="1023" spans="1:2" s="3" customFormat="1" ht="30" customHeight="1" x14ac:dyDescent="0.2">
      <c r="A1023" s="9">
        <v>1215</v>
      </c>
      <c r="B1023" s="10" t="s">
        <v>10116</v>
      </c>
    </row>
    <row r="1024" spans="1:2" s="3" customFormat="1" ht="30" customHeight="1" x14ac:dyDescent="0.2">
      <c r="A1024" s="9">
        <v>1216</v>
      </c>
      <c r="B1024" s="10" t="s">
        <v>10117</v>
      </c>
    </row>
    <row r="1025" spans="1:2" s="3" customFormat="1" ht="30" customHeight="1" x14ac:dyDescent="0.2">
      <c r="A1025" s="9">
        <v>1217</v>
      </c>
      <c r="B1025" s="10" t="s">
        <v>8279</v>
      </c>
    </row>
    <row r="1026" spans="1:2" s="3" customFormat="1" ht="30" customHeight="1" x14ac:dyDescent="0.2">
      <c r="A1026" s="9">
        <v>1218</v>
      </c>
      <c r="B1026" s="10" t="s">
        <v>8280</v>
      </c>
    </row>
    <row r="1027" spans="1:2" s="3" customFormat="1" ht="30" customHeight="1" x14ac:dyDescent="0.2">
      <c r="A1027" s="9">
        <v>1219</v>
      </c>
      <c r="B1027" s="10" t="s">
        <v>8281</v>
      </c>
    </row>
    <row r="1028" spans="1:2" s="3" customFormat="1" ht="30" customHeight="1" x14ac:dyDescent="0.2">
      <c r="A1028" s="9">
        <v>1220</v>
      </c>
      <c r="B1028" s="10" t="s">
        <v>8282</v>
      </c>
    </row>
    <row r="1029" spans="1:2" s="3" customFormat="1" ht="30" customHeight="1" x14ac:dyDescent="0.2">
      <c r="A1029" s="9">
        <v>1221</v>
      </c>
      <c r="B1029" s="10" t="s">
        <v>8283</v>
      </c>
    </row>
    <row r="1030" spans="1:2" s="3" customFormat="1" ht="30" customHeight="1" x14ac:dyDescent="0.2">
      <c r="A1030" s="9">
        <v>1222</v>
      </c>
      <c r="B1030" s="10" t="s">
        <v>10118</v>
      </c>
    </row>
    <row r="1031" spans="1:2" s="3" customFormat="1" ht="30" customHeight="1" x14ac:dyDescent="0.2">
      <c r="A1031" s="9">
        <v>1223</v>
      </c>
      <c r="B1031" s="10" t="s">
        <v>10119</v>
      </c>
    </row>
    <row r="1032" spans="1:2" s="3" customFormat="1" ht="30" customHeight="1" x14ac:dyDescent="0.2">
      <c r="A1032" s="9">
        <v>1224</v>
      </c>
      <c r="B1032" s="10" t="s">
        <v>10120</v>
      </c>
    </row>
    <row r="1033" spans="1:2" s="3" customFormat="1" ht="30" customHeight="1" x14ac:dyDescent="0.2">
      <c r="A1033" s="9">
        <v>1225</v>
      </c>
      <c r="B1033" s="10" t="s">
        <v>10121</v>
      </c>
    </row>
    <row r="1034" spans="1:2" s="3" customFormat="1" ht="30" customHeight="1" x14ac:dyDescent="0.2">
      <c r="A1034" s="9">
        <v>1226</v>
      </c>
      <c r="B1034" s="10" t="s">
        <v>10122</v>
      </c>
    </row>
    <row r="1035" spans="1:2" s="3" customFormat="1" ht="30" customHeight="1" x14ac:dyDescent="0.2">
      <c r="A1035" s="9">
        <v>1227</v>
      </c>
      <c r="B1035" s="10" t="s">
        <v>10123</v>
      </c>
    </row>
    <row r="1036" spans="1:2" s="3" customFormat="1" ht="30" customHeight="1" x14ac:dyDescent="0.2">
      <c r="A1036" s="9">
        <v>1228</v>
      </c>
      <c r="B1036" s="10" t="s">
        <v>10124</v>
      </c>
    </row>
    <row r="1037" spans="1:2" s="3" customFormat="1" ht="30" customHeight="1" x14ac:dyDescent="0.2">
      <c r="A1037" s="9">
        <v>1229</v>
      </c>
      <c r="B1037" s="10" t="s">
        <v>8284</v>
      </c>
    </row>
    <row r="1038" spans="1:2" s="3" customFormat="1" ht="30" customHeight="1" x14ac:dyDescent="0.2">
      <c r="A1038" s="9">
        <v>1230</v>
      </c>
      <c r="B1038" s="10" t="s">
        <v>8285</v>
      </c>
    </row>
    <row r="1039" spans="1:2" s="3" customFormat="1" ht="30" customHeight="1" x14ac:dyDescent="0.2">
      <c r="A1039" s="9">
        <v>1231</v>
      </c>
      <c r="B1039" s="10" t="s">
        <v>8286</v>
      </c>
    </row>
    <row r="1040" spans="1:2" s="3" customFormat="1" ht="30" customHeight="1" x14ac:dyDescent="0.2">
      <c r="A1040" s="9">
        <v>1232</v>
      </c>
      <c r="B1040" s="10" t="s">
        <v>10125</v>
      </c>
    </row>
    <row r="1041" spans="1:2" s="3" customFormat="1" ht="30" customHeight="1" x14ac:dyDescent="0.2">
      <c r="A1041" s="9">
        <v>1233</v>
      </c>
      <c r="B1041" s="10" t="s">
        <v>8287</v>
      </c>
    </row>
    <row r="1042" spans="1:2" s="3" customFormat="1" ht="30" customHeight="1" x14ac:dyDescent="0.2">
      <c r="A1042" s="9">
        <v>1234</v>
      </c>
      <c r="B1042" s="10" t="s">
        <v>8288</v>
      </c>
    </row>
    <row r="1043" spans="1:2" s="3" customFormat="1" ht="30" customHeight="1" x14ac:dyDescent="0.2">
      <c r="A1043" s="9">
        <v>1235</v>
      </c>
      <c r="B1043" s="10" t="s">
        <v>8289</v>
      </c>
    </row>
    <row r="1044" spans="1:2" s="3" customFormat="1" ht="30" customHeight="1" x14ac:dyDescent="0.2">
      <c r="A1044" s="9">
        <v>1236</v>
      </c>
      <c r="B1044" s="10" t="s">
        <v>10126</v>
      </c>
    </row>
    <row r="1045" spans="1:2" s="3" customFormat="1" ht="30" customHeight="1" x14ac:dyDescent="0.2">
      <c r="A1045" s="9">
        <v>1237</v>
      </c>
      <c r="B1045" s="10" t="s">
        <v>8290</v>
      </c>
    </row>
    <row r="1046" spans="1:2" s="3" customFormat="1" ht="30" customHeight="1" x14ac:dyDescent="0.2">
      <c r="A1046" s="9">
        <v>1238</v>
      </c>
      <c r="B1046" s="10" t="s">
        <v>8291</v>
      </c>
    </row>
    <row r="1047" spans="1:2" s="3" customFormat="1" ht="30" customHeight="1" x14ac:dyDescent="0.2">
      <c r="A1047" s="9">
        <v>1239</v>
      </c>
      <c r="B1047" s="10" t="s">
        <v>8292</v>
      </c>
    </row>
    <row r="1048" spans="1:2" s="3" customFormat="1" ht="30" customHeight="1" x14ac:dyDescent="0.2">
      <c r="A1048" s="9">
        <v>1240</v>
      </c>
      <c r="B1048" s="10" t="s">
        <v>10127</v>
      </c>
    </row>
    <row r="1049" spans="1:2" s="3" customFormat="1" ht="30" customHeight="1" x14ac:dyDescent="0.2">
      <c r="A1049" s="9">
        <v>1241</v>
      </c>
      <c r="B1049" s="10" t="s">
        <v>8293</v>
      </c>
    </row>
    <row r="1050" spans="1:2" s="3" customFormat="1" ht="30" customHeight="1" x14ac:dyDescent="0.2">
      <c r="A1050" s="9">
        <v>1242</v>
      </c>
      <c r="B1050" s="10" t="s">
        <v>8294</v>
      </c>
    </row>
    <row r="1051" spans="1:2" s="3" customFormat="1" ht="30" customHeight="1" x14ac:dyDescent="0.2">
      <c r="A1051" s="9">
        <v>1243</v>
      </c>
      <c r="B1051" s="10" t="s">
        <v>8295</v>
      </c>
    </row>
    <row r="1052" spans="1:2" s="3" customFormat="1" ht="30" customHeight="1" x14ac:dyDescent="0.2">
      <c r="A1052" s="9">
        <v>1244</v>
      </c>
      <c r="B1052" s="10" t="s">
        <v>8296</v>
      </c>
    </row>
    <row r="1053" spans="1:2" s="3" customFormat="1" ht="30" customHeight="1" x14ac:dyDescent="0.2">
      <c r="A1053" s="9">
        <v>1245</v>
      </c>
      <c r="B1053" s="10" t="s">
        <v>8297</v>
      </c>
    </row>
    <row r="1054" spans="1:2" s="3" customFormat="1" ht="30" customHeight="1" x14ac:dyDescent="0.2">
      <c r="A1054" s="9">
        <v>1246</v>
      </c>
      <c r="B1054" s="10" t="s">
        <v>8298</v>
      </c>
    </row>
    <row r="1055" spans="1:2" s="3" customFormat="1" ht="30" customHeight="1" x14ac:dyDescent="0.2">
      <c r="A1055" s="9">
        <v>1247</v>
      </c>
      <c r="B1055" s="10" t="s">
        <v>8299</v>
      </c>
    </row>
    <row r="1056" spans="1:2" s="3" customFormat="1" ht="30" customHeight="1" x14ac:dyDescent="0.2">
      <c r="A1056" s="9">
        <v>1248</v>
      </c>
      <c r="B1056" s="10" t="s">
        <v>8300</v>
      </c>
    </row>
    <row r="1057" spans="1:2" s="3" customFormat="1" ht="30" customHeight="1" x14ac:dyDescent="0.2">
      <c r="A1057" s="9">
        <v>1249</v>
      </c>
      <c r="B1057" s="10" t="s">
        <v>8301</v>
      </c>
    </row>
    <row r="1058" spans="1:2" s="3" customFormat="1" ht="30" customHeight="1" x14ac:dyDescent="0.2">
      <c r="A1058" s="9">
        <v>1250</v>
      </c>
      <c r="B1058" s="10" t="s">
        <v>10128</v>
      </c>
    </row>
    <row r="1059" spans="1:2" s="3" customFormat="1" ht="30" customHeight="1" x14ac:dyDescent="0.2">
      <c r="A1059" s="9">
        <v>1251</v>
      </c>
      <c r="B1059" s="10" t="s">
        <v>10129</v>
      </c>
    </row>
    <row r="1060" spans="1:2" s="3" customFormat="1" ht="30" customHeight="1" x14ac:dyDescent="0.2">
      <c r="A1060" s="9">
        <v>1252</v>
      </c>
      <c r="B1060" s="10" t="s">
        <v>10130</v>
      </c>
    </row>
    <row r="1061" spans="1:2" s="3" customFormat="1" ht="30" customHeight="1" x14ac:dyDescent="0.2">
      <c r="A1061" s="9">
        <v>1253</v>
      </c>
      <c r="B1061" s="10" t="s">
        <v>2505</v>
      </c>
    </row>
    <row r="1062" spans="1:2" s="3" customFormat="1" ht="30" customHeight="1" x14ac:dyDescent="0.2">
      <c r="A1062" s="9">
        <v>1254</v>
      </c>
      <c r="B1062" s="10" t="s">
        <v>2508</v>
      </c>
    </row>
    <row r="1063" spans="1:2" s="3" customFormat="1" ht="30" customHeight="1" x14ac:dyDescent="0.2">
      <c r="A1063" s="9">
        <v>1255</v>
      </c>
      <c r="B1063" s="10" t="s">
        <v>2511</v>
      </c>
    </row>
    <row r="1064" spans="1:2" s="3" customFormat="1" ht="30" customHeight="1" x14ac:dyDescent="0.2">
      <c r="A1064" s="9">
        <v>1256</v>
      </c>
      <c r="B1064" s="10" t="s">
        <v>2514</v>
      </c>
    </row>
    <row r="1065" spans="1:2" s="3" customFormat="1" ht="30" customHeight="1" x14ac:dyDescent="0.2">
      <c r="A1065" s="9">
        <v>1257</v>
      </c>
      <c r="B1065" s="10" t="s">
        <v>2517</v>
      </c>
    </row>
    <row r="1066" spans="1:2" s="3" customFormat="1" ht="30" customHeight="1" x14ac:dyDescent="0.2">
      <c r="A1066" s="9">
        <v>1258</v>
      </c>
      <c r="B1066" s="10" t="s">
        <v>2520</v>
      </c>
    </row>
    <row r="1067" spans="1:2" s="3" customFormat="1" ht="30" customHeight="1" x14ac:dyDescent="0.2">
      <c r="A1067" s="9">
        <v>1259</v>
      </c>
      <c r="B1067" s="10" t="s">
        <v>2523</v>
      </c>
    </row>
    <row r="1068" spans="1:2" s="3" customFormat="1" ht="30" customHeight="1" x14ac:dyDescent="0.2">
      <c r="A1068" s="9">
        <v>1260</v>
      </c>
      <c r="B1068" s="10" t="s">
        <v>2526</v>
      </c>
    </row>
    <row r="1069" spans="1:2" s="3" customFormat="1" ht="30" customHeight="1" x14ac:dyDescent="0.2">
      <c r="A1069" s="9">
        <v>1261</v>
      </c>
      <c r="B1069" s="10" t="s">
        <v>8302</v>
      </c>
    </row>
    <row r="1070" spans="1:2" s="3" customFormat="1" ht="30" customHeight="1" x14ac:dyDescent="0.2">
      <c r="A1070" s="9">
        <v>1262</v>
      </c>
      <c r="B1070" s="10" t="s">
        <v>2531</v>
      </c>
    </row>
    <row r="1071" spans="1:2" s="3" customFormat="1" ht="30" customHeight="1" x14ac:dyDescent="0.2">
      <c r="A1071" s="9">
        <v>1263</v>
      </c>
      <c r="B1071" s="10" t="s">
        <v>2534</v>
      </c>
    </row>
    <row r="1072" spans="1:2" s="3" customFormat="1" ht="30" customHeight="1" x14ac:dyDescent="0.2">
      <c r="A1072" s="9">
        <v>1264</v>
      </c>
      <c r="B1072" s="10" t="s">
        <v>2639</v>
      </c>
    </row>
    <row r="1073" spans="1:2" s="3" customFormat="1" ht="30" customHeight="1" x14ac:dyDescent="0.2">
      <c r="A1073" s="9">
        <v>1265</v>
      </c>
      <c r="B1073" s="10" t="s">
        <v>2641</v>
      </c>
    </row>
    <row r="1074" spans="1:2" s="3" customFormat="1" ht="30" customHeight="1" x14ac:dyDescent="0.2">
      <c r="A1074" s="9">
        <v>1266</v>
      </c>
      <c r="B1074" s="10" t="s">
        <v>2643</v>
      </c>
    </row>
    <row r="1075" spans="1:2" s="3" customFormat="1" ht="30" customHeight="1" x14ac:dyDescent="0.2">
      <c r="A1075" s="9">
        <v>1267</v>
      </c>
      <c r="B1075" s="10" t="s">
        <v>2645</v>
      </c>
    </row>
    <row r="1076" spans="1:2" s="3" customFormat="1" ht="30" customHeight="1" x14ac:dyDescent="0.2">
      <c r="A1076" s="9">
        <v>1268</v>
      </c>
      <c r="B1076" s="10" t="s">
        <v>2647</v>
      </c>
    </row>
    <row r="1077" spans="1:2" s="3" customFormat="1" ht="30" customHeight="1" x14ac:dyDescent="0.2">
      <c r="A1077" s="9">
        <v>1269</v>
      </c>
      <c r="B1077" s="10" t="s">
        <v>2649</v>
      </c>
    </row>
    <row r="1078" spans="1:2" s="3" customFormat="1" ht="30" customHeight="1" x14ac:dyDescent="0.2">
      <c r="A1078" s="9">
        <v>1270</v>
      </c>
      <c r="B1078" s="10" t="s">
        <v>2651</v>
      </c>
    </row>
    <row r="1079" spans="1:2" s="3" customFormat="1" ht="30" customHeight="1" x14ac:dyDescent="0.2">
      <c r="A1079" s="9">
        <v>1271</v>
      </c>
      <c r="B1079" s="10" t="s">
        <v>2653</v>
      </c>
    </row>
    <row r="1080" spans="1:2" s="3" customFormat="1" ht="30" customHeight="1" x14ac:dyDescent="0.2">
      <c r="A1080" s="9">
        <v>1272</v>
      </c>
      <c r="B1080" s="10" t="s">
        <v>2655</v>
      </c>
    </row>
    <row r="1081" spans="1:2" s="3" customFormat="1" ht="30" customHeight="1" x14ac:dyDescent="0.2">
      <c r="A1081" s="9">
        <v>1273</v>
      </c>
      <c r="B1081" s="10" t="s">
        <v>2657</v>
      </c>
    </row>
    <row r="1082" spans="1:2" s="3" customFormat="1" ht="30" customHeight="1" x14ac:dyDescent="0.2">
      <c r="A1082" s="9">
        <v>1274</v>
      </c>
      <c r="B1082" s="10" t="s">
        <v>2659</v>
      </c>
    </row>
    <row r="1083" spans="1:2" s="3" customFormat="1" ht="30" customHeight="1" x14ac:dyDescent="0.2">
      <c r="A1083" s="9">
        <v>1275</v>
      </c>
      <c r="B1083" s="10" t="s">
        <v>2661</v>
      </c>
    </row>
    <row r="1084" spans="1:2" s="3" customFormat="1" ht="30" customHeight="1" x14ac:dyDescent="0.2">
      <c r="A1084" s="9">
        <v>1276</v>
      </c>
      <c r="B1084" s="10" t="s">
        <v>2663</v>
      </c>
    </row>
    <row r="1085" spans="1:2" s="3" customFormat="1" ht="30" customHeight="1" x14ac:dyDescent="0.2">
      <c r="A1085" s="9">
        <v>1277</v>
      </c>
      <c r="B1085" s="10" t="s">
        <v>2665</v>
      </c>
    </row>
    <row r="1086" spans="1:2" s="3" customFormat="1" ht="30" customHeight="1" x14ac:dyDescent="0.2">
      <c r="A1086" s="9">
        <v>1278</v>
      </c>
      <c r="B1086" s="10" t="s">
        <v>2667</v>
      </c>
    </row>
    <row r="1087" spans="1:2" s="3" customFormat="1" ht="30" customHeight="1" x14ac:dyDescent="0.2">
      <c r="A1087" s="9">
        <v>1279</v>
      </c>
      <c r="B1087" s="10" t="s">
        <v>2669</v>
      </c>
    </row>
    <row r="1088" spans="1:2" s="3" customFormat="1" ht="30" customHeight="1" x14ac:dyDescent="0.2">
      <c r="A1088" s="9">
        <v>1280</v>
      </c>
      <c r="B1088" s="10" t="s">
        <v>2671</v>
      </c>
    </row>
    <row r="1089" spans="1:2" s="3" customFormat="1" ht="30" customHeight="1" x14ac:dyDescent="0.2">
      <c r="A1089" s="9">
        <v>1281</v>
      </c>
      <c r="B1089" s="10" t="s">
        <v>2673</v>
      </c>
    </row>
    <row r="1090" spans="1:2" s="3" customFormat="1" ht="30" customHeight="1" x14ac:dyDescent="0.2">
      <c r="A1090" s="9">
        <v>1282</v>
      </c>
      <c r="B1090" s="10" t="s">
        <v>2675</v>
      </c>
    </row>
    <row r="1091" spans="1:2" s="3" customFormat="1" ht="30" customHeight="1" x14ac:dyDescent="0.2">
      <c r="A1091" s="9">
        <v>1283</v>
      </c>
      <c r="B1091" s="10" t="s">
        <v>2677</v>
      </c>
    </row>
    <row r="1092" spans="1:2" s="3" customFormat="1" ht="30" customHeight="1" x14ac:dyDescent="0.2">
      <c r="A1092" s="9">
        <v>1284</v>
      </c>
      <c r="B1092" s="10" t="s">
        <v>2679</v>
      </c>
    </row>
    <row r="1093" spans="1:2" s="3" customFormat="1" ht="30" customHeight="1" x14ac:dyDescent="0.2">
      <c r="A1093" s="9">
        <v>1285</v>
      </c>
      <c r="B1093" s="10" t="s">
        <v>2681</v>
      </c>
    </row>
    <row r="1094" spans="1:2" s="3" customFormat="1" ht="30" customHeight="1" x14ac:dyDescent="0.2">
      <c r="A1094" s="9">
        <v>1286</v>
      </c>
      <c r="B1094" s="10" t="s">
        <v>2683</v>
      </c>
    </row>
    <row r="1095" spans="1:2" s="3" customFormat="1" ht="30" customHeight="1" x14ac:dyDescent="0.2">
      <c r="A1095" s="9">
        <v>1287</v>
      </c>
      <c r="B1095" s="10" t="s">
        <v>2685</v>
      </c>
    </row>
    <row r="1096" spans="1:2" s="3" customFormat="1" ht="30" customHeight="1" x14ac:dyDescent="0.2">
      <c r="A1096" s="9">
        <v>1288</v>
      </c>
      <c r="B1096" s="10" t="s">
        <v>2687</v>
      </c>
    </row>
    <row r="1097" spans="1:2" s="3" customFormat="1" ht="30" customHeight="1" x14ac:dyDescent="0.2">
      <c r="A1097" s="9">
        <v>1289</v>
      </c>
      <c r="B1097" s="10" t="s">
        <v>2689</v>
      </c>
    </row>
    <row r="1098" spans="1:2" s="3" customFormat="1" ht="30" customHeight="1" x14ac:dyDescent="0.2">
      <c r="A1098" s="9">
        <v>1290</v>
      </c>
      <c r="B1098" s="10" t="s">
        <v>2691</v>
      </c>
    </row>
    <row r="1099" spans="1:2" s="3" customFormat="1" ht="30" customHeight="1" x14ac:dyDescent="0.2">
      <c r="A1099" s="9">
        <v>1291</v>
      </c>
      <c r="B1099" s="10" t="s">
        <v>2693</v>
      </c>
    </row>
    <row r="1100" spans="1:2" s="3" customFormat="1" ht="30" customHeight="1" x14ac:dyDescent="0.2">
      <c r="A1100" s="9">
        <v>1292</v>
      </c>
      <c r="B1100" s="10" t="s">
        <v>10131</v>
      </c>
    </row>
    <row r="1101" spans="1:2" s="3" customFormat="1" ht="30" customHeight="1" x14ac:dyDescent="0.2">
      <c r="A1101" s="9">
        <v>1293</v>
      </c>
      <c r="B1101" s="10" t="s">
        <v>10132</v>
      </c>
    </row>
    <row r="1102" spans="1:2" s="3" customFormat="1" ht="30" customHeight="1" x14ac:dyDescent="0.2">
      <c r="A1102" s="9">
        <v>1294</v>
      </c>
      <c r="B1102" s="10" t="s">
        <v>10133</v>
      </c>
    </row>
    <row r="1103" spans="1:2" s="3" customFormat="1" ht="30" customHeight="1" x14ac:dyDescent="0.2">
      <c r="A1103" s="9">
        <v>1295</v>
      </c>
      <c r="B1103" s="10" t="s">
        <v>10134</v>
      </c>
    </row>
    <row r="1104" spans="1:2" s="3" customFormat="1" ht="30" customHeight="1" x14ac:dyDescent="0.2">
      <c r="A1104" s="9">
        <v>1296</v>
      </c>
      <c r="B1104" s="10" t="s">
        <v>10135</v>
      </c>
    </row>
    <row r="1105" spans="1:2" s="3" customFormat="1" ht="30" customHeight="1" x14ac:dyDescent="0.2">
      <c r="A1105" s="9">
        <v>1297</v>
      </c>
      <c r="B1105" s="10" t="s">
        <v>10136</v>
      </c>
    </row>
    <row r="1106" spans="1:2" s="3" customFormat="1" ht="30" customHeight="1" x14ac:dyDescent="0.2">
      <c r="A1106" s="9">
        <v>1298</v>
      </c>
      <c r="B1106" s="10" t="s">
        <v>10137</v>
      </c>
    </row>
    <row r="1107" spans="1:2" s="3" customFormat="1" ht="30" customHeight="1" x14ac:dyDescent="0.2">
      <c r="A1107" s="9">
        <v>1299</v>
      </c>
      <c r="B1107" s="10" t="s">
        <v>10138</v>
      </c>
    </row>
    <row r="1108" spans="1:2" s="3" customFormat="1" ht="30" customHeight="1" x14ac:dyDescent="0.2">
      <c r="A1108" s="9">
        <v>1300</v>
      </c>
      <c r="B1108" s="10" t="s">
        <v>10139</v>
      </c>
    </row>
    <row r="1109" spans="1:2" s="3" customFormat="1" ht="30" customHeight="1" x14ac:dyDescent="0.2">
      <c r="A1109" s="9">
        <v>1301</v>
      </c>
      <c r="B1109" s="10" t="s">
        <v>10140</v>
      </c>
    </row>
    <row r="1110" spans="1:2" s="3" customFormat="1" ht="30" customHeight="1" x14ac:dyDescent="0.2">
      <c r="A1110" s="9">
        <v>1302</v>
      </c>
      <c r="B1110" s="10" t="s">
        <v>10141</v>
      </c>
    </row>
    <row r="1111" spans="1:2" s="3" customFormat="1" ht="30" customHeight="1" x14ac:dyDescent="0.2">
      <c r="A1111" s="9">
        <v>1303</v>
      </c>
      <c r="B1111" s="10" t="s">
        <v>10142</v>
      </c>
    </row>
    <row r="1112" spans="1:2" s="3" customFormat="1" ht="30" customHeight="1" x14ac:dyDescent="0.2">
      <c r="A1112" s="9">
        <v>1304</v>
      </c>
      <c r="B1112" s="10" t="s">
        <v>10143</v>
      </c>
    </row>
    <row r="1113" spans="1:2" s="3" customFormat="1" ht="30" customHeight="1" x14ac:dyDescent="0.2">
      <c r="A1113" s="9">
        <v>1305</v>
      </c>
      <c r="B1113" s="10" t="s">
        <v>10144</v>
      </c>
    </row>
    <row r="1114" spans="1:2" s="3" customFormat="1" ht="30" customHeight="1" x14ac:dyDescent="0.2">
      <c r="A1114" s="9">
        <v>1306</v>
      </c>
      <c r="B1114" s="10" t="s">
        <v>8303</v>
      </c>
    </row>
    <row r="1115" spans="1:2" s="3" customFormat="1" ht="30" customHeight="1" x14ac:dyDescent="0.2">
      <c r="A1115" s="9">
        <v>1307</v>
      </c>
      <c r="B1115" s="10" t="s">
        <v>9343</v>
      </c>
    </row>
    <row r="1116" spans="1:2" s="3" customFormat="1" ht="30" customHeight="1" x14ac:dyDescent="0.2">
      <c r="A1116" s="9">
        <v>1308</v>
      </c>
      <c r="B1116" s="10" t="s">
        <v>10145</v>
      </c>
    </row>
    <row r="1117" spans="1:2" s="3" customFormat="1" ht="30" customHeight="1" x14ac:dyDescent="0.2">
      <c r="A1117" s="9">
        <v>1309</v>
      </c>
      <c r="B1117" s="10" t="s">
        <v>10146</v>
      </c>
    </row>
    <row r="1118" spans="1:2" s="3" customFormat="1" ht="30" customHeight="1" x14ac:dyDescent="0.2">
      <c r="A1118" s="9">
        <v>1310</v>
      </c>
      <c r="B1118" s="10" t="s">
        <v>10147</v>
      </c>
    </row>
    <row r="1119" spans="1:2" s="3" customFormat="1" ht="30" customHeight="1" x14ac:dyDescent="0.2">
      <c r="A1119" s="9">
        <v>1311</v>
      </c>
      <c r="B1119" s="10" t="s">
        <v>10148</v>
      </c>
    </row>
    <row r="1120" spans="1:2" s="3" customFormat="1" ht="30" customHeight="1" x14ac:dyDescent="0.2">
      <c r="A1120" s="9">
        <v>1312</v>
      </c>
      <c r="B1120" s="10" t="s">
        <v>10149</v>
      </c>
    </row>
    <row r="1121" spans="1:2" s="3" customFormat="1" ht="30" customHeight="1" x14ac:dyDescent="0.2">
      <c r="A1121" s="9">
        <v>1313</v>
      </c>
      <c r="B1121" s="10" t="s">
        <v>10150</v>
      </c>
    </row>
    <row r="1122" spans="1:2" s="3" customFormat="1" ht="30" customHeight="1" x14ac:dyDescent="0.2">
      <c r="A1122" s="9">
        <v>1314</v>
      </c>
      <c r="B1122" s="10" t="s">
        <v>10151</v>
      </c>
    </row>
    <row r="1123" spans="1:2" s="3" customFormat="1" ht="30" customHeight="1" x14ac:dyDescent="0.2">
      <c r="A1123" s="9">
        <v>1315</v>
      </c>
      <c r="B1123" s="10" t="s">
        <v>10152</v>
      </c>
    </row>
    <row r="1124" spans="1:2" s="3" customFormat="1" ht="30" customHeight="1" x14ac:dyDescent="0.2">
      <c r="A1124" s="9">
        <v>1316</v>
      </c>
      <c r="B1124" s="10" t="s">
        <v>10153</v>
      </c>
    </row>
    <row r="1125" spans="1:2" s="3" customFormat="1" ht="30" customHeight="1" x14ac:dyDescent="0.2">
      <c r="A1125" s="9">
        <v>1317</v>
      </c>
      <c r="B1125" s="10" t="s">
        <v>10154</v>
      </c>
    </row>
    <row r="1126" spans="1:2" s="3" customFormat="1" ht="30" customHeight="1" x14ac:dyDescent="0.2">
      <c r="A1126" s="9">
        <v>1318</v>
      </c>
      <c r="B1126" s="10" t="s">
        <v>10155</v>
      </c>
    </row>
    <row r="1127" spans="1:2" s="3" customFormat="1" ht="30" customHeight="1" x14ac:dyDescent="0.2">
      <c r="A1127" s="9">
        <v>1319</v>
      </c>
      <c r="B1127" s="10" t="s">
        <v>10156</v>
      </c>
    </row>
    <row r="1128" spans="1:2" s="3" customFormat="1" ht="30" customHeight="1" x14ac:dyDescent="0.2">
      <c r="A1128" s="9">
        <v>1320</v>
      </c>
      <c r="B1128" s="10" t="s">
        <v>10157</v>
      </c>
    </row>
    <row r="1129" spans="1:2" s="3" customFormat="1" ht="30" customHeight="1" x14ac:dyDescent="0.2">
      <c r="A1129" s="9">
        <v>1321</v>
      </c>
      <c r="B1129" s="10" t="s">
        <v>10158</v>
      </c>
    </row>
    <row r="1130" spans="1:2" s="3" customFormat="1" ht="30" customHeight="1" x14ac:dyDescent="0.2">
      <c r="A1130" s="9">
        <v>1322</v>
      </c>
      <c r="B1130" s="10" t="s">
        <v>10159</v>
      </c>
    </row>
    <row r="1131" spans="1:2" s="3" customFormat="1" ht="30" customHeight="1" x14ac:dyDescent="0.2">
      <c r="A1131" s="9">
        <v>1323</v>
      </c>
      <c r="B1131" s="10" t="s">
        <v>10160</v>
      </c>
    </row>
    <row r="1132" spans="1:2" s="3" customFormat="1" ht="30" customHeight="1" x14ac:dyDescent="0.2">
      <c r="A1132" s="9">
        <v>1324</v>
      </c>
      <c r="B1132" s="10" t="s">
        <v>10161</v>
      </c>
    </row>
    <row r="1133" spans="1:2" s="3" customFormat="1" ht="30" customHeight="1" x14ac:dyDescent="0.2">
      <c r="A1133" s="9">
        <v>1325</v>
      </c>
      <c r="B1133" s="10" t="s">
        <v>10162</v>
      </c>
    </row>
    <row r="1134" spans="1:2" s="3" customFormat="1" ht="30" customHeight="1" x14ac:dyDescent="0.2">
      <c r="A1134" s="9">
        <v>1326</v>
      </c>
      <c r="B1134" s="10" t="s">
        <v>10163</v>
      </c>
    </row>
    <row r="1135" spans="1:2" s="3" customFormat="1" ht="30" customHeight="1" x14ac:dyDescent="0.2">
      <c r="A1135" s="9">
        <v>1327</v>
      </c>
      <c r="B1135" s="10" t="s">
        <v>10164</v>
      </c>
    </row>
    <row r="1136" spans="1:2" s="3" customFormat="1" ht="30" customHeight="1" x14ac:dyDescent="0.2">
      <c r="A1136" s="9">
        <v>1328</v>
      </c>
      <c r="B1136" s="10" t="s">
        <v>10165</v>
      </c>
    </row>
    <row r="1137" spans="1:2" s="3" customFormat="1" ht="30" customHeight="1" x14ac:dyDescent="0.2">
      <c r="A1137" s="9">
        <v>1329</v>
      </c>
      <c r="B1137" s="10" t="s">
        <v>10166</v>
      </c>
    </row>
    <row r="1138" spans="1:2" s="3" customFormat="1" ht="30" customHeight="1" x14ac:dyDescent="0.2">
      <c r="A1138" s="9">
        <v>1330</v>
      </c>
      <c r="B1138" s="10" t="s">
        <v>10167</v>
      </c>
    </row>
    <row r="1139" spans="1:2" s="3" customFormat="1" ht="30" customHeight="1" x14ac:dyDescent="0.2">
      <c r="A1139" s="9">
        <v>1331</v>
      </c>
      <c r="B1139" s="10" t="s">
        <v>10168</v>
      </c>
    </row>
    <row r="1140" spans="1:2" s="3" customFormat="1" ht="30" customHeight="1" x14ac:dyDescent="0.2">
      <c r="A1140" s="9">
        <v>1332</v>
      </c>
      <c r="B1140" s="10" t="s">
        <v>10023</v>
      </c>
    </row>
    <row r="1141" spans="1:2" s="3" customFormat="1" ht="30" customHeight="1" x14ac:dyDescent="0.2">
      <c r="A1141" s="9">
        <v>1333</v>
      </c>
      <c r="B1141" s="10" t="s">
        <v>10023</v>
      </c>
    </row>
    <row r="1142" spans="1:2" s="3" customFormat="1" ht="30" customHeight="1" x14ac:dyDescent="0.2">
      <c r="A1142" s="9">
        <v>1334</v>
      </c>
      <c r="B1142" s="10" t="s">
        <v>10169</v>
      </c>
    </row>
    <row r="1143" spans="1:2" s="3" customFormat="1" ht="30" customHeight="1" x14ac:dyDescent="0.2">
      <c r="A1143" s="9">
        <v>1335</v>
      </c>
      <c r="B1143" s="10" t="s">
        <v>10170</v>
      </c>
    </row>
    <row r="1144" spans="1:2" s="3" customFormat="1" ht="30" customHeight="1" x14ac:dyDescent="0.2">
      <c r="A1144" s="9">
        <v>1336</v>
      </c>
      <c r="B1144" s="10" t="s">
        <v>10171</v>
      </c>
    </row>
    <row r="1145" spans="1:2" s="3" customFormat="1" ht="30" customHeight="1" x14ac:dyDescent="0.2">
      <c r="A1145" s="9">
        <v>1337</v>
      </c>
      <c r="B1145" s="10" t="s">
        <v>10172</v>
      </c>
    </row>
    <row r="1146" spans="1:2" s="3" customFormat="1" ht="30" customHeight="1" x14ac:dyDescent="0.2">
      <c r="A1146" s="9">
        <v>1338</v>
      </c>
      <c r="B1146" s="10" t="s">
        <v>10173</v>
      </c>
    </row>
    <row r="1147" spans="1:2" s="3" customFormat="1" ht="30" customHeight="1" x14ac:dyDescent="0.2">
      <c r="A1147" s="9">
        <v>1339</v>
      </c>
      <c r="B1147" s="10" t="s">
        <v>10174</v>
      </c>
    </row>
    <row r="1148" spans="1:2" s="3" customFormat="1" ht="30" customHeight="1" x14ac:dyDescent="0.2">
      <c r="A1148" s="9">
        <v>1340</v>
      </c>
      <c r="B1148" s="10" t="s">
        <v>8304</v>
      </c>
    </row>
    <row r="1149" spans="1:2" s="3" customFormat="1" ht="30" customHeight="1" x14ac:dyDescent="0.2">
      <c r="A1149" s="9">
        <v>1341</v>
      </c>
      <c r="B1149" s="10" t="s">
        <v>10175</v>
      </c>
    </row>
    <row r="1150" spans="1:2" s="3" customFormat="1" ht="30" customHeight="1" x14ac:dyDescent="0.2">
      <c r="A1150" s="9">
        <v>1342</v>
      </c>
      <c r="B1150" s="10" t="s">
        <v>10176</v>
      </c>
    </row>
    <row r="1151" spans="1:2" s="3" customFormat="1" ht="30" customHeight="1" x14ac:dyDescent="0.2">
      <c r="A1151" s="9">
        <v>1343</v>
      </c>
      <c r="B1151" s="10" t="s">
        <v>10177</v>
      </c>
    </row>
    <row r="1152" spans="1:2" s="3" customFormat="1" ht="30" customHeight="1" x14ac:dyDescent="0.2">
      <c r="A1152" s="9">
        <v>1344</v>
      </c>
      <c r="B1152" s="10" t="s">
        <v>10178</v>
      </c>
    </row>
    <row r="1153" spans="1:2" s="3" customFormat="1" ht="30" customHeight="1" x14ac:dyDescent="0.2">
      <c r="A1153" s="9">
        <v>1345</v>
      </c>
      <c r="B1153" s="10" t="s">
        <v>10179</v>
      </c>
    </row>
    <row r="1154" spans="1:2" s="3" customFormat="1" ht="30" customHeight="1" x14ac:dyDescent="0.2">
      <c r="A1154" s="9">
        <v>1346</v>
      </c>
      <c r="B1154" s="10" t="s">
        <v>8305</v>
      </c>
    </row>
    <row r="1155" spans="1:2" s="3" customFormat="1" ht="30" customHeight="1" x14ac:dyDescent="0.2">
      <c r="A1155" s="9">
        <v>1347</v>
      </c>
      <c r="B1155" s="10" t="s">
        <v>8306</v>
      </c>
    </row>
    <row r="1156" spans="1:2" s="3" customFormat="1" ht="30" customHeight="1" x14ac:dyDescent="0.2">
      <c r="A1156" s="9">
        <v>1348</v>
      </c>
      <c r="B1156" s="10" t="s">
        <v>10180</v>
      </c>
    </row>
    <row r="1157" spans="1:2" s="3" customFormat="1" ht="30" customHeight="1" x14ac:dyDescent="0.2">
      <c r="A1157" s="9">
        <v>1349</v>
      </c>
      <c r="B1157" s="10" t="s">
        <v>10181</v>
      </c>
    </row>
    <row r="1158" spans="1:2" s="3" customFormat="1" ht="30" customHeight="1" x14ac:dyDescent="0.2">
      <c r="A1158" s="9">
        <v>1350</v>
      </c>
      <c r="B1158" s="10" t="s">
        <v>10182</v>
      </c>
    </row>
    <row r="1159" spans="1:2" s="3" customFormat="1" ht="30" customHeight="1" x14ac:dyDescent="0.2">
      <c r="A1159" s="9">
        <v>1351</v>
      </c>
      <c r="B1159" s="10" t="s">
        <v>10183</v>
      </c>
    </row>
    <row r="1160" spans="1:2" s="3" customFormat="1" ht="30" customHeight="1" x14ac:dyDescent="0.2">
      <c r="A1160" s="9">
        <v>1352</v>
      </c>
      <c r="B1160" s="10" t="s">
        <v>8307</v>
      </c>
    </row>
    <row r="1161" spans="1:2" s="3" customFormat="1" ht="30" customHeight="1" x14ac:dyDescent="0.2">
      <c r="A1161" s="9">
        <v>1353</v>
      </c>
      <c r="B1161" s="10" t="s">
        <v>2738</v>
      </c>
    </row>
    <row r="1162" spans="1:2" s="3" customFormat="1" ht="30" customHeight="1" x14ac:dyDescent="0.2">
      <c r="A1162" s="9">
        <v>1354</v>
      </c>
      <c r="B1162" s="10" t="s">
        <v>10184</v>
      </c>
    </row>
    <row r="1163" spans="1:2" s="3" customFormat="1" ht="30" customHeight="1" x14ac:dyDescent="0.2">
      <c r="A1163" s="9">
        <v>1355</v>
      </c>
      <c r="B1163" s="10" t="s">
        <v>10185</v>
      </c>
    </row>
    <row r="1164" spans="1:2" s="3" customFormat="1" ht="30" customHeight="1" x14ac:dyDescent="0.2">
      <c r="A1164" s="9">
        <v>1356</v>
      </c>
      <c r="B1164" s="10" t="s">
        <v>10186</v>
      </c>
    </row>
    <row r="1165" spans="1:2" s="3" customFormat="1" ht="30" customHeight="1" x14ac:dyDescent="0.2">
      <c r="A1165" s="9">
        <v>1357</v>
      </c>
      <c r="B1165" s="10" t="s">
        <v>10187</v>
      </c>
    </row>
    <row r="1166" spans="1:2" s="3" customFormat="1" ht="30" customHeight="1" x14ac:dyDescent="0.2">
      <c r="A1166" s="9">
        <v>1358</v>
      </c>
      <c r="B1166" s="10" t="s">
        <v>10188</v>
      </c>
    </row>
    <row r="1167" spans="1:2" s="3" customFormat="1" ht="30" customHeight="1" x14ac:dyDescent="0.2">
      <c r="A1167" s="9">
        <v>1359</v>
      </c>
      <c r="B1167" s="10" t="s">
        <v>10189</v>
      </c>
    </row>
    <row r="1168" spans="1:2" s="3" customFormat="1" ht="30" customHeight="1" x14ac:dyDescent="0.2">
      <c r="A1168" s="9">
        <v>1360</v>
      </c>
      <c r="B1168" s="10" t="s">
        <v>10190</v>
      </c>
    </row>
    <row r="1169" spans="1:2" s="3" customFormat="1" ht="30" customHeight="1" x14ac:dyDescent="0.2">
      <c r="A1169" s="9">
        <v>1361</v>
      </c>
      <c r="B1169" s="10" t="s">
        <v>8308</v>
      </c>
    </row>
    <row r="1170" spans="1:2" s="3" customFormat="1" ht="30" customHeight="1" x14ac:dyDescent="0.2">
      <c r="A1170" s="9">
        <v>1362</v>
      </c>
      <c r="B1170" s="10" t="s">
        <v>10191</v>
      </c>
    </row>
    <row r="1171" spans="1:2" s="3" customFormat="1" ht="30" customHeight="1" x14ac:dyDescent="0.2">
      <c r="A1171" s="9">
        <v>1363</v>
      </c>
      <c r="B1171" s="10" t="s">
        <v>10192</v>
      </c>
    </row>
    <row r="1172" spans="1:2" s="3" customFormat="1" ht="30" customHeight="1" x14ac:dyDescent="0.2">
      <c r="A1172" s="9">
        <v>1364</v>
      </c>
      <c r="B1172" s="10" t="s">
        <v>8309</v>
      </c>
    </row>
    <row r="1173" spans="1:2" s="3" customFormat="1" ht="30" customHeight="1" x14ac:dyDescent="0.2">
      <c r="A1173" s="9">
        <v>1365</v>
      </c>
      <c r="B1173" s="10" t="s">
        <v>8310</v>
      </c>
    </row>
    <row r="1174" spans="1:2" s="3" customFormat="1" ht="30" customHeight="1" x14ac:dyDescent="0.2">
      <c r="A1174" s="9">
        <v>1366</v>
      </c>
      <c r="B1174" s="10" t="s">
        <v>8311</v>
      </c>
    </row>
    <row r="1175" spans="1:2" s="3" customFormat="1" ht="30" customHeight="1" x14ac:dyDescent="0.2">
      <c r="A1175" s="9">
        <v>1367</v>
      </c>
      <c r="B1175" s="10" t="s">
        <v>8312</v>
      </c>
    </row>
    <row r="1176" spans="1:2" s="3" customFormat="1" ht="30" customHeight="1" x14ac:dyDescent="0.2">
      <c r="A1176" s="9">
        <v>1368</v>
      </c>
      <c r="B1176" s="10" t="s">
        <v>8313</v>
      </c>
    </row>
    <row r="1177" spans="1:2" s="3" customFormat="1" ht="30" customHeight="1" x14ac:dyDescent="0.2">
      <c r="A1177" s="9">
        <v>1369</v>
      </c>
      <c r="B1177" s="10" t="s">
        <v>8313</v>
      </c>
    </row>
    <row r="1178" spans="1:2" s="3" customFormat="1" ht="30" customHeight="1" x14ac:dyDescent="0.2">
      <c r="A1178" s="9">
        <v>1370</v>
      </c>
      <c r="B1178" s="10" t="s">
        <v>10193</v>
      </c>
    </row>
    <row r="1179" spans="1:2" s="3" customFormat="1" ht="30" customHeight="1" x14ac:dyDescent="0.2">
      <c r="A1179" s="9">
        <v>1371</v>
      </c>
      <c r="B1179" s="10" t="s">
        <v>10194</v>
      </c>
    </row>
    <row r="1180" spans="1:2" s="3" customFormat="1" ht="30" customHeight="1" x14ac:dyDescent="0.2">
      <c r="A1180" s="9">
        <v>1372</v>
      </c>
      <c r="B1180" s="10" t="s">
        <v>8314</v>
      </c>
    </row>
    <row r="1181" spans="1:2" s="3" customFormat="1" ht="30" customHeight="1" x14ac:dyDescent="0.2">
      <c r="A1181" s="9">
        <v>1373</v>
      </c>
      <c r="B1181" s="10" t="s">
        <v>8315</v>
      </c>
    </row>
    <row r="1182" spans="1:2" s="3" customFormat="1" ht="30" customHeight="1" x14ac:dyDescent="0.2">
      <c r="A1182" s="9">
        <v>1374</v>
      </c>
      <c r="B1182" s="10" t="s">
        <v>8316</v>
      </c>
    </row>
    <row r="1183" spans="1:2" s="3" customFormat="1" ht="30" customHeight="1" x14ac:dyDescent="0.2">
      <c r="A1183" s="9">
        <v>1375</v>
      </c>
      <c r="B1183" s="10" t="s">
        <v>8317</v>
      </c>
    </row>
    <row r="1184" spans="1:2" s="3" customFormat="1" ht="30" customHeight="1" x14ac:dyDescent="0.2">
      <c r="A1184" s="9">
        <v>1376</v>
      </c>
      <c r="B1184" s="10" t="s">
        <v>10195</v>
      </c>
    </row>
    <row r="1185" spans="1:2" s="3" customFormat="1" ht="30" customHeight="1" x14ac:dyDescent="0.2">
      <c r="A1185" s="9">
        <v>1377</v>
      </c>
      <c r="B1185" s="10" t="s">
        <v>10196</v>
      </c>
    </row>
    <row r="1186" spans="1:2" s="3" customFormat="1" ht="30" customHeight="1" x14ac:dyDescent="0.2">
      <c r="A1186" s="9">
        <v>1378</v>
      </c>
      <c r="B1186" s="10" t="s">
        <v>10197</v>
      </c>
    </row>
    <row r="1187" spans="1:2" s="3" customFormat="1" ht="30" customHeight="1" x14ac:dyDescent="0.2">
      <c r="A1187" s="9">
        <v>1379</v>
      </c>
      <c r="B1187" s="10" t="s">
        <v>10197</v>
      </c>
    </row>
    <row r="1188" spans="1:2" s="3" customFormat="1" ht="30" customHeight="1" x14ac:dyDescent="0.2">
      <c r="A1188" s="9">
        <v>1380</v>
      </c>
      <c r="B1188" s="10" t="s">
        <v>10197</v>
      </c>
    </row>
    <row r="1189" spans="1:2" s="3" customFormat="1" ht="30" customHeight="1" x14ac:dyDescent="0.2">
      <c r="A1189" s="9">
        <v>1381</v>
      </c>
      <c r="B1189" s="10" t="s">
        <v>10197</v>
      </c>
    </row>
    <row r="1190" spans="1:2" s="3" customFormat="1" ht="30" customHeight="1" x14ac:dyDescent="0.2">
      <c r="A1190" s="9">
        <v>1382</v>
      </c>
      <c r="B1190" s="10" t="s">
        <v>10197</v>
      </c>
    </row>
    <row r="1191" spans="1:2" s="3" customFormat="1" ht="30" customHeight="1" x14ac:dyDescent="0.2">
      <c r="A1191" s="9">
        <v>1383</v>
      </c>
      <c r="B1191" s="10" t="s">
        <v>10197</v>
      </c>
    </row>
    <row r="1192" spans="1:2" s="3" customFormat="1" ht="30" customHeight="1" x14ac:dyDescent="0.2">
      <c r="A1192" s="9">
        <v>1384</v>
      </c>
      <c r="B1192" s="10" t="s">
        <v>10197</v>
      </c>
    </row>
    <row r="1193" spans="1:2" s="3" customFormat="1" ht="30" customHeight="1" x14ac:dyDescent="0.2">
      <c r="A1193" s="9">
        <v>1385</v>
      </c>
      <c r="B1193" s="10" t="s">
        <v>10197</v>
      </c>
    </row>
    <row r="1194" spans="1:2" s="3" customFormat="1" ht="30" customHeight="1" x14ac:dyDescent="0.2">
      <c r="A1194" s="9">
        <v>1386</v>
      </c>
      <c r="B1194" s="10" t="s">
        <v>10197</v>
      </c>
    </row>
    <row r="1195" spans="1:2" s="3" customFormat="1" ht="30" customHeight="1" x14ac:dyDescent="0.2">
      <c r="A1195" s="9">
        <v>1387</v>
      </c>
      <c r="B1195" s="10" t="s">
        <v>10197</v>
      </c>
    </row>
    <row r="1196" spans="1:2" s="3" customFormat="1" ht="30" customHeight="1" x14ac:dyDescent="0.2">
      <c r="A1196" s="9">
        <v>1388</v>
      </c>
      <c r="B1196" s="10" t="s">
        <v>10197</v>
      </c>
    </row>
    <row r="1197" spans="1:2" s="3" customFormat="1" ht="30" customHeight="1" x14ac:dyDescent="0.2">
      <c r="A1197" s="9">
        <v>1389</v>
      </c>
      <c r="B1197" s="10" t="s">
        <v>10197</v>
      </c>
    </row>
    <row r="1198" spans="1:2" s="3" customFormat="1" ht="30" customHeight="1" x14ac:dyDescent="0.2">
      <c r="A1198" s="9">
        <v>1390</v>
      </c>
      <c r="B1198" s="10" t="s">
        <v>8318</v>
      </c>
    </row>
    <row r="1199" spans="1:2" s="3" customFormat="1" ht="30" customHeight="1" x14ac:dyDescent="0.2">
      <c r="A1199" s="9">
        <v>1391</v>
      </c>
      <c r="B1199" s="10" t="s">
        <v>8318</v>
      </c>
    </row>
    <row r="1200" spans="1:2" s="3" customFormat="1" ht="30" customHeight="1" x14ac:dyDescent="0.2">
      <c r="A1200" s="9">
        <v>1392</v>
      </c>
      <c r="B1200" s="10" t="s">
        <v>8318</v>
      </c>
    </row>
    <row r="1201" spans="1:2" s="3" customFormat="1" ht="30" customHeight="1" x14ac:dyDescent="0.2">
      <c r="A1201" s="9">
        <v>1393</v>
      </c>
      <c r="B1201" s="10" t="s">
        <v>8318</v>
      </c>
    </row>
    <row r="1202" spans="1:2" s="3" customFormat="1" ht="30" customHeight="1" x14ac:dyDescent="0.2">
      <c r="A1202" s="9">
        <v>1394</v>
      </c>
      <c r="B1202" s="10" t="s">
        <v>8318</v>
      </c>
    </row>
    <row r="1203" spans="1:2" s="3" customFormat="1" ht="30" customHeight="1" x14ac:dyDescent="0.2">
      <c r="A1203" s="9">
        <v>1395</v>
      </c>
      <c r="B1203" s="10" t="s">
        <v>8318</v>
      </c>
    </row>
    <row r="1204" spans="1:2" s="3" customFormat="1" ht="30" customHeight="1" x14ac:dyDescent="0.2">
      <c r="A1204" s="9">
        <v>1396</v>
      </c>
      <c r="B1204" s="10" t="s">
        <v>8270</v>
      </c>
    </row>
    <row r="1205" spans="1:2" s="3" customFormat="1" ht="30" customHeight="1" x14ac:dyDescent="0.2">
      <c r="A1205" s="9">
        <v>1397</v>
      </c>
      <c r="B1205" s="10" t="s">
        <v>8270</v>
      </c>
    </row>
    <row r="1206" spans="1:2" s="3" customFormat="1" ht="30" customHeight="1" x14ac:dyDescent="0.2">
      <c r="A1206" s="9">
        <v>1398</v>
      </c>
      <c r="B1206" s="10" t="s">
        <v>8270</v>
      </c>
    </row>
    <row r="1207" spans="1:2" s="3" customFormat="1" ht="30" customHeight="1" x14ac:dyDescent="0.2">
      <c r="A1207" s="9">
        <v>1399</v>
      </c>
      <c r="B1207" s="10" t="s">
        <v>8270</v>
      </c>
    </row>
    <row r="1208" spans="1:2" s="3" customFormat="1" ht="30" customHeight="1" x14ac:dyDescent="0.2">
      <c r="A1208" s="9">
        <v>1400</v>
      </c>
      <c r="B1208" s="10" t="s">
        <v>8270</v>
      </c>
    </row>
    <row r="1209" spans="1:2" s="3" customFormat="1" ht="30" customHeight="1" x14ac:dyDescent="0.2">
      <c r="A1209" s="9">
        <v>1401</v>
      </c>
      <c r="B1209" s="10" t="s">
        <v>8270</v>
      </c>
    </row>
    <row r="1210" spans="1:2" s="3" customFormat="1" ht="30" customHeight="1" x14ac:dyDescent="0.2">
      <c r="A1210" s="9">
        <v>1402</v>
      </c>
      <c r="B1210" s="10" t="s">
        <v>10198</v>
      </c>
    </row>
    <row r="1211" spans="1:2" s="3" customFormat="1" ht="30" customHeight="1" x14ac:dyDescent="0.2">
      <c r="A1211" s="9">
        <v>1403</v>
      </c>
      <c r="B1211" s="10" t="s">
        <v>10198</v>
      </c>
    </row>
    <row r="1212" spans="1:2" s="3" customFormat="1" ht="30" customHeight="1" x14ac:dyDescent="0.2">
      <c r="A1212" s="9">
        <v>1404</v>
      </c>
      <c r="B1212" s="10" t="s">
        <v>10198</v>
      </c>
    </row>
    <row r="1213" spans="1:2" s="3" customFormat="1" ht="30" customHeight="1" x14ac:dyDescent="0.2">
      <c r="A1213" s="9">
        <v>1405</v>
      </c>
      <c r="B1213" s="10" t="s">
        <v>10198</v>
      </c>
    </row>
    <row r="1214" spans="1:2" s="3" customFormat="1" ht="30" customHeight="1" x14ac:dyDescent="0.2">
      <c r="A1214" s="9">
        <v>1406</v>
      </c>
      <c r="B1214" s="10" t="s">
        <v>10198</v>
      </c>
    </row>
    <row r="1215" spans="1:2" s="3" customFormat="1" ht="30" customHeight="1" x14ac:dyDescent="0.2">
      <c r="A1215" s="9">
        <v>1407</v>
      </c>
      <c r="B1215" s="10" t="s">
        <v>10198</v>
      </c>
    </row>
    <row r="1216" spans="1:2" s="3" customFormat="1" ht="30" customHeight="1" x14ac:dyDescent="0.2">
      <c r="A1216" s="9">
        <v>1408</v>
      </c>
      <c r="B1216" s="10" t="s">
        <v>8319</v>
      </c>
    </row>
    <row r="1217" spans="1:2" s="3" customFormat="1" ht="30" customHeight="1" x14ac:dyDescent="0.2">
      <c r="A1217" s="9">
        <v>1409</v>
      </c>
      <c r="B1217" s="10" t="s">
        <v>8319</v>
      </c>
    </row>
    <row r="1218" spans="1:2" s="3" customFormat="1" ht="30" customHeight="1" x14ac:dyDescent="0.2">
      <c r="A1218" s="9">
        <v>1410</v>
      </c>
      <c r="B1218" s="10" t="s">
        <v>8319</v>
      </c>
    </row>
    <row r="1219" spans="1:2" s="3" customFormat="1" ht="30" customHeight="1" x14ac:dyDescent="0.2">
      <c r="A1219" s="9">
        <v>1411</v>
      </c>
      <c r="B1219" s="10" t="s">
        <v>8319</v>
      </c>
    </row>
    <row r="1220" spans="1:2" s="3" customFormat="1" ht="30" customHeight="1" x14ac:dyDescent="0.2">
      <c r="A1220" s="9">
        <v>1412</v>
      </c>
      <c r="B1220" s="10" t="s">
        <v>8319</v>
      </c>
    </row>
    <row r="1221" spans="1:2" s="3" customFormat="1" ht="30" customHeight="1" x14ac:dyDescent="0.2">
      <c r="A1221" s="9">
        <v>1413</v>
      </c>
      <c r="B1221" s="10" t="s">
        <v>8319</v>
      </c>
    </row>
    <row r="1222" spans="1:2" s="3" customFormat="1" ht="30" customHeight="1" x14ac:dyDescent="0.2">
      <c r="A1222" s="9">
        <v>1414</v>
      </c>
      <c r="B1222" s="10" t="s">
        <v>8320</v>
      </c>
    </row>
    <row r="1223" spans="1:2" s="3" customFormat="1" ht="30" customHeight="1" x14ac:dyDescent="0.2">
      <c r="A1223" s="9">
        <v>1415</v>
      </c>
      <c r="B1223" s="10" t="s">
        <v>8320</v>
      </c>
    </row>
    <row r="1224" spans="1:2" s="3" customFormat="1" ht="30" customHeight="1" x14ac:dyDescent="0.2">
      <c r="A1224" s="9">
        <v>1416</v>
      </c>
      <c r="B1224" s="10" t="s">
        <v>8320</v>
      </c>
    </row>
    <row r="1225" spans="1:2" s="3" customFormat="1" ht="30" customHeight="1" x14ac:dyDescent="0.2">
      <c r="A1225" s="9">
        <v>1417</v>
      </c>
      <c r="B1225" s="10" t="s">
        <v>8320</v>
      </c>
    </row>
    <row r="1226" spans="1:2" s="3" customFormat="1" ht="30" customHeight="1" x14ac:dyDescent="0.2">
      <c r="A1226" s="9">
        <v>1418</v>
      </c>
      <c r="B1226" s="10" t="s">
        <v>8320</v>
      </c>
    </row>
    <row r="1227" spans="1:2" s="3" customFormat="1" ht="30" customHeight="1" x14ac:dyDescent="0.2">
      <c r="A1227" s="9">
        <v>1419</v>
      </c>
      <c r="B1227" s="10" t="s">
        <v>8320</v>
      </c>
    </row>
    <row r="1228" spans="1:2" s="3" customFormat="1" ht="30" customHeight="1" x14ac:dyDescent="0.2">
      <c r="A1228" s="9">
        <v>1420</v>
      </c>
      <c r="B1228" s="10" t="s">
        <v>10199</v>
      </c>
    </row>
    <row r="1229" spans="1:2" s="3" customFormat="1" ht="30" customHeight="1" x14ac:dyDescent="0.2">
      <c r="A1229" s="9">
        <v>1421</v>
      </c>
      <c r="B1229" s="10" t="s">
        <v>10199</v>
      </c>
    </row>
    <row r="1230" spans="1:2" s="3" customFormat="1" ht="30" customHeight="1" x14ac:dyDescent="0.2">
      <c r="A1230" s="9">
        <v>1422</v>
      </c>
      <c r="B1230" s="10" t="s">
        <v>10199</v>
      </c>
    </row>
    <row r="1231" spans="1:2" s="3" customFormat="1" ht="30" customHeight="1" x14ac:dyDescent="0.2">
      <c r="A1231" s="9">
        <v>1423</v>
      </c>
      <c r="B1231" s="10" t="s">
        <v>10199</v>
      </c>
    </row>
    <row r="1232" spans="1:2" s="3" customFormat="1" ht="30" customHeight="1" x14ac:dyDescent="0.2">
      <c r="A1232" s="9">
        <v>1424</v>
      </c>
      <c r="B1232" s="10" t="s">
        <v>10199</v>
      </c>
    </row>
    <row r="1233" spans="1:2" s="3" customFormat="1" ht="30" customHeight="1" x14ac:dyDescent="0.2">
      <c r="A1233" s="9">
        <v>1425</v>
      </c>
      <c r="B1233" s="10" t="s">
        <v>10199</v>
      </c>
    </row>
    <row r="1234" spans="1:2" s="3" customFormat="1" ht="30" customHeight="1" x14ac:dyDescent="0.2">
      <c r="A1234" s="9">
        <v>1426</v>
      </c>
      <c r="B1234" s="10" t="s">
        <v>3299</v>
      </c>
    </row>
    <row r="1235" spans="1:2" s="3" customFormat="1" ht="30" customHeight="1" x14ac:dyDescent="0.2">
      <c r="A1235" s="9">
        <v>1427</v>
      </c>
      <c r="B1235" s="10" t="s">
        <v>3300</v>
      </c>
    </row>
    <row r="1236" spans="1:2" s="3" customFormat="1" ht="30" customHeight="1" x14ac:dyDescent="0.2">
      <c r="A1236" s="9">
        <v>1428</v>
      </c>
      <c r="B1236" s="10" t="s">
        <v>8321</v>
      </c>
    </row>
    <row r="1237" spans="1:2" s="3" customFormat="1" ht="30" customHeight="1" x14ac:dyDescent="0.2">
      <c r="A1237" s="9">
        <v>1429</v>
      </c>
      <c r="B1237" s="10" t="s">
        <v>8322</v>
      </c>
    </row>
    <row r="1238" spans="1:2" s="3" customFormat="1" ht="30" customHeight="1" x14ac:dyDescent="0.2">
      <c r="A1238" s="9">
        <v>1430</v>
      </c>
      <c r="B1238" s="10" t="s">
        <v>10200</v>
      </c>
    </row>
    <row r="1239" spans="1:2" s="3" customFormat="1" ht="30" customHeight="1" x14ac:dyDescent="0.2">
      <c r="A1239" s="9">
        <v>1431</v>
      </c>
      <c r="B1239" s="10" t="s">
        <v>10200</v>
      </c>
    </row>
    <row r="1240" spans="1:2" s="3" customFormat="1" ht="30" customHeight="1" x14ac:dyDescent="0.2">
      <c r="A1240" s="9">
        <v>1432</v>
      </c>
      <c r="B1240" s="10" t="s">
        <v>10200</v>
      </c>
    </row>
    <row r="1241" spans="1:2" s="3" customFormat="1" ht="30" customHeight="1" x14ac:dyDescent="0.2">
      <c r="A1241" s="9">
        <v>1433</v>
      </c>
      <c r="B1241" s="10" t="s">
        <v>10200</v>
      </c>
    </row>
    <row r="1242" spans="1:2" s="3" customFormat="1" ht="30" customHeight="1" x14ac:dyDescent="0.2">
      <c r="A1242" s="9">
        <v>1434</v>
      </c>
      <c r="B1242" s="10" t="s">
        <v>10200</v>
      </c>
    </row>
    <row r="1243" spans="1:2" s="3" customFormat="1" ht="30" customHeight="1" x14ac:dyDescent="0.2">
      <c r="A1243" s="9">
        <v>1435</v>
      </c>
      <c r="B1243" s="10" t="s">
        <v>10200</v>
      </c>
    </row>
    <row r="1244" spans="1:2" s="3" customFormat="1" ht="30" customHeight="1" x14ac:dyDescent="0.2">
      <c r="A1244" s="9">
        <v>1436</v>
      </c>
      <c r="B1244" s="10" t="s">
        <v>8323</v>
      </c>
    </row>
    <row r="1245" spans="1:2" s="3" customFormat="1" ht="30" customHeight="1" x14ac:dyDescent="0.2">
      <c r="A1245" s="9">
        <v>1437</v>
      </c>
      <c r="B1245" s="10" t="s">
        <v>8323</v>
      </c>
    </row>
    <row r="1246" spans="1:2" s="3" customFormat="1" ht="30" customHeight="1" x14ac:dyDescent="0.2">
      <c r="A1246" s="9">
        <v>1438</v>
      </c>
      <c r="B1246" s="10" t="s">
        <v>8323</v>
      </c>
    </row>
    <row r="1247" spans="1:2" s="3" customFormat="1" ht="30" customHeight="1" x14ac:dyDescent="0.2">
      <c r="A1247" s="9">
        <v>1439</v>
      </c>
      <c r="B1247" s="10" t="s">
        <v>8323</v>
      </c>
    </row>
    <row r="1248" spans="1:2" s="3" customFormat="1" ht="30" customHeight="1" x14ac:dyDescent="0.2">
      <c r="A1248" s="9">
        <v>1440</v>
      </c>
      <c r="B1248" s="10" t="s">
        <v>8323</v>
      </c>
    </row>
    <row r="1249" spans="1:2" s="3" customFormat="1" ht="30" customHeight="1" x14ac:dyDescent="0.2">
      <c r="A1249" s="9">
        <v>1441</v>
      </c>
      <c r="B1249" s="10" t="s">
        <v>8323</v>
      </c>
    </row>
    <row r="1250" spans="1:2" s="3" customFormat="1" ht="30" customHeight="1" x14ac:dyDescent="0.2">
      <c r="A1250" s="9">
        <v>1442</v>
      </c>
      <c r="B1250" s="10" t="s">
        <v>8324</v>
      </c>
    </row>
    <row r="1251" spans="1:2" s="3" customFormat="1" ht="30" customHeight="1" x14ac:dyDescent="0.2">
      <c r="A1251" s="9">
        <v>1443</v>
      </c>
      <c r="B1251" s="10" t="s">
        <v>10201</v>
      </c>
    </row>
    <row r="1252" spans="1:2" s="3" customFormat="1" ht="30" customHeight="1" x14ac:dyDescent="0.2">
      <c r="A1252" s="9">
        <v>1444</v>
      </c>
      <c r="B1252" s="10" t="s">
        <v>8325</v>
      </c>
    </row>
    <row r="1253" spans="1:2" s="3" customFormat="1" ht="30" customHeight="1" x14ac:dyDescent="0.2">
      <c r="A1253" s="9">
        <v>1445</v>
      </c>
      <c r="B1253" s="10" t="s">
        <v>8326</v>
      </c>
    </row>
    <row r="1254" spans="1:2" s="3" customFormat="1" ht="30" customHeight="1" x14ac:dyDescent="0.2">
      <c r="A1254" s="9">
        <v>1446</v>
      </c>
      <c r="B1254" s="10" t="s">
        <v>10038</v>
      </c>
    </row>
    <row r="1255" spans="1:2" s="3" customFormat="1" ht="30" customHeight="1" x14ac:dyDescent="0.2">
      <c r="A1255" s="9">
        <v>1447</v>
      </c>
      <c r="B1255" s="10" t="s">
        <v>8327</v>
      </c>
    </row>
    <row r="1256" spans="1:2" s="3" customFormat="1" ht="30" customHeight="1" x14ac:dyDescent="0.2">
      <c r="A1256" s="9">
        <v>1448</v>
      </c>
      <c r="B1256" s="10" t="s">
        <v>10202</v>
      </c>
    </row>
    <row r="1257" spans="1:2" s="3" customFormat="1" ht="30" customHeight="1" x14ac:dyDescent="0.2">
      <c r="A1257" s="9">
        <v>1449</v>
      </c>
      <c r="B1257" s="10" t="s">
        <v>10202</v>
      </c>
    </row>
    <row r="1258" spans="1:2" s="3" customFormat="1" ht="30" customHeight="1" x14ac:dyDescent="0.2">
      <c r="A1258" s="9">
        <v>1450</v>
      </c>
      <c r="B1258" s="10" t="s">
        <v>10202</v>
      </c>
    </row>
    <row r="1259" spans="1:2" s="3" customFormat="1" ht="30" customHeight="1" x14ac:dyDescent="0.2">
      <c r="A1259" s="9">
        <v>1451</v>
      </c>
      <c r="B1259" s="10" t="s">
        <v>10202</v>
      </c>
    </row>
    <row r="1260" spans="1:2" s="3" customFormat="1" ht="30" customHeight="1" x14ac:dyDescent="0.2">
      <c r="A1260" s="9">
        <v>1452</v>
      </c>
      <c r="B1260" s="10" t="s">
        <v>10202</v>
      </c>
    </row>
    <row r="1261" spans="1:2" s="3" customFormat="1" ht="30" customHeight="1" x14ac:dyDescent="0.2">
      <c r="A1261" s="9">
        <v>1453</v>
      </c>
      <c r="B1261" s="10" t="s">
        <v>10202</v>
      </c>
    </row>
    <row r="1262" spans="1:2" s="3" customFormat="1" ht="30" customHeight="1" x14ac:dyDescent="0.2">
      <c r="A1262" s="9">
        <v>1454</v>
      </c>
      <c r="B1262" s="10" t="s">
        <v>10203</v>
      </c>
    </row>
    <row r="1263" spans="1:2" s="3" customFormat="1" ht="30" customHeight="1" x14ac:dyDescent="0.2">
      <c r="A1263" s="9">
        <v>1455</v>
      </c>
      <c r="B1263" s="10" t="s">
        <v>10203</v>
      </c>
    </row>
    <row r="1264" spans="1:2" s="3" customFormat="1" ht="30" customHeight="1" x14ac:dyDescent="0.2">
      <c r="A1264" s="9">
        <v>1456</v>
      </c>
      <c r="B1264" s="10" t="s">
        <v>10203</v>
      </c>
    </row>
    <row r="1265" spans="1:2" s="3" customFormat="1" ht="30" customHeight="1" x14ac:dyDescent="0.2">
      <c r="A1265" s="9">
        <v>1457</v>
      </c>
      <c r="B1265" s="10" t="s">
        <v>10203</v>
      </c>
    </row>
    <row r="1266" spans="1:2" s="3" customFormat="1" ht="30" customHeight="1" x14ac:dyDescent="0.2">
      <c r="A1266" s="9">
        <v>1458</v>
      </c>
      <c r="B1266" s="10" t="s">
        <v>10203</v>
      </c>
    </row>
    <row r="1267" spans="1:2" s="3" customFormat="1" ht="30" customHeight="1" x14ac:dyDescent="0.2">
      <c r="A1267" s="9">
        <v>1459</v>
      </c>
      <c r="B1267" s="10" t="s">
        <v>10203</v>
      </c>
    </row>
    <row r="1268" spans="1:2" s="3" customFormat="1" ht="30" customHeight="1" x14ac:dyDescent="0.2">
      <c r="A1268" s="9">
        <v>1460</v>
      </c>
      <c r="B1268" s="10" t="s">
        <v>10038</v>
      </c>
    </row>
    <row r="1269" spans="1:2" s="3" customFormat="1" ht="30" customHeight="1" x14ac:dyDescent="0.2">
      <c r="A1269" s="9">
        <v>1461</v>
      </c>
      <c r="B1269" s="10" t="s">
        <v>10038</v>
      </c>
    </row>
    <row r="1270" spans="1:2" s="3" customFormat="1" ht="30" customHeight="1" x14ac:dyDescent="0.2">
      <c r="A1270" s="9">
        <v>1462</v>
      </c>
      <c r="B1270" s="10" t="s">
        <v>10038</v>
      </c>
    </row>
    <row r="1271" spans="1:2" s="3" customFormat="1" ht="30" customHeight="1" x14ac:dyDescent="0.2">
      <c r="A1271" s="9">
        <v>1463</v>
      </c>
      <c r="B1271" s="10" t="s">
        <v>10038</v>
      </c>
    </row>
    <row r="1272" spans="1:2" s="3" customFormat="1" ht="30" customHeight="1" x14ac:dyDescent="0.2">
      <c r="A1272" s="9">
        <v>1464</v>
      </c>
      <c r="B1272" s="10" t="s">
        <v>10204</v>
      </c>
    </row>
    <row r="1273" spans="1:2" s="3" customFormat="1" ht="30" customHeight="1" x14ac:dyDescent="0.2">
      <c r="A1273" s="9">
        <v>1465</v>
      </c>
      <c r="B1273" s="10" t="s">
        <v>10205</v>
      </c>
    </row>
    <row r="1274" spans="1:2" s="3" customFormat="1" ht="30" customHeight="1" x14ac:dyDescent="0.2">
      <c r="A1274" s="9">
        <v>1466</v>
      </c>
      <c r="B1274" s="10" t="s">
        <v>10205</v>
      </c>
    </row>
    <row r="1275" spans="1:2" s="3" customFormat="1" ht="30" customHeight="1" x14ac:dyDescent="0.2">
      <c r="A1275" s="9">
        <v>1467</v>
      </c>
      <c r="B1275" s="10" t="s">
        <v>10205</v>
      </c>
    </row>
    <row r="1276" spans="1:2" s="3" customFormat="1" ht="30" customHeight="1" x14ac:dyDescent="0.2">
      <c r="A1276" s="9">
        <v>1468</v>
      </c>
      <c r="B1276" s="10" t="s">
        <v>10205</v>
      </c>
    </row>
    <row r="1277" spans="1:2" s="3" customFormat="1" ht="30" customHeight="1" x14ac:dyDescent="0.2">
      <c r="A1277" s="9">
        <v>1469</v>
      </c>
      <c r="B1277" s="10" t="s">
        <v>10205</v>
      </c>
    </row>
    <row r="1278" spans="1:2" s="3" customFormat="1" ht="30" customHeight="1" x14ac:dyDescent="0.2">
      <c r="A1278" s="9">
        <v>1470</v>
      </c>
      <c r="B1278" s="10" t="s">
        <v>10205</v>
      </c>
    </row>
    <row r="1279" spans="1:2" s="3" customFormat="1" ht="30" customHeight="1" x14ac:dyDescent="0.2">
      <c r="A1279" s="9">
        <v>1471</v>
      </c>
      <c r="B1279" s="10" t="s">
        <v>10205</v>
      </c>
    </row>
    <row r="1280" spans="1:2" s="3" customFormat="1" ht="30" customHeight="1" x14ac:dyDescent="0.2">
      <c r="A1280" s="9">
        <v>1472</v>
      </c>
      <c r="B1280" s="10" t="s">
        <v>10205</v>
      </c>
    </row>
    <row r="1281" spans="1:2" s="3" customFormat="1" ht="30" customHeight="1" x14ac:dyDescent="0.2">
      <c r="A1281" s="9">
        <v>1473</v>
      </c>
      <c r="B1281" s="10" t="s">
        <v>8328</v>
      </c>
    </row>
    <row r="1282" spans="1:2" s="3" customFormat="1" ht="30" customHeight="1" x14ac:dyDescent="0.2">
      <c r="A1282" s="9">
        <v>1474</v>
      </c>
      <c r="B1282" s="10" t="s">
        <v>8329</v>
      </c>
    </row>
    <row r="1283" spans="1:2" s="3" customFormat="1" ht="30" customHeight="1" x14ac:dyDescent="0.2">
      <c r="A1283" s="9">
        <v>1475</v>
      </c>
      <c r="B1283" s="10" t="s">
        <v>8330</v>
      </c>
    </row>
    <row r="1284" spans="1:2" s="3" customFormat="1" ht="30" customHeight="1" x14ac:dyDescent="0.2">
      <c r="A1284" s="9">
        <v>1476</v>
      </c>
      <c r="B1284" s="10" t="s">
        <v>8331</v>
      </c>
    </row>
    <row r="1285" spans="1:2" s="3" customFormat="1" ht="30" customHeight="1" x14ac:dyDescent="0.2">
      <c r="A1285" s="9">
        <v>1477</v>
      </c>
      <c r="B1285" s="10" t="s">
        <v>10206</v>
      </c>
    </row>
    <row r="1286" spans="1:2" s="3" customFormat="1" ht="30" customHeight="1" x14ac:dyDescent="0.2">
      <c r="A1286" s="9">
        <v>1478</v>
      </c>
      <c r="B1286" s="10" t="s">
        <v>10207</v>
      </c>
    </row>
    <row r="1287" spans="1:2" s="3" customFormat="1" ht="30" customHeight="1" x14ac:dyDescent="0.2">
      <c r="A1287" s="9">
        <v>1479</v>
      </c>
      <c r="B1287" s="10" t="s">
        <v>10208</v>
      </c>
    </row>
    <row r="1288" spans="1:2" s="3" customFormat="1" ht="30" customHeight="1" x14ac:dyDescent="0.2">
      <c r="A1288" s="9">
        <v>1480</v>
      </c>
      <c r="B1288" s="10" t="s">
        <v>10207</v>
      </c>
    </row>
    <row r="1289" spans="1:2" s="3" customFormat="1" ht="30" customHeight="1" x14ac:dyDescent="0.2">
      <c r="A1289" s="9">
        <v>1481</v>
      </c>
      <c r="B1289" s="10" t="s">
        <v>10209</v>
      </c>
    </row>
    <row r="1290" spans="1:2" s="3" customFormat="1" ht="30" customHeight="1" x14ac:dyDescent="0.2">
      <c r="A1290" s="9">
        <v>1482</v>
      </c>
      <c r="B1290" s="10" t="s">
        <v>8332</v>
      </c>
    </row>
    <row r="1291" spans="1:2" s="3" customFormat="1" ht="30" customHeight="1" x14ac:dyDescent="0.2">
      <c r="A1291" s="9">
        <v>1483</v>
      </c>
      <c r="B1291" s="10" t="s">
        <v>10210</v>
      </c>
    </row>
    <row r="1292" spans="1:2" s="3" customFormat="1" ht="30" customHeight="1" x14ac:dyDescent="0.2">
      <c r="A1292" s="9">
        <v>1484</v>
      </c>
      <c r="B1292" s="10" t="s">
        <v>8332</v>
      </c>
    </row>
    <row r="1293" spans="1:2" s="3" customFormat="1" ht="30" customHeight="1" x14ac:dyDescent="0.2">
      <c r="A1293" s="9">
        <v>1485</v>
      </c>
      <c r="B1293" s="10" t="s">
        <v>10211</v>
      </c>
    </row>
    <row r="1294" spans="1:2" s="3" customFormat="1" ht="30" customHeight="1" x14ac:dyDescent="0.2">
      <c r="A1294" s="9">
        <v>1486</v>
      </c>
      <c r="B1294" s="10" t="s">
        <v>10207</v>
      </c>
    </row>
    <row r="1295" spans="1:2" s="3" customFormat="1" ht="30" customHeight="1" x14ac:dyDescent="0.2">
      <c r="A1295" s="9">
        <v>1487</v>
      </c>
      <c r="B1295" s="10" t="s">
        <v>10212</v>
      </c>
    </row>
    <row r="1296" spans="1:2" s="3" customFormat="1" ht="30" customHeight="1" x14ac:dyDescent="0.2">
      <c r="A1296" s="9">
        <v>1488</v>
      </c>
      <c r="B1296" s="10" t="s">
        <v>8332</v>
      </c>
    </row>
    <row r="1297" spans="1:2" s="3" customFormat="1" ht="30" customHeight="1" x14ac:dyDescent="0.2">
      <c r="A1297" s="9">
        <v>1489</v>
      </c>
      <c r="B1297" s="10" t="s">
        <v>10213</v>
      </c>
    </row>
    <row r="1298" spans="1:2" s="3" customFormat="1" ht="30" customHeight="1" x14ac:dyDescent="0.2">
      <c r="A1298" s="9">
        <v>1490</v>
      </c>
      <c r="B1298" s="10" t="s">
        <v>10214</v>
      </c>
    </row>
    <row r="1299" spans="1:2" s="3" customFormat="1" ht="30" customHeight="1" x14ac:dyDescent="0.2">
      <c r="A1299" s="9">
        <v>1491</v>
      </c>
      <c r="B1299" s="10" t="s">
        <v>10215</v>
      </c>
    </row>
    <row r="1300" spans="1:2" s="3" customFormat="1" ht="30" customHeight="1" x14ac:dyDescent="0.2">
      <c r="A1300" s="9">
        <v>1492</v>
      </c>
      <c r="B1300" s="10" t="s">
        <v>10216</v>
      </c>
    </row>
    <row r="1301" spans="1:2" s="3" customFormat="1" ht="30" customHeight="1" x14ac:dyDescent="0.2">
      <c r="A1301" s="9">
        <v>1493</v>
      </c>
      <c r="B1301" s="10" t="s">
        <v>10217</v>
      </c>
    </row>
    <row r="1302" spans="1:2" s="3" customFormat="1" ht="30" customHeight="1" x14ac:dyDescent="0.2">
      <c r="A1302" s="9">
        <v>1494</v>
      </c>
      <c r="B1302" s="10" t="s">
        <v>10218</v>
      </c>
    </row>
    <row r="1303" spans="1:2" s="3" customFormat="1" ht="30" customHeight="1" x14ac:dyDescent="0.2">
      <c r="A1303" s="9">
        <v>1495</v>
      </c>
      <c r="B1303" s="10" t="s">
        <v>10219</v>
      </c>
    </row>
    <row r="1304" spans="1:2" s="3" customFormat="1" ht="30" customHeight="1" x14ac:dyDescent="0.2">
      <c r="A1304" s="9">
        <v>1496</v>
      </c>
      <c r="B1304" s="10" t="s">
        <v>10220</v>
      </c>
    </row>
    <row r="1305" spans="1:2" s="3" customFormat="1" ht="30" customHeight="1" x14ac:dyDescent="0.2">
      <c r="A1305" s="9">
        <v>1497</v>
      </c>
      <c r="B1305" s="10" t="s">
        <v>10221</v>
      </c>
    </row>
    <row r="1306" spans="1:2" s="3" customFormat="1" ht="30" customHeight="1" x14ac:dyDescent="0.2">
      <c r="A1306" s="9">
        <v>1498</v>
      </c>
      <c r="B1306" s="10" t="s">
        <v>10222</v>
      </c>
    </row>
    <row r="1307" spans="1:2" s="3" customFormat="1" ht="30" customHeight="1" x14ac:dyDescent="0.2">
      <c r="A1307" s="9">
        <v>1499</v>
      </c>
      <c r="B1307" s="10" t="s">
        <v>10223</v>
      </c>
    </row>
    <row r="1308" spans="1:2" s="3" customFormat="1" ht="30" customHeight="1" x14ac:dyDescent="0.2">
      <c r="A1308" s="9">
        <v>1500</v>
      </c>
      <c r="B1308" s="10" t="s">
        <v>10224</v>
      </c>
    </row>
    <row r="1309" spans="1:2" s="3" customFormat="1" ht="30" customHeight="1" x14ac:dyDescent="0.2">
      <c r="A1309" s="9">
        <v>1501</v>
      </c>
      <c r="B1309" s="10" t="s">
        <v>10225</v>
      </c>
    </row>
    <row r="1310" spans="1:2" s="3" customFormat="1" ht="30" customHeight="1" x14ac:dyDescent="0.2">
      <c r="A1310" s="9">
        <v>1502</v>
      </c>
      <c r="B1310" s="10" t="s">
        <v>10226</v>
      </c>
    </row>
    <row r="1311" spans="1:2" s="3" customFormat="1" ht="30" customHeight="1" x14ac:dyDescent="0.2">
      <c r="A1311" s="9">
        <v>1503</v>
      </c>
      <c r="B1311" s="10" t="s">
        <v>10227</v>
      </c>
    </row>
    <row r="1312" spans="1:2" s="3" customFormat="1" ht="30" customHeight="1" x14ac:dyDescent="0.2">
      <c r="A1312" s="9">
        <v>1504</v>
      </c>
      <c r="B1312" s="10" t="s">
        <v>10228</v>
      </c>
    </row>
    <row r="1313" spans="1:2" s="3" customFormat="1" ht="30" customHeight="1" x14ac:dyDescent="0.2">
      <c r="A1313" s="9">
        <v>1505</v>
      </c>
      <c r="B1313" s="10" t="s">
        <v>10229</v>
      </c>
    </row>
    <row r="1314" spans="1:2" s="3" customFormat="1" ht="30" customHeight="1" x14ac:dyDescent="0.2">
      <c r="A1314" s="9">
        <v>1506</v>
      </c>
      <c r="B1314" s="10" t="s">
        <v>10230</v>
      </c>
    </row>
    <row r="1315" spans="1:2" s="3" customFormat="1" ht="30" customHeight="1" x14ac:dyDescent="0.2">
      <c r="A1315" s="9">
        <v>1507</v>
      </c>
      <c r="B1315" s="10" t="s">
        <v>10012</v>
      </c>
    </row>
    <row r="1316" spans="1:2" s="3" customFormat="1" ht="30" customHeight="1" x14ac:dyDescent="0.2">
      <c r="A1316" s="9">
        <v>1508</v>
      </c>
      <c r="B1316" s="10" t="s">
        <v>9365</v>
      </c>
    </row>
    <row r="1317" spans="1:2" s="3" customFormat="1" ht="30" customHeight="1" x14ac:dyDescent="0.2">
      <c r="A1317" s="9">
        <v>1509</v>
      </c>
      <c r="B1317" s="10" t="s">
        <v>9365</v>
      </c>
    </row>
    <row r="1318" spans="1:2" s="3" customFormat="1" ht="30" customHeight="1" x14ac:dyDescent="0.2">
      <c r="A1318" s="9">
        <v>1510</v>
      </c>
      <c r="B1318" s="10" t="s">
        <v>8318</v>
      </c>
    </row>
    <row r="1319" spans="1:2" s="3" customFormat="1" ht="30" customHeight="1" x14ac:dyDescent="0.2">
      <c r="A1319" s="9">
        <v>1511</v>
      </c>
      <c r="B1319" s="10" t="s">
        <v>8270</v>
      </c>
    </row>
    <row r="1320" spans="1:2" s="3" customFormat="1" ht="30" customHeight="1" x14ac:dyDescent="0.2">
      <c r="A1320" s="9">
        <v>1512</v>
      </c>
      <c r="B1320" s="10" t="s">
        <v>10198</v>
      </c>
    </row>
    <row r="1321" spans="1:2" s="3" customFormat="1" ht="30" customHeight="1" x14ac:dyDescent="0.2">
      <c r="A1321" s="9">
        <v>1513</v>
      </c>
      <c r="B1321" s="10" t="s">
        <v>8319</v>
      </c>
    </row>
    <row r="1322" spans="1:2" s="3" customFormat="1" ht="30" customHeight="1" x14ac:dyDescent="0.2">
      <c r="A1322" s="9">
        <v>1514</v>
      </c>
      <c r="B1322" s="10" t="s">
        <v>8320</v>
      </c>
    </row>
    <row r="1323" spans="1:2" s="3" customFormat="1" ht="30" customHeight="1" x14ac:dyDescent="0.2">
      <c r="A1323" s="9">
        <v>1515</v>
      </c>
      <c r="B1323" s="10" t="s">
        <v>10199</v>
      </c>
    </row>
    <row r="1324" spans="1:2" s="3" customFormat="1" ht="30" customHeight="1" x14ac:dyDescent="0.2">
      <c r="A1324" s="9">
        <v>1516</v>
      </c>
      <c r="B1324" s="10" t="s">
        <v>10200</v>
      </c>
    </row>
    <row r="1325" spans="1:2" s="3" customFormat="1" ht="30" customHeight="1" x14ac:dyDescent="0.2">
      <c r="A1325" s="9">
        <v>1517</v>
      </c>
      <c r="B1325" s="10" t="s">
        <v>8323</v>
      </c>
    </row>
    <row r="1326" spans="1:2" s="3" customFormat="1" ht="30" customHeight="1" x14ac:dyDescent="0.2">
      <c r="A1326" s="9">
        <v>1518</v>
      </c>
      <c r="B1326" s="10" t="s">
        <v>10202</v>
      </c>
    </row>
    <row r="1327" spans="1:2" s="3" customFormat="1" ht="30" customHeight="1" x14ac:dyDescent="0.2">
      <c r="A1327" s="9">
        <v>1519</v>
      </c>
      <c r="B1327" s="10" t="s">
        <v>10203</v>
      </c>
    </row>
    <row r="1328" spans="1:2" s="3" customFormat="1" ht="30" customHeight="1" x14ac:dyDescent="0.2">
      <c r="A1328" s="9">
        <v>1520</v>
      </c>
      <c r="B1328" s="10" t="s">
        <v>10087</v>
      </c>
    </row>
    <row r="1329" spans="1:2" s="3" customFormat="1" ht="30" customHeight="1" x14ac:dyDescent="0.2">
      <c r="A1329" s="9">
        <v>1521</v>
      </c>
      <c r="B1329" s="10" t="s">
        <v>8229</v>
      </c>
    </row>
    <row r="1330" spans="1:2" s="3" customFormat="1" ht="30" customHeight="1" x14ac:dyDescent="0.2">
      <c r="A1330" s="9">
        <v>1522</v>
      </c>
      <c r="B1330" s="10" t="s">
        <v>10086</v>
      </c>
    </row>
    <row r="1331" spans="1:2" s="3" customFormat="1" ht="30" customHeight="1" x14ac:dyDescent="0.2">
      <c r="A1331" s="9">
        <v>1523</v>
      </c>
      <c r="B1331" s="10" t="s">
        <v>10231</v>
      </c>
    </row>
    <row r="1332" spans="1:2" s="3" customFormat="1" ht="30" customHeight="1" x14ac:dyDescent="0.2">
      <c r="A1332" s="9">
        <v>1524</v>
      </c>
      <c r="B1332" s="10" t="s">
        <v>10232</v>
      </c>
    </row>
    <row r="1333" spans="1:2" s="3" customFormat="1" ht="30" customHeight="1" x14ac:dyDescent="0.2">
      <c r="A1333" s="9">
        <v>1525</v>
      </c>
      <c r="B1333" s="10" t="s">
        <v>10233</v>
      </c>
    </row>
    <row r="1334" spans="1:2" s="3" customFormat="1" ht="30" customHeight="1" x14ac:dyDescent="0.2">
      <c r="A1334" s="9">
        <v>1526</v>
      </c>
      <c r="B1334" s="10" t="s">
        <v>10234</v>
      </c>
    </row>
    <row r="1335" spans="1:2" s="3" customFormat="1" ht="30" customHeight="1" x14ac:dyDescent="0.2">
      <c r="A1335" s="9">
        <v>1527</v>
      </c>
      <c r="B1335" s="10" t="s">
        <v>8333</v>
      </c>
    </row>
    <row r="1336" spans="1:2" s="3" customFormat="1" ht="30" customHeight="1" x14ac:dyDescent="0.2">
      <c r="A1336" s="9">
        <v>1528</v>
      </c>
      <c r="B1336" s="10" t="s">
        <v>10235</v>
      </c>
    </row>
    <row r="1337" spans="1:2" s="3" customFormat="1" ht="30" customHeight="1" x14ac:dyDescent="0.2">
      <c r="A1337" s="9">
        <v>1529</v>
      </c>
      <c r="B1337" s="10" t="s">
        <v>10236</v>
      </c>
    </row>
    <row r="1338" spans="1:2" s="3" customFormat="1" ht="30" customHeight="1" x14ac:dyDescent="0.2">
      <c r="A1338" s="9">
        <v>1530</v>
      </c>
      <c r="B1338" s="10" t="s">
        <v>8167</v>
      </c>
    </row>
    <row r="1339" spans="1:2" s="3" customFormat="1" ht="30" customHeight="1" x14ac:dyDescent="0.2">
      <c r="A1339" s="9">
        <v>1531</v>
      </c>
      <c r="B1339" s="10" t="s">
        <v>8168</v>
      </c>
    </row>
    <row r="1340" spans="1:2" s="3" customFormat="1" ht="30" customHeight="1" x14ac:dyDescent="0.2">
      <c r="A1340" s="9">
        <v>1532</v>
      </c>
      <c r="B1340" s="10" t="s">
        <v>8169</v>
      </c>
    </row>
    <row r="1341" spans="1:2" s="3" customFormat="1" ht="30" customHeight="1" x14ac:dyDescent="0.2">
      <c r="A1341" s="9">
        <v>1533</v>
      </c>
      <c r="B1341" s="10" t="s">
        <v>8094</v>
      </c>
    </row>
    <row r="1342" spans="1:2" s="3" customFormat="1" ht="30" customHeight="1" x14ac:dyDescent="0.2">
      <c r="A1342" s="9">
        <v>1534</v>
      </c>
      <c r="B1342" s="10" t="s">
        <v>8218</v>
      </c>
    </row>
    <row r="1343" spans="1:2" s="3" customFormat="1" ht="30" customHeight="1" x14ac:dyDescent="0.2">
      <c r="A1343" s="9">
        <v>1535</v>
      </c>
      <c r="B1343" s="10" t="s">
        <v>8174</v>
      </c>
    </row>
    <row r="1344" spans="1:2" s="3" customFormat="1" ht="30" customHeight="1" x14ac:dyDescent="0.2">
      <c r="A1344" s="9">
        <v>1536</v>
      </c>
      <c r="B1344" s="10" t="s">
        <v>8215</v>
      </c>
    </row>
    <row r="1345" spans="1:2" s="3" customFormat="1" ht="30" customHeight="1" x14ac:dyDescent="0.2">
      <c r="A1345" s="9">
        <v>1537</v>
      </c>
      <c r="B1345" s="10" t="s">
        <v>8216</v>
      </c>
    </row>
    <row r="1346" spans="1:2" s="3" customFormat="1" ht="30" customHeight="1" x14ac:dyDescent="0.2">
      <c r="A1346" s="9">
        <v>1538</v>
      </c>
      <c r="B1346" s="10" t="s">
        <v>8217</v>
      </c>
    </row>
    <row r="1347" spans="1:2" s="3" customFormat="1" ht="30" customHeight="1" x14ac:dyDescent="0.2">
      <c r="A1347" s="9">
        <v>1539</v>
      </c>
      <c r="B1347" s="10" t="s">
        <v>8334</v>
      </c>
    </row>
    <row r="1348" spans="1:2" s="3" customFormat="1" ht="30" customHeight="1" x14ac:dyDescent="0.2">
      <c r="A1348" s="9">
        <v>1540</v>
      </c>
      <c r="B1348" s="10" t="s">
        <v>8335</v>
      </c>
    </row>
    <row r="1349" spans="1:2" s="3" customFormat="1" ht="30" customHeight="1" x14ac:dyDescent="0.2">
      <c r="A1349" s="9">
        <v>1541</v>
      </c>
      <c r="B1349" s="10" t="s">
        <v>8336</v>
      </c>
    </row>
    <row r="1350" spans="1:2" s="3" customFormat="1" ht="30" customHeight="1" x14ac:dyDescent="0.2">
      <c r="A1350" s="9">
        <v>1542</v>
      </c>
      <c r="B1350" s="10" t="s">
        <v>8337</v>
      </c>
    </row>
    <row r="1351" spans="1:2" s="3" customFormat="1" ht="30" customHeight="1" x14ac:dyDescent="0.2">
      <c r="A1351" s="9">
        <v>1543</v>
      </c>
      <c r="B1351" s="10" t="s">
        <v>8338</v>
      </c>
    </row>
    <row r="1352" spans="1:2" s="3" customFormat="1" ht="30" customHeight="1" x14ac:dyDescent="0.2">
      <c r="A1352" s="9">
        <v>1544</v>
      </c>
      <c r="B1352" s="10" t="s">
        <v>8339</v>
      </c>
    </row>
    <row r="1353" spans="1:2" s="3" customFormat="1" ht="30" customHeight="1" x14ac:dyDescent="0.2">
      <c r="A1353" s="9">
        <v>1545</v>
      </c>
      <c r="B1353" s="10" t="s">
        <v>3205</v>
      </c>
    </row>
    <row r="1354" spans="1:2" s="3" customFormat="1" ht="30" customHeight="1" x14ac:dyDescent="0.2">
      <c r="A1354" s="9">
        <v>1546</v>
      </c>
      <c r="B1354" s="10" t="s">
        <v>3206</v>
      </c>
    </row>
    <row r="1355" spans="1:2" s="3" customFormat="1" ht="30" customHeight="1" x14ac:dyDescent="0.2">
      <c r="A1355" s="9">
        <v>1547</v>
      </c>
      <c r="B1355" s="10" t="s">
        <v>10237</v>
      </c>
    </row>
    <row r="1356" spans="1:2" s="3" customFormat="1" ht="30" customHeight="1" x14ac:dyDescent="0.2">
      <c r="A1356" s="9">
        <v>1548</v>
      </c>
      <c r="B1356" s="10" t="s">
        <v>10238</v>
      </c>
    </row>
    <row r="1357" spans="1:2" s="3" customFormat="1" ht="30" customHeight="1" x14ac:dyDescent="0.2">
      <c r="A1357" s="9">
        <v>1549</v>
      </c>
      <c r="B1357" s="10" t="s">
        <v>10239</v>
      </c>
    </row>
    <row r="1358" spans="1:2" s="3" customFormat="1" ht="30" customHeight="1" x14ac:dyDescent="0.2">
      <c r="A1358" s="9">
        <v>1550</v>
      </c>
      <c r="B1358" s="10" t="s">
        <v>10240</v>
      </c>
    </row>
    <row r="1359" spans="1:2" s="3" customFormat="1" ht="30" customHeight="1" x14ac:dyDescent="0.2">
      <c r="A1359" s="9">
        <v>1551</v>
      </c>
      <c r="B1359" s="10" t="s">
        <v>10241</v>
      </c>
    </row>
    <row r="1360" spans="1:2" s="3" customFormat="1" ht="30" customHeight="1" x14ac:dyDescent="0.2">
      <c r="A1360" s="9">
        <v>1552</v>
      </c>
      <c r="B1360" s="10" t="s">
        <v>10242</v>
      </c>
    </row>
    <row r="1361" spans="1:2" s="3" customFormat="1" ht="30" customHeight="1" x14ac:dyDescent="0.2">
      <c r="A1361" s="9">
        <v>1553</v>
      </c>
      <c r="B1361" s="10" t="s">
        <v>10243</v>
      </c>
    </row>
    <row r="1362" spans="1:2" s="3" customFormat="1" ht="30" customHeight="1" x14ac:dyDescent="0.2">
      <c r="A1362" s="9">
        <v>1554</v>
      </c>
      <c r="B1362" s="10" t="s">
        <v>10244</v>
      </c>
    </row>
    <row r="1363" spans="1:2" s="3" customFormat="1" ht="30" customHeight="1" x14ac:dyDescent="0.2">
      <c r="A1363" s="9">
        <v>1555</v>
      </c>
      <c r="B1363" s="10" t="s">
        <v>10245</v>
      </c>
    </row>
    <row r="1364" spans="1:2" s="3" customFormat="1" ht="30" customHeight="1" x14ac:dyDescent="0.2">
      <c r="A1364" s="9">
        <v>1556</v>
      </c>
      <c r="B1364" s="10" t="s">
        <v>10246</v>
      </c>
    </row>
    <row r="1365" spans="1:2" s="3" customFormat="1" ht="30" customHeight="1" x14ac:dyDescent="0.2">
      <c r="A1365" s="9">
        <v>1557</v>
      </c>
      <c r="B1365" s="10" t="s">
        <v>10247</v>
      </c>
    </row>
    <row r="1366" spans="1:2" s="3" customFormat="1" ht="30" customHeight="1" x14ac:dyDescent="0.2">
      <c r="A1366" s="9">
        <v>1558</v>
      </c>
      <c r="B1366" s="10" t="s">
        <v>10248</v>
      </c>
    </row>
    <row r="1367" spans="1:2" s="3" customFormat="1" ht="30" customHeight="1" x14ac:dyDescent="0.2">
      <c r="A1367" s="9">
        <v>1559</v>
      </c>
      <c r="B1367" s="10" t="s">
        <v>10249</v>
      </c>
    </row>
    <row r="1368" spans="1:2" s="3" customFormat="1" ht="30" customHeight="1" x14ac:dyDescent="0.2">
      <c r="A1368" s="9">
        <v>1560</v>
      </c>
      <c r="B1368" s="10" t="s">
        <v>10250</v>
      </c>
    </row>
    <row r="1369" spans="1:2" s="3" customFormat="1" ht="30" customHeight="1" x14ac:dyDescent="0.2">
      <c r="A1369" s="9">
        <v>1561</v>
      </c>
      <c r="B1369" s="10" t="s">
        <v>8340</v>
      </c>
    </row>
    <row r="1370" spans="1:2" s="3" customFormat="1" ht="30" customHeight="1" x14ac:dyDescent="0.2">
      <c r="A1370" s="9">
        <v>1562</v>
      </c>
      <c r="B1370" s="10" t="s">
        <v>8341</v>
      </c>
    </row>
    <row r="1371" spans="1:2" s="3" customFormat="1" ht="30" customHeight="1" x14ac:dyDescent="0.2">
      <c r="A1371" s="9">
        <v>1563</v>
      </c>
      <c r="B1371" s="10" t="s">
        <v>8342</v>
      </c>
    </row>
    <row r="1372" spans="1:2" s="3" customFormat="1" ht="30" customHeight="1" x14ac:dyDescent="0.2">
      <c r="A1372" s="9">
        <v>1564</v>
      </c>
      <c r="B1372" s="10" t="s">
        <v>8343</v>
      </c>
    </row>
    <row r="1373" spans="1:2" s="3" customFormat="1" ht="30" customHeight="1" x14ac:dyDescent="0.2">
      <c r="A1373" s="9">
        <v>1565</v>
      </c>
      <c r="B1373" s="10" t="s">
        <v>8344</v>
      </c>
    </row>
    <row r="1374" spans="1:2" s="3" customFormat="1" ht="30" customHeight="1" x14ac:dyDescent="0.2">
      <c r="A1374" s="9">
        <v>1566</v>
      </c>
      <c r="B1374" s="10" t="s">
        <v>8345</v>
      </c>
    </row>
    <row r="1375" spans="1:2" s="3" customFormat="1" ht="30" customHeight="1" x14ac:dyDescent="0.2">
      <c r="A1375" s="9">
        <v>1567</v>
      </c>
      <c r="B1375" s="10" t="s">
        <v>10251</v>
      </c>
    </row>
    <row r="1376" spans="1:2" s="3" customFormat="1" ht="30" customHeight="1" x14ac:dyDescent="0.2">
      <c r="A1376" s="9">
        <v>1568</v>
      </c>
      <c r="B1376" s="10" t="s">
        <v>8346</v>
      </c>
    </row>
    <row r="1377" spans="1:2" s="3" customFormat="1" ht="30" customHeight="1" x14ac:dyDescent="0.2">
      <c r="A1377" s="9">
        <v>1569</v>
      </c>
      <c r="B1377" s="10" t="s">
        <v>8347</v>
      </c>
    </row>
    <row r="1378" spans="1:2" s="3" customFormat="1" ht="30" customHeight="1" x14ac:dyDescent="0.2">
      <c r="A1378" s="9">
        <v>1570</v>
      </c>
      <c r="B1378" s="10" t="s">
        <v>10252</v>
      </c>
    </row>
    <row r="1379" spans="1:2" s="3" customFormat="1" ht="30" customHeight="1" x14ac:dyDescent="0.2">
      <c r="A1379" s="9">
        <v>1571</v>
      </c>
      <c r="B1379" s="10" t="s">
        <v>10253</v>
      </c>
    </row>
    <row r="1380" spans="1:2" s="3" customFormat="1" ht="30" customHeight="1" x14ac:dyDescent="0.2">
      <c r="A1380" s="9">
        <v>1572</v>
      </c>
      <c r="B1380" s="10" t="s">
        <v>8011</v>
      </c>
    </row>
    <row r="1381" spans="1:2" s="3" customFormat="1" ht="30" customHeight="1" x14ac:dyDescent="0.2">
      <c r="A1381" s="9">
        <v>1573</v>
      </c>
      <c r="B1381" s="10" t="s">
        <v>10035</v>
      </c>
    </row>
    <row r="1382" spans="1:2" s="3" customFormat="1" ht="30" customHeight="1" x14ac:dyDescent="0.2">
      <c r="A1382" s="9">
        <v>1574</v>
      </c>
      <c r="B1382" s="10" t="s">
        <v>10254</v>
      </c>
    </row>
    <row r="1383" spans="1:2" s="3" customFormat="1" ht="30" customHeight="1" x14ac:dyDescent="0.2">
      <c r="A1383" s="9">
        <v>1575</v>
      </c>
      <c r="B1383" s="10" t="s">
        <v>10035</v>
      </c>
    </row>
    <row r="1384" spans="1:2" s="3" customFormat="1" ht="30" customHeight="1" x14ac:dyDescent="0.2">
      <c r="A1384" s="9">
        <v>1576</v>
      </c>
      <c r="B1384" s="10" t="s">
        <v>10255</v>
      </c>
    </row>
    <row r="1385" spans="1:2" s="3" customFormat="1" ht="30" customHeight="1" x14ac:dyDescent="0.2">
      <c r="A1385" s="9">
        <v>1577</v>
      </c>
      <c r="B1385" s="10" t="s">
        <v>10256</v>
      </c>
    </row>
    <row r="1386" spans="1:2" s="3" customFormat="1" ht="30" customHeight="1" x14ac:dyDescent="0.2">
      <c r="A1386" s="9">
        <v>1578</v>
      </c>
      <c r="B1386" s="10" t="s">
        <v>10256</v>
      </c>
    </row>
    <row r="1387" spans="1:2" s="3" customFormat="1" ht="30" customHeight="1" x14ac:dyDescent="0.2">
      <c r="A1387" s="9">
        <v>1579</v>
      </c>
      <c r="B1387" s="10" t="s">
        <v>8012</v>
      </c>
    </row>
    <row r="1388" spans="1:2" s="3" customFormat="1" ht="30" customHeight="1" x14ac:dyDescent="0.2">
      <c r="A1388" s="9">
        <v>1580</v>
      </c>
      <c r="B1388" s="10" t="s">
        <v>8285</v>
      </c>
    </row>
    <row r="1389" spans="1:2" s="3" customFormat="1" ht="30" customHeight="1" x14ac:dyDescent="0.2">
      <c r="A1389" s="9">
        <v>1581</v>
      </c>
      <c r="B1389" s="10" t="s">
        <v>8348</v>
      </c>
    </row>
    <row r="1390" spans="1:2" s="3" customFormat="1" ht="30" customHeight="1" x14ac:dyDescent="0.2">
      <c r="A1390" s="9">
        <v>1582</v>
      </c>
      <c r="B1390" s="10" t="s">
        <v>8349</v>
      </c>
    </row>
    <row r="1391" spans="1:2" s="3" customFormat="1" ht="30" customHeight="1" x14ac:dyDescent="0.2">
      <c r="A1391" s="9">
        <v>1583</v>
      </c>
      <c r="B1391" s="10" t="s">
        <v>8350</v>
      </c>
    </row>
    <row r="1392" spans="1:2" s="3" customFormat="1" ht="30" customHeight="1" x14ac:dyDescent="0.2">
      <c r="A1392" s="9">
        <v>1584</v>
      </c>
      <c r="B1392" s="10" t="s">
        <v>8351</v>
      </c>
    </row>
    <row r="1393" spans="1:2" s="3" customFormat="1" ht="30" customHeight="1" x14ac:dyDescent="0.2">
      <c r="A1393" s="9">
        <v>1585</v>
      </c>
      <c r="B1393" s="10" t="s">
        <v>8352</v>
      </c>
    </row>
    <row r="1394" spans="1:2" s="3" customFormat="1" ht="30" customHeight="1" x14ac:dyDescent="0.2">
      <c r="A1394" s="9">
        <v>1586</v>
      </c>
      <c r="B1394" s="10" t="s">
        <v>8353</v>
      </c>
    </row>
    <row r="1395" spans="1:2" s="3" customFormat="1" ht="30" customHeight="1" x14ac:dyDescent="0.2">
      <c r="A1395" s="9">
        <v>1587</v>
      </c>
      <c r="B1395" s="10" t="s">
        <v>8354</v>
      </c>
    </row>
    <row r="1396" spans="1:2" s="3" customFormat="1" ht="30" customHeight="1" x14ac:dyDescent="0.2">
      <c r="A1396" s="9">
        <v>1588</v>
      </c>
      <c r="B1396" s="10" t="s">
        <v>9344</v>
      </c>
    </row>
    <row r="1397" spans="1:2" s="3" customFormat="1" ht="30" customHeight="1" x14ac:dyDescent="0.2">
      <c r="A1397" s="9">
        <v>1589</v>
      </c>
      <c r="B1397" s="10" t="s">
        <v>9345</v>
      </c>
    </row>
    <row r="1398" spans="1:2" s="3" customFormat="1" ht="30" customHeight="1" x14ac:dyDescent="0.2">
      <c r="A1398" s="9">
        <v>1590</v>
      </c>
      <c r="B1398" s="10" t="s">
        <v>10257</v>
      </c>
    </row>
    <row r="1399" spans="1:2" s="3" customFormat="1" ht="30" customHeight="1" x14ac:dyDescent="0.2">
      <c r="A1399" s="9">
        <v>1591</v>
      </c>
      <c r="B1399" s="10" t="s">
        <v>8355</v>
      </c>
    </row>
    <row r="1400" spans="1:2" s="3" customFormat="1" ht="30" customHeight="1" x14ac:dyDescent="0.2">
      <c r="A1400" s="9">
        <v>1592</v>
      </c>
      <c r="B1400" s="10" t="s">
        <v>10258</v>
      </c>
    </row>
    <row r="1401" spans="1:2" s="3" customFormat="1" ht="30" customHeight="1" x14ac:dyDescent="0.2">
      <c r="A1401" s="9">
        <v>1593</v>
      </c>
      <c r="B1401" s="10" t="s">
        <v>4759</v>
      </c>
    </row>
    <row r="1402" spans="1:2" s="3" customFormat="1" ht="30" customHeight="1" x14ac:dyDescent="0.2">
      <c r="A1402" s="9">
        <v>1594</v>
      </c>
      <c r="B1402" s="10" t="s">
        <v>10259</v>
      </c>
    </row>
    <row r="1403" spans="1:2" s="3" customFormat="1" ht="30" customHeight="1" x14ac:dyDescent="0.2">
      <c r="A1403" s="9">
        <v>1595</v>
      </c>
      <c r="B1403" s="10" t="s">
        <v>10260</v>
      </c>
    </row>
    <row r="1404" spans="1:2" s="3" customFormat="1" ht="30" customHeight="1" x14ac:dyDescent="0.2">
      <c r="A1404" s="9">
        <v>1596</v>
      </c>
      <c r="B1404" s="10" t="s">
        <v>10261</v>
      </c>
    </row>
    <row r="1405" spans="1:2" s="3" customFormat="1" ht="30" customHeight="1" x14ac:dyDescent="0.2">
      <c r="A1405" s="9">
        <v>1597</v>
      </c>
      <c r="B1405" s="10" t="s">
        <v>10262</v>
      </c>
    </row>
    <row r="1406" spans="1:2" s="3" customFormat="1" ht="30" customHeight="1" x14ac:dyDescent="0.2">
      <c r="A1406" s="9">
        <v>1598</v>
      </c>
      <c r="B1406" s="10" t="s">
        <v>10263</v>
      </c>
    </row>
    <row r="1407" spans="1:2" s="3" customFormat="1" ht="30" customHeight="1" x14ac:dyDescent="0.2">
      <c r="A1407" s="9">
        <v>1599</v>
      </c>
      <c r="B1407" s="10" t="s">
        <v>8318</v>
      </c>
    </row>
    <row r="1408" spans="1:2" s="3" customFormat="1" ht="30" customHeight="1" x14ac:dyDescent="0.2">
      <c r="A1408" s="9">
        <v>1600</v>
      </c>
      <c r="B1408" s="10" t="s">
        <v>8270</v>
      </c>
    </row>
    <row r="1409" spans="1:2" s="3" customFormat="1" ht="30" customHeight="1" x14ac:dyDescent="0.2">
      <c r="A1409" s="9">
        <v>1601</v>
      </c>
      <c r="B1409" s="10" t="s">
        <v>10198</v>
      </c>
    </row>
    <row r="1410" spans="1:2" s="3" customFormat="1" ht="30" customHeight="1" x14ac:dyDescent="0.2">
      <c r="A1410" s="9">
        <v>1602</v>
      </c>
      <c r="B1410" s="10" t="s">
        <v>8319</v>
      </c>
    </row>
    <row r="1411" spans="1:2" s="3" customFormat="1" ht="30" customHeight="1" x14ac:dyDescent="0.2">
      <c r="A1411" s="9">
        <v>1603</v>
      </c>
      <c r="B1411" s="10" t="s">
        <v>8320</v>
      </c>
    </row>
    <row r="1412" spans="1:2" s="3" customFormat="1" ht="30" customHeight="1" x14ac:dyDescent="0.2">
      <c r="A1412" s="9">
        <v>1604</v>
      </c>
      <c r="B1412" s="10" t="s">
        <v>10199</v>
      </c>
    </row>
    <row r="1413" spans="1:2" s="3" customFormat="1" ht="30" customHeight="1" x14ac:dyDescent="0.2">
      <c r="A1413" s="9">
        <v>1605</v>
      </c>
      <c r="B1413" s="10" t="s">
        <v>10085</v>
      </c>
    </row>
    <row r="1414" spans="1:2" s="3" customFormat="1" ht="30" customHeight="1" x14ac:dyDescent="0.2">
      <c r="A1414" s="9">
        <v>1606</v>
      </c>
      <c r="B1414" s="10" t="s">
        <v>10200</v>
      </c>
    </row>
    <row r="1415" spans="1:2" s="3" customFormat="1" ht="30" customHeight="1" x14ac:dyDescent="0.2">
      <c r="A1415" s="9">
        <v>1607</v>
      </c>
      <c r="B1415" s="10" t="s">
        <v>8356</v>
      </c>
    </row>
    <row r="1416" spans="1:2" s="3" customFormat="1" ht="30" customHeight="1" x14ac:dyDescent="0.2">
      <c r="A1416" s="9">
        <v>1608</v>
      </c>
      <c r="B1416" s="10" t="s">
        <v>10264</v>
      </c>
    </row>
    <row r="1417" spans="1:2" s="3" customFormat="1" ht="30" customHeight="1" x14ac:dyDescent="0.2">
      <c r="A1417" s="9">
        <v>1609</v>
      </c>
      <c r="B1417" s="10" t="s">
        <v>8357</v>
      </c>
    </row>
    <row r="1418" spans="1:2" s="3" customFormat="1" ht="30" customHeight="1" x14ac:dyDescent="0.2">
      <c r="A1418" s="9">
        <v>1610</v>
      </c>
      <c r="B1418" s="10" t="s">
        <v>8358</v>
      </c>
    </row>
    <row r="1419" spans="1:2" s="3" customFormat="1" ht="30" customHeight="1" x14ac:dyDescent="0.2">
      <c r="A1419" s="9">
        <v>1611</v>
      </c>
      <c r="B1419" s="10" t="s">
        <v>8359</v>
      </c>
    </row>
    <row r="1420" spans="1:2" s="3" customFormat="1" ht="30" customHeight="1" x14ac:dyDescent="0.2">
      <c r="A1420" s="9">
        <v>1612</v>
      </c>
      <c r="B1420" s="10" t="s">
        <v>8360</v>
      </c>
    </row>
    <row r="1421" spans="1:2" s="3" customFormat="1" ht="30" customHeight="1" x14ac:dyDescent="0.2">
      <c r="A1421" s="9">
        <v>1613</v>
      </c>
      <c r="B1421" s="10" t="s">
        <v>10265</v>
      </c>
    </row>
    <row r="1422" spans="1:2" s="3" customFormat="1" ht="30" customHeight="1" x14ac:dyDescent="0.2">
      <c r="A1422" s="9">
        <v>1614</v>
      </c>
      <c r="B1422" s="10" t="s">
        <v>10266</v>
      </c>
    </row>
    <row r="1423" spans="1:2" s="3" customFormat="1" ht="30" customHeight="1" x14ac:dyDescent="0.2">
      <c r="A1423" s="9">
        <v>1615</v>
      </c>
      <c r="B1423" s="10" t="s">
        <v>10087</v>
      </c>
    </row>
    <row r="1424" spans="1:2" s="3" customFormat="1" ht="30" customHeight="1" x14ac:dyDescent="0.2">
      <c r="A1424" s="9">
        <v>1616</v>
      </c>
      <c r="B1424" s="10" t="s">
        <v>8070</v>
      </c>
    </row>
    <row r="1425" spans="1:2" s="3" customFormat="1" ht="30" customHeight="1" x14ac:dyDescent="0.2">
      <c r="A1425" s="9">
        <v>1617</v>
      </c>
      <c r="B1425" s="10" t="s">
        <v>10267</v>
      </c>
    </row>
    <row r="1426" spans="1:2" s="3" customFormat="1" ht="30" customHeight="1" x14ac:dyDescent="0.2">
      <c r="A1426" s="9">
        <v>1618</v>
      </c>
      <c r="B1426" s="10" t="s">
        <v>8361</v>
      </c>
    </row>
    <row r="1427" spans="1:2" s="3" customFormat="1" ht="30" customHeight="1" x14ac:dyDescent="0.2">
      <c r="A1427" s="9">
        <v>1619</v>
      </c>
      <c r="B1427" s="10" t="s">
        <v>8362</v>
      </c>
    </row>
    <row r="1428" spans="1:2" s="3" customFormat="1" ht="30" customHeight="1" x14ac:dyDescent="0.2">
      <c r="A1428" s="9">
        <v>1620</v>
      </c>
      <c r="B1428" s="10" t="s">
        <v>8363</v>
      </c>
    </row>
    <row r="1429" spans="1:2" s="3" customFormat="1" ht="30" customHeight="1" x14ac:dyDescent="0.2">
      <c r="A1429" s="9">
        <v>1621</v>
      </c>
      <c r="B1429" s="10" t="s">
        <v>8364</v>
      </c>
    </row>
    <row r="1430" spans="1:2" s="3" customFormat="1" ht="30" customHeight="1" x14ac:dyDescent="0.2">
      <c r="A1430" s="9">
        <v>1622</v>
      </c>
      <c r="B1430" s="10" t="s">
        <v>8365</v>
      </c>
    </row>
    <row r="1431" spans="1:2" s="3" customFormat="1" ht="30" customHeight="1" x14ac:dyDescent="0.2">
      <c r="A1431" s="9">
        <v>1623</v>
      </c>
      <c r="B1431" s="10" t="s">
        <v>8366</v>
      </c>
    </row>
    <row r="1432" spans="1:2" s="3" customFormat="1" ht="30" customHeight="1" x14ac:dyDescent="0.2">
      <c r="A1432" s="9">
        <v>1624</v>
      </c>
      <c r="B1432" s="10" t="s">
        <v>8367</v>
      </c>
    </row>
    <row r="1433" spans="1:2" s="3" customFormat="1" ht="30" customHeight="1" x14ac:dyDescent="0.2">
      <c r="A1433" s="9">
        <v>1625</v>
      </c>
      <c r="B1433" s="10" t="s">
        <v>8368</v>
      </c>
    </row>
    <row r="1434" spans="1:2" s="3" customFormat="1" ht="30" customHeight="1" x14ac:dyDescent="0.2">
      <c r="A1434" s="9">
        <v>1626</v>
      </c>
      <c r="B1434" s="10" t="s">
        <v>8369</v>
      </c>
    </row>
    <row r="1435" spans="1:2" s="3" customFormat="1" ht="30" customHeight="1" x14ac:dyDescent="0.2">
      <c r="A1435" s="9">
        <v>1627</v>
      </c>
      <c r="B1435" s="10" t="s">
        <v>8370</v>
      </c>
    </row>
    <row r="1436" spans="1:2" s="3" customFormat="1" ht="30" customHeight="1" x14ac:dyDescent="0.2">
      <c r="A1436" s="9">
        <v>1628</v>
      </c>
      <c r="B1436" s="10" t="s">
        <v>8371</v>
      </c>
    </row>
    <row r="1437" spans="1:2" s="3" customFormat="1" ht="30" customHeight="1" x14ac:dyDescent="0.2">
      <c r="A1437" s="9">
        <v>1629</v>
      </c>
      <c r="B1437" s="10" t="s">
        <v>8372</v>
      </c>
    </row>
    <row r="1438" spans="1:2" s="3" customFormat="1" ht="30" customHeight="1" x14ac:dyDescent="0.2">
      <c r="A1438" s="9">
        <v>1630</v>
      </c>
      <c r="B1438" s="10" t="s">
        <v>4903</v>
      </c>
    </row>
    <row r="1439" spans="1:2" s="3" customFormat="1" ht="30" customHeight="1" x14ac:dyDescent="0.2">
      <c r="A1439" s="9">
        <v>1631</v>
      </c>
      <c r="B1439" s="10" t="s">
        <v>4907</v>
      </c>
    </row>
    <row r="1440" spans="1:2" s="3" customFormat="1" ht="30" customHeight="1" x14ac:dyDescent="0.2">
      <c r="A1440" s="9">
        <v>1632</v>
      </c>
      <c r="B1440" s="10" t="s">
        <v>8373</v>
      </c>
    </row>
    <row r="1441" spans="1:2" s="3" customFormat="1" ht="30" customHeight="1" x14ac:dyDescent="0.2">
      <c r="A1441" s="9">
        <v>1633</v>
      </c>
      <c r="B1441" s="10" t="s">
        <v>9346</v>
      </c>
    </row>
    <row r="1442" spans="1:2" s="3" customFormat="1" ht="30" customHeight="1" x14ac:dyDescent="0.2">
      <c r="A1442" s="9">
        <v>1634</v>
      </c>
      <c r="B1442" s="10" t="s">
        <v>8374</v>
      </c>
    </row>
    <row r="1443" spans="1:2" s="3" customFormat="1" ht="30" customHeight="1" x14ac:dyDescent="0.2">
      <c r="A1443" s="9">
        <v>1635</v>
      </c>
      <c r="B1443" s="10" t="s">
        <v>8375</v>
      </c>
    </row>
    <row r="1444" spans="1:2" s="3" customFormat="1" ht="30" customHeight="1" x14ac:dyDescent="0.2">
      <c r="A1444" s="9">
        <v>1636</v>
      </c>
      <c r="B1444" s="10" t="s">
        <v>8376</v>
      </c>
    </row>
    <row r="1445" spans="1:2" s="3" customFormat="1" ht="30" customHeight="1" x14ac:dyDescent="0.2">
      <c r="A1445" s="9">
        <v>1637</v>
      </c>
      <c r="B1445" s="10" t="s">
        <v>8377</v>
      </c>
    </row>
    <row r="1446" spans="1:2" s="3" customFormat="1" ht="30" customHeight="1" x14ac:dyDescent="0.2">
      <c r="A1446" s="9">
        <v>1638</v>
      </c>
      <c r="B1446" s="10" t="s">
        <v>8378</v>
      </c>
    </row>
    <row r="1447" spans="1:2" s="3" customFormat="1" ht="30" customHeight="1" x14ac:dyDescent="0.2">
      <c r="A1447" s="9">
        <v>1639</v>
      </c>
      <c r="B1447" s="10" t="s">
        <v>8379</v>
      </c>
    </row>
    <row r="1448" spans="1:2" s="3" customFormat="1" ht="30" customHeight="1" x14ac:dyDescent="0.2">
      <c r="A1448" s="9">
        <v>1640</v>
      </c>
      <c r="B1448" s="10" t="s">
        <v>8380</v>
      </c>
    </row>
    <row r="1449" spans="1:2" s="3" customFormat="1" ht="30" customHeight="1" x14ac:dyDescent="0.2">
      <c r="A1449" s="9">
        <v>1641</v>
      </c>
      <c r="B1449" s="10" t="s">
        <v>8381</v>
      </c>
    </row>
    <row r="1450" spans="1:2" s="3" customFormat="1" ht="30" customHeight="1" x14ac:dyDescent="0.2">
      <c r="A1450" s="9">
        <v>1642</v>
      </c>
      <c r="B1450" s="10" t="s">
        <v>8382</v>
      </c>
    </row>
    <row r="1451" spans="1:2" s="3" customFormat="1" ht="30" customHeight="1" x14ac:dyDescent="0.2">
      <c r="A1451" s="9">
        <v>1643</v>
      </c>
      <c r="B1451" s="10" t="s">
        <v>8383</v>
      </c>
    </row>
    <row r="1452" spans="1:2" s="3" customFormat="1" ht="30" customHeight="1" x14ac:dyDescent="0.2">
      <c r="A1452" s="9">
        <v>1644</v>
      </c>
      <c r="B1452" s="10" t="s">
        <v>8384</v>
      </c>
    </row>
    <row r="1453" spans="1:2" s="3" customFormat="1" ht="30" customHeight="1" x14ac:dyDescent="0.2">
      <c r="A1453" s="9">
        <v>1645</v>
      </c>
      <c r="B1453" s="10" t="s">
        <v>8385</v>
      </c>
    </row>
    <row r="1454" spans="1:2" s="3" customFormat="1" ht="30" customHeight="1" x14ac:dyDescent="0.2">
      <c r="A1454" s="9">
        <v>1646</v>
      </c>
      <c r="B1454" s="10" t="s">
        <v>8386</v>
      </c>
    </row>
    <row r="1455" spans="1:2" s="3" customFormat="1" ht="30" customHeight="1" x14ac:dyDescent="0.2">
      <c r="A1455" s="9">
        <v>1647</v>
      </c>
      <c r="B1455" s="10" t="s">
        <v>8387</v>
      </c>
    </row>
    <row r="1456" spans="1:2" s="3" customFormat="1" ht="30" customHeight="1" x14ac:dyDescent="0.2">
      <c r="A1456" s="9">
        <v>1648</v>
      </c>
      <c r="B1456" s="10" t="s">
        <v>8388</v>
      </c>
    </row>
    <row r="1457" spans="1:2" s="3" customFormat="1" ht="30" customHeight="1" x14ac:dyDescent="0.2">
      <c r="A1457" s="9">
        <v>1649</v>
      </c>
      <c r="B1457" s="10" t="s">
        <v>8389</v>
      </c>
    </row>
    <row r="1458" spans="1:2" s="3" customFormat="1" ht="30" customHeight="1" x14ac:dyDescent="0.2">
      <c r="A1458" s="9">
        <v>1650</v>
      </c>
      <c r="B1458" s="10" t="s">
        <v>8390</v>
      </c>
    </row>
    <row r="1459" spans="1:2" s="3" customFormat="1" ht="30" customHeight="1" x14ac:dyDescent="0.2">
      <c r="A1459" s="9">
        <v>1651</v>
      </c>
      <c r="B1459" s="10" t="s">
        <v>8391</v>
      </c>
    </row>
    <row r="1460" spans="1:2" s="3" customFormat="1" ht="30" customHeight="1" x14ac:dyDescent="0.2">
      <c r="A1460" s="9">
        <v>1652</v>
      </c>
      <c r="B1460" s="10" t="s">
        <v>8392</v>
      </c>
    </row>
    <row r="1461" spans="1:2" s="3" customFormat="1" ht="30" customHeight="1" x14ac:dyDescent="0.2">
      <c r="A1461" s="9">
        <v>1653</v>
      </c>
      <c r="B1461" s="10" t="s">
        <v>8393</v>
      </c>
    </row>
    <row r="1462" spans="1:2" s="3" customFormat="1" ht="30" customHeight="1" x14ac:dyDescent="0.2">
      <c r="A1462" s="9">
        <v>1654</v>
      </c>
      <c r="B1462" s="10" t="s">
        <v>8394</v>
      </c>
    </row>
    <row r="1463" spans="1:2" s="3" customFormat="1" ht="30" customHeight="1" x14ac:dyDescent="0.2">
      <c r="A1463" s="9">
        <v>1655</v>
      </c>
      <c r="B1463" s="10" t="s">
        <v>8395</v>
      </c>
    </row>
    <row r="1464" spans="1:2" s="3" customFormat="1" ht="30" customHeight="1" x14ac:dyDescent="0.2">
      <c r="A1464" s="9">
        <v>1656</v>
      </c>
      <c r="B1464" s="10" t="s">
        <v>8396</v>
      </c>
    </row>
    <row r="1465" spans="1:2" s="3" customFormat="1" ht="30" customHeight="1" x14ac:dyDescent="0.2">
      <c r="A1465" s="9">
        <v>1657</v>
      </c>
      <c r="B1465" s="10" t="s">
        <v>8397</v>
      </c>
    </row>
    <row r="1466" spans="1:2" s="3" customFormat="1" ht="30" customHeight="1" x14ac:dyDescent="0.2">
      <c r="A1466" s="9">
        <v>1658</v>
      </c>
      <c r="B1466" s="10" t="s">
        <v>8398</v>
      </c>
    </row>
    <row r="1467" spans="1:2" s="3" customFormat="1" ht="30" customHeight="1" x14ac:dyDescent="0.2">
      <c r="A1467" s="9">
        <v>1659</v>
      </c>
      <c r="B1467" s="10" t="s">
        <v>8399</v>
      </c>
    </row>
    <row r="1468" spans="1:2" s="3" customFormat="1" ht="30" customHeight="1" x14ac:dyDescent="0.2">
      <c r="A1468" s="9">
        <v>1660</v>
      </c>
      <c r="B1468" s="10" t="s">
        <v>8400</v>
      </c>
    </row>
    <row r="1469" spans="1:2" s="3" customFormat="1" ht="30" customHeight="1" x14ac:dyDescent="0.2">
      <c r="A1469" s="9">
        <v>1661</v>
      </c>
      <c r="B1469" s="10" t="s">
        <v>8401</v>
      </c>
    </row>
    <row r="1470" spans="1:2" s="3" customFormat="1" ht="30" customHeight="1" x14ac:dyDescent="0.2">
      <c r="A1470" s="9">
        <v>1662</v>
      </c>
      <c r="B1470" s="10" t="s">
        <v>8402</v>
      </c>
    </row>
    <row r="1471" spans="1:2" s="3" customFormat="1" ht="30" customHeight="1" x14ac:dyDescent="0.2">
      <c r="A1471" s="9">
        <v>1663</v>
      </c>
      <c r="B1471" s="10" t="s">
        <v>8403</v>
      </c>
    </row>
    <row r="1472" spans="1:2" s="3" customFormat="1" ht="30" customHeight="1" x14ac:dyDescent="0.2">
      <c r="A1472" s="9">
        <v>1664</v>
      </c>
      <c r="B1472" s="10" t="s">
        <v>8404</v>
      </c>
    </row>
    <row r="1473" spans="1:2" s="3" customFormat="1" ht="30" customHeight="1" x14ac:dyDescent="0.2">
      <c r="A1473" s="9">
        <v>1665</v>
      </c>
      <c r="B1473" s="10" t="s">
        <v>8405</v>
      </c>
    </row>
    <row r="1474" spans="1:2" s="3" customFormat="1" ht="30" customHeight="1" x14ac:dyDescent="0.2">
      <c r="A1474" s="9">
        <v>1666</v>
      </c>
      <c r="B1474" s="10" t="s">
        <v>8406</v>
      </c>
    </row>
    <row r="1475" spans="1:2" s="3" customFormat="1" ht="30" customHeight="1" x14ac:dyDescent="0.2">
      <c r="A1475" s="9">
        <v>1667</v>
      </c>
      <c r="B1475" s="10" t="s">
        <v>8407</v>
      </c>
    </row>
    <row r="1476" spans="1:2" s="3" customFormat="1" ht="30" customHeight="1" x14ac:dyDescent="0.2">
      <c r="A1476" s="9">
        <v>1668</v>
      </c>
      <c r="B1476" s="10" t="s">
        <v>8408</v>
      </c>
    </row>
    <row r="1477" spans="1:2" s="3" customFormat="1" ht="30" customHeight="1" x14ac:dyDescent="0.2">
      <c r="A1477" s="9">
        <v>1669</v>
      </c>
      <c r="B1477" s="10" t="s">
        <v>8409</v>
      </c>
    </row>
    <row r="1478" spans="1:2" s="3" customFormat="1" ht="30" customHeight="1" x14ac:dyDescent="0.2">
      <c r="A1478" s="9">
        <v>1670</v>
      </c>
      <c r="B1478" s="10" t="s">
        <v>8410</v>
      </c>
    </row>
    <row r="1479" spans="1:2" s="3" customFormat="1" ht="30" customHeight="1" x14ac:dyDescent="0.2">
      <c r="A1479" s="9">
        <v>1671</v>
      </c>
      <c r="B1479" s="10" t="s">
        <v>8411</v>
      </c>
    </row>
    <row r="1480" spans="1:2" s="3" customFormat="1" ht="30" customHeight="1" x14ac:dyDescent="0.2">
      <c r="A1480" s="9">
        <v>1672</v>
      </c>
      <c r="B1480" s="10" t="s">
        <v>8412</v>
      </c>
    </row>
    <row r="1481" spans="1:2" s="3" customFormat="1" ht="30" customHeight="1" x14ac:dyDescent="0.2">
      <c r="A1481" s="9">
        <v>1673</v>
      </c>
      <c r="B1481" s="10" t="s">
        <v>8413</v>
      </c>
    </row>
    <row r="1482" spans="1:2" s="3" customFormat="1" ht="30" customHeight="1" x14ac:dyDescent="0.2">
      <c r="A1482" s="9">
        <v>1674</v>
      </c>
      <c r="B1482" s="10" t="s">
        <v>8414</v>
      </c>
    </row>
    <row r="1483" spans="1:2" s="3" customFormat="1" ht="30" customHeight="1" x14ac:dyDescent="0.2">
      <c r="A1483" s="9">
        <v>1675</v>
      </c>
      <c r="B1483" s="10" t="s">
        <v>10268</v>
      </c>
    </row>
    <row r="1484" spans="1:2" s="3" customFormat="1" ht="30" customHeight="1" x14ac:dyDescent="0.2">
      <c r="A1484" s="9">
        <v>1676</v>
      </c>
      <c r="B1484" s="10" t="s">
        <v>8415</v>
      </c>
    </row>
    <row r="1485" spans="1:2" s="3" customFormat="1" ht="30" customHeight="1" x14ac:dyDescent="0.2">
      <c r="A1485" s="9">
        <v>1677</v>
      </c>
      <c r="B1485" s="10" t="s">
        <v>8416</v>
      </c>
    </row>
    <row r="1486" spans="1:2" s="3" customFormat="1" ht="30" customHeight="1" x14ac:dyDescent="0.2">
      <c r="A1486" s="9">
        <v>1678</v>
      </c>
      <c r="B1486" s="10" t="s">
        <v>8417</v>
      </c>
    </row>
    <row r="1487" spans="1:2" s="3" customFormat="1" ht="30" customHeight="1" x14ac:dyDescent="0.2">
      <c r="A1487" s="9">
        <v>1679</v>
      </c>
      <c r="B1487" s="10" t="s">
        <v>8418</v>
      </c>
    </row>
    <row r="1488" spans="1:2" s="3" customFormat="1" ht="30" customHeight="1" x14ac:dyDescent="0.2">
      <c r="A1488" s="9">
        <v>1680</v>
      </c>
      <c r="B1488" s="10" t="s">
        <v>8419</v>
      </c>
    </row>
    <row r="1489" spans="1:2" s="3" customFormat="1" ht="30" customHeight="1" x14ac:dyDescent="0.2">
      <c r="A1489" s="9">
        <v>1681</v>
      </c>
      <c r="B1489" s="10" t="s">
        <v>8420</v>
      </c>
    </row>
    <row r="1490" spans="1:2" s="3" customFormat="1" ht="30" customHeight="1" x14ac:dyDescent="0.2">
      <c r="A1490" s="9">
        <v>1682</v>
      </c>
      <c r="B1490" s="10" t="s">
        <v>8421</v>
      </c>
    </row>
    <row r="1491" spans="1:2" s="3" customFormat="1" ht="30" customHeight="1" x14ac:dyDescent="0.2">
      <c r="A1491" s="9">
        <v>1683</v>
      </c>
      <c r="B1491" s="10" t="s">
        <v>8422</v>
      </c>
    </row>
    <row r="1492" spans="1:2" s="3" customFormat="1" ht="30" customHeight="1" x14ac:dyDescent="0.2">
      <c r="A1492" s="9">
        <v>1684</v>
      </c>
      <c r="B1492" s="10" t="s">
        <v>8423</v>
      </c>
    </row>
    <row r="1493" spans="1:2" s="3" customFormat="1" ht="30" customHeight="1" x14ac:dyDescent="0.2">
      <c r="A1493" s="9">
        <v>1685</v>
      </c>
      <c r="B1493" s="10" t="s">
        <v>8424</v>
      </c>
    </row>
    <row r="1494" spans="1:2" s="3" customFormat="1" ht="30" customHeight="1" x14ac:dyDescent="0.2">
      <c r="A1494" s="9">
        <v>1686</v>
      </c>
      <c r="B1494" s="10" t="s">
        <v>8425</v>
      </c>
    </row>
    <row r="1495" spans="1:2" s="3" customFormat="1" ht="30" customHeight="1" x14ac:dyDescent="0.2">
      <c r="A1495" s="9">
        <v>1687</v>
      </c>
      <c r="B1495" s="10" t="s">
        <v>8426</v>
      </c>
    </row>
    <row r="1496" spans="1:2" s="3" customFormat="1" ht="30" customHeight="1" x14ac:dyDescent="0.2">
      <c r="A1496" s="9">
        <v>1688</v>
      </c>
      <c r="B1496" s="10" t="s">
        <v>8427</v>
      </c>
    </row>
    <row r="1497" spans="1:2" s="3" customFormat="1" ht="30" customHeight="1" x14ac:dyDescent="0.2">
      <c r="A1497" s="9">
        <v>1689</v>
      </c>
      <c r="B1497" s="10" t="s">
        <v>8428</v>
      </c>
    </row>
    <row r="1498" spans="1:2" s="3" customFormat="1" ht="30" customHeight="1" x14ac:dyDescent="0.2">
      <c r="A1498" s="9">
        <v>1690</v>
      </c>
      <c r="B1498" s="10" t="s">
        <v>8429</v>
      </c>
    </row>
    <row r="1499" spans="1:2" s="3" customFormat="1" ht="30" customHeight="1" x14ac:dyDescent="0.2">
      <c r="A1499" s="9">
        <v>1691</v>
      </c>
      <c r="B1499" s="10" t="s">
        <v>8430</v>
      </c>
    </row>
    <row r="1500" spans="1:2" s="3" customFormat="1" ht="30" customHeight="1" x14ac:dyDescent="0.2">
      <c r="A1500" s="9">
        <v>1692</v>
      </c>
      <c r="B1500" s="10" t="s">
        <v>8431</v>
      </c>
    </row>
    <row r="1501" spans="1:2" s="3" customFormat="1" ht="30" customHeight="1" x14ac:dyDescent="0.2">
      <c r="A1501" s="9">
        <v>1693</v>
      </c>
      <c r="B1501" s="10" t="s">
        <v>8432</v>
      </c>
    </row>
    <row r="1502" spans="1:2" s="3" customFormat="1" ht="30" customHeight="1" x14ac:dyDescent="0.2">
      <c r="A1502" s="9">
        <v>1694</v>
      </c>
      <c r="B1502" s="10" t="s">
        <v>8732</v>
      </c>
    </row>
    <row r="1503" spans="1:2" s="3" customFormat="1" ht="30" customHeight="1" x14ac:dyDescent="0.2">
      <c r="A1503" s="9">
        <v>1695</v>
      </c>
      <c r="B1503" s="10" t="s">
        <v>8731</v>
      </c>
    </row>
    <row r="1504" spans="1:2" s="3" customFormat="1" ht="30" customHeight="1" x14ac:dyDescent="0.2">
      <c r="A1504" s="9">
        <v>1696</v>
      </c>
      <c r="B1504" s="10" t="s">
        <v>8733</v>
      </c>
    </row>
    <row r="1505" spans="1:2" s="3" customFormat="1" ht="30" customHeight="1" x14ac:dyDescent="0.2">
      <c r="A1505" s="9">
        <v>1697</v>
      </c>
      <c r="B1505" s="10" t="s">
        <v>10269</v>
      </c>
    </row>
    <row r="1506" spans="1:2" s="3" customFormat="1" ht="30" customHeight="1" x14ac:dyDescent="0.2">
      <c r="A1506" s="9">
        <v>1698</v>
      </c>
      <c r="B1506" s="10" t="s">
        <v>8433</v>
      </c>
    </row>
    <row r="1507" spans="1:2" s="3" customFormat="1" ht="30" customHeight="1" x14ac:dyDescent="0.2">
      <c r="A1507" s="9">
        <v>1699</v>
      </c>
      <c r="B1507" s="10" t="s">
        <v>8434</v>
      </c>
    </row>
    <row r="1508" spans="1:2" s="3" customFormat="1" ht="30" customHeight="1" x14ac:dyDescent="0.2">
      <c r="A1508" s="9">
        <v>1700</v>
      </c>
      <c r="B1508" s="10" t="s">
        <v>10270</v>
      </c>
    </row>
    <row r="1509" spans="1:2" s="3" customFormat="1" ht="30" customHeight="1" x14ac:dyDescent="0.2">
      <c r="A1509" s="9">
        <v>1701</v>
      </c>
      <c r="B1509" s="10" t="s">
        <v>10271</v>
      </c>
    </row>
    <row r="1510" spans="1:2" s="3" customFormat="1" ht="30" customHeight="1" x14ac:dyDescent="0.2">
      <c r="A1510" s="9">
        <v>1702</v>
      </c>
      <c r="B1510" s="10" t="s">
        <v>10272</v>
      </c>
    </row>
    <row r="1511" spans="1:2" s="3" customFormat="1" ht="30" customHeight="1" x14ac:dyDescent="0.2">
      <c r="A1511" s="9">
        <v>1703</v>
      </c>
      <c r="B1511" s="10" t="s">
        <v>10273</v>
      </c>
    </row>
    <row r="1512" spans="1:2" s="3" customFormat="1" ht="30" customHeight="1" x14ac:dyDescent="0.2">
      <c r="A1512" s="9">
        <v>1704</v>
      </c>
      <c r="B1512" s="10" t="s">
        <v>10274</v>
      </c>
    </row>
    <row r="1513" spans="1:2" s="3" customFormat="1" ht="30" customHeight="1" x14ac:dyDescent="0.2">
      <c r="A1513" s="9">
        <v>1705</v>
      </c>
      <c r="B1513" s="10" t="s">
        <v>10275</v>
      </c>
    </row>
    <row r="1514" spans="1:2" s="3" customFormat="1" ht="30" customHeight="1" x14ac:dyDescent="0.2">
      <c r="A1514" s="9">
        <v>1706</v>
      </c>
      <c r="B1514" s="10" t="s">
        <v>10276</v>
      </c>
    </row>
    <row r="1515" spans="1:2" s="3" customFormat="1" ht="30" customHeight="1" x14ac:dyDescent="0.2">
      <c r="A1515" s="9">
        <v>1707</v>
      </c>
      <c r="B1515" s="10" t="s">
        <v>10277</v>
      </c>
    </row>
    <row r="1516" spans="1:2" s="3" customFormat="1" ht="30" customHeight="1" x14ac:dyDescent="0.2">
      <c r="A1516" s="9">
        <v>1708</v>
      </c>
      <c r="B1516" s="10" t="s">
        <v>10278</v>
      </c>
    </row>
    <row r="1517" spans="1:2" s="3" customFormat="1" ht="30" customHeight="1" x14ac:dyDescent="0.2">
      <c r="A1517" s="9">
        <v>1709</v>
      </c>
      <c r="B1517" s="10" t="s">
        <v>10279</v>
      </c>
    </row>
    <row r="1518" spans="1:2" s="3" customFormat="1" ht="30" customHeight="1" x14ac:dyDescent="0.2">
      <c r="A1518" s="9">
        <v>1710</v>
      </c>
      <c r="B1518" s="10" t="s">
        <v>10280</v>
      </c>
    </row>
    <row r="1519" spans="1:2" s="3" customFormat="1" ht="30" customHeight="1" x14ac:dyDescent="0.2">
      <c r="A1519" s="9">
        <v>1711</v>
      </c>
      <c r="B1519" s="10" t="s">
        <v>10281</v>
      </c>
    </row>
    <row r="1520" spans="1:2" s="3" customFormat="1" ht="30" customHeight="1" x14ac:dyDescent="0.2">
      <c r="A1520" s="9">
        <v>1712</v>
      </c>
      <c r="B1520" s="10" t="s">
        <v>10282</v>
      </c>
    </row>
    <row r="1521" spans="1:2" s="3" customFormat="1" ht="30" customHeight="1" x14ac:dyDescent="0.2">
      <c r="A1521" s="9">
        <v>1713</v>
      </c>
      <c r="B1521" s="10" t="s">
        <v>10283</v>
      </c>
    </row>
    <row r="1522" spans="1:2" s="3" customFormat="1" ht="30" customHeight="1" x14ac:dyDescent="0.2">
      <c r="A1522" s="9">
        <v>1714</v>
      </c>
      <c r="B1522" s="10" t="s">
        <v>8435</v>
      </c>
    </row>
    <row r="1523" spans="1:2" s="3" customFormat="1" ht="30" customHeight="1" x14ac:dyDescent="0.2">
      <c r="A1523" s="9">
        <v>1715</v>
      </c>
      <c r="B1523" s="10" t="s">
        <v>8728</v>
      </c>
    </row>
    <row r="1524" spans="1:2" s="3" customFormat="1" ht="30" customHeight="1" x14ac:dyDescent="0.2">
      <c r="A1524" s="9">
        <v>1716</v>
      </c>
      <c r="B1524" s="10" t="s">
        <v>8436</v>
      </c>
    </row>
    <row r="1525" spans="1:2" s="3" customFormat="1" ht="30" customHeight="1" x14ac:dyDescent="0.2">
      <c r="A1525" s="9">
        <v>1717</v>
      </c>
      <c r="B1525" s="10" t="s">
        <v>8437</v>
      </c>
    </row>
    <row r="1526" spans="1:2" s="3" customFormat="1" ht="30" customHeight="1" x14ac:dyDescent="0.2">
      <c r="A1526" s="9">
        <v>1718</v>
      </c>
      <c r="B1526" s="10" t="s">
        <v>8438</v>
      </c>
    </row>
    <row r="1527" spans="1:2" s="3" customFormat="1" ht="30" customHeight="1" x14ac:dyDescent="0.2">
      <c r="A1527" s="9">
        <v>1719</v>
      </c>
      <c r="B1527" s="10" t="s">
        <v>8439</v>
      </c>
    </row>
    <row r="1528" spans="1:2" s="3" customFormat="1" ht="30" customHeight="1" x14ac:dyDescent="0.2">
      <c r="A1528" s="9">
        <v>1720</v>
      </c>
      <c r="B1528" s="10" t="s">
        <v>8440</v>
      </c>
    </row>
    <row r="1529" spans="1:2" s="3" customFormat="1" ht="30" customHeight="1" x14ac:dyDescent="0.2">
      <c r="A1529" s="9">
        <v>1721</v>
      </c>
      <c r="B1529" s="10" t="s">
        <v>8441</v>
      </c>
    </row>
    <row r="1530" spans="1:2" s="3" customFormat="1" ht="30" customHeight="1" x14ac:dyDescent="0.2">
      <c r="A1530" s="9">
        <v>1722</v>
      </c>
      <c r="B1530" s="10" t="s">
        <v>8442</v>
      </c>
    </row>
    <row r="1531" spans="1:2" s="3" customFormat="1" ht="30" customHeight="1" x14ac:dyDescent="0.2">
      <c r="A1531" s="9">
        <v>1723</v>
      </c>
      <c r="B1531" s="10" t="s">
        <v>8443</v>
      </c>
    </row>
    <row r="1532" spans="1:2" s="3" customFormat="1" ht="30" customHeight="1" x14ac:dyDescent="0.2">
      <c r="A1532" s="9">
        <v>1724</v>
      </c>
      <c r="B1532" s="10" t="s">
        <v>8444</v>
      </c>
    </row>
    <row r="1533" spans="1:2" s="3" customFormat="1" ht="30" customHeight="1" x14ac:dyDescent="0.2">
      <c r="A1533" s="9">
        <v>1725</v>
      </c>
      <c r="B1533" s="10" t="s">
        <v>8445</v>
      </c>
    </row>
    <row r="1534" spans="1:2" s="3" customFormat="1" ht="30" customHeight="1" x14ac:dyDescent="0.2">
      <c r="A1534" s="9">
        <v>1726</v>
      </c>
      <c r="B1534" s="10" t="s">
        <v>5169</v>
      </c>
    </row>
    <row r="1535" spans="1:2" s="3" customFormat="1" ht="30" customHeight="1" x14ac:dyDescent="0.2">
      <c r="A1535" s="9">
        <v>1727</v>
      </c>
      <c r="B1535" s="10" t="s">
        <v>8446</v>
      </c>
    </row>
    <row r="1536" spans="1:2" s="3" customFormat="1" ht="30" customHeight="1" x14ac:dyDescent="0.2">
      <c r="A1536" s="9">
        <v>1728</v>
      </c>
      <c r="B1536" s="10" t="s">
        <v>8447</v>
      </c>
    </row>
    <row r="1537" spans="1:2" s="3" customFormat="1" ht="30" customHeight="1" x14ac:dyDescent="0.2">
      <c r="A1537" s="9">
        <v>1729</v>
      </c>
      <c r="B1537" s="10" t="s">
        <v>8448</v>
      </c>
    </row>
    <row r="1538" spans="1:2" s="3" customFormat="1" ht="30" customHeight="1" x14ac:dyDescent="0.2">
      <c r="A1538" s="9">
        <v>1730</v>
      </c>
      <c r="B1538" s="10" t="s">
        <v>8449</v>
      </c>
    </row>
    <row r="1539" spans="1:2" s="3" customFormat="1" ht="30" customHeight="1" x14ac:dyDescent="0.2">
      <c r="A1539" s="9">
        <v>1731</v>
      </c>
      <c r="B1539" s="10" t="s">
        <v>8450</v>
      </c>
    </row>
    <row r="1540" spans="1:2" s="3" customFormat="1" ht="30" customHeight="1" x14ac:dyDescent="0.2">
      <c r="A1540" s="9">
        <v>1732</v>
      </c>
      <c r="B1540" s="10" t="s">
        <v>8451</v>
      </c>
    </row>
    <row r="1541" spans="1:2" s="3" customFormat="1" ht="30" customHeight="1" x14ac:dyDescent="0.2">
      <c r="A1541" s="9">
        <v>1733</v>
      </c>
      <c r="B1541" s="10" t="s">
        <v>8452</v>
      </c>
    </row>
    <row r="1542" spans="1:2" s="3" customFormat="1" ht="30" customHeight="1" x14ac:dyDescent="0.2">
      <c r="A1542" s="9">
        <v>1734</v>
      </c>
      <c r="B1542" s="10" t="s">
        <v>8453</v>
      </c>
    </row>
    <row r="1543" spans="1:2" s="3" customFormat="1" ht="30" customHeight="1" x14ac:dyDescent="0.2">
      <c r="A1543" s="9">
        <v>1735</v>
      </c>
      <c r="B1543" s="10" t="s">
        <v>8454</v>
      </c>
    </row>
    <row r="1544" spans="1:2" s="3" customFormat="1" ht="30" customHeight="1" x14ac:dyDescent="0.2">
      <c r="A1544" s="9">
        <v>1736</v>
      </c>
      <c r="B1544" s="10" t="s">
        <v>8455</v>
      </c>
    </row>
    <row r="1545" spans="1:2" s="3" customFormat="1" ht="30" customHeight="1" x14ac:dyDescent="0.2">
      <c r="A1545" s="9">
        <v>1737</v>
      </c>
      <c r="B1545" s="10" t="s">
        <v>8456</v>
      </c>
    </row>
    <row r="1546" spans="1:2" s="3" customFormat="1" ht="30" customHeight="1" x14ac:dyDescent="0.2">
      <c r="A1546" s="9">
        <v>1738</v>
      </c>
      <c r="B1546" s="10" t="s">
        <v>8457</v>
      </c>
    </row>
    <row r="1547" spans="1:2" s="3" customFormat="1" ht="30" customHeight="1" x14ac:dyDescent="0.2">
      <c r="A1547" s="9">
        <v>1739</v>
      </c>
      <c r="B1547" s="10" t="s">
        <v>8458</v>
      </c>
    </row>
    <row r="1548" spans="1:2" s="3" customFormat="1" ht="30" customHeight="1" x14ac:dyDescent="0.2">
      <c r="A1548" s="9">
        <v>1740</v>
      </c>
      <c r="B1548" s="10" t="s">
        <v>8459</v>
      </c>
    </row>
    <row r="1549" spans="1:2" s="3" customFormat="1" ht="30" customHeight="1" x14ac:dyDescent="0.2">
      <c r="A1549" s="9">
        <v>1741</v>
      </c>
      <c r="B1549" s="10" t="s">
        <v>10284</v>
      </c>
    </row>
    <row r="1550" spans="1:2" s="3" customFormat="1" ht="30" customHeight="1" x14ac:dyDescent="0.2">
      <c r="A1550" s="9">
        <v>1742</v>
      </c>
      <c r="B1550" s="10" t="s">
        <v>10285</v>
      </c>
    </row>
    <row r="1551" spans="1:2" s="3" customFormat="1" ht="30" customHeight="1" x14ac:dyDescent="0.2">
      <c r="A1551" s="9">
        <v>1743</v>
      </c>
      <c r="B1551" s="10" t="s">
        <v>10286</v>
      </c>
    </row>
    <row r="1552" spans="1:2" s="3" customFormat="1" ht="30" customHeight="1" x14ac:dyDescent="0.2">
      <c r="A1552" s="9">
        <v>1744</v>
      </c>
      <c r="B1552" s="10" t="s">
        <v>8726</v>
      </c>
    </row>
    <row r="1553" spans="1:2" s="3" customFormat="1" ht="30" customHeight="1" x14ac:dyDescent="0.2">
      <c r="A1553" s="9">
        <v>1745</v>
      </c>
      <c r="B1553" s="10" t="s">
        <v>10287</v>
      </c>
    </row>
    <row r="1554" spans="1:2" s="3" customFormat="1" ht="30" customHeight="1" x14ac:dyDescent="0.2">
      <c r="A1554" s="9">
        <v>1746</v>
      </c>
      <c r="B1554" s="10" t="s">
        <v>8727</v>
      </c>
    </row>
    <row r="1555" spans="1:2" s="3" customFormat="1" ht="30" customHeight="1" x14ac:dyDescent="0.2">
      <c r="A1555" s="9">
        <v>1747</v>
      </c>
      <c r="B1555" s="10" t="s">
        <v>10288</v>
      </c>
    </row>
    <row r="1556" spans="1:2" s="3" customFormat="1" ht="30" customHeight="1" x14ac:dyDescent="0.2">
      <c r="A1556" s="9">
        <v>1748</v>
      </c>
      <c r="B1556" s="10" t="s">
        <v>10289</v>
      </c>
    </row>
    <row r="1557" spans="1:2" s="3" customFormat="1" ht="30" customHeight="1" x14ac:dyDescent="0.2">
      <c r="A1557" s="9">
        <v>1749</v>
      </c>
      <c r="B1557" s="10" t="s">
        <v>7723</v>
      </c>
    </row>
    <row r="1558" spans="1:2" s="3" customFormat="1" ht="30" customHeight="1" x14ac:dyDescent="0.2">
      <c r="A1558" s="9">
        <v>1750</v>
      </c>
      <c r="B1558" s="10" t="s">
        <v>8503</v>
      </c>
    </row>
    <row r="1559" spans="1:2" s="3" customFormat="1" ht="30" customHeight="1" x14ac:dyDescent="0.2">
      <c r="A1559" s="9">
        <v>1751</v>
      </c>
      <c r="B1559" s="10" t="s">
        <v>10290</v>
      </c>
    </row>
    <row r="1560" spans="1:2" s="3" customFormat="1" ht="30" customHeight="1" x14ac:dyDescent="0.2">
      <c r="A1560" s="9">
        <v>1752</v>
      </c>
      <c r="B1560" s="10" t="s">
        <v>10291</v>
      </c>
    </row>
    <row r="1561" spans="1:2" s="3" customFormat="1" ht="30" customHeight="1" x14ac:dyDescent="0.2">
      <c r="A1561" s="9">
        <v>1753</v>
      </c>
      <c r="B1561" s="10" t="s">
        <v>10292</v>
      </c>
    </row>
    <row r="1562" spans="1:2" s="3" customFormat="1" ht="30" customHeight="1" x14ac:dyDescent="0.2">
      <c r="A1562" s="9">
        <v>1754</v>
      </c>
      <c r="B1562" s="10" t="s">
        <v>10293</v>
      </c>
    </row>
    <row r="1563" spans="1:2" s="3" customFormat="1" ht="30" customHeight="1" x14ac:dyDescent="0.2">
      <c r="A1563" s="9">
        <v>1755</v>
      </c>
      <c r="B1563" s="10" t="s">
        <v>8504</v>
      </c>
    </row>
    <row r="1564" spans="1:2" s="3" customFormat="1" ht="30" customHeight="1" x14ac:dyDescent="0.2">
      <c r="A1564" s="9">
        <v>1756</v>
      </c>
      <c r="B1564" s="10" t="s">
        <v>9347</v>
      </c>
    </row>
    <row r="1565" spans="1:2" s="3" customFormat="1" ht="30" customHeight="1" x14ac:dyDescent="0.2">
      <c r="A1565" s="9">
        <v>1757</v>
      </c>
      <c r="B1565" s="10" t="s">
        <v>9348</v>
      </c>
    </row>
    <row r="1566" spans="1:2" s="3" customFormat="1" ht="30" customHeight="1" x14ac:dyDescent="0.2">
      <c r="A1566" s="9">
        <v>1758</v>
      </c>
      <c r="B1566" s="10" t="s">
        <v>10294</v>
      </c>
    </row>
    <row r="1567" spans="1:2" s="3" customFormat="1" ht="30" customHeight="1" x14ac:dyDescent="0.2">
      <c r="A1567" s="9">
        <v>1759</v>
      </c>
      <c r="B1567" s="10" t="s">
        <v>9349</v>
      </c>
    </row>
    <row r="1568" spans="1:2" s="3" customFormat="1" ht="30" customHeight="1" x14ac:dyDescent="0.2">
      <c r="A1568" s="9">
        <v>1760</v>
      </c>
      <c r="B1568" s="10" t="s">
        <v>10295</v>
      </c>
    </row>
    <row r="1569" spans="1:2" s="3" customFormat="1" ht="30" customHeight="1" x14ac:dyDescent="0.2">
      <c r="A1569" s="9">
        <v>1761</v>
      </c>
      <c r="B1569" s="10" t="s">
        <v>8505</v>
      </c>
    </row>
    <row r="1570" spans="1:2" s="3" customFormat="1" ht="30" customHeight="1" x14ac:dyDescent="0.2">
      <c r="A1570" s="9">
        <v>1762</v>
      </c>
      <c r="B1570" s="10" t="s">
        <v>8506</v>
      </c>
    </row>
    <row r="1571" spans="1:2" s="3" customFormat="1" ht="30" customHeight="1" x14ac:dyDescent="0.2">
      <c r="A1571" s="9">
        <v>1763</v>
      </c>
      <c r="B1571" s="10" t="s">
        <v>8662</v>
      </c>
    </row>
    <row r="1572" spans="1:2" s="3" customFormat="1" ht="30" customHeight="1" x14ac:dyDescent="0.2">
      <c r="A1572" s="9">
        <v>1764</v>
      </c>
      <c r="B1572" s="10" t="s">
        <v>8663</v>
      </c>
    </row>
    <row r="1573" spans="1:2" s="3" customFormat="1" ht="30" customHeight="1" x14ac:dyDescent="0.2">
      <c r="A1573" s="9">
        <v>1765</v>
      </c>
      <c r="B1573" s="10" t="s">
        <v>8647</v>
      </c>
    </row>
    <row r="1574" spans="1:2" s="3" customFormat="1" ht="30" customHeight="1" x14ac:dyDescent="0.2">
      <c r="A1574" s="9">
        <v>1766</v>
      </c>
      <c r="B1574" s="10" t="s">
        <v>8651</v>
      </c>
    </row>
    <row r="1575" spans="1:2" s="3" customFormat="1" ht="30" customHeight="1" x14ac:dyDescent="0.2">
      <c r="A1575" s="9">
        <v>1767</v>
      </c>
      <c r="B1575" s="10" t="s">
        <v>8664</v>
      </c>
    </row>
    <row r="1576" spans="1:2" s="3" customFormat="1" ht="30" customHeight="1" x14ac:dyDescent="0.2">
      <c r="A1576" s="9">
        <v>1768</v>
      </c>
      <c r="B1576" s="10" t="s">
        <v>8665</v>
      </c>
    </row>
    <row r="1577" spans="1:2" s="3" customFormat="1" ht="30" customHeight="1" x14ac:dyDescent="0.2">
      <c r="A1577" s="9">
        <v>1769</v>
      </c>
      <c r="B1577" s="10" t="s">
        <v>8666</v>
      </c>
    </row>
    <row r="1578" spans="1:2" s="3" customFormat="1" ht="30" customHeight="1" x14ac:dyDescent="0.2">
      <c r="A1578" s="9">
        <v>1770</v>
      </c>
      <c r="B1578" s="10" t="s">
        <v>10296</v>
      </c>
    </row>
    <row r="1579" spans="1:2" s="3" customFormat="1" ht="30" customHeight="1" x14ac:dyDescent="0.2">
      <c r="A1579" s="9">
        <v>1771</v>
      </c>
      <c r="B1579" s="10" t="s">
        <v>8719</v>
      </c>
    </row>
    <row r="1580" spans="1:2" s="3" customFormat="1" ht="30" customHeight="1" x14ac:dyDescent="0.2">
      <c r="A1580" s="9">
        <v>1772</v>
      </c>
      <c r="B1580" s="10" t="s">
        <v>8720</v>
      </c>
    </row>
    <row r="1581" spans="1:2" s="3" customFormat="1" ht="30" customHeight="1" x14ac:dyDescent="0.2">
      <c r="A1581" s="9">
        <v>1773</v>
      </c>
      <c r="B1581" s="10" t="s">
        <v>9350</v>
      </c>
    </row>
    <row r="1582" spans="1:2" s="3" customFormat="1" ht="30" customHeight="1" x14ac:dyDescent="0.2">
      <c r="A1582" s="9">
        <v>1774</v>
      </c>
      <c r="B1582" s="10" t="s">
        <v>10297</v>
      </c>
    </row>
    <row r="1583" spans="1:2" s="3" customFormat="1" ht="30" customHeight="1" x14ac:dyDescent="0.2">
      <c r="A1583" s="9">
        <v>1775</v>
      </c>
      <c r="B1583" s="10" t="s">
        <v>10298</v>
      </c>
    </row>
    <row r="1584" spans="1:2" s="3" customFormat="1" ht="30" customHeight="1" x14ac:dyDescent="0.2">
      <c r="A1584" s="9">
        <v>1776</v>
      </c>
      <c r="B1584" s="10" t="s">
        <v>10299</v>
      </c>
    </row>
    <row r="1585" spans="1:2" s="3" customFormat="1" ht="30" customHeight="1" x14ac:dyDescent="0.2">
      <c r="A1585" s="9">
        <v>1777</v>
      </c>
      <c r="B1585" s="10" t="s">
        <v>8721</v>
      </c>
    </row>
    <row r="1586" spans="1:2" s="3" customFormat="1" ht="30" customHeight="1" x14ac:dyDescent="0.2">
      <c r="A1586" s="9">
        <v>1778</v>
      </c>
      <c r="B1586" s="10" t="s">
        <v>9351</v>
      </c>
    </row>
    <row r="1587" spans="1:2" s="3" customFormat="1" ht="30" customHeight="1" x14ac:dyDescent="0.2">
      <c r="A1587" s="9">
        <v>1779</v>
      </c>
      <c r="B1587" s="10" t="s">
        <v>8722</v>
      </c>
    </row>
    <row r="1588" spans="1:2" s="3" customFormat="1" ht="30" customHeight="1" x14ac:dyDescent="0.2">
      <c r="A1588" s="9">
        <v>1780</v>
      </c>
      <c r="B1588" s="10" t="s">
        <v>8723</v>
      </c>
    </row>
    <row r="1589" spans="1:2" s="3" customFormat="1" ht="30" customHeight="1" x14ac:dyDescent="0.2">
      <c r="A1589" s="9">
        <v>1781</v>
      </c>
      <c r="B1589" s="10" t="s">
        <v>8724</v>
      </c>
    </row>
    <row r="1590" spans="1:2" s="3" customFormat="1" ht="30" customHeight="1" x14ac:dyDescent="0.2">
      <c r="A1590" s="9">
        <v>1782</v>
      </c>
      <c r="B1590" s="10" t="s">
        <v>8725</v>
      </c>
    </row>
    <row r="1591" spans="1:2" s="3" customFormat="1" ht="30" customHeight="1" x14ac:dyDescent="0.2">
      <c r="A1591" s="9">
        <v>1783</v>
      </c>
      <c r="B1591" s="10" t="s">
        <v>8435</v>
      </c>
    </row>
    <row r="1592" spans="1:2" s="3" customFormat="1" ht="30" customHeight="1" x14ac:dyDescent="0.2">
      <c r="A1592" s="9">
        <v>1784</v>
      </c>
      <c r="B1592" s="10" t="s">
        <v>10300</v>
      </c>
    </row>
    <row r="1593" spans="1:2" s="3" customFormat="1" ht="30" customHeight="1" x14ac:dyDescent="0.2">
      <c r="A1593" s="9">
        <v>1785</v>
      </c>
      <c r="B1593" s="10" t="s">
        <v>10301</v>
      </c>
    </row>
    <row r="1594" spans="1:2" s="3" customFormat="1" ht="30" customHeight="1" x14ac:dyDescent="0.2">
      <c r="A1594" s="9">
        <v>1786</v>
      </c>
      <c r="B1594" s="10" t="s">
        <v>10302</v>
      </c>
    </row>
    <row r="1595" spans="1:2" s="3" customFormat="1" ht="30" customHeight="1" x14ac:dyDescent="0.2">
      <c r="A1595" s="9">
        <v>1787</v>
      </c>
      <c r="B1595" s="10" t="s">
        <v>10303</v>
      </c>
    </row>
    <row r="1596" spans="1:2" s="3" customFormat="1" ht="30" customHeight="1" x14ac:dyDescent="0.2">
      <c r="A1596" s="9">
        <v>1788</v>
      </c>
      <c r="B1596" s="10" t="s">
        <v>9352</v>
      </c>
    </row>
    <row r="1597" spans="1:2" s="3" customFormat="1" ht="30" customHeight="1" x14ac:dyDescent="0.2">
      <c r="A1597" s="9">
        <v>1789</v>
      </c>
      <c r="B1597" s="10" t="s">
        <v>9353</v>
      </c>
    </row>
    <row r="1598" spans="1:2" s="3" customFormat="1" ht="30" customHeight="1" x14ac:dyDescent="0.2">
      <c r="A1598" s="9">
        <v>1790</v>
      </c>
      <c r="B1598" s="10" t="s">
        <v>9354</v>
      </c>
    </row>
    <row r="1599" spans="1:2" s="3" customFormat="1" ht="30" customHeight="1" x14ac:dyDescent="0.2">
      <c r="A1599" s="9">
        <v>1791</v>
      </c>
      <c r="B1599" s="10" t="s">
        <v>9355</v>
      </c>
    </row>
    <row r="1600" spans="1:2" s="3" customFormat="1" ht="30" customHeight="1" x14ac:dyDescent="0.2">
      <c r="A1600" s="9">
        <v>1792</v>
      </c>
      <c r="B1600" s="10" t="s">
        <v>9356</v>
      </c>
    </row>
    <row r="1601" spans="1:2" s="3" customFormat="1" ht="30" customHeight="1" x14ac:dyDescent="0.2">
      <c r="A1601" s="9">
        <v>1793</v>
      </c>
      <c r="B1601" s="10" t="s">
        <v>9357</v>
      </c>
    </row>
    <row r="1602" spans="1:2" s="3" customFormat="1" ht="30" customHeight="1" x14ac:dyDescent="0.2">
      <c r="A1602" s="9">
        <v>1794</v>
      </c>
      <c r="B1602" s="10" t="s">
        <v>9358</v>
      </c>
    </row>
    <row r="1603" spans="1:2" s="3" customFormat="1" ht="30" customHeight="1" x14ac:dyDescent="0.2">
      <c r="A1603" s="9">
        <v>1795</v>
      </c>
      <c r="B1603" s="10" t="s">
        <v>9359</v>
      </c>
    </row>
    <row r="1604" spans="1:2" s="3" customFormat="1" ht="30" customHeight="1" x14ac:dyDescent="0.2">
      <c r="A1604" s="9">
        <v>1796</v>
      </c>
      <c r="B1604" s="10" t="s">
        <v>9359</v>
      </c>
    </row>
    <row r="1605" spans="1:2" s="3" customFormat="1" ht="30" customHeight="1" x14ac:dyDescent="0.2">
      <c r="A1605" s="9">
        <v>1797</v>
      </c>
      <c r="B1605" s="10" t="s">
        <v>8662</v>
      </c>
    </row>
    <row r="1606" spans="1:2" s="3" customFormat="1" ht="30" customHeight="1" x14ac:dyDescent="0.2">
      <c r="A1606" s="9">
        <v>1798</v>
      </c>
      <c r="B1606" s="10" t="s">
        <v>10304</v>
      </c>
    </row>
    <row r="1607" spans="1:2" s="3" customFormat="1" ht="30" customHeight="1" x14ac:dyDescent="0.2">
      <c r="A1607" s="9">
        <v>1799</v>
      </c>
      <c r="B1607" s="10" t="s">
        <v>10305</v>
      </c>
    </row>
    <row r="1608" spans="1:2" s="3" customFormat="1" ht="30" customHeight="1" x14ac:dyDescent="0.2">
      <c r="A1608" s="9">
        <v>1800</v>
      </c>
      <c r="B1608" s="10" t="s">
        <v>12327</v>
      </c>
    </row>
    <row r="1609" spans="1:2" s="3" customFormat="1" ht="30" customHeight="1" x14ac:dyDescent="0.2">
      <c r="A1609" s="9">
        <v>1801</v>
      </c>
      <c r="B1609" s="10" t="s">
        <v>12239</v>
      </c>
    </row>
    <row r="1610" spans="1:2" s="3" customFormat="1" ht="30" customHeight="1" x14ac:dyDescent="0.2">
      <c r="A1610" s="9">
        <v>1802</v>
      </c>
      <c r="B1610" s="10" t="s">
        <v>10306</v>
      </c>
    </row>
    <row r="1611" spans="1:2" s="3" customFormat="1" ht="30" customHeight="1" x14ac:dyDescent="0.2">
      <c r="A1611" s="9">
        <v>1803</v>
      </c>
      <c r="B1611" s="10" t="s">
        <v>10307</v>
      </c>
    </row>
    <row r="1612" spans="1:2" s="3" customFormat="1" ht="30" customHeight="1" x14ac:dyDescent="0.2">
      <c r="A1612" s="9">
        <v>1804</v>
      </c>
      <c r="B1612" s="10" t="s">
        <v>10308</v>
      </c>
    </row>
    <row r="1613" spans="1:2" s="3" customFormat="1" ht="30" customHeight="1" x14ac:dyDescent="0.2">
      <c r="A1613" s="9">
        <v>1805</v>
      </c>
      <c r="B1613" s="10" t="s">
        <v>10309</v>
      </c>
    </row>
    <row r="1614" spans="1:2" s="3" customFormat="1" ht="30" customHeight="1" x14ac:dyDescent="0.2">
      <c r="A1614" s="9">
        <v>1806</v>
      </c>
      <c r="B1614" s="10" t="s">
        <v>10310</v>
      </c>
    </row>
    <row r="1615" spans="1:2" s="3" customFormat="1" ht="30" customHeight="1" x14ac:dyDescent="0.2">
      <c r="A1615" s="9">
        <v>1807</v>
      </c>
      <c r="B1615" s="10" t="s">
        <v>10311</v>
      </c>
    </row>
    <row r="1616" spans="1:2" s="3" customFormat="1" ht="30" customHeight="1" x14ac:dyDescent="0.2">
      <c r="A1616" s="9">
        <v>1808</v>
      </c>
      <c r="B1616" s="10" t="s">
        <v>10312</v>
      </c>
    </row>
    <row r="1617" spans="1:2" s="3" customFormat="1" ht="30" customHeight="1" x14ac:dyDescent="0.2">
      <c r="A1617" s="9">
        <v>1809</v>
      </c>
      <c r="B1617" s="10" t="s">
        <v>10313</v>
      </c>
    </row>
    <row r="1618" spans="1:2" s="3" customFormat="1" ht="30" customHeight="1" x14ac:dyDescent="0.2">
      <c r="A1618" s="9">
        <v>1810</v>
      </c>
      <c r="B1618" s="10" t="s">
        <v>10314</v>
      </c>
    </row>
    <row r="1619" spans="1:2" s="3" customFormat="1" ht="30" customHeight="1" x14ac:dyDescent="0.2">
      <c r="A1619" s="9">
        <v>1811</v>
      </c>
      <c r="B1619" s="10" t="s">
        <v>10315</v>
      </c>
    </row>
    <row r="1620" spans="1:2" s="3" customFormat="1" ht="30" customHeight="1" x14ac:dyDescent="0.2">
      <c r="A1620" s="9">
        <v>1812</v>
      </c>
      <c r="B1620" s="10" t="s">
        <v>10316</v>
      </c>
    </row>
    <row r="1621" spans="1:2" s="3" customFormat="1" ht="30" customHeight="1" x14ac:dyDescent="0.2">
      <c r="A1621" s="9">
        <v>1813</v>
      </c>
      <c r="B1621" s="10" t="s">
        <v>10317</v>
      </c>
    </row>
    <row r="1622" spans="1:2" s="3" customFormat="1" ht="30" customHeight="1" x14ac:dyDescent="0.2">
      <c r="A1622" s="9">
        <v>1814</v>
      </c>
      <c r="B1622" s="10" t="s">
        <v>10318</v>
      </c>
    </row>
    <row r="1623" spans="1:2" s="3" customFormat="1" ht="30" customHeight="1" x14ac:dyDescent="0.2">
      <c r="A1623" s="9">
        <v>1815</v>
      </c>
      <c r="B1623" s="10" t="s">
        <v>10319</v>
      </c>
    </row>
    <row r="1624" spans="1:2" s="3" customFormat="1" ht="30" customHeight="1" x14ac:dyDescent="0.2">
      <c r="A1624" s="9">
        <v>1816</v>
      </c>
      <c r="B1624" s="10" t="s">
        <v>10320</v>
      </c>
    </row>
    <row r="1625" spans="1:2" s="3" customFormat="1" ht="30" customHeight="1" x14ac:dyDescent="0.2">
      <c r="A1625" s="9">
        <v>1817</v>
      </c>
      <c r="B1625" s="10" t="s">
        <v>10321</v>
      </c>
    </row>
    <row r="1626" spans="1:2" s="3" customFormat="1" ht="30" customHeight="1" x14ac:dyDescent="0.2">
      <c r="A1626" s="9">
        <v>1818</v>
      </c>
      <c r="B1626" s="10" t="s">
        <v>10322</v>
      </c>
    </row>
    <row r="1627" spans="1:2" s="3" customFormat="1" ht="30" customHeight="1" x14ac:dyDescent="0.2">
      <c r="A1627" s="9">
        <v>1819</v>
      </c>
      <c r="B1627" s="10" t="s">
        <v>10323</v>
      </c>
    </row>
    <row r="1628" spans="1:2" s="3" customFormat="1" ht="30" customHeight="1" x14ac:dyDescent="0.2">
      <c r="A1628" s="9">
        <v>1820</v>
      </c>
      <c r="B1628" s="10" t="s">
        <v>10324</v>
      </c>
    </row>
    <row r="1629" spans="1:2" s="3" customFormat="1" ht="30" customHeight="1" x14ac:dyDescent="0.2">
      <c r="A1629" s="9">
        <v>1821</v>
      </c>
      <c r="B1629" s="10" t="s">
        <v>10325</v>
      </c>
    </row>
    <row r="1630" spans="1:2" s="3" customFormat="1" ht="30" customHeight="1" x14ac:dyDescent="0.2">
      <c r="A1630" s="9">
        <v>1822</v>
      </c>
      <c r="B1630" s="10" t="s">
        <v>10326</v>
      </c>
    </row>
    <row r="1631" spans="1:2" s="3" customFormat="1" ht="30" customHeight="1" x14ac:dyDescent="0.2">
      <c r="A1631" s="9">
        <v>1823</v>
      </c>
      <c r="B1631" s="10" t="s">
        <v>10327</v>
      </c>
    </row>
    <row r="1632" spans="1:2" s="3" customFormat="1" ht="30" customHeight="1" x14ac:dyDescent="0.2">
      <c r="A1632" s="9">
        <v>1824</v>
      </c>
      <c r="B1632" s="10" t="s">
        <v>10328</v>
      </c>
    </row>
    <row r="1633" spans="1:2" s="3" customFormat="1" ht="30" customHeight="1" x14ac:dyDescent="0.2">
      <c r="A1633" s="9">
        <v>1825</v>
      </c>
      <c r="B1633" s="10" t="s">
        <v>10329</v>
      </c>
    </row>
    <row r="1634" spans="1:2" s="3" customFormat="1" ht="30" customHeight="1" x14ac:dyDescent="0.2">
      <c r="A1634" s="9">
        <v>1826</v>
      </c>
      <c r="B1634" s="10" t="s">
        <v>10330</v>
      </c>
    </row>
    <row r="1635" spans="1:2" s="3" customFormat="1" ht="30" customHeight="1" x14ac:dyDescent="0.2">
      <c r="A1635" s="9">
        <v>1827</v>
      </c>
      <c r="B1635" s="10" t="s">
        <v>10331</v>
      </c>
    </row>
    <row r="1636" spans="1:2" s="3" customFormat="1" ht="30" customHeight="1" x14ac:dyDescent="0.2">
      <c r="A1636" s="9">
        <v>1828</v>
      </c>
      <c r="B1636" s="10" t="s">
        <v>10332</v>
      </c>
    </row>
    <row r="1637" spans="1:2" s="3" customFormat="1" ht="30" customHeight="1" x14ac:dyDescent="0.2">
      <c r="A1637" s="9">
        <v>1829</v>
      </c>
      <c r="B1637" s="10" t="s">
        <v>10333</v>
      </c>
    </row>
    <row r="1638" spans="1:2" s="3" customFormat="1" ht="30" customHeight="1" x14ac:dyDescent="0.2">
      <c r="A1638" s="9">
        <v>1830</v>
      </c>
      <c r="B1638" s="10" t="s">
        <v>10334</v>
      </c>
    </row>
    <row r="1639" spans="1:2" s="3" customFormat="1" ht="30" customHeight="1" x14ac:dyDescent="0.2">
      <c r="A1639" s="9">
        <v>1831</v>
      </c>
      <c r="B1639" s="10" t="s">
        <v>10335</v>
      </c>
    </row>
    <row r="1640" spans="1:2" s="3" customFormat="1" ht="30" customHeight="1" x14ac:dyDescent="0.2">
      <c r="A1640" s="9">
        <v>1832</v>
      </c>
      <c r="B1640" s="10" t="s">
        <v>10336</v>
      </c>
    </row>
    <row r="1641" spans="1:2" s="3" customFormat="1" ht="30" customHeight="1" x14ac:dyDescent="0.2">
      <c r="A1641" s="9">
        <v>1833</v>
      </c>
      <c r="B1641" s="10" t="s">
        <v>10337</v>
      </c>
    </row>
    <row r="1642" spans="1:2" s="3" customFormat="1" ht="30" customHeight="1" x14ac:dyDescent="0.2">
      <c r="A1642" s="9">
        <v>1834</v>
      </c>
      <c r="B1642" s="10" t="s">
        <v>10338</v>
      </c>
    </row>
    <row r="1643" spans="1:2" s="3" customFormat="1" ht="30" customHeight="1" x14ac:dyDescent="0.2">
      <c r="A1643" s="9">
        <v>1835</v>
      </c>
      <c r="B1643" s="10" t="s">
        <v>10339</v>
      </c>
    </row>
    <row r="1644" spans="1:2" s="3" customFormat="1" ht="30" customHeight="1" x14ac:dyDescent="0.2">
      <c r="A1644" s="9">
        <v>1836</v>
      </c>
      <c r="B1644" s="10" t="s">
        <v>10340</v>
      </c>
    </row>
    <row r="1645" spans="1:2" s="3" customFormat="1" ht="30" customHeight="1" x14ac:dyDescent="0.2">
      <c r="A1645" s="9">
        <v>1837</v>
      </c>
      <c r="B1645" s="10" t="s">
        <v>10341</v>
      </c>
    </row>
    <row r="1646" spans="1:2" s="3" customFormat="1" ht="30" customHeight="1" x14ac:dyDescent="0.2">
      <c r="A1646" s="9">
        <v>1838</v>
      </c>
      <c r="B1646" s="10" t="s">
        <v>10342</v>
      </c>
    </row>
    <row r="1647" spans="1:2" s="3" customFormat="1" ht="30" customHeight="1" x14ac:dyDescent="0.2">
      <c r="A1647" s="9">
        <v>1839</v>
      </c>
      <c r="B1647" s="10" t="s">
        <v>10343</v>
      </c>
    </row>
    <row r="1648" spans="1:2" s="3" customFormat="1" ht="30" customHeight="1" x14ac:dyDescent="0.2">
      <c r="A1648" s="9">
        <v>1840</v>
      </c>
      <c r="B1648" s="10" t="s">
        <v>10344</v>
      </c>
    </row>
    <row r="1649" spans="1:2" s="3" customFormat="1" ht="30" customHeight="1" x14ac:dyDescent="0.2">
      <c r="A1649" s="9">
        <v>1841</v>
      </c>
      <c r="B1649" s="10" t="s">
        <v>9360</v>
      </c>
    </row>
    <row r="1650" spans="1:2" s="3" customFormat="1" ht="30" customHeight="1" x14ac:dyDescent="0.2">
      <c r="A1650" s="9">
        <v>1842</v>
      </c>
      <c r="B1650" s="10" t="s">
        <v>9361</v>
      </c>
    </row>
    <row r="1651" spans="1:2" s="3" customFormat="1" ht="30" customHeight="1" x14ac:dyDescent="0.2">
      <c r="A1651" s="9">
        <v>1843</v>
      </c>
      <c r="B1651" s="10" t="s">
        <v>9362</v>
      </c>
    </row>
    <row r="1652" spans="1:2" s="3" customFormat="1" ht="30" customHeight="1" x14ac:dyDescent="0.2">
      <c r="A1652" s="9">
        <v>1844</v>
      </c>
      <c r="B1652" s="10" t="s">
        <v>10023</v>
      </c>
    </row>
    <row r="1653" spans="1:2" s="3" customFormat="1" ht="30" customHeight="1" x14ac:dyDescent="0.2">
      <c r="A1653" s="9">
        <v>1845</v>
      </c>
      <c r="B1653" s="10" t="s">
        <v>10023</v>
      </c>
    </row>
    <row r="1654" spans="1:2" s="3" customFormat="1" ht="30" customHeight="1" x14ac:dyDescent="0.2">
      <c r="A1654" s="9">
        <v>1846</v>
      </c>
      <c r="B1654" s="10" t="s">
        <v>10345</v>
      </c>
    </row>
    <row r="1655" spans="1:2" s="3" customFormat="1" ht="30" customHeight="1" x14ac:dyDescent="0.2">
      <c r="A1655" s="9">
        <v>1847</v>
      </c>
      <c r="B1655" s="10" t="s">
        <v>10346</v>
      </c>
    </row>
    <row r="1656" spans="1:2" s="3" customFormat="1" ht="30" customHeight="1" x14ac:dyDescent="0.2">
      <c r="A1656" s="9">
        <v>1848</v>
      </c>
      <c r="B1656" s="10" t="s">
        <v>10087</v>
      </c>
    </row>
    <row r="1657" spans="1:2" s="3" customFormat="1" ht="30" customHeight="1" x14ac:dyDescent="0.2">
      <c r="A1657" s="9">
        <v>1849</v>
      </c>
      <c r="B1657" s="10" t="s">
        <v>9363</v>
      </c>
    </row>
    <row r="1658" spans="1:2" s="3" customFormat="1" ht="30" customHeight="1" x14ac:dyDescent="0.2">
      <c r="A1658" s="9">
        <v>1850</v>
      </c>
      <c r="B1658" s="10" t="s">
        <v>9365</v>
      </c>
    </row>
    <row r="1659" spans="1:2" s="3" customFormat="1" ht="30" customHeight="1" x14ac:dyDescent="0.2">
      <c r="A1659" s="9">
        <v>1851</v>
      </c>
      <c r="B1659" s="10" t="s">
        <v>9329</v>
      </c>
    </row>
    <row r="1660" spans="1:2" s="3" customFormat="1" ht="30" customHeight="1" x14ac:dyDescent="0.2">
      <c r="A1660" s="9">
        <v>1852</v>
      </c>
      <c r="B1660" s="10" t="s">
        <v>9328</v>
      </c>
    </row>
    <row r="1661" spans="1:2" s="3" customFormat="1" ht="30" customHeight="1" x14ac:dyDescent="0.2">
      <c r="A1661" s="9">
        <v>1853</v>
      </c>
      <c r="B1661" s="10" t="s">
        <v>10198</v>
      </c>
    </row>
    <row r="1662" spans="1:2" s="3" customFormat="1" ht="30" customHeight="1" x14ac:dyDescent="0.2">
      <c r="A1662" s="9">
        <v>1854</v>
      </c>
      <c r="B1662" s="10" t="s">
        <v>9330</v>
      </c>
    </row>
    <row r="1663" spans="1:2" s="3" customFormat="1" ht="30" customHeight="1" x14ac:dyDescent="0.2">
      <c r="A1663" s="9">
        <v>1855</v>
      </c>
      <c r="B1663" s="10" t="s">
        <v>9331</v>
      </c>
    </row>
    <row r="1664" spans="1:2" s="3" customFormat="1" ht="30" customHeight="1" x14ac:dyDescent="0.2">
      <c r="A1664" s="9">
        <v>1856</v>
      </c>
      <c r="B1664" s="10" t="s">
        <v>9332</v>
      </c>
    </row>
    <row r="1665" spans="1:2" s="3" customFormat="1" ht="30" customHeight="1" x14ac:dyDescent="0.2">
      <c r="A1665" s="9">
        <v>1857</v>
      </c>
      <c r="B1665" s="10" t="s">
        <v>10012</v>
      </c>
    </row>
    <row r="1666" spans="1:2" s="3" customFormat="1" ht="30" customHeight="1" x14ac:dyDescent="0.2">
      <c r="A1666" s="9">
        <v>1858</v>
      </c>
      <c r="B1666" s="10" t="s">
        <v>10203</v>
      </c>
    </row>
    <row r="1667" spans="1:2" s="3" customFormat="1" ht="30" customHeight="1" x14ac:dyDescent="0.2">
      <c r="A1667" s="9">
        <v>1859</v>
      </c>
      <c r="B1667" s="10" t="s">
        <v>10202</v>
      </c>
    </row>
    <row r="1668" spans="1:2" s="3" customFormat="1" ht="30" customHeight="1" x14ac:dyDescent="0.2">
      <c r="A1668" s="9">
        <v>1860</v>
      </c>
      <c r="B1668" s="10" t="s">
        <v>9366</v>
      </c>
    </row>
    <row r="1669" spans="1:2" s="3" customFormat="1" ht="30" customHeight="1" x14ac:dyDescent="0.2">
      <c r="A1669" s="9">
        <v>1861</v>
      </c>
      <c r="B1669" s="10" t="s">
        <v>10200</v>
      </c>
    </row>
    <row r="1670" spans="1:2" s="3" customFormat="1" ht="30" customHeight="1" x14ac:dyDescent="0.2">
      <c r="A1670" s="9">
        <v>1862</v>
      </c>
      <c r="B1670" s="10" t="s">
        <v>9364</v>
      </c>
    </row>
    <row r="1671" spans="1:2" s="3" customFormat="1" ht="30" customHeight="1" x14ac:dyDescent="0.2">
      <c r="A1671" s="9">
        <v>1863</v>
      </c>
      <c r="B1671" s="10" t="s">
        <v>10086</v>
      </c>
    </row>
    <row r="1672" spans="1:2" s="3" customFormat="1" ht="30" customHeight="1" x14ac:dyDescent="0.2">
      <c r="A1672" s="9">
        <v>1864</v>
      </c>
      <c r="B1672" s="10" t="s">
        <v>10249</v>
      </c>
    </row>
    <row r="1673" spans="1:2" s="3" customFormat="1" ht="30" customHeight="1" x14ac:dyDescent="0.2">
      <c r="A1673" s="9">
        <v>1865</v>
      </c>
      <c r="B1673" s="10" t="s">
        <v>10087</v>
      </c>
    </row>
    <row r="1674" spans="1:2" s="3" customFormat="1" ht="30" customHeight="1" x14ac:dyDescent="0.2">
      <c r="A1674" s="9">
        <v>1866</v>
      </c>
      <c r="B1674" s="10" t="s">
        <v>9363</v>
      </c>
    </row>
    <row r="1675" spans="1:2" s="3" customFormat="1" ht="30" customHeight="1" x14ac:dyDescent="0.2">
      <c r="A1675" s="9">
        <v>1867</v>
      </c>
      <c r="B1675" s="10" t="s">
        <v>9365</v>
      </c>
    </row>
    <row r="1676" spans="1:2" s="3" customFormat="1" ht="30" customHeight="1" x14ac:dyDescent="0.2">
      <c r="A1676" s="9">
        <v>1868</v>
      </c>
      <c r="B1676" s="10" t="s">
        <v>9329</v>
      </c>
    </row>
    <row r="1677" spans="1:2" s="3" customFormat="1" ht="30" customHeight="1" x14ac:dyDescent="0.2">
      <c r="A1677" s="9">
        <v>1869</v>
      </c>
      <c r="B1677" s="10" t="s">
        <v>9328</v>
      </c>
    </row>
    <row r="1678" spans="1:2" s="3" customFormat="1" ht="30" customHeight="1" x14ac:dyDescent="0.2">
      <c r="A1678" s="9">
        <v>1870</v>
      </c>
      <c r="B1678" s="10" t="s">
        <v>10198</v>
      </c>
    </row>
    <row r="1679" spans="1:2" s="3" customFormat="1" ht="30" customHeight="1" x14ac:dyDescent="0.2">
      <c r="A1679" s="9">
        <v>1871</v>
      </c>
      <c r="B1679" s="10" t="s">
        <v>9330</v>
      </c>
    </row>
    <row r="1680" spans="1:2" s="3" customFormat="1" ht="30" customHeight="1" x14ac:dyDescent="0.2">
      <c r="A1680" s="9">
        <v>1872</v>
      </c>
      <c r="B1680" s="10" t="s">
        <v>9331</v>
      </c>
    </row>
    <row r="1681" spans="1:2" s="3" customFormat="1" ht="30" customHeight="1" x14ac:dyDescent="0.2">
      <c r="A1681" s="9">
        <v>1873</v>
      </c>
      <c r="B1681" s="10" t="s">
        <v>9332</v>
      </c>
    </row>
    <row r="1682" spans="1:2" s="3" customFormat="1" ht="30" customHeight="1" x14ac:dyDescent="0.2">
      <c r="A1682" s="9">
        <v>1874</v>
      </c>
      <c r="B1682" s="10" t="s">
        <v>10012</v>
      </c>
    </row>
    <row r="1683" spans="1:2" s="3" customFormat="1" ht="30" customHeight="1" x14ac:dyDescent="0.2">
      <c r="A1683" s="9">
        <v>1875</v>
      </c>
      <c r="B1683" s="10" t="s">
        <v>10203</v>
      </c>
    </row>
    <row r="1684" spans="1:2" s="3" customFormat="1" ht="30" customHeight="1" x14ac:dyDescent="0.2">
      <c r="A1684" s="9">
        <v>1876</v>
      </c>
      <c r="B1684" s="10" t="s">
        <v>10202</v>
      </c>
    </row>
    <row r="1685" spans="1:2" s="3" customFormat="1" ht="30" customHeight="1" x14ac:dyDescent="0.2">
      <c r="A1685" s="9">
        <v>1877</v>
      </c>
      <c r="B1685" s="10" t="s">
        <v>9366</v>
      </c>
    </row>
    <row r="1686" spans="1:2" s="3" customFormat="1" ht="30" customHeight="1" x14ac:dyDescent="0.2">
      <c r="A1686" s="9">
        <v>1878</v>
      </c>
      <c r="B1686" s="10" t="s">
        <v>10200</v>
      </c>
    </row>
    <row r="1687" spans="1:2" s="3" customFormat="1" ht="30" customHeight="1" x14ac:dyDescent="0.2">
      <c r="A1687" s="9">
        <v>1879</v>
      </c>
      <c r="B1687" s="10" t="s">
        <v>9364</v>
      </c>
    </row>
    <row r="1688" spans="1:2" s="3" customFormat="1" ht="30" customHeight="1" x14ac:dyDescent="0.2">
      <c r="A1688" s="9">
        <v>1880</v>
      </c>
      <c r="B1688" s="10" t="s">
        <v>10086</v>
      </c>
    </row>
    <row r="1689" spans="1:2" s="3" customFormat="1" ht="30" customHeight="1" x14ac:dyDescent="0.2">
      <c r="A1689" s="9">
        <v>1881</v>
      </c>
      <c r="B1689" s="10" t="s">
        <v>10249</v>
      </c>
    </row>
    <row r="1690" spans="1:2" s="3" customFormat="1" ht="30" customHeight="1" x14ac:dyDescent="0.2">
      <c r="A1690" s="9">
        <v>1882</v>
      </c>
      <c r="B1690" s="10" t="s">
        <v>9367</v>
      </c>
    </row>
    <row r="1691" spans="1:2" s="3" customFormat="1" ht="30" customHeight="1" x14ac:dyDescent="0.2">
      <c r="A1691" s="9">
        <v>1883</v>
      </c>
      <c r="B1691" s="10" t="s">
        <v>10347</v>
      </c>
    </row>
    <row r="1692" spans="1:2" s="3" customFormat="1" ht="30" customHeight="1" x14ac:dyDescent="0.2">
      <c r="A1692" s="9">
        <v>1884</v>
      </c>
      <c r="B1692" s="10" t="s">
        <v>9666</v>
      </c>
    </row>
    <row r="1693" spans="1:2" s="3" customFormat="1" ht="30" customHeight="1" x14ac:dyDescent="0.2">
      <c r="A1693" s="9">
        <v>1885</v>
      </c>
      <c r="B1693" s="10" t="s">
        <v>9667</v>
      </c>
    </row>
    <row r="1694" spans="1:2" s="3" customFormat="1" ht="30" customHeight="1" x14ac:dyDescent="0.2">
      <c r="A1694" s="9">
        <v>1886</v>
      </c>
      <c r="B1694" s="10" t="s">
        <v>9668</v>
      </c>
    </row>
    <row r="1695" spans="1:2" s="3" customFormat="1" ht="30" customHeight="1" x14ac:dyDescent="0.2">
      <c r="A1695" s="9">
        <v>1887</v>
      </c>
      <c r="B1695" s="10" t="s">
        <v>9669</v>
      </c>
    </row>
    <row r="1696" spans="1:2" s="3" customFormat="1" ht="30" customHeight="1" x14ac:dyDescent="0.2">
      <c r="A1696" s="9">
        <v>1888</v>
      </c>
      <c r="B1696" s="10" t="s">
        <v>9670</v>
      </c>
    </row>
    <row r="1697" spans="1:2" s="3" customFormat="1" ht="30" customHeight="1" x14ac:dyDescent="0.2">
      <c r="A1697" s="9">
        <v>1889</v>
      </c>
      <c r="B1697" s="10" t="s">
        <v>9671</v>
      </c>
    </row>
    <row r="1698" spans="1:2" s="3" customFormat="1" ht="30" customHeight="1" x14ac:dyDescent="0.2">
      <c r="A1698" s="9">
        <v>1890</v>
      </c>
      <c r="B1698" s="10" t="s">
        <v>9672</v>
      </c>
    </row>
    <row r="1699" spans="1:2" s="3" customFormat="1" ht="30" customHeight="1" x14ac:dyDescent="0.2">
      <c r="A1699" s="9">
        <v>1891</v>
      </c>
      <c r="B1699" s="10" t="s">
        <v>9673</v>
      </c>
    </row>
    <row r="1700" spans="1:2" s="3" customFormat="1" ht="30" customHeight="1" x14ac:dyDescent="0.2">
      <c r="A1700" s="9">
        <v>1892</v>
      </c>
      <c r="B1700" s="10" t="s">
        <v>9674</v>
      </c>
    </row>
    <row r="1701" spans="1:2" s="3" customFormat="1" ht="30" customHeight="1" x14ac:dyDescent="0.2">
      <c r="A1701" s="9">
        <v>1893</v>
      </c>
      <c r="B1701" s="10" t="s">
        <v>9675</v>
      </c>
    </row>
    <row r="1702" spans="1:2" s="3" customFormat="1" ht="30" customHeight="1" x14ac:dyDescent="0.2">
      <c r="A1702" s="9">
        <v>1894</v>
      </c>
      <c r="B1702" s="10" t="s">
        <v>9676</v>
      </c>
    </row>
    <row r="1703" spans="1:2" s="3" customFormat="1" ht="30" customHeight="1" x14ac:dyDescent="0.2">
      <c r="A1703" s="9">
        <v>1895</v>
      </c>
      <c r="B1703" s="10" t="s">
        <v>9677</v>
      </c>
    </row>
    <row r="1704" spans="1:2" s="3" customFormat="1" ht="30" customHeight="1" x14ac:dyDescent="0.2">
      <c r="A1704" s="9">
        <v>1896</v>
      </c>
      <c r="B1704" s="10" t="s">
        <v>9678</v>
      </c>
    </row>
    <row r="1705" spans="1:2" s="3" customFormat="1" ht="30" customHeight="1" x14ac:dyDescent="0.2">
      <c r="A1705" s="9">
        <v>1897</v>
      </c>
      <c r="B1705" s="10" t="s">
        <v>9679</v>
      </c>
    </row>
    <row r="1706" spans="1:2" s="3" customFormat="1" ht="30" customHeight="1" x14ac:dyDescent="0.2">
      <c r="A1706" s="9">
        <v>1898</v>
      </c>
      <c r="B1706" s="10" t="s">
        <v>9680</v>
      </c>
    </row>
    <row r="1707" spans="1:2" s="3" customFormat="1" ht="30" customHeight="1" x14ac:dyDescent="0.2">
      <c r="A1707" s="9">
        <v>1899</v>
      </c>
      <c r="B1707" s="10" t="s">
        <v>9681</v>
      </c>
    </row>
    <row r="1708" spans="1:2" s="3" customFormat="1" ht="30" customHeight="1" x14ac:dyDescent="0.2">
      <c r="A1708" s="9">
        <v>1900</v>
      </c>
      <c r="B1708" s="10" t="s">
        <v>9682</v>
      </c>
    </row>
    <row r="1709" spans="1:2" s="3" customFormat="1" ht="30" customHeight="1" x14ac:dyDescent="0.2">
      <c r="A1709" s="9">
        <v>1901</v>
      </c>
      <c r="B1709" s="10" t="s">
        <v>9683</v>
      </c>
    </row>
    <row r="1710" spans="1:2" s="3" customFormat="1" ht="30" customHeight="1" x14ac:dyDescent="0.2">
      <c r="A1710" s="9">
        <v>1902</v>
      </c>
      <c r="B1710" s="10" t="s">
        <v>9684</v>
      </c>
    </row>
    <row r="1711" spans="1:2" s="3" customFormat="1" ht="30" customHeight="1" x14ac:dyDescent="0.2">
      <c r="A1711" s="9">
        <v>1903</v>
      </c>
      <c r="B1711" s="10" t="s">
        <v>9685</v>
      </c>
    </row>
    <row r="1712" spans="1:2" s="3" customFormat="1" ht="30" customHeight="1" x14ac:dyDescent="0.2">
      <c r="A1712" s="9">
        <v>1904</v>
      </c>
      <c r="B1712" s="10" t="s">
        <v>9666</v>
      </c>
    </row>
    <row r="1713" spans="1:2" s="3" customFormat="1" ht="30" customHeight="1" x14ac:dyDescent="0.2">
      <c r="A1713" s="9">
        <v>1905</v>
      </c>
      <c r="B1713" s="10" t="s">
        <v>9667</v>
      </c>
    </row>
    <row r="1714" spans="1:2" s="3" customFormat="1" ht="30" customHeight="1" x14ac:dyDescent="0.2">
      <c r="A1714" s="9">
        <v>1906</v>
      </c>
      <c r="B1714" s="10" t="s">
        <v>9668</v>
      </c>
    </row>
    <row r="1715" spans="1:2" s="3" customFormat="1" ht="30" customHeight="1" x14ac:dyDescent="0.2">
      <c r="A1715" s="9">
        <v>1907</v>
      </c>
      <c r="B1715" s="10" t="s">
        <v>9669</v>
      </c>
    </row>
    <row r="1716" spans="1:2" s="3" customFormat="1" ht="30" customHeight="1" x14ac:dyDescent="0.2">
      <c r="A1716" s="9">
        <v>1908</v>
      </c>
      <c r="B1716" s="10" t="s">
        <v>9670</v>
      </c>
    </row>
    <row r="1717" spans="1:2" s="3" customFormat="1" ht="30" customHeight="1" x14ac:dyDescent="0.2">
      <c r="A1717" s="9">
        <v>1909</v>
      </c>
      <c r="B1717" s="10" t="s">
        <v>9671</v>
      </c>
    </row>
    <row r="1718" spans="1:2" s="3" customFormat="1" ht="30" customHeight="1" x14ac:dyDescent="0.2">
      <c r="A1718" s="9">
        <v>1910</v>
      </c>
      <c r="B1718" s="10" t="s">
        <v>9672</v>
      </c>
    </row>
    <row r="1719" spans="1:2" s="3" customFormat="1" ht="30" customHeight="1" x14ac:dyDescent="0.2">
      <c r="A1719" s="9">
        <v>1911</v>
      </c>
      <c r="B1719" s="10" t="s">
        <v>9673</v>
      </c>
    </row>
    <row r="1720" spans="1:2" s="3" customFormat="1" ht="30" customHeight="1" x14ac:dyDescent="0.2">
      <c r="A1720" s="9">
        <v>1912</v>
      </c>
      <c r="B1720" s="10" t="s">
        <v>9674</v>
      </c>
    </row>
    <row r="1721" spans="1:2" s="3" customFormat="1" ht="30" customHeight="1" x14ac:dyDescent="0.2">
      <c r="A1721" s="9">
        <v>1913</v>
      </c>
      <c r="B1721" s="10" t="s">
        <v>9675</v>
      </c>
    </row>
    <row r="1722" spans="1:2" s="3" customFormat="1" ht="30" customHeight="1" x14ac:dyDescent="0.2">
      <c r="A1722" s="9">
        <v>1914</v>
      </c>
      <c r="B1722" s="10" t="s">
        <v>9676</v>
      </c>
    </row>
    <row r="1723" spans="1:2" s="3" customFormat="1" ht="30" customHeight="1" x14ac:dyDescent="0.2">
      <c r="A1723" s="9">
        <v>1915</v>
      </c>
      <c r="B1723" s="10" t="s">
        <v>9677</v>
      </c>
    </row>
    <row r="1724" spans="1:2" s="3" customFormat="1" ht="30" customHeight="1" x14ac:dyDescent="0.2">
      <c r="A1724" s="9">
        <v>1916</v>
      </c>
      <c r="B1724" s="10" t="s">
        <v>9678</v>
      </c>
    </row>
    <row r="1725" spans="1:2" s="3" customFormat="1" ht="30" customHeight="1" x14ac:dyDescent="0.2">
      <c r="A1725" s="9">
        <v>1917</v>
      </c>
      <c r="B1725" s="10" t="s">
        <v>9679</v>
      </c>
    </row>
    <row r="1726" spans="1:2" s="3" customFormat="1" ht="30" customHeight="1" x14ac:dyDescent="0.2">
      <c r="A1726" s="9">
        <v>1918</v>
      </c>
      <c r="B1726" s="10" t="s">
        <v>9680</v>
      </c>
    </row>
    <row r="1727" spans="1:2" s="3" customFormat="1" ht="30" customHeight="1" x14ac:dyDescent="0.2">
      <c r="A1727" s="9">
        <v>1919</v>
      </c>
      <c r="B1727" s="10" t="s">
        <v>9681</v>
      </c>
    </row>
    <row r="1728" spans="1:2" s="3" customFormat="1" ht="30" customHeight="1" x14ac:dyDescent="0.2">
      <c r="A1728" s="9">
        <v>1920</v>
      </c>
      <c r="B1728" s="10" t="s">
        <v>9682</v>
      </c>
    </row>
    <row r="1729" spans="1:2" s="3" customFormat="1" ht="30" customHeight="1" x14ac:dyDescent="0.2">
      <c r="A1729" s="9">
        <v>1921</v>
      </c>
      <c r="B1729" s="10" t="s">
        <v>9683</v>
      </c>
    </row>
    <row r="1730" spans="1:2" s="3" customFormat="1" ht="30" customHeight="1" x14ac:dyDescent="0.2">
      <c r="A1730" s="9">
        <v>1922</v>
      </c>
      <c r="B1730" s="10" t="s">
        <v>9684</v>
      </c>
    </row>
    <row r="1731" spans="1:2" s="3" customFormat="1" ht="30" customHeight="1" x14ac:dyDescent="0.2">
      <c r="A1731" s="9">
        <v>1923</v>
      </c>
      <c r="B1731" s="10" t="s">
        <v>9685</v>
      </c>
    </row>
    <row r="1732" spans="1:2" s="3" customFormat="1" ht="30" customHeight="1" x14ac:dyDescent="0.2">
      <c r="A1732" s="9">
        <v>1924</v>
      </c>
      <c r="B1732" s="10" t="s">
        <v>9686</v>
      </c>
    </row>
    <row r="1733" spans="1:2" s="3" customFormat="1" ht="30" customHeight="1" x14ac:dyDescent="0.2">
      <c r="A1733" s="9">
        <v>1925</v>
      </c>
      <c r="B1733" s="10" t="s">
        <v>9687</v>
      </c>
    </row>
    <row r="1734" spans="1:2" s="3" customFormat="1" ht="30" customHeight="1" x14ac:dyDescent="0.2">
      <c r="A1734" s="9">
        <v>1926</v>
      </c>
      <c r="B1734" s="10" t="s">
        <v>9688</v>
      </c>
    </row>
    <row r="1735" spans="1:2" s="3" customFormat="1" ht="30" customHeight="1" x14ac:dyDescent="0.2">
      <c r="A1735" s="9">
        <v>1927</v>
      </c>
      <c r="B1735" s="10" t="s">
        <v>9689</v>
      </c>
    </row>
    <row r="1736" spans="1:2" s="3" customFormat="1" ht="30" customHeight="1" x14ac:dyDescent="0.2">
      <c r="A1736" s="9">
        <v>1928</v>
      </c>
      <c r="B1736" s="10" t="s">
        <v>9690</v>
      </c>
    </row>
    <row r="1737" spans="1:2" s="3" customFormat="1" ht="30" customHeight="1" x14ac:dyDescent="0.2">
      <c r="A1737" s="9">
        <v>1929</v>
      </c>
      <c r="B1737" s="10" t="s">
        <v>9691</v>
      </c>
    </row>
    <row r="1738" spans="1:2" s="3" customFormat="1" ht="30" customHeight="1" x14ac:dyDescent="0.2">
      <c r="A1738" s="9">
        <v>1930</v>
      </c>
      <c r="B1738" s="10" t="s">
        <v>9692</v>
      </c>
    </row>
    <row r="1739" spans="1:2" s="3" customFormat="1" ht="30" customHeight="1" x14ac:dyDescent="0.2">
      <c r="A1739" s="9">
        <v>1931</v>
      </c>
      <c r="B1739" s="10" t="s">
        <v>9693</v>
      </c>
    </row>
    <row r="1740" spans="1:2" s="3" customFormat="1" ht="30" customHeight="1" x14ac:dyDescent="0.2">
      <c r="A1740" s="9">
        <v>1932</v>
      </c>
      <c r="B1740" s="10" t="s">
        <v>9694</v>
      </c>
    </row>
    <row r="1741" spans="1:2" s="3" customFormat="1" ht="30" customHeight="1" x14ac:dyDescent="0.2">
      <c r="A1741" s="9">
        <v>1933</v>
      </c>
      <c r="B1741" s="10" t="s">
        <v>9695</v>
      </c>
    </row>
    <row r="1742" spans="1:2" s="3" customFormat="1" ht="30" customHeight="1" x14ac:dyDescent="0.2">
      <c r="A1742" s="9">
        <v>1934</v>
      </c>
      <c r="B1742" s="10" t="s">
        <v>9696</v>
      </c>
    </row>
    <row r="1743" spans="1:2" s="3" customFormat="1" ht="30" customHeight="1" x14ac:dyDescent="0.2">
      <c r="A1743" s="9">
        <v>1935</v>
      </c>
      <c r="B1743" s="10" t="s">
        <v>9697</v>
      </c>
    </row>
    <row r="1744" spans="1:2" s="3" customFormat="1" ht="30" customHeight="1" x14ac:dyDescent="0.2">
      <c r="A1744" s="9">
        <v>1936</v>
      </c>
      <c r="B1744" s="10" t="s">
        <v>9698</v>
      </c>
    </row>
    <row r="1745" spans="1:2" s="3" customFormat="1" ht="30" customHeight="1" x14ac:dyDescent="0.2">
      <c r="A1745" s="9">
        <v>1937</v>
      </c>
      <c r="B1745" s="10" t="s">
        <v>9699</v>
      </c>
    </row>
    <row r="1746" spans="1:2" s="3" customFormat="1" ht="30" customHeight="1" x14ac:dyDescent="0.2">
      <c r="A1746" s="9">
        <v>1938</v>
      </c>
      <c r="B1746" s="10" t="s">
        <v>9700</v>
      </c>
    </row>
    <row r="1747" spans="1:2" s="3" customFormat="1" ht="30" customHeight="1" x14ac:dyDescent="0.2">
      <c r="A1747" s="9">
        <v>1939</v>
      </c>
      <c r="B1747" s="10" t="s">
        <v>9701</v>
      </c>
    </row>
    <row r="1748" spans="1:2" s="3" customFormat="1" ht="30" customHeight="1" x14ac:dyDescent="0.2">
      <c r="A1748" s="9">
        <v>1940</v>
      </c>
      <c r="B1748" s="10" t="s">
        <v>9702</v>
      </c>
    </row>
    <row r="1749" spans="1:2" s="3" customFormat="1" ht="30" customHeight="1" x14ac:dyDescent="0.2">
      <c r="A1749" s="9">
        <v>1941</v>
      </c>
      <c r="B1749" s="10" t="s">
        <v>9703</v>
      </c>
    </row>
    <row r="1750" spans="1:2" s="3" customFormat="1" ht="30" customHeight="1" x14ac:dyDescent="0.2">
      <c r="A1750" s="9">
        <v>1942</v>
      </c>
      <c r="B1750" s="10" t="s">
        <v>9704</v>
      </c>
    </row>
    <row r="1751" spans="1:2" s="3" customFormat="1" ht="30" customHeight="1" x14ac:dyDescent="0.2">
      <c r="A1751" s="9">
        <v>1943</v>
      </c>
      <c r="B1751" s="10" t="s">
        <v>10348</v>
      </c>
    </row>
    <row r="1752" spans="1:2" s="3" customFormat="1" ht="30" customHeight="1" x14ac:dyDescent="0.2">
      <c r="A1752" s="9">
        <v>1944</v>
      </c>
      <c r="B1752" s="10" t="s">
        <v>10349</v>
      </c>
    </row>
    <row r="1753" spans="1:2" s="3" customFormat="1" ht="30" customHeight="1" x14ac:dyDescent="0.2">
      <c r="A1753" s="9">
        <v>1945</v>
      </c>
      <c r="B1753" s="10" t="s">
        <v>10350</v>
      </c>
    </row>
    <row r="1754" spans="1:2" s="3" customFormat="1" ht="30" customHeight="1" x14ac:dyDescent="0.2">
      <c r="A1754" s="9">
        <v>1946</v>
      </c>
      <c r="B1754" s="10" t="s">
        <v>10351</v>
      </c>
    </row>
    <row r="1755" spans="1:2" s="3" customFormat="1" ht="30" customHeight="1" x14ac:dyDescent="0.2">
      <c r="A1755" s="9">
        <v>1947</v>
      </c>
      <c r="B1755" s="10" t="s">
        <v>10352</v>
      </c>
    </row>
    <row r="1756" spans="1:2" s="3" customFormat="1" ht="30" customHeight="1" x14ac:dyDescent="0.2">
      <c r="A1756" s="9">
        <v>1948</v>
      </c>
      <c r="B1756" s="10" t="s">
        <v>10353</v>
      </c>
    </row>
    <row r="1757" spans="1:2" s="3" customFormat="1" ht="30" customHeight="1" x14ac:dyDescent="0.2">
      <c r="A1757" s="9">
        <v>1949</v>
      </c>
      <c r="B1757" s="10" t="s">
        <v>10354</v>
      </c>
    </row>
    <row r="1758" spans="1:2" s="3" customFormat="1" ht="30" customHeight="1" x14ac:dyDescent="0.2">
      <c r="A1758" s="9">
        <v>1950</v>
      </c>
      <c r="B1758" s="10" t="s">
        <v>10355</v>
      </c>
    </row>
    <row r="1759" spans="1:2" s="3" customFormat="1" ht="30" customHeight="1" x14ac:dyDescent="0.2">
      <c r="A1759" s="9">
        <v>1951</v>
      </c>
      <c r="B1759" s="10" t="s">
        <v>10356</v>
      </c>
    </row>
    <row r="1760" spans="1:2" s="3" customFormat="1" ht="30" customHeight="1" x14ac:dyDescent="0.2">
      <c r="A1760" s="9">
        <v>1952</v>
      </c>
      <c r="B1760" s="10" t="s">
        <v>10357</v>
      </c>
    </row>
    <row r="1761" spans="1:2" s="3" customFormat="1" ht="30" customHeight="1" x14ac:dyDescent="0.2">
      <c r="A1761" s="9">
        <v>1953</v>
      </c>
      <c r="B1761" s="10" t="s">
        <v>10358</v>
      </c>
    </row>
    <row r="1762" spans="1:2" s="3" customFormat="1" ht="30" customHeight="1" x14ac:dyDescent="0.2">
      <c r="A1762" s="9">
        <v>1954</v>
      </c>
      <c r="B1762" s="10" t="s">
        <v>10359</v>
      </c>
    </row>
    <row r="1763" spans="1:2" s="3" customFormat="1" ht="30" customHeight="1" x14ac:dyDescent="0.2">
      <c r="A1763" s="9">
        <v>1955</v>
      </c>
      <c r="B1763" s="10" t="s">
        <v>10360</v>
      </c>
    </row>
    <row r="1764" spans="1:2" s="3" customFormat="1" ht="30" customHeight="1" x14ac:dyDescent="0.2">
      <c r="A1764" s="9">
        <v>1956</v>
      </c>
      <c r="B1764" s="10" t="s">
        <v>10361</v>
      </c>
    </row>
    <row r="1765" spans="1:2" s="3" customFormat="1" ht="30" customHeight="1" x14ac:dyDescent="0.2">
      <c r="A1765" s="9">
        <v>1957</v>
      </c>
      <c r="B1765" s="10" t="s">
        <v>10362</v>
      </c>
    </row>
    <row r="1766" spans="1:2" s="3" customFormat="1" ht="30" customHeight="1" x14ac:dyDescent="0.2">
      <c r="A1766" s="9">
        <v>1958</v>
      </c>
      <c r="B1766" s="10" t="s">
        <v>10844</v>
      </c>
    </row>
    <row r="1767" spans="1:2" s="3" customFormat="1" ht="30" customHeight="1" x14ac:dyDescent="0.2">
      <c r="A1767" s="9">
        <v>1959</v>
      </c>
      <c r="B1767" s="10" t="s">
        <v>10363</v>
      </c>
    </row>
    <row r="1768" spans="1:2" s="3" customFormat="1" ht="30" customHeight="1" x14ac:dyDescent="0.2">
      <c r="A1768" s="9">
        <v>1960</v>
      </c>
      <c r="B1768" s="10" t="s">
        <v>10845</v>
      </c>
    </row>
    <row r="1769" spans="1:2" s="3" customFormat="1" ht="30" customHeight="1" x14ac:dyDescent="0.2">
      <c r="A1769" s="9">
        <v>1961</v>
      </c>
      <c r="B1769" s="10" t="s">
        <v>10844</v>
      </c>
    </row>
    <row r="1770" spans="1:2" s="3" customFormat="1" ht="30" customHeight="1" x14ac:dyDescent="0.2">
      <c r="A1770" s="9">
        <v>1962</v>
      </c>
      <c r="B1770" s="10" t="s">
        <v>10847</v>
      </c>
    </row>
    <row r="1771" spans="1:2" s="3" customFormat="1" ht="30" customHeight="1" x14ac:dyDescent="0.2">
      <c r="A1771" s="9">
        <v>1963</v>
      </c>
      <c r="B1771" s="10" t="s">
        <v>10363</v>
      </c>
    </row>
    <row r="1772" spans="1:2" s="3" customFormat="1" ht="30" customHeight="1" x14ac:dyDescent="0.2">
      <c r="A1772" s="9">
        <v>1964</v>
      </c>
      <c r="B1772" s="10" t="s">
        <v>10363</v>
      </c>
    </row>
    <row r="1773" spans="1:2" s="3" customFormat="1" ht="30" customHeight="1" x14ac:dyDescent="0.2">
      <c r="A1773" s="9">
        <v>1965</v>
      </c>
      <c r="B1773" s="10" t="s">
        <v>10824</v>
      </c>
    </row>
    <row r="1774" spans="1:2" s="3" customFormat="1" ht="30" customHeight="1" x14ac:dyDescent="0.2">
      <c r="A1774" s="9">
        <v>1966</v>
      </c>
      <c r="B1774" s="10" t="s">
        <v>10825</v>
      </c>
    </row>
    <row r="1775" spans="1:2" s="3" customFormat="1" ht="30" customHeight="1" x14ac:dyDescent="0.2">
      <c r="A1775" s="9">
        <v>1967</v>
      </c>
      <c r="B1775" s="10" t="s">
        <v>10826</v>
      </c>
    </row>
    <row r="1776" spans="1:2" s="3" customFormat="1" ht="30" customHeight="1" x14ac:dyDescent="0.2">
      <c r="A1776" s="9">
        <v>1968</v>
      </c>
      <c r="B1776" s="10" t="s">
        <v>10827</v>
      </c>
    </row>
    <row r="1777" spans="1:2" s="3" customFormat="1" ht="30" customHeight="1" x14ac:dyDescent="0.2">
      <c r="A1777" s="9">
        <v>1969</v>
      </c>
      <c r="B1777" s="10" t="s">
        <v>10828</v>
      </c>
    </row>
    <row r="1778" spans="1:2" s="3" customFormat="1" ht="30" customHeight="1" x14ac:dyDescent="0.2">
      <c r="A1778" s="9">
        <v>1970</v>
      </c>
      <c r="B1778" s="10" t="s">
        <v>10829</v>
      </c>
    </row>
    <row r="1779" spans="1:2" s="3" customFormat="1" ht="30" customHeight="1" x14ac:dyDescent="0.2">
      <c r="A1779" s="9">
        <v>1971</v>
      </c>
      <c r="B1779" s="10" t="s">
        <v>10830</v>
      </c>
    </row>
    <row r="1780" spans="1:2" s="3" customFormat="1" ht="30" customHeight="1" x14ac:dyDescent="0.2">
      <c r="A1780" s="9">
        <v>1972</v>
      </c>
      <c r="B1780" s="10" t="s">
        <v>10831</v>
      </c>
    </row>
    <row r="1781" spans="1:2" s="3" customFormat="1" ht="30" customHeight="1" x14ac:dyDescent="0.2">
      <c r="A1781" s="9">
        <v>1973</v>
      </c>
      <c r="B1781" s="10" t="s">
        <v>10832</v>
      </c>
    </row>
    <row r="1782" spans="1:2" s="3" customFormat="1" ht="30" customHeight="1" x14ac:dyDescent="0.2">
      <c r="A1782" s="9">
        <v>1974</v>
      </c>
      <c r="B1782" s="10" t="s">
        <v>10833</v>
      </c>
    </row>
    <row r="1783" spans="1:2" s="3" customFormat="1" ht="30" customHeight="1" x14ac:dyDescent="0.2">
      <c r="A1783" s="9">
        <v>1975</v>
      </c>
      <c r="B1783" s="10" t="s">
        <v>10834</v>
      </c>
    </row>
    <row r="1784" spans="1:2" s="3" customFormat="1" ht="30" customHeight="1" x14ac:dyDescent="0.2">
      <c r="A1784" s="9">
        <v>1976</v>
      </c>
      <c r="B1784" s="10" t="s">
        <v>10835</v>
      </c>
    </row>
    <row r="1785" spans="1:2" s="3" customFormat="1" ht="30" customHeight="1" x14ac:dyDescent="0.2">
      <c r="A1785" s="9">
        <v>1977</v>
      </c>
      <c r="B1785" s="10" t="s">
        <v>10836</v>
      </c>
    </row>
    <row r="1786" spans="1:2" s="3" customFormat="1" ht="30" customHeight="1" x14ac:dyDescent="0.2">
      <c r="A1786" s="9">
        <v>1978</v>
      </c>
      <c r="B1786" s="10" t="s">
        <v>10836</v>
      </c>
    </row>
    <row r="1787" spans="1:2" s="3" customFormat="1" ht="30" customHeight="1" x14ac:dyDescent="0.2">
      <c r="A1787" s="9">
        <v>1979</v>
      </c>
      <c r="B1787" s="10" t="s">
        <v>10837</v>
      </c>
    </row>
    <row r="1788" spans="1:2" s="3" customFormat="1" ht="30" customHeight="1" x14ac:dyDescent="0.2">
      <c r="A1788" s="9">
        <v>1980</v>
      </c>
      <c r="B1788" s="10" t="s">
        <v>10838</v>
      </c>
    </row>
    <row r="1789" spans="1:2" s="3" customFormat="1" ht="30" customHeight="1" x14ac:dyDescent="0.2">
      <c r="A1789" s="9">
        <v>1981</v>
      </c>
      <c r="B1789" s="10" t="s">
        <v>10839</v>
      </c>
    </row>
    <row r="1790" spans="1:2" s="3" customFormat="1" ht="30" customHeight="1" x14ac:dyDescent="0.2">
      <c r="A1790" s="9">
        <v>1982</v>
      </c>
      <c r="B1790" s="10" t="s">
        <v>10840</v>
      </c>
    </row>
    <row r="1791" spans="1:2" s="3" customFormat="1" ht="30" customHeight="1" x14ac:dyDescent="0.2">
      <c r="A1791" s="9">
        <v>1983</v>
      </c>
      <c r="B1791" s="10" t="s">
        <v>10841</v>
      </c>
    </row>
    <row r="1792" spans="1:2" s="3" customFormat="1" ht="30" customHeight="1" x14ac:dyDescent="0.2">
      <c r="A1792" s="9">
        <v>1984</v>
      </c>
      <c r="B1792" s="10" t="s">
        <v>10841</v>
      </c>
    </row>
    <row r="1793" spans="1:2" s="3" customFormat="1" ht="30" customHeight="1" x14ac:dyDescent="0.2">
      <c r="A1793" s="9">
        <v>1985</v>
      </c>
      <c r="B1793" s="10" t="s">
        <v>10842</v>
      </c>
    </row>
    <row r="1794" spans="1:2" s="3" customFormat="1" ht="30" customHeight="1" x14ac:dyDescent="0.2">
      <c r="A1794" s="9">
        <v>1986</v>
      </c>
      <c r="B1794" s="10" t="s">
        <v>10843</v>
      </c>
    </row>
    <row r="1795" spans="1:2" s="3" customFormat="1" ht="30" customHeight="1" x14ac:dyDescent="0.2">
      <c r="A1795" s="9">
        <v>1987</v>
      </c>
      <c r="B1795" s="10" t="s">
        <v>10846</v>
      </c>
    </row>
    <row r="1796" spans="1:2" s="3" customFormat="1" ht="30" customHeight="1" x14ac:dyDescent="0.2">
      <c r="A1796" s="9">
        <v>1988</v>
      </c>
      <c r="B1796" s="10" t="s">
        <v>10364</v>
      </c>
    </row>
    <row r="1797" spans="1:2" s="3" customFormat="1" ht="30" customHeight="1" x14ac:dyDescent="0.2">
      <c r="A1797" s="9">
        <v>1989</v>
      </c>
      <c r="B1797" s="10" t="s">
        <v>10365</v>
      </c>
    </row>
    <row r="1798" spans="1:2" s="3" customFormat="1" ht="30" customHeight="1" x14ac:dyDescent="0.2">
      <c r="A1798" s="9">
        <v>1990</v>
      </c>
      <c r="B1798" s="10" t="s">
        <v>10815</v>
      </c>
    </row>
    <row r="1799" spans="1:2" s="3" customFormat="1" ht="30" customHeight="1" x14ac:dyDescent="0.2">
      <c r="A1799" s="9">
        <v>1991</v>
      </c>
      <c r="B1799" s="10" t="s">
        <v>10816</v>
      </c>
    </row>
    <row r="1800" spans="1:2" s="3" customFormat="1" ht="30" customHeight="1" x14ac:dyDescent="0.2">
      <c r="A1800" s="9">
        <v>1992</v>
      </c>
      <c r="B1800" s="10" t="s">
        <v>10817</v>
      </c>
    </row>
    <row r="1801" spans="1:2" s="3" customFormat="1" ht="30" customHeight="1" x14ac:dyDescent="0.2">
      <c r="A1801" s="9">
        <v>1993</v>
      </c>
      <c r="B1801" s="10" t="s">
        <v>10818</v>
      </c>
    </row>
    <row r="1802" spans="1:2" s="3" customFormat="1" ht="30" customHeight="1" x14ac:dyDescent="0.2">
      <c r="A1802" s="9">
        <v>1994</v>
      </c>
      <c r="B1802" s="10" t="s">
        <v>10819</v>
      </c>
    </row>
    <row r="1803" spans="1:2" s="3" customFormat="1" ht="30" customHeight="1" x14ac:dyDescent="0.2">
      <c r="A1803" s="9">
        <v>1995</v>
      </c>
      <c r="B1803" s="10" t="s">
        <v>10992</v>
      </c>
    </row>
    <row r="1804" spans="1:2" s="3" customFormat="1" ht="30" customHeight="1" x14ac:dyDescent="0.2">
      <c r="A1804" s="9">
        <v>1996</v>
      </c>
      <c r="B1804" s="10" t="s">
        <v>10820</v>
      </c>
    </row>
    <row r="1805" spans="1:2" s="3" customFormat="1" ht="30" customHeight="1" x14ac:dyDescent="0.2">
      <c r="A1805" s="9">
        <v>1997</v>
      </c>
      <c r="B1805" s="10" t="s">
        <v>10821</v>
      </c>
    </row>
    <row r="1806" spans="1:2" s="3" customFormat="1" ht="30" customHeight="1" x14ac:dyDescent="0.2">
      <c r="A1806" s="9">
        <v>1998</v>
      </c>
      <c r="B1806" s="10" t="s">
        <v>10993</v>
      </c>
    </row>
    <row r="1807" spans="1:2" s="3" customFormat="1" ht="30" customHeight="1" x14ac:dyDescent="0.2">
      <c r="A1807" s="9">
        <v>1999</v>
      </c>
      <c r="B1807" s="10" t="s">
        <v>10994</v>
      </c>
    </row>
    <row r="1808" spans="1:2" s="3" customFormat="1" ht="30" customHeight="1" x14ac:dyDescent="0.2">
      <c r="A1808" s="9">
        <v>2000</v>
      </c>
      <c r="B1808" s="10" t="s">
        <v>10822</v>
      </c>
    </row>
    <row r="1809" spans="1:2" s="3" customFormat="1" ht="30" customHeight="1" x14ac:dyDescent="0.2">
      <c r="A1809" s="9">
        <v>2001</v>
      </c>
      <c r="B1809" s="10" t="s">
        <v>10822</v>
      </c>
    </row>
    <row r="1810" spans="1:2" s="3" customFormat="1" ht="30" customHeight="1" x14ac:dyDescent="0.2">
      <c r="A1810" s="9">
        <v>2002</v>
      </c>
      <c r="B1810" s="10" t="s">
        <v>10822</v>
      </c>
    </row>
    <row r="1811" spans="1:2" s="3" customFormat="1" ht="30" customHeight="1" x14ac:dyDescent="0.2">
      <c r="A1811" s="9">
        <v>2003</v>
      </c>
      <c r="B1811" s="10" t="s">
        <v>10822</v>
      </c>
    </row>
    <row r="1812" spans="1:2" s="3" customFormat="1" ht="30" customHeight="1" x14ac:dyDescent="0.2">
      <c r="A1812" s="9">
        <v>2004</v>
      </c>
      <c r="B1812" s="10" t="s">
        <v>10822</v>
      </c>
    </row>
    <row r="1813" spans="1:2" s="3" customFormat="1" ht="30" customHeight="1" x14ac:dyDescent="0.2">
      <c r="A1813" s="9">
        <v>2005</v>
      </c>
      <c r="B1813" s="10" t="s">
        <v>10822</v>
      </c>
    </row>
    <row r="1814" spans="1:2" s="3" customFormat="1" ht="30" customHeight="1" x14ac:dyDescent="0.2">
      <c r="A1814" s="9">
        <v>2006</v>
      </c>
      <c r="B1814" s="10" t="s">
        <v>10886</v>
      </c>
    </row>
    <row r="1815" spans="1:2" s="3" customFormat="1" ht="30" customHeight="1" x14ac:dyDescent="0.2">
      <c r="A1815" s="9">
        <v>2007</v>
      </c>
      <c r="B1815" s="10" t="s">
        <v>10887</v>
      </c>
    </row>
    <row r="1816" spans="1:2" s="3" customFormat="1" ht="30" customHeight="1" x14ac:dyDescent="0.2">
      <c r="A1816" s="9">
        <v>2008</v>
      </c>
      <c r="B1816" s="10" t="s">
        <v>10872</v>
      </c>
    </row>
    <row r="1817" spans="1:2" s="3" customFormat="1" ht="30" customHeight="1" x14ac:dyDescent="0.2">
      <c r="A1817" s="9">
        <v>2009</v>
      </c>
      <c r="B1817" s="10" t="s">
        <v>9362</v>
      </c>
    </row>
    <row r="1818" spans="1:2" s="3" customFormat="1" ht="30" customHeight="1" x14ac:dyDescent="0.2">
      <c r="A1818" s="9">
        <v>2010</v>
      </c>
      <c r="B1818" s="10" t="s">
        <v>9361</v>
      </c>
    </row>
    <row r="1819" spans="1:2" s="3" customFormat="1" ht="30" customHeight="1" x14ac:dyDescent="0.2">
      <c r="A1819" s="9">
        <v>2011</v>
      </c>
      <c r="B1819" s="10" t="s">
        <v>10888</v>
      </c>
    </row>
    <row r="1820" spans="1:2" s="3" customFormat="1" ht="30" customHeight="1" x14ac:dyDescent="0.2">
      <c r="A1820" s="9">
        <v>2012</v>
      </c>
      <c r="B1820" s="10" t="s">
        <v>10876</v>
      </c>
    </row>
    <row r="1821" spans="1:2" s="3" customFormat="1" ht="30" customHeight="1" x14ac:dyDescent="0.2">
      <c r="A1821" s="9">
        <v>2013</v>
      </c>
      <c r="B1821" s="10" t="s">
        <v>10889</v>
      </c>
    </row>
    <row r="1822" spans="1:2" s="3" customFormat="1" ht="30" customHeight="1" x14ac:dyDescent="0.2">
      <c r="A1822" s="9">
        <v>2014</v>
      </c>
      <c r="B1822" s="10" t="s">
        <v>10890</v>
      </c>
    </row>
    <row r="1823" spans="1:2" s="3" customFormat="1" ht="30" customHeight="1" x14ac:dyDescent="0.2">
      <c r="A1823" s="9">
        <v>2015</v>
      </c>
      <c r="B1823" s="10" t="s">
        <v>10891</v>
      </c>
    </row>
    <row r="1824" spans="1:2" s="3" customFormat="1" ht="30" customHeight="1" x14ac:dyDescent="0.2">
      <c r="A1824" s="9">
        <v>2016</v>
      </c>
      <c r="B1824" s="10" t="s">
        <v>10892</v>
      </c>
    </row>
    <row r="1825" spans="1:2" s="3" customFormat="1" ht="30" customHeight="1" x14ac:dyDescent="0.2">
      <c r="A1825" s="9">
        <v>2017</v>
      </c>
      <c r="B1825" s="10" t="s">
        <v>10929</v>
      </c>
    </row>
    <row r="1826" spans="1:2" s="3" customFormat="1" ht="30" customHeight="1" x14ac:dyDescent="0.2">
      <c r="A1826" s="9">
        <v>2018</v>
      </c>
      <c r="B1826" s="10" t="s">
        <v>10930</v>
      </c>
    </row>
    <row r="1827" spans="1:2" s="3" customFormat="1" ht="30" customHeight="1" x14ac:dyDescent="0.2">
      <c r="A1827" s="9">
        <v>2019</v>
      </c>
      <c r="B1827" s="10" t="s">
        <v>10931</v>
      </c>
    </row>
    <row r="1828" spans="1:2" s="3" customFormat="1" ht="30" customHeight="1" x14ac:dyDescent="0.2">
      <c r="A1828" s="9">
        <v>2020</v>
      </c>
      <c r="B1828" s="10" t="s">
        <v>10932</v>
      </c>
    </row>
    <row r="1829" spans="1:2" s="3" customFormat="1" ht="30" customHeight="1" x14ac:dyDescent="0.2">
      <c r="A1829" s="9">
        <v>2021</v>
      </c>
      <c r="B1829" s="10" t="s">
        <v>10933</v>
      </c>
    </row>
    <row r="1830" spans="1:2" s="3" customFormat="1" ht="30" customHeight="1" x14ac:dyDescent="0.2">
      <c r="A1830" s="9">
        <v>2022</v>
      </c>
      <c r="B1830" s="10" t="s">
        <v>10934</v>
      </c>
    </row>
    <row r="1831" spans="1:2" s="3" customFormat="1" ht="30" customHeight="1" x14ac:dyDescent="0.2">
      <c r="A1831" s="9">
        <v>2023</v>
      </c>
      <c r="B1831" s="10" t="s">
        <v>10935</v>
      </c>
    </row>
    <row r="1832" spans="1:2" s="3" customFormat="1" ht="30" customHeight="1" x14ac:dyDescent="0.2">
      <c r="A1832" s="9">
        <v>2024</v>
      </c>
      <c r="B1832" s="10" t="s">
        <v>10936</v>
      </c>
    </row>
    <row r="1833" spans="1:2" s="3" customFormat="1" ht="30" customHeight="1" x14ac:dyDescent="0.2">
      <c r="A1833" s="9">
        <v>2025</v>
      </c>
      <c r="B1833" s="10" t="s">
        <v>10937</v>
      </c>
    </row>
    <row r="1834" spans="1:2" s="3" customFormat="1" ht="30" customHeight="1" x14ac:dyDescent="0.2">
      <c r="A1834" s="9">
        <v>2026</v>
      </c>
      <c r="B1834" s="10" t="s">
        <v>10938</v>
      </c>
    </row>
    <row r="1835" spans="1:2" s="3" customFormat="1" ht="30" customHeight="1" x14ac:dyDescent="0.2">
      <c r="A1835" s="9">
        <v>2027</v>
      </c>
      <c r="B1835" s="10" t="s">
        <v>10951</v>
      </c>
    </row>
    <row r="1836" spans="1:2" s="3" customFormat="1" ht="30" customHeight="1" x14ac:dyDescent="0.2">
      <c r="A1836" s="9">
        <v>2028</v>
      </c>
      <c r="B1836" s="10" t="s">
        <v>10952</v>
      </c>
    </row>
    <row r="1837" spans="1:2" s="3" customFormat="1" ht="30" customHeight="1" x14ac:dyDescent="0.2">
      <c r="A1837" s="9">
        <v>2029</v>
      </c>
      <c r="B1837" s="10" t="s">
        <v>10964</v>
      </c>
    </row>
    <row r="1838" spans="1:2" s="3" customFormat="1" ht="30" customHeight="1" x14ac:dyDescent="0.2">
      <c r="A1838" s="9">
        <v>2030</v>
      </c>
      <c r="B1838" s="10" t="s">
        <v>10965</v>
      </c>
    </row>
    <row r="1839" spans="1:2" s="3" customFormat="1" ht="30" customHeight="1" x14ac:dyDescent="0.2">
      <c r="A1839" s="9">
        <v>2031</v>
      </c>
      <c r="B1839" s="10" t="s">
        <v>10995</v>
      </c>
    </row>
    <row r="1840" spans="1:2" s="3" customFormat="1" ht="30" customHeight="1" x14ac:dyDescent="0.2">
      <c r="A1840" s="9">
        <v>2032</v>
      </c>
      <c r="B1840" s="10" t="s">
        <v>10996</v>
      </c>
    </row>
    <row r="1841" spans="1:2" s="3" customFormat="1" ht="30" customHeight="1" x14ac:dyDescent="0.2">
      <c r="A1841" s="9">
        <v>2033</v>
      </c>
      <c r="B1841" s="10" t="s">
        <v>10997</v>
      </c>
    </row>
    <row r="1842" spans="1:2" s="3" customFormat="1" ht="30" customHeight="1" x14ac:dyDescent="0.2">
      <c r="A1842" s="9">
        <v>2034</v>
      </c>
      <c r="B1842" s="10" t="s">
        <v>10998</v>
      </c>
    </row>
    <row r="1843" spans="1:2" s="3" customFormat="1" ht="30" customHeight="1" x14ac:dyDescent="0.2">
      <c r="A1843" s="9">
        <v>2035</v>
      </c>
      <c r="B1843" s="10" t="s">
        <v>10999</v>
      </c>
    </row>
    <row r="1844" spans="1:2" s="3" customFormat="1" ht="30" customHeight="1" x14ac:dyDescent="0.2">
      <c r="A1844" s="9">
        <v>2036</v>
      </c>
      <c r="B1844" s="10" t="s">
        <v>11000</v>
      </c>
    </row>
    <row r="1845" spans="1:2" s="3" customFormat="1" ht="30" customHeight="1" x14ac:dyDescent="0.2">
      <c r="A1845" s="9">
        <v>2037</v>
      </c>
      <c r="B1845" s="10" t="s">
        <v>11001</v>
      </c>
    </row>
    <row r="1846" spans="1:2" s="3" customFormat="1" ht="30" customHeight="1" x14ac:dyDescent="0.2">
      <c r="A1846" s="9">
        <v>2038</v>
      </c>
      <c r="B1846" s="10" t="s">
        <v>11002</v>
      </c>
    </row>
    <row r="1847" spans="1:2" s="3" customFormat="1" ht="30" customHeight="1" x14ac:dyDescent="0.2">
      <c r="A1847" s="9">
        <v>2039</v>
      </c>
      <c r="B1847" s="10" t="s">
        <v>11003</v>
      </c>
    </row>
    <row r="1848" spans="1:2" s="3" customFormat="1" ht="30" customHeight="1" x14ac:dyDescent="0.2">
      <c r="A1848" s="9">
        <v>2040</v>
      </c>
      <c r="B1848" s="10" t="s">
        <v>11004</v>
      </c>
    </row>
    <row r="1849" spans="1:2" s="3" customFormat="1" ht="30" customHeight="1" x14ac:dyDescent="0.2">
      <c r="A1849" s="9">
        <v>2041</v>
      </c>
      <c r="B1849" s="10" t="s">
        <v>11005</v>
      </c>
    </row>
    <row r="1850" spans="1:2" s="3" customFormat="1" ht="30" customHeight="1" x14ac:dyDescent="0.2">
      <c r="A1850" s="9">
        <v>2042</v>
      </c>
      <c r="B1850" s="10" t="s">
        <v>11006</v>
      </c>
    </row>
    <row r="1851" spans="1:2" s="3" customFormat="1" ht="30" customHeight="1" x14ac:dyDescent="0.2">
      <c r="A1851" s="9">
        <v>2043</v>
      </c>
      <c r="B1851" s="10" t="s">
        <v>11007</v>
      </c>
    </row>
    <row r="1852" spans="1:2" s="3" customFormat="1" ht="30" customHeight="1" x14ac:dyDescent="0.2">
      <c r="A1852" s="9">
        <v>2044</v>
      </c>
      <c r="B1852" s="10" t="s">
        <v>11008</v>
      </c>
    </row>
    <row r="1853" spans="1:2" s="3" customFormat="1" ht="30" customHeight="1" x14ac:dyDescent="0.2">
      <c r="A1853" s="9">
        <v>2045</v>
      </c>
      <c r="B1853" s="10" t="s">
        <v>11009</v>
      </c>
    </row>
    <row r="1854" spans="1:2" s="3" customFormat="1" ht="30" customHeight="1" x14ac:dyDescent="0.2">
      <c r="A1854" s="9">
        <v>2046</v>
      </c>
      <c r="B1854" s="10" t="s">
        <v>11010</v>
      </c>
    </row>
    <row r="1855" spans="1:2" s="3" customFormat="1" ht="30" customHeight="1" x14ac:dyDescent="0.2">
      <c r="A1855" s="9">
        <v>2047</v>
      </c>
      <c r="B1855" s="10" t="s">
        <v>11011</v>
      </c>
    </row>
    <row r="1856" spans="1:2" s="3" customFormat="1" ht="30" customHeight="1" x14ac:dyDescent="0.2">
      <c r="A1856" s="9">
        <v>2048</v>
      </c>
      <c r="B1856" s="10" t="s">
        <v>11012</v>
      </c>
    </row>
    <row r="1857" spans="1:2" s="3" customFormat="1" ht="30" customHeight="1" x14ac:dyDescent="0.2">
      <c r="A1857" s="9">
        <v>2049</v>
      </c>
      <c r="B1857" s="10" t="s">
        <v>11013</v>
      </c>
    </row>
    <row r="1858" spans="1:2" s="3" customFormat="1" ht="30" customHeight="1" x14ac:dyDescent="0.2">
      <c r="A1858" s="9">
        <v>2050</v>
      </c>
      <c r="B1858" s="10" t="s">
        <v>11014</v>
      </c>
    </row>
    <row r="1859" spans="1:2" s="3" customFormat="1" ht="30" customHeight="1" x14ac:dyDescent="0.2">
      <c r="A1859" s="9">
        <v>2051</v>
      </c>
      <c r="B1859" s="10" t="s">
        <v>11015</v>
      </c>
    </row>
    <row r="1860" spans="1:2" s="3" customFormat="1" ht="30" customHeight="1" x14ac:dyDescent="0.2">
      <c r="A1860" s="9">
        <v>2052</v>
      </c>
      <c r="B1860" s="10" t="s">
        <v>11016</v>
      </c>
    </row>
    <row r="1861" spans="1:2" s="3" customFormat="1" ht="30" customHeight="1" x14ac:dyDescent="0.2">
      <c r="A1861" s="9">
        <v>2053</v>
      </c>
      <c r="B1861" s="10" t="s">
        <v>11017</v>
      </c>
    </row>
    <row r="1862" spans="1:2" s="3" customFormat="1" ht="30" customHeight="1" x14ac:dyDescent="0.2">
      <c r="A1862" s="9">
        <v>2054</v>
      </c>
      <c r="B1862" s="10" t="s">
        <v>11018</v>
      </c>
    </row>
    <row r="1863" spans="1:2" s="3" customFormat="1" ht="30" customHeight="1" x14ac:dyDescent="0.2">
      <c r="A1863" s="9">
        <v>2055</v>
      </c>
      <c r="B1863" s="10" t="s">
        <v>11019</v>
      </c>
    </row>
    <row r="1864" spans="1:2" s="3" customFormat="1" ht="30" customHeight="1" x14ac:dyDescent="0.2">
      <c r="A1864" s="9">
        <v>2056</v>
      </c>
      <c r="B1864" s="10" t="s">
        <v>12290</v>
      </c>
    </row>
    <row r="1865" spans="1:2" s="3" customFormat="1" ht="30" customHeight="1" x14ac:dyDescent="0.2">
      <c r="A1865" s="9">
        <v>2057</v>
      </c>
      <c r="B1865" s="10" t="s">
        <v>12289</v>
      </c>
    </row>
    <row r="1866" spans="1:2" s="3" customFormat="1" ht="30" customHeight="1" x14ac:dyDescent="0.2">
      <c r="A1866" s="9">
        <v>2058</v>
      </c>
      <c r="B1866" s="10" t="s">
        <v>12314</v>
      </c>
    </row>
    <row r="1867" spans="1:2" s="3" customFormat="1" ht="30" customHeight="1" x14ac:dyDescent="0.2">
      <c r="A1867" s="9">
        <v>2059</v>
      </c>
      <c r="B1867" s="10" t="s">
        <v>12315</v>
      </c>
    </row>
    <row r="1868" spans="1:2" s="3" customFormat="1" ht="30" customHeight="1" x14ac:dyDescent="0.2">
      <c r="A1868" s="9">
        <v>2060</v>
      </c>
      <c r="B1868" s="10" t="s">
        <v>12316</v>
      </c>
    </row>
    <row r="1869" spans="1:2" s="3" customFormat="1" ht="30" customHeight="1" x14ac:dyDescent="0.2">
      <c r="A1869" s="9">
        <v>2061</v>
      </c>
      <c r="B1869" s="10" t="s">
        <v>12317</v>
      </c>
    </row>
    <row r="1870" spans="1:2" s="3" customFormat="1" ht="30" customHeight="1" x14ac:dyDescent="0.2">
      <c r="A1870" s="9">
        <v>2062</v>
      </c>
      <c r="B1870" s="10" t="s">
        <v>12318</v>
      </c>
    </row>
    <row r="1871" spans="1:2" s="3" customFormat="1" ht="30" customHeight="1" x14ac:dyDescent="0.2">
      <c r="A1871" s="9">
        <v>2063</v>
      </c>
      <c r="B1871" s="10" t="s">
        <v>12319</v>
      </c>
    </row>
    <row r="1872" spans="1:2" s="3" customFormat="1" ht="30" customHeight="1" x14ac:dyDescent="0.2">
      <c r="A1872" s="9">
        <v>2064</v>
      </c>
      <c r="B1872" s="10" t="s">
        <v>12320</v>
      </c>
    </row>
    <row r="1873" spans="1:2" s="3" customFormat="1" ht="30" customHeight="1" x14ac:dyDescent="0.2">
      <c r="A1873" s="9">
        <v>2065</v>
      </c>
      <c r="B1873" s="10" t="s">
        <v>12350</v>
      </c>
    </row>
    <row r="1874" spans="1:2" s="3" customFormat="1" ht="30" customHeight="1" x14ac:dyDescent="0.2">
      <c r="A1874" s="9">
        <v>2066</v>
      </c>
      <c r="B1874" s="10" t="s">
        <v>12351</v>
      </c>
    </row>
    <row r="1875" spans="1:2" s="3" customFormat="1" ht="30" customHeight="1" x14ac:dyDescent="0.2">
      <c r="A1875" s="9">
        <v>2067</v>
      </c>
      <c r="B1875" s="10" t="s">
        <v>12352</v>
      </c>
    </row>
    <row r="1876" spans="1:2" s="3" customFormat="1" ht="30" customHeight="1" x14ac:dyDescent="0.2">
      <c r="A1876" s="9">
        <v>2068</v>
      </c>
      <c r="B1876" s="10" t="s">
        <v>12353</v>
      </c>
    </row>
    <row r="1877" spans="1:2" s="3" customFormat="1" ht="30" customHeight="1" x14ac:dyDescent="0.2">
      <c r="A1877" s="9">
        <v>2069</v>
      </c>
      <c r="B1877" s="10" t="s">
        <v>12354</v>
      </c>
    </row>
    <row r="1878" spans="1:2" s="3" customFormat="1" ht="30" customHeight="1" x14ac:dyDescent="0.2">
      <c r="A1878" s="9">
        <v>2070</v>
      </c>
      <c r="B1878" s="10" t="s">
        <v>12355</v>
      </c>
    </row>
    <row r="1879" spans="1:2" s="3" customFormat="1" ht="30" customHeight="1" x14ac:dyDescent="0.2">
      <c r="A1879" s="9">
        <v>2071</v>
      </c>
      <c r="B1879" s="10" t="s">
        <v>12370</v>
      </c>
    </row>
    <row r="1880" spans="1:2" s="3" customFormat="1" ht="30" customHeight="1" x14ac:dyDescent="0.2">
      <c r="A1880" s="90">
        <v>2072</v>
      </c>
      <c r="B1880" s="91" t="s">
        <v>12504</v>
      </c>
    </row>
    <row r="1881" spans="1:2" s="3" customFormat="1" ht="30" customHeight="1" x14ac:dyDescent="0.2">
      <c r="A1881" s="90">
        <v>2073</v>
      </c>
      <c r="B1881" s="91" t="s">
        <v>12504</v>
      </c>
    </row>
    <row r="1882" spans="1:2" s="3" customFormat="1" ht="30" customHeight="1" x14ac:dyDescent="0.2">
      <c r="A1882" s="90">
        <v>2074</v>
      </c>
      <c r="B1882" s="91" t="s">
        <v>12504</v>
      </c>
    </row>
    <row r="1883" spans="1:2" s="3" customFormat="1" ht="30" customHeight="1" x14ac:dyDescent="0.2">
      <c r="A1883" s="90">
        <v>2075</v>
      </c>
      <c r="B1883" s="91" t="s">
        <v>12504</v>
      </c>
    </row>
    <row r="1884" spans="1:2" s="3" customFormat="1" ht="30" customHeight="1" x14ac:dyDescent="0.2">
      <c r="A1884" s="90">
        <v>2076</v>
      </c>
      <c r="B1884" s="91" t="s">
        <v>12505</v>
      </c>
    </row>
    <row r="1885" spans="1:2" s="3" customFormat="1" ht="30" customHeight="1" x14ac:dyDescent="0.2">
      <c r="A1885" s="90">
        <v>2077</v>
      </c>
      <c r="B1885" s="91" t="s">
        <v>12505</v>
      </c>
    </row>
    <row r="1886" spans="1:2" s="3" customFormat="1" ht="30" customHeight="1" x14ac:dyDescent="0.2">
      <c r="A1886" s="90">
        <v>2078</v>
      </c>
      <c r="B1886" s="91" t="s">
        <v>12505</v>
      </c>
    </row>
    <row r="1887" spans="1:2" s="3" customFormat="1" ht="30" customHeight="1" x14ac:dyDescent="0.2">
      <c r="A1887" s="90">
        <v>2079</v>
      </c>
      <c r="B1887" s="91" t="s">
        <v>12505</v>
      </c>
    </row>
    <row r="1888" spans="1:2" s="3" customFormat="1" ht="30" customHeight="1" x14ac:dyDescent="0.2">
      <c r="A1888" s="90">
        <v>2080</v>
      </c>
      <c r="B1888" s="91" t="s">
        <v>12506</v>
      </c>
    </row>
    <row r="1889" spans="1:2" s="3" customFormat="1" ht="30" customHeight="1" x14ac:dyDescent="0.2">
      <c r="A1889" s="90">
        <v>2081</v>
      </c>
      <c r="B1889" s="91" t="s">
        <v>12507</v>
      </c>
    </row>
    <row r="1890" spans="1:2" s="3" customFormat="1" ht="30" customHeight="1" x14ac:dyDescent="0.2">
      <c r="A1890" s="90">
        <v>2082</v>
      </c>
      <c r="B1890" s="91" t="s">
        <v>12508</v>
      </c>
    </row>
    <row r="1891" spans="1:2" s="3" customFormat="1" ht="30" customHeight="1" x14ac:dyDescent="0.2">
      <c r="A1891" s="90">
        <v>2083</v>
      </c>
      <c r="B1891" s="91" t="s">
        <v>12509</v>
      </c>
    </row>
    <row r="1892" spans="1:2" s="3" customFormat="1" ht="30" customHeight="1" x14ac:dyDescent="0.2">
      <c r="A1892" s="90">
        <v>2084</v>
      </c>
      <c r="B1892" s="91" t="s">
        <v>12510</v>
      </c>
    </row>
    <row r="1893" spans="1:2" s="3" customFormat="1" ht="30" customHeight="1" x14ac:dyDescent="0.2">
      <c r="A1893" s="90">
        <v>2085</v>
      </c>
      <c r="B1893" s="91" t="s">
        <v>12511</v>
      </c>
    </row>
    <row r="1894" spans="1:2" s="3" customFormat="1" ht="30" customHeight="1" x14ac:dyDescent="0.2">
      <c r="A1894" s="90">
        <v>2086</v>
      </c>
      <c r="B1894" s="91" t="s">
        <v>12512</v>
      </c>
    </row>
    <row r="1895" spans="1:2" s="3" customFormat="1" ht="30" customHeight="1" x14ac:dyDescent="0.2">
      <c r="A1895" s="90">
        <v>2087</v>
      </c>
      <c r="B1895" s="91" t="s">
        <v>12513</v>
      </c>
    </row>
    <row r="1896" spans="1:2" s="3" customFormat="1" ht="30" customHeight="1" x14ac:dyDescent="0.2">
      <c r="A1896" s="90">
        <v>2088</v>
      </c>
      <c r="B1896" s="91" t="s">
        <v>12514</v>
      </c>
    </row>
    <row r="1897" spans="1:2" s="3" customFormat="1" ht="30" customHeight="1" x14ac:dyDescent="0.2">
      <c r="A1897" s="90">
        <v>2089</v>
      </c>
      <c r="B1897" s="91" t="s">
        <v>12515</v>
      </c>
    </row>
    <row r="1898" spans="1:2" s="3" customFormat="1" ht="30" customHeight="1" x14ac:dyDescent="0.2">
      <c r="A1898" s="90">
        <v>2090</v>
      </c>
      <c r="B1898" s="91" t="s">
        <v>12516</v>
      </c>
    </row>
    <row r="1899" spans="1:2" s="3" customFormat="1" ht="30" customHeight="1" x14ac:dyDescent="0.2">
      <c r="A1899" s="90">
        <v>2091</v>
      </c>
      <c r="B1899" s="91" t="s">
        <v>12517</v>
      </c>
    </row>
    <row r="1900" spans="1:2" s="3" customFormat="1" ht="30" customHeight="1" x14ac:dyDescent="0.2">
      <c r="A1900" s="90">
        <v>2092</v>
      </c>
      <c r="B1900" s="91" t="s">
        <v>12518</v>
      </c>
    </row>
    <row r="1901" spans="1:2" s="3" customFormat="1" ht="30" customHeight="1" x14ac:dyDescent="0.2">
      <c r="A1901" s="90">
        <v>2093</v>
      </c>
      <c r="B1901" s="91" t="s">
        <v>12519</v>
      </c>
    </row>
    <row r="1902" spans="1:2" s="3" customFormat="1" ht="30" customHeight="1" x14ac:dyDescent="0.2">
      <c r="A1902" s="90">
        <v>2094</v>
      </c>
      <c r="B1902" s="91" t="s">
        <v>12520</v>
      </c>
    </row>
    <row r="1903" spans="1:2" s="3" customFormat="1" ht="30" customHeight="1" x14ac:dyDescent="0.2">
      <c r="A1903" s="90">
        <v>2095</v>
      </c>
      <c r="B1903" s="91" t="s">
        <v>12521</v>
      </c>
    </row>
    <row r="1904" spans="1:2" s="3" customFormat="1" ht="30" customHeight="1" x14ac:dyDescent="0.2">
      <c r="A1904" s="90">
        <v>2096</v>
      </c>
      <c r="B1904" s="91" t="s">
        <v>12522</v>
      </c>
    </row>
    <row r="1905" spans="1:2" s="3" customFormat="1" ht="30" customHeight="1" x14ac:dyDescent="0.2">
      <c r="A1905" s="90">
        <v>2097</v>
      </c>
      <c r="B1905" s="91" t="s">
        <v>12523</v>
      </c>
    </row>
    <row r="1906" spans="1:2" s="3" customFormat="1" ht="30" customHeight="1" x14ac:dyDescent="0.2">
      <c r="A1906" s="90">
        <v>2098</v>
      </c>
      <c r="B1906" s="91" t="s">
        <v>12524</v>
      </c>
    </row>
    <row r="1907" spans="1:2" s="3" customFormat="1" ht="30" customHeight="1" x14ac:dyDescent="0.2">
      <c r="A1907" s="90">
        <v>2099</v>
      </c>
      <c r="B1907" s="91" t="s">
        <v>12525</v>
      </c>
    </row>
    <row r="1908" spans="1:2" s="3" customFormat="1" ht="30" customHeight="1" x14ac:dyDescent="0.2">
      <c r="A1908" s="90">
        <v>2100</v>
      </c>
      <c r="B1908" s="91" t="s">
        <v>12523</v>
      </c>
    </row>
    <row r="1909" spans="1:2" s="3" customFormat="1" ht="30" customHeight="1" x14ac:dyDescent="0.2">
      <c r="A1909" s="90">
        <v>2101</v>
      </c>
      <c r="B1909" s="91" t="s">
        <v>12526</v>
      </c>
    </row>
    <row r="1910" spans="1:2" s="3" customFormat="1" ht="30" customHeight="1" x14ac:dyDescent="0.2">
      <c r="A1910" s="90">
        <v>2102</v>
      </c>
      <c r="B1910" s="91" t="s">
        <v>12527</v>
      </c>
    </row>
    <row r="1911" spans="1:2" s="3" customFormat="1" ht="30" customHeight="1" x14ac:dyDescent="0.2">
      <c r="A1911" s="90">
        <v>2103</v>
      </c>
      <c r="B1911" s="91" t="s">
        <v>11897</v>
      </c>
    </row>
    <row r="1912" spans="1:2" s="3" customFormat="1" ht="30" customHeight="1" x14ac:dyDescent="0.2">
      <c r="A1912" s="90">
        <v>2104</v>
      </c>
    </row>
    <row r="1913" spans="1:2" s="3" customFormat="1" ht="30" customHeight="1" x14ac:dyDescent="0.2">
      <c r="A1913" s="90">
        <v>2105</v>
      </c>
      <c r="B1913" s="91" t="s">
        <v>12403</v>
      </c>
    </row>
    <row r="1914" spans="1:2" s="3" customFormat="1" ht="30" customHeight="1" x14ac:dyDescent="0.2">
      <c r="A1914" s="90">
        <v>2106</v>
      </c>
      <c r="B1914" s="91" t="s">
        <v>12404</v>
      </c>
    </row>
    <row r="1915" spans="1:2" s="3" customFormat="1" ht="30" customHeight="1" x14ac:dyDescent="0.2">
      <c r="A1915" s="90">
        <v>2107</v>
      </c>
      <c r="B1915" s="91" t="s">
        <v>12405</v>
      </c>
    </row>
    <row r="1916" spans="1:2" s="3" customFormat="1" ht="30" customHeight="1" x14ac:dyDescent="0.2">
      <c r="A1916" s="90">
        <v>2108</v>
      </c>
      <c r="B1916" s="91" t="s">
        <v>12406</v>
      </c>
    </row>
    <row r="1917" spans="1:2" s="3" customFormat="1" ht="30" customHeight="1" x14ac:dyDescent="0.2">
      <c r="A1917" s="90">
        <v>2109</v>
      </c>
      <c r="B1917" s="91" t="s">
        <v>12407</v>
      </c>
    </row>
    <row r="1918" spans="1:2" s="3" customFormat="1" ht="30" customHeight="1" x14ac:dyDescent="0.2">
      <c r="A1918" s="90">
        <v>2110</v>
      </c>
      <c r="B1918" s="91" t="s">
        <v>12408</v>
      </c>
    </row>
    <row r="1919" spans="1:2" s="3" customFormat="1" ht="30" customHeight="1" x14ac:dyDescent="0.2">
      <c r="A1919" s="90">
        <v>2111</v>
      </c>
      <c r="B1919" s="91" t="s">
        <v>12552</v>
      </c>
    </row>
    <row r="1920" spans="1:2" s="3" customFormat="1" ht="30" customHeight="1" x14ac:dyDescent="0.2">
      <c r="A1920" s="90">
        <v>2112</v>
      </c>
      <c r="B1920" s="91" t="s">
        <v>12553</v>
      </c>
    </row>
    <row r="1921" spans="1:2" s="3" customFormat="1" ht="30" customHeight="1" x14ac:dyDescent="0.2">
      <c r="A1921" s="90">
        <v>2113</v>
      </c>
      <c r="B1921" s="91" t="s">
        <v>12554</v>
      </c>
    </row>
    <row r="1922" spans="1:2" s="3" customFormat="1" ht="30" customHeight="1" x14ac:dyDescent="0.2">
      <c r="A1922" s="90">
        <v>2114</v>
      </c>
      <c r="B1922" s="91" t="s">
        <v>12555</v>
      </c>
    </row>
    <row r="1923" spans="1:2" s="3" customFormat="1" ht="30" customHeight="1" x14ac:dyDescent="0.2">
      <c r="A1923" s="90">
        <v>2115</v>
      </c>
      <c r="B1923" s="91" t="s">
        <v>12556</v>
      </c>
    </row>
    <row r="1924" spans="1:2" s="3" customFormat="1" ht="30" customHeight="1" x14ac:dyDescent="0.2">
      <c r="A1924" s="90">
        <v>2116</v>
      </c>
      <c r="B1924" s="91" t="s">
        <v>12557</v>
      </c>
    </row>
    <row r="1925" spans="1:2" s="3" customFormat="1" ht="30" customHeight="1" x14ac:dyDescent="0.2">
      <c r="A1925" s="90">
        <v>2117</v>
      </c>
      <c r="B1925" s="91" t="s">
        <v>12558</v>
      </c>
    </row>
    <row r="1926" spans="1:2" s="3" customFormat="1" ht="30" customHeight="1" x14ac:dyDescent="0.2">
      <c r="A1926" s="90">
        <v>2118</v>
      </c>
      <c r="B1926" s="91" t="s">
        <v>12559</v>
      </c>
    </row>
    <row r="1927" spans="1:2" s="3" customFormat="1" ht="30" customHeight="1" x14ac:dyDescent="0.2">
      <c r="A1927" s="90">
        <v>2119</v>
      </c>
      <c r="B1927" s="91" t="s">
        <v>12409</v>
      </c>
    </row>
    <row r="1928" spans="1:2" s="3" customFormat="1" ht="30" customHeight="1" x14ac:dyDescent="0.2">
      <c r="A1928" s="90">
        <v>2120</v>
      </c>
      <c r="B1928" s="91" t="s">
        <v>12410</v>
      </c>
    </row>
    <row r="1929" spans="1:2" s="3" customFormat="1" ht="30" customHeight="1" x14ac:dyDescent="0.2">
      <c r="A1929" s="90">
        <v>2121</v>
      </c>
      <c r="B1929" s="91" t="s">
        <v>12591</v>
      </c>
    </row>
    <row r="1930" spans="1:2" s="3" customFormat="1" ht="30" customHeight="1" x14ac:dyDescent="0.2">
      <c r="A1930" s="90">
        <v>2122</v>
      </c>
      <c r="B1930" s="91" t="s">
        <v>12592</v>
      </c>
    </row>
    <row r="1931" spans="1:2" s="3" customFormat="1" ht="30" customHeight="1" x14ac:dyDescent="0.2">
      <c r="A1931" s="90">
        <v>2123</v>
      </c>
      <c r="B1931" s="91" t="s">
        <v>12593</v>
      </c>
    </row>
    <row r="1932" spans="1:2" s="3" customFormat="1" ht="30" customHeight="1" x14ac:dyDescent="0.2">
      <c r="A1932" s="90">
        <v>2124</v>
      </c>
      <c r="B1932" s="91" t="s">
        <v>12594</v>
      </c>
    </row>
    <row r="1933" spans="1:2" s="3" customFormat="1" ht="30" customHeight="1" x14ac:dyDescent="0.2">
      <c r="A1933" s="90">
        <v>2125</v>
      </c>
      <c r="B1933" s="91" t="s">
        <v>12595</v>
      </c>
    </row>
    <row r="1934" spans="1:2" s="3" customFormat="1" ht="30" customHeight="1" x14ac:dyDescent="0.2">
      <c r="A1934" s="90">
        <v>2126</v>
      </c>
      <c r="B1934" s="91" t="s">
        <v>12595</v>
      </c>
    </row>
    <row r="1935" spans="1:2" s="3" customFormat="1" ht="30" customHeight="1" x14ac:dyDescent="0.2">
      <c r="A1935" s="90">
        <v>2127</v>
      </c>
      <c r="B1935" s="91" t="s">
        <v>12596</v>
      </c>
    </row>
    <row r="1936" spans="1:2" s="3" customFormat="1" ht="30" customHeight="1" x14ac:dyDescent="0.2">
      <c r="A1936" s="90">
        <v>2128</v>
      </c>
      <c r="B1936" s="91" t="s">
        <v>12597</v>
      </c>
    </row>
    <row r="1937" spans="1:2" s="3" customFormat="1" ht="30" customHeight="1" x14ac:dyDescent="0.2">
      <c r="A1937" s="90">
        <v>2129</v>
      </c>
      <c r="B1937" s="91" t="s">
        <v>12598</v>
      </c>
    </row>
    <row r="1938" spans="1:2" s="3" customFormat="1" ht="30" customHeight="1" x14ac:dyDescent="0.2">
      <c r="A1938" s="90">
        <v>2130</v>
      </c>
      <c r="B1938" s="91" t="s">
        <v>12599</v>
      </c>
    </row>
    <row r="1939" spans="1:2" s="3" customFormat="1" ht="30" customHeight="1" x14ac:dyDescent="0.2">
      <c r="A1939" s="90">
        <v>2131</v>
      </c>
      <c r="B1939" s="91" t="s">
        <v>11897</v>
      </c>
    </row>
    <row r="1940" spans="1:2" s="3" customFormat="1" ht="30" customHeight="1" x14ac:dyDescent="0.2">
      <c r="A1940" s="90">
        <v>2132</v>
      </c>
      <c r="B1940" s="91" t="s">
        <v>11897</v>
      </c>
    </row>
    <row r="1941" spans="1:2" s="3" customFormat="1" ht="30" customHeight="1" x14ac:dyDescent="0.2">
      <c r="A1941" s="90">
        <v>2133</v>
      </c>
      <c r="B1941" s="91" t="s">
        <v>11897</v>
      </c>
    </row>
    <row r="1942" spans="1:2" s="3" customFormat="1" ht="30" customHeight="1" x14ac:dyDescent="0.2">
      <c r="A1942" s="90">
        <v>2134</v>
      </c>
      <c r="B1942" s="91" t="s">
        <v>12773</v>
      </c>
    </row>
    <row r="1943" spans="1:2" s="3" customFormat="1" ht="30" customHeight="1" x14ac:dyDescent="0.2">
      <c r="A1943" s="90">
        <v>2135</v>
      </c>
      <c r="B1943" s="91" t="s">
        <v>12832</v>
      </c>
    </row>
    <row r="1944" spans="1:2" s="3" customFormat="1" ht="30" customHeight="1" x14ac:dyDescent="0.2">
      <c r="A1944" s="90">
        <v>2136</v>
      </c>
      <c r="B1944" s="91" t="s">
        <v>12833</v>
      </c>
    </row>
    <row r="1945" spans="1:2" s="3" customFormat="1" ht="30" customHeight="1" x14ac:dyDescent="0.2">
      <c r="A1945" s="90">
        <v>2137</v>
      </c>
      <c r="B1945" s="91" t="s">
        <v>12834</v>
      </c>
    </row>
    <row r="1946" spans="1:2" s="3" customFormat="1" ht="30" customHeight="1" x14ac:dyDescent="0.2">
      <c r="A1946" s="90">
        <v>2138</v>
      </c>
      <c r="B1946" s="91" t="s">
        <v>12835</v>
      </c>
    </row>
    <row r="1947" spans="1:2" s="3" customFormat="1" ht="30" customHeight="1" x14ac:dyDescent="0.2">
      <c r="A1947" s="90">
        <v>2139</v>
      </c>
      <c r="B1947" s="91" t="s">
        <v>12836</v>
      </c>
    </row>
    <row r="1948" spans="1:2" s="3" customFormat="1" ht="30" customHeight="1" x14ac:dyDescent="0.2">
      <c r="A1948" s="90">
        <v>2140</v>
      </c>
      <c r="B1948" s="91" t="s">
        <v>12837</v>
      </c>
    </row>
    <row r="1949" spans="1:2" s="3" customFormat="1" ht="30" customHeight="1" x14ac:dyDescent="0.2">
      <c r="A1949" s="90">
        <v>2141</v>
      </c>
      <c r="B1949" s="91" t="s">
        <v>12837</v>
      </c>
    </row>
    <row r="1950" spans="1:2" s="3" customFormat="1" ht="30" customHeight="1" x14ac:dyDescent="0.2">
      <c r="A1950" s="90">
        <v>2142</v>
      </c>
      <c r="B1950" s="91" t="s">
        <v>12838</v>
      </c>
    </row>
    <row r="1951" spans="1:2" s="3" customFormat="1" ht="30" customHeight="1" x14ac:dyDescent="0.2">
      <c r="A1951" s="90">
        <v>2143</v>
      </c>
      <c r="B1951" s="91" t="s">
        <v>12839</v>
      </c>
    </row>
    <row r="1952" spans="1:2" s="3" customFormat="1" ht="30" customHeight="1" x14ac:dyDescent="0.2">
      <c r="A1952" s="90">
        <v>2144</v>
      </c>
      <c r="B1952" s="91" t="s">
        <v>12840</v>
      </c>
    </row>
    <row r="1953" spans="1:2" s="3" customFormat="1" ht="30" customHeight="1" x14ac:dyDescent="0.2">
      <c r="A1953" s="90">
        <v>2145</v>
      </c>
      <c r="B1953" s="91" t="s">
        <v>12841</v>
      </c>
    </row>
    <row r="1954" spans="1:2" s="3" customFormat="1" ht="30" customHeight="1" x14ac:dyDescent="0.2">
      <c r="A1954" s="90">
        <v>2146</v>
      </c>
      <c r="B1954" s="91" t="s">
        <v>12842</v>
      </c>
    </row>
    <row r="1955" spans="1:2" s="3" customFormat="1" ht="30" customHeight="1" x14ac:dyDescent="0.2">
      <c r="A1955" s="90">
        <v>2147</v>
      </c>
      <c r="B1955" s="91" t="s">
        <v>12843</v>
      </c>
    </row>
    <row r="1956" spans="1:2" s="3" customFormat="1" ht="30" customHeight="1" x14ac:dyDescent="0.2">
      <c r="A1956" s="90">
        <v>2148</v>
      </c>
      <c r="B1956" s="91" t="s">
        <v>12844</v>
      </c>
    </row>
    <row r="1957" spans="1:2" s="3" customFormat="1" ht="30" customHeight="1" x14ac:dyDescent="0.2">
      <c r="A1957" s="90">
        <v>2149</v>
      </c>
      <c r="B1957" s="91" t="s">
        <v>12845</v>
      </c>
    </row>
    <row r="1958" spans="1:2" s="3" customFormat="1" ht="30" customHeight="1" x14ac:dyDescent="0.2">
      <c r="A1958" s="90">
        <v>2150</v>
      </c>
      <c r="B1958" s="91" t="s">
        <v>12846</v>
      </c>
    </row>
    <row r="1959" spans="1:2" s="3" customFormat="1" ht="30" customHeight="1" x14ac:dyDescent="0.2">
      <c r="A1959" s="90">
        <v>2151</v>
      </c>
      <c r="B1959" s="91" t="s">
        <v>12847</v>
      </c>
    </row>
    <row r="1960" spans="1:2" s="3" customFormat="1" ht="30" customHeight="1" x14ac:dyDescent="0.2">
      <c r="A1960" s="90">
        <v>2152</v>
      </c>
      <c r="B1960" s="91" t="s">
        <v>12848</v>
      </c>
    </row>
    <row r="1961" spans="1:2" s="3" customFormat="1" ht="30" customHeight="1" x14ac:dyDescent="0.2">
      <c r="A1961" s="90">
        <v>2153</v>
      </c>
      <c r="B1961" s="91" t="s">
        <v>12849</v>
      </c>
    </row>
    <row r="1962" spans="1:2" s="3" customFormat="1" ht="30" customHeight="1" x14ac:dyDescent="0.2">
      <c r="A1962" s="90">
        <v>2159</v>
      </c>
      <c r="B1962" s="91" t="s">
        <v>12997</v>
      </c>
    </row>
    <row r="1963" spans="1:2" s="3" customFormat="1" ht="30" customHeight="1" x14ac:dyDescent="0.2">
      <c r="A1963" s="90">
        <v>2160</v>
      </c>
      <c r="B1963" s="91" t="s">
        <v>12998</v>
      </c>
    </row>
    <row r="1964" spans="1:2" s="3" customFormat="1" ht="30" customHeight="1" x14ac:dyDescent="0.2">
      <c r="A1964" s="90">
        <v>2161</v>
      </c>
      <c r="B1964" s="91" t="s">
        <v>13095</v>
      </c>
    </row>
    <row r="1965" spans="1:2" s="3" customFormat="1" ht="30" customHeight="1" x14ac:dyDescent="0.2">
      <c r="A1965" s="90">
        <v>2162</v>
      </c>
      <c r="B1965" s="91" t="s">
        <v>13096</v>
      </c>
    </row>
    <row r="1966" spans="1:2" s="3" customFormat="1" ht="30" customHeight="1" x14ac:dyDescent="0.2">
      <c r="A1966" s="90">
        <v>2163</v>
      </c>
      <c r="B1966" s="91" t="s">
        <v>13097</v>
      </c>
    </row>
    <row r="1967" spans="1:2" s="3" customFormat="1" ht="30" customHeight="1" x14ac:dyDescent="0.2">
      <c r="A1967" s="90">
        <v>2164</v>
      </c>
      <c r="B1967" s="91" t="s">
        <v>13098</v>
      </c>
    </row>
    <row r="1968" spans="1:2" s="3" customFormat="1" ht="30" customHeight="1" x14ac:dyDescent="0.2">
      <c r="A1968" s="90">
        <v>2165</v>
      </c>
      <c r="B1968" s="91" t="s">
        <v>13099</v>
      </c>
    </row>
    <row r="1969" spans="1:2" s="3" customFormat="1" ht="30" customHeight="1" x14ac:dyDescent="0.2">
      <c r="A1969" s="90">
        <v>2166</v>
      </c>
      <c r="B1969" s="91" t="s">
        <v>13180</v>
      </c>
    </row>
    <row r="1970" spans="1:2" s="3" customFormat="1" ht="30" customHeight="1" x14ac:dyDescent="0.2">
      <c r="A1970" s="90">
        <v>2167</v>
      </c>
      <c r="B1970" s="91" t="s">
        <v>13100</v>
      </c>
    </row>
    <row r="1971" spans="1:2" s="3" customFormat="1" ht="30" customHeight="1" x14ac:dyDescent="0.2">
      <c r="A1971" s="90">
        <v>2168</v>
      </c>
      <c r="B1971" s="91" t="s">
        <v>13101</v>
      </c>
    </row>
    <row r="1972" spans="1:2" s="3" customFormat="1" ht="30" customHeight="1" x14ac:dyDescent="0.2">
      <c r="A1972" s="90">
        <v>2169</v>
      </c>
      <c r="B1972" s="91" t="s">
        <v>13102</v>
      </c>
    </row>
    <row r="1973" spans="1:2" s="3" customFormat="1" ht="30" customHeight="1" x14ac:dyDescent="0.2">
      <c r="A1973" s="90">
        <v>2170</v>
      </c>
      <c r="B1973" s="91" t="s">
        <v>13103</v>
      </c>
    </row>
    <row r="1974" spans="1:2" s="3" customFormat="1" ht="30" customHeight="1" x14ac:dyDescent="0.2">
      <c r="A1974" s="90">
        <v>2171</v>
      </c>
      <c r="B1974" s="91" t="s">
        <v>13104</v>
      </c>
    </row>
    <row r="1975" spans="1:2" s="3" customFormat="1" ht="30" customHeight="1" x14ac:dyDescent="0.2">
      <c r="A1975" s="90">
        <v>2172</v>
      </c>
      <c r="B1975" s="91" t="s">
        <v>13105</v>
      </c>
    </row>
    <row r="1976" spans="1:2" s="3" customFormat="1" ht="30" customHeight="1" x14ac:dyDescent="0.2">
      <c r="A1976" s="90">
        <v>2173</v>
      </c>
      <c r="B1976" s="91" t="s">
        <v>13106</v>
      </c>
    </row>
    <row r="1977" spans="1:2" s="3" customFormat="1" ht="30" customHeight="1" x14ac:dyDescent="0.2">
      <c r="A1977" s="90">
        <v>2174</v>
      </c>
      <c r="B1977" s="91" t="s">
        <v>13107</v>
      </c>
    </row>
    <row r="1978" spans="1:2" s="3" customFormat="1" ht="30" customHeight="1" x14ac:dyDescent="0.2">
      <c r="A1978" s="90">
        <v>2175</v>
      </c>
      <c r="B1978" s="91" t="s">
        <v>13108</v>
      </c>
    </row>
    <row r="1979" spans="1:2" s="3" customFormat="1" ht="30" customHeight="1" x14ac:dyDescent="0.2">
      <c r="A1979" s="90">
        <v>2176</v>
      </c>
      <c r="B1979" s="91" t="s">
        <v>13109</v>
      </c>
    </row>
    <row r="1980" spans="1:2" s="3" customFormat="1" ht="30" customHeight="1" x14ac:dyDescent="0.2">
      <c r="A1980" s="90">
        <v>2177</v>
      </c>
      <c r="B1980" s="91" t="s">
        <v>13110</v>
      </c>
    </row>
    <row r="1981" spans="1:2" s="3" customFormat="1" ht="30" customHeight="1" x14ac:dyDescent="0.2">
      <c r="A1981" s="90">
        <v>2178</v>
      </c>
      <c r="B1981" s="91" t="s">
        <v>13111</v>
      </c>
    </row>
    <row r="1982" spans="1:2" s="3" customFormat="1" ht="30" customHeight="1" x14ac:dyDescent="0.2">
      <c r="A1982" s="90">
        <v>2179</v>
      </c>
      <c r="B1982" s="91" t="s">
        <v>13112</v>
      </c>
    </row>
    <row r="1983" spans="1:2" s="3" customFormat="1" ht="30" customHeight="1" x14ac:dyDescent="0.2">
      <c r="A1983" s="90">
        <v>2180</v>
      </c>
      <c r="B1983" s="91" t="s">
        <v>13113</v>
      </c>
    </row>
    <row r="1984" spans="1:2" s="3" customFormat="1" ht="30" customHeight="1" x14ac:dyDescent="0.2">
      <c r="A1984" s="90">
        <v>2181</v>
      </c>
      <c r="B1984" s="91" t="s">
        <v>13114</v>
      </c>
    </row>
    <row r="1985" spans="1:2" s="3" customFormat="1" ht="30" customHeight="1" x14ac:dyDescent="0.2">
      <c r="A1985" s="90">
        <v>2182</v>
      </c>
      <c r="B1985" s="91" t="s">
        <v>13115</v>
      </c>
    </row>
    <row r="1986" spans="1:2" s="3" customFormat="1" ht="30" customHeight="1" x14ac:dyDescent="0.2">
      <c r="A1986" s="90">
        <v>2183</v>
      </c>
      <c r="B1986" s="91" t="s">
        <v>13116</v>
      </c>
    </row>
    <row r="1987" spans="1:2" s="3" customFormat="1" ht="30" customHeight="1" x14ac:dyDescent="0.2">
      <c r="A1987" s="90">
        <v>2184</v>
      </c>
      <c r="B1987" s="91" t="s">
        <v>13117</v>
      </c>
    </row>
    <row r="1988" spans="1:2" s="3" customFormat="1" ht="30" customHeight="1" x14ac:dyDescent="0.2">
      <c r="A1988" s="90">
        <v>2185</v>
      </c>
      <c r="B1988" s="91" t="s">
        <v>13118</v>
      </c>
    </row>
    <row r="1989" spans="1:2" s="3" customFormat="1" ht="30" customHeight="1" x14ac:dyDescent="0.2">
      <c r="A1989" s="90">
        <v>2186</v>
      </c>
      <c r="B1989" s="91" t="s">
        <v>13119</v>
      </c>
    </row>
    <row r="1990" spans="1:2" s="3" customFormat="1" ht="30" customHeight="1" x14ac:dyDescent="0.2">
      <c r="A1990" s="90">
        <v>2187</v>
      </c>
      <c r="B1990" s="91" t="s">
        <v>13120</v>
      </c>
    </row>
    <row r="1991" spans="1:2" s="3" customFormat="1" ht="30" customHeight="1" x14ac:dyDescent="0.2">
      <c r="A1991" s="90">
        <v>2189</v>
      </c>
      <c r="B1991" s="91" t="s">
        <v>13121</v>
      </c>
    </row>
    <row r="1992" spans="1:2" s="3" customFormat="1" ht="30" customHeight="1" x14ac:dyDescent="0.2">
      <c r="A1992" s="90">
        <v>2190</v>
      </c>
      <c r="B1992" s="91" t="s">
        <v>13122</v>
      </c>
    </row>
    <row r="1993" spans="1:2" s="3" customFormat="1" ht="30" customHeight="1" x14ac:dyDescent="0.2">
      <c r="A1993" s="90">
        <v>2191</v>
      </c>
      <c r="B1993" s="91" t="s">
        <v>13123</v>
      </c>
    </row>
    <row r="1994" spans="1:2" s="3" customFormat="1" ht="30" customHeight="1" x14ac:dyDescent="0.2">
      <c r="A1994" s="90">
        <v>2192</v>
      </c>
      <c r="B1994" s="91" t="s">
        <v>13124</v>
      </c>
    </row>
    <row r="1995" spans="1:2" s="3" customFormat="1" ht="30" customHeight="1" x14ac:dyDescent="0.2">
      <c r="A1995" s="90">
        <v>2193</v>
      </c>
      <c r="B1995" s="91" t="s">
        <v>13125</v>
      </c>
    </row>
    <row r="1996" spans="1:2" s="3" customFormat="1" ht="30" customHeight="1" x14ac:dyDescent="0.2">
      <c r="A1996" s="90">
        <v>2194</v>
      </c>
      <c r="B1996" s="91" t="s">
        <v>13126</v>
      </c>
    </row>
    <row r="1997" spans="1:2" s="3" customFormat="1" ht="30" customHeight="1" x14ac:dyDescent="0.2">
      <c r="A1997" s="90">
        <v>2195</v>
      </c>
      <c r="B1997" s="91" t="s">
        <v>13184</v>
      </c>
    </row>
    <row r="1998" spans="1:2" s="3" customFormat="1" ht="30" customHeight="1" x14ac:dyDescent="0.2">
      <c r="A1998" s="90">
        <v>2196</v>
      </c>
      <c r="B1998" s="91" t="s">
        <v>13220</v>
      </c>
    </row>
    <row r="1999" spans="1:2" s="3" customFormat="1" ht="30" customHeight="1" x14ac:dyDescent="0.2">
      <c r="A1999" s="90">
        <v>2197</v>
      </c>
      <c r="B1999" s="91" t="s">
        <v>13221</v>
      </c>
    </row>
    <row r="2000" spans="1:2" s="3" customFormat="1" ht="30" customHeight="1" x14ac:dyDescent="0.2">
      <c r="A2000" s="90">
        <v>2198</v>
      </c>
      <c r="B2000" s="91" t="s">
        <v>13222</v>
      </c>
    </row>
    <row r="2001" spans="1:2" s="3" customFormat="1" ht="30" customHeight="1" x14ac:dyDescent="0.2">
      <c r="A2001" s="90">
        <v>2199</v>
      </c>
      <c r="B2001" s="91" t="s">
        <v>13223</v>
      </c>
    </row>
    <row r="2002" spans="1:2" s="3" customFormat="1" ht="30" customHeight="1" x14ac:dyDescent="0.2">
      <c r="A2002" s="90">
        <v>2200</v>
      </c>
      <c r="B2002" s="91" t="s">
        <v>13224</v>
      </c>
    </row>
    <row r="2003" spans="1:2" s="3" customFormat="1" ht="30" customHeight="1" x14ac:dyDescent="0.2">
      <c r="A2003" s="90">
        <v>2201</v>
      </c>
      <c r="B2003" s="91" t="s">
        <v>13230</v>
      </c>
    </row>
    <row r="2004" spans="1:2" s="3" customFormat="1" ht="30" customHeight="1" x14ac:dyDescent="0.2">
      <c r="A2004" s="90">
        <v>2202</v>
      </c>
      <c r="B2004" s="91" t="s">
        <v>13225</v>
      </c>
    </row>
    <row r="2005" spans="1:2" s="3" customFormat="1" ht="30" customHeight="1" x14ac:dyDescent="0.2">
      <c r="A2005" s="9">
        <v>5000</v>
      </c>
      <c r="B2005" s="10" t="s">
        <v>10379</v>
      </c>
    </row>
    <row r="2006" spans="1:2" s="3" customFormat="1" ht="30" customHeight="1" x14ac:dyDescent="0.2">
      <c r="A2006" s="9">
        <v>5001</v>
      </c>
      <c r="B2006" s="10" t="s">
        <v>10380</v>
      </c>
    </row>
    <row r="2007" spans="1:2" s="3" customFormat="1" ht="30" customHeight="1" x14ac:dyDescent="0.2">
      <c r="A2007" s="9">
        <v>5002</v>
      </c>
      <c r="B2007" s="10" t="s">
        <v>10381</v>
      </c>
    </row>
    <row r="2008" spans="1:2" s="3" customFormat="1" ht="30" customHeight="1" x14ac:dyDescent="0.2">
      <c r="A2008" s="9">
        <v>5003</v>
      </c>
      <c r="B2008" s="10" t="s">
        <v>10382</v>
      </c>
    </row>
    <row r="2009" spans="1:2" s="3" customFormat="1" ht="30" customHeight="1" x14ac:dyDescent="0.2">
      <c r="A2009" s="9">
        <v>5004</v>
      </c>
      <c r="B2009" s="10" t="s">
        <v>10383</v>
      </c>
    </row>
    <row r="2010" spans="1:2" s="3" customFormat="1" ht="30" customHeight="1" x14ac:dyDescent="0.2">
      <c r="A2010" s="9">
        <v>5005</v>
      </c>
      <c r="B2010" s="10" t="s">
        <v>10384</v>
      </c>
    </row>
    <row r="2011" spans="1:2" s="3" customFormat="1" ht="30" customHeight="1" x14ac:dyDescent="0.2">
      <c r="A2011" s="9">
        <v>5006</v>
      </c>
      <c r="B2011" s="10" t="s">
        <v>10385</v>
      </c>
    </row>
    <row r="2012" spans="1:2" s="3" customFormat="1" ht="30" customHeight="1" x14ac:dyDescent="0.2">
      <c r="A2012" s="9">
        <v>5007</v>
      </c>
      <c r="B2012" s="10" t="s">
        <v>10386</v>
      </c>
    </row>
    <row r="2013" spans="1:2" s="3" customFormat="1" ht="30" customHeight="1" x14ac:dyDescent="0.2">
      <c r="A2013" s="9">
        <v>5008</v>
      </c>
      <c r="B2013" s="10" t="s">
        <v>10387</v>
      </c>
    </row>
    <row r="2014" spans="1:2" s="3" customFormat="1" ht="30" customHeight="1" x14ac:dyDescent="0.2">
      <c r="A2014" s="9">
        <v>5009</v>
      </c>
      <c r="B2014" s="10" t="s">
        <v>10388</v>
      </c>
    </row>
    <row r="2015" spans="1:2" s="3" customFormat="1" ht="30" customHeight="1" x14ac:dyDescent="0.2">
      <c r="A2015" s="9">
        <v>5010</v>
      </c>
      <c r="B2015" s="10" t="s">
        <v>10389</v>
      </c>
    </row>
    <row r="2016" spans="1:2" s="3" customFormat="1" ht="30" customHeight="1" x14ac:dyDescent="0.2">
      <c r="A2016" s="9">
        <v>5011</v>
      </c>
      <c r="B2016" s="10" t="s">
        <v>10390</v>
      </c>
    </row>
    <row r="2017" spans="1:2" s="3" customFormat="1" ht="30" customHeight="1" x14ac:dyDescent="0.2">
      <c r="A2017" s="9">
        <v>5012</v>
      </c>
      <c r="B2017" s="10" t="s">
        <v>10391</v>
      </c>
    </row>
    <row r="2018" spans="1:2" s="3" customFormat="1" ht="30" customHeight="1" x14ac:dyDescent="0.2">
      <c r="A2018" s="9">
        <v>5013</v>
      </c>
      <c r="B2018" s="10" t="s">
        <v>10392</v>
      </c>
    </row>
    <row r="2019" spans="1:2" s="3" customFormat="1" ht="30" customHeight="1" x14ac:dyDescent="0.2">
      <c r="A2019" s="9">
        <v>5014</v>
      </c>
      <c r="B2019" s="10" t="s">
        <v>10393</v>
      </c>
    </row>
    <row r="2020" spans="1:2" s="3" customFormat="1" ht="30" customHeight="1" x14ac:dyDescent="0.2">
      <c r="A2020" s="9">
        <v>5015</v>
      </c>
      <c r="B2020" s="10" t="s">
        <v>10394</v>
      </c>
    </row>
    <row r="2021" spans="1:2" s="3" customFormat="1" ht="30" customHeight="1" x14ac:dyDescent="0.2">
      <c r="A2021" s="9">
        <v>5016</v>
      </c>
      <c r="B2021" s="10" t="s">
        <v>10395</v>
      </c>
    </row>
    <row r="2022" spans="1:2" s="3" customFormat="1" ht="30" customHeight="1" x14ac:dyDescent="0.2">
      <c r="A2022" s="9">
        <v>5017</v>
      </c>
      <c r="B2022" s="10" t="s">
        <v>10396</v>
      </c>
    </row>
    <row r="2023" spans="1:2" s="3" customFormat="1" ht="30" customHeight="1" x14ac:dyDescent="0.2">
      <c r="A2023" s="9">
        <v>5018</v>
      </c>
      <c r="B2023" s="10" t="s">
        <v>10397</v>
      </c>
    </row>
    <row r="2024" spans="1:2" s="3" customFormat="1" ht="30" customHeight="1" x14ac:dyDescent="0.2">
      <c r="A2024" s="9">
        <v>5019</v>
      </c>
      <c r="B2024" s="10" t="s">
        <v>10398</v>
      </c>
    </row>
    <row r="2025" spans="1:2" s="3" customFormat="1" ht="30" customHeight="1" x14ac:dyDescent="0.2">
      <c r="A2025" s="9">
        <v>5020</v>
      </c>
      <c r="B2025" s="10" t="s">
        <v>10399</v>
      </c>
    </row>
    <row r="2026" spans="1:2" s="3" customFormat="1" ht="30" customHeight="1" x14ac:dyDescent="0.2">
      <c r="A2026" s="9">
        <v>5021</v>
      </c>
      <c r="B2026" s="10" t="s">
        <v>10400</v>
      </c>
    </row>
    <row r="2027" spans="1:2" s="3" customFormat="1" ht="30" customHeight="1" x14ac:dyDescent="0.2">
      <c r="A2027" s="9">
        <v>5022</v>
      </c>
      <c r="B2027" s="10" t="s">
        <v>10401</v>
      </c>
    </row>
    <row r="2028" spans="1:2" s="3" customFormat="1" ht="30" customHeight="1" x14ac:dyDescent="0.2">
      <c r="A2028" s="9">
        <v>5023</v>
      </c>
      <c r="B2028" s="10" t="s">
        <v>10402</v>
      </c>
    </row>
    <row r="2029" spans="1:2" s="3" customFormat="1" ht="30" customHeight="1" x14ac:dyDescent="0.2">
      <c r="A2029" s="9">
        <v>5024</v>
      </c>
      <c r="B2029" s="10" t="s">
        <v>10403</v>
      </c>
    </row>
    <row r="2030" spans="1:2" s="3" customFormat="1" ht="30" customHeight="1" x14ac:dyDescent="0.2">
      <c r="A2030" s="9">
        <v>5025</v>
      </c>
      <c r="B2030" s="10" t="s">
        <v>10404</v>
      </c>
    </row>
    <row r="2031" spans="1:2" s="3" customFormat="1" ht="30" customHeight="1" x14ac:dyDescent="0.2">
      <c r="A2031" s="9">
        <v>5026</v>
      </c>
      <c r="B2031" s="10" t="s">
        <v>10405</v>
      </c>
    </row>
    <row r="2032" spans="1:2" s="3" customFormat="1" ht="30" customHeight="1" x14ac:dyDescent="0.2">
      <c r="A2032" s="9">
        <v>5027</v>
      </c>
      <c r="B2032" s="10" t="s">
        <v>10406</v>
      </c>
    </row>
    <row r="2033" spans="1:2" s="3" customFormat="1" ht="30" customHeight="1" x14ac:dyDescent="0.2">
      <c r="A2033" s="9">
        <v>5028</v>
      </c>
      <c r="B2033" s="10" t="s">
        <v>10407</v>
      </c>
    </row>
    <row r="2034" spans="1:2" s="3" customFormat="1" ht="30" customHeight="1" x14ac:dyDescent="0.2">
      <c r="A2034" s="9">
        <v>5029</v>
      </c>
      <c r="B2034" s="10" t="s">
        <v>10408</v>
      </c>
    </row>
    <row r="2035" spans="1:2" s="3" customFormat="1" ht="30" customHeight="1" x14ac:dyDescent="0.2">
      <c r="A2035" s="9">
        <v>5030</v>
      </c>
      <c r="B2035" s="10" t="s">
        <v>10409</v>
      </c>
    </row>
    <row r="2036" spans="1:2" s="3" customFormat="1" ht="30" customHeight="1" x14ac:dyDescent="0.2">
      <c r="A2036" s="9">
        <v>5032</v>
      </c>
      <c r="B2036" s="10" t="s">
        <v>9007</v>
      </c>
    </row>
    <row r="2037" spans="1:2" s="3" customFormat="1" ht="30" customHeight="1" x14ac:dyDescent="0.2">
      <c r="A2037" s="90">
        <v>5100</v>
      </c>
      <c r="B2037" s="91" t="s">
        <v>13176</v>
      </c>
    </row>
    <row r="2038" spans="1:2" s="3" customFormat="1" ht="30" customHeight="1" x14ac:dyDescent="0.2">
      <c r="A2038" s="9">
        <v>5199</v>
      </c>
      <c r="B2038" s="10" t="s">
        <v>10410</v>
      </c>
    </row>
    <row r="2039" spans="1:2" s="3" customFormat="1" ht="30" customHeight="1" x14ac:dyDescent="0.2">
      <c r="A2039" s="9">
        <v>5200</v>
      </c>
      <c r="B2039" s="10" t="s">
        <v>10411</v>
      </c>
    </row>
    <row r="2040" spans="1:2" s="3" customFormat="1" ht="30" customHeight="1" x14ac:dyDescent="0.2">
      <c r="A2040" s="9">
        <v>5201</v>
      </c>
      <c r="B2040" s="10" t="s">
        <v>10412</v>
      </c>
    </row>
    <row r="2041" spans="1:2" s="3" customFormat="1" ht="30" customHeight="1" x14ac:dyDescent="0.2">
      <c r="A2041" s="9">
        <v>5202</v>
      </c>
      <c r="B2041" s="10" t="s">
        <v>10413</v>
      </c>
    </row>
    <row r="2042" spans="1:2" s="3" customFormat="1" ht="30" customHeight="1" x14ac:dyDescent="0.2">
      <c r="A2042" s="9">
        <v>5203</v>
      </c>
      <c r="B2042" s="10" t="s">
        <v>10414</v>
      </c>
    </row>
    <row r="2043" spans="1:2" s="3" customFormat="1" ht="30" customHeight="1" x14ac:dyDescent="0.2">
      <c r="A2043" s="9">
        <v>5204</v>
      </c>
      <c r="B2043" s="10" t="s">
        <v>10415</v>
      </c>
    </row>
    <row r="2044" spans="1:2" s="3" customFormat="1" ht="30" customHeight="1" x14ac:dyDescent="0.2">
      <c r="A2044" s="9">
        <v>5205</v>
      </c>
      <c r="B2044" s="10" t="s">
        <v>10416</v>
      </c>
    </row>
    <row r="2045" spans="1:2" s="3" customFormat="1" ht="30" customHeight="1" x14ac:dyDescent="0.2">
      <c r="A2045" s="9">
        <v>5206</v>
      </c>
      <c r="B2045" s="10" t="s">
        <v>10417</v>
      </c>
    </row>
    <row r="2046" spans="1:2" s="3" customFormat="1" ht="30" customHeight="1" x14ac:dyDescent="0.2">
      <c r="A2046" s="9">
        <v>5207</v>
      </c>
      <c r="B2046" s="10" t="s">
        <v>10418</v>
      </c>
    </row>
    <row r="2047" spans="1:2" s="3" customFormat="1" ht="30" customHeight="1" x14ac:dyDescent="0.2">
      <c r="A2047" s="9">
        <v>5208</v>
      </c>
      <c r="B2047" s="10" t="s">
        <v>10419</v>
      </c>
    </row>
    <row r="2048" spans="1:2" s="3" customFormat="1" ht="30" customHeight="1" x14ac:dyDescent="0.2">
      <c r="A2048" s="9">
        <v>5209</v>
      </c>
      <c r="B2048" s="10" t="s">
        <v>10420</v>
      </c>
    </row>
    <row r="2049" spans="1:2" s="3" customFormat="1" ht="30" customHeight="1" x14ac:dyDescent="0.2">
      <c r="A2049" s="9">
        <v>5210</v>
      </c>
      <c r="B2049" s="10" t="s">
        <v>10421</v>
      </c>
    </row>
    <row r="2050" spans="1:2" s="3" customFormat="1" ht="30" customHeight="1" x14ac:dyDescent="0.2">
      <c r="A2050" s="9">
        <v>5211</v>
      </c>
      <c r="B2050" s="10" t="s">
        <v>10422</v>
      </c>
    </row>
    <row r="2051" spans="1:2" s="3" customFormat="1" ht="30" customHeight="1" x14ac:dyDescent="0.2">
      <c r="A2051" s="9">
        <v>5212</v>
      </c>
      <c r="B2051" s="10" t="s">
        <v>10423</v>
      </c>
    </row>
    <row r="2052" spans="1:2" s="3" customFormat="1" ht="30" customHeight="1" x14ac:dyDescent="0.2">
      <c r="A2052" s="9">
        <v>5213</v>
      </c>
      <c r="B2052" s="10" t="s">
        <v>10424</v>
      </c>
    </row>
    <row r="2053" spans="1:2" s="3" customFormat="1" ht="30" customHeight="1" x14ac:dyDescent="0.2">
      <c r="A2053" s="9">
        <v>5214</v>
      </c>
      <c r="B2053" s="10" t="s">
        <v>10425</v>
      </c>
    </row>
    <row r="2054" spans="1:2" s="3" customFormat="1" ht="30" customHeight="1" x14ac:dyDescent="0.2">
      <c r="A2054" s="9">
        <v>5215</v>
      </c>
      <c r="B2054" s="10" t="s">
        <v>10426</v>
      </c>
    </row>
    <row r="2055" spans="1:2" s="3" customFormat="1" ht="30" customHeight="1" x14ac:dyDescent="0.2">
      <c r="A2055" s="9">
        <v>5216</v>
      </c>
      <c r="B2055" s="10" t="s">
        <v>10427</v>
      </c>
    </row>
    <row r="2056" spans="1:2" s="3" customFormat="1" ht="30" customHeight="1" x14ac:dyDescent="0.2">
      <c r="A2056" s="9">
        <v>5217</v>
      </c>
      <c r="B2056" s="10" t="s">
        <v>10428</v>
      </c>
    </row>
    <row r="2057" spans="1:2" s="3" customFormat="1" ht="30" customHeight="1" x14ac:dyDescent="0.2">
      <c r="A2057" s="9">
        <v>5218</v>
      </c>
      <c r="B2057" s="10" t="s">
        <v>10429</v>
      </c>
    </row>
    <row r="2058" spans="1:2" s="3" customFormat="1" ht="30" customHeight="1" x14ac:dyDescent="0.2">
      <c r="A2058" s="9">
        <v>5219</v>
      </c>
      <c r="B2058" s="10" t="s">
        <v>10430</v>
      </c>
    </row>
    <row r="2059" spans="1:2" s="3" customFormat="1" ht="30" customHeight="1" x14ac:dyDescent="0.2">
      <c r="A2059" s="9">
        <v>5220</v>
      </c>
      <c r="B2059" s="10" t="s">
        <v>10431</v>
      </c>
    </row>
    <row r="2060" spans="1:2" s="3" customFormat="1" ht="30" customHeight="1" x14ac:dyDescent="0.2">
      <c r="A2060" s="9">
        <v>5221</v>
      </c>
      <c r="B2060" s="10" t="s">
        <v>10432</v>
      </c>
    </row>
    <row r="2061" spans="1:2" s="3" customFormat="1" ht="30" customHeight="1" x14ac:dyDescent="0.2">
      <c r="A2061" s="9">
        <v>5222</v>
      </c>
      <c r="B2061" s="10" t="s">
        <v>10433</v>
      </c>
    </row>
    <row r="2062" spans="1:2" s="3" customFormat="1" ht="30" customHeight="1" x14ac:dyDescent="0.2">
      <c r="A2062" s="9">
        <v>5223</v>
      </c>
      <c r="B2062" s="10" t="s">
        <v>10434</v>
      </c>
    </row>
    <row r="2063" spans="1:2" s="3" customFormat="1" ht="30" customHeight="1" x14ac:dyDescent="0.2">
      <c r="A2063" s="9">
        <v>5224</v>
      </c>
      <c r="B2063" s="10" t="s">
        <v>10435</v>
      </c>
    </row>
    <row r="2064" spans="1:2" s="3" customFormat="1" ht="30" customHeight="1" x14ac:dyDescent="0.2">
      <c r="A2064" s="9">
        <v>5225</v>
      </c>
      <c r="B2064" s="10" t="s">
        <v>10436</v>
      </c>
    </row>
    <row r="2065" spans="1:2" s="3" customFormat="1" ht="30" customHeight="1" x14ac:dyDescent="0.2">
      <c r="A2065" s="9">
        <v>5226</v>
      </c>
      <c r="B2065" s="10" t="s">
        <v>10437</v>
      </c>
    </row>
    <row r="2066" spans="1:2" s="3" customFormat="1" ht="30" customHeight="1" x14ac:dyDescent="0.2">
      <c r="A2066" s="9">
        <v>5227</v>
      </c>
      <c r="B2066" s="10" t="s">
        <v>10438</v>
      </c>
    </row>
    <row r="2067" spans="1:2" s="3" customFormat="1" ht="30" customHeight="1" x14ac:dyDescent="0.2">
      <c r="A2067" s="9">
        <v>5228</v>
      </c>
      <c r="B2067" s="10" t="s">
        <v>10439</v>
      </c>
    </row>
    <row r="2068" spans="1:2" s="3" customFormat="1" ht="30" customHeight="1" x14ac:dyDescent="0.2">
      <c r="A2068" s="9">
        <v>5229</v>
      </c>
      <c r="B2068" s="10" t="s">
        <v>10440</v>
      </c>
    </row>
    <row r="2069" spans="1:2" s="3" customFormat="1" ht="30" customHeight="1" x14ac:dyDescent="0.2">
      <c r="A2069" s="9">
        <v>5230</v>
      </c>
      <c r="B2069" s="10" t="s">
        <v>10441</v>
      </c>
    </row>
    <row r="2070" spans="1:2" s="3" customFormat="1" ht="30" customHeight="1" x14ac:dyDescent="0.2">
      <c r="A2070" s="9">
        <v>5231</v>
      </c>
      <c r="B2070" s="10" t="s">
        <v>10442</v>
      </c>
    </row>
    <row r="2071" spans="1:2" s="3" customFormat="1" ht="30" customHeight="1" x14ac:dyDescent="0.2">
      <c r="A2071" s="9">
        <v>5232</v>
      </c>
      <c r="B2071" s="10" t="s">
        <v>10443</v>
      </c>
    </row>
    <row r="2072" spans="1:2" s="3" customFormat="1" ht="30" customHeight="1" x14ac:dyDescent="0.2">
      <c r="A2072" s="9">
        <v>5233</v>
      </c>
      <c r="B2072" s="10" t="s">
        <v>10444</v>
      </c>
    </row>
    <row r="2073" spans="1:2" s="3" customFormat="1" ht="30" customHeight="1" x14ac:dyDescent="0.2">
      <c r="A2073" s="9">
        <v>5234</v>
      </c>
      <c r="B2073" s="10" t="s">
        <v>10445</v>
      </c>
    </row>
    <row r="2074" spans="1:2" s="3" customFormat="1" ht="30" customHeight="1" x14ac:dyDescent="0.2">
      <c r="A2074" s="9">
        <v>5235</v>
      </c>
      <c r="B2074" s="10" t="s">
        <v>10446</v>
      </c>
    </row>
    <row r="2075" spans="1:2" s="3" customFormat="1" ht="30" customHeight="1" x14ac:dyDescent="0.2">
      <c r="A2075" s="9">
        <v>5236</v>
      </c>
      <c r="B2075" s="10" t="s">
        <v>10447</v>
      </c>
    </row>
    <row r="2076" spans="1:2" s="3" customFormat="1" ht="30" customHeight="1" x14ac:dyDescent="0.2">
      <c r="A2076" s="9">
        <v>5237</v>
      </c>
      <c r="B2076" s="10" t="s">
        <v>10448</v>
      </c>
    </row>
    <row r="2077" spans="1:2" s="3" customFormat="1" ht="30" customHeight="1" x14ac:dyDescent="0.2">
      <c r="A2077" s="9">
        <v>5238</v>
      </c>
      <c r="B2077" s="10" t="s">
        <v>10449</v>
      </c>
    </row>
    <row r="2078" spans="1:2" s="3" customFormat="1" ht="30" customHeight="1" x14ac:dyDescent="0.2">
      <c r="A2078" s="9">
        <v>5239</v>
      </c>
      <c r="B2078" s="10" t="s">
        <v>10450</v>
      </c>
    </row>
    <row r="2079" spans="1:2" s="3" customFormat="1" ht="30" customHeight="1" x14ac:dyDescent="0.2">
      <c r="A2079" s="9">
        <v>5240</v>
      </c>
      <c r="B2079" s="10" t="s">
        <v>10451</v>
      </c>
    </row>
    <row r="2080" spans="1:2" s="3" customFormat="1" ht="30" customHeight="1" x14ac:dyDescent="0.2">
      <c r="A2080" s="9">
        <v>5241</v>
      </c>
      <c r="B2080" s="10" t="s">
        <v>10452</v>
      </c>
    </row>
    <row r="2081" spans="1:2" s="3" customFormat="1" ht="30" customHeight="1" x14ac:dyDescent="0.2">
      <c r="A2081" s="9">
        <v>5242</v>
      </c>
      <c r="B2081" s="10" t="s">
        <v>10453</v>
      </c>
    </row>
    <row r="2082" spans="1:2" s="3" customFormat="1" ht="30" customHeight="1" x14ac:dyDescent="0.2">
      <c r="A2082" s="9">
        <v>5243</v>
      </c>
      <c r="B2082" s="10" t="s">
        <v>10454</v>
      </c>
    </row>
    <row r="2083" spans="1:2" s="3" customFormat="1" ht="30" customHeight="1" x14ac:dyDescent="0.2">
      <c r="A2083" s="9">
        <v>5244</v>
      </c>
      <c r="B2083" s="10" t="s">
        <v>10455</v>
      </c>
    </row>
    <row r="2084" spans="1:2" s="3" customFormat="1" ht="30" customHeight="1" x14ac:dyDescent="0.2">
      <c r="A2084" s="9">
        <v>5245</v>
      </c>
      <c r="B2084" s="10" t="s">
        <v>10456</v>
      </c>
    </row>
    <row r="2085" spans="1:2" s="3" customFormat="1" ht="30" customHeight="1" x14ac:dyDescent="0.2">
      <c r="A2085" s="9">
        <v>5246</v>
      </c>
      <c r="B2085" s="10" t="s">
        <v>10457</v>
      </c>
    </row>
    <row r="2086" spans="1:2" s="3" customFormat="1" ht="30" customHeight="1" x14ac:dyDescent="0.2">
      <c r="A2086" s="9">
        <v>5247</v>
      </c>
      <c r="B2086" s="10" t="s">
        <v>10458</v>
      </c>
    </row>
    <row r="2087" spans="1:2" s="3" customFormat="1" ht="30" customHeight="1" x14ac:dyDescent="0.2">
      <c r="A2087" s="9">
        <v>5248</v>
      </c>
      <c r="B2087" s="10" t="s">
        <v>10459</v>
      </c>
    </row>
    <row r="2088" spans="1:2" s="3" customFormat="1" ht="30" customHeight="1" x14ac:dyDescent="0.2">
      <c r="A2088" s="9">
        <v>5249</v>
      </c>
      <c r="B2088" s="10" t="s">
        <v>10460</v>
      </c>
    </row>
    <row r="2089" spans="1:2" s="3" customFormat="1" ht="30" customHeight="1" x14ac:dyDescent="0.2">
      <c r="A2089" s="9">
        <v>5250</v>
      </c>
      <c r="B2089" s="10" t="s">
        <v>10461</v>
      </c>
    </row>
    <row r="2090" spans="1:2" s="3" customFormat="1" ht="30" customHeight="1" x14ac:dyDescent="0.2">
      <c r="A2090" s="9">
        <v>5251</v>
      </c>
      <c r="B2090" s="10" t="s">
        <v>10462</v>
      </c>
    </row>
    <row r="2091" spans="1:2" s="3" customFormat="1" ht="30" customHeight="1" x14ac:dyDescent="0.2">
      <c r="A2091" s="9">
        <v>5252</v>
      </c>
      <c r="B2091" s="10" t="s">
        <v>10463</v>
      </c>
    </row>
    <row r="2092" spans="1:2" s="3" customFormat="1" ht="30" customHeight="1" x14ac:dyDescent="0.2">
      <c r="A2092" s="9">
        <v>5253</v>
      </c>
      <c r="B2092" s="10" t="s">
        <v>10464</v>
      </c>
    </row>
    <row r="2093" spans="1:2" s="3" customFormat="1" ht="30" customHeight="1" x14ac:dyDescent="0.2">
      <c r="A2093" s="9">
        <v>5254</v>
      </c>
      <c r="B2093" s="10" t="s">
        <v>10465</v>
      </c>
    </row>
    <row r="2094" spans="1:2" s="3" customFormat="1" ht="30" customHeight="1" x14ac:dyDescent="0.2">
      <c r="A2094" s="9">
        <v>5255</v>
      </c>
      <c r="B2094" s="10" t="s">
        <v>10466</v>
      </c>
    </row>
    <row r="2095" spans="1:2" s="3" customFormat="1" ht="30" customHeight="1" x14ac:dyDescent="0.2">
      <c r="A2095" s="9">
        <v>5256</v>
      </c>
      <c r="B2095" s="10" t="s">
        <v>10467</v>
      </c>
    </row>
    <row r="2096" spans="1:2" s="3" customFormat="1" ht="30" customHeight="1" x14ac:dyDescent="0.2">
      <c r="A2096" s="9">
        <v>5257</v>
      </c>
      <c r="B2096" s="10" t="s">
        <v>10468</v>
      </c>
    </row>
    <row r="2097" spans="1:2" s="3" customFormat="1" ht="30" customHeight="1" x14ac:dyDescent="0.2">
      <c r="A2097" s="9">
        <v>5258</v>
      </c>
      <c r="B2097" s="10" t="s">
        <v>10469</v>
      </c>
    </row>
    <row r="2098" spans="1:2" s="3" customFormat="1" ht="30" customHeight="1" x14ac:dyDescent="0.2">
      <c r="A2098" s="9">
        <v>5259</v>
      </c>
      <c r="B2098" s="10" t="s">
        <v>10470</v>
      </c>
    </row>
    <row r="2099" spans="1:2" s="3" customFormat="1" ht="30" customHeight="1" x14ac:dyDescent="0.2">
      <c r="A2099" s="9">
        <v>5260</v>
      </c>
      <c r="B2099" s="10" t="s">
        <v>10471</v>
      </c>
    </row>
    <row r="2100" spans="1:2" s="3" customFormat="1" ht="30" customHeight="1" x14ac:dyDescent="0.2">
      <c r="A2100" s="9">
        <v>5261</v>
      </c>
      <c r="B2100" s="10" t="s">
        <v>10472</v>
      </c>
    </row>
    <row r="2101" spans="1:2" s="3" customFormat="1" ht="30" customHeight="1" x14ac:dyDescent="0.2">
      <c r="A2101" s="9">
        <v>5262</v>
      </c>
      <c r="B2101" s="10" t="s">
        <v>10473</v>
      </c>
    </row>
    <row r="2102" spans="1:2" s="3" customFormat="1" ht="30" customHeight="1" x14ac:dyDescent="0.2">
      <c r="A2102" s="9">
        <v>5263</v>
      </c>
      <c r="B2102" s="10" t="s">
        <v>10474</v>
      </c>
    </row>
    <row r="2103" spans="1:2" s="3" customFormat="1" ht="30" customHeight="1" x14ac:dyDescent="0.2">
      <c r="A2103" s="9">
        <v>5264</v>
      </c>
      <c r="B2103" s="10" t="s">
        <v>10475</v>
      </c>
    </row>
    <row r="2104" spans="1:2" s="3" customFormat="1" ht="30" customHeight="1" x14ac:dyDescent="0.2">
      <c r="A2104" s="9">
        <v>5265</v>
      </c>
      <c r="B2104" s="10" t="s">
        <v>10476</v>
      </c>
    </row>
    <row r="2105" spans="1:2" s="3" customFormat="1" ht="30" customHeight="1" x14ac:dyDescent="0.2">
      <c r="A2105" s="9">
        <v>5266</v>
      </c>
      <c r="B2105" s="10" t="s">
        <v>10477</v>
      </c>
    </row>
    <row r="2106" spans="1:2" s="3" customFormat="1" ht="30" customHeight="1" x14ac:dyDescent="0.2">
      <c r="A2106" s="9">
        <v>5267</v>
      </c>
      <c r="B2106" s="10" t="s">
        <v>10478</v>
      </c>
    </row>
    <row r="2107" spans="1:2" s="3" customFormat="1" ht="30" customHeight="1" x14ac:dyDescent="0.2">
      <c r="A2107" s="9">
        <v>5268</v>
      </c>
      <c r="B2107" s="10" t="s">
        <v>10479</v>
      </c>
    </row>
    <row r="2108" spans="1:2" s="3" customFormat="1" ht="30" customHeight="1" x14ac:dyDescent="0.2">
      <c r="A2108" s="9">
        <v>5269</v>
      </c>
      <c r="B2108" s="10" t="s">
        <v>10480</v>
      </c>
    </row>
    <row r="2109" spans="1:2" s="3" customFormat="1" ht="30" customHeight="1" x14ac:dyDescent="0.2">
      <c r="A2109" s="9">
        <v>5270</v>
      </c>
      <c r="B2109" s="10" t="s">
        <v>10481</v>
      </c>
    </row>
    <row r="2110" spans="1:2" s="3" customFormat="1" ht="30" customHeight="1" x14ac:dyDescent="0.2">
      <c r="A2110" s="9">
        <v>5271</v>
      </c>
      <c r="B2110" s="10" t="s">
        <v>10482</v>
      </c>
    </row>
    <row r="2111" spans="1:2" s="3" customFormat="1" ht="30" customHeight="1" x14ac:dyDescent="0.2">
      <c r="A2111" s="9">
        <v>5272</v>
      </c>
      <c r="B2111" s="10" t="s">
        <v>10483</v>
      </c>
    </row>
    <row r="2112" spans="1:2" s="3" customFormat="1" ht="30" customHeight="1" x14ac:dyDescent="0.2">
      <c r="A2112" s="9">
        <v>5273</v>
      </c>
      <c r="B2112" s="10" t="s">
        <v>10484</v>
      </c>
    </row>
    <row r="2113" spans="1:2" s="3" customFormat="1" ht="30" customHeight="1" x14ac:dyDescent="0.2">
      <c r="A2113" s="9">
        <v>5274</v>
      </c>
      <c r="B2113" s="10" t="s">
        <v>10485</v>
      </c>
    </row>
    <row r="2114" spans="1:2" s="3" customFormat="1" ht="30" customHeight="1" x14ac:dyDescent="0.2">
      <c r="A2114" s="9">
        <v>5275</v>
      </c>
      <c r="B2114" s="10" t="s">
        <v>10486</v>
      </c>
    </row>
    <row r="2115" spans="1:2" s="3" customFormat="1" ht="30" customHeight="1" x14ac:dyDescent="0.2">
      <c r="A2115" s="9">
        <v>5276</v>
      </c>
      <c r="B2115" s="10" t="s">
        <v>10487</v>
      </c>
    </row>
    <row r="2116" spans="1:2" s="3" customFormat="1" ht="30" customHeight="1" x14ac:dyDescent="0.2">
      <c r="A2116" s="9">
        <v>5277</v>
      </c>
      <c r="B2116" s="10" t="s">
        <v>10488</v>
      </c>
    </row>
    <row r="2117" spans="1:2" s="3" customFormat="1" ht="30" customHeight="1" x14ac:dyDescent="0.2">
      <c r="A2117" s="9">
        <v>5278</v>
      </c>
      <c r="B2117" s="10" t="s">
        <v>10489</v>
      </c>
    </row>
    <row r="2118" spans="1:2" s="3" customFormat="1" ht="30" customHeight="1" x14ac:dyDescent="0.2">
      <c r="A2118" s="9">
        <v>5279</v>
      </c>
      <c r="B2118" s="10" t="s">
        <v>10490</v>
      </c>
    </row>
    <row r="2119" spans="1:2" s="3" customFormat="1" ht="30" customHeight="1" x14ac:dyDescent="0.2">
      <c r="A2119" s="9">
        <v>5280</v>
      </c>
      <c r="B2119" s="10" t="s">
        <v>10491</v>
      </c>
    </row>
    <row r="2120" spans="1:2" s="3" customFormat="1" ht="30" customHeight="1" x14ac:dyDescent="0.2">
      <c r="A2120" s="9">
        <v>6000</v>
      </c>
      <c r="B2120" s="10" t="s">
        <v>10492</v>
      </c>
    </row>
    <row r="2121" spans="1:2" s="3" customFormat="1" ht="30" customHeight="1" x14ac:dyDescent="0.2">
      <c r="A2121" s="9">
        <v>6001</v>
      </c>
      <c r="B2121" s="10" t="s">
        <v>10493</v>
      </c>
    </row>
    <row r="2122" spans="1:2" s="3" customFormat="1" ht="30" customHeight="1" x14ac:dyDescent="0.2">
      <c r="A2122" s="9">
        <v>6002</v>
      </c>
      <c r="B2122" s="10" t="s">
        <v>10494</v>
      </c>
    </row>
    <row r="2123" spans="1:2" s="3" customFormat="1" ht="30" customHeight="1" x14ac:dyDescent="0.2">
      <c r="A2123" s="9">
        <v>6003</v>
      </c>
      <c r="B2123" s="10" t="s">
        <v>10495</v>
      </c>
    </row>
    <row r="2124" spans="1:2" s="3" customFormat="1" ht="30" customHeight="1" x14ac:dyDescent="0.2">
      <c r="A2124" s="9">
        <v>6004</v>
      </c>
      <c r="B2124" s="10" t="s">
        <v>10496</v>
      </c>
    </row>
    <row r="2125" spans="1:2" s="3" customFormat="1" ht="30" customHeight="1" x14ac:dyDescent="0.2">
      <c r="A2125" s="9">
        <v>6005</v>
      </c>
      <c r="B2125" s="10" t="s">
        <v>10497</v>
      </c>
    </row>
    <row r="2126" spans="1:2" s="3" customFormat="1" ht="30" customHeight="1" x14ac:dyDescent="0.2">
      <c r="A2126" s="9">
        <v>6006</v>
      </c>
      <c r="B2126" s="10" t="s">
        <v>10498</v>
      </c>
    </row>
    <row r="2127" spans="1:2" s="3" customFormat="1" ht="30" customHeight="1" x14ac:dyDescent="0.2">
      <c r="A2127" s="9">
        <v>6007</v>
      </c>
      <c r="B2127" s="10" t="s">
        <v>10409</v>
      </c>
    </row>
    <row r="2128" spans="1:2" s="3" customFormat="1" ht="30" customHeight="1" x14ac:dyDescent="0.2">
      <c r="A2128" s="9">
        <v>6008</v>
      </c>
      <c r="B2128" s="10" t="s">
        <v>10721</v>
      </c>
    </row>
    <row r="2129" spans="1:2" s="3" customFormat="1" ht="30" customHeight="1" x14ac:dyDescent="0.2">
      <c r="A2129" s="9">
        <v>6009</v>
      </c>
      <c r="B2129" s="10" t="s">
        <v>10388</v>
      </c>
    </row>
    <row r="2130" spans="1:2" s="3" customFormat="1" ht="30" customHeight="1" x14ac:dyDescent="0.2">
      <c r="A2130" s="9">
        <v>6010</v>
      </c>
      <c r="B2130" s="10" t="s">
        <v>10389</v>
      </c>
    </row>
    <row r="2131" spans="1:2" s="3" customFormat="1" ht="30" customHeight="1" x14ac:dyDescent="0.2">
      <c r="A2131" s="9">
        <v>6011</v>
      </c>
      <c r="B2131" s="10" t="s">
        <v>10390</v>
      </c>
    </row>
    <row r="2132" spans="1:2" s="3" customFormat="1" ht="30" customHeight="1" x14ac:dyDescent="0.2">
      <c r="A2132" s="9">
        <v>6012</v>
      </c>
      <c r="B2132" s="10" t="s">
        <v>10391</v>
      </c>
    </row>
    <row r="2133" spans="1:2" s="3" customFormat="1" ht="30" customHeight="1" x14ac:dyDescent="0.2">
      <c r="A2133" s="9">
        <v>6013</v>
      </c>
      <c r="B2133" s="10" t="s">
        <v>10392</v>
      </c>
    </row>
    <row r="2134" spans="1:2" s="3" customFormat="1" ht="30" customHeight="1" x14ac:dyDescent="0.2">
      <c r="A2134" s="9">
        <v>6014</v>
      </c>
      <c r="B2134" s="10" t="s">
        <v>10499</v>
      </c>
    </row>
    <row r="2135" spans="1:2" s="3" customFormat="1" ht="30" customHeight="1" x14ac:dyDescent="0.2">
      <c r="A2135" s="9">
        <v>6015</v>
      </c>
      <c r="B2135" s="10" t="s">
        <v>10722</v>
      </c>
    </row>
    <row r="2136" spans="1:2" s="3" customFormat="1" ht="30" customHeight="1" x14ac:dyDescent="0.2">
      <c r="A2136" s="9">
        <v>6018</v>
      </c>
      <c r="B2136" s="10" t="s">
        <v>10397</v>
      </c>
    </row>
    <row r="2137" spans="1:2" s="3" customFormat="1" ht="30" customHeight="1" x14ac:dyDescent="0.2">
      <c r="A2137" s="9">
        <v>6019</v>
      </c>
      <c r="B2137" s="10" t="s">
        <v>10398</v>
      </c>
    </row>
    <row r="2138" spans="1:2" s="3" customFormat="1" ht="30" customHeight="1" x14ac:dyDescent="0.2">
      <c r="A2138" s="9">
        <v>6020</v>
      </c>
      <c r="B2138" s="10" t="s">
        <v>10500</v>
      </c>
    </row>
    <row r="2139" spans="1:2" s="3" customFormat="1" ht="30" customHeight="1" x14ac:dyDescent="0.2">
      <c r="A2139" s="9">
        <v>6021</v>
      </c>
      <c r="B2139" s="10" t="s">
        <v>10400</v>
      </c>
    </row>
    <row r="2140" spans="1:2" s="3" customFormat="1" ht="30" customHeight="1" x14ac:dyDescent="0.2">
      <c r="A2140" s="9">
        <v>6022</v>
      </c>
      <c r="B2140" s="10" t="s">
        <v>10401</v>
      </c>
    </row>
    <row r="2141" spans="1:2" s="3" customFormat="1" ht="30" customHeight="1" x14ac:dyDescent="0.2">
      <c r="A2141" s="9">
        <v>6023</v>
      </c>
      <c r="B2141" s="10" t="s">
        <v>10402</v>
      </c>
    </row>
    <row r="2142" spans="1:2" s="3" customFormat="1" ht="30" customHeight="1" x14ac:dyDescent="0.2">
      <c r="A2142" s="9">
        <v>6024</v>
      </c>
      <c r="B2142" s="10" t="s">
        <v>10403</v>
      </c>
    </row>
    <row r="2143" spans="1:2" s="3" customFormat="1" ht="30" customHeight="1" x14ac:dyDescent="0.2">
      <c r="A2143" s="9">
        <v>6025</v>
      </c>
      <c r="B2143" s="10" t="s">
        <v>10404</v>
      </c>
    </row>
    <row r="2144" spans="1:2" s="3" customFormat="1" ht="30" customHeight="1" x14ac:dyDescent="0.2">
      <c r="A2144" s="9">
        <v>6026</v>
      </c>
      <c r="B2144" s="10" t="s">
        <v>10405</v>
      </c>
    </row>
    <row r="2145" spans="1:2" s="3" customFormat="1" ht="30" customHeight="1" x14ac:dyDescent="0.2">
      <c r="A2145" s="9">
        <v>6027</v>
      </c>
      <c r="B2145" s="10" t="s">
        <v>10406</v>
      </c>
    </row>
    <row r="2146" spans="1:2" s="3" customFormat="1" ht="30" customHeight="1" x14ac:dyDescent="0.2">
      <c r="A2146" s="9">
        <v>6028</v>
      </c>
      <c r="B2146" s="10" t="s">
        <v>10407</v>
      </c>
    </row>
    <row r="2147" spans="1:2" s="3" customFormat="1" ht="30" customHeight="1" x14ac:dyDescent="0.2">
      <c r="A2147" s="9">
        <v>6029</v>
      </c>
      <c r="B2147" s="10" t="s">
        <v>10408</v>
      </c>
    </row>
    <row r="2148" spans="1:2" s="3" customFormat="1" ht="30" customHeight="1" x14ac:dyDescent="0.2">
      <c r="A2148" s="9">
        <v>6030</v>
      </c>
      <c r="B2148" s="10" t="s">
        <v>10501</v>
      </c>
    </row>
    <row r="2149" spans="1:2" s="3" customFormat="1" ht="30" customHeight="1" x14ac:dyDescent="0.2">
      <c r="A2149" s="9">
        <v>6031</v>
      </c>
      <c r="B2149" s="10" t="s">
        <v>10502</v>
      </c>
    </row>
    <row r="2150" spans="1:2" s="3" customFormat="1" ht="30" customHeight="1" x14ac:dyDescent="0.2">
      <c r="A2150" s="9">
        <v>6032</v>
      </c>
      <c r="B2150" s="10" t="s">
        <v>10503</v>
      </c>
    </row>
    <row r="2151" spans="1:2" s="3" customFormat="1" ht="30" customHeight="1" x14ac:dyDescent="0.2">
      <c r="A2151" s="9">
        <v>6033</v>
      </c>
      <c r="B2151" s="10" t="s">
        <v>10504</v>
      </c>
    </row>
    <row r="2152" spans="1:2" s="3" customFormat="1" ht="30" customHeight="1" x14ac:dyDescent="0.2">
      <c r="A2152" s="9">
        <v>6034</v>
      </c>
      <c r="B2152" s="10" t="s">
        <v>10505</v>
      </c>
    </row>
    <row r="2153" spans="1:2" s="3" customFormat="1" ht="30" customHeight="1" x14ac:dyDescent="0.2">
      <c r="A2153" s="9">
        <v>6035</v>
      </c>
      <c r="B2153" s="10" t="s">
        <v>10506</v>
      </c>
    </row>
    <row r="2154" spans="1:2" s="3" customFormat="1" ht="30" customHeight="1" x14ac:dyDescent="0.2">
      <c r="A2154" s="9">
        <v>6036</v>
      </c>
      <c r="B2154" s="10" t="s">
        <v>10507</v>
      </c>
    </row>
    <row r="2155" spans="1:2" s="3" customFormat="1" ht="30" customHeight="1" x14ac:dyDescent="0.2">
      <c r="A2155" s="9">
        <v>6037</v>
      </c>
      <c r="B2155" s="10" t="s">
        <v>10508</v>
      </c>
    </row>
    <row r="2156" spans="1:2" s="3" customFormat="1" ht="30" customHeight="1" x14ac:dyDescent="0.2">
      <c r="A2156" s="9">
        <v>6038</v>
      </c>
      <c r="B2156" s="10" t="s">
        <v>10509</v>
      </c>
    </row>
    <row r="2157" spans="1:2" s="3" customFormat="1" ht="30" customHeight="1" x14ac:dyDescent="0.2">
      <c r="A2157" s="90" t="s">
        <v>12603</v>
      </c>
      <c r="B2157" s="91" t="s">
        <v>12738</v>
      </c>
    </row>
    <row r="2158" spans="1:2" s="3" customFormat="1" ht="30" customHeight="1" x14ac:dyDescent="0.2">
      <c r="A2158" s="90" t="s">
        <v>12604</v>
      </c>
      <c r="B2158" s="91" t="s">
        <v>12739</v>
      </c>
    </row>
    <row r="2159" spans="1:2" s="3" customFormat="1" ht="30" customHeight="1" x14ac:dyDescent="0.2">
      <c r="A2159" s="90" t="s">
        <v>12605</v>
      </c>
      <c r="B2159" s="91" t="s">
        <v>12740</v>
      </c>
    </row>
    <row r="2160" spans="1:2" s="3" customFormat="1" ht="30" customHeight="1" x14ac:dyDescent="0.2">
      <c r="A2160" s="90" t="s">
        <v>12606</v>
      </c>
      <c r="B2160" s="91" t="s">
        <v>12741</v>
      </c>
    </row>
    <row r="2161" spans="1:2" s="3" customFormat="1" ht="30" customHeight="1" x14ac:dyDescent="0.2">
      <c r="A2161" s="90" t="s">
        <v>12607</v>
      </c>
      <c r="B2161" s="91" t="s">
        <v>12742</v>
      </c>
    </row>
    <row r="2162" spans="1:2" s="3" customFormat="1" ht="30" customHeight="1" x14ac:dyDescent="0.2">
      <c r="A2162" s="90" t="s">
        <v>12608</v>
      </c>
      <c r="B2162" s="91" t="s">
        <v>12743</v>
      </c>
    </row>
    <row r="2163" spans="1:2" s="3" customFormat="1" ht="30" customHeight="1" x14ac:dyDescent="0.2">
      <c r="A2163" s="90" t="s">
        <v>12609</v>
      </c>
      <c r="B2163" s="91" t="s">
        <v>12742</v>
      </c>
    </row>
    <row r="2164" spans="1:2" s="3" customFormat="1" ht="30" customHeight="1" x14ac:dyDescent="0.2">
      <c r="A2164" s="90" t="s">
        <v>12610</v>
      </c>
      <c r="B2164" s="91" t="s">
        <v>12744</v>
      </c>
    </row>
    <row r="2165" spans="1:2" s="3" customFormat="1" ht="30" customHeight="1" x14ac:dyDescent="0.2">
      <c r="A2165" s="90" t="s">
        <v>12611</v>
      </c>
      <c r="B2165" s="91" t="s">
        <v>12745</v>
      </c>
    </row>
    <row r="2166" spans="1:2" s="3" customFormat="1" ht="30" customHeight="1" x14ac:dyDescent="0.2">
      <c r="A2166" s="90" t="s">
        <v>12612</v>
      </c>
      <c r="B2166" s="91" t="s">
        <v>12746</v>
      </c>
    </row>
    <row r="2167" spans="1:2" s="3" customFormat="1" ht="30" customHeight="1" x14ac:dyDescent="0.2">
      <c r="A2167" s="90" t="s">
        <v>12613</v>
      </c>
      <c r="B2167" s="91" t="s">
        <v>12747</v>
      </c>
    </row>
    <row r="2168" spans="1:2" s="3" customFormat="1" ht="30" customHeight="1" x14ac:dyDescent="0.2">
      <c r="A2168" s="90" t="s">
        <v>12614</v>
      </c>
      <c r="B2168" s="91" t="s">
        <v>12748</v>
      </c>
    </row>
    <row r="2169" spans="1:2" s="3" customFormat="1" ht="30" customHeight="1" x14ac:dyDescent="0.2">
      <c r="A2169" s="9">
        <v>6100</v>
      </c>
      <c r="B2169" s="10" t="s">
        <v>10510</v>
      </c>
    </row>
    <row r="2170" spans="1:2" s="3" customFormat="1" ht="30" customHeight="1" x14ac:dyDescent="0.2">
      <c r="A2170" s="9">
        <v>6101</v>
      </c>
      <c r="B2170" s="10" t="s">
        <v>10511</v>
      </c>
    </row>
    <row r="2171" spans="1:2" s="3" customFormat="1" ht="30" customHeight="1" x14ac:dyDescent="0.2">
      <c r="A2171" s="9">
        <v>6102</v>
      </c>
      <c r="B2171" s="10" t="s">
        <v>10512</v>
      </c>
    </row>
    <row r="2172" spans="1:2" s="3" customFormat="1" ht="30" customHeight="1" x14ac:dyDescent="0.2">
      <c r="A2172" s="9">
        <v>6103</v>
      </c>
      <c r="B2172" s="10" t="s">
        <v>10513</v>
      </c>
    </row>
    <row r="2173" spans="1:2" s="3" customFormat="1" ht="30" customHeight="1" x14ac:dyDescent="0.2">
      <c r="A2173" s="9">
        <v>6104</v>
      </c>
      <c r="B2173" s="10" t="s">
        <v>10514</v>
      </c>
    </row>
    <row r="2174" spans="1:2" s="3" customFormat="1" ht="30" customHeight="1" x14ac:dyDescent="0.2">
      <c r="A2174" s="9">
        <v>6105</v>
      </c>
      <c r="B2174" s="10" t="s">
        <v>10515</v>
      </c>
    </row>
    <row r="2175" spans="1:2" s="3" customFormat="1" ht="30" customHeight="1" x14ac:dyDescent="0.2">
      <c r="A2175" s="9">
        <v>6106</v>
      </c>
      <c r="B2175" s="10" t="s">
        <v>10516</v>
      </c>
    </row>
    <row r="2176" spans="1:2" s="3" customFormat="1" ht="30" customHeight="1" x14ac:dyDescent="0.2">
      <c r="A2176" s="9">
        <v>6107</v>
      </c>
      <c r="B2176" s="10" t="s">
        <v>10517</v>
      </c>
    </row>
    <row r="2177" spans="1:2" s="3" customFormat="1" ht="30" customHeight="1" x14ac:dyDescent="0.2">
      <c r="A2177" s="9">
        <v>6108</v>
      </c>
      <c r="B2177" s="10" t="s">
        <v>10518</v>
      </c>
    </row>
    <row r="2178" spans="1:2" s="3" customFormat="1" ht="30" customHeight="1" x14ac:dyDescent="0.2">
      <c r="A2178" s="9">
        <v>6109</v>
      </c>
      <c r="B2178" s="10" t="s">
        <v>10519</v>
      </c>
    </row>
    <row r="2179" spans="1:2" s="3" customFormat="1" ht="30" customHeight="1" x14ac:dyDescent="0.2">
      <c r="A2179" s="9">
        <v>6110</v>
      </c>
      <c r="B2179" s="10" t="s">
        <v>10520</v>
      </c>
    </row>
    <row r="2180" spans="1:2" s="3" customFormat="1" ht="30" customHeight="1" x14ac:dyDescent="0.2">
      <c r="A2180" s="9">
        <v>6111</v>
      </c>
      <c r="B2180" s="10" t="s">
        <v>10521</v>
      </c>
    </row>
    <row r="2181" spans="1:2" s="3" customFormat="1" ht="30" customHeight="1" x14ac:dyDescent="0.2">
      <c r="A2181" s="9">
        <v>6112</v>
      </c>
      <c r="B2181" s="10" t="s">
        <v>10522</v>
      </c>
    </row>
    <row r="2182" spans="1:2" s="3" customFormat="1" ht="30" customHeight="1" x14ac:dyDescent="0.2">
      <c r="A2182" s="9">
        <v>6113</v>
      </c>
      <c r="B2182" s="10" t="s">
        <v>10523</v>
      </c>
    </row>
    <row r="2183" spans="1:2" s="3" customFormat="1" ht="30" customHeight="1" x14ac:dyDescent="0.2">
      <c r="A2183" s="9">
        <v>6114</v>
      </c>
      <c r="B2183" s="10" t="s">
        <v>10524</v>
      </c>
    </row>
    <row r="2184" spans="1:2" s="3" customFormat="1" ht="30" customHeight="1" x14ac:dyDescent="0.2">
      <c r="A2184" s="9">
        <v>6115</v>
      </c>
      <c r="B2184" s="10" t="s">
        <v>10525</v>
      </c>
    </row>
    <row r="2185" spans="1:2" s="3" customFormat="1" ht="30" customHeight="1" x14ac:dyDescent="0.2">
      <c r="A2185" s="9">
        <v>6116</v>
      </c>
      <c r="B2185" s="10" t="s">
        <v>10526</v>
      </c>
    </row>
    <row r="2186" spans="1:2" s="3" customFormat="1" ht="30" customHeight="1" x14ac:dyDescent="0.2">
      <c r="A2186" s="9">
        <v>6117</v>
      </c>
      <c r="B2186" s="10" t="s">
        <v>10527</v>
      </c>
    </row>
    <row r="2187" spans="1:2" s="3" customFormat="1" ht="30" customHeight="1" x14ac:dyDescent="0.2">
      <c r="A2187" s="9">
        <v>6118</v>
      </c>
      <c r="B2187" s="10" t="s">
        <v>10528</v>
      </c>
    </row>
    <row r="2188" spans="1:2" s="3" customFormat="1" ht="30" customHeight="1" x14ac:dyDescent="0.2">
      <c r="A2188" s="9">
        <v>6119</v>
      </c>
      <c r="B2188" s="10" t="s">
        <v>10529</v>
      </c>
    </row>
    <row r="2189" spans="1:2" s="3" customFormat="1" ht="30" customHeight="1" x14ac:dyDescent="0.2">
      <c r="A2189" s="9">
        <v>6120</v>
      </c>
      <c r="B2189" s="10" t="s">
        <v>10530</v>
      </c>
    </row>
    <row r="2190" spans="1:2" s="3" customFormat="1" ht="30" customHeight="1" x14ac:dyDescent="0.2">
      <c r="A2190" s="9">
        <v>6121</v>
      </c>
      <c r="B2190" s="10" t="s">
        <v>10531</v>
      </c>
    </row>
    <row r="2191" spans="1:2" s="3" customFormat="1" ht="30" customHeight="1" x14ac:dyDescent="0.2">
      <c r="A2191" s="9">
        <v>6122</v>
      </c>
      <c r="B2191" s="10" t="s">
        <v>10532</v>
      </c>
    </row>
    <row r="2192" spans="1:2" s="3" customFormat="1" ht="30" customHeight="1" x14ac:dyDescent="0.2">
      <c r="A2192" s="9">
        <v>6123</v>
      </c>
      <c r="B2192" s="10" t="s">
        <v>10533</v>
      </c>
    </row>
    <row r="2193" spans="1:2" s="3" customFormat="1" ht="30" customHeight="1" x14ac:dyDescent="0.2">
      <c r="A2193" s="9">
        <v>6124</v>
      </c>
      <c r="B2193" s="10" t="s">
        <v>10534</v>
      </c>
    </row>
    <row r="2194" spans="1:2" s="3" customFormat="1" ht="30" customHeight="1" x14ac:dyDescent="0.2">
      <c r="A2194" s="9">
        <v>6125</v>
      </c>
      <c r="B2194" s="10" t="s">
        <v>10535</v>
      </c>
    </row>
    <row r="2195" spans="1:2" s="3" customFormat="1" ht="30" customHeight="1" x14ac:dyDescent="0.2">
      <c r="A2195" s="9">
        <v>6126</v>
      </c>
      <c r="B2195" s="10" t="s">
        <v>10536</v>
      </c>
    </row>
    <row r="2196" spans="1:2" s="3" customFormat="1" ht="30" customHeight="1" x14ac:dyDescent="0.2">
      <c r="A2196" s="9">
        <v>6127</v>
      </c>
      <c r="B2196" s="10" t="s">
        <v>10537</v>
      </c>
    </row>
    <row r="2197" spans="1:2" s="3" customFormat="1" ht="30" customHeight="1" x14ac:dyDescent="0.2">
      <c r="A2197" s="9">
        <v>6128</v>
      </c>
      <c r="B2197" s="10" t="s">
        <v>10538</v>
      </c>
    </row>
    <row r="2198" spans="1:2" s="3" customFormat="1" ht="30" customHeight="1" x14ac:dyDescent="0.2">
      <c r="A2198" s="9">
        <v>6129</v>
      </c>
      <c r="B2198" s="10" t="s">
        <v>10539</v>
      </c>
    </row>
    <row r="2199" spans="1:2" s="3" customFormat="1" ht="30" customHeight="1" x14ac:dyDescent="0.2">
      <c r="A2199" s="9">
        <v>6130</v>
      </c>
      <c r="B2199" s="10" t="s">
        <v>10540</v>
      </c>
    </row>
    <row r="2200" spans="1:2" s="3" customFormat="1" ht="30" customHeight="1" x14ac:dyDescent="0.2">
      <c r="A2200" s="9">
        <v>6131</v>
      </c>
      <c r="B2200" s="10" t="s">
        <v>10541</v>
      </c>
    </row>
    <row r="2201" spans="1:2" s="3" customFormat="1" ht="30" customHeight="1" x14ac:dyDescent="0.2">
      <c r="A2201" s="9">
        <v>6132</v>
      </c>
      <c r="B2201" s="10" t="s">
        <v>10542</v>
      </c>
    </row>
    <row r="2202" spans="1:2" s="3" customFormat="1" ht="30" customHeight="1" x14ac:dyDescent="0.2">
      <c r="A2202" s="9">
        <v>6133</v>
      </c>
      <c r="B2202" s="10" t="s">
        <v>10543</v>
      </c>
    </row>
    <row r="2203" spans="1:2" s="3" customFormat="1" ht="30" customHeight="1" x14ac:dyDescent="0.2">
      <c r="A2203" s="9">
        <v>6134</v>
      </c>
      <c r="B2203" s="10" t="s">
        <v>10544</v>
      </c>
    </row>
    <row r="2204" spans="1:2" s="3" customFormat="1" ht="30" customHeight="1" x14ac:dyDescent="0.2">
      <c r="A2204" s="9">
        <v>6135</v>
      </c>
      <c r="B2204" s="10" t="s">
        <v>10545</v>
      </c>
    </row>
    <row r="2205" spans="1:2" s="3" customFormat="1" ht="30" customHeight="1" x14ac:dyDescent="0.2">
      <c r="A2205" s="9">
        <v>6136</v>
      </c>
      <c r="B2205" s="10" t="s">
        <v>10546</v>
      </c>
    </row>
    <row r="2206" spans="1:2" s="3" customFormat="1" ht="30" customHeight="1" x14ac:dyDescent="0.2">
      <c r="A2206" s="9">
        <v>6137</v>
      </c>
      <c r="B2206" s="10" t="s">
        <v>10547</v>
      </c>
    </row>
    <row r="2207" spans="1:2" s="3" customFormat="1" ht="30" customHeight="1" x14ac:dyDescent="0.2">
      <c r="A2207" s="9">
        <v>6138</v>
      </c>
      <c r="B2207" s="10" t="s">
        <v>10548</v>
      </c>
    </row>
    <row r="2208" spans="1:2" s="3" customFormat="1" ht="30" customHeight="1" x14ac:dyDescent="0.2">
      <c r="A2208" s="9">
        <v>6139</v>
      </c>
      <c r="B2208" s="10" t="s">
        <v>10549</v>
      </c>
    </row>
    <row r="2209" spans="1:2" s="3" customFormat="1" ht="30" customHeight="1" x14ac:dyDescent="0.2">
      <c r="A2209" s="9">
        <v>6140</v>
      </c>
      <c r="B2209" s="10" t="s">
        <v>10550</v>
      </c>
    </row>
    <row r="2210" spans="1:2" s="3" customFormat="1" ht="30" customHeight="1" x14ac:dyDescent="0.2">
      <c r="A2210" s="9">
        <v>6141</v>
      </c>
      <c r="B2210" s="10" t="s">
        <v>10551</v>
      </c>
    </row>
    <row r="2211" spans="1:2" s="3" customFormat="1" ht="30" customHeight="1" x14ac:dyDescent="0.2">
      <c r="A2211" s="9">
        <v>6142</v>
      </c>
      <c r="B2211" s="10" t="s">
        <v>10552</v>
      </c>
    </row>
    <row r="2212" spans="1:2" s="3" customFormat="1" ht="30" customHeight="1" x14ac:dyDescent="0.2">
      <c r="A2212" s="9">
        <v>6143</v>
      </c>
      <c r="B2212" s="10" t="s">
        <v>10553</v>
      </c>
    </row>
    <row r="2213" spans="1:2" s="3" customFormat="1" ht="30" customHeight="1" x14ac:dyDescent="0.2">
      <c r="A2213" s="9">
        <v>6144</v>
      </c>
      <c r="B2213" s="10" t="s">
        <v>10554</v>
      </c>
    </row>
    <row r="2214" spans="1:2" s="3" customFormat="1" ht="30" customHeight="1" x14ac:dyDescent="0.2">
      <c r="A2214" s="9">
        <v>6145</v>
      </c>
      <c r="B2214" s="10" t="s">
        <v>10555</v>
      </c>
    </row>
    <row r="2215" spans="1:2" s="3" customFormat="1" ht="30" customHeight="1" x14ac:dyDescent="0.2">
      <c r="A2215" s="9">
        <v>6146</v>
      </c>
      <c r="B2215" s="10" t="s">
        <v>10556</v>
      </c>
    </row>
    <row r="2216" spans="1:2" s="3" customFormat="1" ht="30" customHeight="1" x14ac:dyDescent="0.2">
      <c r="A2216" s="9">
        <v>6147</v>
      </c>
      <c r="B2216" s="10" t="s">
        <v>10557</v>
      </c>
    </row>
    <row r="2217" spans="1:2" s="3" customFormat="1" ht="30" customHeight="1" x14ac:dyDescent="0.2">
      <c r="A2217" s="9">
        <v>6148</v>
      </c>
      <c r="B2217" s="10" t="s">
        <v>10558</v>
      </c>
    </row>
    <row r="2218" spans="1:2" s="3" customFormat="1" ht="30" customHeight="1" x14ac:dyDescent="0.2">
      <c r="A2218" s="9">
        <v>6149</v>
      </c>
      <c r="B2218" s="10" t="s">
        <v>10559</v>
      </c>
    </row>
    <row r="2219" spans="1:2" s="3" customFormat="1" ht="30" customHeight="1" x14ac:dyDescent="0.2">
      <c r="A2219" s="9">
        <v>6150</v>
      </c>
      <c r="B2219" s="10" t="s">
        <v>10560</v>
      </c>
    </row>
    <row r="2220" spans="1:2" s="3" customFormat="1" ht="30" customHeight="1" x14ac:dyDescent="0.2">
      <c r="A2220" s="9">
        <v>6151</v>
      </c>
      <c r="B2220" s="10" t="s">
        <v>10561</v>
      </c>
    </row>
    <row r="2221" spans="1:2" s="3" customFormat="1" ht="30" customHeight="1" x14ac:dyDescent="0.2">
      <c r="A2221" s="9">
        <v>6152</v>
      </c>
      <c r="B2221" s="10" t="s">
        <v>10562</v>
      </c>
    </row>
    <row r="2222" spans="1:2" s="3" customFormat="1" ht="30" customHeight="1" x14ac:dyDescent="0.2">
      <c r="A2222" s="9">
        <v>6153</v>
      </c>
      <c r="B2222" s="10" t="s">
        <v>10563</v>
      </c>
    </row>
    <row r="2223" spans="1:2" s="3" customFormat="1" ht="30" customHeight="1" x14ac:dyDescent="0.2">
      <c r="A2223" s="9">
        <v>6154</v>
      </c>
      <c r="B2223" s="10" t="s">
        <v>10564</v>
      </c>
    </row>
    <row r="2224" spans="1:2" s="3" customFormat="1" ht="30" customHeight="1" x14ac:dyDescent="0.2">
      <c r="A2224" s="9">
        <v>6155</v>
      </c>
      <c r="B2224" s="10" t="s">
        <v>10565</v>
      </c>
    </row>
    <row r="2225" spans="1:2" s="3" customFormat="1" ht="30" customHeight="1" x14ac:dyDescent="0.2">
      <c r="A2225" s="9">
        <v>6156</v>
      </c>
      <c r="B2225" s="10" t="s">
        <v>10566</v>
      </c>
    </row>
    <row r="2226" spans="1:2" s="3" customFormat="1" ht="30" customHeight="1" x14ac:dyDescent="0.2">
      <c r="A2226" s="9">
        <v>6157</v>
      </c>
      <c r="B2226" s="10" t="s">
        <v>10567</v>
      </c>
    </row>
    <row r="2227" spans="1:2" s="3" customFormat="1" ht="30" customHeight="1" x14ac:dyDescent="0.2">
      <c r="A2227" s="9">
        <v>6158</v>
      </c>
      <c r="B2227" s="10" t="s">
        <v>10568</v>
      </c>
    </row>
    <row r="2228" spans="1:2" s="3" customFormat="1" ht="30" customHeight="1" x14ac:dyDescent="0.2">
      <c r="A2228" s="9">
        <v>6159</v>
      </c>
      <c r="B2228" s="10" t="s">
        <v>10569</v>
      </c>
    </row>
    <row r="2229" spans="1:2" s="3" customFormat="1" ht="30" customHeight="1" x14ac:dyDescent="0.2">
      <c r="A2229" s="9">
        <v>6160</v>
      </c>
      <c r="B2229" s="10" t="s">
        <v>10570</v>
      </c>
    </row>
    <row r="2230" spans="1:2" s="3" customFormat="1" ht="30" customHeight="1" x14ac:dyDescent="0.2">
      <c r="A2230" s="9">
        <v>6161</v>
      </c>
      <c r="B2230" s="10" t="s">
        <v>10571</v>
      </c>
    </row>
    <row r="2231" spans="1:2" s="3" customFormat="1" ht="30" customHeight="1" x14ac:dyDescent="0.2">
      <c r="A2231" s="9">
        <v>6162</v>
      </c>
      <c r="B2231" s="10" t="s">
        <v>10572</v>
      </c>
    </row>
    <row r="2232" spans="1:2" s="3" customFormat="1" ht="30" customHeight="1" x14ac:dyDescent="0.2">
      <c r="A2232" s="9">
        <v>6163</v>
      </c>
      <c r="B2232" s="10" t="s">
        <v>10573</v>
      </c>
    </row>
    <row r="2233" spans="1:2" s="3" customFormat="1" ht="30" customHeight="1" x14ac:dyDescent="0.2">
      <c r="A2233" s="9">
        <v>6164</v>
      </c>
      <c r="B2233" s="10" t="s">
        <v>10574</v>
      </c>
    </row>
    <row r="2234" spans="1:2" s="3" customFormat="1" ht="30" customHeight="1" x14ac:dyDescent="0.2">
      <c r="A2234" s="9">
        <v>6165</v>
      </c>
      <c r="B2234" s="10" t="s">
        <v>10575</v>
      </c>
    </row>
    <row r="2235" spans="1:2" s="3" customFormat="1" ht="30" customHeight="1" x14ac:dyDescent="0.2">
      <c r="A2235" s="9">
        <v>6166</v>
      </c>
      <c r="B2235" s="10" t="s">
        <v>10576</v>
      </c>
    </row>
    <row r="2236" spans="1:2" s="3" customFormat="1" ht="30" customHeight="1" x14ac:dyDescent="0.2">
      <c r="A2236" s="9">
        <v>6167</v>
      </c>
      <c r="B2236" s="10" t="s">
        <v>10577</v>
      </c>
    </row>
    <row r="2237" spans="1:2" s="3" customFormat="1" ht="30" customHeight="1" x14ac:dyDescent="0.2">
      <c r="A2237" s="9">
        <v>6168</v>
      </c>
      <c r="B2237" s="10" t="s">
        <v>10578</v>
      </c>
    </row>
    <row r="2238" spans="1:2" s="3" customFormat="1" ht="30" customHeight="1" x14ac:dyDescent="0.2">
      <c r="A2238" s="9">
        <v>6169</v>
      </c>
      <c r="B2238" s="10" t="s">
        <v>10579</v>
      </c>
    </row>
    <row r="2239" spans="1:2" s="3" customFormat="1" ht="30" customHeight="1" x14ac:dyDescent="0.2">
      <c r="A2239" s="9">
        <v>6170</v>
      </c>
      <c r="B2239" s="10" t="s">
        <v>10580</v>
      </c>
    </row>
    <row r="2240" spans="1:2" s="3" customFormat="1" ht="30" customHeight="1" x14ac:dyDescent="0.2">
      <c r="A2240" s="9">
        <v>6171</v>
      </c>
      <c r="B2240" s="10" t="s">
        <v>10581</v>
      </c>
    </row>
    <row r="2241" spans="1:2" s="3" customFormat="1" ht="30" customHeight="1" x14ac:dyDescent="0.2">
      <c r="A2241" s="9">
        <v>6172</v>
      </c>
      <c r="B2241" s="10" t="s">
        <v>10582</v>
      </c>
    </row>
    <row r="2242" spans="1:2" s="3" customFormat="1" ht="30" customHeight="1" x14ac:dyDescent="0.2">
      <c r="A2242" s="9">
        <v>6173</v>
      </c>
      <c r="B2242" s="10" t="s">
        <v>10583</v>
      </c>
    </row>
    <row r="2243" spans="1:2" s="3" customFormat="1" ht="30" customHeight="1" x14ac:dyDescent="0.2">
      <c r="A2243" s="9">
        <v>6174</v>
      </c>
      <c r="B2243" s="10" t="s">
        <v>10584</v>
      </c>
    </row>
    <row r="2244" spans="1:2" s="3" customFormat="1" ht="30" customHeight="1" x14ac:dyDescent="0.2">
      <c r="A2244" s="9">
        <v>6175</v>
      </c>
      <c r="B2244" s="10" t="s">
        <v>10585</v>
      </c>
    </row>
    <row r="2245" spans="1:2" s="3" customFormat="1" ht="30" customHeight="1" x14ac:dyDescent="0.2">
      <c r="A2245" s="9">
        <v>6176</v>
      </c>
      <c r="B2245" s="10" t="s">
        <v>10586</v>
      </c>
    </row>
    <row r="2246" spans="1:2" s="3" customFormat="1" ht="30" customHeight="1" x14ac:dyDescent="0.2">
      <c r="A2246" s="9">
        <v>6177</v>
      </c>
      <c r="B2246" s="10" t="s">
        <v>10587</v>
      </c>
    </row>
    <row r="2247" spans="1:2" s="3" customFormat="1" ht="30" customHeight="1" x14ac:dyDescent="0.2">
      <c r="A2247" s="9">
        <v>6178</v>
      </c>
      <c r="B2247" s="10" t="s">
        <v>10588</v>
      </c>
    </row>
    <row r="2248" spans="1:2" s="3" customFormat="1" ht="30" customHeight="1" x14ac:dyDescent="0.2">
      <c r="A2248" s="9">
        <v>6179</v>
      </c>
      <c r="B2248" s="10" t="s">
        <v>10589</v>
      </c>
    </row>
    <row r="2249" spans="1:2" s="3" customFormat="1" ht="30" customHeight="1" x14ac:dyDescent="0.2">
      <c r="A2249" s="9">
        <v>6180</v>
      </c>
      <c r="B2249" s="10" t="s">
        <v>10590</v>
      </c>
    </row>
    <row r="2250" spans="1:2" s="3" customFormat="1" ht="30" customHeight="1" x14ac:dyDescent="0.2">
      <c r="A2250" s="9">
        <v>6181</v>
      </c>
      <c r="B2250" s="10" t="s">
        <v>10591</v>
      </c>
    </row>
    <row r="2251" spans="1:2" s="3" customFormat="1" ht="30" customHeight="1" x14ac:dyDescent="0.2">
      <c r="A2251" s="9">
        <v>6182</v>
      </c>
      <c r="B2251" s="10" t="s">
        <v>10592</v>
      </c>
    </row>
    <row r="2252" spans="1:2" s="3" customFormat="1" ht="30" customHeight="1" x14ac:dyDescent="0.2">
      <c r="A2252" s="9">
        <v>6183</v>
      </c>
      <c r="B2252" s="10" t="s">
        <v>10593</v>
      </c>
    </row>
    <row r="2253" spans="1:2" s="3" customFormat="1" ht="30" customHeight="1" x14ac:dyDescent="0.2">
      <c r="A2253" s="9">
        <v>6184</v>
      </c>
      <c r="B2253" s="10" t="s">
        <v>10594</v>
      </c>
    </row>
    <row r="2254" spans="1:2" s="3" customFormat="1" ht="30" customHeight="1" x14ac:dyDescent="0.2">
      <c r="A2254" s="9">
        <v>6185</v>
      </c>
      <c r="B2254" s="10" t="s">
        <v>10595</v>
      </c>
    </row>
    <row r="2255" spans="1:2" s="3" customFormat="1" ht="30" customHeight="1" x14ac:dyDescent="0.2">
      <c r="A2255" s="9">
        <v>6186</v>
      </c>
      <c r="B2255" s="10" t="s">
        <v>10596</v>
      </c>
    </row>
    <row r="2256" spans="1:2" s="3" customFormat="1" ht="30" customHeight="1" x14ac:dyDescent="0.2">
      <c r="A2256" s="9">
        <v>6187</v>
      </c>
      <c r="B2256" s="10" t="s">
        <v>10597</v>
      </c>
    </row>
    <row r="2257" spans="1:2" s="3" customFormat="1" ht="30" customHeight="1" x14ac:dyDescent="0.2">
      <c r="A2257" s="9">
        <v>6188</v>
      </c>
      <c r="B2257" s="10" t="s">
        <v>10598</v>
      </c>
    </row>
    <row r="2258" spans="1:2" s="3" customFormat="1" ht="30" customHeight="1" x14ac:dyDescent="0.2">
      <c r="A2258" s="9">
        <v>6189</v>
      </c>
      <c r="B2258" s="10" t="s">
        <v>10599</v>
      </c>
    </row>
    <row r="2259" spans="1:2" s="3" customFormat="1" ht="30" customHeight="1" x14ac:dyDescent="0.2">
      <c r="A2259" s="9">
        <v>6190</v>
      </c>
      <c r="B2259" s="10" t="s">
        <v>10600</v>
      </c>
    </row>
    <row r="2260" spans="1:2" s="3" customFormat="1" ht="30" customHeight="1" x14ac:dyDescent="0.2">
      <c r="A2260" s="9">
        <v>6191</v>
      </c>
      <c r="B2260" s="10" t="s">
        <v>10601</v>
      </c>
    </row>
    <row r="2261" spans="1:2" s="3" customFormat="1" ht="30" customHeight="1" x14ac:dyDescent="0.2">
      <c r="A2261" s="9">
        <v>6192</v>
      </c>
      <c r="B2261" s="10" t="s">
        <v>10602</v>
      </c>
    </row>
    <row r="2262" spans="1:2" s="3" customFormat="1" ht="30" customHeight="1" x14ac:dyDescent="0.2">
      <c r="A2262" s="9">
        <v>6193</v>
      </c>
      <c r="B2262" s="10" t="s">
        <v>10603</v>
      </c>
    </row>
    <row r="2263" spans="1:2" s="3" customFormat="1" ht="30" customHeight="1" x14ac:dyDescent="0.2">
      <c r="A2263" s="9">
        <v>6194</v>
      </c>
      <c r="B2263" s="10" t="s">
        <v>10604</v>
      </c>
    </row>
    <row r="2264" spans="1:2" s="3" customFormat="1" ht="30" customHeight="1" x14ac:dyDescent="0.2">
      <c r="A2264" s="9">
        <v>6195</v>
      </c>
      <c r="B2264" s="10" t="s">
        <v>10605</v>
      </c>
    </row>
    <row r="2265" spans="1:2" s="3" customFormat="1" ht="30" customHeight="1" x14ac:dyDescent="0.2">
      <c r="A2265" s="9">
        <v>6196</v>
      </c>
      <c r="B2265" s="10" t="s">
        <v>10606</v>
      </c>
    </row>
    <row r="2266" spans="1:2" s="3" customFormat="1" ht="30" customHeight="1" x14ac:dyDescent="0.2">
      <c r="A2266" s="9">
        <v>6197</v>
      </c>
      <c r="B2266" s="10" t="s">
        <v>10607</v>
      </c>
    </row>
    <row r="2267" spans="1:2" s="3" customFormat="1" ht="30" customHeight="1" x14ac:dyDescent="0.2">
      <c r="A2267" s="9">
        <v>6198</v>
      </c>
      <c r="B2267" s="10" t="s">
        <v>10608</v>
      </c>
    </row>
    <row r="2268" spans="1:2" s="3" customFormat="1" ht="30" customHeight="1" x14ac:dyDescent="0.2">
      <c r="A2268" s="9">
        <v>6199</v>
      </c>
      <c r="B2268" s="10" t="s">
        <v>10609</v>
      </c>
    </row>
    <row r="2269" spans="1:2" s="3" customFormat="1" ht="30" customHeight="1" x14ac:dyDescent="0.2">
      <c r="A2269" s="9">
        <v>6200</v>
      </c>
      <c r="B2269" s="10" t="s">
        <v>10610</v>
      </c>
    </row>
    <row r="2270" spans="1:2" s="3" customFormat="1" ht="30" customHeight="1" x14ac:dyDescent="0.2">
      <c r="A2270" s="9">
        <v>6201</v>
      </c>
      <c r="B2270" s="10" t="s">
        <v>10611</v>
      </c>
    </row>
    <row r="2271" spans="1:2" s="3" customFormat="1" ht="30" customHeight="1" x14ac:dyDescent="0.2">
      <c r="A2271" s="9">
        <v>6202</v>
      </c>
      <c r="B2271" s="10" t="s">
        <v>10612</v>
      </c>
    </row>
    <row r="2272" spans="1:2" s="3" customFormat="1" ht="30" customHeight="1" x14ac:dyDescent="0.2">
      <c r="A2272" s="9">
        <v>6203</v>
      </c>
      <c r="B2272" s="10" t="s">
        <v>10613</v>
      </c>
    </row>
    <row r="2273" spans="1:2" s="3" customFormat="1" ht="30" customHeight="1" x14ac:dyDescent="0.2">
      <c r="A2273" s="9">
        <v>6204</v>
      </c>
      <c r="B2273" s="10" t="s">
        <v>10614</v>
      </c>
    </row>
    <row r="2274" spans="1:2" s="3" customFormat="1" ht="30" customHeight="1" x14ac:dyDescent="0.2">
      <c r="A2274" s="9">
        <v>6205</v>
      </c>
      <c r="B2274" s="10" t="s">
        <v>10615</v>
      </c>
    </row>
    <row r="2275" spans="1:2" s="3" customFormat="1" ht="30" customHeight="1" x14ac:dyDescent="0.2">
      <c r="A2275" s="9">
        <v>6206</v>
      </c>
      <c r="B2275" s="10" t="s">
        <v>10616</v>
      </c>
    </row>
    <row r="2276" spans="1:2" s="3" customFormat="1" ht="30" customHeight="1" x14ac:dyDescent="0.2">
      <c r="A2276" s="9">
        <v>6207</v>
      </c>
      <c r="B2276" s="10" t="s">
        <v>10617</v>
      </c>
    </row>
    <row r="2277" spans="1:2" s="3" customFormat="1" ht="30" customHeight="1" x14ac:dyDescent="0.2">
      <c r="A2277" s="9">
        <v>6208</v>
      </c>
      <c r="B2277" s="10" t="s">
        <v>10618</v>
      </c>
    </row>
    <row r="2278" spans="1:2" s="3" customFormat="1" ht="30" customHeight="1" x14ac:dyDescent="0.2">
      <c r="A2278" s="9">
        <v>6209</v>
      </c>
      <c r="B2278" s="10" t="s">
        <v>10619</v>
      </c>
    </row>
    <row r="2279" spans="1:2" s="3" customFormat="1" ht="30" customHeight="1" x14ac:dyDescent="0.2">
      <c r="A2279" s="9">
        <v>6210</v>
      </c>
      <c r="B2279" s="10" t="s">
        <v>10620</v>
      </c>
    </row>
    <row r="2280" spans="1:2" s="3" customFormat="1" ht="30" customHeight="1" x14ac:dyDescent="0.2">
      <c r="A2280" s="9">
        <v>6211</v>
      </c>
      <c r="B2280" s="10" t="s">
        <v>10621</v>
      </c>
    </row>
    <row r="2281" spans="1:2" s="3" customFormat="1" ht="30" customHeight="1" x14ac:dyDescent="0.2">
      <c r="A2281" s="9">
        <v>6212</v>
      </c>
      <c r="B2281" s="10" t="s">
        <v>10622</v>
      </c>
    </row>
    <row r="2282" spans="1:2" s="3" customFormat="1" ht="30" customHeight="1" x14ac:dyDescent="0.2">
      <c r="A2282" s="9">
        <v>6213</v>
      </c>
      <c r="B2282" s="10" t="s">
        <v>10623</v>
      </c>
    </row>
    <row r="2283" spans="1:2" s="3" customFormat="1" ht="30" customHeight="1" x14ac:dyDescent="0.2">
      <c r="A2283" s="9">
        <v>6214</v>
      </c>
      <c r="B2283" s="10" t="s">
        <v>10624</v>
      </c>
    </row>
    <row r="2284" spans="1:2" s="3" customFormat="1" ht="30" customHeight="1" x14ac:dyDescent="0.2">
      <c r="A2284" s="9">
        <v>6215</v>
      </c>
      <c r="B2284" s="10" t="s">
        <v>10625</v>
      </c>
    </row>
    <row r="2285" spans="1:2" s="3" customFormat="1" ht="30" customHeight="1" x14ac:dyDescent="0.2">
      <c r="A2285" s="9">
        <v>6216</v>
      </c>
      <c r="B2285" s="10" t="s">
        <v>10626</v>
      </c>
    </row>
    <row r="2286" spans="1:2" s="3" customFormat="1" ht="30" customHeight="1" x14ac:dyDescent="0.2">
      <c r="A2286" s="9">
        <v>6217</v>
      </c>
      <c r="B2286" s="10" t="s">
        <v>10627</v>
      </c>
    </row>
    <row r="2287" spans="1:2" s="3" customFormat="1" ht="30" customHeight="1" x14ac:dyDescent="0.2">
      <c r="A2287" s="9">
        <v>6218</v>
      </c>
      <c r="B2287" s="10" t="s">
        <v>10628</v>
      </c>
    </row>
    <row r="2288" spans="1:2" s="3" customFormat="1" ht="30" customHeight="1" x14ac:dyDescent="0.2">
      <c r="A2288" s="9">
        <v>6219</v>
      </c>
      <c r="B2288" s="10" t="s">
        <v>10629</v>
      </c>
    </row>
    <row r="2289" spans="1:2" s="3" customFormat="1" ht="30" customHeight="1" x14ac:dyDescent="0.2">
      <c r="A2289" s="9">
        <v>6220</v>
      </c>
      <c r="B2289" s="10" t="s">
        <v>10630</v>
      </c>
    </row>
    <row r="2290" spans="1:2" s="3" customFormat="1" ht="30" customHeight="1" x14ac:dyDescent="0.2">
      <c r="A2290" s="9">
        <v>6221</v>
      </c>
      <c r="B2290" s="10" t="s">
        <v>10631</v>
      </c>
    </row>
    <row r="2291" spans="1:2" s="3" customFormat="1" ht="30" customHeight="1" x14ac:dyDescent="0.2">
      <c r="A2291" s="9">
        <v>6222</v>
      </c>
      <c r="B2291" s="10" t="s">
        <v>10632</v>
      </c>
    </row>
    <row r="2292" spans="1:2" s="3" customFormat="1" ht="30" customHeight="1" x14ac:dyDescent="0.2">
      <c r="A2292" s="9">
        <v>6223</v>
      </c>
      <c r="B2292" s="10" t="s">
        <v>10633</v>
      </c>
    </row>
    <row r="2293" spans="1:2" s="3" customFormat="1" ht="30" customHeight="1" x14ac:dyDescent="0.2">
      <c r="A2293" s="9">
        <v>6224</v>
      </c>
      <c r="B2293" s="10" t="s">
        <v>10634</v>
      </c>
    </row>
    <row r="2294" spans="1:2" s="3" customFormat="1" ht="30" customHeight="1" x14ac:dyDescent="0.2">
      <c r="A2294" s="9">
        <v>6225</v>
      </c>
      <c r="B2294" s="10" t="s">
        <v>10635</v>
      </c>
    </row>
    <row r="2295" spans="1:2" s="3" customFormat="1" ht="30" customHeight="1" x14ac:dyDescent="0.2">
      <c r="A2295" s="9">
        <v>6226</v>
      </c>
      <c r="B2295" s="10" t="s">
        <v>10636</v>
      </c>
    </row>
    <row r="2296" spans="1:2" s="3" customFormat="1" ht="30" customHeight="1" x14ac:dyDescent="0.2">
      <c r="A2296" s="9">
        <v>6227</v>
      </c>
      <c r="B2296" s="10" t="s">
        <v>10637</v>
      </c>
    </row>
    <row r="2297" spans="1:2" s="3" customFormat="1" ht="30" customHeight="1" x14ac:dyDescent="0.2">
      <c r="A2297" s="9">
        <v>6228</v>
      </c>
      <c r="B2297" s="10" t="s">
        <v>10638</v>
      </c>
    </row>
    <row r="2298" spans="1:2" s="3" customFormat="1" ht="30" customHeight="1" x14ac:dyDescent="0.2">
      <c r="A2298" s="9">
        <v>6229</v>
      </c>
      <c r="B2298" s="10" t="s">
        <v>10639</v>
      </c>
    </row>
    <row r="2299" spans="1:2" s="3" customFormat="1" ht="30" customHeight="1" x14ac:dyDescent="0.2">
      <c r="A2299" s="9">
        <v>6230</v>
      </c>
      <c r="B2299" s="10" t="s">
        <v>10640</v>
      </c>
    </row>
    <row r="2300" spans="1:2" s="3" customFormat="1" ht="30" customHeight="1" x14ac:dyDescent="0.2">
      <c r="A2300" s="9">
        <v>6231</v>
      </c>
      <c r="B2300" s="10" t="s">
        <v>10641</v>
      </c>
    </row>
    <row r="2301" spans="1:2" s="3" customFormat="1" ht="30" customHeight="1" x14ac:dyDescent="0.2">
      <c r="A2301" s="9">
        <v>6232</v>
      </c>
      <c r="B2301" s="10" t="s">
        <v>10642</v>
      </c>
    </row>
    <row r="2302" spans="1:2" s="3" customFormat="1" ht="30" customHeight="1" x14ac:dyDescent="0.2">
      <c r="A2302" s="9">
        <v>6233</v>
      </c>
      <c r="B2302" s="10" t="s">
        <v>10643</v>
      </c>
    </row>
    <row r="2303" spans="1:2" s="3" customFormat="1" ht="30" customHeight="1" x14ac:dyDescent="0.2">
      <c r="A2303" s="9">
        <v>6234</v>
      </c>
      <c r="B2303" s="10" t="s">
        <v>10644</v>
      </c>
    </row>
    <row r="2304" spans="1:2" s="3" customFormat="1" ht="30" customHeight="1" x14ac:dyDescent="0.2">
      <c r="A2304" s="9">
        <v>6235</v>
      </c>
      <c r="B2304" s="10" t="s">
        <v>10645</v>
      </c>
    </row>
    <row r="2305" spans="1:2" s="3" customFormat="1" ht="30" customHeight="1" x14ac:dyDescent="0.2">
      <c r="A2305" s="9">
        <v>6236</v>
      </c>
      <c r="B2305" s="10" t="s">
        <v>10646</v>
      </c>
    </row>
    <row r="2306" spans="1:2" s="3" customFormat="1" ht="30" customHeight="1" x14ac:dyDescent="0.2">
      <c r="A2306" s="9">
        <v>6237</v>
      </c>
      <c r="B2306" s="10" t="s">
        <v>10647</v>
      </c>
    </row>
    <row r="2307" spans="1:2" s="3" customFormat="1" ht="30" customHeight="1" x14ac:dyDescent="0.2">
      <c r="A2307" s="9">
        <v>6238</v>
      </c>
      <c r="B2307" s="10" t="s">
        <v>10648</v>
      </c>
    </row>
    <row r="2308" spans="1:2" s="3" customFormat="1" ht="30" customHeight="1" x14ac:dyDescent="0.2">
      <c r="A2308" s="9">
        <v>6239</v>
      </c>
      <c r="B2308" s="10" t="s">
        <v>10649</v>
      </c>
    </row>
    <row r="2309" spans="1:2" s="3" customFormat="1" ht="30" customHeight="1" x14ac:dyDescent="0.2">
      <c r="A2309" s="9">
        <v>6240</v>
      </c>
      <c r="B2309" s="10" t="s">
        <v>10650</v>
      </c>
    </row>
    <row r="2310" spans="1:2" s="3" customFormat="1" ht="30" customHeight="1" x14ac:dyDescent="0.2">
      <c r="A2310" s="9">
        <v>6241</v>
      </c>
      <c r="B2310" s="10" t="s">
        <v>10651</v>
      </c>
    </row>
    <row r="2311" spans="1:2" s="3" customFormat="1" ht="30" customHeight="1" x14ac:dyDescent="0.2">
      <c r="A2311" s="9">
        <v>6242</v>
      </c>
      <c r="B2311" s="10" t="s">
        <v>10652</v>
      </c>
    </row>
    <row r="2312" spans="1:2" s="3" customFormat="1" ht="30" customHeight="1" x14ac:dyDescent="0.2">
      <c r="A2312" s="9">
        <v>6243</v>
      </c>
      <c r="B2312" s="10" t="s">
        <v>10653</v>
      </c>
    </row>
    <row r="2313" spans="1:2" s="3" customFormat="1" ht="30" customHeight="1" x14ac:dyDescent="0.2">
      <c r="A2313" s="9">
        <v>6244</v>
      </c>
      <c r="B2313" s="10" t="s">
        <v>10654</v>
      </c>
    </row>
    <row r="2314" spans="1:2" s="3" customFormat="1" ht="30" customHeight="1" x14ac:dyDescent="0.2">
      <c r="A2314" s="9">
        <v>6245</v>
      </c>
      <c r="B2314" s="10" t="s">
        <v>10655</v>
      </c>
    </row>
    <row r="2315" spans="1:2" s="3" customFormat="1" ht="30" customHeight="1" x14ac:dyDescent="0.2">
      <c r="A2315" s="9">
        <v>6246</v>
      </c>
      <c r="B2315" s="10" t="s">
        <v>10656</v>
      </c>
    </row>
    <row r="2316" spans="1:2" s="3" customFormat="1" ht="30" customHeight="1" x14ac:dyDescent="0.2">
      <c r="A2316" s="9">
        <v>6247</v>
      </c>
      <c r="B2316" s="10" t="s">
        <v>10657</v>
      </c>
    </row>
    <row r="2317" spans="1:2" s="3" customFormat="1" ht="30" customHeight="1" x14ac:dyDescent="0.2">
      <c r="A2317" s="9">
        <v>6248</v>
      </c>
      <c r="B2317" s="10" t="s">
        <v>10658</v>
      </c>
    </row>
    <row r="2318" spans="1:2" s="3" customFormat="1" ht="30" customHeight="1" x14ac:dyDescent="0.2">
      <c r="A2318" s="9">
        <v>6249</v>
      </c>
      <c r="B2318" s="10" t="s">
        <v>10659</v>
      </c>
    </row>
    <row r="2319" spans="1:2" s="3" customFormat="1" ht="30" customHeight="1" x14ac:dyDescent="0.2">
      <c r="A2319" s="9">
        <v>6250</v>
      </c>
      <c r="B2319" s="10" t="s">
        <v>10660</v>
      </c>
    </row>
    <row r="2320" spans="1:2" s="3" customFormat="1" ht="30" customHeight="1" x14ac:dyDescent="0.2">
      <c r="A2320" s="9">
        <v>6251</v>
      </c>
      <c r="B2320" s="10" t="s">
        <v>10661</v>
      </c>
    </row>
    <row r="2321" spans="1:2" s="3" customFormat="1" ht="30" customHeight="1" x14ac:dyDescent="0.2">
      <c r="A2321" s="9">
        <v>6252</v>
      </c>
      <c r="B2321" s="10" t="s">
        <v>10662</v>
      </c>
    </row>
    <row r="2322" spans="1:2" s="3" customFormat="1" ht="30" customHeight="1" x14ac:dyDescent="0.2">
      <c r="A2322" s="9">
        <v>6253</v>
      </c>
      <c r="B2322" s="10" t="s">
        <v>10663</v>
      </c>
    </row>
    <row r="2323" spans="1:2" s="3" customFormat="1" ht="30" customHeight="1" x14ac:dyDescent="0.2">
      <c r="A2323" s="9">
        <v>6254</v>
      </c>
      <c r="B2323" s="10" t="s">
        <v>10664</v>
      </c>
    </row>
    <row r="2324" spans="1:2" s="3" customFormat="1" ht="30" customHeight="1" x14ac:dyDescent="0.2">
      <c r="A2324" s="9">
        <v>6255</v>
      </c>
      <c r="B2324" s="10" t="s">
        <v>10665</v>
      </c>
    </row>
    <row r="2325" spans="1:2" s="3" customFormat="1" ht="30" customHeight="1" x14ac:dyDescent="0.2">
      <c r="A2325" s="9">
        <v>6256</v>
      </c>
      <c r="B2325" s="10" t="s">
        <v>10666</v>
      </c>
    </row>
    <row r="2326" spans="1:2" s="3" customFormat="1" ht="30" customHeight="1" x14ac:dyDescent="0.2">
      <c r="A2326" s="9">
        <v>6257</v>
      </c>
      <c r="B2326" s="10" t="s">
        <v>10667</v>
      </c>
    </row>
    <row r="2327" spans="1:2" s="3" customFormat="1" ht="30" customHeight="1" x14ac:dyDescent="0.2">
      <c r="A2327" s="9">
        <v>6258</v>
      </c>
      <c r="B2327" s="10" t="s">
        <v>10668</v>
      </c>
    </row>
    <row r="2328" spans="1:2" s="3" customFormat="1" ht="30" customHeight="1" x14ac:dyDescent="0.2">
      <c r="A2328" s="9">
        <v>6259</v>
      </c>
      <c r="B2328" s="10" t="s">
        <v>10669</v>
      </c>
    </row>
    <row r="2329" spans="1:2" s="3" customFormat="1" ht="30" customHeight="1" x14ac:dyDescent="0.2">
      <c r="A2329" s="9">
        <v>6260</v>
      </c>
      <c r="B2329" s="10" t="s">
        <v>10670</v>
      </c>
    </row>
    <row r="2330" spans="1:2" s="3" customFormat="1" ht="30" customHeight="1" x14ac:dyDescent="0.2">
      <c r="A2330" s="9">
        <v>6261</v>
      </c>
      <c r="B2330" s="10" t="s">
        <v>10671</v>
      </c>
    </row>
    <row r="2331" spans="1:2" s="3" customFormat="1" ht="30" customHeight="1" x14ac:dyDescent="0.2">
      <c r="A2331" s="9">
        <v>6262</v>
      </c>
      <c r="B2331" s="10" t="s">
        <v>10672</v>
      </c>
    </row>
    <row r="2332" spans="1:2" s="3" customFormat="1" ht="30" customHeight="1" x14ac:dyDescent="0.2">
      <c r="A2332" s="9">
        <v>6263</v>
      </c>
      <c r="B2332" s="10" t="s">
        <v>10673</v>
      </c>
    </row>
    <row r="2333" spans="1:2" s="3" customFormat="1" ht="30" customHeight="1" x14ac:dyDescent="0.2">
      <c r="A2333" s="9">
        <v>6264</v>
      </c>
      <c r="B2333" s="10" t="s">
        <v>10674</v>
      </c>
    </row>
    <row r="2334" spans="1:2" s="3" customFormat="1" ht="30" customHeight="1" x14ac:dyDescent="0.2">
      <c r="A2334" s="9">
        <v>6265</v>
      </c>
      <c r="B2334" s="10" t="s">
        <v>10675</v>
      </c>
    </row>
    <row r="2335" spans="1:2" s="3" customFormat="1" ht="30" customHeight="1" x14ac:dyDescent="0.2">
      <c r="A2335" s="9">
        <v>6266</v>
      </c>
      <c r="B2335" s="10" t="s">
        <v>10676</v>
      </c>
    </row>
    <row r="2336" spans="1:2" s="3" customFormat="1" ht="30" customHeight="1" x14ac:dyDescent="0.2">
      <c r="A2336" s="9">
        <v>6267</v>
      </c>
      <c r="B2336" s="10" t="s">
        <v>10677</v>
      </c>
    </row>
    <row r="2337" spans="1:2" s="3" customFormat="1" ht="30" customHeight="1" x14ac:dyDescent="0.2">
      <c r="A2337" s="9">
        <v>6268</v>
      </c>
      <c r="B2337" s="10" t="s">
        <v>10678</v>
      </c>
    </row>
    <row r="2338" spans="1:2" s="3" customFormat="1" ht="30" customHeight="1" x14ac:dyDescent="0.2">
      <c r="A2338" s="9">
        <v>6269</v>
      </c>
      <c r="B2338" s="10" t="s">
        <v>10679</v>
      </c>
    </row>
    <row r="2339" spans="1:2" s="3" customFormat="1" ht="30" customHeight="1" x14ac:dyDescent="0.2">
      <c r="A2339" s="9">
        <v>6270</v>
      </c>
      <c r="B2339" s="10" t="s">
        <v>10680</v>
      </c>
    </row>
    <row r="2340" spans="1:2" s="3" customFormat="1" ht="30" customHeight="1" x14ac:dyDescent="0.2">
      <c r="A2340" s="9">
        <v>6271</v>
      </c>
      <c r="B2340" s="10" t="s">
        <v>10681</v>
      </c>
    </row>
    <row r="2341" spans="1:2" s="3" customFormat="1" ht="30" customHeight="1" x14ac:dyDescent="0.2">
      <c r="A2341" s="9">
        <v>6272</v>
      </c>
      <c r="B2341" s="10" t="s">
        <v>10682</v>
      </c>
    </row>
    <row r="2342" spans="1:2" s="3" customFormat="1" ht="30" customHeight="1" x14ac:dyDescent="0.2">
      <c r="A2342" s="9">
        <v>6273</v>
      </c>
      <c r="B2342" s="10" t="s">
        <v>10683</v>
      </c>
    </row>
    <row r="2343" spans="1:2" s="3" customFormat="1" ht="30" customHeight="1" x14ac:dyDescent="0.2">
      <c r="A2343" s="9">
        <v>6274</v>
      </c>
      <c r="B2343" s="10" t="s">
        <v>10684</v>
      </c>
    </row>
    <row r="2344" spans="1:2" s="3" customFormat="1" ht="30" customHeight="1" x14ac:dyDescent="0.2">
      <c r="A2344" s="9">
        <v>6275</v>
      </c>
      <c r="B2344" s="10" t="s">
        <v>10685</v>
      </c>
    </row>
    <row r="2345" spans="1:2" s="3" customFormat="1" ht="30" customHeight="1" x14ac:dyDescent="0.2">
      <c r="A2345" s="9">
        <v>6276</v>
      </c>
      <c r="B2345" s="10" t="s">
        <v>10686</v>
      </c>
    </row>
    <row r="2346" spans="1:2" s="3" customFormat="1" ht="30" customHeight="1" x14ac:dyDescent="0.2">
      <c r="A2346" s="9">
        <v>6277</v>
      </c>
      <c r="B2346" s="10" t="s">
        <v>10687</v>
      </c>
    </row>
    <row r="2347" spans="1:2" s="3" customFormat="1" ht="30" customHeight="1" x14ac:dyDescent="0.2">
      <c r="A2347" s="9">
        <v>6278</v>
      </c>
      <c r="B2347" s="10" t="s">
        <v>10688</v>
      </c>
    </row>
    <row r="2348" spans="1:2" s="3" customFormat="1" ht="30" customHeight="1" x14ac:dyDescent="0.2">
      <c r="A2348" s="9">
        <v>6279</v>
      </c>
      <c r="B2348" s="10" t="s">
        <v>10689</v>
      </c>
    </row>
    <row r="2349" spans="1:2" s="3" customFormat="1" ht="30" customHeight="1" x14ac:dyDescent="0.2">
      <c r="A2349" s="9">
        <v>6280</v>
      </c>
      <c r="B2349" s="10" t="s">
        <v>10690</v>
      </c>
    </row>
    <row r="2350" spans="1:2" s="3" customFormat="1" ht="30" customHeight="1" x14ac:dyDescent="0.2">
      <c r="A2350" s="9">
        <v>6281</v>
      </c>
      <c r="B2350" s="10" t="s">
        <v>10691</v>
      </c>
    </row>
    <row r="2351" spans="1:2" s="3" customFormat="1" ht="30" customHeight="1" x14ac:dyDescent="0.2">
      <c r="A2351" s="9">
        <v>6282</v>
      </c>
      <c r="B2351" s="10" t="s">
        <v>10692</v>
      </c>
    </row>
    <row r="2352" spans="1:2" s="3" customFormat="1" ht="30" customHeight="1" x14ac:dyDescent="0.2">
      <c r="A2352" s="9">
        <v>6283</v>
      </c>
      <c r="B2352" s="10" t="s">
        <v>10693</v>
      </c>
    </row>
    <row r="2353" spans="1:2" s="3" customFormat="1" ht="30" customHeight="1" x14ac:dyDescent="0.2">
      <c r="A2353" s="9">
        <v>6284</v>
      </c>
      <c r="B2353" s="10" t="s">
        <v>10694</v>
      </c>
    </row>
    <row r="2354" spans="1:2" s="3" customFormat="1" ht="30" customHeight="1" x14ac:dyDescent="0.2">
      <c r="A2354" s="9">
        <v>6285</v>
      </c>
      <c r="B2354" s="10" t="s">
        <v>10694</v>
      </c>
    </row>
    <row r="2355" spans="1:2" s="3" customFormat="1" ht="30" customHeight="1" x14ac:dyDescent="0.2">
      <c r="A2355" s="9">
        <v>6286</v>
      </c>
      <c r="B2355" s="10" t="s">
        <v>10695</v>
      </c>
    </row>
    <row r="2356" spans="1:2" s="3" customFormat="1" ht="30" customHeight="1" x14ac:dyDescent="0.2">
      <c r="A2356" s="9">
        <v>6287</v>
      </c>
      <c r="B2356" s="10" t="s">
        <v>10696</v>
      </c>
    </row>
    <row r="2357" spans="1:2" s="3" customFormat="1" ht="30" customHeight="1" x14ac:dyDescent="0.2">
      <c r="A2357" s="9">
        <v>6288</v>
      </c>
      <c r="B2357" s="10" t="s">
        <v>10697</v>
      </c>
    </row>
    <row r="2358" spans="1:2" s="3" customFormat="1" ht="30" customHeight="1" x14ac:dyDescent="0.2">
      <c r="A2358" s="9">
        <v>6289</v>
      </c>
      <c r="B2358" s="10" t="s">
        <v>10698</v>
      </c>
    </row>
    <row r="2359" spans="1:2" s="3" customFormat="1" ht="30" customHeight="1" x14ac:dyDescent="0.2">
      <c r="A2359" s="9">
        <v>6290</v>
      </c>
      <c r="B2359" s="10" t="s">
        <v>10699</v>
      </c>
    </row>
    <row r="2360" spans="1:2" s="3" customFormat="1" ht="30" customHeight="1" x14ac:dyDescent="0.2">
      <c r="A2360" s="9">
        <v>6291</v>
      </c>
      <c r="B2360" s="10" t="s">
        <v>10700</v>
      </c>
    </row>
    <row r="2361" spans="1:2" s="3" customFormat="1" ht="30" customHeight="1" x14ac:dyDescent="0.2">
      <c r="A2361" s="9">
        <v>6292</v>
      </c>
      <c r="B2361" s="10" t="s">
        <v>10701</v>
      </c>
    </row>
    <row r="2362" spans="1:2" s="3" customFormat="1" ht="30" customHeight="1" x14ac:dyDescent="0.2">
      <c r="A2362" s="9">
        <v>6293</v>
      </c>
      <c r="B2362" s="10" t="s">
        <v>10702</v>
      </c>
    </row>
    <row r="2363" spans="1:2" s="3" customFormat="1" ht="30" customHeight="1" x14ac:dyDescent="0.2">
      <c r="A2363" s="9">
        <v>6294</v>
      </c>
      <c r="B2363" s="10" t="s">
        <v>10703</v>
      </c>
    </row>
    <row r="2364" spans="1:2" s="3" customFormat="1" ht="30" customHeight="1" x14ac:dyDescent="0.2">
      <c r="A2364" s="9">
        <v>6295</v>
      </c>
      <c r="B2364" s="10" t="s">
        <v>10704</v>
      </c>
    </row>
    <row r="2365" spans="1:2" s="3" customFormat="1" ht="30" customHeight="1" x14ac:dyDescent="0.2">
      <c r="A2365" s="9">
        <v>6296</v>
      </c>
      <c r="B2365" s="10" t="s">
        <v>10705</v>
      </c>
    </row>
    <row r="2366" spans="1:2" s="3" customFormat="1" ht="30" customHeight="1" x14ac:dyDescent="0.2">
      <c r="A2366" s="9">
        <v>6297</v>
      </c>
      <c r="B2366" s="10" t="s">
        <v>10706</v>
      </c>
    </row>
    <row r="2367" spans="1:2" s="3" customFormat="1" ht="30" customHeight="1" x14ac:dyDescent="0.2">
      <c r="A2367" s="9">
        <v>6298</v>
      </c>
      <c r="B2367" s="10" t="s">
        <v>10707</v>
      </c>
    </row>
    <row r="2368" spans="1:2" s="3" customFormat="1" ht="30" customHeight="1" x14ac:dyDescent="0.2">
      <c r="A2368" s="9">
        <v>6299</v>
      </c>
      <c r="B2368" s="10" t="s">
        <v>10708</v>
      </c>
    </row>
    <row r="2369" spans="1:2" s="3" customFormat="1" ht="30" customHeight="1" x14ac:dyDescent="0.2">
      <c r="A2369" s="9">
        <v>6300</v>
      </c>
      <c r="B2369" s="10" t="s">
        <v>10709</v>
      </c>
    </row>
    <row r="2370" spans="1:2" s="3" customFormat="1" ht="30" customHeight="1" x14ac:dyDescent="0.2">
      <c r="A2370" s="9">
        <v>6301</v>
      </c>
      <c r="B2370" s="10" t="s">
        <v>10710</v>
      </c>
    </row>
    <row r="2371" spans="1:2" s="3" customFormat="1" ht="30" customHeight="1" x14ac:dyDescent="0.2">
      <c r="A2371" s="9">
        <v>6302</v>
      </c>
      <c r="B2371" s="10" t="s">
        <v>10711</v>
      </c>
    </row>
    <row r="2372" spans="1:2" s="3" customFormat="1" ht="30" customHeight="1" x14ac:dyDescent="0.2">
      <c r="A2372" s="9">
        <v>6303</v>
      </c>
      <c r="B2372" s="10" t="s">
        <v>10712</v>
      </c>
    </row>
    <row r="2373" spans="1:2" s="3" customFormat="1" ht="30" customHeight="1" x14ac:dyDescent="0.2">
      <c r="A2373" s="9">
        <v>6304</v>
      </c>
      <c r="B2373" s="10" t="s">
        <v>10713</v>
      </c>
    </row>
    <row r="2374" spans="1:2" s="3" customFormat="1" ht="30" customHeight="1" x14ac:dyDescent="0.2">
      <c r="A2374" s="9">
        <v>6305</v>
      </c>
      <c r="B2374" s="10" t="s">
        <v>10714</v>
      </c>
    </row>
    <row r="2375" spans="1:2" s="3" customFormat="1" ht="30" customHeight="1" x14ac:dyDescent="0.2">
      <c r="A2375" s="9">
        <v>6306</v>
      </c>
      <c r="B2375" s="10" t="s">
        <v>10715</v>
      </c>
    </row>
    <row r="2376" spans="1:2" s="3" customFormat="1" ht="30" customHeight="1" x14ac:dyDescent="0.2">
      <c r="A2376" s="9">
        <v>6307</v>
      </c>
      <c r="B2376" s="10" t="s">
        <v>10716</v>
      </c>
    </row>
    <row r="2377" spans="1:2" s="3" customFormat="1" ht="30" customHeight="1" x14ac:dyDescent="0.2">
      <c r="A2377" s="9">
        <v>6308</v>
      </c>
      <c r="B2377" s="10" t="s">
        <v>10717</v>
      </c>
    </row>
    <row r="2378" spans="1:2" s="3" customFormat="1" ht="30" customHeight="1" x14ac:dyDescent="0.2">
      <c r="A2378" s="9">
        <v>6309</v>
      </c>
      <c r="B2378" s="10" t="s">
        <v>10718</v>
      </c>
    </row>
    <row r="2379" spans="1:2" s="3" customFormat="1" ht="30" customHeight="1" x14ac:dyDescent="0.2">
      <c r="A2379" s="9">
        <v>6310</v>
      </c>
      <c r="B2379" s="10" t="s">
        <v>10719</v>
      </c>
    </row>
    <row r="2380" spans="1:2" s="3" customFormat="1" ht="30" customHeight="1" x14ac:dyDescent="0.2">
      <c r="A2380" s="9">
        <v>6311</v>
      </c>
      <c r="B2380" s="10" t="s">
        <v>10720</v>
      </c>
    </row>
    <row r="2381" spans="1:2" s="3" customFormat="1" ht="30" customHeight="1" x14ac:dyDescent="0.2">
      <c r="A2381" s="9">
        <v>6312</v>
      </c>
      <c r="B2381" s="10" t="s">
        <v>6588</v>
      </c>
    </row>
    <row r="2382" spans="1:2" s="3" customFormat="1" ht="30" customHeight="1" x14ac:dyDescent="0.2">
      <c r="A2382" s="9">
        <v>6313</v>
      </c>
      <c r="B2382" s="10" t="s">
        <v>6592</v>
      </c>
    </row>
    <row r="2383" spans="1:2" s="3" customFormat="1" ht="30" customHeight="1" x14ac:dyDescent="0.2">
      <c r="A2383" s="9">
        <v>6314</v>
      </c>
      <c r="B2383" s="10" t="s">
        <v>6596</v>
      </c>
    </row>
    <row r="2384" spans="1:2" s="3" customFormat="1" ht="30" customHeight="1" x14ac:dyDescent="0.2">
      <c r="A2384" s="90">
        <v>6400</v>
      </c>
      <c r="B2384" s="91" t="s">
        <v>12749</v>
      </c>
    </row>
    <row r="2385" spans="1:2" s="3" customFormat="1" ht="30" customHeight="1" x14ac:dyDescent="0.2">
      <c r="A2385" s="90">
        <v>6410</v>
      </c>
      <c r="B2385" s="91" t="s">
        <v>12750</v>
      </c>
    </row>
    <row r="2386" spans="1:2" s="3" customFormat="1" ht="30" customHeight="1" x14ac:dyDescent="0.2">
      <c r="A2386" s="90">
        <v>6411</v>
      </c>
      <c r="B2386" s="91" t="s">
        <v>12751</v>
      </c>
    </row>
    <row r="2387" spans="1:2" s="3" customFormat="1" ht="30" customHeight="1" x14ac:dyDescent="0.2">
      <c r="A2387" s="90">
        <v>6412</v>
      </c>
      <c r="B2387" s="91" t="s">
        <v>12752</v>
      </c>
    </row>
    <row r="2388" spans="1:2" s="3" customFormat="1" ht="30" customHeight="1" x14ac:dyDescent="0.2">
      <c r="A2388" s="90">
        <v>6413</v>
      </c>
      <c r="B2388" s="91" t="s">
        <v>12753</v>
      </c>
    </row>
    <row r="2389" spans="1:2" s="3" customFormat="1" ht="30" customHeight="1" x14ac:dyDescent="0.2">
      <c r="A2389" s="90">
        <v>6430</v>
      </c>
      <c r="B2389" s="91" t="s">
        <v>12754</v>
      </c>
    </row>
    <row r="2390" spans="1:2" s="3" customFormat="1" ht="30" customHeight="1" x14ac:dyDescent="0.2">
      <c r="A2390" s="90">
        <v>6431</v>
      </c>
      <c r="B2390" s="91" t="s">
        <v>12754</v>
      </c>
    </row>
    <row r="2391" spans="1:2" s="3" customFormat="1" ht="30" customHeight="1" x14ac:dyDescent="0.2">
      <c r="A2391" s="90">
        <v>6432</v>
      </c>
      <c r="B2391" s="91" t="s">
        <v>12755</v>
      </c>
    </row>
    <row r="2392" spans="1:2" s="3" customFormat="1" ht="30" customHeight="1" x14ac:dyDescent="0.2">
      <c r="A2392" s="90">
        <v>6440</v>
      </c>
      <c r="B2392" s="91" t="s">
        <v>12756</v>
      </c>
    </row>
    <row r="2393" spans="1:2" s="3" customFormat="1" ht="30" customHeight="1" x14ac:dyDescent="0.2">
      <c r="A2393" s="90">
        <v>6441</v>
      </c>
      <c r="B2393" s="91" t="s">
        <v>12756</v>
      </c>
    </row>
    <row r="2394" spans="1:2" s="3" customFormat="1" ht="30" customHeight="1" x14ac:dyDescent="0.2">
      <c r="A2394" s="90">
        <v>6442</v>
      </c>
      <c r="B2394" s="91" t="s">
        <v>12757</v>
      </c>
    </row>
    <row r="2395" spans="1:2" s="3" customFormat="1" ht="30" customHeight="1" x14ac:dyDescent="0.2">
      <c r="A2395" s="90">
        <v>6460</v>
      </c>
      <c r="B2395" s="91" t="s">
        <v>12758</v>
      </c>
    </row>
    <row r="2396" spans="1:2" s="3" customFormat="1" ht="30" customHeight="1" x14ac:dyDescent="0.2">
      <c r="A2396" s="90">
        <v>6461</v>
      </c>
      <c r="B2396" s="91" t="s">
        <v>12759</v>
      </c>
    </row>
    <row r="2397" spans="1:2" s="3" customFormat="1" ht="30" customHeight="1" x14ac:dyDescent="0.2">
      <c r="A2397" s="90">
        <v>6462</v>
      </c>
      <c r="B2397" s="91" t="s">
        <v>12760</v>
      </c>
    </row>
    <row r="2398" spans="1:2" s="3" customFormat="1" ht="30" customHeight="1" x14ac:dyDescent="0.2">
      <c r="A2398" s="90">
        <v>6470</v>
      </c>
      <c r="B2398" s="91" t="s">
        <v>12761</v>
      </c>
    </row>
    <row r="2399" spans="1:2" s="3" customFormat="1" ht="30" customHeight="1" x14ac:dyDescent="0.2">
      <c r="A2399" s="90">
        <v>6471</v>
      </c>
      <c r="B2399" s="91" t="s">
        <v>12762</v>
      </c>
    </row>
    <row r="2400" spans="1:2" s="3" customFormat="1" ht="30" customHeight="1" x14ac:dyDescent="0.2">
      <c r="A2400" s="90">
        <v>6472</v>
      </c>
      <c r="B2400" s="91" t="s">
        <v>12763</v>
      </c>
    </row>
    <row r="2401" spans="1:2" s="3" customFormat="1" ht="30" customHeight="1" x14ac:dyDescent="0.2">
      <c r="A2401" s="90">
        <v>6473</v>
      </c>
      <c r="B2401" s="91" t="s">
        <v>12764</v>
      </c>
    </row>
    <row r="2402" spans="1:2" s="3" customFormat="1" ht="30" customHeight="1" x14ac:dyDescent="0.2">
      <c r="A2402" s="90">
        <v>6480</v>
      </c>
      <c r="B2402" s="91" t="s">
        <v>12765</v>
      </c>
    </row>
    <row r="2403" spans="1:2" s="3" customFormat="1" ht="30" customHeight="1" x14ac:dyDescent="0.2">
      <c r="A2403" s="90">
        <v>6481</v>
      </c>
      <c r="B2403" s="91" t="s">
        <v>12766</v>
      </c>
    </row>
    <row r="2404" spans="1:2" s="3" customFormat="1" ht="30" customHeight="1" x14ac:dyDescent="0.2">
      <c r="A2404" s="90">
        <v>6482</v>
      </c>
      <c r="B2404" s="91" t="s">
        <v>12767</v>
      </c>
    </row>
    <row r="2405" spans="1:2" s="3" customFormat="1" ht="30" customHeight="1" x14ac:dyDescent="0.2">
      <c r="A2405" s="90">
        <v>6483</v>
      </c>
      <c r="B2405" s="91" t="s">
        <v>12768</v>
      </c>
    </row>
    <row r="2406" spans="1:2" s="3" customFormat="1" ht="30" customHeight="1" x14ac:dyDescent="0.2">
      <c r="A2406" s="90">
        <v>6484</v>
      </c>
      <c r="B2406" s="91" t="s">
        <v>12769</v>
      </c>
    </row>
    <row r="2407" spans="1:2" s="3" customFormat="1" ht="30" customHeight="1" x14ac:dyDescent="0.2">
      <c r="A2407" s="9">
        <v>7000</v>
      </c>
      <c r="B2407" s="10" t="s">
        <v>8798</v>
      </c>
    </row>
    <row r="2408" spans="1:2" s="3" customFormat="1" ht="30" customHeight="1" x14ac:dyDescent="0.2">
      <c r="A2408" s="9">
        <v>7001</v>
      </c>
      <c r="B2408" s="10" t="s">
        <v>8799</v>
      </c>
    </row>
    <row r="2409" spans="1:2" s="3" customFormat="1" ht="30" customHeight="1" x14ac:dyDescent="0.2">
      <c r="A2409" s="9">
        <v>7002</v>
      </c>
      <c r="B2409" s="10" t="s">
        <v>8800</v>
      </c>
    </row>
    <row r="2410" spans="1:2" s="3" customFormat="1" ht="30" customHeight="1" x14ac:dyDescent="0.2">
      <c r="A2410" s="9">
        <v>7003</v>
      </c>
      <c r="B2410" s="10" t="s">
        <v>8801</v>
      </c>
    </row>
    <row r="2411" spans="1:2" s="3" customFormat="1" ht="30" customHeight="1" x14ac:dyDescent="0.2">
      <c r="A2411" s="9">
        <v>7004</v>
      </c>
      <c r="B2411" s="10" t="s">
        <v>8802</v>
      </c>
    </row>
    <row r="2412" spans="1:2" s="3" customFormat="1" ht="30" customHeight="1" x14ac:dyDescent="0.2">
      <c r="A2412" s="9">
        <v>7005</v>
      </c>
      <c r="B2412" s="10" t="s">
        <v>8803</v>
      </c>
    </row>
    <row r="2413" spans="1:2" s="3" customFormat="1" ht="30" customHeight="1" x14ac:dyDescent="0.2">
      <c r="A2413" s="9">
        <v>7006</v>
      </c>
      <c r="B2413" s="10" t="s">
        <v>8804</v>
      </c>
    </row>
    <row r="2414" spans="1:2" s="3" customFormat="1" ht="30" customHeight="1" x14ac:dyDescent="0.2">
      <c r="A2414" s="9">
        <v>7010</v>
      </c>
      <c r="B2414" s="10" t="s">
        <v>8805</v>
      </c>
    </row>
    <row r="2415" spans="1:2" s="3" customFormat="1" ht="30" customHeight="1" x14ac:dyDescent="0.2">
      <c r="A2415" s="9">
        <v>7011</v>
      </c>
      <c r="B2415" s="10" t="s">
        <v>8806</v>
      </c>
    </row>
    <row r="2416" spans="1:2" s="3" customFormat="1" ht="30" customHeight="1" x14ac:dyDescent="0.2">
      <c r="A2416" s="9">
        <v>7012</v>
      </c>
      <c r="B2416" s="10" t="s">
        <v>8807</v>
      </c>
    </row>
    <row r="2417" spans="1:2" s="3" customFormat="1" ht="30" customHeight="1" x14ac:dyDescent="0.2">
      <c r="A2417" s="9">
        <v>7013</v>
      </c>
      <c r="B2417" s="10" t="s">
        <v>8808</v>
      </c>
    </row>
    <row r="2418" spans="1:2" s="3" customFormat="1" ht="30" customHeight="1" x14ac:dyDescent="0.2">
      <c r="A2418" s="9">
        <v>7014</v>
      </c>
      <c r="B2418" s="10" t="s">
        <v>8809</v>
      </c>
    </row>
    <row r="2419" spans="1:2" s="3" customFormat="1" ht="30" customHeight="1" x14ac:dyDescent="0.2">
      <c r="A2419" s="9">
        <v>7015</v>
      </c>
      <c r="B2419" s="10" t="s">
        <v>8810</v>
      </c>
    </row>
    <row r="2420" spans="1:2" s="3" customFormat="1" ht="30" customHeight="1" x14ac:dyDescent="0.2">
      <c r="A2420" s="9">
        <v>7018</v>
      </c>
      <c r="B2420" s="10" t="s">
        <v>8811</v>
      </c>
    </row>
    <row r="2421" spans="1:2" s="3" customFormat="1" ht="30" customHeight="1" x14ac:dyDescent="0.2">
      <c r="A2421" s="9">
        <v>7019</v>
      </c>
      <c r="B2421" s="10" t="s">
        <v>8812</v>
      </c>
    </row>
    <row r="2422" spans="1:2" s="3" customFormat="1" ht="30" customHeight="1" x14ac:dyDescent="0.2">
      <c r="A2422" s="9">
        <v>7020</v>
      </c>
      <c r="B2422" s="10" t="s">
        <v>8813</v>
      </c>
    </row>
    <row r="2423" spans="1:2" s="3" customFormat="1" ht="30" customHeight="1" x14ac:dyDescent="0.2">
      <c r="A2423" s="9">
        <v>7021</v>
      </c>
      <c r="B2423" s="10" t="s">
        <v>8814</v>
      </c>
    </row>
    <row r="2424" spans="1:2" s="3" customFormat="1" ht="30" customHeight="1" x14ac:dyDescent="0.2">
      <c r="A2424" s="9">
        <v>7022</v>
      </c>
      <c r="B2424" s="10" t="s">
        <v>8815</v>
      </c>
    </row>
    <row r="2425" spans="1:2" s="3" customFormat="1" ht="30" customHeight="1" x14ac:dyDescent="0.2">
      <c r="A2425" s="9">
        <v>7023</v>
      </c>
      <c r="B2425" s="10" t="s">
        <v>8816</v>
      </c>
    </row>
    <row r="2426" spans="1:2" s="3" customFormat="1" ht="30" customHeight="1" x14ac:dyDescent="0.2">
      <c r="A2426" s="9">
        <v>7024</v>
      </c>
      <c r="B2426" s="10" t="s">
        <v>8816</v>
      </c>
    </row>
    <row r="2427" spans="1:2" s="3" customFormat="1" ht="30" customHeight="1" x14ac:dyDescent="0.2">
      <c r="A2427" s="9">
        <v>7025</v>
      </c>
      <c r="B2427" s="10" t="s">
        <v>8817</v>
      </c>
    </row>
    <row r="2428" spans="1:2" s="3" customFormat="1" ht="30" customHeight="1" x14ac:dyDescent="0.2">
      <c r="A2428" s="9">
        <v>7026</v>
      </c>
      <c r="B2428" s="10" t="s">
        <v>8818</v>
      </c>
    </row>
    <row r="2429" spans="1:2" s="3" customFormat="1" ht="30" customHeight="1" x14ac:dyDescent="0.2">
      <c r="A2429" s="9">
        <v>7027</v>
      </c>
      <c r="B2429" s="10" t="s">
        <v>8819</v>
      </c>
    </row>
    <row r="2430" spans="1:2" s="3" customFormat="1" ht="30" customHeight="1" x14ac:dyDescent="0.2">
      <c r="A2430" s="9">
        <v>7029</v>
      </c>
      <c r="B2430" s="10" t="s">
        <v>8820</v>
      </c>
    </row>
    <row r="2431" spans="1:2" s="3" customFormat="1" ht="30" customHeight="1" x14ac:dyDescent="0.2">
      <c r="A2431" s="9">
        <v>7030</v>
      </c>
      <c r="B2431" s="10" t="s">
        <v>8821</v>
      </c>
    </row>
    <row r="2432" spans="1:2" s="3" customFormat="1" ht="30" customHeight="1" x14ac:dyDescent="0.2">
      <c r="A2432" s="9">
        <v>7031</v>
      </c>
      <c r="B2432" s="10" t="s">
        <v>8822</v>
      </c>
    </row>
    <row r="2433" spans="1:2" s="3" customFormat="1" ht="30" customHeight="1" x14ac:dyDescent="0.2">
      <c r="A2433" s="9">
        <v>7032</v>
      </c>
      <c r="B2433" s="10" t="s">
        <v>8823</v>
      </c>
    </row>
    <row r="2434" spans="1:2" s="3" customFormat="1" ht="30" customHeight="1" x14ac:dyDescent="0.2">
      <c r="A2434" s="9">
        <v>7100</v>
      </c>
      <c r="B2434" s="10" t="s">
        <v>8636</v>
      </c>
    </row>
    <row r="2435" spans="1:2" s="3" customFormat="1" ht="30" customHeight="1" x14ac:dyDescent="0.2">
      <c r="A2435" s="9">
        <v>7101</v>
      </c>
      <c r="B2435" s="10" t="s">
        <v>8824</v>
      </c>
    </row>
    <row r="2436" spans="1:2" s="3" customFormat="1" ht="30" customHeight="1" x14ac:dyDescent="0.2">
      <c r="A2436" s="9">
        <v>7102</v>
      </c>
      <c r="B2436" s="10" t="s">
        <v>8825</v>
      </c>
    </row>
    <row r="2437" spans="1:2" s="3" customFormat="1" ht="30" customHeight="1" x14ac:dyDescent="0.2">
      <c r="A2437" s="9">
        <v>7103</v>
      </c>
      <c r="B2437" s="10" t="s">
        <v>8826</v>
      </c>
    </row>
    <row r="2438" spans="1:2" s="3" customFormat="1" ht="30" customHeight="1" x14ac:dyDescent="0.2">
      <c r="A2438" s="9">
        <v>7104</v>
      </c>
      <c r="B2438" s="10" t="s">
        <v>8827</v>
      </c>
    </row>
    <row r="2439" spans="1:2" s="3" customFormat="1" ht="30" customHeight="1" x14ac:dyDescent="0.2">
      <c r="A2439" s="9">
        <v>7105</v>
      </c>
      <c r="B2439" s="10" t="s">
        <v>8828</v>
      </c>
    </row>
    <row r="2440" spans="1:2" s="3" customFormat="1" ht="30" customHeight="1" x14ac:dyDescent="0.2">
      <c r="A2440" s="9">
        <v>7106</v>
      </c>
      <c r="B2440" s="10" t="s">
        <v>8829</v>
      </c>
    </row>
    <row r="2441" spans="1:2" s="3" customFormat="1" ht="30" customHeight="1" x14ac:dyDescent="0.2">
      <c r="A2441" s="9">
        <v>7107</v>
      </c>
      <c r="B2441" s="10" t="s">
        <v>8830</v>
      </c>
    </row>
    <row r="2442" spans="1:2" s="3" customFormat="1" ht="30" customHeight="1" x14ac:dyDescent="0.2">
      <c r="A2442" s="9">
        <v>7108</v>
      </c>
      <c r="B2442" s="10" t="s">
        <v>8831</v>
      </c>
    </row>
    <row r="2443" spans="1:2" s="3" customFormat="1" ht="30" customHeight="1" x14ac:dyDescent="0.2">
      <c r="A2443" s="9">
        <v>7109</v>
      </c>
      <c r="B2443" s="10" t="s">
        <v>8832</v>
      </c>
    </row>
    <row r="2444" spans="1:2" s="3" customFormat="1" ht="30" customHeight="1" x14ac:dyDescent="0.2">
      <c r="A2444" s="9">
        <v>7110</v>
      </c>
      <c r="B2444" s="10" t="s">
        <v>8833</v>
      </c>
    </row>
    <row r="2445" spans="1:2" s="3" customFormat="1" ht="30" customHeight="1" x14ac:dyDescent="0.2">
      <c r="A2445" s="9">
        <v>7111</v>
      </c>
      <c r="B2445" s="10" t="s">
        <v>8834</v>
      </c>
    </row>
    <row r="2446" spans="1:2" s="3" customFormat="1" ht="30" customHeight="1" x14ac:dyDescent="0.2">
      <c r="A2446" s="9">
        <v>7112</v>
      </c>
      <c r="B2446" s="10" t="s">
        <v>8835</v>
      </c>
    </row>
    <row r="2447" spans="1:2" s="3" customFormat="1" ht="30" customHeight="1" x14ac:dyDescent="0.2">
      <c r="A2447" s="9">
        <v>7113</v>
      </c>
      <c r="B2447" s="10" t="s">
        <v>8836</v>
      </c>
    </row>
    <row r="2448" spans="1:2" s="3" customFormat="1" ht="30" customHeight="1" x14ac:dyDescent="0.2">
      <c r="A2448" s="9">
        <v>7114</v>
      </c>
      <c r="B2448" s="10" t="s">
        <v>8837</v>
      </c>
    </row>
    <row r="2449" spans="1:2" s="3" customFormat="1" ht="30" customHeight="1" x14ac:dyDescent="0.2">
      <c r="A2449" s="9">
        <v>7115</v>
      </c>
      <c r="B2449" s="10" t="s">
        <v>8838</v>
      </c>
    </row>
    <row r="2450" spans="1:2" s="3" customFormat="1" ht="30" customHeight="1" x14ac:dyDescent="0.2">
      <c r="A2450" s="9">
        <v>7116</v>
      </c>
      <c r="B2450" s="10" t="s">
        <v>8839</v>
      </c>
    </row>
    <row r="2451" spans="1:2" s="3" customFormat="1" ht="30" customHeight="1" x14ac:dyDescent="0.2">
      <c r="A2451" s="9">
        <v>7117</v>
      </c>
      <c r="B2451" s="10" t="s">
        <v>8840</v>
      </c>
    </row>
    <row r="2452" spans="1:2" s="3" customFormat="1" ht="30" customHeight="1" x14ac:dyDescent="0.2">
      <c r="A2452" s="9">
        <v>7118</v>
      </c>
      <c r="B2452" s="10" t="s">
        <v>8841</v>
      </c>
    </row>
    <row r="2453" spans="1:2" s="3" customFormat="1" ht="30" customHeight="1" x14ac:dyDescent="0.2">
      <c r="A2453" s="9">
        <v>7119</v>
      </c>
      <c r="B2453" s="10" t="s">
        <v>8842</v>
      </c>
    </row>
    <row r="2454" spans="1:2" s="3" customFormat="1" ht="30" customHeight="1" x14ac:dyDescent="0.2">
      <c r="A2454" s="9">
        <v>7120</v>
      </c>
      <c r="B2454" s="10" t="s">
        <v>8843</v>
      </c>
    </row>
    <row r="2455" spans="1:2" s="3" customFormat="1" ht="30" customHeight="1" x14ac:dyDescent="0.2">
      <c r="A2455" s="9">
        <v>7121</v>
      </c>
      <c r="B2455" s="10" t="s">
        <v>8844</v>
      </c>
    </row>
    <row r="2456" spans="1:2" s="3" customFormat="1" ht="30" customHeight="1" x14ac:dyDescent="0.2">
      <c r="A2456" s="9">
        <v>7122</v>
      </c>
      <c r="B2456" s="10" t="s">
        <v>8845</v>
      </c>
    </row>
    <row r="2457" spans="1:2" s="3" customFormat="1" ht="30" customHeight="1" x14ac:dyDescent="0.2">
      <c r="A2457" s="9">
        <v>7123</v>
      </c>
      <c r="B2457" s="10" t="s">
        <v>8846</v>
      </c>
    </row>
    <row r="2458" spans="1:2" s="3" customFormat="1" ht="30" customHeight="1" x14ac:dyDescent="0.2">
      <c r="A2458" s="9">
        <v>7124</v>
      </c>
      <c r="B2458" s="10" t="s">
        <v>8847</v>
      </c>
    </row>
    <row r="2459" spans="1:2" s="3" customFormat="1" ht="30" customHeight="1" x14ac:dyDescent="0.2">
      <c r="A2459" s="9">
        <v>7125</v>
      </c>
      <c r="B2459" s="10" t="s">
        <v>8848</v>
      </c>
    </row>
    <row r="2460" spans="1:2" s="3" customFormat="1" ht="30" customHeight="1" x14ac:dyDescent="0.2">
      <c r="A2460" s="9">
        <v>7126</v>
      </c>
      <c r="B2460" s="10" t="s">
        <v>8849</v>
      </c>
    </row>
    <row r="2461" spans="1:2" s="3" customFormat="1" ht="30" customHeight="1" x14ac:dyDescent="0.2">
      <c r="A2461" s="9">
        <v>7127</v>
      </c>
      <c r="B2461" s="10" t="s">
        <v>8850</v>
      </c>
    </row>
    <row r="2462" spans="1:2" s="3" customFormat="1" ht="30" customHeight="1" x14ac:dyDescent="0.2">
      <c r="A2462" s="9">
        <v>7128</v>
      </c>
      <c r="B2462" s="10" t="s">
        <v>8851</v>
      </c>
    </row>
    <row r="2463" spans="1:2" s="3" customFormat="1" ht="30" customHeight="1" x14ac:dyDescent="0.2">
      <c r="A2463" s="9">
        <v>7129</v>
      </c>
      <c r="B2463" s="10" t="s">
        <v>8852</v>
      </c>
    </row>
    <row r="2464" spans="1:2" s="3" customFormat="1" ht="30" customHeight="1" x14ac:dyDescent="0.2">
      <c r="A2464" s="9">
        <v>7130</v>
      </c>
      <c r="B2464" s="10" t="s">
        <v>8853</v>
      </c>
    </row>
    <row r="2465" spans="1:2" s="3" customFormat="1" ht="30" customHeight="1" x14ac:dyDescent="0.2">
      <c r="A2465" s="9">
        <v>7131</v>
      </c>
      <c r="B2465" s="10" t="s">
        <v>8854</v>
      </c>
    </row>
    <row r="2466" spans="1:2" s="3" customFormat="1" ht="30" customHeight="1" x14ac:dyDescent="0.2">
      <c r="A2466" s="9">
        <v>7132</v>
      </c>
      <c r="B2466" s="10" t="s">
        <v>8855</v>
      </c>
    </row>
    <row r="2467" spans="1:2" s="3" customFormat="1" ht="30" customHeight="1" x14ac:dyDescent="0.2">
      <c r="A2467" s="9">
        <v>7133</v>
      </c>
      <c r="B2467" s="10" t="s">
        <v>8856</v>
      </c>
    </row>
    <row r="2468" spans="1:2" s="3" customFormat="1" ht="30" customHeight="1" x14ac:dyDescent="0.2">
      <c r="A2468" s="9">
        <v>7134</v>
      </c>
      <c r="B2468" s="10" t="s">
        <v>8857</v>
      </c>
    </row>
    <row r="2469" spans="1:2" s="3" customFormat="1" ht="30" customHeight="1" x14ac:dyDescent="0.2">
      <c r="A2469" s="9">
        <v>7135</v>
      </c>
      <c r="B2469" s="10" t="s">
        <v>8858</v>
      </c>
    </row>
    <row r="2470" spans="1:2" s="3" customFormat="1" ht="30" customHeight="1" x14ac:dyDescent="0.2">
      <c r="A2470" s="9">
        <v>7136</v>
      </c>
      <c r="B2470" s="10" t="s">
        <v>8859</v>
      </c>
    </row>
    <row r="2471" spans="1:2" s="3" customFormat="1" ht="30" customHeight="1" x14ac:dyDescent="0.2">
      <c r="A2471" s="9">
        <v>7137</v>
      </c>
      <c r="B2471" s="10" t="s">
        <v>8860</v>
      </c>
    </row>
    <row r="2472" spans="1:2" s="3" customFormat="1" ht="30" customHeight="1" x14ac:dyDescent="0.2">
      <c r="A2472" s="9">
        <v>7138</v>
      </c>
      <c r="B2472" s="10" t="s">
        <v>8861</v>
      </c>
    </row>
    <row r="2473" spans="1:2" s="3" customFormat="1" ht="30" customHeight="1" x14ac:dyDescent="0.2">
      <c r="A2473" s="9">
        <v>7139</v>
      </c>
      <c r="B2473" s="10" t="s">
        <v>8862</v>
      </c>
    </row>
    <row r="2474" spans="1:2" s="3" customFormat="1" ht="30" customHeight="1" x14ac:dyDescent="0.2">
      <c r="A2474" s="9">
        <v>7140</v>
      </c>
      <c r="B2474" s="10" t="s">
        <v>8863</v>
      </c>
    </row>
    <row r="2475" spans="1:2" s="3" customFormat="1" ht="30" customHeight="1" x14ac:dyDescent="0.2">
      <c r="A2475" s="9">
        <v>7141</v>
      </c>
      <c r="B2475" s="10" t="s">
        <v>8864</v>
      </c>
    </row>
    <row r="2476" spans="1:2" s="3" customFormat="1" ht="30" customHeight="1" x14ac:dyDescent="0.2">
      <c r="A2476" s="9">
        <v>7142</v>
      </c>
      <c r="B2476" s="10" t="s">
        <v>8865</v>
      </c>
    </row>
    <row r="2477" spans="1:2" s="3" customFormat="1" ht="30" customHeight="1" x14ac:dyDescent="0.2">
      <c r="A2477" s="9">
        <v>7143</v>
      </c>
      <c r="B2477" s="10" t="s">
        <v>8866</v>
      </c>
    </row>
    <row r="2478" spans="1:2" s="3" customFormat="1" ht="30" customHeight="1" x14ac:dyDescent="0.2">
      <c r="A2478" s="9">
        <v>7144</v>
      </c>
      <c r="B2478" s="10" t="s">
        <v>8867</v>
      </c>
    </row>
    <row r="2479" spans="1:2" s="3" customFormat="1" ht="30" customHeight="1" x14ac:dyDescent="0.2">
      <c r="A2479" s="9">
        <v>7145</v>
      </c>
      <c r="B2479" s="10" t="s">
        <v>8868</v>
      </c>
    </row>
    <row r="2480" spans="1:2" s="3" customFormat="1" ht="30" customHeight="1" x14ac:dyDescent="0.2">
      <c r="A2480" s="9">
        <v>7146</v>
      </c>
      <c r="B2480" s="10" t="s">
        <v>8869</v>
      </c>
    </row>
    <row r="2481" spans="1:2" s="3" customFormat="1" ht="30" customHeight="1" x14ac:dyDescent="0.2">
      <c r="A2481" s="9">
        <v>7147</v>
      </c>
      <c r="B2481" s="10" t="s">
        <v>8870</v>
      </c>
    </row>
    <row r="2482" spans="1:2" s="3" customFormat="1" ht="30" customHeight="1" x14ac:dyDescent="0.2">
      <c r="A2482" s="9">
        <v>7148</v>
      </c>
      <c r="B2482" s="10" t="s">
        <v>8871</v>
      </c>
    </row>
    <row r="2483" spans="1:2" s="3" customFormat="1" ht="30" customHeight="1" x14ac:dyDescent="0.2">
      <c r="A2483" s="9">
        <v>7149</v>
      </c>
      <c r="B2483" s="10" t="s">
        <v>8872</v>
      </c>
    </row>
    <row r="2484" spans="1:2" s="3" customFormat="1" ht="30" customHeight="1" x14ac:dyDescent="0.2">
      <c r="A2484" s="9">
        <v>7150</v>
      </c>
      <c r="B2484" s="10" t="s">
        <v>8873</v>
      </c>
    </row>
    <row r="2485" spans="1:2" s="3" customFormat="1" ht="30" customHeight="1" x14ac:dyDescent="0.2">
      <c r="A2485" s="9">
        <v>7151</v>
      </c>
      <c r="B2485" s="10" t="s">
        <v>8874</v>
      </c>
    </row>
    <row r="2486" spans="1:2" s="3" customFormat="1" ht="30" customHeight="1" x14ac:dyDescent="0.2">
      <c r="A2486" s="9">
        <v>7152</v>
      </c>
      <c r="B2486" s="10" t="s">
        <v>8875</v>
      </c>
    </row>
    <row r="2487" spans="1:2" s="3" customFormat="1" ht="30" customHeight="1" x14ac:dyDescent="0.2">
      <c r="A2487" s="9">
        <v>7153</v>
      </c>
      <c r="B2487" s="10" t="s">
        <v>8876</v>
      </c>
    </row>
    <row r="2488" spans="1:2" s="3" customFormat="1" ht="30" customHeight="1" x14ac:dyDescent="0.2">
      <c r="A2488" s="9">
        <v>7154</v>
      </c>
      <c r="B2488" s="10" t="s">
        <v>8877</v>
      </c>
    </row>
    <row r="2489" spans="1:2" s="3" customFormat="1" ht="30" customHeight="1" x14ac:dyDescent="0.2">
      <c r="A2489" s="9">
        <v>7155</v>
      </c>
      <c r="B2489" s="10" t="s">
        <v>8878</v>
      </c>
    </row>
    <row r="2490" spans="1:2" s="3" customFormat="1" ht="30" customHeight="1" x14ac:dyDescent="0.2">
      <c r="A2490" s="9">
        <v>7156</v>
      </c>
      <c r="B2490" s="10" t="s">
        <v>8879</v>
      </c>
    </row>
    <row r="2491" spans="1:2" s="3" customFormat="1" ht="30" customHeight="1" x14ac:dyDescent="0.2">
      <c r="A2491" s="9">
        <v>7157</v>
      </c>
      <c r="B2491" s="10" t="s">
        <v>8880</v>
      </c>
    </row>
    <row r="2492" spans="1:2" s="3" customFormat="1" ht="30" customHeight="1" x14ac:dyDescent="0.2">
      <c r="A2492" s="9">
        <v>7158</v>
      </c>
      <c r="B2492" s="10" t="s">
        <v>8881</v>
      </c>
    </row>
    <row r="2493" spans="1:2" s="3" customFormat="1" ht="30" customHeight="1" x14ac:dyDescent="0.2">
      <c r="A2493" s="9">
        <v>7159</v>
      </c>
      <c r="B2493" s="10" t="s">
        <v>8882</v>
      </c>
    </row>
    <row r="2494" spans="1:2" s="3" customFormat="1" ht="30" customHeight="1" x14ac:dyDescent="0.2">
      <c r="A2494" s="9">
        <v>7160</v>
      </c>
      <c r="B2494" s="10" t="s">
        <v>8883</v>
      </c>
    </row>
    <row r="2495" spans="1:2" s="3" customFormat="1" ht="30" customHeight="1" x14ac:dyDescent="0.2">
      <c r="A2495" s="9">
        <v>7161</v>
      </c>
      <c r="B2495" s="10" t="s">
        <v>8884</v>
      </c>
    </row>
    <row r="2496" spans="1:2" s="3" customFormat="1" ht="30" customHeight="1" x14ac:dyDescent="0.2">
      <c r="A2496" s="9">
        <v>7162</v>
      </c>
      <c r="B2496" s="10" t="s">
        <v>8885</v>
      </c>
    </row>
    <row r="2497" spans="1:2" s="3" customFormat="1" ht="30" customHeight="1" x14ac:dyDescent="0.2">
      <c r="A2497" s="9">
        <v>7163</v>
      </c>
      <c r="B2497" s="10" t="s">
        <v>8886</v>
      </c>
    </row>
    <row r="2498" spans="1:2" s="3" customFormat="1" ht="30" customHeight="1" x14ac:dyDescent="0.2">
      <c r="A2498" s="9">
        <v>7164</v>
      </c>
      <c r="B2498" s="10" t="s">
        <v>8887</v>
      </c>
    </row>
    <row r="2499" spans="1:2" s="3" customFormat="1" ht="30" customHeight="1" x14ac:dyDescent="0.2">
      <c r="A2499" s="9">
        <v>7165</v>
      </c>
      <c r="B2499" s="10" t="s">
        <v>8888</v>
      </c>
    </row>
    <row r="2500" spans="1:2" s="3" customFormat="1" ht="30" customHeight="1" x14ac:dyDescent="0.2">
      <c r="A2500" s="9">
        <v>7166</v>
      </c>
      <c r="B2500" s="10" t="s">
        <v>8889</v>
      </c>
    </row>
    <row r="2501" spans="1:2" s="3" customFormat="1" ht="30" customHeight="1" x14ac:dyDescent="0.2">
      <c r="A2501" s="9">
        <v>7167</v>
      </c>
      <c r="B2501" s="10" t="s">
        <v>8890</v>
      </c>
    </row>
    <row r="2502" spans="1:2" s="3" customFormat="1" ht="30" customHeight="1" x14ac:dyDescent="0.2">
      <c r="A2502" s="9">
        <v>7168</v>
      </c>
      <c r="B2502" s="10" t="s">
        <v>8891</v>
      </c>
    </row>
    <row r="2503" spans="1:2" s="3" customFormat="1" ht="30" customHeight="1" x14ac:dyDescent="0.2">
      <c r="A2503" s="9">
        <v>7169</v>
      </c>
      <c r="B2503" s="10" t="s">
        <v>8892</v>
      </c>
    </row>
    <row r="2504" spans="1:2" s="3" customFormat="1" ht="30" customHeight="1" x14ac:dyDescent="0.2">
      <c r="A2504" s="9">
        <v>7170</v>
      </c>
      <c r="B2504" s="10" t="s">
        <v>8893</v>
      </c>
    </row>
    <row r="2505" spans="1:2" s="3" customFormat="1" ht="30" customHeight="1" x14ac:dyDescent="0.2">
      <c r="A2505" s="9">
        <v>7171</v>
      </c>
      <c r="B2505" s="10" t="s">
        <v>8894</v>
      </c>
    </row>
    <row r="2506" spans="1:2" s="3" customFormat="1" ht="30" customHeight="1" x14ac:dyDescent="0.2">
      <c r="A2506" s="9">
        <v>7172</v>
      </c>
      <c r="B2506" s="10" t="s">
        <v>8895</v>
      </c>
    </row>
    <row r="2507" spans="1:2" s="3" customFormat="1" ht="30" customHeight="1" x14ac:dyDescent="0.2">
      <c r="A2507" s="9">
        <v>7173</v>
      </c>
      <c r="B2507" s="10" t="s">
        <v>8896</v>
      </c>
    </row>
    <row r="2508" spans="1:2" s="3" customFormat="1" ht="30" customHeight="1" x14ac:dyDescent="0.2">
      <c r="A2508" s="9">
        <v>7174</v>
      </c>
      <c r="B2508" s="10" t="s">
        <v>8897</v>
      </c>
    </row>
    <row r="2509" spans="1:2" s="3" customFormat="1" ht="30" customHeight="1" x14ac:dyDescent="0.2">
      <c r="A2509" s="9">
        <v>7175</v>
      </c>
      <c r="B2509" s="10" t="s">
        <v>8898</v>
      </c>
    </row>
    <row r="2510" spans="1:2" s="3" customFormat="1" ht="30" customHeight="1" x14ac:dyDescent="0.2">
      <c r="A2510" s="9">
        <v>7176</v>
      </c>
      <c r="B2510" s="10" t="s">
        <v>8899</v>
      </c>
    </row>
    <row r="2511" spans="1:2" s="3" customFormat="1" ht="30" customHeight="1" x14ac:dyDescent="0.2">
      <c r="A2511" s="9">
        <v>7177</v>
      </c>
      <c r="B2511" s="10" t="s">
        <v>8900</v>
      </c>
    </row>
    <row r="2512" spans="1:2" s="3" customFormat="1" ht="30" customHeight="1" x14ac:dyDescent="0.2">
      <c r="A2512" s="9">
        <v>7178</v>
      </c>
      <c r="B2512" s="10" t="s">
        <v>8901</v>
      </c>
    </row>
    <row r="2513" spans="1:2" s="3" customFormat="1" ht="30" customHeight="1" x14ac:dyDescent="0.2">
      <c r="A2513" s="9">
        <v>7179</v>
      </c>
      <c r="B2513" s="10" t="s">
        <v>8902</v>
      </c>
    </row>
    <row r="2514" spans="1:2" s="3" customFormat="1" ht="30" customHeight="1" x14ac:dyDescent="0.2">
      <c r="A2514" s="9">
        <v>7180</v>
      </c>
      <c r="B2514" s="10" t="s">
        <v>8903</v>
      </c>
    </row>
    <row r="2515" spans="1:2" s="3" customFormat="1" ht="30" customHeight="1" x14ac:dyDescent="0.2">
      <c r="A2515" s="9">
        <v>7181</v>
      </c>
      <c r="B2515" s="10" t="s">
        <v>8904</v>
      </c>
    </row>
    <row r="2516" spans="1:2" s="3" customFormat="1" ht="30" customHeight="1" x14ac:dyDescent="0.2">
      <c r="A2516" s="9">
        <v>7182</v>
      </c>
      <c r="B2516" s="10" t="s">
        <v>8905</v>
      </c>
    </row>
    <row r="2517" spans="1:2" s="3" customFormat="1" ht="30" customHeight="1" x14ac:dyDescent="0.2">
      <c r="A2517" s="9">
        <v>7183</v>
      </c>
      <c r="B2517" s="10" t="s">
        <v>8906</v>
      </c>
    </row>
    <row r="2518" spans="1:2" s="3" customFormat="1" ht="30" customHeight="1" x14ac:dyDescent="0.2">
      <c r="A2518" s="9">
        <v>7184</v>
      </c>
      <c r="B2518" s="10" t="s">
        <v>8907</v>
      </c>
    </row>
    <row r="2519" spans="1:2" s="3" customFormat="1" ht="30" customHeight="1" x14ac:dyDescent="0.2">
      <c r="A2519" s="9">
        <v>7185</v>
      </c>
      <c r="B2519" s="10" t="s">
        <v>8908</v>
      </c>
    </row>
    <row r="2520" spans="1:2" s="3" customFormat="1" ht="30" customHeight="1" x14ac:dyDescent="0.2">
      <c r="A2520" s="9">
        <v>7186</v>
      </c>
      <c r="B2520" s="10" t="s">
        <v>8909</v>
      </c>
    </row>
    <row r="2521" spans="1:2" s="3" customFormat="1" ht="30" customHeight="1" x14ac:dyDescent="0.2">
      <c r="A2521" s="9">
        <v>7187</v>
      </c>
      <c r="B2521" s="10" t="s">
        <v>8910</v>
      </c>
    </row>
    <row r="2522" spans="1:2" s="3" customFormat="1" ht="30" customHeight="1" x14ac:dyDescent="0.2">
      <c r="A2522" s="9">
        <v>7188</v>
      </c>
      <c r="B2522" s="10" t="s">
        <v>8911</v>
      </c>
    </row>
    <row r="2523" spans="1:2" s="3" customFormat="1" ht="30" customHeight="1" x14ac:dyDescent="0.2">
      <c r="A2523" s="9">
        <v>7189</v>
      </c>
      <c r="B2523" s="10" t="s">
        <v>8912</v>
      </c>
    </row>
    <row r="2524" spans="1:2" s="3" customFormat="1" ht="30" customHeight="1" x14ac:dyDescent="0.2">
      <c r="A2524" s="9">
        <v>7190</v>
      </c>
      <c r="B2524" s="10" t="s">
        <v>8913</v>
      </c>
    </row>
    <row r="2525" spans="1:2" s="3" customFormat="1" ht="30" customHeight="1" x14ac:dyDescent="0.2">
      <c r="A2525" s="9">
        <v>7191</v>
      </c>
      <c r="B2525" s="10" t="s">
        <v>8914</v>
      </c>
    </row>
    <row r="2526" spans="1:2" s="3" customFormat="1" ht="30" customHeight="1" x14ac:dyDescent="0.2">
      <c r="A2526" s="9">
        <v>7192</v>
      </c>
      <c r="B2526" s="10" t="s">
        <v>8915</v>
      </c>
    </row>
    <row r="2527" spans="1:2" s="3" customFormat="1" ht="30" customHeight="1" x14ac:dyDescent="0.2">
      <c r="A2527" s="9">
        <v>7193</v>
      </c>
      <c r="B2527" s="10" t="s">
        <v>8916</v>
      </c>
    </row>
    <row r="2528" spans="1:2" s="3" customFormat="1" ht="30" customHeight="1" x14ac:dyDescent="0.2">
      <c r="A2528" s="9">
        <v>7194</v>
      </c>
      <c r="B2528" s="10" t="s">
        <v>8917</v>
      </c>
    </row>
    <row r="2529" spans="1:2" s="3" customFormat="1" ht="30" customHeight="1" x14ac:dyDescent="0.2">
      <c r="A2529" s="9">
        <v>7195</v>
      </c>
      <c r="B2529" s="10" t="s">
        <v>8918</v>
      </c>
    </row>
    <row r="2530" spans="1:2" s="3" customFormat="1" ht="30" customHeight="1" x14ac:dyDescent="0.2">
      <c r="A2530" s="9">
        <v>7196</v>
      </c>
      <c r="B2530" s="10" t="s">
        <v>8919</v>
      </c>
    </row>
    <row r="2531" spans="1:2" s="3" customFormat="1" ht="30" customHeight="1" x14ac:dyDescent="0.2">
      <c r="A2531" s="9">
        <v>7197</v>
      </c>
      <c r="B2531" s="10" t="s">
        <v>8920</v>
      </c>
    </row>
    <row r="2532" spans="1:2" s="3" customFormat="1" ht="30" customHeight="1" x14ac:dyDescent="0.2">
      <c r="A2532" s="9">
        <v>7198</v>
      </c>
      <c r="B2532" s="10" t="s">
        <v>8921</v>
      </c>
    </row>
    <row r="2533" spans="1:2" s="3" customFormat="1" ht="30" customHeight="1" x14ac:dyDescent="0.2">
      <c r="A2533" s="9">
        <v>7199</v>
      </c>
      <c r="B2533" s="10" t="s">
        <v>8922</v>
      </c>
    </row>
    <row r="2534" spans="1:2" s="3" customFormat="1" ht="30" customHeight="1" x14ac:dyDescent="0.2">
      <c r="A2534" s="9">
        <v>7200</v>
      </c>
      <c r="B2534" s="10" t="s">
        <v>8923</v>
      </c>
    </row>
    <row r="2535" spans="1:2" s="3" customFormat="1" ht="30" customHeight="1" x14ac:dyDescent="0.2">
      <c r="A2535" s="9">
        <v>7201</v>
      </c>
      <c r="B2535" s="10" t="s">
        <v>8924</v>
      </c>
    </row>
    <row r="2536" spans="1:2" s="3" customFormat="1" ht="30" customHeight="1" x14ac:dyDescent="0.2">
      <c r="A2536" s="9">
        <v>7202</v>
      </c>
      <c r="B2536" s="10" t="s">
        <v>8925</v>
      </c>
    </row>
    <row r="2537" spans="1:2" s="3" customFormat="1" ht="30" customHeight="1" x14ac:dyDescent="0.2">
      <c r="A2537" s="9">
        <v>7203</v>
      </c>
      <c r="B2537" s="10" t="s">
        <v>8926</v>
      </c>
    </row>
    <row r="2538" spans="1:2" s="3" customFormat="1" ht="30" customHeight="1" x14ac:dyDescent="0.2">
      <c r="A2538" s="9">
        <v>7204</v>
      </c>
      <c r="B2538" s="10" t="s">
        <v>8927</v>
      </c>
    </row>
    <row r="2539" spans="1:2" s="3" customFormat="1" ht="30" customHeight="1" x14ac:dyDescent="0.2">
      <c r="A2539" s="9">
        <v>7205</v>
      </c>
      <c r="B2539" s="10" t="s">
        <v>8928</v>
      </c>
    </row>
    <row r="2540" spans="1:2" s="3" customFormat="1" ht="30" customHeight="1" x14ac:dyDescent="0.2">
      <c r="A2540" s="9">
        <v>7206</v>
      </c>
      <c r="B2540" s="10" t="s">
        <v>8929</v>
      </c>
    </row>
    <row r="2541" spans="1:2" s="3" customFormat="1" ht="30" customHeight="1" x14ac:dyDescent="0.2">
      <c r="A2541" s="9">
        <v>7207</v>
      </c>
      <c r="B2541" s="10" t="s">
        <v>8930</v>
      </c>
    </row>
    <row r="2542" spans="1:2" s="3" customFormat="1" ht="30" customHeight="1" x14ac:dyDescent="0.2">
      <c r="A2542" s="9">
        <v>7208</v>
      </c>
      <c r="B2542" s="10" t="s">
        <v>8931</v>
      </c>
    </row>
    <row r="2543" spans="1:2" s="3" customFormat="1" ht="30" customHeight="1" x14ac:dyDescent="0.2">
      <c r="A2543" s="9">
        <v>7209</v>
      </c>
      <c r="B2543" s="10" t="s">
        <v>8932</v>
      </c>
    </row>
    <row r="2544" spans="1:2" s="3" customFormat="1" ht="30" customHeight="1" x14ac:dyDescent="0.2">
      <c r="A2544" s="9">
        <v>7210</v>
      </c>
      <c r="B2544" s="10" t="s">
        <v>8933</v>
      </c>
    </row>
    <row r="2545" spans="1:2" s="3" customFormat="1" ht="30" customHeight="1" x14ac:dyDescent="0.2">
      <c r="A2545" s="9">
        <v>7211</v>
      </c>
      <c r="B2545" s="10" t="s">
        <v>8934</v>
      </c>
    </row>
    <row r="2546" spans="1:2" s="3" customFormat="1" ht="30" customHeight="1" x14ac:dyDescent="0.2">
      <c r="A2546" s="9">
        <v>7212</v>
      </c>
      <c r="B2546" s="10" t="s">
        <v>8935</v>
      </c>
    </row>
    <row r="2547" spans="1:2" s="3" customFormat="1" ht="30" customHeight="1" x14ac:dyDescent="0.2">
      <c r="A2547" s="9">
        <v>7213</v>
      </c>
      <c r="B2547" s="10" t="s">
        <v>8936</v>
      </c>
    </row>
    <row r="2548" spans="1:2" s="3" customFormat="1" ht="30" customHeight="1" x14ac:dyDescent="0.2">
      <c r="A2548" s="9">
        <v>7214</v>
      </c>
      <c r="B2548" s="10" t="s">
        <v>8937</v>
      </c>
    </row>
    <row r="2549" spans="1:2" s="3" customFormat="1" ht="30" customHeight="1" x14ac:dyDescent="0.2">
      <c r="A2549" s="9">
        <v>7215</v>
      </c>
      <c r="B2549" s="10" t="s">
        <v>8938</v>
      </c>
    </row>
    <row r="2550" spans="1:2" s="3" customFormat="1" ht="30" customHeight="1" x14ac:dyDescent="0.2">
      <c r="A2550" s="9">
        <v>7216</v>
      </c>
      <c r="B2550" s="10" t="s">
        <v>8939</v>
      </c>
    </row>
    <row r="2551" spans="1:2" s="3" customFormat="1" ht="30" customHeight="1" x14ac:dyDescent="0.2">
      <c r="A2551" s="9">
        <v>7217</v>
      </c>
      <c r="B2551" s="10" t="s">
        <v>8940</v>
      </c>
    </row>
    <row r="2552" spans="1:2" s="3" customFormat="1" ht="30" customHeight="1" x14ac:dyDescent="0.2">
      <c r="A2552" s="9">
        <v>7218</v>
      </c>
      <c r="B2552" s="10" t="s">
        <v>8941</v>
      </c>
    </row>
    <row r="2553" spans="1:2" s="3" customFormat="1" ht="30" customHeight="1" x14ac:dyDescent="0.2">
      <c r="A2553" s="9">
        <v>7219</v>
      </c>
      <c r="B2553" s="10" t="s">
        <v>8942</v>
      </c>
    </row>
    <row r="2554" spans="1:2" s="3" customFormat="1" ht="30" customHeight="1" x14ac:dyDescent="0.2">
      <c r="A2554" s="9">
        <v>7220</v>
      </c>
      <c r="B2554" s="10" t="s">
        <v>8943</v>
      </c>
    </row>
    <row r="2555" spans="1:2" s="3" customFormat="1" ht="30" customHeight="1" x14ac:dyDescent="0.2">
      <c r="A2555" s="9">
        <v>7221</v>
      </c>
      <c r="B2555" s="10" t="s">
        <v>8944</v>
      </c>
    </row>
    <row r="2556" spans="1:2" s="3" customFormat="1" ht="30" customHeight="1" x14ac:dyDescent="0.2">
      <c r="A2556" s="9">
        <v>7222</v>
      </c>
      <c r="B2556" s="10" t="s">
        <v>8945</v>
      </c>
    </row>
    <row r="2557" spans="1:2" s="3" customFormat="1" ht="30" customHeight="1" x14ac:dyDescent="0.2">
      <c r="A2557" s="9">
        <v>7223</v>
      </c>
      <c r="B2557" s="10" t="s">
        <v>8946</v>
      </c>
    </row>
    <row r="2558" spans="1:2" s="3" customFormat="1" ht="30" customHeight="1" x14ac:dyDescent="0.2">
      <c r="A2558" s="9">
        <v>7224</v>
      </c>
      <c r="B2558" s="10" t="s">
        <v>8947</v>
      </c>
    </row>
    <row r="2559" spans="1:2" s="3" customFormat="1" ht="30" customHeight="1" x14ac:dyDescent="0.2">
      <c r="A2559" s="9">
        <v>7225</v>
      </c>
      <c r="B2559" s="10" t="s">
        <v>8948</v>
      </c>
    </row>
    <row r="2560" spans="1:2" s="3" customFormat="1" ht="30" customHeight="1" x14ac:dyDescent="0.2">
      <c r="A2560" s="9">
        <v>7226</v>
      </c>
      <c r="B2560" s="10" t="s">
        <v>8949</v>
      </c>
    </row>
    <row r="2561" spans="1:2" s="3" customFormat="1" ht="30" customHeight="1" x14ac:dyDescent="0.2">
      <c r="A2561" s="9">
        <v>7227</v>
      </c>
      <c r="B2561" s="10" t="s">
        <v>8950</v>
      </c>
    </row>
    <row r="2562" spans="1:2" s="3" customFormat="1" ht="30" customHeight="1" x14ac:dyDescent="0.2">
      <c r="A2562" s="9">
        <v>7228</v>
      </c>
      <c r="B2562" s="10" t="s">
        <v>8951</v>
      </c>
    </row>
    <row r="2563" spans="1:2" s="3" customFormat="1" ht="30" customHeight="1" x14ac:dyDescent="0.2">
      <c r="A2563" s="9">
        <v>7229</v>
      </c>
      <c r="B2563" s="10" t="s">
        <v>8952</v>
      </c>
    </row>
    <row r="2564" spans="1:2" s="3" customFormat="1" ht="30" customHeight="1" x14ac:dyDescent="0.2">
      <c r="A2564" s="9">
        <v>7230</v>
      </c>
      <c r="B2564" s="10" t="s">
        <v>8953</v>
      </c>
    </row>
    <row r="2565" spans="1:2" s="3" customFormat="1" ht="30" customHeight="1" x14ac:dyDescent="0.2">
      <c r="A2565" s="9">
        <v>7231</v>
      </c>
      <c r="B2565" s="10" t="s">
        <v>8954</v>
      </c>
    </row>
    <row r="2566" spans="1:2" s="3" customFormat="1" ht="30" customHeight="1" x14ac:dyDescent="0.2">
      <c r="A2566" s="9">
        <v>7232</v>
      </c>
      <c r="B2566" s="10" t="s">
        <v>8955</v>
      </c>
    </row>
    <row r="2567" spans="1:2" s="3" customFormat="1" ht="30" customHeight="1" x14ac:dyDescent="0.2">
      <c r="A2567" s="9">
        <v>7233</v>
      </c>
      <c r="B2567" s="10" t="s">
        <v>8956</v>
      </c>
    </row>
    <row r="2568" spans="1:2" s="3" customFormat="1" ht="30" customHeight="1" x14ac:dyDescent="0.2">
      <c r="A2568" s="9">
        <v>7234</v>
      </c>
      <c r="B2568" s="10" t="s">
        <v>8957</v>
      </c>
    </row>
    <row r="2569" spans="1:2" s="3" customFormat="1" ht="30" customHeight="1" x14ac:dyDescent="0.2">
      <c r="A2569" s="9">
        <v>7235</v>
      </c>
      <c r="B2569" s="10" t="s">
        <v>8958</v>
      </c>
    </row>
    <row r="2570" spans="1:2" s="3" customFormat="1" ht="30" customHeight="1" x14ac:dyDescent="0.2">
      <c r="A2570" s="9">
        <v>7236</v>
      </c>
      <c r="B2570" s="10" t="s">
        <v>8959</v>
      </c>
    </row>
    <row r="2571" spans="1:2" s="3" customFormat="1" ht="30" customHeight="1" x14ac:dyDescent="0.2">
      <c r="A2571" s="9">
        <v>7237</v>
      </c>
      <c r="B2571" s="10" t="s">
        <v>8960</v>
      </c>
    </row>
    <row r="2572" spans="1:2" s="3" customFormat="1" ht="30" customHeight="1" x14ac:dyDescent="0.2">
      <c r="A2572" s="9">
        <v>7238</v>
      </c>
      <c r="B2572" s="10" t="s">
        <v>8961</v>
      </c>
    </row>
    <row r="2573" spans="1:2" s="3" customFormat="1" ht="30" customHeight="1" x14ac:dyDescent="0.2">
      <c r="A2573" s="9">
        <v>7239</v>
      </c>
      <c r="B2573" s="10" t="s">
        <v>8962</v>
      </c>
    </row>
    <row r="2574" spans="1:2" s="3" customFormat="1" ht="30" customHeight="1" x14ac:dyDescent="0.2">
      <c r="A2574" s="9">
        <v>7240</v>
      </c>
      <c r="B2574" s="10" t="s">
        <v>8963</v>
      </c>
    </row>
    <row r="2575" spans="1:2" s="3" customFormat="1" ht="30" customHeight="1" x14ac:dyDescent="0.2">
      <c r="A2575" s="9">
        <v>7241</v>
      </c>
      <c r="B2575" s="10" t="s">
        <v>8964</v>
      </c>
    </row>
    <row r="2576" spans="1:2" s="3" customFormat="1" ht="30" customHeight="1" x14ac:dyDescent="0.2">
      <c r="A2576" s="9">
        <v>7242</v>
      </c>
      <c r="B2576" s="10" t="s">
        <v>8965</v>
      </c>
    </row>
    <row r="2577" spans="1:2" s="3" customFormat="1" ht="30" customHeight="1" x14ac:dyDescent="0.2">
      <c r="A2577" s="9">
        <v>7243</v>
      </c>
      <c r="B2577" s="10" t="s">
        <v>8966</v>
      </c>
    </row>
    <row r="2578" spans="1:2" s="3" customFormat="1" ht="30" customHeight="1" x14ac:dyDescent="0.2">
      <c r="A2578" s="9">
        <v>7244</v>
      </c>
      <c r="B2578" s="10" t="s">
        <v>8967</v>
      </c>
    </row>
    <row r="2579" spans="1:2" s="3" customFormat="1" ht="30" customHeight="1" x14ac:dyDescent="0.2">
      <c r="A2579" s="9">
        <v>7245</v>
      </c>
      <c r="B2579" s="10" t="s">
        <v>8968</v>
      </c>
    </row>
    <row r="2580" spans="1:2" s="3" customFormat="1" ht="30" customHeight="1" x14ac:dyDescent="0.2">
      <c r="A2580" s="9">
        <v>7246</v>
      </c>
      <c r="B2580" s="10" t="s">
        <v>8969</v>
      </c>
    </row>
    <row r="2581" spans="1:2" s="3" customFormat="1" ht="30" customHeight="1" x14ac:dyDescent="0.2">
      <c r="A2581" s="9">
        <v>7247</v>
      </c>
      <c r="B2581" s="10" t="s">
        <v>8970</v>
      </c>
    </row>
    <row r="2582" spans="1:2" s="3" customFormat="1" ht="30" customHeight="1" x14ac:dyDescent="0.2">
      <c r="A2582" s="9">
        <v>7248</v>
      </c>
      <c r="B2582" s="10" t="s">
        <v>8971</v>
      </c>
    </row>
    <row r="2583" spans="1:2" s="3" customFormat="1" ht="30" customHeight="1" x14ac:dyDescent="0.2">
      <c r="A2583" s="9">
        <v>7249</v>
      </c>
      <c r="B2583" s="10" t="s">
        <v>8972</v>
      </c>
    </row>
    <row r="2584" spans="1:2" s="3" customFormat="1" ht="30" customHeight="1" x14ac:dyDescent="0.2">
      <c r="A2584" s="9">
        <v>7250</v>
      </c>
      <c r="B2584" s="10" t="s">
        <v>8973</v>
      </c>
    </row>
    <row r="2585" spans="1:2" s="3" customFormat="1" ht="30" customHeight="1" x14ac:dyDescent="0.2">
      <c r="A2585" s="9">
        <v>7251</v>
      </c>
      <c r="B2585" s="10" t="s">
        <v>8974</v>
      </c>
    </row>
    <row r="2586" spans="1:2" s="3" customFormat="1" ht="30" customHeight="1" x14ac:dyDescent="0.2">
      <c r="A2586" s="9">
        <v>7252</v>
      </c>
      <c r="B2586" s="10" t="s">
        <v>8975</v>
      </c>
    </row>
    <row r="2587" spans="1:2" s="3" customFormat="1" ht="30" customHeight="1" x14ac:dyDescent="0.2">
      <c r="A2587" s="9">
        <v>7253</v>
      </c>
      <c r="B2587" s="10" t="s">
        <v>8976</v>
      </c>
    </row>
    <row r="2588" spans="1:2" s="3" customFormat="1" ht="30" customHeight="1" x14ac:dyDescent="0.2">
      <c r="A2588" s="9">
        <v>7254</v>
      </c>
      <c r="B2588" s="10" t="s">
        <v>8977</v>
      </c>
    </row>
    <row r="2589" spans="1:2" s="3" customFormat="1" ht="30" customHeight="1" x14ac:dyDescent="0.2">
      <c r="A2589" s="9">
        <v>7255</v>
      </c>
      <c r="B2589" s="10" t="s">
        <v>8978</v>
      </c>
    </row>
    <row r="2590" spans="1:2" s="3" customFormat="1" ht="30" customHeight="1" x14ac:dyDescent="0.2">
      <c r="A2590" s="9">
        <v>7256</v>
      </c>
      <c r="B2590" s="10" t="s">
        <v>8979</v>
      </c>
    </row>
    <row r="2591" spans="1:2" s="3" customFormat="1" ht="30" customHeight="1" x14ac:dyDescent="0.2">
      <c r="A2591" s="9">
        <v>7257</v>
      </c>
      <c r="B2591" s="10" t="s">
        <v>8980</v>
      </c>
    </row>
    <row r="2592" spans="1:2" s="3" customFormat="1" ht="30" customHeight="1" x14ac:dyDescent="0.2">
      <c r="A2592" s="9">
        <v>7258</v>
      </c>
      <c r="B2592" s="10" t="s">
        <v>8981</v>
      </c>
    </row>
    <row r="2593" spans="1:2" s="3" customFormat="1" ht="30" customHeight="1" x14ac:dyDescent="0.2">
      <c r="A2593" s="9">
        <v>7259</v>
      </c>
      <c r="B2593" s="10" t="s">
        <v>8982</v>
      </c>
    </row>
    <row r="2594" spans="1:2" s="3" customFormat="1" ht="30" customHeight="1" x14ac:dyDescent="0.2">
      <c r="A2594" s="9">
        <v>7260</v>
      </c>
      <c r="B2594" s="10" t="s">
        <v>8983</v>
      </c>
    </row>
    <row r="2595" spans="1:2" s="3" customFormat="1" ht="30" customHeight="1" x14ac:dyDescent="0.2">
      <c r="A2595" s="9">
        <v>7261</v>
      </c>
      <c r="B2595" s="10" t="s">
        <v>8984</v>
      </c>
    </row>
    <row r="2596" spans="1:2" s="3" customFormat="1" ht="30" customHeight="1" x14ac:dyDescent="0.2">
      <c r="A2596" s="9">
        <v>7262</v>
      </c>
      <c r="B2596" s="10" t="s">
        <v>8985</v>
      </c>
    </row>
    <row r="2597" spans="1:2" s="3" customFormat="1" ht="30" customHeight="1" x14ac:dyDescent="0.2">
      <c r="A2597" s="9">
        <v>7263</v>
      </c>
      <c r="B2597" s="10" t="s">
        <v>8986</v>
      </c>
    </row>
    <row r="2598" spans="1:2" s="3" customFormat="1" ht="30" customHeight="1" x14ac:dyDescent="0.2">
      <c r="A2598" s="9">
        <v>7264</v>
      </c>
      <c r="B2598" s="10" t="s">
        <v>8987</v>
      </c>
    </row>
    <row r="2599" spans="1:2" s="3" customFormat="1" ht="30" customHeight="1" x14ac:dyDescent="0.2">
      <c r="A2599" s="9">
        <v>7265</v>
      </c>
      <c r="B2599" s="10" t="s">
        <v>8988</v>
      </c>
    </row>
    <row r="2600" spans="1:2" s="3" customFormat="1" ht="30" customHeight="1" x14ac:dyDescent="0.2">
      <c r="A2600" s="9">
        <v>7266</v>
      </c>
      <c r="B2600" s="10" t="s">
        <v>8989</v>
      </c>
    </row>
    <row r="2601" spans="1:2" s="3" customFormat="1" ht="30" customHeight="1" x14ac:dyDescent="0.2">
      <c r="A2601" s="9">
        <v>7267</v>
      </c>
      <c r="B2601" s="10" t="s">
        <v>8990</v>
      </c>
    </row>
    <row r="2602" spans="1:2" s="3" customFormat="1" ht="30" customHeight="1" x14ac:dyDescent="0.2">
      <c r="A2602" s="9">
        <v>7268</v>
      </c>
      <c r="B2602" s="10" t="s">
        <v>8991</v>
      </c>
    </row>
    <row r="2603" spans="1:2" s="3" customFormat="1" ht="30" customHeight="1" x14ac:dyDescent="0.2">
      <c r="A2603" s="9">
        <v>7269</v>
      </c>
      <c r="B2603" s="10" t="s">
        <v>8992</v>
      </c>
    </row>
    <row r="2604" spans="1:2" s="3" customFormat="1" ht="30" customHeight="1" x14ac:dyDescent="0.2">
      <c r="A2604" s="9">
        <v>7270</v>
      </c>
      <c r="B2604" s="10" t="s">
        <v>8993</v>
      </c>
    </row>
    <row r="2605" spans="1:2" s="3" customFormat="1" ht="30" customHeight="1" x14ac:dyDescent="0.2">
      <c r="A2605" s="9">
        <v>7271</v>
      </c>
      <c r="B2605" s="10" t="s">
        <v>8994</v>
      </c>
    </row>
    <row r="2606" spans="1:2" s="3" customFormat="1" ht="30" customHeight="1" x14ac:dyDescent="0.2">
      <c r="A2606" s="9">
        <v>7272</v>
      </c>
      <c r="B2606" s="10" t="s">
        <v>8995</v>
      </c>
    </row>
    <row r="2607" spans="1:2" s="3" customFormat="1" ht="30" customHeight="1" x14ac:dyDescent="0.2">
      <c r="A2607" s="9">
        <v>7273</v>
      </c>
      <c r="B2607" s="10" t="s">
        <v>8996</v>
      </c>
    </row>
    <row r="2608" spans="1:2" s="3" customFormat="1" ht="30" customHeight="1" x14ac:dyDescent="0.2">
      <c r="A2608" s="9">
        <v>7274</v>
      </c>
      <c r="B2608" s="10" t="s">
        <v>8997</v>
      </c>
    </row>
    <row r="2609" spans="1:2" s="3" customFormat="1" ht="30" customHeight="1" x14ac:dyDescent="0.2">
      <c r="A2609" s="9">
        <v>7275</v>
      </c>
      <c r="B2609" s="10" t="s">
        <v>8998</v>
      </c>
    </row>
    <row r="2610" spans="1:2" s="3" customFormat="1" ht="30" customHeight="1" x14ac:dyDescent="0.2">
      <c r="A2610" s="9">
        <v>7276</v>
      </c>
      <c r="B2610" s="10" t="s">
        <v>8999</v>
      </c>
    </row>
    <row r="2611" spans="1:2" s="3" customFormat="1" ht="30" customHeight="1" x14ac:dyDescent="0.2">
      <c r="A2611" s="9">
        <v>7277</v>
      </c>
      <c r="B2611" s="10" t="s">
        <v>9000</v>
      </c>
    </row>
    <row r="2612" spans="1:2" s="3" customFormat="1" ht="30" customHeight="1" x14ac:dyDescent="0.2">
      <c r="A2612" s="9">
        <v>7278</v>
      </c>
      <c r="B2612" s="10" t="s">
        <v>9001</v>
      </c>
    </row>
    <row r="2613" spans="1:2" s="3" customFormat="1" ht="30" customHeight="1" x14ac:dyDescent="0.2">
      <c r="A2613" s="9">
        <v>7279</v>
      </c>
      <c r="B2613" s="10" t="s">
        <v>9002</v>
      </c>
    </row>
    <row r="2614" spans="1:2" s="3" customFormat="1" ht="30" customHeight="1" x14ac:dyDescent="0.2">
      <c r="A2614" s="9">
        <v>7280</v>
      </c>
      <c r="B2614" s="10" t="s">
        <v>9003</v>
      </c>
    </row>
    <row r="2615" spans="1:2" s="3" customFormat="1" ht="30" customHeight="1" x14ac:dyDescent="0.2">
      <c r="A2615" s="9">
        <v>7281</v>
      </c>
      <c r="B2615" s="10" t="s">
        <v>8984</v>
      </c>
    </row>
    <row r="2616" spans="1:2" s="3" customFormat="1" ht="30" customHeight="1" x14ac:dyDescent="0.2">
      <c r="A2616" s="9">
        <v>7282</v>
      </c>
      <c r="B2616" s="10" t="s">
        <v>8985</v>
      </c>
    </row>
    <row r="2617" spans="1:2" s="3" customFormat="1" ht="30" customHeight="1" x14ac:dyDescent="0.2">
      <c r="A2617" s="9">
        <v>7283</v>
      </c>
      <c r="B2617" s="10" t="s">
        <v>8986</v>
      </c>
    </row>
    <row r="2618" spans="1:2" s="3" customFormat="1" ht="30" customHeight="1" x14ac:dyDescent="0.2">
      <c r="A2618" s="9">
        <v>7284</v>
      </c>
      <c r="B2618" s="10" t="s">
        <v>8987</v>
      </c>
    </row>
    <row r="2619" spans="1:2" s="3" customFormat="1" ht="30" customHeight="1" x14ac:dyDescent="0.2">
      <c r="A2619" s="9">
        <v>7285</v>
      </c>
      <c r="B2619" s="10" t="s">
        <v>8988</v>
      </c>
    </row>
    <row r="2620" spans="1:2" s="3" customFormat="1" ht="30" customHeight="1" x14ac:dyDescent="0.2">
      <c r="A2620" s="9">
        <v>7286</v>
      </c>
      <c r="B2620" s="10" t="s">
        <v>8989</v>
      </c>
    </row>
    <row r="2621" spans="1:2" s="3" customFormat="1" ht="30" customHeight="1" x14ac:dyDescent="0.2">
      <c r="A2621" s="9">
        <v>7287</v>
      </c>
      <c r="B2621" s="10" t="s">
        <v>8990</v>
      </c>
    </row>
    <row r="2622" spans="1:2" s="3" customFormat="1" ht="30" customHeight="1" x14ac:dyDescent="0.2">
      <c r="A2622" s="9">
        <v>7288</v>
      </c>
      <c r="B2622" s="10" t="s">
        <v>8991</v>
      </c>
    </row>
    <row r="2623" spans="1:2" s="3" customFormat="1" ht="30" customHeight="1" x14ac:dyDescent="0.2">
      <c r="A2623" s="9">
        <v>7289</v>
      </c>
      <c r="B2623" s="10" t="s">
        <v>8992</v>
      </c>
    </row>
    <row r="2624" spans="1:2" s="3" customFormat="1" ht="30" customHeight="1" x14ac:dyDescent="0.2">
      <c r="A2624" s="9">
        <v>7290</v>
      </c>
      <c r="B2624" s="10" t="s">
        <v>8993</v>
      </c>
    </row>
    <row r="2625" spans="1:2" s="3" customFormat="1" ht="30" customHeight="1" x14ac:dyDescent="0.2">
      <c r="A2625" s="9">
        <v>7291</v>
      </c>
      <c r="B2625" s="10" t="s">
        <v>8994</v>
      </c>
    </row>
    <row r="2626" spans="1:2" s="3" customFormat="1" ht="30" customHeight="1" x14ac:dyDescent="0.2">
      <c r="A2626" s="9">
        <v>7292</v>
      </c>
      <c r="B2626" s="10" t="s">
        <v>8995</v>
      </c>
    </row>
    <row r="2627" spans="1:2" s="3" customFormat="1" ht="30" customHeight="1" x14ac:dyDescent="0.2">
      <c r="A2627" s="9">
        <v>7293</v>
      </c>
      <c r="B2627" s="10" t="s">
        <v>8996</v>
      </c>
    </row>
    <row r="2628" spans="1:2" s="3" customFormat="1" ht="30" customHeight="1" x14ac:dyDescent="0.2">
      <c r="A2628" s="9">
        <v>7294</v>
      </c>
      <c r="B2628" s="10" t="s">
        <v>8997</v>
      </c>
    </row>
    <row r="2629" spans="1:2" s="3" customFormat="1" ht="30" customHeight="1" x14ac:dyDescent="0.2">
      <c r="A2629" s="9">
        <v>7295</v>
      </c>
      <c r="B2629" s="10" t="s">
        <v>8998</v>
      </c>
    </row>
    <row r="2630" spans="1:2" s="3" customFormat="1" ht="30" customHeight="1" x14ac:dyDescent="0.2">
      <c r="A2630" s="9">
        <v>7296</v>
      </c>
      <c r="B2630" s="10" t="s">
        <v>8999</v>
      </c>
    </row>
    <row r="2631" spans="1:2" s="3" customFormat="1" ht="30" customHeight="1" x14ac:dyDescent="0.2">
      <c r="A2631" s="9">
        <v>7297</v>
      </c>
      <c r="B2631" s="10" t="s">
        <v>9000</v>
      </c>
    </row>
    <row r="2632" spans="1:2" s="3" customFormat="1" ht="30" customHeight="1" x14ac:dyDescent="0.2">
      <c r="A2632" s="9">
        <v>7298</v>
      </c>
      <c r="B2632" s="10" t="s">
        <v>9001</v>
      </c>
    </row>
    <row r="2633" spans="1:2" s="3" customFormat="1" ht="30" customHeight="1" x14ac:dyDescent="0.2">
      <c r="A2633" s="9">
        <v>7299</v>
      </c>
      <c r="B2633" s="10" t="s">
        <v>9002</v>
      </c>
    </row>
    <row r="2634" spans="1:2" s="3" customFormat="1" ht="30" customHeight="1" x14ac:dyDescent="0.2">
      <c r="A2634" s="9">
        <v>7300</v>
      </c>
      <c r="B2634" s="10" t="s">
        <v>9003</v>
      </c>
    </row>
    <row r="2635" spans="1:2" s="3" customFormat="1" ht="30" customHeight="1" x14ac:dyDescent="0.2">
      <c r="A2635" s="9">
        <v>7301</v>
      </c>
      <c r="B2635" s="10" t="s">
        <v>8637</v>
      </c>
    </row>
    <row r="2636" spans="1:2" s="3" customFormat="1" ht="30" customHeight="1" x14ac:dyDescent="0.2">
      <c r="A2636" s="9">
        <v>7302</v>
      </c>
      <c r="B2636" s="10" t="s">
        <v>8637</v>
      </c>
    </row>
    <row r="2637" spans="1:2" s="3" customFormat="1" ht="30" customHeight="1" x14ac:dyDescent="0.2">
      <c r="A2637" s="9">
        <v>7303</v>
      </c>
      <c r="B2637" s="10" t="s">
        <v>8637</v>
      </c>
    </row>
    <row r="2638" spans="1:2" s="3" customFormat="1" ht="30" customHeight="1" x14ac:dyDescent="0.2">
      <c r="A2638" s="9">
        <v>7304</v>
      </c>
      <c r="B2638" s="10" t="s">
        <v>8637</v>
      </c>
    </row>
    <row r="2639" spans="1:2" s="3" customFormat="1" ht="30" customHeight="1" x14ac:dyDescent="0.2">
      <c r="A2639" s="9">
        <v>7305</v>
      </c>
      <c r="B2639" s="10" t="s">
        <v>8637</v>
      </c>
    </row>
    <row r="2640" spans="1:2" s="3" customFormat="1" ht="30" customHeight="1" x14ac:dyDescent="0.2">
      <c r="A2640" s="9">
        <v>7306</v>
      </c>
      <c r="B2640" s="10" t="s">
        <v>8637</v>
      </c>
    </row>
    <row r="2641" spans="1:2" s="3" customFormat="1" ht="30" customHeight="1" x14ac:dyDescent="0.2">
      <c r="A2641" s="9">
        <v>7307</v>
      </c>
      <c r="B2641" s="10" t="s">
        <v>8637</v>
      </c>
    </row>
    <row r="2642" spans="1:2" s="3" customFormat="1" ht="30" customHeight="1" x14ac:dyDescent="0.2">
      <c r="A2642" s="9">
        <v>7308</v>
      </c>
      <c r="B2642" s="10" t="s">
        <v>8637</v>
      </c>
    </row>
    <row r="2643" spans="1:2" x14ac:dyDescent="0.2">
      <c r="A2643" s="9">
        <v>7309</v>
      </c>
      <c r="B2643" s="10" t="s">
        <v>8637</v>
      </c>
    </row>
    <row r="2644" spans="1:2" x14ac:dyDescent="0.2">
      <c r="A2644" s="9">
        <v>7310</v>
      </c>
      <c r="B2644" s="10" t="s">
        <v>8637</v>
      </c>
    </row>
    <row r="2645" spans="1:2" x14ac:dyDescent="0.2">
      <c r="A2645" s="9">
        <v>7311</v>
      </c>
      <c r="B2645" s="10" t="s">
        <v>8637</v>
      </c>
    </row>
    <row r="2646" spans="1:2" x14ac:dyDescent="0.2">
      <c r="A2646" s="9">
        <v>7312</v>
      </c>
      <c r="B2646" s="10" t="s">
        <v>8637</v>
      </c>
    </row>
    <row r="2647" spans="1:2" x14ac:dyDescent="0.2">
      <c r="A2647" s="9">
        <v>7313</v>
      </c>
      <c r="B2647" s="10" t="s">
        <v>8637</v>
      </c>
    </row>
    <row r="2648" spans="1:2" x14ac:dyDescent="0.2">
      <c r="A2648" s="9">
        <v>7314</v>
      </c>
      <c r="B2648" s="10" t="s">
        <v>8637</v>
      </c>
    </row>
    <row r="2649" spans="1:2" x14ac:dyDescent="0.2">
      <c r="A2649" s="9">
        <v>7315</v>
      </c>
      <c r="B2649" s="10" t="s">
        <v>8637</v>
      </c>
    </row>
    <row r="2650" spans="1:2" x14ac:dyDescent="0.2">
      <c r="A2650" s="9">
        <v>7316</v>
      </c>
      <c r="B2650" s="10" t="s">
        <v>8637</v>
      </c>
    </row>
    <row r="2651" spans="1:2" x14ac:dyDescent="0.2">
      <c r="A2651" s="9">
        <v>7317</v>
      </c>
      <c r="B2651" s="10" t="s">
        <v>8637</v>
      </c>
    </row>
    <row r="2652" spans="1:2" x14ac:dyDescent="0.2">
      <c r="A2652" s="9">
        <v>7318</v>
      </c>
      <c r="B2652" s="10" t="s">
        <v>8637</v>
      </c>
    </row>
    <row r="2653" spans="1:2" x14ac:dyDescent="0.2">
      <c r="A2653" s="9">
        <v>7319</v>
      </c>
      <c r="B2653" s="10" t="s">
        <v>8637</v>
      </c>
    </row>
    <row r="2654" spans="1:2" x14ac:dyDescent="0.2">
      <c r="A2654" s="9">
        <v>7320</v>
      </c>
      <c r="B2654" s="10" t="s">
        <v>8637</v>
      </c>
    </row>
    <row r="2655" spans="1:2" ht="25.5" x14ac:dyDescent="0.2">
      <c r="A2655" s="9">
        <v>8001</v>
      </c>
      <c r="B2655" s="10" t="s">
        <v>7422</v>
      </c>
    </row>
    <row r="2656" spans="1:2" ht="25.5" x14ac:dyDescent="0.2">
      <c r="A2656" s="9">
        <v>8002</v>
      </c>
      <c r="B2656" s="10" t="s">
        <v>10723</v>
      </c>
    </row>
    <row r="2657" spans="1:2" x14ac:dyDescent="0.2">
      <c r="A2657" s="9">
        <v>8003</v>
      </c>
      <c r="B2657" s="10" t="s">
        <v>10724</v>
      </c>
    </row>
    <row r="2658" spans="1:2" x14ac:dyDescent="0.2">
      <c r="A2658" s="9">
        <v>8004</v>
      </c>
      <c r="B2658" s="10" t="s">
        <v>10725</v>
      </c>
    </row>
    <row r="2659" spans="1:2" ht="25.5" x14ac:dyDescent="0.2">
      <c r="A2659" s="9">
        <v>8005</v>
      </c>
      <c r="B2659" s="10" t="s">
        <v>7423</v>
      </c>
    </row>
    <row r="2660" spans="1:2" ht="25.5" x14ac:dyDescent="0.2">
      <c r="A2660" s="9">
        <v>8006</v>
      </c>
      <c r="B2660" s="10" t="s">
        <v>10726</v>
      </c>
    </row>
    <row r="2661" spans="1:2" ht="25.5" x14ac:dyDescent="0.2">
      <c r="A2661" s="9">
        <v>8007</v>
      </c>
      <c r="B2661" s="10" t="s">
        <v>10727</v>
      </c>
    </row>
    <row r="2662" spans="1:2" ht="25.5" x14ac:dyDescent="0.2">
      <c r="A2662" s="9">
        <v>8008</v>
      </c>
      <c r="B2662" s="10" t="s">
        <v>7424</v>
      </c>
    </row>
    <row r="2663" spans="1:2" ht="25.5" x14ac:dyDescent="0.2">
      <c r="A2663" s="9">
        <v>8009</v>
      </c>
      <c r="B2663" s="10" t="s">
        <v>10728</v>
      </c>
    </row>
    <row r="2664" spans="1:2" ht="25.5" x14ac:dyDescent="0.2">
      <c r="A2664" s="9">
        <v>8010</v>
      </c>
      <c r="B2664" s="10" t="s">
        <v>10729</v>
      </c>
    </row>
    <row r="2665" spans="1:2" x14ac:dyDescent="0.2">
      <c r="A2665" s="9">
        <v>8011</v>
      </c>
      <c r="B2665" s="10" t="s">
        <v>10730</v>
      </c>
    </row>
    <row r="2666" spans="1:2" ht="38.25" x14ac:dyDescent="0.2">
      <c r="A2666" s="9">
        <v>8012</v>
      </c>
      <c r="B2666" s="10" t="s">
        <v>7425</v>
      </c>
    </row>
    <row r="2667" spans="1:2" x14ac:dyDescent="0.2">
      <c r="A2667" s="9">
        <v>8013</v>
      </c>
      <c r="B2667" s="10" t="s">
        <v>10731</v>
      </c>
    </row>
    <row r="2668" spans="1:2" x14ac:dyDescent="0.2">
      <c r="A2668" s="9">
        <v>8014</v>
      </c>
      <c r="B2668" s="10" t="s">
        <v>10732</v>
      </c>
    </row>
    <row r="2669" spans="1:2" x14ac:dyDescent="0.2">
      <c r="A2669" s="9">
        <v>8015</v>
      </c>
      <c r="B2669" s="10" t="s">
        <v>7426</v>
      </c>
    </row>
    <row r="2670" spans="1:2" ht="25.5" x14ac:dyDescent="0.2">
      <c r="A2670" s="9">
        <v>8016</v>
      </c>
      <c r="B2670" s="10" t="s">
        <v>7427</v>
      </c>
    </row>
    <row r="2671" spans="1:2" ht="38.25" x14ac:dyDescent="0.2">
      <c r="A2671" s="9">
        <v>8017</v>
      </c>
      <c r="B2671" s="10" t="s">
        <v>7428</v>
      </c>
    </row>
    <row r="2672" spans="1:2" ht="51" x14ac:dyDescent="0.2">
      <c r="A2672" s="9">
        <v>8018</v>
      </c>
      <c r="B2672" s="10" t="s">
        <v>7429</v>
      </c>
    </row>
    <row r="2673" spans="1:2" x14ac:dyDescent="0.2">
      <c r="A2673" s="9">
        <v>8019</v>
      </c>
      <c r="B2673" s="10" t="s">
        <v>10733</v>
      </c>
    </row>
    <row r="2674" spans="1:2" x14ac:dyDescent="0.2">
      <c r="A2674" s="9">
        <v>8020</v>
      </c>
      <c r="B2674" s="10" t="s">
        <v>10734</v>
      </c>
    </row>
    <row r="2675" spans="1:2" x14ac:dyDescent="0.2">
      <c r="A2675" s="9">
        <v>8021</v>
      </c>
      <c r="B2675" s="10" t="s">
        <v>10735</v>
      </c>
    </row>
    <row r="2676" spans="1:2" x14ac:dyDescent="0.2">
      <c r="A2676" s="9">
        <v>8022</v>
      </c>
      <c r="B2676" s="10" t="s">
        <v>10736</v>
      </c>
    </row>
    <row r="2677" spans="1:2" x14ac:dyDescent="0.2">
      <c r="A2677" s="9">
        <v>8023</v>
      </c>
      <c r="B2677" s="10" t="s">
        <v>10737</v>
      </c>
    </row>
    <row r="2678" spans="1:2" x14ac:dyDescent="0.2">
      <c r="A2678" s="9">
        <v>8024</v>
      </c>
      <c r="B2678" s="10" t="s">
        <v>7430</v>
      </c>
    </row>
    <row r="2679" spans="1:2" ht="51" x14ac:dyDescent="0.2">
      <c r="A2679" s="9">
        <v>8025</v>
      </c>
      <c r="B2679" s="10" t="s">
        <v>7431</v>
      </c>
    </row>
    <row r="2680" spans="1:2" x14ac:dyDescent="0.2">
      <c r="A2680" s="9">
        <v>8026</v>
      </c>
      <c r="B2680" s="10" t="s">
        <v>10738</v>
      </c>
    </row>
    <row r="2681" spans="1:2" x14ac:dyDescent="0.2">
      <c r="A2681" s="9">
        <v>8027</v>
      </c>
      <c r="B2681" s="10" t="s">
        <v>10739</v>
      </c>
    </row>
    <row r="2682" spans="1:2" ht="63.75" x14ac:dyDescent="0.2">
      <c r="A2682" s="9">
        <v>8028</v>
      </c>
      <c r="B2682" s="10" t="s">
        <v>10740</v>
      </c>
    </row>
    <row r="2683" spans="1:2" x14ac:dyDescent="0.2">
      <c r="A2683" s="9">
        <v>8029</v>
      </c>
      <c r="B2683" s="10" t="s">
        <v>7432</v>
      </c>
    </row>
    <row r="2684" spans="1:2" x14ac:dyDescent="0.2">
      <c r="A2684" s="9">
        <v>8030</v>
      </c>
      <c r="B2684" s="10" t="s">
        <v>10741</v>
      </c>
    </row>
    <row r="2685" spans="1:2" ht="51" x14ac:dyDescent="0.2">
      <c r="A2685" s="9">
        <v>8031</v>
      </c>
      <c r="B2685" s="10" t="s">
        <v>7433</v>
      </c>
    </row>
    <row r="2686" spans="1:2" x14ac:dyDescent="0.2">
      <c r="A2686" s="9">
        <v>8032</v>
      </c>
      <c r="B2686" s="10" t="s">
        <v>10742</v>
      </c>
    </row>
    <row r="2687" spans="1:2" x14ac:dyDescent="0.2">
      <c r="A2687" s="9">
        <v>8033</v>
      </c>
      <c r="B2687" s="10" t="s">
        <v>10743</v>
      </c>
    </row>
    <row r="2688" spans="1:2" x14ac:dyDescent="0.2">
      <c r="A2688" s="9">
        <v>8034</v>
      </c>
      <c r="B2688" s="10" t="s">
        <v>10744</v>
      </c>
    </row>
    <row r="2689" spans="1:2" x14ac:dyDescent="0.2">
      <c r="A2689" s="9">
        <v>8035</v>
      </c>
      <c r="B2689" s="10" t="s">
        <v>10745</v>
      </c>
    </row>
    <row r="2690" spans="1:2" x14ac:dyDescent="0.2">
      <c r="A2690" s="9">
        <v>8036</v>
      </c>
      <c r="B2690" s="10" t="s">
        <v>10746</v>
      </c>
    </row>
    <row r="2691" spans="1:2" x14ac:dyDescent="0.2">
      <c r="A2691" s="9">
        <v>8037</v>
      </c>
      <c r="B2691" s="10" t="s">
        <v>10747</v>
      </c>
    </row>
    <row r="2692" spans="1:2" x14ac:dyDescent="0.2">
      <c r="A2692" s="88">
        <v>8038</v>
      </c>
      <c r="B2692" s="91" t="s">
        <v>12868</v>
      </c>
    </row>
    <row r="2693" spans="1:2" x14ac:dyDescent="0.2">
      <c r="A2693" s="88">
        <v>8039</v>
      </c>
      <c r="B2693" s="91" t="s">
        <v>12867</v>
      </c>
    </row>
    <row r="2694" spans="1:2" x14ac:dyDescent="0.2">
      <c r="A2694" s="88">
        <v>8040</v>
      </c>
      <c r="B2694" s="91" t="s">
        <v>12865</v>
      </c>
    </row>
    <row r="2695" spans="1:2" x14ac:dyDescent="0.2">
      <c r="A2695" s="88">
        <v>8041</v>
      </c>
      <c r="B2695" s="91" t="s">
        <v>12866</v>
      </c>
    </row>
    <row r="2696" spans="1:2" x14ac:dyDescent="0.2">
      <c r="A2696" s="88">
        <v>8042</v>
      </c>
      <c r="B2696" s="91" t="s">
        <v>12869</v>
      </c>
    </row>
    <row r="2697" spans="1:2" x14ac:dyDescent="0.2">
      <c r="A2697" s="88">
        <v>8043</v>
      </c>
      <c r="B2697" s="91" t="s">
        <v>12870</v>
      </c>
    </row>
    <row r="2698" spans="1:2" x14ac:dyDescent="0.2">
      <c r="A2698" s="88">
        <v>8044</v>
      </c>
      <c r="B2698" s="91" t="s">
        <v>12871</v>
      </c>
    </row>
    <row r="2699" spans="1:2" x14ac:dyDescent="0.2">
      <c r="A2699" s="9">
        <v>8500</v>
      </c>
      <c r="B2699" s="10" t="s">
        <v>10748</v>
      </c>
    </row>
    <row r="2700" spans="1:2" ht="25.5" x14ac:dyDescent="0.2">
      <c r="A2700" s="9">
        <v>8501</v>
      </c>
      <c r="B2700" s="10" t="s">
        <v>10749</v>
      </c>
    </row>
    <row r="2701" spans="1:2" ht="25.5" x14ac:dyDescent="0.2">
      <c r="A2701" s="9">
        <v>8502</v>
      </c>
      <c r="B2701" s="10" t="s">
        <v>10750</v>
      </c>
    </row>
    <row r="2702" spans="1:2" ht="25.5" x14ac:dyDescent="0.2">
      <c r="A2702" s="9">
        <v>8503</v>
      </c>
      <c r="B2702" s="10" t="s">
        <v>10751</v>
      </c>
    </row>
    <row r="2703" spans="1:2" x14ac:dyDescent="0.2">
      <c r="A2703" s="9">
        <v>8504</v>
      </c>
      <c r="B2703" s="10" t="s">
        <v>10752</v>
      </c>
    </row>
    <row r="2704" spans="1:2" x14ac:dyDescent="0.2">
      <c r="A2704" s="9">
        <v>8507</v>
      </c>
      <c r="B2704" s="10" t="s">
        <v>10753</v>
      </c>
    </row>
    <row r="2705" spans="1:2" x14ac:dyDescent="0.2">
      <c r="A2705" s="9">
        <v>9000</v>
      </c>
      <c r="B2705" s="10" t="s">
        <v>11775</v>
      </c>
    </row>
    <row r="2706" spans="1:2" x14ac:dyDescent="0.2">
      <c r="A2706" s="9">
        <v>9001</v>
      </c>
      <c r="B2706" s="10" t="s">
        <v>11776</v>
      </c>
    </row>
    <row r="2707" spans="1:2" x14ac:dyDescent="0.2">
      <c r="A2707" s="9">
        <v>9002</v>
      </c>
      <c r="B2707" s="10" t="s">
        <v>11777</v>
      </c>
    </row>
    <row r="2708" spans="1:2" x14ac:dyDescent="0.2">
      <c r="A2708" s="9">
        <v>9003</v>
      </c>
      <c r="B2708" s="10" t="s">
        <v>11778</v>
      </c>
    </row>
    <row r="2709" spans="1:2" x14ac:dyDescent="0.2">
      <c r="A2709" s="9">
        <v>9004</v>
      </c>
      <c r="B2709" s="10" t="s">
        <v>11779</v>
      </c>
    </row>
    <row r="2710" spans="1:2" x14ac:dyDescent="0.2">
      <c r="A2710" s="9">
        <v>9005</v>
      </c>
      <c r="B2710" s="10" t="s">
        <v>11780</v>
      </c>
    </row>
    <row r="2711" spans="1:2" x14ac:dyDescent="0.2">
      <c r="A2711" s="9">
        <v>9006</v>
      </c>
      <c r="B2711" s="10" t="s">
        <v>11781</v>
      </c>
    </row>
    <row r="2712" spans="1:2" x14ac:dyDescent="0.2">
      <c r="A2712" s="9">
        <v>9007</v>
      </c>
      <c r="B2712" s="10" t="s">
        <v>11782</v>
      </c>
    </row>
    <row r="2713" spans="1:2" x14ac:dyDescent="0.2">
      <c r="A2713" s="9">
        <v>9010</v>
      </c>
      <c r="B2713" s="10" t="s">
        <v>11783</v>
      </c>
    </row>
    <row r="2714" spans="1:2" x14ac:dyDescent="0.2">
      <c r="A2714" s="9">
        <v>9011</v>
      </c>
      <c r="B2714" s="10" t="s">
        <v>11784</v>
      </c>
    </row>
    <row r="2715" spans="1:2" x14ac:dyDescent="0.2">
      <c r="A2715" s="9">
        <v>9014</v>
      </c>
      <c r="B2715" s="10" t="s">
        <v>11785</v>
      </c>
    </row>
    <row r="2716" spans="1:2" x14ac:dyDescent="0.2">
      <c r="A2716" s="9">
        <v>9018</v>
      </c>
      <c r="B2716" s="10" t="s">
        <v>11786</v>
      </c>
    </row>
    <row r="2717" spans="1:2" x14ac:dyDescent="0.2">
      <c r="A2717" s="9">
        <v>9019</v>
      </c>
      <c r="B2717" s="10" t="s">
        <v>11787</v>
      </c>
    </row>
    <row r="2718" spans="1:2" x14ac:dyDescent="0.2">
      <c r="A2718" s="9">
        <v>9020</v>
      </c>
      <c r="B2718" s="10" t="s">
        <v>11788</v>
      </c>
    </row>
    <row r="2719" spans="1:2" x14ac:dyDescent="0.2">
      <c r="A2719" s="9">
        <v>9021</v>
      </c>
      <c r="B2719" s="10" t="s">
        <v>11789</v>
      </c>
    </row>
    <row r="2720" spans="1:2" x14ac:dyDescent="0.2">
      <c r="A2720" s="9">
        <v>9022</v>
      </c>
      <c r="B2720" s="10" t="s">
        <v>11790</v>
      </c>
    </row>
    <row r="2721" spans="1:2" x14ac:dyDescent="0.2">
      <c r="A2721" s="9">
        <v>9023</v>
      </c>
      <c r="B2721" s="10" t="s">
        <v>11791</v>
      </c>
    </row>
    <row r="2722" spans="1:2" x14ac:dyDescent="0.2">
      <c r="A2722" s="9">
        <v>9025</v>
      </c>
      <c r="B2722" s="10" t="s">
        <v>11792</v>
      </c>
    </row>
    <row r="2723" spans="1:2" x14ac:dyDescent="0.2">
      <c r="A2723" s="9">
        <v>9026</v>
      </c>
      <c r="B2723" s="10" t="s">
        <v>11789</v>
      </c>
    </row>
    <row r="2724" spans="1:2" x14ac:dyDescent="0.2">
      <c r="A2724" s="9">
        <v>9027</v>
      </c>
      <c r="B2724" s="10" t="s">
        <v>11793</v>
      </c>
    </row>
    <row r="2725" spans="1:2" x14ac:dyDescent="0.2">
      <c r="A2725" s="9">
        <v>9028</v>
      </c>
      <c r="B2725" s="10" t="s">
        <v>11794</v>
      </c>
    </row>
    <row r="2726" spans="1:2" x14ac:dyDescent="0.2">
      <c r="A2726" s="9">
        <v>9029</v>
      </c>
      <c r="B2726" s="10" t="s">
        <v>10408</v>
      </c>
    </row>
    <row r="2727" spans="1:2" x14ac:dyDescent="0.2">
      <c r="A2727" s="9">
        <v>9030</v>
      </c>
      <c r="B2727" s="10" t="s">
        <v>11795</v>
      </c>
    </row>
    <row r="2728" spans="1:2" x14ac:dyDescent="0.2">
      <c r="A2728" s="9">
        <v>9037</v>
      </c>
      <c r="B2728" s="10" t="s">
        <v>11796</v>
      </c>
    </row>
    <row r="2729" spans="1:2" x14ac:dyDescent="0.2">
      <c r="A2729" s="90">
        <v>9050</v>
      </c>
      <c r="B2729" s="91" t="s">
        <v>12872</v>
      </c>
    </row>
    <row r="2730" spans="1:2" x14ac:dyDescent="0.2">
      <c r="A2730" s="90">
        <v>9051</v>
      </c>
      <c r="B2730" s="91" t="s">
        <v>12873</v>
      </c>
    </row>
    <row r="2731" spans="1:2" x14ac:dyDescent="0.2">
      <c r="A2731" s="9">
        <v>9101</v>
      </c>
      <c r="B2731" s="10" t="s">
        <v>11797</v>
      </c>
    </row>
    <row r="2732" spans="1:2" x14ac:dyDescent="0.2">
      <c r="A2732" s="9">
        <v>9102</v>
      </c>
      <c r="B2732" s="10" t="s">
        <v>11798</v>
      </c>
    </row>
    <row r="2733" spans="1:2" x14ac:dyDescent="0.2">
      <c r="A2733" s="9">
        <v>9103</v>
      </c>
      <c r="B2733" s="10" t="s">
        <v>11798</v>
      </c>
    </row>
    <row r="2734" spans="1:2" x14ac:dyDescent="0.2">
      <c r="A2734" s="9">
        <v>9104</v>
      </c>
      <c r="B2734" s="10" t="s">
        <v>11798</v>
      </c>
    </row>
    <row r="2735" spans="1:2" x14ac:dyDescent="0.2">
      <c r="A2735" s="9">
        <v>9105</v>
      </c>
      <c r="B2735" s="10" t="s">
        <v>11798</v>
      </c>
    </row>
    <row r="2736" spans="1:2" x14ac:dyDescent="0.2">
      <c r="A2736" s="9">
        <v>9106</v>
      </c>
      <c r="B2736" s="10" t="s">
        <v>11799</v>
      </c>
    </row>
    <row r="2737" spans="1:2" x14ac:dyDescent="0.2">
      <c r="A2737" s="9">
        <v>9107</v>
      </c>
      <c r="B2737" s="10" t="s">
        <v>11799</v>
      </c>
    </row>
    <row r="2738" spans="1:2" x14ac:dyDescent="0.2">
      <c r="A2738" s="9">
        <v>9108</v>
      </c>
      <c r="B2738" s="10" t="s">
        <v>11799</v>
      </c>
    </row>
    <row r="2739" spans="1:2" x14ac:dyDescent="0.2">
      <c r="A2739" s="9">
        <v>9109</v>
      </c>
      <c r="B2739" s="10" t="s">
        <v>11799</v>
      </c>
    </row>
    <row r="2740" spans="1:2" x14ac:dyDescent="0.2">
      <c r="A2740" s="9">
        <v>9110</v>
      </c>
      <c r="B2740" s="10" t="s">
        <v>11799</v>
      </c>
    </row>
    <row r="2741" spans="1:2" x14ac:dyDescent="0.2">
      <c r="A2741" s="9">
        <v>9111</v>
      </c>
      <c r="B2741" s="10" t="s">
        <v>11799</v>
      </c>
    </row>
    <row r="2742" spans="1:2" x14ac:dyDescent="0.2">
      <c r="A2742" s="9">
        <v>9112</v>
      </c>
      <c r="B2742" s="10" t="s">
        <v>11799</v>
      </c>
    </row>
    <row r="2743" spans="1:2" x14ac:dyDescent="0.2">
      <c r="A2743" s="9">
        <v>9113</v>
      </c>
      <c r="B2743" s="10" t="s">
        <v>11799</v>
      </c>
    </row>
    <row r="2744" spans="1:2" x14ac:dyDescent="0.2">
      <c r="A2744" s="9">
        <v>9114</v>
      </c>
      <c r="B2744" s="10" t="s">
        <v>11799</v>
      </c>
    </row>
    <row r="2745" spans="1:2" x14ac:dyDescent="0.2">
      <c r="A2745" s="9">
        <v>9115</v>
      </c>
      <c r="B2745" s="10" t="s">
        <v>11799</v>
      </c>
    </row>
    <row r="2746" spans="1:2" x14ac:dyDescent="0.2">
      <c r="A2746" s="9">
        <v>9116</v>
      </c>
      <c r="B2746" s="10" t="s">
        <v>11799</v>
      </c>
    </row>
    <row r="2747" spans="1:2" x14ac:dyDescent="0.2">
      <c r="A2747" s="9">
        <v>9117</v>
      </c>
      <c r="B2747" s="10" t="s">
        <v>11799</v>
      </c>
    </row>
    <row r="2748" spans="1:2" x14ac:dyDescent="0.2">
      <c r="A2748" s="9">
        <v>9118</v>
      </c>
      <c r="B2748" s="10" t="s">
        <v>11799</v>
      </c>
    </row>
    <row r="2749" spans="1:2" x14ac:dyDescent="0.2">
      <c r="A2749" s="9">
        <v>9119</v>
      </c>
      <c r="B2749" s="10" t="s">
        <v>11799</v>
      </c>
    </row>
    <row r="2750" spans="1:2" x14ac:dyDescent="0.2">
      <c r="A2750" s="9">
        <v>9120</v>
      </c>
      <c r="B2750" s="10" t="s">
        <v>11799</v>
      </c>
    </row>
    <row r="2751" spans="1:2" x14ac:dyDescent="0.2">
      <c r="A2751" s="9">
        <v>9121</v>
      </c>
      <c r="B2751" s="10" t="s">
        <v>11800</v>
      </c>
    </row>
    <row r="2752" spans="1:2" x14ac:dyDescent="0.2">
      <c r="A2752" s="9">
        <v>9122</v>
      </c>
      <c r="B2752" s="10" t="s">
        <v>11801</v>
      </c>
    </row>
    <row r="2753" spans="1:2" x14ac:dyDescent="0.2">
      <c r="A2753" s="9">
        <v>9123</v>
      </c>
      <c r="B2753" s="10" t="s">
        <v>11802</v>
      </c>
    </row>
    <row r="2754" spans="1:2" x14ac:dyDescent="0.2">
      <c r="A2754" s="9">
        <v>9124</v>
      </c>
      <c r="B2754" s="10" t="s">
        <v>11803</v>
      </c>
    </row>
    <row r="2755" spans="1:2" x14ac:dyDescent="0.2">
      <c r="A2755" s="9">
        <v>9125</v>
      </c>
      <c r="B2755" s="10" t="s">
        <v>11804</v>
      </c>
    </row>
    <row r="2756" spans="1:2" x14ac:dyDescent="0.2">
      <c r="A2756" s="9">
        <v>9126</v>
      </c>
      <c r="B2756" s="10" t="s">
        <v>11805</v>
      </c>
    </row>
    <row r="2757" spans="1:2" x14ac:dyDescent="0.2">
      <c r="A2757" s="9">
        <v>9127</v>
      </c>
      <c r="B2757" s="10" t="s">
        <v>11806</v>
      </c>
    </row>
    <row r="2758" spans="1:2" x14ac:dyDescent="0.2">
      <c r="A2758" s="9">
        <v>9128</v>
      </c>
      <c r="B2758" s="10" t="s">
        <v>11807</v>
      </c>
    </row>
    <row r="2759" spans="1:2" x14ac:dyDescent="0.2">
      <c r="A2759" s="9">
        <v>9129</v>
      </c>
      <c r="B2759" s="10" t="s">
        <v>11808</v>
      </c>
    </row>
    <row r="2760" spans="1:2" x14ac:dyDescent="0.2">
      <c r="A2760" s="9">
        <v>9130</v>
      </c>
      <c r="B2760" s="10" t="s">
        <v>11809</v>
      </c>
    </row>
    <row r="2761" spans="1:2" x14ac:dyDescent="0.2">
      <c r="A2761" s="9">
        <v>9131</v>
      </c>
      <c r="B2761" s="10" t="s">
        <v>11810</v>
      </c>
    </row>
    <row r="2762" spans="1:2" x14ac:dyDescent="0.2">
      <c r="A2762" s="9">
        <v>9132</v>
      </c>
      <c r="B2762" s="10" t="s">
        <v>11811</v>
      </c>
    </row>
    <row r="2763" spans="1:2" x14ac:dyDescent="0.2">
      <c r="A2763" s="9">
        <v>9133</v>
      </c>
      <c r="B2763" s="10" t="s">
        <v>11812</v>
      </c>
    </row>
    <row r="2764" spans="1:2" x14ac:dyDescent="0.2">
      <c r="A2764" s="9">
        <v>9134</v>
      </c>
      <c r="B2764" s="10" t="s">
        <v>11813</v>
      </c>
    </row>
    <row r="2765" spans="1:2" x14ac:dyDescent="0.2">
      <c r="A2765" s="9">
        <v>9135</v>
      </c>
      <c r="B2765" s="10" t="s">
        <v>11814</v>
      </c>
    </row>
    <row r="2766" spans="1:2" x14ac:dyDescent="0.2">
      <c r="A2766" s="9">
        <v>9136</v>
      </c>
      <c r="B2766" s="10" t="s">
        <v>11815</v>
      </c>
    </row>
    <row r="2767" spans="1:2" x14ac:dyDescent="0.2">
      <c r="A2767" s="9">
        <v>9137</v>
      </c>
      <c r="B2767" s="10" t="s">
        <v>11816</v>
      </c>
    </row>
    <row r="2768" spans="1:2" x14ac:dyDescent="0.2">
      <c r="A2768" s="9">
        <v>9138</v>
      </c>
      <c r="B2768" s="10" t="s">
        <v>11817</v>
      </c>
    </row>
    <row r="2769" spans="1:2" x14ac:dyDescent="0.2">
      <c r="A2769" s="9">
        <v>9139</v>
      </c>
      <c r="B2769" s="10" t="s">
        <v>11818</v>
      </c>
    </row>
    <row r="2770" spans="1:2" x14ac:dyDescent="0.2">
      <c r="A2770" s="9">
        <v>9140</v>
      </c>
      <c r="B2770" s="10" t="s">
        <v>11819</v>
      </c>
    </row>
    <row r="2771" spans="1:2" x14ac:dyDescent="0.2">
      <c r="A2771" s="9">
        <v>9141</v>
      </c>
      <c r="B2771" s="10" t="s">
        <v>11820</v>
      </c>
    </row>
    <row r="2772" spans="1:2" x14ac:dyDescent="0.2">
      <c r="A2772" s="9">
        <v>9142</v>
      </c>
      <c r="B2772" s="10" t="s">
        <v>11821</v>
      </c>
    </row>
    <row r="2773" spans="1:2" ht="25.5" x14ac:dyDescent="0.2">
      <c r="A2773" s="9">
        <v>9301</v>
      </c>
      <c r="B2773" s="10" t="s">
        <v>11822</v>
      </c>
    </row>
    <row r="2774" spans="1:2" x14ac:dyDescent="0.2">
      <c r="A2774" s="9">
        <v>9302</v>
      </c>
      <c r="B2774" s="10" t="s">
        <v>10511</v>
      </c>
    </row>
    <row r="2775" spans="1:2" x14ac:dyDescent="0.2">
      <c r="A2775" s="9">
        <v>9303</v>
      </c>
      <c r="B2775" s="10" t="s">
        <v>10512</v>
      </c>
    </row>
    <row r="2776" spans="1:2" x14ac:dyDescent="0.2">
      <c r="A2776" s="9">
        <v>9304</v>
      </c>
      <c r="B2776" s="10" t="s">
        <v>10513</v>
      </c>
    </row>
    <row r="2777" spans="1:2" x14ac:dyDescent="0.2">
      <c r="A2777" s="9">
        <v>9305</v>
      </c>
      <c r="B2777" s="10" t="s">
        <v>10514</v>
      </c>
    </row>
    <row r="2778" spans="1:2" x14ac:dyDescent="0.2">
      <c r="A2778" s="9">
        <v>9306</v>
      </c>
      <c r="B2778" s="10" t="s">
        <v>10514</v>
      </c>
    </row>
    <row r="2779" spans="1:2" x14ac:dyDescent="0.2">
      <c r="A2779" s="9">
        <v>9307</v>
      </c>
      <c r="B2779" s="10" t="s">
        <v>10516</v>
      </c>
    </row>
    <row r="2780" spans="1:2" x14ac:dyDescent="0.2">
      <c r="A2780" s="9">
        <v>9308</v>
      </c>
      <c r="B2780" s="10" t="s">
        <v>10517</v>
      </c>
    </row>
    <row r="2781" spans="1:2" x14ac:dyDescent="0.2">
      <c r="A2781" s="9">
        <v>9309</v>
      </c>
      <c r="B2781" s="10" t="s">
        <v>10518</v>
      </c>
    </row>
    <row r="2782" spans="1:2" x14ac:dyDescent="0.2">
      <c r="A2782" s="9">
        <v>9310</v>
      </c>
      <c r="B2782" s="10" t="s">
        <v>10519</v>
      </c>
    </row>
    <row r="2783" spans="1:2" x14ac:dyDescent="0.2">
      <c r="A2783" s="9">
        <v>9311</v>
      </c>
      <c r="B2783" s="10" t="s">
        <v>10520</v>
      </c>
    </row>
    <row r="2784" spans="1:2" x14ac:dyDescent="0.2">
      <c r="A2784" s="9">
        <v>9312</v>
      </c>
      <c r="B2784" s="10" t="s">
        <v>10521</v>
      </c>
    </row>
    <row r="2785" spans="1:2" x14ac:dyDescent="0.2">
      <c r="A2785" s="9">
        <v>9313</v>
      </c>
      <c r="B2785" s="10" t="s">
        <v>10522</v>
      </c>
    </row>
    <row r="2786" spans="1:2" x14ac:dyDescent="0.2">
      <c r="A2786" s="9">
        <v>9314</v>
      </c>
      <c r="B2786" s="10" t="s">
        <v>10523</v>
      </c>
    </row>
    <row r="2787" spans="1:2" x14ac:dyDescent="0.2">
      <c r="A2787" s="9">
        <v>9315</v>
      </c>
      <c r="B2787" s="10" t="s">
        <v>10524</v>
      </c>
    </row>
    <row r="2788" spans="1:2" x14ac:dyDescent="0.2">
      <c r="A2788" s="9">
        <v>9316</v>
      </c>
      <c r="B2788" s="10" t="s">
        <v>10525</v>
      </c>
    </row>
    <row r="2789" spans="1:2" x14ac:dyDescent="0.2">
      <c r="A2789" s="9">
        <v>9317</v>
      </c>
      <c r="B2789" s="10" t="s">
        <v>10526</v>
      </c>
    </row>
    <row r="2790" spans="1:2" x14ac:dyDescent="0.2">
      <c r="A2790" s="9">
        <v>9318</v>
      </c>
      <c r="B2790" s="10" t="s">
        <v>10527</v>
      </c>
    </row>
    <row r="2791" spans="1:2" x14ac:dyDescent="0.2">
      <c r="A2791" s="9">
        <v>9319</v>
      </c>
      <c r="B2791" s="10" t="s">
        <v>10528</v>
      </c>
    </row>
    <row r="2792" spans="1:2" x14ac:dyDescent="0.2">
      <c r="A2792" s="9">
        <v>9320</v>
      </c>
      <c r="B2792" s="10" t="s">
        <v>10529</v>
      </c>
    </row>
    <row r="2793" spans="1:2" ht="25.5" x14ac:dyDescent="0.2">
      <c r="A2793" s="9">
        <v>9321</v>
      </c>
      <c r="B2793" s="10" t="s">
        <v>11823</v>
      </c>
    </row>
    <row r="2794" spans="1:2" x14ac:dyDescent="0.2">
      <c r="A2794" s="9">
        <v>9322</v>
      </c>
      <c r="B2794" s="10" t="s">
        <v>10531</v>
      </c>
    </row>
    <row r="2795" spans="1:2" x14ac:dyDescent="0.2">
      <c r="A2795" s="9">
        <v>9323</v>
      </c>
      <c r="B2795" s="10" t="s">
        <v>10532</v>
      </c>
    </row>
    <row r="2796" spans="1:2" x14ac:dyDescent="0.2">
      <c r="A2796" s="9">
        <v>9324</v>
      </c>
      <c r="B2796" s="10" t="s">
        <v>10533</v>
      </c>
    </row>
    <row r="2797" spans="1:2" x14ac:dyDescent="0.2">
      <c r="A2797" s="9">
        <v>9325</v>
      </c>
      <c r="B2797" s="10" t="s">
        <v>10534</v>
      </c>
    </row>
    <row r="2798" spans="1:2" x14ac:dyDescent="0.2">
      <c r="A2798" s="9">
        <v>9326</v>
      </c>
      <c r="B2798" s="10" t="s">
        <v>10535</v>
      </c>
    </row>
    <row r="2799" spans="1:2" x14ac:dyDescent="0.2">
      <c r="A2799" s="9">
        <v>9327</v>
      </c>
      <c r="B2799" s="10" t="s">
        <v>10536</v>
      </c>
    </row>
    <row r="2800" spans="1:2" x14ac:dyDescent="0.2">
      <c r="A2800" s="9">
        <v>9328</v>
      </c>
      <c r="B2800" s="10" t="s">
        <v>10536</v>
      </c>
    </row>
    <row r="2801" spans="1:2" x14ac:dyDescent="0.2">
      <c r="A2801" s="9">
        <v>9329</v>
      </c>
      <c r="B2801" s="10" t="s">
        <v>10538</v>
      </c>
    </row>
    <row r="2802" spans="1:2" x14ac:dyDescent="0.2">
      <c r="A2802" s="9">
        <v>9330</v>
      </c>
      <c r="B2802" s="10" t="s">
        <v>10539</v>
      </c>
    </row>
    <row r="2803" spans="1:2" x14ac:dyDescent="0.2">
      <c r="A2803" s="9">
        <v>9331</v>
      </c>
      <c r="B2803" s="10" t="s">
        <v>10540</v>
      </c>
    </row>
    <row r="2804" spans="1:2" x14ac:dyDescent="0.2">
      <c r="A2804" s="9">
        <v>9332</v>
      </c>
      <c r="B2804" s="10" t="s">
        <v>10541</v>
      </c>
    </row>
    <row r="2805" spans="1:2" x14ac:dyDescent="0.2">
      <c r="A2805" s="9">
        <v>9333</v>
      </c>
      <c r="B2805" s="10" t="s">
        <v>10542</v>
      </c>
    </row>
    <row r="2806" spans="1:2" x14ac:dyDescent="0.2">
      <c r="A2806" s="9">
        <v>9334</v>
      </c>
      <c r="B2806" s="10" t="s">
        <v>10543</v>
      </c>
    </row>
    <row r="2807" spans="1:2" x14ac:dyDescent="0.2">
      <c r="A2807" s="9">
        <v>9335</v>
      </c>
      <c r="B2807" s="10" t="s">
        <v>10544</v>
      </c>
    </row>
    <row r="2808" spans="1:2" x14ac:dyDescent="0.2">
      <c r="A2808" s="9">
        <v>9336</v>
      </c>
      <c r="B2808" s="10" t="s">
        <v>10545</v>
      </c>
    </row>
    <row r="2809" spans="1:2" x14ac:dyDescent="0.2">
      <c r="A2809" s="9">
        <v>9337</v>
      </c>
      <c r="B2809" s="10" t="s">
        <v>10546</v>
      </c>
    </row>
    <row r="2810" spans="1:2" x14ac:dyDescent="0.2">
      <c r="A2810" s="9">
        <v>9338</v>
      </c>
      <c r="B2810" s="10" t="s">
        <v>10547</v>
      </c>
    </row>
    <row r="2811" spans="1:2" x14ac:dyDescent="0.2">
      <c r="A2811" s="9">
        <v>9339</v>
      </c>
      <c r="B2811" s="10" t="s">
        <v>10548</v>
      </c>
    </row>
    <row r="2812" spans="1:2" x14ac:dyDescent="0.2">
      <c r="A2812" s="9">
        <v>9340</v>
      </c>
      <c r="B2812" s="10" t="s">
        <v>10549</v>
      </c>
    </row>
    <row r="2813" spans="1:2" ht="25.5" x14ac:dyDescent="0.2">
      <c r="A2813" s="9">
        <v>9341</v>
      </c>
      <c r="B2813" s="10" t="s">
        <v>11824</v>
      </c>
    </row>
    <row r="2814" spans="1:2" x14ac:dyDescent="0.2">
      <c r="A2814" s="9">
        <v>9342</v>
      </c>
      <c r="B2814" s="10" t="s">
        <v>10551</v>
      </c>
    </row>
    <row r="2815" spans="1:2" x14ac:dyDescent="0.2">
      <c r="A2815" s="9">
        <v>9343</v>
      </c>
      <c r="B2815" s="10" t="s">
        <v>10552</v>
      </c>
    </row>
    <row r="2816" spans="1:2" x14ac:dyDescent="0.2">
      <c r="A2816" s="9">
        <v>9344</v>
      </c>
      <c r="B2816" s="10" t="s">
        <v>10553</v>
      </c>
    </row>
    <row r="2817" spans="1:2" x14ac:dyDescent="0.2">
      <c r="A2817" s="9">
        <v>9345</v>
      </c>
      <c r="B2817" s="10" t="s">
        <v>10554</v>
      </c>
    </row>
    <row r="2818" spans="1:2" x14ac:dyDescent="0.2">
      <c r="A2818" s="9">
        <v>9346</v>
      </c>
      <c r="B2818" s="10" t="s">
        <v>10555</v>
      </c>
    </row>
    <row r="2819" spans="1:2" x14ac:dyDescent="0.2">
      <c r="A2819" s="9">
        <v>9347</v>
      </c>
      <c r="B2819" s="10" t="s">
        <v>10556</v>
      </c>
    </row>
    <row r="2820" spans="1:2" x14ac:dyDescent="0.2">
      <c r="A2820" s="9">
        <v>9348</v>
      </c>
      <c r="B2820" s="10" t="s">
        <v>10557</v>
      </c>
    </row>
    <row r="2821" spans="1:2" x14ac:dyDescent="0.2">
      <c r="A2821" s="9">
        <v>9349</v>
      </c>
      <c r="B2821" s="10" t="s">
        <v>10558</v>
      </c>
    </row>
    <row r="2822" spans="1:2" x14ac:dyDescent="0.2">
      <c r="A2822" s="9">
        <v>9350</v>
      </c>
      <c r="B2822" s="10" t="s">
        <v>10559</v>
      </c>
    </row>
    <row r="2823" spans="1:2" x14ac:dyDescent="0.2">
      <c r="A2823" s="9">
        <v>9351</v>
      </c>
      <c r="B2823" s="10" t="s">
        <v>10560</v>
      </c>
    </row>
    <row r="2824" spans="1:2" x14ac:dyDescent="0.2">
      <c r="A2824" s="9">
        <v>9352</v>
      </c>
      <c r="B2824" s="10" t="s">
        <v>10561</v>
      </c>
    </row>
    <row r="2825" spans="1:2" x14ac:dyDescent="0.2">
      <c r="A2825" s="9">
        <v>9353</v>
      </c>
      <c r="B2825" s="10" t="s">
        <v>10562</v>
      </c>
    </row>
    <row r="2826" spans="1:2" x14ac:dyDescent="0.2">
      <c r="A2826" s="9">
        <v>9354</v>
      </c>
      <c r="B2826" s="10" t="s">
        <v>10563</v>
      </c>
    </row>
    <row r="2827" spans="1:2" x14ac:dyDescent="0.2">
      <c r="A2827" s="9">
        <v>9355</v>
      </c>
      <c r="B2827" s="10" t="s">
        <v>10564</v>
      </c>
    </row>
    <row r="2828" spans="1:2" x14ac:dyDescent="0.2">
      <c r="A2828" s="9">
        <v>9356</v>
      </c>
      <c r="B2828" s="10" t="s">
        <v>10565</v>
      </c>
    </row>
    <row r="2829" spans="1:2" x14ac:dyDescent="0.2">
      <c r="A2829" s="9">
        <v>9357</v>
      </c>
      <c r="B2829" s="10" t="s">
        <v>10566</v>
      </c>
    </row>
    <row r="2830" spans="1:2" x14ac:dyDescent="0.2">
      <c r="A2830" s="9">
        <v>9358</v>
      </c>
      <c r="B2830" s="10" t="s">
        <v>10567</v>
      </c>
    </row>
    <row r="2831" spans="1:2" x14ac:dyDescent="0.2">
      <c r="A2831" s="9">
        <v>9359</v>
      </c>
      <c r="B2831" s="10" t="s">
        <v>10568</v>
      </c>
    </row>
    <row r="2832" spans="1:2" x14ac:dyDescent="0.2">
      <c r="A2832" s="9">
        <v>9360</v>
      </c>
      <c r="B2832" s="10" t="s">
        <v>10569</v>
      </c>
    </row>
    <row r="2833" spans="1:2" ht="25.5" x14ac:dyDescent="0.2">
      <c r="A2833" s="9">
        <v>9361</v>
      </c>
      <c r="B2833" s="10" t="s">
        <v>11825</v>
      </c>
    </row>
    <row r="2834" spans="1:2" x14ac:dyDescent="0.2">
      <c r="A2834" s="9">
        <v>9362</v>
      </c>
      <c r="B2834" s="10" t="s">
        <v>10571</v>
      </c>
    </row>
    <row r="2835" spans="1:2" x14ac:dyDescent="0.2">
      <c r="A2835" s="9">
        <v>9363</v>
      </c>
      <c r="B2835" s="10" t="s">
        <v>10572</v>
      </c>
    </row>
    <row r="2836" spans="1:2" x14ac:dyDescent="0.2">
      <c r="A2836" s="9">
        <v>9364</v>
      </c>
      <c r="B2836" s="10" t="s">
        <v>10573</v>
      </c>
    </row>
    <row r="2837" spans="1:2" x14ac:dyDescent="0.2">
      <c r="A2837" s="9">
        <v>9365</v>
      </c>
      <c r="B2837" s="10" t="s">
        <v>10574</v>
      </c>
    </row>
    <row r="2838" spans="1:2" x14ac:dyDescent="0.2">
      <c r="A2838" s="9">
        <v>9366</v>
      </c>
      <c r="B2838" s="10" t="s">
        <v>10575</v>
      </c>
    </row>
    <row r="2839" spans="1:2" x14ac:dyDescent="0.2">
      <c r="A2839" s="9">
        <v>9367</v>
      </c>
      <c r="B2839" s="10" t="s">
        <v>10576</v>
      </c>
    </row>
    <row r="2840" spans="1:2" x14ac:dyDescent="0.2">
      <c r="A2840" s="9">
        <v>9368</v>
      </c>
      <c r="B2840" s="10" t="s">
        <v>10577</v>
      </c>
    </row>
    <row r="2841" spans="1:2" x14ac:dyDescent="0.2">
      <c r="A2841" s="9">
        <v>9369</v>
      </c>
      <c r="B2841" s="10" t="s">
        <v>10578</v>
      </c>
    </row>
    <row r="2842" spans="1:2" x14ac:dyDescent="0.2">
      <c r="A2842" s="9">
        <v>9370</v>
      </c>
      <c r="B2842" s="10" t="s">
        <v>10579</v>
      </c>
    </row>
    <row r="2843" spans="1:2" x14ac:dyDescent="0.2">
      <c r="A2843" s="9">
        <v>9371</v>
      </c>
      <c r="B2843" s="10" t="s">
        <v>10580</v>
      </c>
    </row>
    <row r="2844" spans="1:2" x14ac:dyDescent="0.2">
      <c r="A2844" s="9">
        <v>9372</v>
      </c>
      <c r="B2844" s="10" t="s">
        <v>10581</v>
      </c>
    </row>
    <row r="2845" spans="1:2" x14ac:dyDescent="0.2">
      <c r="A2845" s="9">
        <v>9373</v>
      </c>
      <c r="B2845" s="10" t="s">
        <v>10582</v>
      </c>
    </row>
    <row r="2846" spans="1:2" x14ac:dyDescent="0.2">
      <c r="A2846" s="9">
        <v>9374</v>
      </c>
      <c r="B2846" s="10" t="s">
        <v>10583</v>
      </c>
    </row>
    <row r="2847" spans="1:2" x14ac:dyDescent="0.2">
      <c r="A2847" s="9">
        <v>9375</v>
      </c>
      <c r="B2847" s="10" t="s">
        <v>10584</v>
      </c>
    </row>
    <row r="2848" spans="1:2" x14ac:dyDescent="0.2">
      <c r="A2848" s="9">
        <v>9376</v>
      </c>
      <c r="B2848" s="10" t="s">
        <v>10585</v>
      </c>
    </row>
    <row r="2849" spans="1:2" x14ac:dyDescent="0.2">
      <c r="A2849" s="9">
        <v>9377</v>
      </c>
      <c r="B2849" s="10" t="s">
        <v>10586</v>
      </c>
    </row>
    <row r="2850" spans="1:2" x14ac:dyDescent="0.2">
      <c r="A2850" s="9">
        <v>9378</v>
      </c>
      <c r="B2850" s="10" t="s">
        <v>10587</v>
      </c>
    </row>
    <row r="2851" spans="1:2" x14ac:dyDescent="0.2">
      <c r="A2851" s="9">
        <v>9379</v>
      </c>
      <c r="B2851" s="10" t="s">
        <v>10588</v>
      </c>
    </row>
    <row r="2852" spans="1:2" x14ac:dyDescent="0.2">
      <c r="A2852" s="9">
        <v>9380</v>
      </c>
      <c r="B2852" s="10" t="s">
        <v>10589</v>
      </c>
    </row>
    <row r="2853" spans="1:2" x14ac:dyDescent="0.2">
      <c r="A2853" s="9">
        <v>9381</v>
      </c>
      <c r="B2853" s="10" t="s">
        <v>11826</v>
      </c>
    </row>
    <row r="2854" spans="1:2" x14ac:dyDescent="0.2">
      <c r="A2854" s="9">
        <v>9382</v>
      </c>
      <c r="B2854" s="10" t="s">
        <v>11827</v>
      </c>
    </row>
    <row r="2855" spans="1:2" x14ac:dyDescent="0.2">
      <c r="A2855" s="9">
        <v>9383</v>
      </c>
      <c r="B2855" s="10" t="s">
        <v>11828</v>
      </c>
    </row>
    <row r="2856" spans="1:2" x14ac:dyDescent="0.2">
      <c r="A2856" s="9">
        <v>9384</v>
      </c>
      <c r="B2856" s="10" t="s">
        <v>11829</v>
      </c>
    </row>
    <row r="2857" spans="1:2" x14ac:dyDescent="0.2">
      <c r="A2857" s="9">
        <v>9385</v>
      </c>
      <c r="B2857" s="10" t="s">
        <v>11830</v>
      </c>
    </row>
    <row r="2858" spans="1:2" x14ac:dyDescent="0.2">
      <c r="A2858" s="9">
        <v>9386</v>
      </c>
      <c r="B2858" s="10" t="s">
        <v>11831</v>
      </c>
    </row>
    <row r="2859" spans="1:2" x14ac:dyDescent="0.2">
      <c r="A2859" s="9">
        <v>9387</v>
      </c>
      <c r="B2859" s="10" t="s">
        <v>11832</v>
      </c>
    </row>
    <row r="2860" spans="1:2" x14ac:dyDescent="0.2">
      <c r="A2860" s="9">
        <v>9388</v>
      </c>
      <c r="B2860" s="10" t="s">
        <v>11833</v>
      </c>
    </row>
    <row r="2861" spans="1:2" x14ac:dyDescent="0.2">
      <c r="A2861" s="9">
        <v>9389</v>
      </c>
      <c r="B2861" s="10" t="s">
        <v>11834</v>
      </c>
    </row>
    <row r="2862" spans="1:2" x14ac:dyDescent="0.2">
      <c r="A2862" s="9">
        <v>9390</v>
      </c>
      <c r="B2862" s="10" t="s">
        <v>11835</v>
      </c>
    </row>
    <row r="2863" spans="1:2" x14ac:dyDescent="0.2">
      <c r="A2863" s="9">
        <v>9391</v>
      </c>
      <c r="B2863" s="10" t="s">
        <v>11836</v>
      </c>
    </row>
    <row r="2864" spans="1:2" x14ac:dyDescent="0.2">
      <c r="A2864" s="9">
        <v>9392</v>
      </c>
      <c r="B2864" s="10" t="s">
        <v>11837</v>
      </c>
    </row>
    <row r="2865" spans="1:2" x14ac:dyDescent="0.2">
      <c r="A2865" s="9">
        <v>9393</v>
      </c>
      <c r="B2865" s="10" t="s">
        <v>11838</v>
      </c>
    </row>
    <row r="2866" spans="1:2" x14ac:dyDescent="0.2">
      <c r="A2866" s="9">
        <v>9394</v>
      </c>
      <c r="B2866" s="10" t="s">
        <v>11839</v>
      </c>
    </row>
    <row r="2867" spans="1:2" x14ac:dyDescent="0.2">
      <c r="A2867" s="9">
        <v>9395</v>
      </c>
      <c r="B2867" s="10" t="s">
        <v>11840</v>
      </c>
    </row>
    <row r="2868" spans="1:2" x14ac:dyDescent="0.2">
      <c r="A2868" s="9">
        <v>9396</v>
      </c>
      <c r="B2868" s="10" t="s">
        <v>11841</v>
      </c>
    </row>
    <row r="2869" spans="1:2" x14ac:dyDescent="0.2">
      <c r="A2869" s="9">
        <v>9397</v>
      </c>
      <c r="B2869" s="10" t="s">
        <v>11842</v>
      </c>
    </row>
    <row r="2870" spans="1:2" x14ac:dyDescent="0.2">
      <c r="A2870" s="9">
        <v>9398</v>
      </c>
      <c r="B2870" s="10" t="s">
        <v>11843</v>
      </c>
    </row>
    <row r="2871" spans="1:2" x14ac:dyDescent="0.2">
      <c r="A2871" s="9">
        <v>9399</v>
      </c>
      <c r="B2871" s="10" t="s">
        <v>11844</v>
      </c>
    </row>
    <row r="2872" spans="1:2" x14ac:dyDescent="0.2">
      <c r="A2872" s="9">
        <v>9400</v>
      </c>
      <c r="B2872" s="10" t="s">
        <v>11845</v>
      </c>
    </row>
    <row r="2873" spans="1:2" x14ac:dyDescent="0.2">
      <c r="A2873" s="9">
        <v>9401</v>
      </c>
      <c r="B2873" s="10" t="s">
        <v>11846</v>
      </c>
    </row>
    <row r="2874" spans="1:2" x14ac:dyDescent="0.2">
      <c r="A2874" s="9">
        <v>9402</v>
      </c>
      <c r="B2874" s="10" t="s">
        <v>10591</v>
      </c>
    </row>
    <row r="2875" spans="1:2" x14ac:dyDescent="0.2">
      <c r="A2875" s="9">
        <v>9403</v>
      </c>
      <c r="B2875" s="10" t="s">
        <v>10592</v>
      </c>
    </row>
    <row r="2876" spans="1:2" x14ac:dyDescent="0.2">
      <c r="A2876" s="9">
        <v>9404</v>
      </c>
      <c r="B2876" s="10" t="s">
        <v>10593</v>
      </c>
    </row>
    <row r="2877" spans="1:2" x14ac:dyDescent="0.2">
      <c r="A2877" s="9">
        <v>9405</v>
      </c>
      <c r="B2877" s="10" t="s">
        <v>10594</v>
      </c>
    </row>
    <row r="2878" spans="1:2" x14ac:dyDescent="0.2">
      <c r="A2878" s="9">
        <v>9406</v>
      </c>
      <c r="B2878" s="10" t="s">
        <v>10595</v>
      </c>
    </row>
    <row r="2879" spans="1:2" x14ac:dyDescent="0.2">
      <c r="A2879" s="9">
        <v>9407</v>
      </c>
      <c r="B2879" s="10" t="s">
        <v>10596</v>
      </c>
    </row>
    <row r="2880" spans="1:2" x14ac:dyDescent="0.2">
      <c r="A2880" s="9">
        <v>9408</v>
      </c>
      <c r="B2880" s="10" t="s">
        <v>10597</v>
      </c>
    </row>
    <row r="2881" spans="1:2" x14ac:dyDescent="0.2">
      <c r="A2881" s="9">
        <v>9409</v>
      </c>
      <c r="B2881" s="10" t="s">
        <v>10598</v>
      </c>
    </row>
    <row r="2882" spans="1:2" x14ac:dyDescent="0.2">
      <c r="A2882" s="9">
        <v>9410</v>
      </c>
      <c r="B2882" s="10" t="s">
        <v>10599</v>
      </c>
    </row>
    <row r="2883" spans="1:2" x14ac:dyDescent="0.2">
      <c r="A2883" s="9">
        <v>9411</v>
      </c>
      <c r="B2883" s="10" t="s">
        <v>10590</v>
      </c>
    </row>
    <row r="2884" spans="1:2" x14ac:dyDescent="0.2">
      <c r="A2884" s="9">
        <v>9412</v>
      </c>
      <c r="B2884" s="10" t="s">
        <v>10601</v>
      </c>
    </row>
    <row r="2885" spans="1:2" x14ac:dyDescent="0.2">
      <c r="A2885" s="9">
        <v>9413</v>
      </c>
      <c r="B2885" s="10" t="s">
        <v>10602</v>
      </c>
    </row>
    <row r="2886" spans="1:2" x14ac:dyDescent="0.2">
      <c r="A2886" s="9">
        <v>9414</v>
      </c>
      <c r="B2886" s="10" t="s">
        <v>10603</v>
      </c>
    </row>
    <row r="2887" spans="1:2" x14ac:dyDescent="0.2">
      <c r="A2887" s="9">
        <v>9415</v>
      </c>
      <c r="B2887" s="10" t="s">
        <v>10604</v>
      </c>
    </row>
    <row r="2888" spans="1:2" x14ac:dyDescent="0.2">
      <c r="A2888" s="9">
        <v>9416</v>
      </c>
      <c r="B2888" s="10" t="s">
        <v>10605</v>
      </c>
    </row>
    <row r="2889" spans="1:2" x14ac:dyDescent="0.2">
      <c r="A2889" s="9">
        <v>9417</v>
      </c>
      <c r="B2889" s="10" t="s">
        <v>10606</v>
      </c>
    </row>
    <row r="2890" spans="1:2" x14ac:dyDescent="0.2">
      <c r="A2890" s="9">
        <v>9418</v>
      </c>
      <c r="B2890" s="10" t="s">
        <v>10607</v>
      </c>
    </row>
    <row r="2891" spans="1:2" x14ac:dyDescent="0.2">
      <c r="A2891" s="9">
        <v>9419</v>
      </c>
      <c r="B2891" s="10" t="s">
        <v>10608</v>
      </c>
    </row>
    <row r="2892" spans="1:2" x14ac:dyDescent="0.2">
      <c r="A2892" s="9">
        <v>9420</v>
      </c>
      <c r="B2892" s="10" t="s">
        <v>10609</v>
      </c>
    </row>
    <row r="2893" spans="1:2" ht="25.5" x14ac:dyDescent="0.2">
      <c r="A2893" s="9">
        <v>9421</v>
      </c>
      <c r="B2893" s="10" t="s">
        <v>11847</v>
      </c>
    </row>
    <row r="2894" spans="1:2" ht="25.5" x14ac:dyDescent="0.2">
      <c r="A2894" s="9">
        <v>9422</v>
      </c>
      <c r="B2894" s="10" t="s">
        <v>11848</v>
      </c>
    </row>
    <row r="2895" spans="1:2" x14ac:dyDescent="0.2">
      <c r="A2895" s="9">
        <v>9423</v>
      </c>
      <c r="B2895" s="10" t="s">
        <v>10662</v>
      </c>
    </row>
    <row r="2896" spans="1:2" x14ac:dyDescent="0.2">
      <c r="A2896" s="9">
        <v>9424</v>
      </c>
      <c r="B2896" s="10" t="s">
        <v>11849</v>
      </c>
    </row>
    <row r="2897" spans="1:2" x14ac:dyDescent="0.2">
      <c r="A2897" s="9">
        <v>9425</v>
      </c>
      <c r="B2897" s="10" t="s">
        <v>11850</v>
      </c>
    </row>
    <row r="2898" spans="1:2" x14ac:dyDescent="0.2">
      <c r="A2898" s="9">
        <v>9426</v>
      </c>
      <c r="B2898" s="10" t="s">
        <v>11851</v>
      </c>
    </row>
    <row r="2899" spans="1:2" x14ac:dyDescent="0.2">
      <c r="A2899" s="9">
        <v>9427</v>
      </c>
      <c r="B2899" s="10" t="s">
        <v>11852</v>
      </c>
    </row>
    <row r="2900" spans="1:2" x14ac:dyDescent="0.2">
      <c r="A2900" s="90">
        <v>9428</v>
      </c>
      <c r="B2900" s="91" t="s">
        <v>13171</v>
      </c>
    </row>
    <row r="2901" spans="1:2" x14ac:dyDescent="0.2">
      <c r="A2901" s="90">
        <v>9429</v>
      </c>
      <c r="B2901" s="91" t="s">
        <v>13172</v>
      </c>
    </row>
    <row r="2902" spans="1:2" x14ac:dyDescent="0.2">
      <c r="A2902" s="9"/>
      <c r="B2902" s="10"/>
    </row>
    <row r="2903" spans="1:2" x14ac:dyDescent="0.2">
      <c r="A2903" s="9"/>
      <c r="B2903" s="10"/>
    </row>
    <row r="2904" spans="1:2" x14ac:dyDescent="0.2">
      <c r="A2904" s="9"/>
      <c r="B2904" s="10"/>
    </row>
    <row r="2905" spans="1:2" x14ac:dyDescent="0.2">
      <c r="A2905" s="9"/>
      <c r="B2905" s="10"/>
    </row>
    <row r="2906" spans="1:2" x14ac:dyDescent="0.2">
      <c r="A2906" s="9"/>
      <c r="B2906" s="10"/>
    </row>
    <row r="2907" spans="1:2" x14ac:dyDescent="0.2">
      <c r="A2907" s="9"/>
      <c r="B2907" s="10"/>
    </row>
    <row r="2908" spans="1:2" x14ac:dyDescent="0.2">
      <c r="A2908" s="9"/>
      <c r="B2908" s="10"/>
    </row>
    <row r="2909" spans="1:2" x14ac:dyDescent="0.2">
      <c r="A2909" s="9"/>
      <c r="B2909" s="10"/>
    </row>
    <row r="2910" spans="1:2" x14ac:dyDescent="0.2">
      <c r="A2910" s="9"/>
      <c r="B2910" s="10"/>
    </row>
    <row r="2911" spans="1:2" x14ac:dyDescent="0.2">
      <c r="A2911" s="9"/>
      <c r="B2911" s="10"/>
    </row>
    <row r="2912" spans="1:2" x14ac:dyDescent="0.2">
      <c r="A2912" s="9"/>
      <c r="B2912" s="10"/>
    </row>
    <row r="2913" spans="1:2" x14ac:dyDescent="0.2">
      <c r="A2913" s="9"/>
      <c r="B2913" s="10"/>
    </row>
    <row r="2914" spans="1:2" x14ac:dyDescent="0.2">
      <c r="A2914" s="9"/>
      <c r="B2914" s="10"/>
    </row>
    <row r="2915" spans="1:2" x14ac:dyDescent="0.2">
      <c r="A2915" s="9"/>
      <c r="B2915" s="10"/>
    </row>
    <row r="2916" spans="1:2" x14ac:dyDescent="0.2">
      <c r="A2916" s="9"/>
      <c r="B2916" s="10"/>
    </row>
    <row r="2917" spans="1:2" x14ac:dyDescent="0.2">
      <c r="A2917" s="9"/>
      <c r="B2917" s="10"/>
    </row>
    <row r="2918" spans="1:2" x14ac:dyDescent="0.2">
      <c r="A2918" s="9"/>
      <c r="B2918" s="10"/>
    </row>
    <row r="2919" spans="1:2" x14ac:dyDescent="0.2">
      <c r="A2919" s="9"/>
      <c r="B2919" s="10"/>
    </row>
    <row r="2920" spans="1:2" x14ac:dyDescent="0.2">
      <c r="A2920" s="9"/>
      <c r="B2920" s="10"/>
    </row>
    <row r="2921" spans="1:2" x14ac:dyDescent="0.2">
      <c r="A2921" s="9"/>
      <c r="B2921" s="10"/>
    </row>
    <row r="2922" spans="1:2" x14ac:dyDescent="0.2">
      <c r="A2922" s="9"/>
      <c r="B2922" s="10"/>
    </row>
    <row r="2923" spans="1:2" x14ac:dyDescent="0.2">
      <c r="A2923" s="9"/>
      <c r="B2923" s="10"/>
    </row>
    <row r="2924" spans="1:2" x14ac:dyDescent="0.2">
      <c r="A2924" s="9"/>
      <c r="B2924" s="10"/>
    </row>
    <row r="2925" spans="1:2" x14ac:dyDescent="0.2">
      <c r="A2925" s="9"/>
      <c r="B2925" s="10"/>
    </row>
    <row r="2926" spans="1:2" x14ac:dyDescent="0.2">
      <c r="A2926" s="9"/>
      <c r="B2926" s="10"/>
    </row>
    <row r="2927" spans="1:2" x14ac:dyDescent="0.2">
      <c r="A2927" s="9"/>
      <c r="B2927" s="10"/>
    </row>
    <row r="2928" spans="1:2" x14ac:dyDescent="0.2">
      <c r="A2928" s="9"/>
      <c r="B2928" s="10"/>
    </row>
    <row r="2929" spans="1:2" x14ac:dyDescent="0.2">
      <c r="A2929" s="9"/>
      <c r="B2929" s="10"/>
    </row>
  </sheetData>
  <mergeCells count="3">
    <mergeCell ref="A2:B2"/>
    <mergeCell ref="A1:B1"/>
    <mergeCell ref="A3:B3"/>
  </mergeCells>
  <phoneticPr fontId="0" type="noConversion"/>
  <printOptions horizontalCentered="1"/>
  <pageMargins left="0.23622047244094491" right="0.23622047244094491" top="0.39370078740157483" bottom="0.62992125984251968" header="0" footer="0.31496062992125984"/>
  <pageSetup paperSize="9" scale="83" fitToHeight="0" orientation="portrait" r:id="rId1"/>
  <headerFooter alignWithMargins="0">
    <oddFooter>&amp;L&amp;F&amp;CStand: &amp;D&amp;RSeite &amp;P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7"/>
  <sheetViews>
    <sheetView topLeftCell="A2" workbookViewId="0">
      <selection activeCell="A5" sqref="A5:A6"/>
    </sheetView>
  </sheetViews>
  <sheetFormatPr baseColWidth="10" defaultColWidth="11.42578125" defaultRowHeight="12.75" x14ac:dyDescent="0.2"/>
  <cols>
    <col min="1" max="1" width="13.7109375" customWidth="1"/>
    <col min="2" max="3" width="11.7109375" customWidth="1"/>
    <col min="4" max="5" width="35.7109375" customWidth="1"/>
    <col min="6" max="6" width="11.7109375" customWidth="1"/>
    <col min="9" max="9" width="44.42578125" customWidth="1"/>
    <col min="11" max="11" width="7.5703125" customWidth="1"/>
  </cols>
  <sheetData>
    <row r="1" spans="1:13" ht="30" customHeight="1" x14ac:dyDescent="0.2">
      <c r="A1" s="133" t="s">
        <v>7411</v>
      </c>
      <c r="B1" s="134"/>
      <c r="C1" s="134"/>
      <c r="D1" s="134"/>
      <c r="E1" s="134"/>
      <c r="F1" s="135"/>
    </row>
    <row r="2" spans="1:13" ht="75" customHeight="1" x14ac:dyDescent="0.2">
      <c r="A2" s="136" t="s">
        <v>8463</v>
      </c>
      <c r="B2" s="137"/>
      <c r="C2" s="137"/>
      <c r="D2" s="137"/>
      <c r="E2" s="137"/>
      <c r="F2" s="138"/>
    </row>
    <row r="3" spans="1:13" s="6" customFormat="1" ht="30" customHeight="1" x14ac:dyDescent="0.2">
      <c r="A3" s="21" t="s">
        <v>7405</v>
      </c>
      <c r="B3" s="22" t="s">
        <v>227</v>
      </c>
      <c r="C3" s="23" t="s">
        <v>3301</v>
      </c>
      <c r="D3" s="24" t="s">
        <v>7404</v>
      </c>
      <c r="E3" s="24" t="s">
        <v>1240</v>
      </c>
      <c r="F3" s="35" t="s">
        <v>8729</v>
      </c>
      <c r="G3" s="73" t="s">
        <v>11104</v>
      </c>
      <c r="H3" s="125" t="s">
        <v>11103</v>
      </c>
      <c r="I3" s="126"/>
      <c r="J3" s="126"/>
      <c r="K3" s="127"/>
    </row>
    <row r="4" spans="1:13" s="6" customFormat="1" ht="30" customHeight="1" x14ac:dyDescent="0.2">
      <c r="A4" s="25"/>
      <c r="B4" s="29" t="s">
        <v>7412</v>
      </c>
      <c r="C4" s="30"/>
      <c r="D4" s="30"/>
      <c r="E4" s="31"/>
      <c r="F4" s="36" t="s">
        <v>8730</v>
      </c>
      <c r="G4" s="76">
        <f>COUNTIF('MMS Alarms - Names'!$A$6:$A$3644,$A$5)+5-ROW('MMS Alarms - Names'!F5)</f>
        <v>0</v>
      </c>
      <c r="H4" s="74" t="s">
        <v>7405</v>
      </c>
      <c r="I4" s="75" t="s">
        <v>11102</v>
      </c>
      <c r="J4" s="74" t="s">
        <v>8729</v>
      </c>
      <c r="K4" s="74" t="s">
        <v>8730</v>
      </c>
    </row>
    <row r="5" spans="1:13" ht="21" customHeight="1" x14ac:dyDescent="0.2">
      <c r="A5" s="129"/>
      <c r="B5" s="32" t="e">
        <f>VLOOKUP($A5,'MMS Alarms - Names'!$A$6:$B$4233,2,FALSE)</f>
        <v>#N/A</v>
      </c>
      <c r="C5" s="33" t="e">
        <f>VLOOKUP($A5,'MMS Alarms - Names'!$A$6:$C$4233,3,FALSE)</f>
        <v>#N/A</v>
      </c>
      <c r="D5" s="34" t="e">
        <f>VLOOKUP($A5,'MMS Alarms - Names'!$A$6:$D$4233,4,FALSE)</f>
        <v>#N/A</v>
      </c>
      <c r="E5" s="34" t="e">
        <f>VLOOKUP($A5,'MMS Alarms - Names'!$A$6:$E$4233,5,FALSE)</f>
        <v>#N/A</v>
      </c>
      <c r="F5" s="37" t="e">
        <f>VLOOKUP(A5,'MMS Alarms - Names'!$A$6:$G$4233,6,FALSE)</f>
        <v>#N/A</v>
      </c>
      <c r="G5" s="128"/>
      <c r="H5" s="62" t="str" cm="1">
        <f t="array" ref="H5">IF($G$4&gt;1,IFERROR(INDEX('MMS Alarms - Names'!$A$6:$A$3873,LARGE(('MMS Alarms - Names'!$A$6:$A$3873=$A$5)*(ROW('MMS Alarms - Names'!$A$6:$A$3873)-5),COUNTIF('MMS Alarms - Names'!$A$6:$A$3873,$A$5)+5-ROW('MMS Alarms - Names'!F5))),""),"")</f>
        <v/>
      </c>
      <c r="I5" s="77" t="str" cm="1">
        <f t="array" ref="I5">IF($G$4&gt;1,IFERROR(INDEX('MMS Alarms - Names'!$I$6:$I$3873,LARGE(('MMS Alarms - Names'!$A$6:$A$3873=$A$5)*(ROW('MMS Alarms - Names'!$A$6:$A$3873)-5),COUNTIF('MMS Alarms - Names'!$A$6:$A$3873,$A$5)+5-ROW('MMS Alarms - Names'!G5))),""),"")</f>
        <v/>
      </c>
      <c r="J5" s="62" t="str" cm="1">
        <f t="array" ref="J5">IF($G$4&gt;1,IFERROR(INDEX('MMS Alarms - Names'!$F$6:$F$3873,LARGE(('MMS Alarms - Names'!$A$6:$A$3873=$A$5)*(ROW('MMS Alarms - Names'!$A$6:$A$3873)-5),COUNTIF('MMS Alarms - Names'!$A$6:$A$3873,$A$5)+5-ROW('MMS Alarms - Names'!G5))),""),"")</f>
        <v/>
      </c>
      <c r="K5" s="62" t="str" cm="1">
        <f t="array" ref="K5">IF($G$4&gt;1,IFERROR(INDEX('MMS Alarms - Names'!$G$6:$G$3873,LARGE(('MMS Alarms - Names'!$A$6:$A$3873=$A$5)*(ROW('MMS Alarms - Names'!$A$6:$A$3873)-5),COUNTIF('MMS Alarms - Names'!$A$6:$A$3873,$A$5)+5-ROW('MMS Alarms - Names'!H5))),""),"")</f>
        <v/>
      </c>
      <c r="M5" s="6"/>
    </row>
    <row r="6" spans="1:13" ht="37.5" customHeight="1" x14ac:dyDescent="0.2">
      <c r="A6" s="130"/>
      <c r="B6" s="131" t="e">
        <f>VLOOKUP($A5,'MMS Alarms - Descriptions'!$A$6:$B$3249,2,FALSE)</f>
        <v>#N/A</v>
      </c>
      <c r="C6" s="132"/>
      <c r="D6" s="132"/>
      <c r="E6" s="132"/>
      <c r="F6" s="38" t="e">
        <f>VLOOKUP(A5,'MMS Alarms - Names'!$A$6:$G$4233,7,FALSE)</f>
        <v>#N/A</v>
      </c>
      <c r="G6" s="128"/>
      <c r="H6" s="62" t="str" cm="1">
        <f t="array" ref="H6">IF($G$4&gt;1,IFERROR(INDEX('MMS Alarms - Names'!$A$6:$A$3644,LARGE(('MMS Alarms - Names'!$A$6:$A$3644=$A$5)*(ROW('MMS Alarms - Names'!$A$6:$A$3644)-5),COUNTIF('MMS Alarms - Names'!$A$6:$A$3644,$A$5)+5-ROW('MMS Alarms - Names'!F6))),""),"")</f>
        <v/>
      </c>
      <c r="I6" s="77" t="str" cm="1">
        <f t="array" ref="I6">IF($G$4&gt;1,IFERROR(INDEX('MMS Alarms - Names'!$I$6:$I$3644,LARGE(('MMS Alarms - Names'!$A$6:$A$3644=$A$5)*(ROW('MMS Alarms - Names'!$A$6:$A$3644)-5),COUNTIF('MMS Alarms - Names'!$A$6:$A$3644,$A$5)+5-ROW('MMS Alarms - Names'!G6))),""),"")</f>
        <v/>
      </c>
      <c r="J6" s="62" t="str" cm="1">
        <f t="array" ref="J6">IF($G$4&gt;1,IFERROR(INDEX('MMS Alarms - Names'!$F$6:$F$3644,LARGE(('MMS Alarms - Names'!$A$6:$A$3644=$A$5)*(ROW('MMS Alarms - Names'!$A$6:$A$3644)-5),COUNTIF('MMS Alarms - Names'!$A$6:$A$3644,$A$5)+5-ROW('MMS Alarms - Names'!G6))),""),"")</f>
        <v/>
      </c>
      <c r="K6" s="62" t="str" cm="1">
        <f t="array" ref="K6">IF($G$4&gt;1,IFERROR(INDEX('MMS Alarms - Names'!$G$6:$G$3644,LARGE(('MMS Alarms - Names'!$A$6:$A$3644=$A$5)*(ROW('MMS Alarms - Names'!$A$6:$A$3644)-5),COUNTIF('MMS Alarms - Names'!$A$6:$A$3644,$A$5)+5-ROW('MMS Alarms - Names'!H6))),""),"")</f>
        <v/>
      </c>
    </row>
    <row r="7" spans="1:13" ht="21" customHeight="1" x14ac:dyDescent="0.2">
      <c r="A7" s="129"/>
      <c r="B7" s="32" t="e">
        <f>VLOOKUP($A7,'MMS Alarms - Names'!$A$6:$B$4233,2,FALSE)</f>
        <v>#N/A</v>
      </c>
      <c r="C7" s="33" t="e">
        <f>VLOOKUP($A7,'MMS Alarms - Names'!$A$6:$C$4233,3,FALSE)</f>
        <v>#N/A</v>
      </c>
      <c r="D7" s="34" t="e">
        <f>VLOOKUP($A7,'MMS Alarms - Names'!$A$6:$D$4233,4,FALSE)</f>
        <v>#N/A</v>
      </c>
      <c r="E7" s="34" t="e">
        <f>VLOOKUP($A7,'MMS Alarms - Names'!$A$6:$E$4233,5,FALSE)</f>
        <v>#N/A</v>
      </c>
      <c r="F7" s="37" t="e">
        <f>VLOOKUP(A7,'MMS Alarms - Names'!$A$6:$G$4233,6,FALSE)</f>
        <v>#N/A</v>
      </c>
      <c r="H7" s="62" t="str" cm="1">
        <f t="array" ref="H7">IF($G$4&gt;1,IFERROR(INDEX('MMS Alarms - Names'!$A$6:$A$3644,LARGE(('MMS Alarms - Names'!$A$6:$A$3644=$A$5)*(ROW('MMS Alarms - Names'!$A$6:$A$3644)-5),COUNTIF('MMS Alarms - Names'!$A$6:$A$3644,$A$5)+5-ROW('MMS Alarms - Names'!F7))),""),"")</f>
        <v/>
      </c>
      <c r="I7" s="77" t="str" cm="1">
        <f t="array" ref="I7">IF($G$4&gt;1,IFERROR(INDEX('MMS Alarms - Names'!$I$6:$I$3644,LARGE(('MMS Alarms - Names'!$A$6:$A$3644=$A$5)*(ROW('MMS Alarms - Names'!$A$6:$A$3644)-5),COUNTIF('MMS Alarms - Names'!$A$6:$A$3644,$A$5)+5-ROW('MMS Alarms - Names'!G7))),""),"")</f>
        <v/>
      </c>
      <c r="J7" s="62" t="str" cm="1">
        <f t="array" ref="J7">IF($G$4&gt;1,IFERROR(INDEX('MMS Alarms - Names'!$F$6:$F$3644,LARGE(('MMS Alarms - Names'!$A$6:$A$3644=$A$5)*(ROW('MMS Alarms - Names'!$A$6:$A$3644)-5),COUNTIF('MMS Alarms - Names'!$A$6:$A$3644,$A$5)+5-ROW('MMS Alarms - Names'!G7))),""),"")</f>
        <v/>
      </c>
      <c r="K7" s="62" t="str" cm="1">
        <f t="array" ref="K7">IF($G$4&gt;1,IFERROR(INDEX('MMS Alarms - Names'!$G$6:$G$3644,LARGE(('MMS Alarms - Names'!$A$6:$A$3644=$A$5)*(ROW('MMS Alarms - Names'!$A$6:$A$3644)-5),COUNTIF('MMS Alarms - Names'!$A$6:$A$3644,$A$5)+5-ROW('MMS Alarms - Names'!H7))),""),"")</f>
        <v/>
      </c>
    </row>
    <row r="8" spans="1:13" ht="37.5" customHeight="1" x14ac:dyDescent="0.2">
      <c r="A8" s="130"/>
      <c r="B8" s="131" t="e">
        <f>VLOOKUP($A7,'MMS Alarms - Descriptions'!$A$6:$B$3249,2,FALSE)</f>
        <v>#N/A</v>
      </c>
      <c r="C8" s="132"/>
      <c r="D8" s="132"/>
      <c r="E8" s="132"/>
      <c r="F8" s="38" t="e">
        <f>VLOOKUP(A7,'MMS Alarms - Names'!$A$6:$G$4233,7,FALSE)</f>
        <v>#N/A</v>
      </c>
      <c r="H8" s="62" t="str" cm="1">
        <f t="array" ref="H8">IF($G$4&gt;1,IFERROR(INDEX('MMS Alarms - Names'!$A$6:$A$3644,LARGE(('MMS Alarms - Names'!$A$6:$A$3644=$A$5)*(ROW('MMS Alarms - Names'!$A$6:$A$3644)-5),COUNTIF('MMS Alarms - Names'!$A$6:$A$3644,$A$5)+5-ROW('MMS Alarms - Names'!F8))),""),"")</f>
        <v/>
      </c>
      <c r="I8" s="77" t="str" cm="1">
        <f t="array" ref="I8">IF($G$4&gt;1,IFERROR(INDEX('MMS Alarms - Names'!$I$6:$I$3644,LARGE(('MMS Alarms - Names'!$A$6:$A$3644=$A$5)*(ROW('MMS Alarms - Names'!$A$6:$A$3644)-5),COUNTIF('MMS Alarms - Names'!$A$6:$A$3644,$A$5)+5-ROW('MMS Alarms - Names'!G8))),""),"")</f>
        <v/>
      </c>
      <c r="J8" s="62" t="str" cm="1">
        <f t="array" ref="J8">IF($G$4&gt;1,IFERROR(INDEX('MMS Alarms - Names'!$F$6:$F$3644,LARGE(('MMS Alarms - Names'!$A$6:$A$3644=$A$5)*(ROW('MMS Alarms - Names'!$A$6:$A$3644)-5),COUNTIF('MMS Alarms - Names'!$A$6:$A$3644,$A$5)+5-ROW('MMS Alarms - Names'!G8))),""),"")</f>
        <v/>
      </c>
      <c r="K8" s="62" t="str" cm="1">
        <f t="array" ref="K8">IF($G$4&gt;1,IFERROR(INDEX('MMS Alarms - Names'!$G$6:$G$3644,LARGE(('MMS Alarms - Names'!$A$6:$A$3644=$A$5)*(ROW('MMS Alarms - Names'!$A$6:$A$3644)-5),COUNTIF('MMS Alarms - Names'!$A$6:$A$3644,$A$5)+5-ROW('MMS Alarms - Names'!H8))),""),"")</f>
        <v/>
      </c>
    </row>
    <row r="9" spans="1:13" ht="21" customHeight="1" x14ac:dyDescent="0.2">
      <c r="A9" s="129"/>
      <c r="B9" s="32" t="e">
        <f>VLOOKUP($A9,'MMS Alarms - Names'!$A$6:$B$4233,2,FALSE)</f>
        <v>#N/A</v>
      </c>
      <c r="C9" s="33" t="e">
        <f>VLOOKUP($A9,'MMS Alarms - Names'!$A$6:$C$4233,3,FALSE)</f>
        <v>#N/A</v>
      </c>
      <c r="D9" s="34" t="e">
        <f>VLOOKUP($A9,'MMS Alarms - Names'!$A$6:$D$4233,4,FALSE)</f>
        <v>#N/A</v>
      </c>
      <c r="E9" s="34" t="e">
        <f>VLOOKUP($A9,'MMS Alarms - Names'!$A$6:$E$4233,5,FALSE)</f>
        <v>#N/A</v>
      </c>
      <c r="F9" s="37" t="e">
        <f>VLOOKUP(A9,'MMS Alarms - Names'!$A$6:$G$4233,6,FALSE)</f>
        <v>#N/A</v>
      </c>
      <c r="H9" s="62" t="str" cm="1">
        <f t="array" ref="H9">IF($G$4&gt;1,IFERROR(INDEX('MMS Alarms - Names'!$A$6:$A$3644,LARGE(('MMS Alarms - Names'!$A$6:$A$3644=$A$5)*(ROW('MMS Alarms - Names'!$A$6:$A$3644)-5),COUNTIF('MMS Alarms - Names'!$A$6:$A$3644,$A$5)+5-ROW('MMS Alarms - Names'!F9))),""),"")</f>
        <v/>
      </c>
      <c r="I9" s="77" t="str" cm="1">
        <f t="array" ref="I9">IF($G$4&gt;1,IFERROR(INDEX('MMS Alarms - Names'!$I$6:$I$3644,LARGE(('MMS Alarms - Names'!$A$6:$A$3644=$A$5)*(ROW('MMS Alarms - Names'!$A$6:$A$3644)-5),COUNTIF('MMS Alarms - Names'!$A$6:$A$3644,$A$5)+5-ROW('MMS Alarms - Names'!G9))),""),"")</f>
        <v/>
      </c>
      <c r="J9" s="62" t="str" cm="1">
        <f t="array" ref="J9">IF($G$4&gt;1,IFERROR(INDEX('MMS Alarms - Names'!$F$6:$F$3644,LARGE(('MMS Alarms - Names'!$A$6:$A$3644=$A$5)*(ROW('MMS Alarms - Names'!$A$6:$A$3644)-5),COUNTIF('MMS Alarms - Names'!$A$6:$A$3644,$A$5)+5-ROW('MMS Alarms - Names'!G9))),""),"")</f>
        <v/>
      </c>
      <c r="K9" s="62" t="str" cm="1">
        <f t="array" ref="K9">IF($G$4&gt;1,IFERROR(INDEX('MMS Alarms - Names'!$G$6:$G$3644,LARGE(('MMS Alarms - Names'!$A$6:$A$3644=$A$5)*(ROW('MMS Alarms - Names'!$A$6:$A$3644)-5),COUNTIF('MMS Alarms - Names'!$A$6:$A$3644,$A$5)+5-ROW('MMS Alarms - Names'!H9))),""),"")</f>
        <v/>
      </c>
    </row>
    <row r="10" spans="1:13" ht="37.5" customHeight="1" x14ac:dyDescent="0.2">
      <c r="A10" s="130"/>
      <c r="B10" s="131" t="e">
        <f>VLOOKUP($A9,'MMS Alarms - Descriptions'!$A$6:$B$3249,2,FALSE)</f>
        <v>#N/A</v>
      </c>
      <c r="C10" s="132"/>
      <c r="D10" s="132"/>
      <c r="E10" s="132"/>
      <c r="F10" s="38" t="e">
        <f>VLOOKUP(A9,'MMS Alarms - Names'!$A$6:$G$4233,7,FALSE)</f>
        <v>#N/A</v>
      </c>
      <c r="H10" s="62" t="str" cm="1">
        <f t="array" ref="H10">IF($G$4&gt;1,IFERROR(INDEX('MMS Alarms - Names'!$A$6:$A$3644,LARGE(('MMS Alarms - Names'!$A$6:$A$3644=$A$5)*(ROW('MMS Alarms - Names'!$A$6:$A$3644)-5),COUNTIF('MMS Alarms - Names'!$A$6:$A$3644,$A$5)+5-ROW('MMS Alarms - Names'!F10))),""),"")</f>
        <v/>
      </c>
      <c r="I10" s="77" t="str" cm="1">
        <f t="array" ref="I10">IF($G$4&gt;1,IFERROR(INDEX('MMS Alarms - Names'!$I$6:$I$3644,LARGE(('MMS Alarms - Names'!$A$6:$A$3644=$A$5)*(ROW('MMS Alarms - Names'!$A$6:$A$3644)-5),COUNTIF('MMS Alarms - Names'!$A$6:$A$3644,$A$5)+5-ROW('MMS Alarms - Names'!G10))),""),"")</f>
        <v/>
      </c>
      <c r="J10" s="62" t="str" cm="1">
        <f t="array" ref="J10">IF($G$4&gt;1,IFERROR(INDEX('MMS Alarms - Names'!$F$6:$F$3644,LARGE(('MMS Alarms - Names'!$A$6:$A$3644=$A$5)*(ROW('MMS Alarms - Names'!$A$6:$A$3644)-5),COUNTIF('MMS Alarms - Names'!$A$6:$A$3644,$A$5)+5-ROW('MMS Alarms - Names'!G10))),""),"")</f>
        <v/>
      </c>
      <c r="K10" s="62" t="str" cm="1">
        <f t="array" ref="K10">IF($G$4&gt;1,IFERROR(INDEX('MMS Alarms - Names'!$G$6:$G$3644,LARGE(('MMS Alarms - Names'!$A$6:$A$3644=$A$5)*(ROW('MMS Alarms - Names'!$A$6:$A$3644)-5),COUNTIF('MMS Alarms - Names'!$A$6:$A$3644,$A$5)+5-ROW('MMS Alarms - Names'!H10))),""),"")</f>
        <v/>
      </c>
    </row>
    <row r="11" spans="1:13" ht="21" customHeight="1" x14ac:dyDescent="0.2">
      <c r="A11" s="129"/>
      <c r="B11" s="32" t="e">
        <f>VLOOKUP($A11,'MMS Alarms - Names'!$A$6:$B$4233,2,FALSE)</f>
        <v>#N/A</v>
      </c>
      <c r="C11" s="33" t="e">
        <f>VLOOKUP($A11,'MMS Alarms - Names'!$A$6:$C$4233,3,FALSE)</f>
        <v>#N/A</v>
      </c>
      <c r="D11" s="34" t="e">
        <f>VLOOKUP($A11,'MMS Alarms - Names'!$A$6:$D$4233,4,FALSE)</f>
        <v>#N/A</v>
      </c>
      <c r="E11" s="34" t="e">
        <f>VLOOKUP($A11,'MMS Alarms - Names'!$A$6:$E$4233,5,FALSE)</f>
        <v>#N/A</v>
      </c>
      <c r="F11" s="37" t="e">
        <f>VLOOKUP(A11,'MMS Alarms - Names'!$A$6:$G$4233,6,FALSE)</f>
        <v>#N/A</v>
      </c>
      <c r="H11" s="62" t="str" cm="1">
        <f t="array" ref="H11">IF($G$4&gt;1,IFERROR(INDEX('MMS Alarms - Names'!$A$6:$A$3644,LARGE(('MMS Alarms - Names'!$A$6:$A$3644=$A$5)*(ROW('MMS Alarms - Names'!$A$6:$A$3644)-5),COUNTIF('MMS Alarms - Names'!$A$6:$A$3644,$A$5)+5-ROW('MMS Alarms - Names'!F11))),""),"")</f>
        <v/>
      </c>
      <c r="I11" s="77" t="str" cm="1">
        <f t="array" ref="I11">IF($G$4&gt;1,IFERROR(INDEX('MMS Alarms - Names'!$I$6:$I$3644,LARGE(('MMS Alarms - Names'!$A$6:$A$3644=$A$5)*(ROW('MMS Alarms - Names'!$A$6:$A$3644)-5),COUNTIF('MMS Alarms - Names'!$A$6:$A$3644,$A$5)+5-ROW('MMS Alarms - Names'!G11))),""),"")</f>
        <v/>
      </c>
      <c r="J11" s="62" t="str" cm="1">
        <f t="array" ref="J11">IF($G$4&gt;1,IFERROR(INDEX('MMS Alarms - Names'!$F$6:$F$3644,LARGE(('MMS Alarms - Names'!$A$6:$A$3644=$A$5)*(ROW('MMS Alarms - Names'!$A$6:$A$3644)-5),COUNTIF('MMS Alarms - Names'!$A$6:$A$3644,$A$5)+5-ROW('MMS Alarms - Names'!G11))),""),"")</f>
        <v/>
      </c>
      <c r="K11" s="62" t="str" cm="1">
        <f t="array" ref="K11">IF($G$4&gt;1,IFERROR(INDEX('MMS Alarms - Names'!$G$6:$G$3644,LARGE(('MMS Alarms - Names'!$A$6:$A$3644=$A$5)*(ROW('MMS Alarms - Names'!$A$6:$A$3644)-5),COUNTIF('MMS Alarms - Names'!$A$6:$A$3644,$A$5)+5-ROW('MMS Alarms - Names'!H11))),""),"")</f>
        <v/>
      </c>
    </row>
    <row r="12" spans="1:13" ht="37.5" customHeight="1" x14ac:dyDescent="0.2">
      <c r="A12" s="130"/>
      <c r="B12" s="131" t="e">
        <f>VLOOKUP($A11,'MMS Alarms - Descriptions'!$A$6:$B$3249,2,FALSE)</f>
        <v>#N/A</v>
      </c>
      <c r="C12" s="132"/>
      <c r="D12" s="132"/>
      <c r="E12" s="132"/>
      <c r="F12" s="38" t="e">
        <f>VLOOKUP(A11,'MMS Alarms - Names'!$A$6:$G$4233,7,FALSE)</f>
        <v>#N/A</v>
      </c>
      <c r="H12" s="62" t="str" cm="1">
        <f t="array" ref="H12">IF($G$4&gt;1,IFERROR(INDEX('MMS Alarms - Names'!$A$6:$A$3644,LARGE(('MMS Alarms - Names'!$A$6:$A$3644=$A$5)*(ROW('MMS Alarms - Names'!$A$6:$A$3644)-5),COUNTIF('MMS Alarms - Names'!$A$6:$A$3644,$A$5)+5-ROW('MMS Alarms - Names'!F12))),""),"")</f>
        <v/>
      </c>
      <c r="I12" s="63" t="str" cm="1">
        <f t="array" ref="I12">IF($G$4&gt;1,IFERROR(INDEX('MMS Alarms - Names'!$I$6:$I$3644,LARGE(('MMS Alarms - Names'!$A$6:$A$3644=$A$5)*(ROW('MMS Alarms - Names'!$A$6:$A$3644)-5),COUNTIF('MMS Alarms - Names'!$A$6:$A$3644,$A$5)+5-ROW('MMS Alarms - Names'!G12))),""),"")</f>
        <v/>
      </c>
      <c r="J12" s="62" t="str" cm="1">
        <f t="array" ref="J12">IF($G$4&gt;1,IFERROR(INDEX('MMS Alarms - Names'!$F$6:$F$3644,LARGE(('MMS Alarms - Names'!$A$6:$A$3644=$A$5)*(ROW('MMS Alarms - Names'!$A$6:$A$3644)-5),COUNTIF('MMS Alarms - Names'!$A$6:$A$3644,$A$5)+5-ROW('MMS Alarms - Names'!G12))),""),"")</f>
        <v/>
      </c>
      <c r="K12" s="62" t="str" cm="1">
        <f t="array" ref="K12">IF($G$4&gt;1,IFERROR(INDEX('MMS Alarms - Names'!$G$6:$G$3644,LARGE(('MMS Alarms - Names'!$A$6:$A$3644=$A$5)*(ROW('MMS Alarms - Names'!$A$6:$A$3644)-5),COUNTIF('MMS Alarms - Names'!$A$6:$A$3644,$A$5)+5-ROW('MMS Alarms - Names'!H12))),""),"")</f>
        <v/>
      </c>
    </row>
    <row r="13" spans="1:13" ht="21" customHeight="1" x14ac:dyDescent="0.2">
      <c r="A13" s="129"/>
      <c r="B13" s="32" t="e">
        <f>VLOOKUP($A13,'MMS Alarms - Names'!$A$6:$B$4233,2,FALSE)</f>
        <v>#N/A</v>
      </c>
      <c r="C13" s="33" t="e">
        <f>VLOOKUP($A13,'MMS Alarms - Names'!$A$6:$C$4233,3,FALSE)</f>
        <v>#N/A</v>
      </c>
      <c r="D13" s="34" t="e">
        <f>VLOOKUP($A13,'MMS Alarms - Names'!$A$6:$D$4233,4,FALSE)</f>
        <v>#N/A</v>
      </c>
      <c r="E13" s="34" t="e">
        <f>VLOOKUP($A13,'MMS Alarms - Names'!$A$6:$E$4233,5,FALSE)</f>
        <v>#N/A</v>
      </c>
      <c r="F13" s="37" t="e">
        <f>VLOOKUP(A13,'MMS Alarms - Names'!$A$6:$G$4233,6,FALSE)</f>
        <v>#N/A</v>
      </c>
      <c r="H13" s="62" t="str" cm="1">
        <f t="array" ref="H13">IF($G$4&gt;1,IFERROR(INDEX('MMS Alarms - Names'!$A$6:$A$3644,LARGE(('MMS Alarms - Names'!$A$6:$A$3644=$A$5)*(ROW('MMS Alarms - Names'!$A$6:$A$3644)-5),COUNTIF('MMS Alarms - Names'!$A$6:$A$3644,$A$5)+5-ROW('MMS Alarms - Names'!F13))),""),"")</f>
        <v/>
      </c>
      <c r="I13" s="63" t="str" cm="1">
        <f t="array" ref="I13">IF($G$4&gt;1,IFERROR(INDEX('MMS Alarms - Names'!$I$6:$I$3644,LARGE(('MMS Alarms - Names'!$A$6:$A$3644=$A$5)*(ROW('MMS Alarms - Names'!$A$6:$A$3644)-5),COUNTIF('MMS Alarms - Names'!$A$6:$A$3644,$A$5)+5-ROW('MMS Alarms - Names'!G13))),""),"")</f>
        <v/>
      </c>
      <c r="J13" s="62" t="str" cm="1">
        <f t="array" ref="J13">IF($G$4&gt;1,IFERROR(INDEX('MMS Alarms - Names'!$F$6:$F$3644,LARGE(('MMS Alarms - Names'!$A$6:$A$3644=$A$5)*(ROW('MMS Alarms - Names'!$A$6:$A$3644)-5),COUNTIF('MMS Alarms - Names'!$A$6:$A$3644,$A$5)+5-ROW('MMS Alarms - Names'!G13))),""),"")</f>
        <v/>
      </c>
      <c r="K13" s="62" t="str" cm="1">
        <f t="array" ref="K13">IF($G$4&gt;1,IFERROR(INDEX('MMS Alarms - Names'!$G$6:$G$3644,LARGE(('MMS Alarms - Names'!$A$6:$A$3644=$A$5)*(ROW('MMS Alarms - Names'!$A$6:$A$3644)-5),COUNTIF('MMS Alarms - Names'!$A$6:$A$3644,$A$5)+5-ROW('MMS Alarms - Names'!H13))),""),"")</f>
        <v/>
      </c>
    </row>
    <row r="14" spans="1:13" ht="37.5" customHeight="1" x14ac:dyDescent="0.2">
      <c r="A14" s="130"/>
      <c r="B14" s="131" t="e">
        <f>VLOOKUP($A13,'MMS Alarms - Descriptions'!$A$6:$B$3249,2,FALSE)</f>
        <v>#N/A</v>
      </c>
      <c r="C14" s="132"/>
      <c r="D14" s="132"/>
      <c r="E14" s="132"/>
      <c r="F14" s="38" t="e">
        <f>VLOOKUP(A13,'MMS Alarms - Names'!$A$6:$G$4233,7,FALSE)</f>
        <v>#N/A</v>
      </c>
      <c r="H14" s="62" t="str" cm="1">
        <f t="array" ref="H14">IF($G$4&gt;1,IFERROR(INDEX('MMS Alarms - Names'!$A$6:$A$3644,LARGE(('MMS Alarms - Names'!$A$6:$A$3644=$A$5)*(ROW('MMS Alarms - Names'!$A$6:$A$3644)-5),COUNTIF('MMS Alarms - Names'!$A$6:$A$3644,$A$5)+5-ROW('MMS Alarms - Names'!F14))),""),"")</f>
        <v/>
      </c>
      <c r="I14" s="63" t="str" cm="1">
        <f t="array" ref="I14">IF($G$4&gt;1,IFERROR(INDEX('MMS Alarms - Names'!$I$6:$I$3644,LARGE(('MMS Alarms - Names'!$A$6:$A$3644=$A$5)*(ROW('MMS Alarms - Names'!$A$6:$A$3644)-5),COUNTIF('MMS Alarms - Names'!$A$6:$A$3644,$A$5)+5-ROW('MMS Alarms - Names'!G14))),""),"")</f>
        <v/>
      </c>
      <c r="J14" s="62" t="str" cm="1">
        <f t="array" ref="J14">IF($G$4&gt;1,IFERROR(INDEX('MMS Alarms - Names'!$F$6:$F$3644,LARGE(('MMS Alarms - Names'!$A$6:$A$3644=$A$5)*(ROW('MMS Alarms - Names'!$A$6:$A$3644)-5),COUNTIF('MMS Alarms - Names'!$A$6:$A$3644,$A$5)+5-ROW('MMS Alarms - Names'!G14))),""),"")</f>
        <v/>
      </c>
      <c r="K14" s="62" t="str" cm="1">
        <f t="array" ref="K14">IF($G$4&gt;1,IFERROR(INDEX('MMS Alarms - Names'!$G$6:$G$3644,LARGE(('MMS Alarms - Names'!$A$6:$A$3644=$A$5)*(ROW('MMS Alarms - Names'!$A$6:$A$3644)-5),COUNTIF('MMS Alarms - Names'!$A$6:$A$3644,$A$5)+5-ROW('MMS Alarms - Names'!H14))),""),"")</f>
        <v/>
      </c>
    </row>
    <row r="15" spans="1:13" ht="21" customHeight="1" x14ac:dyDescent="0.2">
      <c r="A15" s="129"/>
      <c r="B15" s="32" t="e">
        <f>VLOOKUP($A15,'MMS Alarms - Names'!$A$6:$B$4233,2,FALSE)</f>
        <v>#N/A</v>
      </c>
      <c r="C15" s="33" t="e">
        <f>VLOOKUP($A15,'MMS Alarms - Names'!$A$6:$C$4233,3,FALSE)</f>
        <v>#N/A</v>
      </c>
      <c r="D15" s="34" t="e">
        <f>VLOOKUP($A15,'MMS Alarms - Names'!$A$6:$D$4233,4,FALSE)</f>
        <v>#N/A</v>
      </c>
      <c r="E15" s="34" t="e">
        <f>VLOOKUP($A15,'MMS Alarms - Names'!$A$6:$E$4233,5,FALSE)</f>
        <v>#N/A</v>
      </c>
      <c r="F15" s="37" t="e">
        <f>VLOOKUP(A15,'MMS Alarms - Names'!$A$6:$G$4233,6,FALSE)</f>
        <v>#N/A</v>
      </c>
      <c r="H15" s="62" t="str" cm="1">
        <f t="array" ref="H15">IF($G$4&gt;1,IFERROR(INDEX('MMS Alarms - Names'!$A$6:$A$3644,LARGE(('MMS Alarms - Names'!$A$6:$A$3644=$A$5)*(ROW('MMS Alarms - Names'!$A$6:$A$3644)-5),COUNTIF('MMS Alarms - Names'!$A$6:$A$3644,$A$5)+5-ROW('MMS Alarms - Names'!F15))),""),"")</f>
        <v/>
      </c>
      <c r="I15" s="63" t="str" cm="1">
        <f t="array" ref="I15">IF($G$4&gt;1,IFERROR(INDEX('MMS Alarms - Names'!$I$6:$I$3644,LARGE(('MMS Alarms - Names'!$A$6:$A$3644=$A$5)*(ROW('MMS Alarms - Names'!$A$6:$A$3644)-5),COUNTIF('MMS Alarms - Names'!$A$6:$A$3644,$A$5)+5-ROW('MMS Alarms - Names'!G15))),""),"")</f>
        <v/>
      </c>
      <c r="J15" s="62" t="str" cm="1">
        <f t="array" ref="J15">IF($G$4&gt;1,IFERROR(INDEX('MMS Alarms - Names'!$F$6:$F$3644,LARGE(('MMS Alarms - Names'!$A$6:$A$3644=$A$5)*(ROW('MMS Alarms - Names'!$A$6:$A$3644)-5),COUNTIF('MMS Alarms - Names'!$A$6:$A$3644,$A$5)+5-ROW('MMS Alarms - Names'!G15))),""),"")</f>
        <v/>
      </c>
      <c r="K15" s="62" t="str" cm="1">
        <f t="array" ref="K15">IF($G$4&gt;1,IFERROR(INDEX('MMS Alarms - Names'!$G$6:$G$3644,LARGE(('MMS Alarms - Names'!$A$6:$A$3644=$A$5)*(ROW('MMS Alarms - Names'!$A$6:$A$3644)-5),COUNTIF('MMS Alarms - Names'!$A$6:$A$3644,$A$5)+5-ROW('MMS Alarms - Names'!H15))),""),"")</f>
        <v/>
      </c>
    </row>
    <row r="16" spans="1:13" ht="37.5" customHeight="1" x14ac:dyDescent="0.2">
      <c r="A16" s="130"/>
      <c r="B16" s="131" t="e">
        <f>VLOOKUP($A15,'MMS Alarms - Descriptions'!$A$6:$B$3249,2,FALSE)</f>
        <v>#N/A</v>
      </c>
      <c r="C16" s="132"/>
      <c r="D16" s="132"/>
      <c r="E16" s="132"/>
      <c r="F16" s="38" t="e">
        <f>VLOOKUP(A15,'MMS Alarms - Names'!$A$6:$G$4233,7,FALSE)</f>
        <v>#N/A</v>
      </c>
      <c r="H16" s="62" t="str" cm="1">
        <f t="array" ref="H16">IF($G$4&gt;1,IFERROR(INDEX('MMS Alarms - Names'!$A$6:$A$3644,LARGE(('MMS Alarms - Names'!$A$6:$A$3644=$A$5)*(ROW('MMS Alarms - Names'!$A$6:$A$3644)-5),COUNTIF('MMS Alarms - Names'!$A$6:$A$3644,$A$5)+5-ROW('MMS Alarms - Names'!F16))),""),"")</f>
        <v/>
      </c>
      <c r="I16" s="63" t="str" cm="1">
        <f t="array" ref="I16">IF($G$4&gt;1,IFERROR(INDEX('MMS Alarms - Names'!$I$6:$I$3644,LARGE(('MMS Alarms - Names'!$A$6:$A$3644=$A$5)*(ROW('MMS Alarms - Names'!$A$6:$A$3644)-5),COUNTIF('MMS Alarms - Names'!$A$6:$A$3644,$A$5)+5-ROW('MMS Alarms - Names'!G16))),""),"")</f>
        <v/>
      </c>
      <c r="J16" s="62" t="str" cm="1">
        <f t="array" ref="J16">IF($G$4&gt;1,IFERROR(INDEX('MMS Alarms - Names'!$F$6:$F$3644,LARGE(('MMS Alarms - Names'!$A$6:$A$3644=$A$5)*(ROW('MMS Alarms - Names'!$A$6:$A$3644)-5),COUNTIF('MMS Alarms - Names'!$A$6:$A$3644,$A$5)+5-ROW('MMS Alarms - Names'!G16))),""),"")</f>
        <v/>
      </c>
      <c r="K16" s="62" t="str" cm="1">
        <f t="array" ref="K16">IF($G$4&gt;1,IFERROR(INDEX('MMS Alarms - Names'!$G$6:$G$3644,LARGE(('MMS Alarms - Names'!$A$6:$A$3644=$A$5)*(ROW('MMS Alarms - Names'!$A$6:$A$3644)-5),COUNTIF('MMS Alarms - Names'!$A$6:$A$3644,$A$5)+5-ROW('MMS Alarms - Names'!H16))),""),"")</f>
        <v/>
      </c>
    </row>
    <row r="17" spans="1:11" ht="21" customHeight="1" x14ac:dyDescent="0.2">
      <c r="A17" s="129"/>
      <c r="B17" s="32" t="e">
        <f>VLOOKUP($A17,'MMS Alarms - Names'!$A$6:$B$4233,2,FALSE)</f>
        <v>#N/A</v>
      </c>
      <c r="C17" s="33" t="e">
        <f>VLOOKUP($A17,'MMS Alarms - Names'!$A$6:$C$4233,3,FALSE)</f>
        <v>#N/A</v>
      </c>
      <c r="D17" s="34" t="e">
        <f>VLOOKUP($A17,'MMS Alarms - Names'!$A$6:$D$4233,4,FALSE)</f>
        <v>#N/A</v>
      </c>
      <c r="E17" s="34" t="e">
        <f>VLOOKUP($A17,'MMS Alarms - Names'!$A$6:$E$4233,5,FALSE)</f>
        <v>#N/A</v>
      </c>
      <c r="F17" s="37" t="e">
        <f>VLOOKUP(A17,'MMS Alarms - Names'!$A$6:$G$4233,6,FALSE)</f>
        <v>#N/A</v>
      </c>
      <c r="H17" s="62" t="str" cm="1">
        <f t="array" ref="H17">IF($G$4&gt;1,IFERROR(INDEX('MMS Alarms - Names'!$A$6:$A$3644,LARGE(('MMS Alarms - Names'!$A$6:$A$3644=$A$5)*(ROW('MMS Alarms - Names'!$A$6:$A$3644)-5),COUNTIF('MMS Alarms - Names'!$A$6:$A$3644,$A$5)+5-ROW('MMS Alarms - Names'!F17))),""),"")</f>
        <v/>
      </c>
      <c r="I17" s="63" t="str" cm="1">
        <f t="array" ref="I17">IF($G$4&gt;1,IFERROR(INDEX('MMS Alarms - Names'!$I$6:$I$3644,LARGE(('MMS Alarms - Names'!$A$6:$A$3644=$A$5)*(ROW('MMS Alarms - Names'!$A$6:$A$3644)-5),COUNTIF('MMS Alarms - Names'!$A$6:$A$3644,$A$5)+5-ROW('MMS Alarms - Names'!G17))),""),"")</f>
        <v/>
      </c>
      <c r="J17" s="62" t="str" cm="1">
        <f t="array" ref="J17">IF($G$4&gt;1,IFERROR(INDEX('MMS Alarms - Names'!$F$6:$F$3644,LARGE(('MMS Alarms - Names'!$A$6:$A$3644=$A$5)*(ROW('MMS Alarms - Names'!$A$6:$A$3644)-5),COUNTIF('MMS Alarms - Names'!$A$6:$A$3644,$A$5)+5-ROW('MMS Alarms - Names'!G17))),""),"")</f>
        <v/>
      </c>
      <c r="K17" s="62" t="str" cm="1">
        <f t="array" ref="K17">IF($G$4&gt;1,IFERROR(INDEX('MMS Alarms - Names'!$G$6:$G$3644,LARGE(('MMS Alarms - Names'!$A$6:$A$3644=$A$5)*(ROW('MMS Alarms - Names'!$A$6:$A$3644)-5),COUNTIF('MMS Alarms - Names'!$A$6:$A$3644,$A$5)+5-ROW('MMS Alarms - Names'!H17))),""),"")</f>
        <v/>
      </c>
    </row>
    <row r="18" spans="1:11" ht="37.5" customHeight="1" x14ac:dyDescent="0.2">
      <c r="A18" s="130"/>
      <c r="B18" s="131" t="e">
        <f>VLOOKUP($A17,'MMS Alarms - Descriptions'!$A$6:$B$3249,2,FALSE)</f>
        <v>#N/A</v>
      </c>
      <c r="C18" s="132"/>
      <c r="D18" s="132"/>
      <c r="E18" s="132"/>
      <c r="F18" s="38" t="e">
        <f>VLOOKUP(A17,'MMS Alarms - Names'!$A$6:$G$4233,7,FALSE)</f>
        <v>#N/A</v>
      </c>
      <c r="H18" s="62" t="str" cm="1">
        <f t="array" ref="H18">IF($G$4&gt;1,IFERROR(INDEX('MMS Alarms - Names'!$A$6:$A$3644,LARGE(('MMS Alarms - Names'!$A$6:$A$3644=$A$5)*(ROW('MMS Alarms - Names'!$A$6:$A$3644)-5),COUNTIF('MMS Alarms - Names'!$A$6:$A$3644,$A$5)+5-ROW('MMS Alarms - Names'!F18))),""),"")</f>
        <v/>
      </c>
      <c r="I18" s="63" t="str" cm="1">
        <f t="array" ref="I18">IF($G$4&gt;1,IFERROR(INDEX('MMS Alarms - Names'!$I$6:$I$3644,LARGE(('MMS Alarms - Names'!$A$6:$A$3644=$A$5)*(ROW('MMS Alarms - Names'!$A$6:$A$3644)-5),COUNTIF('MMS Alarms - Names'!$A$6:$A$3644,$A$5)+5-ROW('MMS Alarms - Names'!G18))),""),"")</f>
        <v/>
      </c>
      <c r="J18" s="62" t="str" cm="1">
        <f t="array" ref="J18">IF($G$4&gt;1,IFERROR(INDEX('MMS Alarms - Names'!$F$6:$F$3644,LARGE(('MMS Alarms - Names'!$A$6:$A$3644=$A$5)*(ROW('MMS Alarms - Names'!$A$6:$A$3644)-5),COUNTIF('MMS Alarms - Names'!$A$6:$A$3644,$A$5)+5-ROW('MMS Alarms - Names'!G18))),""),"")</f>
        <v/>
      </c>
      <c r="K18" s="62" t="str" cm="1">
        <f t="array" ref="K18">IF($G$4&gt;1,IFERROR(INDEX('MMS Alarms - Names'!$G$6:$G$3644,LARGE(('MMS Alarms - Names'!$A$6:$A$3644=$A$5)*(ROW('MMS Alarms - Names'!$A$6:$A$3644)-5),COUNTIF('MMS Alarms - Names'!$A$6:$A$3644,$A$5)+5-ROW('MMS Alarms - Names'!H18))),""),"")</f>
        <v/>
      </c>
    </row>
    <row r="19" spans="1:11" ht="21" customHeight="1" x14ac:dyDescent="0.2">
      <c r="A19" s="129"/>
      <c r="B19" s="32" t="e">
        <f>VLOOKUP($A19,'MMS Alarms - Names'!$A$6:$B$4233,2,FALSE)</f>
        <v>#N/A</v>
      </c>
      <c r="C19" s="33" t="e">
        <f>VLOOKUP($A19,'MMS Alarms - Names'!$A$6:$C$4233,3,FALSE)</f>
        <v>#N/A</v>
      </c>
      <c r="D19" s="34" t="e">
        <f>VLOOKUP($A19,'MMS Alarms - Names'!$A$6:$D$4233,4,FALSE)</f>
        <v>#N/A</v>
      </c>
      <c r="E19" s="34" t="e">
        <f>VLOOKUP($A19,'MMS Alarms - Names'!$A$6:$E$4233,5,FALSE)</f>
        <v>#N/A</v>
      </c>
      <c r="F19" s="37" t="e">
        <f>VLOOKUP(A19,'MMS Alarms - Names'!$A$6:$G$4233,6,FALSE)</f>
        <v>#N/A</v>
      </c>
      <c r="H19" s="62" t="str" cm="1">
        <f t="array" ref="H19">IF($G$4&gt;1,IFERROR(INDEX('MMS Alarms - Names'!$A$6:$A$3644,LARGE(('MMS Alarms - Names'!$A$6:$A$3644=$A$5)*(ROW('MMS Alarms - Names'!$A$6:$A$3644)-5),COUNTIF('MMS Alarms - Names'!$A$6:$A$3644,$A$5)+5-ROW('MMS Alarms - Names'!F19))),""),"")</f>
        <v/>
      </c>
      <c r="I19" s="63" t="str" cm="1">
        <f t="array" ref="I19">IF($G$4&gt;1,IFERROR(INDEX('MMS Alarms - Names'!$I$6:$I$3644,LARGE(('MMS Alarms - Names'!$A$6:$A$3644=$A$5)*(ROW('MMS Alarms - Names'!$A$6:$A$3644)-5),COUNTIF('MMS Alarms - Names'!$A$6:$A$3644,$A$5)+5-ROW('MMS Alarms - Names'!G19))),""),"")</f>
        <v/>
      </c>
      <c r="J19" s="62" t="str" cm="1">
        <f t="array" ref="J19">IF($G$4&gt;1,IFERROR(INDEX('MMS Alarms - Names'!$F$6:$F$3644,LARGE(('MMS Alarms - Names'!$A$6:$A$3644=$A$5)*(ROW('MMS Alarms - Names'!$A$6:$A$3644)-5),COUNTIF('MMS Alarms - Names'!$A$6:$A$3644,$A$5)+5-ROW('MMS Alarms - Names'!G19))),""),"")</f>
        <v/>
      </c>
      <c r="K19" s="62" t="str" cm="1">
        <f t="array" ref="K19">IF($G$4&gt;1,IFERROR(INDEX('MMS Alarms - Names'!$G$6:$G$3644,LARGE(('MMS Alarms - Names'!$A$6:$A$3644=$A$5)*(ROW('MMS Alarms - Names'!$A$6:$A$3644)-5),COUNTIF('MMS Alarms - Names'!$A$6:$A$3644,$A$5)+5-ROW('MMS Alarms - Names'!H19))),""),"")</f>
        <v/>
      </c>
    </row>
    <row r="20" spans="1:11" ht="37.5" customHeight="1" x14ac:dyDescent="0.2">
      <c r="A20" s="130"/>
      <c r="B20" s="131" t="e">
        <f>VLOOKUP($A19,'MMS Alarms - Descriptions'!$A$6:$B$3249,2,FALSE)</f>
        <v>#N/A</v>
      </c>
      <c r="C20" s="132"/>
      <c r="D20" s="132"/>
      <c r="E20" s="132"/>
      <c r="F20" s="38" t="e">
        <f>VLOOKUP(A19,'MMS Alarms - Names'!$A$6:$G$4233,7,FALSE)</f>
        <v>#N/A</v>
      </c>
      <c r="H20" s="62" t="str" cm="1">
        <f t="array" ref="H20">IF($G$4&gt;1,IFERROR(INDEX('MMS Alarms - Names'!$A$6:$A$3644,LARGE(('MMS Alarms - Names'!$A$6:$A$3644=$A$5)*(ROW('MMS Alarms - Names'!$A$6:$A$3644)-5),COUNTIF('MMS Alarms - Names'!$A$6:$A$3644,$A$5)+5-ROW('MMS Alarms - Names'!F20))),""),"")</f>
        <v/>
      </c>
      <c r="I20" s="63" t="str" cm="1">
        <f t="array" ref="I20">IF($G$4&gt;1,IFERROR(INDEX('MMS Alarms - Names'!$I$6:$I$3644,LARGE(('MMS Alarms - Names'!$A$6:$A$3644=$A$5)*(ROW('MMS Alarms - Names'!$A$6:$A$3644)-5),COUNTIF('MMS Alarms - Names'!$A$6:$A$3644,$A$5)+5-ROW('MMS Alarms - Names'!G20))),""),"")</f>
        <v/>
      </c>
      <c r="J20" s="62" t="str" cm="1">
        <f t="array" ref="J20">IF($G$4&gt;1,IFERROR(INDEX('MMS Alarms - Names'!$F$6:$F$3644,LARGE(('MMS Alarms - Names'!$A$6:$A$3644=$A$5)*(ROW('MMS Alarms - Names'!$A$6:$A$3644)-5),COUNTIF('MMS Alarms - Names'!$A$6:$A$3644,$A$5)+5-ROW('MMS Alarms - Names'!G20))),""),"")</f>
        <v/>
      </c>
      <c r="K20" s="62" t="str" cm="1">
        <f t="array" ref="K20">IF($G$4&gt;1,IFERROR(INDEX('MMS Alarms - Names'!$G$6:$G$3644,LARGE(('MMS Alarms - Names'!$A$6:$A$3644=$A$5)*(ROW('MMS Alarms - Names'!$A$6:$A$3644)-5),COUNTIF('MMS Alarms - Names'!$A$6:$A$3644,$A$5)+5-ROW('MMS Alarms - Names'!H20))),""),"")</f>
        <v/>
      </c>
    </row>
    <row r="21" spans="1:11" ht="21" customHeight="1" x14ac:dyDescent="0.2">
      <c r="A21" s="129"/>
      <c r="B21" s="32" t="e">
        <f>VLOOKUP($A21,'MMS Alarms - Names'!$A$6:$B$4233,2,FALSE)</f>
        <v>#N/A</v>
      </c>
      <c r="C21" s="33" t="e">
        <f>VLOOKUP($A21,'MMS Alarms - Names'!$A$6:$C$4233,3,FALSE)</f>
        <v>#N/A</v>
      </c>
      <c r="D21" s="34" t="e">
        <f>VLOOKUP($A21,'MMS Alarms - Names'!$A$6:$D$4233,4,FALSE)</f>
        <v>#N/A</v>
      </c>
      <c r="E21" s="34" t="e">
        <f>VLOOKUP($A21,'MMS Alarms - Names'!$A$6:$E$4233,5,FALSE)</f>
        <v>#N/A</v>
      </c>
      <c r="F21" s="37" t="e">
        <f>VLOOKUP(A21,'MMS Alarms - Names'!$A$6:$G$4233,6,FALSE)</f>
        <v>#N/A</v>
      </c>
      <c r="H21" s="62" t="str" cm="1">
        <f t="array" ref="H21">IF($G$4&gt;1,IFERROR(INDEX('MMS Alarms - Names'!$A$6:$A$3644,LARGE(('MMS Alarms - Names'!$A$6:$A$3644=$A$5)*(ROW('MMS Alarms - Names'!$A$6:$A$3644)-5),COUNTIF('MMS Alarms - Names'!$A$6:$A$3644,$A$5)+5-ROW('MMS Alarms - Names'!F21))),""),"")</f>
        <v/>
      </c>
      <c r="I21" s="63" t="str" cm="1">
        <f t="array" ref="I21">IF($G$4&gt;1,IFERROR(INDEX('MMS Alarms - Names'!$I$6:$I$3644,LARGE(('MMS Alarms - Names'!$A$6:$A$3644=$A$5)*(ROW('MMS Alarms - Names'!$A$6:$A$3644)-5),COUNTIF('MMS Alarms - Names'!$A$6:$A$3644,$A$5)+5-ROW('MMS Alarms - Names'!G21))),""),"")</f>
        <v/>
      </c>
      <c r="J21" s="62" t="str" cm="1">
        <f t="array" ref="J21">IF($G$4&gt;1,IFERROR(INDEX('MMS Alarms - Names'!$F$6:$F$3644,LARGE(('MMS Alarms - Names'!$A$6:$A$3644=$A$5)*(ROW('MMS Alarms - Names'!$A$6:$A$3644)-5),COUNTIF('MMS Alarms - Names'!$A$6:$A$3644,$A$5)+5-ROW('MMS Alarms - Names'!G21))),""),"")</f>
        <v/>
      </c>
      <c r="K21" s="62" t="str" cm="1">
        <f t="array" ref="K21">IF($G$4&gt;1,IFERROR(INDEX('MMS Alarms - Names'!$G$6:$G$3644,LARGE(('MMS Alarms - Names'!$A$6:$A$3644=$A$5)*(ROW('MMS Alarms - Names'!$A$6:$A$3644)-5),COUNTIF('MMS Alarms - Names'!$A$6:$A$3644,$A$5)+5-ROW('MMS Alarms - Names'!H21))),""),"")</f>
        <v/>
      </c>
    </row>
    <row r="22" spans="1:11" ht="37.5" customHeight="1" x14ac:dyDescent="0.2">
      <c r="A22" s="130"/>
      <c r="B22" s="131" t="e">
        <f>VLOOKUP($A21,'MMS Alarms - Descriptions'!$A$6:$B$3249,2,FALSE)</f>
        <v>#N/A</v>
      </c>
      <c r="C22" s="132"/>
      <c r="D22" s="132"/>
      <c r="E22" s="132"/>
      <c r="F22" s="38" t="e">
        <f>VLOOKUP(A21,'MMS Alarms - Names'!$A$6:$G$4233,7,FALSE)</f>
        <v>#N/A</v>
      </c>
      <c r="H22" s="62" t="str" cm="1">
        <f t="array" ref="H22">IF($G$4&gt;1,IFERROR(INDEX('MMS Alarms - Names'!$A$6:$A$3644,LARGE(('MMS Alarms - Names'!$A$6:$A$3644=$A$5)*(ROW('MMS Alarms - Names'!$A$6:$A$3644)-5),COUNTIF('MMS Alarms - Names'!$A$6:$A$3644,$A$5)+5-ROW('MMS Alarms - Names'!F22))),""),"")</f>
        <v/>
      </c>
      <c r="I22" s="63" t="str" cm="1">
        <f t="array" ref="I22">IF($G$4&gt;1,IFERROR(INDEX('MMS Alarms - Names'!$I$6:$I$3644,LARGE(('MMS Alarms - Names'!$A$6:$A$3644=$A$5)*(ROW('MMS Alarms - Names'!$A$6:$A$3644)-5),COUNTIF('MMS Alarms - Names'!$A$6:$A$3644,$A$5)+5-ROW('MMS Alarms - Names'!G22))),""),"")</f>
        <v/>
      </c>
      <c r="J22" s="62" t="str" cm="1">
        <f t="array" ref="J22">IF($G$4&gt;1,IFERROR(INDEX('MMS Alarms - Names'!$F$6:$F$3644,LARGE(('MMS Alarms - Names'!$A$6:$A$3644=$A$5)*(ROW('MMS Alarms - Names'!$A$6:$A$3644)-5),COUNTIF('MMS Alarms - Names'!$A$6:$A$3644,$A$5)+5-ROW('MMS Alarms - Names'!G22))),""),"")</f>
        <v/>
      </c>
      <c r="K22" s="62" t="str" cm="1">
        <f t="array" ref="K22">IF($G$4&gt;1,IFERROR(INDEX('MMS Alarms - Names'!$G$6:$G$3644,LARGE(('MMS Alarms - Names'!$A$6:$A$3644=$A$5)*(ROW('MMS Alarms - Names'!$A$6:$A$3644)-5),COUNTIF('MMS Alarms - Names'!$A$6:$A$3644,$A$5)+5-ROW('MMS Alarms - Names'!H22))),""),"")</f>
        <v/>
      </c>
    </row>
    <row r="23" spans="1:11" ht="21" customHeight="1" x14ac:dyDescent="0.2">
      <c r="A23" s="129"/>
      <c r="B23" s="32" t="e">
        <f>VLOOKUP($A23,'MMS Alarms - Names'!$A$6:$B$4233,2,FALSE)</f>
        <v>#N/A</v>
      </c>
      <c r="C23" s="33" t="e">
        <f>VLOOKUP($A23,'MMS Alarms - Names'!$A$6:$C$4233,3,FALSE)</f>
        <v>#N/A</v>
      </c>
      <c r="D23" s="34" t="e">
        <f>VLOOKUP($A23,'MMS Alarms - Names'!$A$6:$D$4233,4,FALSE)</f>
        <v>#N/A</v>
      </c>
      <c r="E23" s="34" t="e">
        <f>VLOOKUP($A23,'MMS Alarms - Names'!$A$6:$E$4233,5,FALSE)</f>
        <v>#N/A</v>
      </c>
      <c r="F23" s="37" t="e">
        <f>VLOOKUP(A23,'MMS Alarms - Names'!$A$6:$G$4233,6,FALSE)</f>
        <v>#N/A</v>
      </c>
      <c r="H23" s="62" t="str" cm="1">
        <f t="array" ref="H23">IF($G$4&gt;1,IFERROR(INDEX('MMS Alarms - Names'!$A$6:$A$3644,LARGE(('MMS Alarms - Names'!$A$6:$A$3644=$A$5)*(ROW('MMS Alarms - Names'!$A$6:$A$3644)-5),COUNTIF('MMS Alarms - Names'!$A$6:$A$3644,$A$5)+5-ROW('MMS Alarms - Names'!F23))),""),"")</f>
        <v/>
      </c>
      <c r="I23" s="63" t="str" cm="1">
        <f t="array" ref="I23">IF($G$4&gt;1,IFERROR(INDEX('MMS Alarms - Names'!$I$6:$I$3644,LARGE(('MMS Alarms - Names'!$A$6:$A$3644=$A$5)*(ROW('MMS Alarms - Names'!$A$6:$A$3644)-5),COUNTIF('MMS Alarms - Names'!$A$6:$A$3644,$A$5)+5-ROW('MMS Alarms - Names'!G23))),""),"")</f>
        <v/>
      </c>
      <c r="J23" s="62" t="str" cm="1">
        <f t="array" ref="J23">IF($G$4&gt;1,IFERROR(INDEX('MMS Alarms - Names'!$F$6:$F$3644,LARGE(('MMS Alarms - Names'!$A$6:$A$3644=$A$5)*(ROW('MMS Alarms - Names'!$A$6:$A$3644)-5),COUNTIF('MMS Alarms - Names'!$A$6:$A$3644,$A$5)+5-ROW('MMS Alarms - Names'!G23))),""),"")</f>
        <v/>
      </c>
      <c r="K23" s="62" t="str" cm="1">
        <f t="array" ref="K23">IF($G$4&gt;1,IFERROR(INDEX('MMS Alarms - Names'!$G$6:$G$3644,LARGE(('MMS Alarms - Names'!$A$6:$A$3644=$A$5)*(ROW('MMS Alarms - Names'!$A$6:$A$3644)-5),COUNTIF('MMS Alarms - Names'!$A$6:$A$3644,$A$5)+5-ROW('MMS Alarms - Names'!H23))),""),"")</f>
        <v/>
      </c>
    </row>
    <row r="24" spans="1:11" ht="37.5" customHeight="1" x14ac:dyDescent="0.2">
      <c r="A24" s="130"/>
      <c r="B24" s="131" t="e">
        <f>VLOOKUP($A23,'MMS Alarms - Descriptions'!$A$6:$B$3249,2,FALSE)</f>
        <v>#N/A</v>
      </c>
      <c r="C24" s="132"/>
      <c r="D24" s="132"/>
      <c r="E24" s="132"/>
      <c r="F24" s="38" t="e">
        <f>VLOOKUP(A23,'MMS Alarms - Names'!$A$6:$G$4233,7,FALSE)</f>
        <v>#N/A</v>
      </c>
      <c r="H24" s="62" t="str" cm="1">
        <f t="array" ref="H24">IF($G$4&gt;1,IFERROR(INDEX('MMS Alarms - Names'!$A$6:$A$3644,LARGE(('MMS Alarms - Names'!$A$6:$A$3644=$A$5)*(ROW('MMS Alarms - Names'!$A$6:$A$3644)-5),COUNTIF('MMS Alarms - Names'!$A$6:$A$3644,$A$5)+5-ROW('MMS Alarms - Names'!F24))),""),"")</f>
        <v/>
      </c>
      <c r="I24" s="63" t="str" cm="1">
        <f t="array" ref="I24">IF($G$4&gt;1,IFERROR(INDEX('MMS Alarms - Names'!$I$6:$I$3644,LARGE(('MMS Alarms - Names'!$A$6:$A$3644=$A$5)*(ROW('MMS Alarms - Names'!$A$6:$A$3644)-5),COUNTIF('MMS Alarms - Names'!$A$6:$A$3644,$A$5)+5-ROW('MMS Alarms - Names'!G24))),""),"")</f>
        <v/>
      </c>
      <c r="J24" s="62" t="str" cm="1">
        <f t="array" ref="J24">IF($G$4&gt;1,IFERROR(INDEX('MMS Alarms - Names'!$F$6:$F$3644,LARGE(('MMS Alarms - Names'!$A$6:$A$3644=$A$5)*(ROW('MMS Alarms - Names'!$A$6:$A$3644)-5),COUNTIF('MMS Alarms - Names'!$A$6:$A$3644,$A$5)+5-ROW('MMS Alarms - Names'!G24))),""),"")</f>
        <v/>
      </c>
      <c r="K24" s="62" t="str" cm="1">
        <f t="array" ref="K24">IF($G$4&gt;1,IFERROR(INDEX('MMS Alarms - Names'!$G$6:$G$3644,LARGE(('MMS Alarms - Names'!$A$6:$A$3644=$A$5)*(ROW('MMS Alarms - Names'!$A$6:$A$3644)-5),COUNTIF('MMS Alarms - Names'!$A$6:$A$3644,$A$5)+5-ROW('MMS Alarms - Names'!H24))),""),"")</f>
        <v/>
      </c>
    </row>
    <row r="25" spans="1:11" ht="21" customHeight="1" x14ac:dyDescent="0.2">
      <c r="A25" s="129"/>
      <c r="B25" s="32" t="e">
        <f>VLOOKUP($A25,'MMS Alarms - Names'!$A$6:$B$4233,2,FALSE)</f>
        <v>#N/A</v>
      </c>
      <c r="C25" s="33" t="e">
        <f>VLOOKUP($A25,'MMS Alarms - Names'!$A$6:$C$4233,3,FALSE)</f>
        <v>#N/A</v>
      </c>
      <c r="D25" s="34" t="e">
        <f>VLOOKUP($A25,'MMS Alarms - Names'!$A$6:$D$4233,4,FALSE)</f>
        <v>#N/A</v>
      </c>
      <c r="E25" s="34" t="e">
        <f>VLOOKUP($A25,'MMS Alarms - Names'!$A$6:$E$4233,5,FALSE)</f>
        <v>#N/A</v>
      </c>
      <c r="F25" s="37" t="e">
        <f>VLOOKUP(A25,'MMS Alarms - Names'!$A$6:$G$4233,6,FALSE)</f>
        <v>#N/A</v>
      </c>
      <c r="H25" s="62" t="str" cm="1">
        <f t="array" ref="H25">IF($G$4&gt;1,IFERROR(INDEX('MMS Alarms - Names'!$A$6:$A$3644,LARGE(('MMS Alarms - Names'!$A$6:$A$3644=$A$5)*(ROW('MMS Alarms - Names'!$A$6:$A$3644)-5),COUNTIF('MMS Alarms - Names'!$A$6:$A$3644,$A$5)+5-ROW('MMS Alarms - Names'!F25))),""),"")</f>
        <v/>
      </c>
      <c r="I25" s="63" t="str" cm="1">
        <f t="array" ref="I25">IF($G$4&gt;1,IFERROR(INDEX('MMS Alarms - Names'!$I$6:$I$3644,LARGE(('MMS Alarms - Names'!$A$6:$A$3644=$A$5)*(ROW('MMS Alarms - Names'!$A$6:$A$3644)-5),COUNTIF('MMS Alarms - Names'!$A$6:$A$3644,$A$5)+5-ROW('MMS Alarms - Names'!G25))),""),"")</f>
        <v/>
      </c>
      <c r="J25" s="62" t="str" cm="1">
        <f t="array" ref="J25">IF($G$4&gt;1,IFERROR(INDEX('MMS Alarms - Names'!$F$6:$F$3644,LARGE(('MMS Alarms - Names'!$A$6:$A$3644=$A$5)*(ROW('MMS Alarms - Names'!$A$6:$A$3644)-5),COUNTIF('MMS Alarms - Names'!$A$6:$A$3644,$A$5)+5-ROW('MMS Alarms - Names'!G25))),""),"")</f>
        <v/>
      </c>
      <c r="K25" s="62" t="str" cm="1">
        <f t="array" ref="K25">IF($G$4&gt;1,IFERROR(INDEX('MMS Alarms - Names'!$G$6:$G$3644,LARGE(('MMS Alarms - Names'!$A$6:$A$3644=$A$5)*(ROW('MMS Alarms - Names'!$A$6:$A$3644)-5),COUNTIF('MMS Alarms - Names'!$A$6:$A$3644,$A$5)+5-ROW('MMS Alarms - Names'!H25))),""),"")</f>
        <v/>
      </c>
    </row>
    <row r="26" spans="1:11" ht="37.5" customHeight="1" x14ac:dyDescent="0.2">
      <c r="A26" s="130"/>
      <c r="B26" s="131" t="e">
        <f>VLOOKUP($A25,'MMS Alarms - Descriptions'!$A$6:$B$3249,2,FALSE)</f>
        <v>#N/A</v>
      </c>
      <c r="C26" s="132"/>
      <c r="D26" s="132"/>
      <c r="E26" s="132"/>
      <c r="F26" s="38" t="e">
        <f>VLOOKUP(A25,'MMS Alarms - Names'!$A$6:$G$4233,7,FALSE)</f>
        <v>#N/A</v>
      </c>
      <c r="H26" s="62" t="str" cm="1">
        <f t="array" ref="H26">IF($G$4&gt;1,IFERROR(INDEX('MMS Alarms - Names'!$A$6:$A$3644,LARGE(('MMS Alarms - Names'!$A$6:$A$3644=$A$5)*(ROW('MMS Alarms - Names'!$A$6:$A$3644)-5),COUNTIF('MMS Alarms - Names'!$A$6:$A$3644,$A$5)+5-ROW('MMS Alarms - Names'!F26))),""),"")</f>
        <v/>
      </c>
      <c r="I26" s="63" t="str" cm="1">
        <f t="array" ref="I26">IF($G$4&gt;1,IFERROR(INDEX('MMS Alarms - Names'!$I$6:$I$3644,LARGE(('MMS Alarms - Names'!$A$6:$A$3644=$A$5)*(ROW('MMS Alarms - Names'!$A$6:$A$3644)-5),COUNTIF('MMS Alarms - Names'!$A$6:$A$3644,$A$5)+5-ROW('MMS Alarms - Names'!G26))),""),"")</f>
        <v/>
      </c>
      <c r="J26" s="62" t="str" cm="1">
        <f t="array" ref="J26">IF($G$4&gt;1,IFERROR(INDEX('MMS Alarms - Names'!$F$6:$F$3644,LARGE(('MMS Alarms - Names'!$A$6:$A$3644=$A$5)*(ROW('MMS Alarms - Names'!$A$6:$A$3644)-5),COUNTIF('MMS Alarms - Names'!$A$6:$A$3644,$A$5)+5-ROW('MMS Alarms - Names'!G26))),""),"")</f>
        <v/>
      </c>
      <c r="K26" s="62" t="str" cm="1">
        <f t="array" ref="K26">IF($G$4&gt;1,IFERROR(INDEX('MMS Alarms - Names'!$G$6:$G$3644,LARGE(('MMS Alarms - Names'!$A$6:$A$3644=$A$5)*(ROW('MMS Alarms - Names'!$A$6:$A$3644)-5),COUNTIF('MMS Alarms - Names'!$A$6:$A$3644,$A$5)+5-ROW('MMS Alarms - Names'!H26))),""),"")</f>
        <v/>
      </c>
    </row>
    <row r="27" spans="1:11" ht="21" customHeight="1" x14ac:dyDescent="0.2">
      <c r="A27" s="129"/>
      <c r="B27" s="32" t="e">
        <f>VLOOKUP($A27,'MMS Alarms - Names'!$A$6:$B$4233,2,FALSE)</f>
        <v>#N/A</v>
      </c>
      <c r="C27" s="33" t="e">
        <f>VLOOKUP($A27,'MMS Alarms - Names'!$A$6:$C$4233,3,FALSE)</f>
        <v>#N/A</v>
      </c>
      <c r="D27" s="34" t="e">
        <f>VLOOKUP($A27,'MMS Alarms - Names'!$A$6:$D$4233,4,FALSE)</f>
        <v>#N/A</v>
      </c>
      <c r="E27" s="34" t="e">
        <f>VLOOKUP($A27,'MMS Alarms - Names'!$A$6:$E$4233,5,FALSE)</f>
        <v>#N/A</v>
      </c>
      <c r="F27" s="37" t="e">
        <f>VLOOKUP(A27,'MMS Alarms - Names'!$A$6:$G$4233,6,FALSE)</f>
        <v>#N/A</v>
      </c>
      <c r="H27" s="62" t="str" cm="1">
        <f t="array" ref="H27">IF($G$4&gt;1,IFERROR(INDEX('MMS Alarms - Names'!$A$6:$A$3644,LARGE(('MMS Alarms - Names'!$A$6:$A$3644=$A$5)*(ROW('MMS Alarms - Names'!$A$6:$A$3644)-5),COUNTIF('MMS Alarms - Names'!$A$6:$A$3644,$A$5)+5-ROW('MMS Alarms - Names'!F27))),""),"")</f>
        <v/>
      </c>
      <c r="I27" s="63" t="str" cm="1">
        <f t="array" ref="I27">IF($G$4&gt;1,IFERROR(INDEX('MMS Alarms - Names'!$I$6:$I$3644,LARGE(('MMS Alarms - Names'!$A$6:$A$3644=$A$5)*(ROW('MMS Alarms - Names'!$A$6:$A$3644)-5),COUNTIF('MMS Alarms - Names'!$A$6:$A$3644,$A$5)+5-ROW('MMS Alarms - Names'!G27))),""),"")</f>
        <v/>
      </c>
      <c r="J27" s="62" t="str" cm="1">
        <f t="array" ref="J27">IF($G$4&gt;1,IFERROR(INDEX('MMS Alarms - Names'!$F$6:$F$3644,LARGE(('MMS Alarms - Names'!$A$6:$A$3644=$A$5)*(ROW('MMS Alarms - Names'!$A$6:$A$3644)-5),COUNTIF('MMS Alarms - Names'!$A$6:$A$3644,$A$5)+5-ROW('MMS Alarms - Names'!G27))),""),"")</f>
        <v/>
      </c>
      <c r="K27" s="62" t="str" cm="1">
        <f t="array" ref="K27">IF($G$4&gt;1,IFERROR(INDEX('MMS Alarms - Names'!$G$6:$G$3644,LARGE(('MMS Alarms - Names'!$A$6:$A$3644=$A$5)*(ROW('MMS Alarms - Names'!$A$6:$A$3644)-5),COUNTIF('MMS Alarms - Names'!$A$6:$A$3644,$A$5)+5-ROW('MMS Alarms - Names'!H27))),""),"")</f>
        <v/>
      </c>
    </row>
    <row r="28" spans="1:11" ht="37.5" customHeight="1" x14ac:dyDescent="0.2">
      <c r="A28" s="130"/>
      <c r="B28" s="131" t="e">
        <f>VLOOKUP($A27,'MMS Alarms - Descriptions'!$A$6:$B$3249,2,FALSE)</f>
        <v>#N/A</v>
      </c>
      <c r="C28" s="132"/>
      <c r="D28" s="132"/>
      <c r="E28" s="132"/>
      <c r="F28" s="38" t="e">
        <f>VLOOKUP(A27,'MMS Alarms - Names'!$A$6:$G$4233,7,FALSE)</f>
        <v>#N/A</v>
      </c>
      <c r="H28" s="62" t="str" cm="1">
        <f t="array" ref="H28">IF($G$4&gt;1,IFERROR(INDEX('MMS Alarms - Names'!$A$6:$A$3644,LARGE(('MMS Alarms - Names'!$A$6:$A$3644=$A$5)*(ROW('MMS Alarms - Names'!$A$6:$A$3644)-5),COUNTIF('MMS Alarms - Names'!$A$6:$A$3644,$A$5)+5-ROW('MMS Alarms - Names'!F28))),""),"")</f>
        <v/>
      </c>
      <c r="I28" s="63" t="str" cm="1">
        <f t="array" ref="I28">IF($G$4&gt;1,IFERROR(INDEX('MMS Alarms - Names'!$I$6:$I$3644,LARGE(('MMS Alarms - Names'!$A$6:$A$3644=$A$5)*(ROW('MMS Alarms - Names'!$A$6:$A$3644)-5),COUNTIF('MMS Alarms - Names'!$A$6:$A$3644,$A$5)+5-ROW('MMS Alarms - Names'!G28))),""),"")</f>
        <v/>
      </c>
      <c r="J28" s="62" t="str" cm="1">
        <f t="array" ref="J28">IF($G$4&gt;1,IFERROR(INDEX('MMS Alarms - Names'!$F$6:$F$3644,LARGE(('MMS Alarms - Names'!$A$6:$A$3644=$A$5)*(ROW('MMS Alarms - Names'!$A$6:$A$3644)-5),COUNTIF('MMS Alarms - Names'!$A$6:$A$3644,$A$5)+5-ROW('MMS Alarms - Names'!G28))),""),"")</f>
        <v/>
      </c>
      <c r="K28" s="62" t="str" cm="1">
        <f t="array" ref="K28">IF($G$4&gt;1,IFERROR(INDEX('MMS Alarms - Names'!$G$6:$G$3644,LARGE(('MMS Alarms - Names'!$A$6:$A$3644=$A$5)*(ROW('MMS Alarms - Names'!$A$6:$A$3644)-5),COUNTIF('MMS Alarms - Names'!$A$6:$A$3644,$A$5)+5-ROW('MMS Alarms - Names'!H28))),""),"")</f>
        <v/>
      </c>
    </row>
    <row r="29" spans="1:11" ht="21" customHeight="1" x14ac:dyDescent="0.2">
      <c r="A29" s="129"/>
      <c r="B29" s="32" t="e">
        <f>VLOOKUP($A29,'MMS Alarms - Names'!$A$6:$B$4233,2,FALSE)</f>
        <v>#N/A</v>
      </c>
      <c r="C29" s="33" t="e">
        <f>VLOOKUP($A29,'MMS Alarms - Names'!$A$6:$C$4233,3,FALSE)</f>
        <v>#N/A</v>
      </c>
      <c r="D29" s="34" t="e">
        <f>VLOOKUP($A29,'MMS Alarms - Names'!$A$6:$D$4233,4,FALSE)</f>
        <v>#N/A</v>
      </c>
      <c r="E29" s="34" t="e">
        <f>VLOOKUP($A29,'MMS Alarms - Names'!$A$6:$E$4233,5,FALSE)</f>
        <v>#N/A</v>
      </c>
      <c r="F29" s="37" t="e">
        <f>VLOOKUP(A29,'MMS Alarms - Names'!$A$6:$G$4233,6,FALSE)</f>
        <v>#N/A</v>
      </c>
      <c r="H29" s="62" t="str" cm="1">
        <f t="array" ref="H29">IF($G$4&gt;1,IFERROR(INDEX('MMS Alarms - Names'!$A$6:$A$3644,LARGE(('MMS Alarms - Names'!$A$6:$A$3644=$A$5)*(ROW('MMS Alarms - Names'!$A$6:$A$3644)-5),COUNTIF('MMS Alarms - Names'!$A$6:$A$3644,$A$5)+5-ROW('MMS Alarms - Names'!F29))),""),"")</f>
        <v/>
      </c>
      <c r="I29" s="63" t="str" cm="1">
        <f t="array" ref="I29">IF($G$4&gt;1,IFERROR(INDEX('MMS Alarms - Names'!$I$6:$I$3644,LARGE(('MMS Alarms - Names'!$A$6:$A$3644=$A$5)*(ROW('MMS Alarms - Names'!$A$6:$A$3644)-5),COUNTIF('MMS Alarms - Names'!$A$6:$A$3644,$A$5)+5-ROW('MMS Alarms - Names'!G29))),""),"")</f>
        <v/>
      </c>
      <c r="J29" s="62" t="str" cm="1">
        <f t="array" ref="J29">IF($G$4&gt;1,IFERROR(INDEX('MMS Alarms - Names'!$F$6:$F$3644,LARGE(('MMS Alarms - Names'!$A$6:$A$3644=$A$5)*(ROW('MMS Alarms - Names'!$A$6:$A$3644)-5),COUNTIF('MMS Alarms - Names'!$A$6:$A$3644,$A$5)+5-ROW('MMS Alarms - Names'!G29))),""),"")</f>
        <v/>
      </c>
      <c r="K29" s="62" t="str" cm="1">
        <f t="array" ref="K29">IF($G$4&gt;1,IFERROR(INDEX('MMS Alarms - Names'!$G$6:$G$3644,LARGE(('MMS Alarms - Names'!$A$6:$A$3644=$A$5)*(ROW('MMS Alarms - Names'!$A$6:$A$3644)-5),COUNTIF('MMS Alarms - Names'!$A$6:$A$3644,$A$5)+5-ROW('MMS Alarms - Names'!H29))),""),"")</f>
        <v/>
      </c>
    </row>
    <row r="30" spans="1:11" ht="37.5" customHeight="1" x14ac:dyDescent="0.2">
      <c r="A30" s="130"/>
      <c r="B30" s="131" t="e">
        <f>VLOOKUP($A29,'MMS Alarms - Descriptions'!$A$6:$B$3249,2,FALSE)</f>
        <v>#N/A</v>
      </c>
      <c r="C30" s="132"/>
      <c r="D30" s="132"/>
      <c r="E30" s="132"/>
      <c r="F30" s="38" t="e">
        <f>VLOOKUP(A29,'MMS Alarms - Names'!$A$6:$G$4233,7,FALSE)</f>
        <v>#N/A</v>
      </c>
      <c r="H30" s="62" t="str" cm="1">
        <f t="array" ref="H30">IF($G$4&gt;1,IFERROR(INDEX('MMS Alarms - Names'!$A$6:$A$3644,LARGE(('MMS Alarms - Names'!$A$6:$A$3644=$A$5)*(ROW('MMS Alarms - Names'!$A$6:$A$3644)-5),COUNTIF('MMS Alarms - Names'!$A$6:$A$3644,$A$5)+5-ROW('MMS Alarms - Names'!F30))),""),"")</f>
        <v/>
      </c>
      <c r="I30" s="63" t="str" cm="1">
        <f t="array" ref="I30">IF($G$4&gt;1,IFERROR(INDEX('MMS Alarms - Names'!$I$6:$I$3644,LARGE(('MMS Alarms - Names'!$A$6:$A$3644=$A$5)*(ROW('MMS Alarms - Names'!$A$6:$A$3644)-5),COUNTIF('MMS Alarms - Names'!$A$6:$A$3644,$A$5)+5-ROW('MMS Alarms - Names'!G30))),""),"")</f>
        <v/>
      </c>
      <c r="J30" s="62" t="str" cm="1">
        <f t="array" ref="J30">IF($G$4&gt;1,IFERROR(INDEX('MMS Alarms - Names'!$F$6:$F$3644,LARGE(('MMS Alarms - Names'!$A$6:$A$3644=$A$5)*(ROW('MMS Alarms - Names'!$A$6:$A$3644)-5),COUNTIF('MMS Alarms - Names'!$A$6:$A$3644,$A$5)+5-ROW('MMS Alarms - Names'!G30))),""),"")</f>
        <v/>
      </c>
      <c r="K30" s="62" t="str" cm="1">
        <f t="array" ref="K30">IF($G$4&gt;1,IFERROR(INDEX('MMS Alarms - Names'!$G$6:$G$3644,LARGE(('MMS Alarms - Names'!$A$6:$A$3644=$A$5)*(ROW('MMS Alarms - Names'!$A$6:$A$3644)-5),COUNTIF('MMS Alarms - Names'!$A$6:$A$3644,$A$5)+5-ROW('MMS Alarms - Names'!H30))),""),"")</f>
        <v/>
      </c>
    </row>
    <row r="31" spans="1:11" x14ac:dyDescent="0.2">
      <c r="H31" s="62" t="str" cm="1">
        <f t="array" ref="H31">IF($G$4&gt;1,IFERROR(INDEX('MMS Alarms - Names'!$A$6:$A$3644,LARGE(('MMS Alarms - Names'!$A$6:$A$3644=$A$5)*(ROW('MMS Alarms - Names'!$A$6:$A$3644)-5),COUNTIF('MMS Alarms - Names'!$A$6:$A$3644,$A$5)+5-ROW('MMS Alarms - Names'!F31))),""),"")</f>
        <v/>
      </c>
      <c r="I31" s="63" t="str" cm="1">
        <f t="array" ref="I31">IF($G$4&gt;1,IFERROR(INDEX('MMS Alarms - Names'!$I$6:$I$3644,LARGE(('MMS Alarms - Names'!$A$6:$A$3644=$A$5)*(ROW('MMS Alarms - Names'!$A$6:$A$3644)-5),COUNTIF('MMS Alarms - Names'!$A$6:$A$3644,$A$5)+5-ROW('MMS Alarms - Names'!G31))),""),"")</f>
        <v/>
      </c>
      <c r="J31" s="62" t="str" cm="1">
        <f t="array" ref="J31">IF($G$4&gt;1,IFERROR(INDEX('MMS Alarms - Names'!$F$6:$F$3644,LARGE(('MMS Alarms - Names'!$A$6:$A$3644=$A$5)*(ROW('MMS Alarms - Names'!$A$6:$A$3644)-5),COUNTIF('MMS Alarms - Names'!$A$6:$A$3644,$A$5)+5-ROW('MMS Alarms - Names'!G31))),""),"")</f>
        <v/>
      </c>
      <c r="K31" s="62" t="str" cm="1">
        <f t="array" ref="K31">IF($G$4&gt;1,IFERROR(INDEX('MMS Alarms - Names'!$G$6:$G$3644,LARGE(('MMS Alarms - Names'!$A$6:$A$3644=$A$5)*(ROW('MMS Alarms - Names'!$A$6:$A$3644)-5),COUNTIF('MMS Alarms - Names'!$A$6:$A$3644,$A$5)+5-ROW('MMS Alarms - Names'!H31))),""),"")</f>
        <v/>
      </c>
    </row>
    <row r="32" spans="1:11" x14ac:dyDescent="0.2">
      <c r="H32" s="62" t="str" cm="1">
        <f t="array" ref="H32">IF($G$4&gt;1,IFERROR(INDEX('MMS Alarms - Names'!$A$6:$A$3644,LARGE(('MMS Alarms - Names'!$A$6:$A$3644=$A$5)*(ROW('MMS Alarms - Names'!$A$6:$A$3644)-5),COUNTIF('MMS Alarms - Names'!$A$6:$A$3644,$A$5)+5-ROW('MMS Alarms - Names'!F32))),""),"")</f>
        <v/>
      </c>
      <c r="I32" s="63" t="str" cm="1">
        <f t="array" ref="I32">IF($G$4&gt;1,IFERROR(INDEX('MMS Alarms - Names'!$I$6:$I$3644,LARGE(('MMS Alarms - Names'!$A$6:$A$3644=$A$5)*(ROW('MMS Alarms - Names'!$A$6:$A$3644)-5),COUNTIF('MMS Alarms - Names'!$A$6:$A$3644,$A$5)+5-ROW('MMS Alarms - Names'!G32))),""),"")</f>
        <v/>
      </c>
      <c r="J32" s="62" t="str" cm="1">
        <f t="array" ref="J32">IF($G$4&gt;1,IFERROR(INDEX('MMS Alarms - Names'!$F$6:$F$3644,LARGE(('MMS Alarms - Names'!$A$6:$A$3644=$A$5)*(ROW('MMS Alarms - Names'!$A$6:$A$3644)-5),COUNTIF('MMS Alarms - Names'!$A$6:$A$3644,$A$5)+5-ROW('MMS Alarms - Names'!G32))),""),"")</f>
        <v/>
      </c>
      <c r="K32" s="62" t="str" cm="1">
        <f t="array" ref="K32">IF($G$4&gt;1,IFERROR(INDEX('MMS Alarms - Names'!$G$6:$G$3644,LARGE(('MMS Alarms - Names'!$A$6:$A$3644=$A$5)*(ROW('MMS Alarms - Names'!$A$6:$A$3644)-5),COUNTIF('MMS Alarms - Names'!$A$6:$A$3644,$A$5)+5-ROW('MMS Alarms - Names'!H32))),""),"")</f>
        <v/>
      </c>
    </row>
    <row r="33" spans="8:11" x14ac:dyDescent="0.2">
      <c r="H33" s="62" t="str" cm="1">
        <f t="array" ref="H33">IF($G$4&gt;1,IFERROR(INDEX('MMS Alarms - Names'!$A$6:$A$3644,LARGE(('MMS Alarms - Names'!$A$6:$A$3644=$A$5)*(ROW('MMS Alarms - Names'!$A$6:$A$3644)-5),COUNTIF('MMS Alarms - Names'!$A$6:$A$3644,$A$5)+5-ROW('MMS Alarms - Names'!F33))),""),"")</f>
        <v/>
      </c>
      <c r="I33" s="63" t="str" cm="1">
        <f t="array" ref="I33">IF($G$4&gt;1,IFERROR(INDEX('MMS Alarms - Names'!$I$6:$I$3644,LARGE(('MMS Alarms - Names'!$A$6:$A$3644=$A$5)*(ROW('MMS Alarms - Names'!$A$6:$A$3644)-5),COUNTIF('MMS Alarms - Names'!$A$6:$A$3644,$A$5)+5-ROW('MMS Alarms - Names'!G33))),""),"")</f>
        <v/>
      </c>
      <c r="J33" s="62" t="str" cm="1">
        <f t="array" ref="J33">IF($G$4&gt;1,IFERROR(INDEX('MMS Alarms - Names'!$F$6:$F$3644,LARGE(('MMS Alarms - Names'!$A$6:$A$3644=$A$5)*(ROW('MMS Alarms - Names'!$A$6:$A$3644)-5),COUNTIF('MMS Alarms - Names'!$A$6:$A$3644,$A$5)+5-ROW('MMS Alarms - Names'!G33))),""),"")</f>
        <v/>
      </c>
      <c r="K33" s="62" t="str" cm="1">
        <f t="array" ref="K33">IF($G$4&gt;1,IFERROR(INDEX('MMS Alarms - Names'!$G$6:$G$3644,LARGE(('MMS Alarms - Names'!$A$6:$A$3644=$A$5)*(ROW('MMS Alarms - Names'!$A$6:$A$3644)-5),COUNTIF('MMS Alarms - Names'!$A$6:$A$3644,$A$5)+5-ROW('MMS Alarms - Names'!H33))),""),"")</f>
        <v/>
      </c>
    </row>
    <row r="34" spans="8:11" x14ac:dyDescent="0.2">
      <c r="H34" s="62" t="str" cm="1">
        <f t="array" ref="H34">IF($G$4&gt;1,IFERROR(INDEX('MMS Alarms - Names'!$A$6:$A$3644,LARGE(('MMS Alarms - Names'!$A$6:$A$3644=$A$5)*(ROW('MMS Alarms - Names'!$A$6:$A$3644)-5),COUNTIF('MMS Alarms - Names'!$A$6:$A$3644,$A$5)+5-ROW('MMS Alarms - Names'!F34))),""),"")</f>
        <v/>
      </c>
      <c r="I34" s="63" t="str" cm="1">
        <f t="array" ref="I34">IF($G$4&gt;1,IFERROR(INDEX('MMS Alarms - Names'!$I$6:$I$3644,LARGE(('MMS Alarms - Names'!$A$6:$A$3644=$A$5)*(ROW('MMS Alarms - Names'!$A$6:$A$3644)-5),COUNTIF('MMS Alarms - Names'!$A$6:$A$3644,$A$5)+5-ROW('MMS Alarms - Names'!G34))),""),"")</f>
        <v/>
      </c>
      <c r="J34" s="62" t="str" cm="1">
        <f t="array" ref="J34">IF($G$4&gt;1,IFERROR(INDEX('MMS Alarms - Names'!$F$6:$F$3644,LARGE(('MMS Alarms - Names'!$A$6:$A$3644=$A$5)*(ROW('MMS Alarms - Names'!$A$6:$A$3644)-5),COUNTIF('MMS Alarms - Names'!$A$6:$A$3644,$A$5)+5-ROW('MMS Alarms - Names'!G34))),""),"")</f>
        <v/>
      </c>
      <c r="K34" s="62" t="str" cm="1">
        <f t="array" ref="K34">IF($G$4&gt;1,IFERROR(INDEX('MMS Alarms - Names'!$G$6:$G$3644,LARGE(('MMS Alarms - Names'!$A$6:$A$3644=$A$5)*(ROW('MMS Alarms - Names'!$A$6:$A$3644)-5),COUNTIF('MMS Alarms - Names'!$A$6:$A$3644,$A$5)+5-ROW('MMS Alarms - Names'!H34))),""),"")</f>
        <v/>
      </c>
    </row>
    <row r="35" spans="8:11" x14ac:dyDescent="0.2">
      <c r="H35" s="62" t="str" cm="1">
        <f t="array" ref="H35">IF($G$4&gt;1,IFERROR(INDEX('MMS Alarms - Names'!$A$6:$A$3644,LARGE(('MMS Alarms - Names'!$A$6:$A$3644=$A$5)*(ROW('MMS Alarms - Names'!$A$6:$A$3644)-5),COUNTIF('MMS Alarms - Names'!$A$6:$A$3644,$A$5)+5-ROW('MMS Alarms - Names'!F35))),""),"")</f>
        <v/>
      </c>
      <c r="I35" s="63" t="str" cm="1">
        <f t="array" ref="I35">IF($G$4&gt;1,IFERROR(INDEX('MMS Alarms - Names'!$I$6:$I$3644,LARGE(('MMS Alarms - Names'!$A$6:$A$3644=$A$5)*(ROW('MMS Alarms - Names'!$A$6:$A$3644)-5),COUNTIF('MMS Alarms - Names'!$A$6:$A$3644,$A$5)+5-ROW('MMS Alarms - Names'!G35))),""),"")</f>
        <v/>
      </c>
      <c r="J35" s="62" t="str" cm="1">
        <f t="array" ref="J35">IF($G$4&gt;1,IFERROR(INDEX('MMS Alarms - Names'!$F$6:$F$3644,LARGE(('MMS Alarms - Names'!$A$6:$A$3644=$A$5)*(ROW('MMS Alarms - Names'!$A$6:$A$3644)-5),COUNTIF('MMS Alarms - Names'!$A$6:$A$3644,$A$5)+5-ROW('MMS Alarms - Names'!G35))),""),"")</f>
        <v/>
      </c>
      <c r="K35" s="62" t="str" cm="1">
        <f t="array" ref="K35">IF($G$4&gt;1,IFERROR(INDEX('MMS Alarms - Names'!$G$6:$G$3644,LARGE(('MMS Alarms - Names'!$A$6:$A$3644=$A$5)*(ROW('MMS Alarms - Names'!$A$6:$A$3644)-5),COUNTIF('MMS Alarms - Names'!$A$6:$A$3644,$A$5)+5-ROW('MMS Alarms - Names'!H35))),""),"")</f>
        <v/>
      </c>
    </row>
    <row r="36" spans="8:11" x14ac:dyDescent="0.2">
      <c r="H36" s="62" t="str" cm="1">
        <f t="array" ref="H36">IF($G$4&gt;1,IFERROR(INDEX('MMS Alarms - Names'!$A$6:$A$3644,LARGE(('MMS Alarms - Names'!$A$6:$A$3644=$A$5)*(ROW('MMS Alarms - Names'!$A$6:$A$3644)-5),COUNTIF('MMS Alarms - Names'!$A$6:$A$3644,$A$5)+5-ROW('MMS Alarms - Names'!F36))),""),"")</f>
        <v/>
      </c>
      <c r="I36" s="63" t="str" cm="1">
        <f t="array" ref="I36">IF($G$4&gt;1,IFERROR(INDEX('MMS Alarms - Names'!$I$6:$I$3644,LARGE(('MMS Alarms - Names'!$A$6:$A$3644=$A$5)*(ROW('MMS Alarms - Names'!$A$6:$A$3644)-5),COUNTIF('MMS Alarms - Names'!$A$6:$A$3644,$A$5)+5-ROW('MMS Alarms - Names'!G36))),""),"")</f>
        <v/>
      </c>
      <c r="J36" s="62" t="str" cm="1">
        <f t="array" ref="J36">IF($G$4&gt;1,IFERROR(INDEX('MMS Alarms - Names'!$F$6:$F$3644,LARGE(('MMS Alarms - Names'!$A$6:$A$3644=$A$5)*(ROW('MMS Alarms - Names'!$A$6:$A$3644)-5),COUNTIF('MMS Alarms - Names'!$A$6:$A$3644,$A$5)+5-ROW('MMS Alarms - Names'!G36))),""),"")</f>
        <v/>
      </c>
      <c r="K36" s="62" t="str" cm="1">
        <f t="array" ref="K36">IF($G$4&gt;1,IFERROR(INDEX('MMS Alarms - Names'!$G$6:$G$3644,LARGE(('MMS Alarms - Names'!$A$6:$A$3644=$A$5)*(ROW('MMS Alarms - Names'!$A$6:$A$3644)-5),COUNTIF('MMS Alarms - Names'!$A$6:$A$3644,$A$5)+5-ROW('MMS Alarms - Names'!H36))),""),"")</f>
        <v/>
      </c>
    </row>
    <row r="37" spans="8:11" x14ac:dyDescent="0.2">
      <c r="H37" s="62" t="str" cm="1">
        <f t="array" ref="H37">IF($G$4&gt;1,IFERROR(INDEX('MMS Alarms - Names'!$A$6:$A$3644,LARGE(('MMS Alarms - Names'!$A$6:$A$3644=$A$5)*(ROW('MMS Alarms - Names'!$A$6:$A$3644)-5),COUNTIF('MMS Alarms - Names'!$A$6:$A$3644,$A$5)+5-ROW('MMS Alarms - Names'!F37))),""),"")</f>
        <v/>
      </c>
      <c r="I37" s="63" t="str" cm="1">
        <f t="array" ref="I37">IF($G$4&gt;1,IFERROR(INDEX('MMS Alarms - Names'!$I$6:$I$3644,LARGE(('MMS Alarms - Names'!$A$6:$A$3644=$A$5)*(ROW('MMS Alarms - Names'!$A$6:$A$3644)-5),COUNTIF('MMS Alarms - Names'!$A$6:$A$3644,$A$5)+5-ROW('MMS Alarms - Names'!G37))),""),"")</f>
        <v/>
      </c>
      <c r="J37" s="62" t="str" cm="1">
        <f t="array" ref="J37">IF($G$4&gt;1,IFERROR(INDEX('MMS Alarms - Names'!$F$6:$F$3644,LARGE(('MMS Alarms - Names'!$A$6:$A$3644=$A$5)*(ROW('MMS Alarms - Names'!$A$6:$A$3644)-5),COUNTIF('MMS Alarms - Names'!$A$6:$A$3644,$A$5)+5-ROW('MMS Alarms - Names'!G37))),""),"")</f>
        <v/>
      </c>
      <c r="K37" s="62" t="str" cm="1">
        <f t="array" ref="K37">IF($G$4&gt;1,IFERROR(INDEX('MMS Alarms - Names'!$G$6:$G$3644,LARGE(('MMS Alarms - Names'!$A$6:$A$3644=$A$5)*(ROW('MMS Alarms - Names'!$A$6:$A$3644)-5),COUNTIF('MMS Alarms - Names'!$A$6:$A$3644,$A$5)+5-ROW('MMS Alarms - Names'!H37))),""),"")</f>
        <v/>
      </c>
    </row>
  </sheetData>
  <sheetProtection sheet="1" objects="1" scenarios="1"/>
  <mergeCells count="30">
    <mergeCell ref="A1:F1"/>
    <mergeCell ref="A2:F2"/>
    <mergeCell ref="A25:A26"/>
    <mergeCell ref="B26:E26"/>
    <mergeCell ref="A27:A28"/>
    <mergeCell ref="B28:E28"/>
    <mergeCell ref="A15:A16"/>
    <mergeCell ref="B16:E16"/>
    <mergeCell ref="A17:A18"/>
    <mergeCell ref="B18:E18"/>
    <mergeCell ref="A19:A20"/>
    <mergeCell ref="B20:E20"/>
    <mergeCell ref="A9:A10"/>
    <mergeCell ref="B10:E10"/>
    <mergeCell ref="A11:A12"/>
    <mergeCell ref="B12:E12"/>
    <mergeCell ref="A29:A30"/>
    <mergeCell ref="B30:E30"/>
    <mergeCell ref="A21:A22"/>
    <mergeCell ref="B22:E22"/>
    <mergeCell ref="A23:A24"/>
    <mergeCell ref="B24:E24"/>
    <mergeCell ref="H3:K3"/>
    <mergeCell ref="G5:G6"/>
    <mergeCell ref="A13:A14"/>
    <mergeCell ref="B14:E14"/>
    <mergeCell ref="B6:E6"/>
    <mergeCell ref="A5:A6"/>
    <mergeCell ref="A7:A8"/>
    <mergeCell ref="B8:E8"/>
  </mergeCell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7DA7-719E-4DD1-82A2-570913A54B8C}">
  <dimension ref="A1:I47"/>
  <sheetViews>
    <sheetView workbookViewId="0">
      <selection activeCell="A4" sqref="A4:A5"/>
    </sheetView>
  </sheetViews>
  <sheetFormatPr baseColWidth="10" defaultColWidth="11.42578125" defaultRowHeight="12.75" x14ac:dyDescent="0.2"/>
  <cols>
    <col min="1" max="1" width="14.140625" customWidth="1"/>
    <col min="2" max="2" width="13.140625" style="61" customWidth="1"/>
    <col min="3" max="4" width="12.7109375" style="1" customWidth="1"/>
    <col min="5" max="6" width="38.7109375" customWidth="1"/>
    <col min="7" max="7" width="10" customWidth="1"/>
    <col min="8" max="8" width="5.5703125" customWidth="1"/>
    <col min="9" max="9" width="85" customWidth="1"/>
  </cols>
  <sheetData>
    <row r="1" spans="1:9" ht="30" customHeight="1" x14ac:dyDescent="0.2">
      <c r="A1" s="139" t="s">
        <v>11100</v>
      </c>
      <c r="B1" s="140"/>
      <c r="C1" s="140"/>
      <c r="D1" s="140"/>
      <c r="E1" s="140"/>
      <c r="F1" s="140"/>
      <c r="G1" s="140"/>
      <c r="H1" s="140"/>
      <c r="I1" s="141"/>
    </row>
    <row r="2" spans="1:9" ht="75" customHeight="1" thickBot="1" x14ac:dyDescent="0.25">
      <c r="A2" s="142" t="s">
        <v>11101</v>
      </c>
      <c r="B2" s="143"/>
      <c r="C2" s="143"/>
      <c r="D2" s="143"/>
      <c r="E2" s="143"/>
      <c r="F2" s="143"/>
      <c r="G2" s="143"/>
      <c r="H2" s="143"/>
      <c r="I2" s="144"/>
    </row>
    <row r="3" spans="1:9" ht="62.25" customHeight="1" thickBot="1" x14ac:dyDescent="0.25">
      <c r="A3" s="70" t="s">
        <v>11096</v>
      </c>
      <c r="B3" s="71" t="s">
        <v>11099</v>
      </c>
      <c r="C3" s="71" t="s">
        <v>11097</v>
      </c>
      <c r="D3" s="71" t="s">
        <v>11098</v>
      </c>
      <c r="E3" s="71" t="s">
        <v>7404</v>
      </c>
      <c r="F3" s="71" t="s">
        <v>1240</v>
      </c>
      <c r="G3" s="71" t="s">
        <v>11096</v>
      </c>
      <c r="H3" s="71" t="s">
        <v>8730</v>
      </c>
      <c r="I3" s="72" t="s">
        <v>7412</v>
      </c>
    </row>
    <row r="4" spans="1:9" ht="51" customHeight="1" x14ac:dyDescent="0.2">
      <c r="A4" s="145"/>
      <c r="B4" s="66" t="str" cm="1">
        <f t="array" ref="B4">IFERROR(INDEX('MMS Alarms - Names'!$A$6:$A$3873,LARGE(('MMS Alarms - Names'!$F$6:$F$3873=$A$4)*(ROW('MMS Alarms - Names'!$F$6:$F$3873)-5),COUNTIF('MMS Alarms - Names'!$F$6:$F$3873,$A$4)+5-ROW('MMS Alarms - Names'!F5))),"")</f>
        <v/>
      </c>
      <c r="C4" s="67" t="str">
        <f>IFERROR(VLOOKUP($B4,'MMS Alarms - Names'!$A$6:$B$4233,2,FALSE),"")</f>
        <v/>
      </c>
      <c r="D4" s="67" t="str">
        <f>IFERROR(VLOOKUP($B4,'MMS Alarms - Names'!$A$6:$C$4233,3,FALSE),"")</f>
        <v/>
      </c>
      <c r="E4" s="68" t="str">
        <f>IFERROR(VLOOKUP($B4,'MMS Alarms - Names'!$A$6:$D$4233,4,FALSE),"")</f>
        <v/>
      </c>
      <c r="F4" s="68" t="str">
        <f>IFERROR(VLOOKUP($B4,'MMS Alarms - Names'!$A$6:$E$4233,5,FALSE),"")</f>
        <v/>
      </c>
      <c r="G4" s="66" t="str">
        <f>IFERROR(VLOOKUP(B4,'MMS Alarms - Names'!$A$6:$G$4233,6,FALSE),"")</f>
        <v/>
      </c>
      <c r="H4" s="66" t="str">
        <f>IFERROR(VLOOKUP(B4,'MMS Alarms - Names'!$A$6:$G$4233,7,FALSE),"")</f>
        <v/>
      </c>
      <c r="I4" s="69" t="str">
        <f>IFERROR(VLOOKUP($B4,'MMS Alarms - Descriptions'!$A$6:$B$3249,2,FALSE),"")</f>
        <v/>
      </c>
    </row>
    <row r="5" spans="1:9" ht="51" customHeight="1" x14ac:dyDescent="0.2">
      <c r="A5" s="146"/>
      <c r="B5" s="66" t="str" cm="1">
        <f t="array" ref="B5">IFERROR(INDEX('MMS Alarms - Names'!$A$6:$A$3873,LARGE(('MMS Alarms - Names'!$F$6:$F$3873=$A$4)*(ROW('MMS Alarms - Names'!$F$6:$F$3873)-5),COUNTIF('MMS Alarms - Names'!$F$6:$F$3873,$A$4)+5-ROW('MMS Alarms - Names'!F6))),"")</f>
        <v/>
      </c>
      <c r="C5" s="63" t="str">
        <f>IFERROR(VLOOKUP($B5,'MMS Alarms - Names'!$A$6:$B$4233,2,FALSE),"")</f>
        <v/>
      </c>
      <c r="D5" s="63" t="str">
        <f>IFERROR(VLOOKUP($B5,'MMS Alarms - Names'!$A$6:$C$4233,3,FALSE),"")</f>
        <v/>
      </c>
      <c r="E5" s="64" t="str">
        <f>IFERROR(VLOOKUP($B5,'MMS Alarms - Names'!$A$6:$D$4233,4,FALSE),"")</f>
        <v/>
      </c>
      <c r="F5" s="64" t="str">
        <f>IFERROR(VLOOKUP($B5,'MMS Alarms - Names'!$A$6:$E$4233,5,FALSE),"")</f>
        <v/>
      </c>
      <c r="G5" s="62" t="str">
        <f>IFERROR(VLOOKUP(B5,'MMS Alarms - Names'!$A$6:$G$4233,6,FALSE),"")</f>
        <v/>
      </c>
      <c r="H5" s="62" t="str">
        <f>IFERROR(VLOOKUP(B5,'MMS Alarms - Names'!$A$6:$G$4233,7,FALSE),"")</f>
        <v/>
      </c>
      <c r="I5" s="65" t="str">
        <f>IFERROR(VLOOKUP($B5,'MMS Alarms - Descriptions'!$A$6:$B$3249,2,FALSE),"")</f>
        <v/>
      </c>
    </row>
    <row r="6" spans="1:9" ht="51" customHeight="1" x14ac:dyDescent="0.2">
      <c r="B6" s="66" t="str" cm="1">
        <f t="array" ref="B6">IFERROR(INDEX('MMS Alarms - Names'!$A$6:$A$3873,LARGE(('MMS Alarms - Names'!$F$6:$F$3873=$A$4)*(ROW('MMS Alarms - Names'!$F$6:$F$3873)-5),COUNTIF('MMS Alarms - Names'!$F$6:$F$3873,$A$4)+5-ROW('MMS Alarms - Names'!F7))),"")</f>
        <v/>
      </c>
      <c r="C6" s="63" t="str">
        <f>IFERROR(VLOOKUP($B6,'MMS Alarms - Names'!$A$6:$B$4233,2,FALSE),"")</f>
        <v/>
      </c>
      <c r="D6" s="63" t="str">
        <f>IFERROR(VLOOKUP($B6,'MMS Alarms - Names'!$A$6:$C$4233,3,FALSE),"")</f>
        <v/>
      </c>
      <c r="E6" s="64" t="str">
        <f>IFERROR(VLOOKUP($B6,'MMS Alarms - Names'!$A$6:$D$4233,4,FALSE),"")</f>
        <v/>
      </c>
      <c r="F6" s="64" t="str">
        <f>IFERROR(VLOOKUP($B6,'MMS Alarms - Names'!$A$6:$E$4233,5,FALSE),"")</f>
        <v/>
      </c>
      <c r="G6" s="62" t="str">
        <f>IFERROR(VLOOKUP(B6,'MMS Alarms - Names'!$A$6:$G$4233,6,FALSE),"")</f>
        <v/>
      </c>
      <c r="H6" s="62" t="str">
        <f>IFERROR(VLOOKUP(B6,'MMS Alarms - Names'!$A$6:$G$4233,7,FALSE),"")</f>
        <v/>
      </c>
      <c r="I6" s="65" t="str">
        <f>IFERROR(VLOOKUP($B6,'MMS Alarms - Descriptions'!$A$6:$B$3249,2,FALSE),"")</f>
        <v/>
      </c>
    </row>
    <row r="7" spans="1:9" ht="51" customHeight="1" x14ac:dyDescent="0.2">
      <c r="B7" s="66" t="str" cm="1">
        <f t="array" ref="B7">IFERROR(INDEX('MMS Alarms - Names'!$A$6:$A$3873,LARGE(('MMS Alarms - Names'!$F$6:$F$3873=$A$4)*(ROW('MMS Alarms - Names'!$F$6:$F$3873)-5),COUNTIF('MMS Alarms - Names'!$F$6:$F$3873,$A$4)+5-ROW('MMS Alarms - Names'!F8))),"")</f>
        <v/>
      </c>
      <c r="C7" s="63" t="str">
        <f>IFERROR(VLOOKUP($B7,'MMS Alarms - Names'!$A$6:$B$4233,2,FALSE),"")</f>
        <v/>
      </c>
      <c r="D7" s="63" t="str">
        <f>IFERROR(VLOOKUP($B7,'MMS Alarms - Names'!$A$6:$C$4233,3,FALSE),"")</f>
        <v/>
      </c>
      <c r="E7" s="64" t="str">
        <f>IFERROR(VLOOKUP($B7,'MMS Alarms - Names'!$A$6:$D$4233,4,FALSE),"")</f>
        <v/>
      </c>
      <c r="F7" s="64" t="str">
        <f>IFERROR(VLOOKUP($B7,'MMS Alarms - Names'!$A$6:$E$4233,5,FALSE),"")</f>
        <v/>
      </c>
      <c r="G7" s="62" t="str">
        <f>IFERROR(VLOOKUP(B7,'MMS Alarms - Names'!$A$6:$G$4233,6,FALSE),"")</f>
        <v/>
      </c>
      <c r="H7" s="62" t="str">
        <f>IFERROR(VLOOKUP(B7,'MMS Alarms - Names'!$A$6:$G$4233,7,FALSE),"")</f>
        <v/>
      </c>
      <c r="I7" s="65" t="str">
        <f>IFERROR(VLOOKUP($B7,'MMS Alarms - Descriptions'!$A$6:$B$3249,2,FALSE),"")</f>
        <v/>
      </c>
    </row>
    <row r="8" spans="1:9" ht="51" customHeight="1" x14ac:dyDescent="0.2">
      <c r="B8" s="66" t="str" cm="1">
        <f t="array" ref="B8">IFERROR(INDEX('MMS Alarms - Names'!$A$6:$A$3873,LARGE(('MMS Alarms - Names'!$F$6:$F$3873=$A$4)*(ROW('MMS Alarms - Names'!$F$6:$F$3873)-5),COUNTIF('MMS Alarms - Names'!$F$6:$F$3873,$A$4)+5-ROW('MMS Alarms - Names'!F9))),"")</f>
        <v/>
      </c>
      <c r="C8" s="63" t="str">
        <f>IFERROR(VLOOKUP($B8,'MMS Alarms - Names'!$A$6:$B$4233,2,FALSE),"")</f>
        <v/>
      </c>
      <c r="D8" s="63" t="str">
        <f>IFERROR(VLOOKUP($B8,'MMS Alarms - Names'!$A$6:$C$4233,3,FALSE),"")</f>
        <v/>
      </c>
      <c r="E8" s="64" t="str">
        <f>IFERROR(VLOOKUP($B8,'MMS Alarms - Names'!$A$6:$D$4233,4,FALSE),"")</f>
        <v/>
      </c>
      <c r="F8" s="64" t="str">
        <f>IFERROR(VLOOKUP($B8,'MMS Alarms - Names'!$A$6:$E$4233,5,FALSE),"")</f>
        <v/>
      </c>
      <c r="G8" s="62" t="str">
        <f>IFERROR(VLOOKUP(B8,'MMS Alarms - Names'!$A$6:$G$4233,6,FALSE),"")</f>
        <v/>
      </c>
      <c r="H8" s="62" t="str">
        <f>IFERROR(VLOOKUP(B8,'MMS Alarms - Names'!$A$6:$G$4233,7,FALSE),"")</f>
        <v/>
      </c>
      <c r="I8" s="65" t="str">
        <f>IFERROR(VLOOKUP($B8,'MMS Alarms - Descriptions'!$A$6:$B$3249,2,FALSE),"")</f>
        <v/>
      </c>
    </row>
    <row r="9" spans="1:9" ht="51" customHeight="1" x14ac:dyDescent="0.2">
      <c r="B9" s="66" t="str" cm="1">
        <f t="array" ref="B9">IFERROR(INDEX('MMS Alarms - Names'!$A$6:$A$3873,LARGE(('MMS Alarms - Names'!$F$6:$F$3873=$A$4)*(ROW('MMS Alarms - Names'!$F$6:$F$3873)-5),COUNTIF('MMS Alarms - Names'!$F$6:$F$3873,$A$4)+5-ROW('MMS Alarms - Names'!F10))),"")</f>
        <v/>
      </c>
      <c r="C9" s="63" t="str">
        <f>IFERROR(VLOOKUP($B9,'MMS Alarms - Names'!$A$6:$B$4233,2,FALSE),"")</f>
        <v/>
      </c>
      <c r="D9" s="63" t="str">
        <f>IFERROR(VLOOKUP($B9,'MMS Alarms - Names'!$A$6:$C$4233,3,FALSE),"")</f>
        <v/>
      </c>
      <c r="E9" s="64" t="str">
        <f>IFERROR(VLOOKUP($B9,'MMS Alarms - Names'!$A$6:$D$4233,4,FALSE),"")</f>
        <v/>
      </c>
      <c r="F9" s="64" t="str">
        <f>IFERROR(VLOOKUP($B9,'MMS Alarms - Names'!$A$6:$E$4233,5,FALSE),"")</f>
        <v/>
      </c>
      <c r="G9" s="62" t="str">
        <f>IFERROR(VLOOKUP(B9,'MMS Alarms - Names'!$A$6:$G$4233,6,FALSE),"")</f>
        <v/>
      </c>
      <c r="H9" s="62" t="str">
        <f>IFERROR(VLOOKUP(B9,'MMS Alarms - Names'!$A$6:$G$4233,7,FALSE),"")</f>
        <v/>
      </c>
      <c r="I9" s="65" t="str">
        <f>IFERROR(VLOOKUP($B9,'MMS Alarms - Descriptions'!$A$6:$B$3249,2,FALSE),"")</f>
        <v/>
      </c>
    </row>
    <row r="10" spans="1:9" ht="51" customHeight="1" x14ac:dyDescent="0.2">
      <c r="B10" s="66" t="str" cm="1">
        <f t="array" ref="B10">IFERROR(INDEX('MMS Alarms - Names'!$A$6:$A$3873,LARGE(('MMS Alarms - Names'!$F$6:$F$3873=$A$4)*(ROW('MMS Alarms - Names'!$F$6:$F$3873)-5),COUNTIF('MMS Alarms - Names'!$F$6:$F$3873,$A$4)+5-ROW('MMS Alarms - Names'!F11))),"")</f>
        <v/>
      </c>
      <c r="C10" s="63" t="str">
        <f>IFERROR(VLOOKUP($B10,'MMS Alarms - Names'!$A$6:$B$4233,2,FALSE),"")</f>
        <v/>
      </c>
      <c r="D10" s="63" t="str">
        <f>IFERROR(VLOOKUP($B10,'MMS Alarms - Names'!$A$6:$C$4233,3,FALSE),"")</f>
        <v/>
      </c>
      <c r="E10" s="64" t="str">
        <f>IFERROR(VLOOKUP($B10,'MMS Alarms - Names'!$A$6:$D$4233,4,FALSE),"")</f>
        <v/>
      </c>
      <c r="F10" s="64" t="str">
        <f>IFERROR(VLOOKUP($B10,'MMS Alarms - Names'!$A$6:$E$4233,5,FALSE),"")</f>
        <v/>
      </c>
      <c r="G10" s="62" t="str">
        <f>IFERROR(VLOOKUP(B10,'MMS Alarms - Names'!$A$6:$G$4233,6,FALSE),"")</f>
        <v/>
      </c>
      <c r="H10" s="62" t="str">
        <f>IFERROR(VLOOKUP(B10,'MMS Alarms - Names'!$A$6:$G$4233,7,FALSE),"")</f>
        <v/>
      </c>
      <c r="I10" s="65" t="str">
        <f>IFERROR(VLOOKUP($B10,'MMS Alarms - Descriptions'!$A$6:$B$3249,2,FALSE),"")</f>
        <v/>
      </c>
    </row>
    <row r="11" spans="1:9" ht="51" customHeight="1" x14ac:dyDescent="0.2">
      <c r="B11" s="66" t="str" cm="1">
        <f t="array" ref="B11">IFERROR(INDEX('MMS Alarms - Names'!$A$6:$A$3873,LARGE(('MMS Alarms - Names'!$F$6:$F$3873=$A$4)*(ROW('MMS Alarms - Names'!$F$6:$F$3873)-5),COUNTIF('MMS Alarms - Names'!$F$6:$F$3873,$A$4)+5-ROW('MMS Alarms - Names'!F12))),"")</f>
        <v/>
      </c>
      <c r="C11" s="63" t="str">
        <f>IFERROR(VLOOKUP($B11,'MMS Alarms - Names'!$A$6:$B$4233,2,FALSE),"")</f>
        <v/>
      </c>
      <c r="D11" s="63" t="str">
        <f>IFERROR(VLOOKUP($B11,'MMS Alarms - Names'!$A$6:$C$4233,3,FALSE),"")</f>
        <v/>
      </c>
      <c r="E11" s="64" t="str">
        <f>IFERROR(VLOOKUP($B11,'MMS Alarms - Names'!$A$6:$D$4233,4,FALSE),"")</f>
        <v/>
      </c>
      <c r="F11" s="64" t="str">
        <f>IFERROR(VLOOKUP($B11,'MMS Alarms - Names'!$A$6:$E$4233,5,FALSE),"")</f>
        <v/>
      </c>
      <c r="G11" s="62" t="str">
        <f>IFERROR(VLOOKUP(B11,'MMS Alarms - Names'!$A$6:$G$4233,6,FALSE),"")</f>
        <v/>
      </c>
      <c r="H11" s="62" t="str">
        <f>IFERROR(VLOOKUP(B11,'MMS Alarms - Names'!$A$6:$G$4233,7,FALSE),"")</f>
        <v/>
      </c>
      <c r="I11" s="65" t="str">
        <f>IFERROR(VLOOKUP($B11,'MMS Alarms - Descriptions'!$A$6:$B$3249,2,FALSE),"")</f>
        <v/>
      </c>
    </row>
    <row r="12" spans="1:9" ht="51" customHeight="1" x14ac:dyDescent="0.2">
      <c r="B12" s="66" t="str" cm="1">
        <f t="array" ref="B12">IFERROR(INDEX('MMS Alarms - Names'!$A$6:$A$3873,LARGE(('MMS Alarms - Names'!$F$6:$F$3873=$A$4)*(ROW('MMS Alarms - Names'!$F$6:$F$3873)-5),COUNTIF('MMS Alarms - Names'!$F$6:$F$3873,$A$4)+5-ROW('MMS Alarms - Names'!F13))),"")</f>
        <v/>
      </c>
      <c r="C12" s="63" t="str">
        <f>IFERROR(VLOOKUP($B12,'MMS Alarms - Names'!$A$6:$B$4233,2,FALSE),"")</f>
        <v/>
      </c>
      <c r="D12" s="63" t="str">
        <f>IFERROR(VLOOKUP($B12,'MMS Alarms - Names'!$A$6:$C$4233,3,FALSE),"")</f>
        <v/>
      </c>
      <c r="E12" s="64" t="str">
        <f>IFERROR(VLOOKUP($B12,'MMS Alarms - Names'!$A$6:$D$4233,4,FALSE),"")</f>
        <v/>
      </c>
      <c r="F12" s="64" t="str">
        <f>IFERROR(VLOOKUP($B12,'MMS Alarms - Names'!$A$6:$E$4233,5,FALSE),"")</f>
        <v/>
      </c>
      <c r="G12" s="62" t="str">
        <f>IFERROR(VLOOKUP(B12,'MMS Alarms - Names'!$A$6:$G$4233,6,FALSE),"")</f>
        <v/>
      </c>
      <c r="H12" s="62" t="str">
        <f>IFERROR(VLOOKUP(B12,'MMS Alarms - Names'!$A$6:$G$4233,7,FALSE),"")</f>
        <v/>
      </c>
      <c r="I12" s="65" t="str">
        <f>IFERROR(VLOOKUP($B12,'MMS Alarms - Descriptions'!$A$6:$B$3249,2,FALSE),"")</f>
        <v/>
      </c>
    </row>
    <row r="13" spans="1:9" ht="51" customHeight="1" x14ac:dyDescent="0.2">
      <c r="B13" s="66" t="str" cm="1">
        <f t="array" ref="B13">IFERROR(INDEX('MMS Alarms - Names'!$A$6:$A$3873,LARGE(('MMS Alarms - Names'!$F$6:$F$3873=$A$4)*(ROW('MMS Alarms - Names'!$F$6:$F$3873)-5),COUNTIF('MMS Alarms - Names'!$F$6:$F$3873,$A$4)+5-ROW('MMS Alarms - Names'!F14))),"")</f>
        <v/>
      </c>
      <c r="C13" s="63" t="str">
        <f>IFERROR(VLOOKUP($B13,'MMS Alarms - Names'!$A$6:$B$4233,2,FALSE),"")</f>
        <v/>
      </c>
      <c r="D13" s="63" t="str">
        <f>IFERROR(VLOOKUP($B13,'MMS Alarms - Names'!$A$6:$C$4233,3,FALSE),"")</f>
        <v/>
      </c>
      <c r="E13" s="64" t="str">
        <f>IFERROR(VLOOKUP($B13,'MMS Alarms - Names'!$A$6:$D$4233,4,FALSE),"")</f>
        <v/>
      </c>
      <c r="F13" s="64" t="str">
        <f>IFERROR(VLOOKUP($B13,'MMS Alarms - Names'!$A$6:$E$4233,5,FALSE),"")</f>
        <v/>
      </c>
      <c r="G13" s="62" t="str">
        <f>IFERROR(VLOOKUP(B13,'MMS Alarms - Names'!$A$6:$G$4233,6,FALSE),"")</f>
        <v/>
      </c>
      <c r="H13" s="62" t="str">
        <f>IFERROR(VLOOKUP(B13,'MMS Alarms - Names'!$A$6:$G$4233,7,FALSE),"")</f>
        <v/>
      </c>
      <c r="I13" s="65" t="str">
        <f>IFERROR(VLOOKUP($B13,'MMS Alarms - Descriptions'!$A$6:$B$3249,2,FALSE),"")</f>
        <v/>
      </c>
    </row>
    <row r="14" spans="1:9" ht="51" customHeight="1" x14ac:dyDescent="0.2">
      <c r="B14" s="66" t="str" cm="1">
        <f t="array" ref="B14">IFERROR(INDEX('MMS Alarms - Names'!$A$6:$A$3873,LARGE(('MMS Alarms - Names'!$F$6:$F$3873=$A$4)*(ROW('MMS Alarms - Names'!$F$6:$F$3873)-5),COUNTIF('MMS Alarms - Names'!$F$6:$F$3873,$A$4)+5-ROW('MMS Alarms - Names'!F15))),"")</f>
        <v/>
      </c>
      <c r="C14" s="63" t="str">
        <f>IFERROR(VLOOKUP($B14,'MMS Alarms - Names'!$A$6:$B$4233,2,FALSE),"")</f>
        <v/>
      </c>
      <c r="D14" s="63" t="str">
        <f>IFERROR(VLOOKUP($B14,'MMS Alarms - Names'!$A$6:$C$4233,3,FALSE),"")</f>
        <v/>
      </c>
      <c r="E14" s="64" t="str">
        <f>IFERROR(VLOOKUP($B14,'MMS Alarms - Names'!$A$6:$D$4233,4,FALSE),"")</f>
        <v/>
      </c>
      <c r="F14" s="64" t="str">
        <f>IFERROR(VLOOKUP($B14,'MMS Alarms - Names'!$A$6:$E$4233,5,FALSE),"")</f>
        <v/>
      </c>
      <c r="G14" s="62" t="str">
        <f>IFERROR(VLOOKUP(B14,'MMS Alarms - Names'!$A$6:$G$4233,6,FALSE),"")</f>
        <v/>
      </c>
      <c r="H14" s="62" t="str">
        <f>IFERROR(VLOOKUP(B14,'MMS Alarms - Names'!$A$6:$G$4233,7,FALSE),"")</f>
        <v/>
      </c>
      <c r="I14" s="65" t="str">
        <f>IFERROR(VLOOKUP($B14,'MMS Alarms - Descriptions'!$A$6:$B$3249,2,FALSE),"")</f>
        <v/>
      </c>
    </row>
    <row r="15" spans="1:9" ht="51" customHeight="1" x14ac:dyDescent="0.2">
      <c r="B15" s="66" t="str" cm="1">
        <f t="array" ref="B15">IFERROR(INDEX('MMS Alarms - Names'!$A$6:$A$3873,LARGE(('MMS Alarms - Names'!$F$6:$F$3873=$A$4)*(ROW('MMS Alarms - Names'!$F$6:$F$3873)-5),COUNTIF('MMS Alarms - Names'!$F$6:$F$3873,$A$4)+5-ROW('MMS Alarms - Names'!F16))),"")</f>
        <v/>
      </c>
      <c r="C15" s="63" t="str">
        <f>IFERROR(VLOOKUP($B15,'MMS Alarms - Names'!$A$6:$B$4233,2,FALSE),"")</f>
        <v/>
      </c>
      <c r="D15" s="63" t="str">
        <f>IFERROR(VLOOKUP($B15,'MMS Alarms - Names'!$A$6:$C$4233,3,FALSE),"")</f>
        <v/>
      </c>
      <c r="E15" s="64" t="str">
        <f>IFERROR(VLOOKUP($B15,'MMS Alarms - Names'!$A$6:$D$4233,4,FALSE),"")</f>
        <v/>
      </c>
      <c r="F15" s="64" t="str">
        <f>IFERROR(VLOOKUP($B15,'MMS Alarms - Names'!$A$6:$E$4233,5,FALSE),"")</f>
        <v/>
      </c>
      <c r="G15" s="62" t="str">
        <f>IFERROR(VLOOKUP(B15,'MMS Alarms - Names'!$A$6:$G$4233,6,FALSE),"")</f>
        <v/>
      </c>
      <c r="H15" s="62" t="str">
        <f>IFERROR(VLOOKUP(B15,'MMS Alarms - Names'!$A$6:$G$4233,7,FALSE),"")</f>
        <v/>
      </c>
      <c r="I15" s="65" t="str">
        <f>IFERROR(VLOOKUP($B15,'MMS Alarms - Descriptions'!$A$6:$B$3249,2,FALSE),"")</f>
        <v/>
      </c>
    </row>
    <row r="16" spans="1:9" ht="51" customHeight="1" x14ac:dyDescent="0.2">
      <c r="B16" s="66" t="str" cm="1">
        <f t="array" ref="B16">IFERROR(INDEX('MMS Alarms - Names'!$A$6:$A$3873,LARGE(('MMS Alarms - Names'!$F$6:$F$3873=$A$4)*(ROW('MMS Alarms - Names'!$F$6:$F$3873)-5),COUNTIF('MMS Alarms - Names'!$F$6:$F$3873,$A$4)+5-ROW('MMS Alarms - Names'!F17))),"")</f>
        <v/>
      </c>
      <c r="C16" s="63" t="str">
        <f>IFERROR(VLOOKUP($B16,'MMS Alarms - Names'!$A$6:$B$4233,2,FALSE),"")</f>
        <v/>
      </c>
      <c r="D16" s="63" t="str">
        <f>IFERROR(VLOOKUP($B16,'MMS Alarms - Names'!$A$6:$C$4233,3,FALSE),"")</f>
        <v/>
      </c>
      <c r="E16" s="64" t="str">
        <f>IFERROR(VLOOKUP($B16,'MMS Alarms - Names'!$A$6:$D$4233,4,FALSE),"")</f>
        <v/>
      </c>
      <c r="F16" s="64" t="str">
        <f>IFERROR(VLOOKUP($B16,'MMS Alarms - Names'!$A$6:$E$4233,5,FALSE),"")</f>
        <v/>
      </c>
      <c r="G16" s="62" t="str">
        <f>IFERROR(VLOOKUP(B16,'MMS Alarms - Names'!$A$6:$G$4233,6,FALSE),"")</f>
        <v/>
      </c>
      <c r="H16" s="62" t="str">
        <f>IFERROR(VLOOKUP(B16,'MMS Alarms - Names'!$A$6:$G$4233,7,FALSE),"")</f>
        <v/>
      </c>
      <c r="I16" s="65" t="str">
        <f>IFERROR(VLOOKUP($B16,'MMS Alarms - Descriptions'!$A$6:$B$3249,2,FALSE),"")</f>
        <v/>
      </c>
    </row>
    <row r="17" spans="2:9" ht="51" customHeight="1" x14ac:dyDescent="0.2">
      <c r="B17" s="66" t="str" cm="1">
        <f t="array" ref="B17">IFERROR(INDEX('MMS Alarms - Names'!$A$6:$A$3873,LARGE(('MMS Alarms - Names'!$F$6:$F$3873=$A$4)*(ROW('MMS Alarms - Names'!$F$6:$F$3873)-5),COUNTIF('MMS Alarms - Names'!$F$6:$F$3873,$A$4)+5-ROW('MMS Alarms - Names'!F18))),"")</f>
        <v/>
      </c>
      <c r="C17" s="63" t="str">
        <f>IFERROR(VLOOKUP($B17,'MMS Alarms - Names'!$A$6:$B$4233,2,FALSE),"")</f>
        <v/>
      </c>
      <c r="D17" s="63" t="str">
        <f>IFERROR(VLOOKUP($B17,'MMS Alarms - Names'!$A$6:$C$4233,3,FALSE),"")</f>
        <v/>
      </c>
      <c r="E17" s="64" t="str">
        <f>IFERROR(VLOOKUP($B17,'MMS Alarms - Names'!$A$6:$D$4233,4,FALSE),"")</f>
        <v/>
      </c>
      <c r="F17" s="64" t="str">
        <f>IFERROR(VLOOKUP($B17,'MMS Alarms - Names'!$A$6:$E$4233,5,FALSE),"")</f>
        <v/>
      </c>
      <c r="G17" s="62" t="str">
        <f>IFERROR(VLOOKUP(B17,'MMS Alarms - Names'!$A$6:$G$4233,6,FALSE),"")</f>
        <v/>
      </c>
      <c r="H17" s="62" t="str">
        <f>IFERROR(VLOOKUP(B17,'MMS Alarms - Names'!$A$6:$G$4233,7,FALSE),"")</f>
        <v/>
      </c>
      <c r="I17" s="65" t="str">
        <f>IFERROR(VLOOKUP($B17,'MMS Alarms - Descriptions'!$A$6:$B$3249,2,FALSE),"")</f>
        <v/>
      </c>
    </row>
    <row r="18" spans="2:9" ht="51" customHeight="1" x14ac:dyDescent="0.2">
      <c r="B18" s="66" t="str" cm="1">
        <f t="array" ref="B18">IFERROR(INDEX('MMS Alarms - Names'!$A$6:$A$3873,LARGE(('MMS Alarms - Names'!$F$6:$F$3873=$A$4)*(ROW('MMS Alarms - Names'!$F$6:$F$3873)-5),COUNTIF('MMS Alarms - Names'!$F$6:$F$3873,$A$4)+5-ROW('MMS Alarms - Names'!F19))),"")</f>
        <v/>
      </c>
      <c r="C18" s="63" t="str">
        <f>IFERROR(VLOOKUP($B18,'MMS Alarms - Names'!$A$6:$B$4233,2,FALSE),"")</f>
        <v/>
      </c>
      <c r="D18" s="63" t="str">
        <f>IFERROR(VLOOKUP($B18,'MMS Alarms - Names'!$A$6:$C$4233,3,FALSE),"")</f>
        <v/>
      </c>
      <c r="E18" s="64" t="str">
        <f>IFERROR(VLOOKUP($B18,'MMS Alarms - Names'!$A$6:$D$4233,4,FALSE),"")</f>
        <v/>
      </c>
      <c r="F18" s="64" t="str">
        <f>IFERROR(VLOOKUP($B18,'MMS Alarms - Names'!$A$6:$E$4233,5,FALSE),"")</f>
        <v/>
      </c>
      <c r="G18" s="62" t="str">
        <f>IFERROR(VLOOKUP(B18,'MMS Alarms - Names'!$A$6:$G$4233,6,FALSE),"")</f>
        <v/>
      </c>
      <c r="H18" s="62" t="str">
        <f>IFERROR(VLOOKUP(B18,'MMS Alarms - Names'!$A$6:$G$4233,7,FALSE),"")</f>
        <v/>
      </c>
      <c r="I18" s="65" t="str">
        <f>IFERROR(VLOOKUP($B18,'MMS Alarms - Descriptions'!$A$6:$B$3249,2,FALSE),"")</f>
        <v/>
      </c>
    </row>
    <row r="19" spans="2:9" ht="51" customHeight="1" x14ac:dyDescent="0.2">
      <c r="B19" s="66" t="str" cm="1">
        <f t="array" ref="B19">IFERROR(INDEX('MMS Alarms - Names'!$A$6:$A$3873,LARGE(('MMS Alarms - Names'!$F$6:$F$3873=$A$4)*(ROW('MMS Alarms - Names'!$F$6:$F$3873)-5),COUNTIF('MMS Alarms - Names'!$F$6:$F$3873,$A$4)+5-ROW('MMS Alarms - Names'!F20))),"")</f>
        <v/>
      </c>
      <c r="C19" s="63" t="str">
        <f>IFERROR(VLOOKUP($B19,'MMS Alarms - Names'!$A$6:$B$4233,2,FALSE),"")</f>
        <v/>
      </c>
      <c r="D19" s="63" t="str">
        <f>IFERROR(VLOOKUP($B19,'MMS Alarms - Names'!$A$6:$C$4233,3,FALSE),"")</f>
        <v/>
      </c>
      <c r="E19" s="64" t="str">
        <f>IFERROR(VLOOKUP($B19,'MMS Alarms - Names'!$A$6:$D$4233,4,FALSE),"")</f>
        <v/>
      </c>
      <c r="F19" s="64" t="str">
        <f>IFERROR(VLOOKUP($B19,'MMS Alarms - Names'!$A$6:$E$4233,5,FALSE),"")</f>
        <v/>
      </c>
      <c r="G19" s="62" t="str">
        <f>IFERROR(VLOOKUP(B19,'MMS Alarms - Names'!$A$6:$G$4233,6,FALSE),"")</f>
        <v/>
      </c>
      <c r="H19" s="62" t="str">
        <f>IFERROR(VLOOKUP(B19,'MMS Alarms - Names'!$A$6:$G$4233,7,FALSE),"")</f>
        <v/>
      </c>
      <c r="I19" s="65" t="str">
        <f>IFERROR(VLOOKUP($B19,'MMS Alarms - Descriptions'!$A$6:$B$3249,2,FALSE),"")</f>
        <v/>
      </c>
    </row>
    <row r="20" spans="2:9" ht="51" customHeight="1" x14ac:dyDescent="0.2">
      <c r="B20" s="66" t="str" cm="1">
        <f t="array" ref="B20">IFERROR(INDEX('MMS Alarms - Names'!$A$6:$A$3873,LARGE(('MMS Alarms - Names'!$F$6:$F$3873=$A$4)*(ROW('MMS Alarms - Names'!$F$6:$F$3873)-5),COUNTIF('MMS Alarms - Names'!$F$6:$F$3873,$A$4)+5-ROW('MMS Alarms - Names'!F21))),"")</f>
        <v/>
      </c>
      <c r="C20" s="63" t="str">
        <f>IFERROR(VLOOKUP($B20,'MMS Alarms - Names'!$A$6:$B$4233,2,FALSE),"")</f>
        <v/>
      </c>
      <c r="D20" s="63" t="str">
        <f>IFERROR(VLOOKUP($B20,'MMS Alarms - Names'!$A$6:$C$4233,3,FALSE),"")</f>
        <v/>
      </c>
      <c r="E20" s="64" t="str">
        <f>IFERROR(VLOOKUP($B20,'MMS Alarms - Names'!$A$6:$D$4233,4,FALSE),"")</f>
        <v/>
      </c>
      <c r="F20" s="64" t="str">
        <f>IFERROR(VLOOKUP($B20,'MMS Alarms - Names'!$A$6:$E$4233,5,FALSE),"")</f>
        <v/>
      </c>
      <c r="G20" s="62" t="str">
        <f>IFERROR(VLOOKUP(B20,'MMS Alarms - Names'!$A$6:$G$4233,6,FALSE),"")</f>
        <v/>
      </c>
      <c r="H20" s="62" t="str">
        <f>IFERROR(VLOOKUP(B20,'MMS Alarms - Names'!$A$6:$G$4233,7,FALSE),"")</f>
        <v/>
      </c>
      <c r="I20" s="65" t="str">
        <f>IFERROR(VLOOKUP($B20,'MMS Alarms - Descriptions'!$A$6:$B$3249,2,FALSE),"")</f>
        <v/>
      </c>
    </row>
    <row r="21" spans="2:9" ht="51" customHeight="1" x14ac:dyDescent="0.2">
      <c r="B21" s="66" t="str" cm="1">
        <f t="array" ref="B21">IFERROR(INDEX('MMS Alarms - Names'!$A$6:$A$3873,LARGE(('MMS Alarms - Names'!$F$6:$F$3873=$A$4)*(ROW('MMS Alarms - Names'!$F$6:$F$3873)-5),COUNTIF('MMS Alarms - Names'!$F$6:$F$3873,$A$4)+5-ROW('MMS Alarms - Names'!F22))),"")</f>
        <v/>
      </c>
      <c r="C21" s="63" t="str">
        <f>IFERROR(VLOOKUP($B21,'MMS Alarms - Names'!$A$6:$B$4233,2,FALSE),"")</f>
        <v/>
      </c>
      <c r="D21" s="63" t="str">
        <f>IFERROR(VLOOKUP($B21,'MMS Alarms - Names'!$A$6:$C$4233,3,FALSE),"")</f>
        <v/>
      </c>
      <c r="E21" s="64" t="str">
        <f>IFERROR(VLOOKUP($B21,'MMS Alarms - Names'!$A$6:$D$4233,4,FALSE),"")</f>
        <v/>
      </c>
      <c r="F21" s="64" t="str">
        <f>IFERROR(VLOOKUP($B21,'MMS Alarms - Names'!$A$6:$E$4233,5,FALSE),"")</f>
        <v/>
      </c>
      <c r="G21" s="62" t="str">
        <f>IFERROR(VLOOKUP(B21,'MMS Alarms - Names'!$A$6:$G$4233,6,FALSE),"")</f>
        <v/>
      </c>
      <c r="H21" s="62" t="str">
        <f>IFERROR(VLOOKUP(B21,'MMS Alarms - Names'!$A$6:$G$4233,7,FALSE),"")</f>
        <v/>
      </c>
      <c r="I21" s="65" t="str">
        <f>IFERROR(VLOOKUP($B21,'MMS Alarms - Descriptions'!$A$6:$B$3249,2,FALSE),"")</f>
        <v/>
      </c>
    </row>
    <row r="22" spans="2:9" ht="51" customHeight="1" x14ac:dyDescent="0.2">
      <c r="B22" s="66" t="str" cm="1">
        <f t="array" ref="B22">IFERROR(INDEX('MMS Alarms - Names'!$A$6:$A$3873,LARGE(('MMS Alarms - Names'!$F$6:$F$3873=$A$4)*(ROW('MMS Alarms - Names'!$F$6:$F$3873)-5),COUNTIF('MMS Alarms - Names'!$F$6:$F$3873,$A$4)+5-ROW('MMS Alarms - Names'!F23))),"")</f>
        <v/>
      </c>
      <c r="C22" s="63" t="str">
        <f>IFERROR(VLOOKUP($B22,'MMS Alarms - Names'!$A$6:$B$4233,2,FALSE),"")</f>
        <v/>
      </c>
      <c r="D22" s="63" t="str">
        <f>IFERROR(VLOOKUP($B22,'MMS Alarms - Names'!$A$6:$C$4233,3,FALSE),"")</f>
        <v/>
      </c>
      <c r="E22" s="64" t="str">
        <f>IFERROR(VLOOKUP($B22,'MMS Alarms - Names'!$A$6:$D$4233,4,FALSE),"")</f>
        <v/>
      </c>
      <c r="F22" s="64" t="str">
        <f>IFERROR(VLOOKUP($B22,'MMS Alarms - Names'!$A$6:$E$4233,5,FALSE),"")</f>
        <v/>
      </c>
      <c r="G22" s="62" t="str">
        <f>IFERROR(VLOOKUP(B22,'MMS Alarms - Names'!$A$6:$G$4233,6,FALSE),"")</f>
        <v/>
      </c>
      <c r="H22" s="62" t="str">
        <f>IFERROR(VLOOKUP(B22,'MMS Alarms - Names'!$A$6:$G$4233,7,FALSE),"")</f>
        <v/>
      </c>
      <c r="I22" s="65" t="str">
        <f>IFERROR(VLOOKUP($B22,'MMS Alarms - Descriptions'!$A$6:$B$3249,2,FALSE),"")</f>
        <v/>
      </c>
    </row>
    <row r="23" spans="2:9" ht="51" customHeight="1" x14ac:dyDescent="0.2">
      <c r="B23" s="66" t="str" cm="1">
        <f t="array" ref="B23">IFERROR(INDEX('MMS Alarms - Names'!$A$6:$A$3873,LARGE(('MMS Alarms - Names'!$F$6:$F$3873=$A$4)*(ROW('MMS Alarms - Names'!$F$6:$F$3873)-5),COUNTIF('MMS Alarms - Names'!$F$6:$F$3873,$A$4)+5-ROW('MMS Alarms - Names'!F24))),"")</f>
        <v/>
      </c>
      <c r="C23" s="63" t="str">
        <f>IFERROR(VLOOKUP($B23,'MMS Alarms - Names'!$A$6:$B$4233,2,FALSE),"")</f>
        <v/>
      </c>
      <c r="D23" s="63" t="str">
        <f>IFERROR(VLOOKUP($B23,'MMS Alarms - Names'!$A$6:$C$4233,3,FALSE),"")</f>
        <v/>
      </c>
      <c r="E23" s="64" t="str">
        <f>IFERROR(VLOOKUP($B23,'MMS Alarms - Names'!$A$6:$D$4233,4,FALSE),"")</f>
        <v/>
      </c>
      <c r="F23" s="64" t="str">
        <f>IFERROR(VLOOKUP($B23,'MMS Alarms - Names'!$A$6:$E$4233,5,FALSE),"")</f>
        <v/>
      </c>
      <c r="G23" s="62" t="str">
        <f>IFERROR(VLOOKUP(B23,'MMS Alarms - Names'!$A$6:$G$4233,6,FALSE),"")</f>
        <v/>
      </c>
      <c r="H23" s="62" t="str">
        <f>IFERROR(VLOOKUP(B23,'MMS Alarms - Names'!$A$6:$G$4233,7,FALSE),"")</f>
        <v/>
      </c>
      <c r="I23" s="65" t="str">
        <f>IFERROR(VLOOKUP($B23,'MMS Alarms - Descriptions'!$A$6:$B$3249,2,FALSE),"")</f>
        <v/>
      </c>
    </row>
    <row r="24" spans="2:9" ht="51" customHeight="1" x14ac:dyDescent="0.2">
      <c r="B24" s="66" t="str" cm="1">
        <f t="array" ref="B24">IFERROR(INDEX('MMS Alarms - Names'!$A$6:$A$3873,LARGE(('MMS Alarms - Names'!$F$6:$F$3873=$A$4)*(ROW('MMS Alarms - Names'!$F$6:$F$3873)-5),COUNTIF('MMS Alarms - Names'!$F$6:$F$3873,$A$4)+5-ROW('MMS Alarms - Names'!F25))),"")</f>
        <v/>
      </c>
      <c r="C24" s="63" t="str">
        <f>IFERROR(VLOOKUP($B24,'MMS Alarms - Names'!$A$6:$B$4233,2,FALSE),"")</f>
        <v/>
      </c>
      <c r="D24" s="63" t="str">
        <f>IFERROR(VLOOKUP($B24,'MMS Alarms - Names'!$A$6:$C$4233,3,FALSE),"")</f>
        <v/>
      </c>
      <c r="E24" s="64" t="str">
        <f>IFERROR(VLOOKUP($B24,'MMS Alarms - Names'!$A$6:$D$4233,4,FALSE),"")</f>
        <v/>
      </c>
      <c r="F24" s="64" t="str">
        <f>IFERROR(VLOOKUP($B24,'MMS Alarms - Names'!$A$6:$E$4233,5,FALSE),"")</f>
        <v/>
      </c>
      <c r="G24" s="62" t="str">
        <f>IFERROR(VLOOKUP(B24,'MMS Alarms - Names'!$A$6:$G$4233,6,FALSE),"")</f>
        <v/>
      </c>
      <c r="H24" s="62" t="str">
        <f>IFERROR(VLOOKUP(B24,'MMS Alarms - Names'!$A$6:$G$4233,7,FALSE),"")</f>
        <v/>
      </c>
      <c r="I24" s="65" t="str">
        <f>IFERROR(VLOOKUP($B24,'MMS Alarms - Descriptions'!$A$6:$B$3249,2,FALSE),"")</f>
        <v/>
      </c>
    </row>
    <row r="25" spans="2:9" ht="51" customHeight="1" x14ac:dyDescent="0.2">
      <c r="B25" s="66" t="str" cm="1">
        <f t="array" ref="B25">IFERROR(INDEX('MMS Alarms - Names'!$A$6:$A$3873,LARGE(('MMS Alarms - Names'!$F$6:$F$3873=$A$4)*(ROW('MMS Alarms - Names'!$F$6:$F$3873)-5),COUNTIF('MMS Alarms - Names'!$F$6:$F$3873,$A$4)+5-ROW('MMS Alarms - Names'!F26))),"")</f>
        <v/>
      </c>
      <c r="C25" s="63" t="str">
        <f>IFERROR(VLOOKUP($B25,'MMS Alarms - Names'!$A$6:$B$4233,2,FALSE),"")</f>
        <v/>
      </c>
      <c r="D25" s="63" t="str">
        <f>IFERROR(VLOOKUP($B25,'MMS Alarms - Names'!$A$6:$C$4233,3,FALSE),"")</f>
        <v/>
      </c>
      <c r="E25" s="64" t="str">
        <f>IFERROR(VLOOKUP($B25,'MMS Alarms - Names'!$A$6:$D$4233,4,FALSE),"")</f>
        <v/>
      </c>
      <c r="F25" s="64" t="str">
        <f>IFERROR(VLOOKUP($B25,'MMS Alarms - Names'!$A$6:$E$4233,5,FALSE),"")</f>
        <v/>
      </c>
      <c r="G25" s="62" t="str">
        <f>IFERROR(VLOOKUP(B25,'MMS Alarms - Names'!$A$6:$G$4233,6,FALSE),"")</f>
        <v/>
      </c>
      <c r="H25" s="62" t="str">
        <f>IFERROR(VLOOKUP(B25,'MMS Alarms - Names'!$A$6:$G$4233,7,FALSE),"")</f>
        <v/>
      </c>
      <c r="I25" s="65" t="str">
        <f>IFERROR(VLOOKUP($B25,'MMS Alarms - Descriptions'!$A$6:$B$3249,2,FALSE),"")</f>
        <v/>
      </c>
    </row>
    <row r="26" spans="2:9" ht="51" customHeight="1" x14ac:dyDescent="0.2">
      <c r="B26" s="66" t="str" cm="1">
        <f t="array" ref="B26">IFERROR(INDEX('MMS Alarms - Names'!$A$6:$A$3873,LARGE(('MMS Alarms - Names'!$F$6:$F$3873=$A$4)*(ROW('MMS Alarms - Names'!$F$6:$F$3873)-5),COUNTIF('MMS Alarms - Names'!$F$6:$F$3873,$A$4)+5-ROW('MMS Alarms - Names'!F27))),"")</f>
        <v/>
      </c>
      <c r="C26" s="63" t="str">
        <f>IFERROR(VLOOKUP($B26,'MMS Alarms - Names'!$A$6:$B$4233,2,FALSE),"")</f>
        <v/>
      </c>
      <c r="D26" s="63" t="str">
        <f>IFERROR(VLOOKUP($B26,'MMS Alarms - Names'!$A$6:$C$4233,3,FALSE),"")</f>
        <v/>
      </c>
      <c r="E26" s="64" t="str">
        <f>IFERROR(VLOOKUP($B26,'MMS Alarms - Names'!$A$6:$D$4233,4,FALSE),"")</f>
        <v/>
      </c>
      <c r="F26" s="64" t="str">
        <f>IFERROR(VLOOKUP($B26,'MMS Alarms - Names'!$A$6:$E$4233,5,FALSE),"")</f>
        <v/>
      </c>
      <c r="G26" s="62" t="str">
        <f>IFERROR(VLOOKUP(B26,'MMS Alarms - Names'!$A$6:$G$4233,6,FALSE),"")</f>
        <v/>
      </c>
      <c r="H26" s="62" t="str">
        <f>IFERROR(VLOOKUP(B26,'MMS Alarms - Names'!$A$6:$G$4233,7,FALSE),"")</f>
        <v/>
      </c>
      <c r="I26" s="65" t="str">
        <f>IFERROR(VLOOKUP($B26,'MMS Alarms - Descriptions'!$A$6:$B$3249,2,FALSE),"")</f>
        <v/>
      </c>
    </row>
    <row r="27" spans="2:9" ht="51" customHeight="1" x14ac:dyDescent="0.2">
      <c r="B27" s="66" t="str" cm="1">
        <f t="array" ref="B27">IFERROR(INDEX('MMS Alarms - Names'!$A$6:$A$3873,LARGE(('MMS Alarms - Names'!$F$6:$F$3873=$A$4)*(ROW('MMS Alarms - Names'!$F$6:$F$3873)-5),COUNTIF('MMS Alarms - Names'!$F$6:$F$3873,$A$4)+5-ROW('MMS Alarms - Names'!F28))),"")</f>
        <v/>
      </c>
      <c r="C27" s="63" t="str">
        <f>IFERROR(VLOOKUP($B27,'MMS Alarms - Names'!$A$6:$B$4233,2,FALSE),"")</f>
        <v/>
      </c>
      <c r="D27" s="63" t="str">
        <f>IFERROR(VLOOKUP($B27,'MMS Alarms - Names'!$A$6:$C$4233,3,FALSE),"")</f>
        <v/>
      </c>
      <c r="E27" s="64" t="str">
        <f>IFERROR(VLOOKUP($B27,'MMS Alarms - Names'!$A$6:$D$4233,4,FALSE),"")</f>
        <v/>
      </c>
      <c r="F27" s="64" t="str">
        <f>IFERROR(VLOOKUP($B27,'MMS Alarms - Names'!$A$6:$E$4233,5,FALSE),"")</f>
        <v/>
      </c>
      <c r="G27" s="62" t="str">
        <f>IFERROR(VLOOKUP(B27,'MMS Alarms - Names'!$A$6:$G$4233,6,FALSE),"")</f>
        <v/>
      </c>
      <c r="H27" s="62" t="str">
        <f>IFERROR(VLOOKUP(B27,'MMS Alarms - Names'!$A$6:$G$4233,7,FALSE),"")</f>
        <v/>
      </c>
      <c r="I27" s="65" t="str">
        <f>IFERROR(VLOOKUP($B27,'MMS Alarms - Descriptions'!$A$6:$B$3249,2,FALSE),"")</f>
        <v/>
      </c>
    </row>
    <row r="28" spans="2:9" ht="51" customHeight="1" x14ac:dyDescent="0.2">
      <c r="B28" s="66" t="str" cm="1">
        <f t="array" ref="B28">IFERROR(INDEX('MMS Alarms - Names'!$A$6:$A$3873,LARGE(('MMS Alarms - Names'!$F$6:$F$3873=$A$4)*(ROW('MMS Alarms - Names'!$F$6:$F$3873)-5),COUNTIF('MMS Alarms - Names'!$F$6:$F$3873,$A$4)+5-ROW('MMS Alarms - Names'!F29))),"")</f>
        <v/>
      </c>
      <c r="C28" s="63" t="str">
        <f>IFERROR(VLOOKUP($B28,'MMS Alarms - Names'!$A$6:$B$4233,2,FALSE),"")</f>
        <v/>
      </c>
      <c r="D28" s="63" t="str">
        <f>IFERROR(VLOOKUP($B28,'MMS Alarms - Names'!$A$6:$C$4233,3,FALSE),"")</f>
        <v/>
      </c>
      <c r="E28" s="64" t="str">
        <f>IFERROR(VLOOKUP($B28,'MMS Alarms - Names'!$A$6:$D$4233,4,FALSE),"")</f>
        <v/>
      </c>
      <c r="F28" s="64" t="str">
        <f>IFERROR(VLOOKUP($B28,'MMS Alarms - Names'!$A$6:$E$4233,5,FALSE),"")</f>
        <v/>
      </c>
      <c r="G28" s="62" t="str">
        <f>IFERROR(VLOOKUP(B28,'MMS Alarms - Names'!$A$6:$G$4233,6,FALSE),"")</f>
        <v/>
      </c>
      <c r="H28" s="62" t="str">
        <f>IFERROR(VLOOKUP(B28,'MMS Alarms - Names'!$A$6:$G$4233,7,FALSE),"")</f>
        <v/>
      </c>
      <c r="I28" s="65" t="str">
        <f>IFERROR(VLOOKUP($B28,'MMS Alarms - Descriptions'!$A$6:$B$3249,2,FALSE),"")</f>
        <v/>
      </c>
    </row>
    <row r="29" spans="2:9" ht="51" customHeight="1" x14ac:dyDescent="0.2">
      <c r="B29" s="66" t="str" cm="1">
        <f t="array" ref="B29">IFERROR(INDEX('MMS Alarms - Names'!$A$6:$A$3873,LARGE(('MMS Alarms - Names'!$F$6:$F$3873=$A$4)*(ROW('MMS Alarms - Names'!$F$6:$F$3873)-5),COUNTIF('MMS Alarms - Names'!$F$6:$F$3873,$A$4)+5-ROW('MMS Alarms - Names'!F30))),"")</f>
        <v/>
      </c>
      <c r="C29" s="63" t="str">
        <f>IFERROR(VLOOKUP($B29,'MMS Alarms - Names'!$A$6:$B$4233,2,FALSE),"")</f>
        <v/>
      </c>
      <c r="D29" s="63" t="str">
        <f>IFERROR(VLOOKUP($B29,'MMS Alarms - Names'!$A$6:$C$4233,3,FALSE),"")</f>
        <v/>
      </c>
      <c r="E29" s="64" t="str">
        <f>IFERROR(VLOOKUP($B29,'MMS Alarms - Names'!$A$6:$D$4233,4,FALSE),"")</f>
        <v/>
      </c>
      <c r="F29" s="64" t="str">
        <f>IFERROR(VLOOKUP($B29,'MMS Alarms - Names'!$A$6:$E$4233,5,FALSE),"")</f>
        <v/>
      </c>
      <c r="G29" s="62" t="str">
        <f>IFERROR(VLOOKUP(B29,'MMS Alarms - Names'!$A$6:$G$4233,6,FALSE),"")</f>
        <v/>
      </c>
      <c r="H29" s="62" t="str">
        <f>IFERROR(VLOOKUP(B29,'MMS Alarms - Names'!$A$6:$G$4233,7,FALSE),"")</f>
        <v/>
      </c>
      <c r="I29" s="65" t="str">
        <f>IFERROR(VLOOKUP($B29,'MMS Alarms - Descriptions'!$A$6:$B$3249,2,FALSE),"")</f>
        <v/>
      </c>
    </row>
    <row r="30" spans="2:9" ht="51" customHeight="1" x14ac:dyDescent="0.2">
      <c r="B30" s="66" t="str" cm="1">
        <f t="array" ref="B30">IFERROR(INDEX('MMS Alarms - Names'!$A$6:$A$3873,LARGE(('MMS Alarms - Names'!$F$6:$F$3873=$A$4)*(ROW('MMS Alarms - Names'!$F$6:$F$3873)-5),COUNTIF('MMS Alarms - Names'!$F$6:$F$3873,$A$4)+5-ROW('MMS Alarms - Names'!F31))),"")</f>
        <v/>
      </c>
      <c r="C30" s="63" t="str">
        <f>IFERROR(VLOOKUP($B30,'MMS Alarms - Names'!$A$6:$B$4233,2,FALSE),"")</f>
        <v/>
      </c>
      <c r="D30" s="63" t="str">
        <f>IFERROR(VLOOKUP($B30,'MMS Alarms - Names'!$A$6:$C$4233,3,FALSE),"")</f>
        <v/>
      </c>
      <c r="E30" s="64" t="str">
        <f>IFERROR(VLOOKUP($B30,'MMS Alarms - Names'!$A$6:$D$4233,4,FALSE),"")</f>
        <v/>
      </c>
      <c r="F30" s="64" t="str">
        <f>IFERROR(VLOOKUP($B30,'MMS Alarms - Names'!$A$6:$E$4233,5,FALSE),"")</f>
        <v/>
      </c>
      <c r="G30" s="62" t="str">
        <f>IFERROR(VLOOKUP(B30,'MMS Alarms - Names'!$A$6:$G$4233,6,FALSE),"")</f>
        <v/>
      </c>
      <c r="H30" s="62" t="str">
        <f>IFERROR(VLOOKUP(B30,'MMS Alarms - Names'!$A$6:$G$4233,7,FALSE),"")</f>
        <v/>
      </c>
      <c r="I30" s="65" t="str">
        <f>IFERROR(VLOOKUP($B30,'MMS Alarms - Descriptions'!$A$6:$B$3249,2,FALSE),"")</f>
        <v/>
      </c>
    </row>
    <row r="31" spans="2:9" ht="51" customHeight="1" x14ac:dyDescent="0.2">
      <c r="B31" s="66" t="str" cm="1">
        <f t="array" ref="B31">IFERROR(INDEX('MMS Alarms - Names'!$A$6:$A$3873,LARGE(('MMS Alarms - Names'!$F$6:$F$3873=$A$4)*(ROW('MMS Alarms - Names'!$F$6:$F$3873)-5),COUNTIF('MMS Alarms - Names'!$F$6:$F$3873,$A$4)+5-ROW('MMS Alarms - Names'!F32))),"")</f>
        <v/>
      </c>
      <c r="C31" s="63" t="str">
        <f>IFERROR(VLOOKUP($B31,'MMS Alarms - Names'!$A$6:$B$4233,2,FALSE),"")</f>
        <v/>
      </c>
      <c r="D31" s="63" t="str">
        <f>IFERROR(VLOOKUP($B31,'MMS Alarms - Names'!$A$6:$C$4233,3,FALSE),"")</f>
        <v/>
      </c>
      <c r="E31" s="64" t="str">
        <f>IFERROR(VLOOKUP($B31,'MMS Alarms - Names'!$A$6:$D$4233,4,FALSE),"")</f>
        <v/>
      </c>
      <c r="F31" s="64" t="str">
        <f>IFERROR(VLOOKUP($B31,'MMS Alarms - Names'!$A$6:$E$4233,5,FALSE),"")</f>
        <v/>
      </c>
      <c r="G31" s="62" t="str">
        <f>IFERROR(VLOOKUP(B31,'MMS Alarms - Names'!$A$6:$G$4233,6,FALSE),"")</f>
        <v/>
      </c>
      <c r="H31" s="62" t="str">
        <f>IFERROR(VLOOKUP(B31,'MMS Alarms - Names'!$A$6:$G$4233,7,FALSE),"")</f>
        <v/>
      </c>
      <c r="I31" s="65" t="str">
        <f>IFERROR(VLOOKUP($B31,'MMS Alarms - Descriptions'!$A$6:$B$3249,2,FALSE),"")</f>
        <v/>
      </c>
    </row>
    <row r="32" spans="2:9" ht="51" customHeight="1" x14ac:dyDescent="0.2">
      <c r="B32" s="66" t="str" cm="1">
        <f t="array" ref="B32">IFERROR(INDEX('MMS Alarms - Names'!$A$6:$A$3873,LARGE(('MMS Alarms - Names'!$F$6:$F$3873=$A$4)*(ROW('MMS Alarms - Names'!$F$6:$F$3873)-5),COUNTIF('MMS Alarms - Names'!$F$6:$F$3873,$A$4)+5-ROW('MMS Alarms - Names'!F33))),"")</f>
        <v/>
      </c>
      <c r="C32" s="63" t="str">
        <f>IFERROR(VLOOKUP($B32,'MMS Alarms - Names'!$A$6:$B$4233,2,FALSE),"")</f>
        <v/>
      </c>
      <c r="D32" s="63" t="str">
        <f>IFERROR(VLOOKUP($B32,'MMS Alarms - Names'!$A$6:$C$4233,3,FALSE),"")</f>
        <v/>
      </c>
      <c r="E32" s="64" t="str">
        <f>IFERROR(VLOOKUP($B32,'MMS Alarms - Names'!$A$6:$D$4233,4,FALSE),"")</f>
        <v/>
      </c>
      <c r="F32" s="64" t="str">
        <f>IFERROR(VLOOKUP($B32,'MMS Alarms - Names'!$A$6:$E$4233,5,FALSE),"")</f>
        <v/>
      </c>
      <c r="G32" s="62" t="str">
        <f>IFERROR(VLOOKUP(B32,'MMS Alarms - Names'!$A$6:$G$4233,6,FALSE),"")</f>
        <v/>
      </c>
      <c r="H32" s="62" t="str">
        <f>IFERROR(VLOOKUP(B32,'MMS Alarms - Names'!$A$6:$G$4233,7,FALSE),"")</f>
        <v/>
      </c>
      <c r="I32" s="65" t="str">
        <f>IFERROR(VLOOKUP($B32,'MMS Alarms - Descriptions'!$A$6:$B$3249,2,FALSE),"")</f>
        <v/>
      </c>
    </row>
    <row r="33" spans="2:9" ht="51" customHeight="1" x14ac:dyDescent="0.2">
      <c r="B33" s="66" t="str" cm="1">
        <f t="array" ref="B33">IFERROR(INDEX('MMS Alarms - Names'!$A$6:$A$3873,LARGE(('MMS Alarms - Names'!$F$6:$F$3873=$A$4)*(ROW('MMS Alarms - Names'!$F$6:$F$3873)-5),COUNTIF('MMS Alarms - Names'!$F$6:$F$3873,$A$4)+5-ROW('MMS Alarms - Names'!F34))),"")</f>
        <v/>
      </c>
      <c r="C33" s="63" t="str">
        <f>IFERROR(VLOOKUP($B33,'MMS Alarms - Names'!$A$6:$B$4233,2,FALSE),"")</f>
        <v/>
      </c>
      <c r="D33" s="63" t="str">
        <f>IFERROR(VLOOKUP($B33,'MMS Alarms - Names'!$A$6:$C$4233,3,FALSE),"")</f>
        <v/>
      </c>
      <c r="E33" s="64" t="str">
        <f>IFERROR(VLOOKUP($B33,'MMS Alarms - Names'!$A$6:$D$4233,4,FALSE),"")</f>
        <v/>
      </c>
      <c r="F33" s="64" t="str">
        <f>IFERROR(VLOOKUP($B33,'MMS Alarms - Names'!$A$6:$E$4233,5,FALSE),"")</f>
        <v/>
      </c>
      <c r="G33" s="62" t="str">
        <f>IFERROR(VLOOKUP(B33,'MMS Alarms - Names'!$A$6:$G$4233,6,FALSE),"")</f>
        <v/>
      </c>
      <c r="H33" s="62" t="str">
        <f>IFERROR(VLOOKUP(B33,'MMS Alarms - Names'!$A$6:$G$4233,7,FALSE),"")</f>
        <v/>
      </c>
      <c r="I33" s="65" t="str">
        <f>IFERROR(VLOOKUP($B33,'MMS Alarms - Descriptions'!$A$6:$B$3249,2,FALSE),"")</f>
        <v/>
      </c>
    </row>
    <row r="34" spans="2:9" ht="51" customHeight="1" x14ac:dyDescent="0.2">
      <c r="B34" s="66" t="str" cm="1">
        <f t="array" ref="B34">IFERROR(INDEX('MMS Alarms - Names'!$A$6:$A$3873,LARGE(('MMS Alarms - Names'!$F$6:$F$3873=$A$4)*(ROW('MMS Alarms - Names'!$F$6:$F$3873)-5),COUNTIF('MMS Alarms - Names'!$F$6:$F$3873,$A$4)+5-ROW('MMS Alarms - Names'!F35))),"")</f>
        <v/>
      </c>
      <c r="C34" s="63" t="str">
        <f>IFERROR(VLOOKUP($B34,'MMS Alarms - Names'!$A$6:$B$4233,2,FALSE),"")</f>
        <v/>
      </c>
      <c r="D34" s="63" t="str">
        <f>IFERROR(VLOOKUP($B34,'MMS Alarms - Names'!$A$6:$C$4233,3,FALSE),"")</f>
        <v/>
      </c>
      <c r="E34" s="64" t="str">
        <f>IFERROR(VLOOKUP($B34,'MMS Alarms - Names'!$A$6:$D$4233,4,FALSE),"")</f>
        <v/>
      </c>
      <c r="F34" s="64" t="str">
        <f>IFERROR(VLOOKUP($B34,'MMS Alarms - Names'!$A$6:$E$4233,5,FALSE),"")</f>
        <v/>
      </c>
      <c r="G34" s="62" t="str">
        <f>IFERROR(VLOOKUP(B34,'MMS Alarms - Names'!$A$6:$G$4233,6,FALSE),"")</f>
        <v/>
      </c>
      <c r="H34" s="62" t="str">
        <f>IFERROR(VLOOKUP(B34,'MMS Alarms - Names'!$A$6:$G$4233,7,FALSE),"")</f>
        <v/>
      </c>
      <c r="I34" s="65" t="str">
        <f>IFERROR(VLOOKUP($B34,'MMS Alarms - Descriptions'!$A$6:$B$3249,2,FALSE),"")</f>
        <v/>
      </c>
    </row>
    <row r="35" spans="2:9" ht="51" customHeight="1" x14ac:dyDescent="0.2">
      <c r="B35" s="66" t="str" cm="1">
        <f t="array" ref="B35">IFERROR(INDEX('MMS Alarms - Names'!$A$6:$A$3873,LARGE(('MMS Alarms - Names'!$F$6:$F$3873=$A$4)*(ROW('MMS Alarms - Names'!$F$6:$F$3873)-5),COUNTIF('MMS Alarms - Names'!$F$6:$F$3873,$A$4)+5-ROW('MMS Alarms - Names'!F36))),"")</f>
        <v/>
      </c>
      <c r="C35" s="63" t="str">
        <f>IFERROR(VLOOKUP($B35,'MMS Alarms - Names'!$A$6:$B$4233,2,FALSE),"")</f>
        <v/>
      </c>
      <c r="D35" s="63" t="str">
        <f>IFERROR(VLOOKUP($B35,'MMS Alarms - Names'!$A$6:$C$4233,3,FALSE),"")</f>
        <v/>
      </c>
      <c r="E35" s="64" t="str">
        <f>IFERROR(VLOOKUP($B35,'MMS Alarms - Names'!$A$6:$D$4233,4,FALSE),"")</f>
        <v/>
      </c>
      <c r="F35" s="64" t="str">
        <f>IFERROR(VLOOKUP($B35,'MMS Alarms - Names'!$A$6:$E$4233,5,FALSE),"")</f>
        <v/>
      </c>
      <c r="G35" s="62" t="str">
        <f>IFERROR(VLOOKUP(B35,'MMS Alarms - Names'!$A$6:$G$4233,6,FALSE),"")</f>
        <v/>
      </c>
      <c r="H35" s="62" t="str">
        <f>IFERROR(VLOOKUP(B35,'MMS Alarms - Names'!$A$6:$G$4233,7,FALSE),"")</f>
        <v/>
      </c>
      <c r="I35" s="65" t="str">
        <f>IFERROR(VLOOKUP($B35,'MMS Alarms - Descriptions'!$A$6:$B$3249,2,FALSE),"")</f>
        <v/>
      </c>
    </row>
    <row r="36" spans="2:9" ht="51" customHeight="1" x14ac:dyDescent="0.2">
      <c r="B36" s="66" t="str" cm="1">
        <f t="array" ref="B36">IFERROR(INDEX('MMS Alarms - Names'!$A$6:$A$3873,LARGE(('MMS Alarms - Names'!$F$6:$F$3873=$A$4)*(ROW('MMS Alarms - Names'!$F$6:$F$3873)-5),COUNTIF('MMS Alarms - Names'!$F$6:$F$3873,$A$4)+5-ROW('MMS Alarms - Names'!F37))),"")</f>
        <v/>
      </c>
      <c r="C36" s="63" t="str">
        <f>IFERROR(VLOOKUP($B36,'MMS Alarms - Names'!$A$6:$B$4233,2,FALSE),"")</f>
        <v/>
      </c>
      <c r="D36" s="63" t="str">
        <f>IFERROR(VLOOKUP($B36,'MMS Alarms - Names'!$A$6:$C$4233,3,FALSE),"")</f>
        <v/>
      </c>
      <c r="E36" s="64" t="str">
        <f>IFERROR(VLOOKUP($B36,'MMS Alarms - Names'!$A$6:$D$4233,4,FALSE),"")</f>
        <v/>
      </c>
      <c r="F36" s="64" t="str">
        <f>IFERROR(VLOOKUP($B36,'MMS Alarms - Names'!$A$6:$E$4233,5,FALSE),"")</f>
        <v/>
      </c>
      <c r="G36" s="62" t="str">
        <f>IFERROR(VLOOKUP(B36,'MMS Alarms - Names'!$A$6:$G$4233,6,FALSE),"")</f>
        <v/>
      </c>
      <c r="H36" s="62" t="str">
        <f>IFERROR(VLOOKUP(B36,'MMS Alarms - Names'!$A$6:$G$4233,7,FALSE),"")</f>
        <v/>
      </c>
      <c r="I36" s="65" t="str">
        <f>IFERROR(VLOOKUP($B36,'MMS Alarms - Descriptions'!$A$6:$B$3249,2,FALSE),"")</f>
        <v/>
      </c>
    </row>
    <row r="37" spans="2:9" x14ac:dyDescent="0.2">
      <c r="B37" s="61" t="str" cm="1">
        <f t="array" ref="B37">IFERROR(INDEX('MMS Alarms - Names'!$A$6:$A$3644,LARGE(('MMS Alarms - Names'!$F$6:$F$3644=$A$4)*(ROW('MMS Alarms - Names'!$F$6:$F$3644)-5),COUNTIF('MMS Alarms - Names'!$F$6:$F$3644,$A$4)+5-ROW('MMS Alarms - Names'!F61))),"")</f>
        <v/>
      </c>
    </row>
    <row r="38" spans="2:9" x14ac:dyDescent="0.2">
      <c r="B38" s="61" t="str" cm="1">
        <f t="array" ref="B38">IFERROR(INDEX('MMS Alarms - Names'!$A$6:$A$3644,LARGE(('MMS Alarms - Names'!$F$6:$F$3644=$A$4)*(ROW('MMS Alarms - Names'!$F$6:$F$3644)-5),COUNTIF('MMS Alarms - Names'!$F$6:$F$3644,$A$4)+5-ROW('MMS Alarms - Names'!F62))),"")</f>
        <v/>
      </c>
    </row>
    <row r="39" spans="2:9" x14ac:dyDescent="0.2">
      <c r="B39" s="61" t="str" cm="1">
        <f t="array" ref="B39">IFERROR(INDEX('MMS Alarms - Names'!$A$6:$A$3644,LARGE(('MMS Alarms - Names'!$F$6:$F$3644=$A$4)*(ROW('MMS Alarms - Names'!$F$6:$F$3644)-5),COUNTIF('MMS Alarms - Names'!$F$6:$F$3644,$A$4)+5-ROW('MMS Alarms - Names'!F63))),"")</f>
        <v/>
      </c>
    </row>
    <row r="40" spans="2:9" x14ac:dyDescent="0.2">
      <c r="B40" s="61" t="str" cm="1">
        <f t="array" ref="B40">IFERROR(INDEX('MMS Alarms - Names'!$A$6:$A$3644,LARGE(('MMS Alarms - Names'!$F$6:$F$3644=$A$4)*(ROW('MMS Alarms - Names'!$F$6:$F$3644)-5),COUNTIF('MMS Alarms - Names'!$F$6:$F$3644,$A$4)+5-ROW('MMS Alarms - Names'!F64))),"")</f>
        <v/>
      </c>
    </row>
    <row r="41" spans="2:9" x14ac:dyDescent="0.2">
      <c r="B41" s="61" t="str" cm="1">
        <f t="array" ref="B41">IFERROR(INDEX('MMS Alarms - Names'!$A$6:$A$3644,LARGE(('MMS Alarms - Names'!$F$6:$F$3644=$A$4)*(ROW('MMS Alarms - Names'!$F$6:$F$3644)-5),COUNTIF('MMS Alarms - Names'!$F$6:$F$3644,$A$4)+5-ROW('MMS Alarms - Names'!F65))),"")</f>
        <v/>
      </c>
    </row>
    <row r="42" spans="2:9" x14ac:dyDescent="0.2">
      <c r="B42" s="61" t="str" cm="1">
        <f t="array" ref="B42">IFERROR(INDEX('MMS Alarms - Names'!$A$6:$A$3644,LARGE(('MMS Alarms - Names'!$F$6:$F$3644=$A$4)*(ROW('MMS Alarms - Names'!$F$6:$F$3644)-5),COUNTIF('MMS Alarms - Names'!$F$6:$F$3644,$A$4)+5-ROW('MMS Alarms - Names'!F66))),"")</f>
        <v/>
      </c>
    </row>
    <row r="43" spans="2:9" x14ac:dyDescent="0.2">
      <c r="B43" s="61" t="str" cm="1">
        <f t="array" ref="B43">IFERROR(INDEX('MMS Alarms - Names'!$A$6:$A$3644,LARGE(('MMS Alarms - Names'!$F$6:$F$3644=$A$4)*(ROW('MMS Alarms - Names'!$F$6:$F$3644)-5),COUNTIF('MMS Alarms - Names'!$F$6:$F$3644,$A$4)+5-ROW('MMS Alarms - Names'!F67))),"")</f>
        <v/>
      </c>
    </row>
    <row r="44" spans="2:9" x14ac:dyDescent="0.2">
      <c r="B44" s="61" t="str" cm="1">
        <f t="array" ref="B44">IFERROR(INDEX('MMS Alarms - Names'!$A$6:$A$3644,LARGE(('MMS Alarms - Names'!$F$6:$F$3644=$A$4)*(ROW('MMS Alarms - Names'!$F$6:$F$3644)-5),COUNTIF('MMS Alarms - Names'!$F$6:$F$3644,$A$4)+5-ROW('MMS Alarms - Names'!F68))),"")</f>
        <v/>
      </c>
    </row>
    <row r="45" spans="2:9" x14ac:dyDescent="0.2">
      <c r="B45" s="61" t="str" cm="1">
        <f t="array" ref="B45">IFERROR(INDEX('MMS Alarms - Names'!$A$6:$A$3644,LARGE(('MMS Alarms - Names'!$F$6:$F$3644=$A$4)*(ROW('MMS Alarms - Names'!$F$6:$F$3644)-5),COUNTIF('MMS Alarms - Names'!$F$6:$F$3644,$A$4)+5-ROW('MMS Alarms - Names'!F69))),"")</f>
        <v/>
      </c>
    </row>
    <row r="46" spans="2:9" x14ac:dyDescent="0.2">
      <c r="B46" s="61" t="str" cm="1">
        <f t="array" ref="B46">IFERROR(INDEX('MMS Alarms - Names'!$A$6:$A$3644,LARGE(('MMS Alarms - Names'!$F$6:$F$3644=$A$4)*(ROW('MMS Alarms - Names'!$F$6:$F$3644)-5),COUNTIF('MMS Alarms - Names'!$F$6:$F$3644,$A$4)+5-ROW('MMS Alarms - Names'!F70))),"")</f>
        <v/>
      </c>
    </row>
    <row r="47" spans="2:9" x14ac:dyDescent="0.2">
      <c r="B47" s="61" t="str" cm="1">
        <f t="array" ref="B47">IFERROR(INDEX('MMS Alarms - Names'!$A$6:$A$3644,LARGE(('MMS Alarms - Names'!$F$6:$F$3644=$A$4)*(ROW('MMS Alarms - Names'!$F$6:$F$3644)-5),COUNTIF('MMS Alarms - Names'!$F$6:$F$3644,$A$4)+5-ROW('MMS Alarms - Names'!F71))),"")</f>
        <v/>
      </c>
    </row>
  </sheetData>
  <sheetProtection sheet="1" objects="1" scenarios="1"/>
  <mergeCells count="3">
    <mergeCell ref="A1:I1"/>
    <mergeCell ref="A2:I2"/>
    <mergeCell ref="A4:A5"/>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6b1b8acb-7a4d-4ca4-95a0-cbb4a8900de2" origin="userSelected"/>
</file>

<file path=customXml/itemProps1.xml><?xml version="1.0" encoding="utf-8"?>
<ds:datastoreItem xmlns:ds="http://schemas.openxmlformats.org/officeDocument/2006/customXml" ds:itemID="{6B12C1CA-4C0E-4234-8F26-7B6B1125014C}">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Title</vt:lpstr>
      <vt:lpstr>MMS Alarms - Names</vt:lpstr>
      <vt:lpstr>MMS Alarms - Descriptions</vt:lpstr>
      <vt:lpstr>Suche - Search</vt:lpstr>
      <vt:lpstr>SPN Suche - SPN Search</vt:lpstr>
      <vt:lpstr>'MMS Alarms - Descriptions'!Drucktitel</vt:lpstr>
      <vt:lpstr>'MMS Alarms - Names'!Drucktitel</vt:lpstr>
    </vt:vector>
  </TitlesOfParts>
  <Company>MTU Friedrichshafen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Mauritz</dc:creator>
  <cp:keywords/>
  <cp:lastModifiedBy>Kunkel, Uwe (TDCE)</cp:lastModifiedBy>
  <cp:lastPrinted>2018-11-20T10:14:29Z</cp:lastPrinted>
  <dcterms:created xsi:type="dcterms:W3CDTF">2005-07-26T12:30:50Z</dcterms:created>
  <dcterms:modified xsi:type="dcterms:W3CDTF">2025-11-19T11:58:05Z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b3beffe1-5ae4-4250-9cb5-b04544568d96</vt:lpwstr>
  </property>
  <property fmtid="{D5CDD505-2E9C-101B-9397-08002B2CF9AE}" pid="3" name="bjDocumentSecurityLabel">
    <vt:lpwstr>No Marking</vt:lpwstr>
  </property>
  <property fmtid="{D5CDD505-2E9C-101B-9397-08002B2CF9AE}" pid="4" name="bjSaver">
    <vt:lpwstr>uK1MpKI/LPBX4l/ZAEohE4RWi3y+jX9I</vt:lpwstr>
  </property>
  <property fmtid="{D5CDD505-2E9C-101B-9397-08002B2CF9AE}" pid="5" name="bjClsUserRVM">
    <vt:lpwstr>[]</vt:lpwstr>
  </property>
</Properties>
</file>