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1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8"/>
  </bookViews>
  <sheets>
    <sheet name="Inventory" sheetId="1" state="visible" r:id="rId2"/>
    <sheet name="KC" sheetId="2" state="visible" r:id="rId3"/>
    <sheet name="KC_metadata" sheetId="3" state="visible" r:id="rId4"/>
    <sheet name="CI" sheetId="4" state="visible" r:id="rId5"/>
    <sheet name="CI_metadata" sheetId="5" state="visible" r:id="rId6"/>
    <sheet name="ETo" sheetId="6" state="visible" r:id="rId7"/>
    <sheet name="ETo_metadata" sheetId="7" state="visible" r:id="rId8"/>
    <sheet name="ETa" sheetId="8" state="visible" r:id="rId9"/>
    <sheet name="ETa_metadata" sheetId="9" state="visible" r:id="rId10"/>
    <sheet name="AIR" sheetId="10" state="visible" r:id="rId11"/>
    <sheet name="AIR_metadata" sheetId="11" state="visible" r:id="rId12"/>
    <sheet name="ARice" sheetId="12" state="visible" r:id="rId13"/>
    <sheet name="ARice_metadata" sheetId="13" state="visible" r:id="rId14"/>
    <sheet name="ESIR" sheetId="14" state="visible" r:id="rId15"/>
    <sheet name="ESIR_metadata" sheetId="15" state="visible" r:id="rId16"/>
    <sheet name="ESPIR" sheetId="16" state="visible" r:id="rId17"/>
    <sheet name="ESPIR_metadata" sheetId="17" state="visible" r:id="rId18"/>
    <sheet name="ELIR" sheetId="18" state="visible" r:id="rId19"/>
    <sheet name="ELIR_metadata" sheetId="19" state="visible" r:id="rId20"/>
    <sheet name="WRR" sheetId="20" state="visible" r:id="rId21"/>
    <sheet name="WRR_metadata" sheetId="21" state="visible" r:id="rId22"/>
    <sheet name="GDPC" sheetId="22" state="visible" r:id="rId23"/>
    <sheet name="GDPC_metadata" sheetId="23" state="visible" r:id="rId24"/>
    <sheet name="P" sheetId="24" state="visible" r:id="rId25"/>
    <sheet name="P_metadata" sheetId="25" state="visible" r:id="rId26"/>
    <sheet name="Pop" sheetId="26" state="visible" r:id="rId27"/>
    <sheet name="Pop_metadata" sheetId="27" state="visible" r:id="rId28"/>
    <sheet name="TC" sheetId="28" state="visible" r:id="rId29"/>
    <sheet name="TC_metadata" sheetId="29" state="visible" r:id="rId30"/>
    <sheet name="AGVA" sheetId="30" state="visible" r:id="rId31"/>
    <sheet name="AGVA_metadata" sheetId="31" state="visible" r:id="rId32"/>
    <sheet name="IGVA" sheetId="32" state="visible" r:id="rId33"/>
    <sheet name="IGVA_metadata" sheetId="33" state="visible" r:id="rId34"/>
    <sheet name="SGVA" sheetId="34" state="visible" r:id="rId35"/>
    <sheet name="SGVA_metadata" sheetId="35" state="visible" r:id="rId36"/>
    <sheet name="IWU" sheetId="36" state="visible" r:id="rId37"/>
    <sheet name="IWU_metadata" sheetId="37" state="visible" r:id="rId38"/>
    <sheet name="LWU" sheetId="38" state="visible" r:id="rId39"/>
    <sheet name="LWU_metadata" sheetId="39" state="visible" r:id="rId40"/>
    <sheet name="SW" sheetId="40" state="visible" r:id="rId41"/>
    <sheet name="SW_metadata" sheetId="41" state="visible" r:id="rId42"/>
    <sheet name="GW" sheetId="42" state="visible" r:id="rId43"/>
    <sheet name="GW_metadata" sheetId="43" state="visible" r:id="rId44"/>
    <sheet name="Overlap" sheetId="44" state="visible" r:id="rId45"/>
    <sheet name="Overlap_metadata" sheetId="45" state="visible" r:id="rId46"/>
    <sheet name="ERWR" sheetId="46" state="visible" r:id="rId47"/>
    <sheet name="ERWR_metadata" sheetId="47" state="visible" r:id="rId48"/>
    <sheet name="DW" sheetId="48" state="visible" r:id="rId49"/>
    <sheet name="DW_metadata" sheetId="49" state="visible" r:id="rId50"/>
    <sheet name="TW" sheetId="50" state="visible" r:id="rId51"/>
    <sheet name="TW_metadata" sheetId="51" state="visible" r:id="rId52"/>
    <sheet name="EFR" sheetId="52" state="visible" r:id="rId53"/>
    <sheet name="EFR_metadata" sheetId="53" state="visible" r:id="rId54"/>
    <sheet name="Upop" sheetId="54" state="visible" r:id="rId55"/>
    <sheet name="Upop_metadata" sheetId="55" state="visible" r:id="rId56"/>
    <sheet name="UAB1" sheetId="56" state="visible" r:id="rId57"/>
    <sheet name="UAB1_metadata" sheetId="57" state="visible" r:id="rId58"/>
    <sheet name="ASTC" sheetId="58" state="visible" r:id="rId59"/>
    <sheet name="ASTC_metadata" sheetId="59" state="visible" r:id="rId60"/>
    <sheet name="ASE" sheetId="60" state="visible" r:id="rId61"/>
    <sheet name="ASE_metadata" sheetId="61" state="visible" r:id="rId62"/>
    <sheet name="BMTC" sheetId="62" state="visible" r:id="rId63"/>
    <sheet name="BMTC_metadata" sheetId="63" state="visible" r:id="rId64"/>
    <sheet name="BME" sheetId="64" state="visible" r:id="rId65"/>
    <sheet name="BME_metadata" sheetId="65" state="visible" r:id="rId66"/>
    <sheet name="ASCAPEX" sheetId="66" state="visible" r:id="rId67"/>
    <sheet name="ASCAPEX_metadata" sheetId="67" state="visible" r:id="rId68"/>
    <sheet name="ASOPEX" sheetId="68" state="visible" r:id="rId69"/>
    <sheet name="ASOPEX_metadata" sheetId="69" state="visible" r:id="rId70"/>
    <sheet name="BMCAPEX" sheetId="70" state="visible" r:id="rId71"/>
    <sheet name="BMCAPEX_metadata" sheetId="71" state="visible" r:id="rId72"/>
    <sheet name="BMOPEX" sheetId="72" state="visible" r:id="rId73"/>
    <sheet name="BMOPEX_metadata" sheetId="73" state="visible" r:id="rId74"/>
    <sheet name="PLIR" sheetId="74" state="visible" r:id="rId75"/>
    <sheet name="PLIR_metadata" sheetId="75" state="visible" r:id="rId76"/>
    <sheet name="PSPIR" sheetId="76" state="visible" r:id="rId77"/>
    <sheet name="PSPIR_metadata" sheetId="77" state="visible" r:id="rId78"/>
    <sheet name="PSIR" sheetId="78" state="visible" r:id="rId79"/>
    <sheet name="PSIR_metadata" sheetId="79" state="visible" r:id="rId8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<sst xmlns="http://schemas.openxmlformats.org/spreadsheetml/2006/main" count="586" uniqueCount="205">
  <si>
    <t xml:space="preserve">Data Inventory for Efficient and Sustainable Resource Use</t>
  </si>
  <si>
    <t xml:space="preserve">For EW 1 and EW 2:</t>
  </si>
  <si>
    <t xml:space="preserve">Data Source</t>
  </si>
  <si>
    <t xml:space="preserve">Variables</t>
  </si>
  <si>
    <t xml:space="preserve">Units</t>
  </si>
  <si>
    <t xml:space="preserve">Available</t>
  </si>
  <si>
    <t xml:space="preserve">Data Format</t>
  </si>
  <si>
    <t xml:space="preserve">Website Link</t>
  </si>
  <si>
    <t xml:space="preserve">Relevant Links</t>
  </si>
  <si>
    <t xml:space="preserve">FAO</t>
  </si>
  <si>
    <t xml:space="preserve">Crop/Land Use Factor</t>
  </si>
  <si>
    <t xml:space="preserve">Dimensionless</t>
  </si>
  <si>
    <t xml:space="preserve">Available but not is data format</t>
  </si>
  <si>
    <t xml:space="preserve">PDF</t>
  </si>
  <si>
    <t xml:space="preserve">http://www.fao.org/3/X0490e/x0490e0b.htm#crop%20coefficients</t>
  </si>
  <si>
    <t xml:space="preserve">https://firebasestorage.googleapis.com/v0/b/fao-aquastat.appspot.com/o/PDF%2FTABLES%2FAnnex1.pdf?alt=media&amp;token=9d991943-c221-4cbc-b812-59fabe4022f8</t>
  </si>
  <si>
    <t xml:space="preserve">FAO AQUASTAT</t>
  </si>
  <si>
    <t xml:space="preserve">Cropping Intensity </t>
  </si>
  <si>
    <t xml:space="preserve">%</t>
  </si>
  <si>
    <t xml:space="preserve">Available - only irrigated crops</t>
  </si>
  <si>
    <t xml:space="preserve">CSV</t>
  </si>
  <si>
    <t xml:space="preserve">http://www.fao.org/nr/water/aquastat/data/query/index.html?lang=en</t>
  </si>
  <si>
    <t xml:space="preserve">Area Equipped for Irrigation OR Area Actually Irrigated</t>
  </si>
  <si>
    <t xml:space="preserve">1000 ha</t>
  </si>
  <si>
    <t xml:space="preserve">Available - also for each type of irrigation (full, equipped lowlands and spate irrigation)</t>
  </si>
  <si>
    <t xml:space="preserve">Water Requirement Ratio</t>
  </si>
  <si>
    <t xml:space="preserve">Available but not in csv format</t>
  </si>
  <si>
    <t xml:space="preserve">https://firebasestorage.googleapis.com/v0/b/fao-aquastat.appspot.com/o/PDF%2FTABLES%2FTable4.pdf?alt=media&amp;token=fdba62dc-ca8f-4b80-adcd-909baa2ddf87</t>
  </si>
  <si>
    <t xml:space="preserve">Total Cultivated Land</t>
  </si>
  <si>
    <t xml:space="preserve">Same as H6</t>
  </si>
  <si>
    <t xml:space="preserve">Livestock Water Use</t>
  </si>
  <si>
    <t xml:space="preserve">Unavailable</t>
  </si>
  <si>
    <t xml:space="preserve">Surface Water</t>
  </si>
  <si>
    <t xml:space="preserve">10^9 m3/yr</t>
  </si>
  <si>
    <t xml:space="preserve">Groundwater</t>
  </si>
  <si>
    <t xml:space="preserve">Total External Renewable </t>
  </si>
  <si>
    <t xml:space="preserve">Environmental Flow Requirement </t>
  </si>
  <si>
    <t xml:space="preserve">Desalination Water</t>
  </si>
  <si>
    <t xml:space="preserve">km^3/yr or 10^9 m3/year</t>
  </si>
  <si>
    <t xml:space="preserve">Treated Wastewater</t>
  </si>
  <si>
    <t xml:space="preserve">Available - Municipal only</t>
  </si>
  <si>
    <t xml:space="preserve">AQUAMAPS/AQUASTAT</t>
  </si>
  <si>
    <t xml:space="preserve">Precipitation</t>
  </si>
  <si>
    <t xml:space="preserve">mm/year</t>
  </si>
  <si>
    <t xml:space="preserve">Spatial - will need to pull data from map</t>
  </si>
  <si>
    <t xml:space="preserve">https://data.apps.fao.org/aquamaps/</t>
  </si>
  <si>
    <t xml:space="preserve">AQUAMAPS</t>
  </si>
  <si>
    <t xml:space="preserve">Reference/Potential Evapotranspiration</t>
  </si>
  <si>
    <t xml:space="preserve">http://www.fao.org/3/X0490E/x0490e05.htm#TopOfPage</t>
  </si>
  <si>
    <t xml:space="preserve">USGS</t>
  </si>
  <si>
    <t xml:space="preserve">Actual Evapotranspiration</t>
  </si>
  <si>
    <t xml:space="preserve">Available </t>
  </si>
  <si>
    <t xml:space="preserve">World Resources Institute</t>
  </si>
  <si>
    <t xml:space="preserve">Thermal electricity production of each power plant</t>
  </si>
  <si>
    <t xml:space="preserve">MWH/year</t>
  </si>
  <si>
    <t xml:space="preserve">Semi-available (dataset has a lot of missing data also unable to download from my computer)</t>
  </si>
  <si>
    <t xml:space="preserve">https://datasets.wri.org/dataset/globalpowerplantdatabase</t>
  </si>
  <si>
    <t xml:space="preserve">Article by Shu-Yuan et al. 2018</t>
  </si>
  <si>
    <t xml:space="preserve">Station specific water withdrawal intensity</t>
  </si>
  <si>
    <t xml:space="preserve">m^3/MWH</t>
  </si>
  <si>
    <t xml:space="preserve">Article by Shu-Yuan et al. 2019</t>
  </si>
  <si>
    <t xml:space="preserve">Type of Cooling System</t>
  </si>
  <si>
    <t xml:space="preserve">UNIDO</t>
  </si>
  <si>
    <t xml:space="preserve">Annual Production Volume per Manufacturing Sector</t>
  </si>
  <si>
    <t xml:space="preserve">Available - paid dataset required</t>
  </si>
  <si>
    <t xml:space="preserve">https://www.unido.org/researchers/statistical-databases</t>
  </si>
  <si>
    <t xml:space="preserve">https://unstats.un.org/unsd/industry/Docs/Pocketbook.pdf</t>
  </si>
  <si>
    <t xml:space="preserve">Sector-specific water intensity </t>
  </si>
  <si>
    <t xml:space="preserve">Not one international/global source - values provided from research article may be outdated (most are from 1980 - 1990)</t>
  </si>
  <si>
    <t xml:space="preserve">World Bank</t>
  </si>
  <si>
    <t xml:space="preserve">GDP</t>
  </si>
  <si>
    <t xml:space="preserve">$ US</t>
  </si>
  <si>
    <t xml:space="preserve">https://data.worldbank.org/</t>
  </si>
  <si>
    <t xml:space="preserve">GDP per capita</t>
  </si>
  <si>
    <t xml:space="preserve">$ per person ($)</t>
  </si>
  <si>
    <t xml:space="preserve">same as H25</t>
  </si>
  <si>
    <t xml:space="preserve">Total Population</t>
  </si>
  <si>
    <t xml:space="preserve">billions</t>
  </si>
  <si>
    <t xml:space="preserve">Urban Population</t>
  </si>
  <si>
    <t xml:space="preserve">Rural Population</t>
  </si>
  <si>
    <t xml:space="preserve">Gross Value added (agricultural, industrial and service)</t>
  </si>
  <si>
    <t xml:space="preserve">International Benchmarking Network for Water and Sanitation Utilies (IBNET)</t>
  </si>
  <si>
    <t xml:space="preserve">Average water price/tariff</t>
  </si>
  <si>
    <t xml:space="preserve">US $/m^3</t>
  </si>
  <si>
    <t xml:space="preserve">https://tariffs.ib-net.org/sites</t>
  </si>
  <si>
    <t xml:space="preserve">JMP UNICEF</t>
  </si>
  <si>
    <t xml:space="preserve">Ratio of urban/rural population and access to water/sanitation</t>
  </si>
  <si>
    <t xml:space="preserve">https://washdata.org/data/household#!/</t>
  </si>
  <si>
    <t xml:space="preserve">For ME 1 and ME 2:</t>
  </si>
  <si>
    <t xml:space="preserve">Global Material Flows Database</t>
  </si>
  <si>
    <t xml:space="preserve">Domestic Extraction, Imports and Exports, Material Footprint</t>
  </si>
  <si>
    <t xml:space="preserve">tonnes</t>
  </si>
  <si>
    <t xml:space="preserve">https://www.resourcepanel.org/global-material-flows-database</t>
  </si>
  <si>
    <t xml:space="preserve">http://www.materialflows.net/visualisation-centre/data-visualisations/?_inputs_&amp;sidebar=%22sunburst%22</t>
  </si>
  <si>
    <t xml:space="preserve">EORA Database</t>
  </si>
  <si>
    <t xml:space="preserve">Material Footprint</t>
  </si>
  <si>
    <t xml:space="preserve">TXT</t>
  </si>
  <si>
    <t xml:space="preserve">https://worldmrio.com/</t>
  </si>
  <si>
    <t xml:space="preserve">License for non-academic insitutions/organisations are required. Single project license is 7000 euros for data to 2015. </t>
  </si>
  <si>
    <t xml:space="preserve">IMF Database (Latest Market Commodity Price and Weighted Exports)</t>
  </si>
  <si>
    <t xml:space="preserve">Commodity Price Index, Latest Market Commodity Price and Weighted Exports to Total Commodities</t>
  </si>
  <si>
    <t xml:space="preserve">$ or %</t>
  </si>
  <si>
    <t xml:space="preserve">https://data.imf.org/?sk=2CDDCCB8-0B59-43E9-B6A0-59210D5605D2&amp;sId=1390030341854</t>
  </si>
  <si>
    <t xml:space="preserve">OECD (only contains less than 100 countries)</t>
  </si>
  <si>
    <t xml:space="preserve">Average Annual Wage Rate</t>
  </si>
  <si>
    <t xml:space="preserve">$</t>
  </si>
  <si>
    <t xml:space="preserve">https://stats.oecd.org/Index.aspx?DataSetCode=AV_AN_WAGE</t>
  </si>
  <si>
    <t xml:space="preserve">Maize </t>
  </si>
  <si>
    <t xml:space="preserve">Vegetables </t>
  </si>
  <si>
    <t xml:space="preserve">Fruits</t>
  </si>
  <si>
    <t xml:space="preserve">Rapeseed</t>
  </si>
  <si>
    <t xml:space="preserve">Sunflower</t>
  </si>
  <si>
    <t xml:space="preserve">Potatoes</t>
  </si>
  <si>
    <t xml:space="preserve">Pulses</t>
  </si>
  <si>
    <t xml:space="preserve">Sugar beet</t>
  </si>
  <si>
    <t xml:space="preserve">Pasture permanent</t>
  </si>
  <si>
    <t xml:space="preserve">name</t>
  </si>
  <si>
    <t xml:space="preserve">Crop Coefficiencts</t>
  </si>
  <si>
    <t xml:space="preserve">id</t>
  </si>
  <si>
    <t xml:space="preserve">KC</t>
  </si>
  <si>
    <t xml:space="preserve">source</t>
  </si>
  <si>
    <t xml:space="preserve">unit</t>
  </si>
  <si>
    <t xml:space="preserve">-</t>
  </si>
  <si>
    <t xml:space="preserve">year</t>
  </si>
  <si>
    <t xml:space="preserve">Value</t>
  </si>
  <si>
    <t xml:space="preserve">Cropping Intensity</t>
  </si>
  <si>
    <t xml:space="preserve">CI</t>
  </si>
  <si>
    <t xml:space="preserve">Yearly Reference Evapotranspiration (Global 10 arc minute)</t>
  </si>
  <si>
    <t xml:space="preserve">ETo</t>
  </si>
  <si>
    <t xml:space="preserve">1961-1990</t>
  </si>
  <si>
    <t xml:space="preserve">Eta</t>
  </si>
  <si>
    <t xml:space="preserve">USGS </t>
  </si>
  <si>
    <t xml:space="preserve">mm.year</t>
  </si>
  <si>
    <t xml:space="preserve">Area actually irrigated</t>
  </si>
  <si>
    <t xml:space="preserve">AIR</t>
  </si>
  <si>
    <t xml:space="preserve">ha</t>
  </si>
  <si>
    <t xml:space="preserve">Area of Rice Irrigation (Harvested Irrigated Temporary Crop Area: Rice)</t>
  </si>
  <si>
    <t xml:space="preserve">Arice</t>
  </si>
  <si>
    <t xml:space="preserve">Efficiency of Surface Irrigation </t>
  </si>
  <si>
    <t xml:space="preserve">ESIR</t>
  </si>
  <si>
    <t xml:space="preserve">Iwanaga et al. 2020 </t>
  </si>
  <si>
    <t xml:space="preserve">dimensionless</t>
  </si>
  <si>
    <t xml:space="preserve">Not Applicable</t>
  </si>
  <si>
    <t xml:space="preserve">Efficiency of Sprinkler Irrigation </t>
  </si>
  <si>
    <t xml:space="preserve">ESPIR</t>
  </si>
  <si>
    <t xml:space="preserve">Efficiency of Localised Irrigation </t>
  </si>
  <si>
    <t xml:space="preserve">ELIR</t>
  </si>
  <si>
    <t xml:space="preserve">WRR</t>
  </si>
  <si>
    <t xml:space="preserve">Gross Domestic Product per capita</t>
  </si>
  <si>
    <t xml:space="preserve">GDPC</t>
  </si>
  <si>
    <t xml:space="preserve">US$ per person</t>
  </si>
  <si>
    <t xml:space="preserve">Water Price</t>
  </si>
  <si>
    <t xml:space="preserve">P</t>
  </si>
  <si>
    <t xml:space="preserve">IBNET</t>
  </si>
  <si>
    <t xml:space="preserve">$US/15m3</t>
  </si>
  <si>
    <t xml:space="preserve">Population</t>
  </si>
  <si>
    <t xml:space="preserve">Pop</t>
  </si>
  <si>
    <t xml:space="preserve">persons</t>
  </si>
  <si>
    <t xml:space="preserve">Total Cultivated Area </t>
  </si>
  <si>
    <t xml:space="preserve">TC</t>
  </si>
  <si>
    <t xml:space="preserve">Agricultural Value Added</t>
  </si>
  <si>
    <t xml:space="preserve">AGVA</t>
  </si>
  <si>
    <t xml:space="preserve">Industrial Gross Vaue Added</t>
  </si>
  <si>
    <t xml:space="preserve">IGVA</t>
  </si>
  <si>
    <t xml:space="preserve">Service Sector Gross Value Added </t>
  </si>
  <si>
    <t xml:space="preserve">SGVA</t>
  </si>
  <si>
    <t xml:space="preserve">Industrial Water Withdrawal</t>
  </si>
  <si>
    <t xml:space="preserve">IWU</t>
  </si>
  <si>
    <t xml:space="preserve">m3/year</t>
  </si>
  <si>
    <t xml:space="preserve">LWU</t>
  </si>
  <si>
    <t xml:space="preserve">Surface Water (produced internally)</t>
  </si>
  <si>
    <t xml:space="preserve">SW</t>
  </si>
  <si>
    <t xml:space="preserve">Groundwater (produced internally)</t>
  </si>
  <si>
    <t xml:space="preserve">GW</t>
  </si>
  <si>
    <t xml:space="preserve">Overlap between surface water and groundwater</t>
  </si>
  <si>
    <t xml:space="preserve">Overlap</t>
  </si>
  <si>
    <t xml:space="preserve">External Renewable Water Resources</t>
  </si>
  <si>
    <t xml:space="preserve">ERWR</t>
  </si>
  <si>
    <t xml:space="preserve">Desalinated Water</t>
  </si>
  <si>
    <t xml:space="preserve">DW</t>
  </si>
  <si>
    <t xml:space="preserve">TW</t>
  </si>
  <si>
    <t xml:space="preserve">Environmental Flow Requirement</t>
  </si>
  <si>
    <t xml:space="preserve">EFR</t>
  </si>
  <si>
    <t xml:space="preserve">Fraction of Urban to Total Population </t>
  </si>
  <si>
    <t xml:space="preserve">Upop</t>
  </si>
  <si>
    <t xml:space="preserve">Urban proportion with access to sanitation </t>
  </si>
  <si>
    <t xml:space="preserve">UAB1</t>
  </si>
  <si>
    <t xml:space="preserve">JMP UNICEF or from AB1 model </t>
  </si>
  <si>
    <t xml:space="preserve">Activated Sludge Water Treatment Capacity</t>
  </si>
  <si>
    <t xml:space="preserve">ASTC</t>
  </si>
  <si>
    <t xml:space="preserve">Ke et al. 2016</t>
  </si>
  <si>
    <t xml:space="preserve">Activated Sludge Treatment Efficiency</t>
  </si>
  <si>
    <t xml:space="preserve">ASE</t>
  </si>
  <si>
    <t xml:space="preserve">Ceramic Bio-Membrane Treatment Efficiency</t>
  </si>
  <si>
    <t xml:space="preserve">BMTC</t>
  </si>
  <si>
    <t xml:space="preserve">BSE</t>
  </si>
  <si>
    <t xml:space="preserve">Activated Sludge Capital Cost</t>
  </si>
  <si>
    <t xml:space="preserve">Activated Sludge Operational Cost</t>
  </si>
  <si>
    <t xml:space="preserve">$/ton</t>
  </si>
  <si>
    <t xml:space="preserve">Bio-membrane Construction Cost</t>
  </si>
  <si>
    <t xml:space="preserve">BMOPEX</t>
  </si>
  <si>
    <t xml:space="preserve">Bio-membrane Operational Cost</t>
  </si>
  <si>
    <t xml:space="preserve">PLIR</t>
  </si>
  <si>
    <t xml:space="preserve">PSPIR</t>
  </si>
  <si>
    <t xml:space="preserve">PSIR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</si>
</sst>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E+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u val="single"/>
      <sz val="10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ao.org/3/X0490e/x0490e0b.htm" TargetMode="External"/><Relationship Id="rId2" Type="http://schemas.openxmlformats.org/officeDocument/2006/relationships/hyperlink" Target="https://firebasestorage.googleapis.com/v0/b/fao-aquastat.appspot.com/o/PDF%2FTABLES%2FTable4.pdf?alt=media&amp;token=fdba62dc-ca8f-4b80-adcd-909baa2ddf87" TargetMode="External"/><Relationship Id="rId3" Type="http://schemas.openxmlformats.org/officeDocument/2006/relationships/hyperlink" Target="https://www.unido.org/researchers/statistical-databases" TargetMode="External"/><Relationship Id="rId4" Type="http://schemas.openxmlformats.org/officeDocument/2006/relationships/hyperlink" Target="https://data.worldbank.org/" TargetMode="External"/><Relationship Id="rId5" Type="http://schemas.openxmlformats.org/officeDocument/2006/relationships/hyperlink" Target="https://tariffs.ib-net.org/sites" TargetMode="External"/><Relationship Id="rId6" Type="http://schemas.openxmlformats.org/officeDocument/2006/relationships/hyperlink" Target="https://www.resourcepanel.org/global-material-flows-database" TargetMode="External"/><Relationship Id="rId7" Type="http://schemas.openxmlformats.org/officeDocument/2006/relationships/hyperlink" Target="http://www.materialflows.net/visualisation-centre/data-visualisations/?_inputs_&amp;sidebar=%22sunburst%22" TargetMode="External"/><Relationship Id="rId8" Type="http://schemas.openxmlformats.org/officeDocument/2006/relationships/hyperlink" Target="https://worldmrio.com/" TargetMode="External"/><Relationship Id="rId9" Type="http://schemas.openxmlformats.org/officeDocument/2006/relationships/hyperlink" Target="https://data.imf.org/?sk=2CDDCCB8-0B59-43E9-B6A0-59210D5605D2&amp;sId=13900303418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" min="1" style="0" width="34.33"/>
    <col collapsed="false" customWidth="true" hidden="false" outlineLevel="0" max="2" min="2" style="0" width="47.4"/>
    <col collapsed="false" customWidth="true" hidden="false" outlineLevel="0" max="3" min="3" style="0" width="19.91"/>
    <col collapsed="false" customWidth="true" hidden="false" outlineLevel="0" max="4" min="4" style="0" width="27.46"/>
    <col collapsed="false" customWidth="true" hidden="false" outlineLevel="0" max="5" min="5" style="0" width="35.27"/>
    <col collapsed="false" customWidth="true" hidden="false" outlineLevel="0" max="6" min="6" style="0" width="31.61"/>
    <col collapsed="false" customWidth="true" hidden="false" outlineLevel="0" max="7" min="7" style="0" width="36.53"/>
    <col collapsed="false" customWidth="true" hidden="false" outlineLevel="0" max="1025" min="8" style="0" width="8.67"/>
  </cols>
  <sheetData>
    <row r="1" s="1" customFormat="true" ht="14.25" hidden="false" customHeight="false" outlineLevel="0" collapsed="false">
      <c r="A1" s="1" t="s">
        <v>0</v>
      </c>
    </row>
    <row r="3" customFormat="false" ht="13.15" hidden="false" customHeight="false" outlineLevel="0" collapsed="false">
      <c r="A3" s="2" t="s">
        <v>1</v>
      </c>
    </row>
    <row r="4" s="3" customFormat="true" ht="14.25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customFormat="false" ht="12.75" hidden="false" customHeight="false" outlineLevel="0" collapsed="false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4" t="s">
        <v>14</v>
      </c>
      <c r="G5" s="0" t="s">
        <v>15</v>
      </c>
    </row>
    <row r="6" customFormat="false" ht="12.7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21</v>
      </c>
    </row>
    <row r="7" customFormat="false" ht="12.75" hidden="false" customHeight="false" outlineLevel="0" collapsed="false">
      <c r="A7" s="0" t="s">
        <v>16</v>
      </c>
      <c r="B7" s="0" t="s">
        <v>22</v>
      </c>
      <c r="C7" s="0" t="s">
        <v>23</v>
      </c>
      <c r="D7" s="0" t="s">
        <v>24</v>
      </c>
      <c r="E7" s="0" t="s">
        <v>20</v>
      </c>
    </row>
    <row r="8" customFormat="false" ht="12.75" hidden="false" customHeight="false" outlineLevel="0" collapsed="false">
      <c r="A8" s="0" t="s">
        <v>9</v>
      </c>
      <c r="B8" s="0" t="s">
        <v>25</v>
      </c>
      <c r="C8" s="0" t="s">
        <v>18</v>
      </c>
      <c r="D8" s="0" t="s">
        <v>26</v>
      </c>
      <c r="E8" s="0" t="s">
        <v>13</v>
      </c>
      <c r="F8" s="4" t="s">
        <v>27</v>
      </c>
    </row>
    <row r="9" customFormat="false" ht="12.75" hidden="false" customHeight="false" outlineLevel="0" collapsed="false">
      <c r="A9" s="0" t="s">
        <v>16</v>
      </c>
      <c r="B9" s="0" t="s">
        <v>28</v>
      </c>
      <c r="C9" s="0" t="s">
        <v>23</v>
      </c>
      <c r="D9" s="0" t="s">
        <v>5</v>
      </c>
      <c r="E9" s="0" t="s">
        <v>20</v>
      </c>
      <c r="F9" s="0" t="s">
        <v>29</v>
      </c>
    </row>
    <row r="10" customFormat="false" ht="12.75" hidden="false" customHeight="false" outlineLevel="0" collapsed="false">
      <c r="B10" s="0" t="s">
        <v>30</v>
      </c>
      <c r="D10" s="0" t="s">
        <v>31</v>
      </c>
    </row>
    <row r="11" customFormat="false" ht="12.75" hidden="false" customHeight="false" outlineLevel="0" collapsed="false">
      <c r="A11" s="0" t="s">
        <v>16</v>
      </c>
      <c r="B11" s="0" t="s">
        <v>32</v>
      </c>
      <c r="C11" s="0" t="s">
        <v>33</v>
      </c>
      <c r="D11" s="0" t="s">
        <v>5</v>
      </c>
      <c r="E11" s="0" t="s">
        <v>20</v>
      </c>
      <c r="F11" s="0" t="s">
        <v>29</v>
      </c>
    </row>
    <row r="12" customFormat="false" ht="12.75" hidden="false" customHeight="false" outlineLevel="0" collapsed="false">
      <c r="A12" s="0" t="s">
        <v>16</v>
      </c>
      <c r="B12" s="0" t="s">
        <v>34</v>
      </c>
      <c r="C12" s="0" t="s">
        <v>33</v>
      </c>
      <c r="D12" s="0" t="s">
        <v>5</v>
      </c>
      <c r="E12" s="0" t="s">
        <v>20</v>
      </c>
      <c r="F12" s="0" t="s">
        <v>29</v>
      </c>
    </row>
    <row r="13" customFormat="false" ht="12.75" hidden="false" customHeight="false" outlineLevel="0" collapsed="false">
      <c r="A13" s="0" t="s">
        <v>16</v>
      </c>
      <c r="B13" s="0" t="s">
        <v>35</v>
      </c>
      <c r="C13" s="0" t="s">
        <v>33</v>
      </c>
      <c r="D13" s="0" t="s">
        <v>5</v>
      </c>
      <c r="E13" s="0" t="s">
        <v>20</v>
      </c>
      <c r="F13" s="0" t="s">
        <v>29</v>
      </c>
    </row>
    <row r="14" customFormat="false" ht="12.75" hidden="false" customHeight="false" outlineLevel="0" collapsed="false">
      <c r="A14" s="0" t="s">
        <v>16</v>
      </c>
      <c r="B14" s="0" t="s">
        <v>36</v>
      </c>
      <c r="C14" s="0" t="s">
        <v>33</v>
      </c>
      <c r="D14" s="0" t="s">
        <v>5</v>
      </c>
      <c r="E14" s="0" t="s">
        <v>20</v>
      </c>
    </row>
    <row r="15" customFormat="false" ht="12.75" hidden="false" customHeight="false" outlineLevel="0" collapsed="false">
      <c r="A15" s="0" t="s">
        <v>16</v>
      </c>
      <c r="B15" s="0" t="s">
        <v>37</v>
      </c>
      <c r="C15" s="0" t="s">
        <v>38</v>
      </c>
      <c r="D15" s="0" t="s">
        <v>5</v>
      </c>
      <c r="E15" s="0" t="s">
        <v>20</v>
      </c>
      <c r="F15" s="0" t="s">
        <v>29</v>
      </c>
    </row>
    <row r="16" customFormat="false" ht="12.75" hidden="false" customHeight="false" outlineLevel="0" collapsed="false">
      <c r="A16" s="0" t="s">
        <v>16</v>
      </c>
      <c r="B16" s="0" t="s">
        <v>39</v>
      </c>
      <c r="C16" s="0" t="s">
        <v>38</v>
      </c>
      <c r="D16" s="0" t="s">
        <v>40</v>
      </c>
      <c r="E16" s="0" t="s">
        <v>20</v>
      </c>
      <c r="F16" s="0" t="s">
        <v>29</v>
      </c>
    </row>
    <row r="17" customFormat="false" ht="12.75" hidden="false" customHeight="false" outlineLevel="0" collapsed="false">
      <c r="A17" s="0" t="s">
        <v>41</v>
      </c>
      <c r="B17" s="0" t="s">
        <v>42</v>
      </c>
      <c r="C17" s="0" t="s">
        <v>43</v>
      </c>
      <c r="D17" s="0" t="s">
        <v>5</v>
      </c>
      <c r="E17" s="0" t="s">
        <v>44</v>
      </c>
      <c r="F17" s="0" t="s">
        <v>45</v>
      </c>
    </row>
    <row r="18" customFormat="false" ht="12.75" hidden="false" customHeight="false" outlineLevel="0" collapsed="false">
      <c r="A18" s="0" t="s">
        <v>46</v>
      </c>
      <c r="B18" s="0" t="s">
        <v>47</v>
      </c>
      <c r="C18" s="0" t="s">
        <v>43</v>
      </c>
      <c r="D18" s="0" t="s">
        <v>5</v>
      </c>
      <c r="E18" s="0" t="s">
        <v>44</v>
      </c>
      <c r="F18" s="0" t="s">
        <v>45</v>
      </c>
      <c r="G18" s="0" t="s">
        <v>48</v>
      </c>
    </row>
    <row r="19" customFormat="false" ht="12.75" hidden="false" customHeight="false" outlineLevel="0" collapsed="false">
      <c r="A19" s="0" t="s">
        <v>49</v>
      </c>
      <c r="B19" s="0" t="s">
        <v>50</v>
      </c>
      <c r="C19" s="0" t="s">
        <v>43</v>
      </c>
      <c r="D19" s="0" t="s">
        <v>51</v>
      </c>
    </row>
    <row r="20" customFormat="false" ht="12.75" hidden="false" customHeight="false" outlineLevel="0" collapsed="false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20</v>
      </c>
      <c r="F20" s="0" t="s">
        <v>56</v>
      </c>
    </row>
    <row r="21" customFormat="false" ht="12.75" hidden="false" customHeight="false" outlineLevel="0" collapsed="false">
      <c r="A21" s="0" t="s">
        <v>57</v>
      </c>
      <c r="B21" s="0" t="s">
        <v>58</v>
      </c>
      <c r="C21" s="0" t="s">
        <v>59</v>
      </c>
      <c r="E21" s="0" t="s">
        <v>13</v>
      </c>
    </row>
    <row r="22" customFormat="false" ht="12.75" hidden="false" customHeight="false" outlineLevel="0" collapsed="false">
      <c r="A22" s="0" t="s">
        <v>60</v>
      </c>
      <c r="B22" s="0" t="s">
        <v>61</v>
      </c>
      <c r="C22" s="0" t="s">
        <v>11</v>
      </c>
      <c r="E22" s="0" t="s">
        <v>13</v>
      </c>
    </row>
    <row r="23" customFormat="false" ht="12.75" hidden="false" customHeight="false" outlineLevel="0" collapsed="false">
      <c r="A23" s="0" t="s">
        <v>62</v>
      </c>
      <c r="B23" s="0" t="s">
        <v>63</v>
      </c>
      <c r="D23" s="0" t="s">
        <v>64</v>
      </c>
      <c r="F23" s="4" t="s">
        <v>65</v>
      </c>
      <c r="G23" s="0" t="s">
        <v>66</v>
      </c>
    </row>
    <row r="24" customFormat="false" ht="12.75" hidden="false" customHeight="false" outlineLevel="0" collapsed="false">
      <c r="B24" s="0" t="s">
        <v>67</v>
      </c>
      <c r="D24" s="0" t="s">
        <v>68</v>
      </c>
    </row>
    <row r="25" customFormat="false" ht="12.75" hidden="false" customHeight="false" outlineLevel="0" collapsed="false">
      <c r="A25" s="0" t="s">
        <v>69</v>
      </c>
      <c r="B25" s="0" t="s">
        <v>70</v>
      </c>
      <c r="C25" s="0" t="s">
        <v>71</v>
      </c>
      <c r="D25" s="0" t="s">
        <v>5</v>
      </c>
      <c r="E25" s="0" t="s">
        <v>20</v>
      </c>
      <c r="F25" s="4" t="s">
        <v>72</v>
      </c>
    </row>
    <row r="26" customFormat="false" ht="12.75" hidden="false" customHeight="false" outlineLevel="0" collapsed="false">
      <c r="A26" s="0" t="s">
        <v>69</v>
      </c>
      <c r="B26" s="0" t="s">
        <v>73</v>
      </c>
      <c r="C26" s="0" t="s">
        <v>74</v>
      </c>
      <c r="D26" s="0" t="s">
        <v>5</v>
      </c>
      <c r="E26" s="0" t="s">
        <v>20</v>
      </c>
      <c r="F26" s="0" t="s">
        <v>75</v>
      </c>
    </row>
    <row r="27" customFormat="false" ht="12.75" hidden="false" customHeight="false" outlineLevel="0" collapsed="false">
      <c r="A27" s="0" t="s">
        <v>69</v>
      </c>
      <c r="B27" s="0" t="s">
        <v>76</v>
      </c>
      <c r="C27" s="0" t="s">
        <v>77</v>
      </c>
      <c r="D27" s="0" t="s">
        <v>5</v>
      </c>
      <c r="E27" s="0" t="s">
        <v>20</v>
      </c>
      <c r="F27" s="0" t="s">
        <v>75</v>
      </c>
    </row>
    <row r="28" customFormat="false" ht="12.75" hidden="false" customHeight="false" outlineLevel="0" collapsed="false">
      <c r="A28" s="0" t="s">
        <v>69</v>
      </c>
      <c r="B28" s="0" t="s">
        <v>78</v>
      </c>
      <c r="C28" s="0" t="s">
        <v>77</v>
      </c>
      <c r="D28" s="0" t="s">
        <v>5</v>
      </c>
      <c r="E28" s="0" t="s">
        <v>20</v>
      </c>
      <c r="F28" s="0" t="s">
        <v>75</v>
      </c>
    </row>
    <row r="29" customFormat="false" ht="12.75" hidden="false" customHeight="false" outlineLevel="0" collapsed="false">
      <c r="A29" s="0" t="s">
        <v>69</v>
      </c>
      <c r="B29" s="0" t="s">
        <v>79</v>
      </c>
      <c r="C29" s="0" t="s">
        <v>77</v>
      </c>
      <c r="D29" s="0" t="s">
        <v>5</v>
      </c>
      <c r="E29" s="0" t="s">
        <v>20</v>
      </c>
      <c r="F29" s="0" t="s">
        <v>75</v>
      </c>
    </row>
    <row r="30" customFormat="false" ht="12.75" hidden="false" customHeight="false" outlineLevel="0" collapsed="false">
      <c r="A30" s="0" t="s">
        <v>69</v>
      </c>
      <c r="B30" s="0" t="s">
        <v>80</v>
      </c>
      <c r="C30" s="0" t="s">
        <v>71</v>
      </c>
      <c r="D30" s="0" t="s">
        <v>51</v>
      </c>
      <c r="E30" s="0" t="s">
        <v>20</v>
      </c>
      <c r="F30" s="0" t="s">
        <v>75</v>
      </c>
    </row>
    <row r="31" customFormat="false" ht="12.75" hidden="false" customHeight="false" outlineLevel="0" collapsed="false">
      <c r="A31" s="0" t="s">
        <v>81</v>
      </c>
      <c r="B31" s="0" t="s">
        <v>82</v>
      </c>
      <c r="C31" s="0" t="s">
        <v>83</v>
      </c>
      <c r="D31" s="0" t="s">
        <v>5</v>
      </c>
      <c r="E31" s="0" t="s">
        <v>20</v>
      </c>
      <c r="F31" s="4" t="s">
        <v>84</v>
      </c>
    </row>
    <row r="32" customFormat="false" ht="12.75" hidden="false" customHeight="false" outlineLevel="0" collapsed="false">
      <c r="A32" s="0" t="s">
        <v>85</v>
      </c>
      <c r="B32" s="0" t="s">
        <v>86</v>
      </c>
      <c r="C32" s="0" t="s">
        <v>11</v>
      </c>
      <c r="D32" s="0" t="s">
        <v>51</v>
      </c>
      <c r="E32" s="0" t="s">
        <v>20</v>
      </c>
      <c r="F32" s="0" t="s">
        <v>87</v>
      </c>
    </row>
    <row r="34" customFormat="false" ht="13.15" hidden="false" customHeight="false" outlineLevel="0" collapsed="false">
      <c r="A34" s="2" t="s">
        <v>88</v>
      </c>
    </row>
    <row r="35" s="3" customFormat="true" ht="14.25" hidden="false" customHeight="false" outlineLevel="0" collapsed="false">
      <c r="A35" s="3" t="s">
        <v>2</v>
      </c>
      <c r="B35" s="3" t="s">
        <v>3</v>
      </c>
      <c r="C35" s="3" t="s">
        <v>4</v>
      </c>
      <c r="D35" s="3" t="s">
        <v>5</v>
      </c>
      <c r="E35" s="3" t="s">
        <v>6</v>
      </c>
      <c r="F35" s="3" t="s">
        <v>7</v>
      </c>
      <c r="G35" s="3" t="s">
        <v>8</v>
      </c>
    </row>
    <row r="36" customFormat="false" ht="12.75" hidden="false" customHeight="false" outlineLevel="0" collapsed="false">
      <c r="A36" s="0" t="s">
        <v>89</v>
      </c>
      <c r="B36" s="0" t="s">
        <v>90</v>
      </c>
      <c r="C36" s="0" t="s">
        <v>91</v>
      </c>
      <c r="D36" s="0" t="s">
        <v>5</v>
      </c>
      <c r="E36" s="0" t="s">
        <v>20</v>
      </c>
      <c r="F36" s="4" t="s">
        <v>92</v>
      </c>
      <c r="G36" s="4" t="s">
        <v>93</v>
      </c>
    </row>
    <row r="37" customFormat="false" ht="12.75" hidden="false" customHeight="false" outlineLevel="0" collapsed="false">
      <c r="A37" s="0" t="s">
        <v>94</v>
      </c>
      <c r="B37" s="0" t="s">
        <v>95</v>
      </c>
      <c r="D37" s="0" t="s">
        <v>5</v>
      </c>
      <c r="E37" s="0" t="s">
        <v>96</v>
      </c>
      <c r="F37" s="4" t="s">
        <v>97</v>
      </c>
      <c r="G37" s="0" t="s">
        <v>98</v>
      </c>
    </row>
    <row r="38" customFormat="false" ht="12.75" hidden="false" customHeight="false" outlineLevel="0" collapsed="false">
      <c r="A38" s="0" t="s">
        <v>99</v>
      </c>
      <c r="B38" s="0" t="s">
        <v>100</v>
      </c>
      <c r="C38" s="0" t="s">
        <v>101</v>
      </c>
      <c r="D38" s="0" t="s">
        <v>5</v>
      </c>
      <c r="F38" s="4" t="s">
        <v>102</v>
      </c>
    </row>
    <row r="39" customFormat="false" ht="12.75" hidden="false" customHeight="false" outlineLevel="0" collapsed="false">
      <c r="A39" s="0" t="s">
        <v>103</v>
      </c>
      <c r="B39" s="0" t="s">
        <v>104</v>
      </c>
      <c r="C39" s="0" t="s">
        <v>105</v>
      </c>
      <c r="D39" s="0" t="s">
        <v>5</v>
      </c>
      <c r="F39" s="0" t="s">
        <v>106</v>
      </c>
    </row>
  </sheetData>
  <hyperlinks>
    <hyperlink ref="F5" r:id="rId1" location="crop%20coefficients" display="http://www.fao.org/3/X0490e/x0490e0b.htm#crop%20coefficients"/>
    <hyperlink ref="F8" r:id="rId2" display="https://firebasestorage.googleapis.com/v0/b/fao-aquastat.appspot.com/o/PDF%2FTABLES%2FTable4.pdf?alt=media&amp;token=fdba62dc-ca8f-4b80-adcd-909baa2ddf87"/>
    <hyperlink ref="F23" r:id="rId3" display="https://www.unido.org/researchers/statistical-databases"/>
    <hyperlink ref="F25" r:id="rId4" display="https://data.worldbank.org/"/>
    <hyperlink ref="F31" r:id="rId5" display="https://tariffs.ib-net.org/sites"/>
    <hyperlink ref="F36" r:id="rId6" display="https://www.resourcepanel.org/global-material-flows-database"/>
    <hyperlink ref="G36" r:id="rId7" display="http://www.materialflows.net/visualisation-centre/data-visualisations/?_inputs_&amp;sidebar=%22sunburst%22"/>
    <hyperlink ref="F37" r:id="rId8" display="https://worldmrio.com/"/>
    <hyperlink ref="F38" r:id="rId9" display="https://data.imf.org/?sk=2CDDCCB8-0B59-43E9-B6A0-59210D5605D2&amp;sId=139003034185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17" activeCellId="0" sqref="T17"/>
    </sheetView>
  </sheetViews>
  <sheetFormatPr defaultRowHeight="12.8" zeroHeight="false" outlineLevelRow="0" outlineLevelCol="0"/>
  <cols>
    <col collapsed="false" customWidth="true" hidden="false" outlineLevel="0" max="1023" min="1" style="0" width="8.6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5" t="s">
        <v>107</v>
      </c>
      <c r="B1" s="0" t="n">
        <v>1.2</v>
      </c>
    </row>
    <row r="2" customFormat="false" ht="23.85" hidden="false" customHeight="false" outlineLevel="0" collapsed="false">
      <c r="A2" s="5" t="s">
        <v>108</v>
      </c>
      <c r="B2" s="6" t="n">
        <v>0.85</v>
      </c>
    </row>
    <row r="3" customFormat="false" ht="13.8" hidden="false" customHeight="false" outlineLevel="0" collapsed="false">
      <c r="A3" s="5" t="s">
        <v>109</v>
      </c>
      <c r="B3" s="6" t="n">
        <v>0.767266666666667</v>
      </c>
    </row>
    <row r="4" customFormat="false" ht="13.8" hidden="false" customHeight="false" outlineLevel="0" collapsed="false">
      <c r="A4" s="5" t="s">
        <v>110</v>
      </c>
      <c r="B4" s="6" t="n">
        <v>0.533333333333333</v>
      </c>
    </row>
    <row r="5" customFormat="false" ht="23.85" hidden="false" customHeight="false" outlineLevel="0" collapsed="false">
      <c r="A5" s="5" t="s">
        <v>111</v>
      </c>
      <c r="B5" s="6" t="n">
        <v>0.35</v>
      </c>
    </row>
    <row r="6" customFormat="false" ht="13.8" hidden="false" customHeight="false" outlineLevel="0" collapsed="false">
      <c r="A6" s="5" t="s">
        <v>112</v>
      </c>
      <c r="B6" s="6" t="n">
        <v>0.952</v>
      </c>
    </row>
    <row r="7" customFormat="false" ht="13.8" hidden="false" customHeight="false" outlineLevel="0" collapsed="false">
      <c r="A7" s="5" t="s">
        <v>113</v>
      </c>
      <c r="B7" s="6" t="n">
        <v>0.634</v>
      </c>
    </row>
    <row r="8" customFormat="false" ht="23.85" hidden="false" customHeight="false" outlineLevel="0" collapsed="false">
      <c r="A8" s="5" t="s">
        <v>114</v>
      </c>
      <c r="B8" s="6" t="n">
        <v>0.751666666666667</v>
      </c>
    </row>
    <row r="9" customFormat="false" ht="35.05" hidden="false" customHeight="false" outlineLevel="0" collapsed="false">
      <c r="A9" s="5" t="s">
        <v>115</v>
      </c>
      <c r="B9" s="6" t="n">
        <v>0.625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38" activeCellId="0" sqref="T3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117</v>
      </c>
    </row>
    <row r="2" customFormat="false" ht="12.75" hidden="false" customHeight="false" outlineLevel="0" collapsed="false">
      <c r="A2" s="0" t="s">
        <v>118</v>
      </c>
      <c r="B2" s="0" t="s">
        <v>119</v>
      </c>
    </row>
    <row r="3" customFormat="false" ht="12.75" hidden="false" customHeight="false" outlineLevel="0" collapsed="false">
      <c r="A3" s="0" t="s">
        <v>120</v>
      </c>
      <c r="B3" s="0" t="s">
        <v>9</v>
      </c>
    </row>
    <row r="4" customFormat="false" ht="12.75" hidden="false" customHeight="false" outlineLevel="0" collapsed="false">
      <c r="A4" s="0" t="s">
        <v>121</v>
      </c>
      <c r="B4" s="0" t="s">
        <v>122</v>
      </c>
    </row>
    <row r="5" customFormat="false" ht="12.75" hidden="false" customHeight="false" outlineLevel="0" collapsed="false">
      <c r="A5" s="0" t="s">
        <v>123</v>
      </c>
      <c r="B5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32" activeCellId="0" sqref="D3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8" activeCellId="0" sqref="D2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125</v>
      </c>
    </row>
    <row r="2" customFormat="false" ht="12.75" hidden="false" customHeight="false" outlineLevel="0" collapsed="false">
      <c r="A2" s="0" t="s">
        <v>118</v>
      </c>
      <c r="B2" s="0" t="s">
        <v>126</v>
      </c>
    </row>
    <row r="3" customFormat="false" ht="12.75" hidden="false" customHeight="false" outlineLevel="0" collapsed="false">
      <c r="A3" s="0" t="s">
        <v>120</v>
      </c>
      <c r="B3" s="0" t="s">
        <v>9</v>
      </c>
    </row>
    <row r="4" customFormat="false" ht="12.75" hidden="false" customHeight="false" outlineLevel="0" collapsed="false">
      <c r="A4" s="0" t="s">
        <v>121</v>
      </c>
      <c r="B4" s="0" t="s">
        <v>18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127</v>
      </c>
    </row>
    <row r="2" customFormat="false" ht="12.75" hidden="false" customHeight="false" outlineLevel="0" collapsed="false">
      <c r="A2" s="0" t="s">
        <v>118</v>
      </c>
      <c r="B2" s="0" t="s">
        <v>128</v>
      </c>
    </row>
    <row r="3" customFormat="false" ht="12.75" hidden="false" customHeight="false" outlineLevel="0" collapsed="false">
      <c r="A3" s="0" t="s">
        <v>120</v>
      </c>
      <c r="B3" s="0" t="s">
        <v>9</v>
      </c>
    </row>
    <row r="4" customFormat="false" ht="12.75" hidden="false" customHeight="false" outlineLevel="0" collapsed="false">
      <c r="A4" s="0" t="s">
        <v>121</v>
      </c>
      <c r="B4" s="0" t="s">
        <v>43</v>
      </c>
    </row>
    <row r="5" customFormat="false" ht="12.75" hidden="false" customHeight="false" outlineLevel="0" collapsed="false">
      <c r="A5" s="0" t="s">
        <v>123</v>
      </c>
      <c r="B5" s="0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50</v>
      </c>
    </row>
    <row r="2" customFormat="false" ht="12.75" hidden="false" customHeight="false" outlineLevel="0" collapsed="false">
      <c r="A2" s="0" t="s">
        <v>118</v>
      </c>
      <c r="B2" s="0" t="s">
        <v>130</v>
      </c>
    </row>
    <row r="3" customFormat="false" ht="12.75" hidden="false" customHeight="false" outlineLevel="0" collapsed="false">
      <c r="A3" s="0" t="s">
        <v>120</v>
      </c>
      <c r="B3" s="0" t="s">
        <v>131</v>
      </c>
    </row>
    <row r="4" customFormat="false" ht="12.75" hidden="false" customHeight="false" outlineLevel="0" collapsed="false">
      <c r="A4" s="0" t="s">
        <v>121</v>
      </c>
      <c r="B4" s="0" t="s">
        <v>132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101400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G21" activeCellId="0" sqref="G2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133</v>
      </c>
    </row>
    <row r="2" customFormat="false" ht="12.75" hidden="false" customHeight="false" outlineLevel="0" collapsed="false">
      <c r="A2" s="0" t="s">
        <v>118</v>
      </c>
      <c r="B2" s="0" t="s">
        <v>134</v>
      </c>
    </row>
    <row r="3" customFormat="false" ht="12.75" hidden="false" customHeight="false" outlineLevel="0" collapsed="false">
      <c r="A3" s="0" t="s">
        <v>120</v>
      </c>
      <c r="B3" s="0" t="s">
        <v>9</v>
      </c>
    </row>
    <row r="4" customFormat="false" ht="12.75" hidden="false" customHeight="false" outlineLevel="0" collapsed="false">
      <c r="A4" s="0" t="s">
        <v>121</v>
      </c>
      <c r="B4" s="0" t="s">
        <v>135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4" activeCellId="0" sqref="O24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136</v>
      </c>
    </row>
    <row r="2" customFormat="false" ht="12.75" hidden="false" customHeight="false" outlineLevel="0" collapsed="false">
      <c r="A2" s="0" t="s">
        <v>118</v>
      </c>
      <c r="B2" s="0" t="s">
        <v>137</v>
      </c>
    </row>
    <row r="3" customFormat="false" ht="12.75" hidden="false" customHeight="false" outlineLevel="0" collapsed="false">
      <c r="A3" s="0" t="s">
        <v>120</v>
      </c>
      <c r="B3" s="0" t="s">
        <v>9</v>
      </c>
    </row>
    <row r="4" customFormat="false" ht="12.75" hidden="false" customHeight="false" outlineLevel="0" collapsed="false">
      <c r="A4" s="0" t="s">
        <v>121</v>
      </c>
      <c r="B4" s="0" t="s">
        <v>135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138</v>
      </c>
    </row>
    <row r="2" customFormat="false" ht="12.75" hidden="false" customHeight="false" outlineLevel="0" collapsed="false">
      <c r="A2" s="0" t="s">
        <v>118</v>
      </c>
      <c r="B2" s="0" t="s">
        <v>139</v>
      </c>
    </row>
    <row r="3" customFormat="false" ht="12.75" hidden="false" customHeight="false" outlineLevel="0" collapsed="false">
      <c r="A3" s="0" t="s">
        <v>120</v>
      </c>
      <c r="B3" s="0" t="s">
        <v>140</v>
      </c>
    </row>
    <row r="4" customFormat="false" ht="12.75" hidden="false" customHeight="false" outlineLevel="0" collapsed="false">
      <c r="A4" s="0" t="s">
        <v>121</v>
      </c>
      <c r="B4" s="0" t="s">
        <v>141</v>
      </c>
    </row>
    <row r="5" customFormat="false" ht="12.75" hidden="false" customHeight="false" outlineLevel="0" collapsed="false">
      <c r="A5" s="0" t="s">
        <v>123</v>
      </c>
      <c r="B5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143</v>
      </c>
    </row>
    <row r="2" customFormat="false" ht="12.75" hidden="false" customHeight="false" outlineLevel="0" collapsed="false">
      <c r="A2" s="0" t="s">
        <v>118</v>
      </c>
      <c r="B2" s="0" t="s">
        <v>144</v>
      </c>
    </row>
    <row r="3" customFormat="false" ht="12.75" hidden="false" customHeight="false" outlineLevel="0" collapsed="false">
      <c r="A3" s="0" t="s">
        <v>120</v>
      </c>
      <c r="B3" s="0" t="s">
        <v>140</v>
      </c>
    </row>
    <row r="4" customFormat="false" ht="12.75" hidden="false" customHeight="false" outlineLevel="0" collapsed="false">
      <c r="A4" s="0" t="s">
        <v>121</v>
      </c>
      <c r="B4" s="0" t="s">
        <v>141</v>
      </c>
    </row>
    <row r="5" customFormat="false" ht="12.75" hidden="false" customHeight="false" outlineLevel="0" collapsed="false">
      <c r="A5" s="0" t="s">
        <v>123</v>
      </c>
      <c r="B5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145</v>
      </c>
    </row>
    <row r="2" customFormat="false" ht="12.75" hidden="false" customHeight="false" outlineLevel="0" collapsed="false">
      <c r="A2" s="0" t="s">
        <v>118</v>
      </c>
      <c r="B2" s="0" t="s">
        <v>146</v>
      </c>
    </row>
    <row r="3" customFormat="false" ht="12.75" hidden="false" customHeight="false" outlineLevel="0" collapsed="false">
      <c r="A3" s="0" t="s">
        <v>120</v>
      </c>
      <c r="B3" s="0" t="s">
        <v>140</v>
      </c>
    </row>
    <row r="4" customFormat="false" ht="12.75" hidden="false" customHeight="false" outlineLevel="0" collapsed="false">
      <c r="A4" s="0" t="s">
        <v>121</v>
      </c>
      <c r="B4" s="0" t="s">
        <v>141</v>
      </c>
    </row>
    <row r="5" customFormat="false" ht="12.75" hidden="false" customHeight="false" outlineLevel="0" collapsed="false">
      <c r="A5" s="0" t="s">
        <v>123</v>
      </c>
      <c r="B5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25</v>
      </c>
    </row>
    <row r="2" customFormat="false" ht="12.75" hidden="false" customHeight="false" outlineLevel="0" collapsed="false">
      <c r="A2" s="0" t="s">
        <v>118</v>
      </c>
      <c r="B2" s="0" t="s">
        <v>147</v>
      </c>
    </row>
    <row r="3" customFormat="false" ht="12.75" hidden="false" customHeight="false" outlineLevel="0" collapsed="false">
      <c r="A3" s="0" t="s">
        <v>120</v>
      </c>
      <c r="B3" s="0" t="s">
        <v>9</v>
      </c>
    </row>
    <row r="4" customFormat="false" ht="12.75" hidden="false" customHeight="false" outlineLevel="0" collapsed="false">
      <c r="A4" s="0" t="s">
        <v>121</v>
      </c>
      <c r="B4" s="0" t="s">
        <v>141</v>
      </c>
    </row>
    <row r="5" customFormat="false" ht="12.75" hidden="false" customHeight="false" outlineLevel="0" collapsed="false">
      <c r="A5" s="0" t="s">
        <v>123</v>
      </c>
      <c r="B5" s="0" t="n">
        <v>2012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14457.61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148</v>
      </c>
    </row>
    <row r="2" customFormat="false" ht="12.75" hidden="false" customHeight="false" outlineLevel="0" collapsed="false">
      <c r="A2" s="0" t="s">
        <v>118</v>
      </c>
      <c r="B2" s="0" t="s">
        <v>149</v>
      </c>
    </row>
    <row r="3" customFormat="false" ht="12.75" hidden="false" customHeight="false" outlineLevel="0" collapsed="false">
      <c r="A3" s="0" t="s">
        <v>120</v>
      </c>
      <c r="B3" s="0" t="s">
        <v>69</v>
      </c>
    </row>
    <row r="4" customFormat="false" ht="12.75" hidden="false" customHeight="false" outlineLevel="0" collapsed="false">
      <c r="A4" s="0" t="s">
        <v>121</v>
      </c>
      <c r="B4" s="0" t="s">
        <v>150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7" t="s">
        <v>124</v>
      </c>
      <c r="B1" s="8" t="n">
        <v>1.5</v>
      </c>
      <c r="C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7" t="s">
        <v>116</v>
      </c>
      <c r="B1" s="7" t="s">
        <v>151</v>
      </c>
    </row>
    <row r="2" customFormat="false" ht="12.8" hidden="false" customHeight="false" outlineLevel="0" collapsed="false">
      <c r="A2" s="7" t="s">
        <v>118</v>
      </c>
      <c r="B2" s="7" t="s">
        <v>152</v>
      </c>
    </row>
    <row r="3" customFormat="false" ht="12.8" hidden="false" customHeight="false" outlineLevel="0" collapsed="false">
      <c r="A3" s="7" t="s">
        <v>120</v>
      </c>
      <c r="B3" s="7" t="s">
        <v>153</v>
      </c>
    </row>
    <row r="4" customFormat="false" ht="12.8" hidden="false" customHeight="false" outlineLevel="0" collapsed="false">
      <c r="A4" s="7" t="s">
        <v>121</v>
      </c>
      <c r="B4" s="7" t="s">
        <v>154</v>
      </c>
    </row>
    <row r="5" customFormat="false" ht="12.8" hidden="false" customHeight="false" outlineLevel="0" collapsed="false">
      <c r="A5" s="7" t="s">
        <v>123</v>
      </c>
      <c r="B5" s="8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9787966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155</v>
      </c>
    </row>
    <row r="2" customFormat="false" ht="12.75" hidden="false" customHeight="false" outlineLevel="0" collapsed="false">
      <c r="A2" s="0" t="s">
        <v>118</v>
      </c>
      <c r="B2" s="0" t="s">
        <v>156</v>
      </c>
    </row>
    <row r="3" customFormat="false" ht="12.75" hidden="false" customHeight="false" outlineLevel="0" collapsed="false">
      <c r="A3" s="0" t="s">
        <v>120</v>
      </c>
      <c r="B3" s="0" t="s">
        <v>69</v>
      </c>
    </row>
    <row r="4" customFormat="false" ht="12.75" hidden="false" customHeight="false" outlineLevel="0" collapsed="false">
      <c r="A4" s="0" t="s">
        <v>121</v>
      </c>
      <c r="B4" s="0" t="s">
        <v>157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4500000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158</v>
      </c>
    </row>
    <row r="2" customFormat="false" ht="12.75" hidden="false" customHeight="false" outlineLevel="0" collapsed="false">
      <c r="A2" s="0" t="s">
        <v>118</v>
      </c>
      <c r="B2" s="0" t="s">
        <v>159</v>
      </c>
    </row>
    <row r="3" customFormat="false" ht="12.75" hidden="false" customHeight="false" outlineLevel="0" collapsed="false">
      <c r="A3" s="0" t="s">
        <v>120</v>
      </c>
      <c r="B3" s="0" t="s">
        <v>9</v>
      </c>
    </row>
    <row r="4" customFormat="false" ht="12.75" hidden="false" customHeight="false" outlineLevel="0" collapsed="false">
      <c r="A4" s="0" t="s">
        <v>121</v>
      </c>
      <c r="B4" s="0" t="s">
        <v>135</v>
      </c>
    </row>
    <row r="5" customFormat="false" ht="12.75" hidden="false" customHeight="false" outlineLevel="0" collapsed="false">
      <c r="A5" s="0" t="s">
        <v>123</v>
      </c>
      <c r="B5" s="0" t="n">
        <v>2016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73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124</v>
      </c>
      <c r="B1" s="0" t="n">
        <v>5374740677.76024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160</v>
      </c>
    </row>
    <row r="2" customFormat="false" ht="12.75" hidden="false" customHeight="false" outlineLevel="0" collapsed="false">
      <c r="A2" s="0" t="s">
        <v>118</v>
      </c>
      <c r="B2" s="0" t="s">
        <v>161</v>
      </c>
    </row>
    <row r="3" customFormat="false" ht="12.75" hidden="false" customHeight="false" outlineLevel="0" collapsed="false">
      <c r="A3" s="0" t="s">
        <v>120</v>
      </c>
      <c r="B3" s="0" t="s">
        <v>69</v>
      </c>
    </row>
    <row r="4" customFormat="false" ht="12.75" hidden="false" customHeight="false" outlineLevel="0" collapsed="false">
      <c r="A4" s="0" t="s">
        <v>121</v>
      </c>
      <c r="B4" s="0" t="s">
        <v>105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72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124</v>
      </c>
      <c r="B1" s="0" t="n">
        <v>36229461921.5353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162</v>
      </c>
    </row>
    <row r="2" customFormat="false" ht="12.75" hidden="false" customHeight="false" outlineLevel="0" collapsed="false">
      <c r="A2" s="0" t="s">
        <v>118</v>
      </c>
      <c r="B2" s="0" t="s">
        <v>163</v>
      </c>
    </row>
    <row r="3" customFormat="false" ht="12.75" hidden="false" customHeight="false" outlineLevel="0" collapsed="false">
      <c r="A3" s="0" t="s">
        <v>120</v>
      </c>
      <c r="B3" s="0" t="s">
        <v>69</v>
      </c>
    </row>
    <row r="4" customFormat="false" ht="12.75" hidden="false" customHeight="false" outlineLevel="0" collapsed="false">
      <c r="A4" s="0" t="s">
        <v>121</v>
      </c>
      <c r="B4" s="0" t="s">
        <v>105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72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124</v>
      </c>
      <c r="B1" s="0" t="n">
        <v>77210620672.9018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164</v>
      </c>
    </row>
    <row r="2" customFormat="false" ht="12.75" hidden="false" customHeight="false" outlineLevel="0" collapsed="false">
      <c r="A2" s="0" t="s">
        <v>118</v>
      </c>
      <c r="B2" s="0" t="s">
        <v>165</v>
      </c>
    </row>
    <row r="3" customFormat="false" ht="12.75" hidden="false" customHeight="false" outlineLevel="0" collapsed="false">
      <c r="A3" s="0" t="s">
        <v>120</v>
      </c>
      <c r="B3" s="0" t="s">
        <v>69</v>
      </c>
    </row>
    <row r="4" customFormat="false" ht="12.75" hidden="false" customHeight="false" outlineLevel="0" collapsed="false">
      <c r="A4" s="0" t="s">
        <v>121</v>
      </c>
      <c r="B4" s="0" t="s">
        <v>105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0" t="s">
        <v>124</v>
      </c>
      <c r="B1" s="11" t="n">
        <f aca="false">3.358*10^9</f>
        <v>3358000000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166</v>
      </c>
    </row>
    <row r="2" customFormat="false" ht="12.75" hidden="false" customHeight="false" outlineLevel="0" collapsed="false">
      <c r="A2" s="0" t="s">
        <v>118</v>
      </c>
      <c r="B2" s="0" t="s">
        <v>167</v>
      </c>
    </row>
    <row r="3" customFormat="false" ht="12.75" hidden="false" customHeight="false" outlineLevel="0" collapsed="false">
      <c r="A3" s="0" t="s">
        <v>120</v>
      </c>
      <c r="B3" s="0" t="s">
        <v>16</v>
      </c>
    </row>
    <row r="4" customFormat="false" ht="12.75" hidden="false" customHeight="false" outlineLevel="0" collapsed="false">
      <c r="A4" s="0" t="s">
        <v>121</v>
      </c>
      <c r="B4" s="0" t="s">
        <v>168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30</v>
      </c>
    </row>
    <row r="2" customFormat="false" ht="12.75" hidden="false" customHeight="false" outlineLevel="0" collapsed="false">
      <c r="A2" s="0" t="s">
        <v>118</v>
      </c>
      <c r="B2" s="0" t="s">
        <v>169</v>
      </c>
    </row>
    <row r="3" customFormat="false" ht="12.75" hidden="false" customHeight="false" outlineLevel="0" collapsed="false">
      <c r="A3" s="0" t="s">
        <v>120</v>
      </c>
    </row>
    <row r="4" customFormat="false" ht="12.75" hidden="false" customHeight="false" outlineLevel="0" collapsed="false">
      <c r="A4" s="0" t="s">
        <v>121</v>
      </c>
      <c r="B4" s="0" t="s">
        <v>168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73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124</v>
      </c>
      <c r="B1" s="0" t="n">
        <f aca="false">6*10^9</f>
        <v>6000000000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170</v>
      </c>
    </row>
    <row r="2" customFormat="false" ht="12.75" hidden="false" customHeight="false" outlineLevel="0" collapsed="false">
      <c r="A2" s="0" t="s">
        <v>118</v>
      </c>
      <c r="B2" s="0" t="s">
        <v>171</v>
      </c>
    </row>
    <row r="3" customFormat="false" ht="12.75" hidden="false" customHeight="false" outlineLevel="0" collapsed="false">
      <c r="A3" s="0" t="s">
        <v>120</v>
      </c>
      <c r="B3" s="0" t="s">
        <v>9</v>
      </c>
    </row>
    <row r="4" customFormat="false" ht="12.75" hidden="false" customHeight="false" outlineLevel="0" collapsed="false">
      <c r="A4" s="0" t="s">
        <v>121</v>
      </c>
      <c r="B4" s="0" t="s">
        <v>168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73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124</v>
      </c>
      <c r="B1" s="0" t="n">
        <f aca="false">6*10^9</f>
        <v>6000000000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172</v>
      </c>
    </row>
    <row r="2" customFormat="false" ht="12.75" hidden="false" customHeight="false" outlineLevel="0" collapsed="false">
      <c r="A2" s="0" t="s">
        <v>118</v>
      </c>
      <c r="B2" s="0" t="s">
        <v>173</v>
      </c>
    </row>
    <row r="3" customFormat="false" ht="12.75" hidden="false" customHeight="false" outlineLevel="0" collapsed="false">
      <c r="A3" s="0" t="s">
        <v>120</v>
      </c>
      <c r="B3" s="0" t="s">
        <v>16</v>
      </c>
    </row>
    <row r="4" customFormat="false" ht="12.75" hidden="false" customHeight="false" outlineLevel="0" collapsed="false">
      <c r="A4" s="0" t="s">
        <v>121</v>
      </c>
      <c r="B4" s="0" t="s">
        <v>168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.73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124</v>
      </c>
      <c r="B1" s="0" t="n">
        <f aca="false">6*10^9</f>
        <v>6000000000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174</v>
      </c>
    </row>
    <row r="2" customFormat="false" ht="12.75" hidden="false" customHeight="false" outlineLevel="0" collapsed="false">
      <c r="A2" s="0" t="s">
        <v>118</v>
      </c>
      <c r="B2" s="0" t="s">
        <v>175</v>
      </c>
    </row>
    <row r="3" customFormat="false" ht="12.75" hidden="false" customHeight="false" outlineLevel="0" collapsed="false">
      <c r="A3" s="0" t="s">
        <v>120</v>
      </c>
      <c r="B3" s="0" t="s">
        <v>16</v>
      </c>
    </row>
    <row r="4" customFormat="false" ht="12.75" hidden="false" customHeight="false" outlineLevel="0" collapsed="false">
      <c r="A4" s="0" t="s">
        <v>121</v>
      </c>
      <c r="B4" s="0" t="s">
        <v>168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72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124</v>
      </c>
      <c r="B1" s="0" t="n">
        <f aca="false">9.8*10^10</f>
        <v>98000000000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176</v>
      </c>
    </row>
    <row r="2" customFormat="false" ht="12.75" hidden="false" customHeight="false" outlineLevel="0" collapsed="false">
      <c r="A2" s="0" t="s">
        <v>118</v>
      </c>
      <c r="B2" s="0" t="s">
        <v>177</v>
      </c>
    </row>
    <row r="3" customFormat="false" ht="12.75" hidden="false" customHeight="false" outlineLevel="0" collapsed="false">
      <c r="A3" s="0" t="s">
        <v>120</v>
      </c>
      <c r="B3" s="0" t="s">
        <v>16</v>
      </c>
    </row>
    <row r="4" customFormat="false" ht="12.75" hidden="false" customHeight="false" outlineLevel="0" collapsed="false">
      <c r="A4" s="0" t="s">
        <v>121</v>
      </c>
      <c r="B4" s="0" t="s">
        <v>168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f aca="false">2*10^5</f>
        <v>200000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178</v>
      </c>
    </row>
    <row r="2" customFormat="false" ht="12.75" hidden="false" customHeight="false" outlineLevel="0" collapsed="false">
      <c r="A2" s="0" t="s">
        <v>118</v>
      </c>
      <c r="B2" s="0" t="s">
        <v>179</v>
      </c>
    </row>
    <row r="3" customFormat="false" ht="12.75" hidden="false" customHeight="false" outlineLevel="0" collapsed="false">
      <c r="A3" s="0" t="s">
        <v>120</v>
      </c>
      <c r="B3" s="0" t="s">
        <v>16</v>
      </c>
    </row>
    <row r="4" customFormat="false" ht="12.75" hidden="false" customHeight="false" outlineLevel="0" collapsed="false">
      <c r="A4" s="0" t="s">
        <v>121</v>
      </c>
      <c r="B4" s="0" t="s">
        <v>168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f aca="false">2*10^5</f>
        <v>200000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39</v>
      </c>
    </row>
    <row r="2" customFormat="false" ht="12.75" hidden="false" customHeight="false" outlineLevel="0" collapsed="false">
      <c r="A2" s="0" t="s">
        <v>118</v>
      </c>
      <c r="B2" s="0" t="s">
        <v>180</v>
      </c>
    </row>
    <row r="3" customFormat="false" ht="12.75" hidden="false" customHeight="false" outlineLevel="0" collapsed="false">
      <c r="A3" s="0" t="s">
        <v>120</v>
      </c>
      <c r="B3" s="0" t="s">
        <v>16</v>
      </c>
    </row>
    <row r="4" customFormat="false" ht="12.75" hidden="false" customHeight="false" outlineLevel="0" collapsed="false">
      <c r="A4" s="0" t="s">
        <v>121</v>
      </c>
      <c r="B4" s="0" t="s">
        <v>168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.72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s">
        <v>124</v>
      </c>
      <c r="B1" s="0" t="n">
        <f aca="false">4.61*10^10</f>
        <v>46100000000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181</v>
      </c>
    </row>
    <row r="2" customFormat="false" ht="12.75" hidden="false" customHeight="false" outlineLevel="0" collapsed="false">
      <c r="A2" s="0" t="s">
        <v>118</v>
      </c>
      <c r="B2" s="0" t="s">
        <v>182</v>
      </c>
    </row>
    <row r="3" customFormat="false" ht="12.75" hidden="false" customHeight="false" outlineLevel="0" collapsed="false">
      <c r="A3" s="0" t="s">
        <v>120</v>
      </c>
      <c r="B3" s="0" t="s">
        <v>16</v>
      </c>
    </row>
    <row r="4" customFormat="false" ht="12.75" hidden="false" customHeight="false" outlineLevel="0" collapsed="false">
      <c r="A4" s="0" t="s">
        <v>121</v>
      </c>
      <c r="B4" s="0" t="s">
        <v>168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183</v>
      </c>
    </row>
    <row r="2" customFormat="false" ht="12.75" hidden="false" customHeight="false" outlineLevel="0" collapsed="false">
      <c r="A2" s="0" t="s">
        <v>118</v>
      </c>
      <c r="B2" s="0" t="s">
        <v>184</v>
      </c>
    </row>
    <row r="3" customFormat="false" ht="12.75" hidden="false" customHeight="false" outlineLevel="0" collapsed="false">
      <c r="A3" s="0" t="s">
        <v>120</v>
      </c>
      <c r="B3" s="0" t="s">
        <v>85</v>
      </c>
    </row>
    <row r="4" customFormat="false" ht="12.75" hidden="false" customHeight="false" outlineLevel="0" collapsed="false">
      <c r="A4" s="0" t="s">
        <v>121</v>
      </c>
      <c r="B4" s="0" t="s">
        <v>141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185</v>
      </c>
    </row>
    <row r="2" customFormat="false" ht="12.75" hidden="false" customHeight="false" outlineLevel="0" collapsed="false">
      <c r="A2" s="0" t="s">
        <v>118</v>
      </c>
      <c r="B2" s="0" t="s">
        <v>186</v>
      </c>
    </row>
    <row r="3" customFormat="false" ht="12.75" hidden="false" customHeight="false" outlineLevel="0" collapsed="false">
      <c r="A3" s="0" t="s">
        <v>120</v>
      </c>
      <c r="B3" s="0" t="s">
        <v>187</v>
      </c>
    </row>
    <row r="4" customFormat="false" ht="12.75" hidden="false" customHeight="false" outlineLevel="0" collapsed="false">
      <c r="A4" s="0" t="s">
        <v>121</v>
      </c>
      <c r="B4" s="0" t="s">
        <v>141</v>
      </c>
    </row>
    <row r="5" customFormat="false" ht="12.75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3000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188</v>
      </c>
    </row>
    <row r="2" customFormat="false" ht="12.75" hidden="false" customHeight="false" outlineLevel="0" collapsed="false">
      <c r="A2" s="0" t="s">
        <v>118</v>
      </c>
      <c r="B2" s="0" t="s">
        <v>189</v>
      </c>
    </row>
    <row r="3" customFormat="false" ht="12.75" hidden="false" customHeight="false" outlineLevel="0" collapsed="false">
      <c r="A3" s="0" t="s">
        <v>120</v>
      </c>
      <c r="B3" s="0" t="s">
        <v>190</v>
      </c>
    </row>
    <row r="4" customFormat="false" ht="12.75" hidden="false" customHeight="false" outlineLevel="0" collapsed="false">
      <c r="A4" s="0" t="s">
        <v>121</v>
      </c>
      <c r="B4" s="0" t="s">
        <v>91</v>
      </c>
    </row>
    <row r="5" customFormat="false" ht="12.75" hidden="false" customHeight="false" outlineLevel="0" collapsed="false">
      <c r="A5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0.7333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191</v>
      </c>
    </row>
    <row r="2" customFormat="false" ht="12.75" hidden="false" customHeight="false" outlineLevel="0" collapsed="false">
      <c r="A2" s="0" t="s">
        <v>118</v>
      </c>
      <c r="B2" s="0" t="s">
        <v>192</v>
      </c>
    </row>
    <row r="3" customFormat="false" ht="12.75" hidden="false" customHeight="false" outlineLevel="0" collapsed="false">
      <c r="A3" s="0" t="s">
        <v>120</v>
      </c>
      <c r="B3" s="0" t="s">
        <v>190</v>
      </c>
    </row>
    <row r="4" customFormat="false" ht="12.75" hidden="false" customHeight="false" outlineLevel="0" collapsed="false">
      <c r="A4" s="0" t="s">
        <v>121</v>
      </c>
      <c r="B4" s="0" t="s">
        <v>141</v>
      </c>
    </row>
    <row r="5" customFormat="false" ht="12.75" hidden="false" customHeight="false" outlineLevel="0" collapsed="false">
      <c r="A5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10950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193</v>
      </c>
    </row>
    <row r="2" customFormat="false" ht="12.75" hidden="false" customHeight="false" outlineLevel="0" collapsed="false">
      <c r="A2" s="0" t="s">
        <v>118</v>
      </c>
      <c r="B2" s="0" t="s">
        <v>194</v>
      </c>
    </row>
    <row r="3" customFormat="false" ht="12.75" hidden="false" customHeight="false" outlineLevel="0" collapsed="false">
      <c r="A3" s="0" t="s">
        <v>120</v>
      </c>
      <c r="B3" s="0" t="s">
        <v>190</v>
      </c>
    </row>
    <row r="4" customFormat="false" ht="12.75" hidden="false" customHeight="false" outlineLevel="0" collapsed="false">
      <c r="A4" s="0" t="s">
        <v>121</v>
      </c>
      <c r="B4" s="0" t="s">
        <v>91</v>
      </c>
    </row>
    <row r="5" customFormat="false" ht="12.75" hidden="false" customHeight="false" outlineLevel="0" collapsed="false">
      <c r="A5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193</v>
      </c>
    </row>
    <row r="2" customFormat="false" ht="12.75" hidden="false" customHeight="false" outlineLevel="0" collapsed="false">
      <c r="A2" s="0" t="s">
        <v>118</v>
      </c>
      <c r="B2" s="0" t="s">
        <v>195</v>
      </c>
    </row>
    <row r="3" customFormat="false" ht="12.75" hidden="false" customHeight="false" outlineLevel="0" collapsed="false">
      <c r="A3" s="0" t="s">
        <v>120</v>
      </c>
      <c r="B3" s="0" t="s">
        <v>190</v>
      </c>
    </row>
    <row r="4" customFormat="false" ht="12.75" hidden="false" customHeight="false" outlineLevel="0" collapsed="false">
      <c r="A4" s="0" t="s">
        <v>121</v>
      </c>
      <c r="B4" s="0" t="s">
        <v>141</v>
      </c>
    </row>
    <row r="5" customFormat="false" ht="12.75" hidden="false" customHeight="false" outlineLevel="0" collapsed="false">
      <c r="A5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f aca="false">2.74*10^7</f>
        <v>27400000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196</v>
      </c>
    </row>
    <row r="2" customFormat="false" ht="12.75" hidden="false" customHeight="false" outlineLevel="0" collapsed="false">
      <c r="A2" s="0" t="s">
        <v>118</v>
      </c>
      <c r="B2" s="0" t="s">
        <v>189</v>
      </c>
    </row>
    <row r="3" customFormat="false" ht="12.75" hidden="false" customHeight="false" outlineLevel="0" collapsed="false">
      <c r="A3" s="0" t="s">
        <v>120</v>
      </c>
      <c r="B3" s="0" t="s">
        <v>190</v>
      </c>
    </row>
    <row r="4" customFormat="false" ht="12.75" hidden="false" customHeight="false" outlineLevel="0" collapsed="false">
      <c r="A4" s="0" t="s">
        <v>121</v>
      </c>
      <c r="B4" s="0" t="s">
        <v>105</v>
      </c>
    </row>
    <row r="5" customFormat="false" ht="12.75" hidden="false" customHeight="false" outlineLevel="0" collapsed="false">
      <c r="A5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197</v>
      </c>
    </row>
    <row r="2" customFormat="false" ht="12.75" hidden="false" customHeight="false" outlineLevel="0" collapsed="false">
      <c r="A2" s="0" t="s">
        <v>118</v>
      </c>
      <c r="B2" s="0" t="s">
        <v>189</v>
      </c>
    </row>
    <row r="3" customFormat="false" ht="12.75" hidden="false" customHeight="false" outlineLevel="0" collapsed="false">
      <c r="A3" s="0" t="s">
        <v>120</v>
      </c>
      <c r="B3" s="0" t="s">
        <v>190</v>
      </c>
    </row>
    <row r="4" customFormat="false" ht="12.75" hidden="false" customHeight="false" outlineLevel="0" collapsed="false">
      <c r="A4" s="0" t="s">
        <v>121</v>
      </c>
      <c r="B4" s="0" t="s">
        <v>198</v>
      </c>
    </row>
    <row r="5" customFormat="false" ht="12.75" hidden="false" customHeight="false" outlineLevel="0" collapsed="false">
      <c r="A5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f aca="false">1.07*10^7</f>
        <v>10700000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199</v>
      </c>
    </row>
    <row r="2" customFormat="false" ht="12.75" hidden="false" customHeight="false" outlineLevel="0" collapsed="false">
      <c r="A2" s="0" t="s">
        <v>118</v>
      </c>
      <c r="B2" s="0" t="s">
        <v>200</v>
      </c>
    </row>
    <row r="3" customFormat="false" ht="12.75" hidden="false" customHeight="false" outlineLevel="0" collapsed="false">
      <c r="A3" s="0" t="s">
        <v>120</v>
      </c>
      <c r="B3" s="0" t="s">
        <v>190</v>
      </c>
    </row>
    <row r="4" customFormat="false" ht="12.75" hidden="false" customHeight="false" outlineLevel="0" collapsed="false">
      <c r="A4" s="0" t="s">
        <v>121</v>
      </c>
      <c r="B4" s="0" t="s">
        <v>105</v>
      </c>
    </row>
    <row r="5" customFormat="false" ht="12.75" hidden="false" customHeight="false" outlineLevel="0" collapsed="false">
      <c r="A5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124</v>
      </c>
      <c r="B1" s="0" t="n">
        <v>0.58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0" t="s">
        <v>116</v>
      </c>
      <c r="B1" s="0" t="s">
        <v>201</v>
      </c>
    </row>
    <row r="2" customFormat="false" ht="12.75" hidden="false" customHeight="false" outlineLevel="0" collapsed="false">
      <c r="A2" s="0" t="s">
        <v>118</v>
      </c>
      <c r="B2" s="0" t="s">
        <v>200</v>
      </c>
    </row>
    <row r="3" customFormat="false" ht="12.75" hidden="false" customHeight="false" outlineLevel="0" collapsed="false">
      <c r="A3" s="0" t="s">
        <v>120</v>
      </c>
      <c r="B3" s="0" t="s">
        <v>190</v>
      </c>
    </row>
    <row r="4" customFormat="false" ht="12.75" hidden="false" customHeight="false" outlineLevel="0" collapsed="false">
      <c r="A4" s="0" t="s">
        <v>121</v>
      </c>
      <c r="B4" s="0" t="s">
        <v>198</v>
      </c>
    </row>
    <row r="5" customFormat="false" ht="12.75" hidden="false" customHeight="false" outlineLevel="0" collapsed="false">
      <c r="A5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124</v>
      </c>
      <c r="B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0" activeCellId="0" sqref="E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116</v>
      </c>
    </row>
    <row r="2" customFormat="false" ht="12.8" hidden="false" customHeight="false" outlineLevel="0" collapsed="false">
      <c r="A2" s="0" t="s">
        <v>118</v>
      </c>
      <c r="B2" s="0" t="s">
        <v>202</v>
      </c>
    </row>
    <row r="3" customFormat="false" ht="12.8" hidden="false" customHeight="false" outlineLevel="0" collapsed="false">
      <c r="A3" s="0" t="s">
        <v>120</v>
      </c>
    </row>
    <row r="4" customFormat="false" ht="12.8" hidden="false" customHeight="false" outlineLevel="0" collapsed="false">
      <c r="A4" s="0" t="s">
        <v>121</v>
      </c>
    </row>
    <row r="5" customFormat="false" ht="12.8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124</v>
      </c>
      <c r="B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26" activeCellId="0" sqref="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116</v>
      </c>
    </row>
    <row r="2" customFormat="false" ht="12.8" hidden="false" customHeight="false" outlineLevel="0" collapsed="false">
      <c r="A2" s="0" t="s">
        <v>118</v>
      </c>
      <c r="B2" s="0" t="s">
        <v>203</v>
      </c>
    </row>
    <row r="3" customFormat="false" ht="12.8" hidden="false" customHeight="false" outlineLevel="0" collapsed="false">
      <c r="A3" s="0" t="s">
        <v>120</v>
      </c>
    </row>
    <row r="4" customFormat="false" ht="12.8" hidden="false" customHeight="false" outlineLevel="0" collapsed="false">
      <c r="A4" s="0" t="s">
        <v>121</v>
      </c>
    </row>
    <row r="5" customFormat="false" ht="12.8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124</v>
      </c>
      <c r="B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116</v>
      </c>
    </row>
    <row r="2" customFormat="false" ht="12.8" hidden="false" customHeight="false" outlineLevel="0" collapsed="false">
      <c r="A2" s="0" t="s">
        <v>118</v>
      </c>
      <c r="B2" s="0" t="s">
        <v>204</v>
      </c>
    </row>
    <row r="3" customFormat="false" ht="12.8" hidden="false" customHeight="false" outlineLevel="0" collapsed="false">
      <c r="A3" s="0" t="s">
        <v>120</v>
      </c>
    </row>
    <row r="4" customFormat="false" ht="12.8" hidden="false" customHeight="false" outlineLevel="0" collapsed="false">
      <c r="A4" s="0" t="s">
        <v>121</v>
      </c>
    </row>
    <row r="5" customFormat="false" ht="12.8" hidden="false" customHeight="false" outlineLevel="0" collapsed="false">
      <c r="A5" s="0" t="s">
        <v>123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2020-12-04T12:11:41Z</dcterms:created>
  <dc:creator>Sarah Gerrard</dc:creator>
  <dc:description/>
  <dc:language>en-US</dc:language>
  <cp:lastModifiedBy/>
  <dcterms:modified xsi:type="dcterms:W3CDTF">2020-12-08T12:29:34Z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0x01010081E28FDCAC554942AA43E1301783C36F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ProgId">
    <vt:lpwstr>Excel.Sheet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