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E16" i="1"/>
  <c r="E15"/>
  <c r="E14"/>
  <c r="E13"/>
  <c r="E12"/>
  <c r="E11"/>
  <c r="E9"/>
  <c r="E10"/>
  <c r="E5"/>
  <c r="E4"/>
  <c r="E3"/>
  <c r="L3"/>
  <c r="K3"/>
  <c r="K4"/>
  <c r="L5"/>
  <c r="L6"/>
  <c r="K5"/>
  <c r="K6"/>
  <c r="E7"/>
  <c r="E8"/>
  <c r="E6"/>
  <c r="H3"/>
</calcChain>
</file>

<file path=xl/sharedStrings.xml><?xml version="1.0" encoding="utf-8"?>
<sst xmlns="http://schemas.openxmlformats.org/spreadsheetml/2006/main" count="41" uniqueCount="19">
  <si>
    <t>Tomas</t>
  </si>
  <si>
    <r>
      <rPr>
        <sz val="11"/>
        <color theme="0"/>
        <rFont val="宋体"/>
        <family val="2"/>
        <charset val="134"/>
      </rPr>
      <t>序号</t>
    </r>
    <phoneticPr fontId="1" type="noConversion"/>
  </si>
  <si>
    <r>
      <rPr>
        <sz val="11"/>
        <color theme="0"/>
        <rFont val="宋体"/>
        <family val="3"/>
        <charset val="134"/>
      </rPr>
      <t>发生日期</t>
    </r>
    <phoneticPr fontId="1" type="noConversion"/>
  </si>
  <si>
    <r>
      <rPr>
        <sz val="11"/>
        <color theme="0"/>
        <rFont val="宋体"/>
        <family val="3"/>
        <charset val="134"/>
      </rPr>
      <t>支出</t>
    </r>
    <r>
      <rPr>
        <sz val="11"/>
        <color theme="0"/>
        <rFont val="Arial"/>
        <family val="2"/>
      </rPr>
      <t>(</t>
    </r>
    <r>
      <rPr>
        <sz val="11"/>
        <color theme="0"/>
        <rFont val="宋体"/>
        <family val="3"/>
        <charset val="134"/>
      </rPr>
      <t>美元</t>
    </r>
    <r>
      <rPr>
        <sz val="11"/>
        <color theme="0"/>
        <rFont val="Arial"/>
        <family val="2"/>
      </rPr>
      <t>)</t>
    </r>
    <phoneticPr fontId="1" type="noConversion"/>
  </si>
  <si>
    <r>
      <rPr>
        <sz val="11"/>
        <color theme="0"/>
        <rFont val="宋体"/>
        <family val="3"/>
        <charset val="134"/>
      </rPr>
      <t>支出</t>
    </r>
    <r>
      <rPr>
        <sz val="11"/>
        <color theme="0"/>
        <rFont val="Arial"/>
        <family val="2"/>
      </rPr>
      <t>(</t>
    </r>
    <r>
      <rPr>
        <sz val="11"/>
        <color theme="0"/>
        <rFont val="宋体"/>
        <family val="3"/>
        <charset val="134"/>
      </rPr>
      <t>人民币</t>
    </r>
    <r>
      <rPr>
        <sz val="11"/>
        <color theme="0"/>
        <rFont val="Arial"/>
        <family val="2"/>
      </rPr>
      <t>)</t>
    </r>
    <phoneticPr fontId="1" type="noConversion"/>
  </si>
  <si>
    <r>
      <rPr>
        <sz val="11"/>
        <color theme="0"/>
        <rFont val="宋体"/>
        <family val="3"/>
        <charset val="134"/>
      </rPr>
      <t>支出人</t>
    </r>
    <phoneticPr fontId="1" type="noConversion"/>
  </si>
  <si>
    <r>
      <rPr>
        <sz val="11"/>
        <color theme="0"/>
        <rFont val="宋体"/>
        <family val="3"/>
        <charset val="134"/>
      </rPr>
      <t>说明</t>
    </r>
    <phoneticPr fontId="1" type="noConversion"/>
  </si>
  <si>
    <t>Patrick</t>
    <phoneticPr fontId="1" type="noConversion"/>
  </si>
  <si>
    <t>Patrick</t>
  </si>
  <si>
    <t>汇率</t>
    <phoneticPr fontId="1" type="noConversion"/>
  </si>
  <si>
    <t>开发者账号</t>
    <phoneticPr fontId="1" type="noConversion"/>
  </si>
  <si>
    <r>
      <t>GitHub</t>
    </r>
    <r>
      <rPr>
        <sz val="11"/>
        <color theme="1"/>
        <rFont val="宋体"/>
        <family val="3"/>
        <charset val="134"/>
      </rPr>
      <t>月租</t>
    </r>
    <phoneticPr fontId="1" type="noConversion"/>
  </si>
  <si>
    <r>
      <rPr>
        <sz val="11"/>
        <color theme="0"/>
        <rFont val="宋体"/>
        <family val="2"/>
        <charset val="134"/>
      </rPr>
      <t>支出</t>
    </r>
    <phoneticPr fontId="1" type="noConversion"/>
  </si>
  <si>
    <r>
      <rPr>
        <sz val="11"/>
        <color theme="0"/>
        <rFont val="宋体"/>
        <family val="2"/>
        <charset val="134"/>
      </rPr>
      <t>总费用</t>
    </r>
    <phoneticPr fontId="1" type="noConversion"/>
  </si>
  <si>
    <r>
      <rPr>
        <sz val="11"/>
        <color theme="0"/>
        <rFont val="宋体"/>
        <family val="2"/>
        <charset val="134"/>
      </rPr>
      <t>总费用分担</t>
    </r>
    <phoneticPr fontId="1" type="noConversion"/>
  </si>
  <si>
    <r>
      <rPr>
        <sz val="11"/>
        <color theme="0"/>
        <rFont val="宋体"/>
        <family val="2"/>
        <charset val="134"/>
      </rPr>
      <t>差额</t>
    </r>
    <phoneticPr fontId="1" type="noConversion"/>
  </si>
  <si>
    <t>Tomas</t>
    <phoneticPr fontId="1" type="noConversion"/>
  </si>
  <si>
    <r>
      <t>Linode</t>
    </r>
    <r>
      <rPr>
        <sz val="11"/>
        <color theme="1"/>
        <rFont val="宋体"/>
        <family val="2"/>
        <charset val="134"/>
      </rPr>
      <t>月租</t>
    </r>
    <phoneticPr fontId="1" type="noConversion"/>
  </si>
  <si>
    <t>去上海来回火车票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</si>
</sst>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/mm/dd"/>
    <numFmt numFmtId="177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1"/>
      <color theme="0"/>
      <name val="Arial"/>
      <family val="2"/>
    </font>
    <font>
      <sz val="11"/>
      <color theme="0"/>
      <name val="宋体"/>
      <family val="2"/>
      <charset val="134"/>
    </font>
    <font>
      <sz val="11"/>
      <color theme="0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7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4"/>
  <sheetViews>
    <sheetView tabSelected="1" workbookViewId="0">
      <selection activeCell="G18" sqref="G18"/>
    </sheetView>
  </sheetViews>
  <sheetFormatPr defaultRowHeight="18"/>
  <cols>
    <col min="1" max="1" width="9" style="2"/>
    <col min="2" max="2" width="9" style="6" customWidth="1"/>
    <col min="3" max="3" width="11.625" style="10" bestFit="1" customWidth="1"/>
    <col min="4" max="4" width="12" style="11" customWidth="1"/>
    <col min="5" max="5" width="13.5" style="11" customWidth="1"/>
    <col min="6" max="6" width="10" style="6" customWidth="1"/>
    <col min="7" max="7" width="23.375" style="6" customWidth="1"/>
    <col min="8" max="9" width="9" style="6"/>
    <col min="10" max="10" width="14.75" style="6" customWidth="1"/>
    <col min="11" max="12" width="9" style="1"/>
    <col min="13" max="16384" width="9" style="6"/>
  </cols>
  <sheetData>
    <row r="2" spans="2:12" ht="27.75" customHeight="1">
      <c r="B2" s="3" t="s">
        <v>1</v>
      </c>
      <c r="C2" s="4" t="s">
        <v>2</v>
      </c>
      <c r="D2" s="5" t="s">
        <v>3</v>
      </c>
      <c r="E2" s="5" t="s">
        <v>4</v>
      </c>
      <c r="F2" s="3" t="s">
        <v>5</v>
      </c>
      <c r="G2" s="3" t="s">
        <v>6</v>
      </c>
      <c r="H2" s="12" t="s">
        <v>9</v>
      </c>
      <c r="J2" s="16"/>
      <c r="K2" s="3" t="s">
        <v>16</v>
      </c>
      <c r="L2" s="3" t="s">
        <v>7</v>
      </c>
    </row>
    <row r="3" spans="2:12">
      <c r="B3" s="7"/>
      <c r="C3" s="8">
        <v>41426</v>
      </c>
      <c r="D3" s="9">
        <v>7</v>
      </c>
      <c r="E3" s="9">
        <f>D3*$H$3</f>
        <v>42.927846071619456</v>
      </c>
      <c r="F3" s="7" t="s">
        <v>8</v>
      </c>
      <c r="G3" s="7" t="s">
        <v>11</v>
      </c>
      <c r="H3" s="6">
        <f>114.74/18.71</f>
        <v>6.132549438802779</v>
      </c>
      <c r="J3" s="15" t="s">
        <v>12</v>
      </c>
      <c r="K3" s="14">
        <f>SUMIF(F:F,"Tomas",E:E)</f>
        <v>915.34395510422223</v>
      </c>
      <c r="L3" s="14">
        <f>SUMIF(F:F,"Patrick",E:E)</f>
        <v>907.61731694281127</v>
      </c>
    </row>
    <row r="4" spans="2:12">
      <c r="B4" s="7"/>
      <c r="C4" s="8">
        <v>41456</v>
      </c>
      <c r="D4" s="9">
        <v>7</v>
      </c>
      <c r="E4" s="9">
        <f>D4*$H$3</f>
        <v>42.927846071619456</v>
      </c>
      <c r="F4" s="7" t="s">
        <v>8</v>
      </c>
      <c r="G4" s="7" t="s">
        <v>11</v>
      </c>
      <c r="J4" s="15" t="s">
        <v>13</v>
      </c>
      <c r="K4" s="17">
        <f>K3+L3</f>
        <v>1822.9612720470336</v>
      </c>
      <c r="L4" s="17"/>
    </row>
    <row r="5" spans="2:12">
      <c r="B5" s="7"/>
      <c r="C5" s="8">
        <v>41487</v>
      </c>
      <c r="D5" s="9">
        <v>7</v>
      </c>
      <c r="E5" s="9">
        <f>D5*$H$3</f>
        <v>42.927846071619456</v>
      </c>
      <c r="F5" s="7" t="s">
        <v>8</v>
      </c>
      <c r="G5" s="7" t="s">
        <v>11</v>
      </c>
      <c r="J5" s="15" t="s">
        <v>14</v>
      </c>
      <c r="K5" s="14">
        <f>K4*0.5</f>
        <v>911.48063602351681</v>
      </c>
      <c r="L5" s="14">
        <f>K4*0.5</f>
        <v>911.48063602351681</v>
      </c>
    </row>
    <row r="6" spans="2:12">
      <c r="B6" s="7"/>
      <c r="C6" s="8">
        <v>41487</v>
      </c>
      <c r="D6" s="9">
        <v>99</v>
      </c>
      <c r="E6" s="9">
        <f>D6*$H$3</f>
        <v>607.12239444147508</v>
      </c>
      <c r="F6" s="7" t="s">
        <v>8</v>
      </c>
      <c r="G6" s="13" t="s">
        <v>10</v>
      </c>
      <c r="J6" s="15" t="s">
        <v>15</v>
      </c>
      <c r="K6" s="14">
        <f>K3-K5</f>
        <v>3.8633190807054234</v>
      </c>
      <c r="L6" s="14">
        <f>L3-L5</f>
        <v>-3.8633190807055371</v>
      </c>
    </row>
    <row r="7" spans="2:12">
      <c r="B7" s="7"/>
      <c r="C7" s="8">
        <v>41489</v>
      </c>
      <c r="D7" s="9">
        <v>18.71</v>
      </c>
      <c r="E7" s="9">
        <f t="shared" ref="E7:E14" si="0">D7*$H$3</f>
        <v>114.74</v>
      </c>
      <c r="F7" s="7" t="s">
        <v>0</v>
      </c>
      <c r="G7" s="7" t="s">
        <v>17</v>
      </c>
    </row>
    <row r="8" spans="2:12">
      <c r="B8" s="7"/>
      <c r="C8" s="8">
        <v>41518</v>
      </c>
      <c r="D8" s="9">
        <v>20</v>
      </c>
      <c r="E8" s="9">
        <f t="shared" si="0"/>
        <v>122.65098877605558</v>
      </c>
      <c r="F8" s="7" t="s">
        <v>0</v>
      </c>
      <c r="G8" s="7" t="s">
        <v>17</v>
      </c>
    </row>
    <row r="9" spans="2:12">
      <c r="B9" s="7"/>
      <c r="C9" s="8">
        <v>41518</v>
      </c>
      <c r="D9" s="9">
        <v>7</v>
      </c>
      <c r="E9" s="9">
        <f>D9*$H$3</f>
        <v>42.927846071619456</v>
      </c>
      <c r="F9" s="7" t="s">
        <v>8</v>
      </c>
      <c r="G9" s="7" t="s">
        <v>11</v>
      </c>
    </row>
    <row r="10" spans="2:12">
      <c r="B10" s="7"/>
      <c r="C10" s="8">
        <v>41548</v>
      </c>
      <c r="D10" s="9">
        <v>20</v>
      </c>
      <c r="E10" s="9">
        <f t="shared" si="0"/>
        <v>122.65098877605558</v>
      </c>
      <c r="F10" s="7" t="s">
        <v>0</v>
      </c>
      <c r="G10" s="7" t="s">
        <v>17</v>
      </c>
    </row>
    <row r="11" spans="2:12">
      <c r="B11" s="7"/>
      <c r="C11" s="8">
        <v>41548</v>
      </c>
      <c r="D11" s="9">
        <v>7</v>
      </c>
      <c r="E11" s="9">
        <f>D11*$H$3</f>
        <v>42.927846071619456</v>
      </c>
      <c r="F11" s="7" t="s">
        <v>8</v>
      </c>
      <c r="G11" s="7" t="s">
        <v>11</v>
      </c>
    </row>
    <row r="12" spans="2:12">
      <c r="B12" s="7"/>
      <c r="C12" s="8">
        <v>41579</v>
      </c>
      <c r="D12" s="9">
        <v>20</v>
      </c>
      <c r="E12" s="9">
        <f t="shared" si="0"/>
        <v>122.65098877605558</v>
      </c>
      <c r="F12" s="7" t="s">
        <v>0</v>
      </c>
      <c r="G12" s="7" t="s">
        <v>17</v>
      </c>
    </row>
    <row r="13" spans="2:12">
      <c r="B13" s="7"/>
      <c r="C13" s="8">
        <v>41579</v>
      </c>
      <c r="D13" s="9">
        <v>7</v>
      </c>
      <c r="E13" s="9">
        <f>D13*$H$3</f>
        <v>42.927846071619456</v>
      </c>
      <c r="F13" s="7" t="s">
        <v>8</v>
      </c>
      <c r="G13" s="7" t="s">
        <v>11</v>
      </c>
    </row>
    <row r="14" spans="2:12">
      <c r="B14" s="7"/>
      <c r="C14" s="8">
        <v>41609</v>
      </c>
      <c r="D14" s="9">
        <v>20</v>
      </c>
      <c r="E14" s="9">
        <f t="shared" si="0"/>
        <v>122.65098877605558</v>
      </c>
      <c r="F14" s="7" t="s">
        <v>0</v>
      </c>
      <c r="G14" s="7" t="s">
        <v>17</v>
      </c>
    </row>
    <row r="15" spans="2:12">
      <c r="B15" s="7"/>
      <c r="C15" s="8">
        <v>41609</v>
      </c>
      <c r="D15" s="9">
        <v>7</v>
      </c>
      <c r="E15" s="9">
        <f>D15*$H$3</f>
        <v>42.927846071619456</v>
      </c>
      <c r="F15" s="7" t="s">
        <v>8</v>
      </c>
      <c r="G15" s="7" t="s">
        <v>11</v>
      </c>
    </row>
    <row r="16" spans="2:12">
      <c r="B16" s="7"/>
      <c r="C16" s="8">
        <v>41526</v>
      </c>
      <c r="D16" s="9"/>
      <c r="E16" s="9">
        <f>155*2</f>
        <v>310</v>
      </c>
      <c r="F16" s="7" t="s">
        <v>0</v>
      </c>
      <c r="G16" s="13" t="s">
        <v>18</v>
      </c>
    </row>
    <row r="17" spans="2:7">
      <c r="B17" s="7"/>
      <c r="C17" s="8"/>
      <c r="D17" s="9"/>
      <c r="E17" s="9"/>
      <c r="F17" s="7"/>
      <c r="G17" s="7"/>
    </row>
    <row r="18" spans="2:7">
      <c r="B18" s="7"/>
      <c r="C18" s="8"/>
      <c r="D18" s="9"/>
      <c r="E18" s="9"/>
      <c r="F18" s="7"/>
      <c r="G18" s="7"/>
    </row>
    <row r="19" spans="2:7">
      <c r="B19" s="7"/>
      <c r="C19" s="8"/>
      <c r="D19" s="9"/>
      <c r="E19" s="9"/>
      <c r="F19" s="7"/>
      <c r="G19" s="7"/>
    </row>
    <row r="20" spans="2:7">
      <c r="B20" s="7"/>
      <c r="C20" s="8"/>
      <c r="D20" s="9"/>
      <c r="E20" s="9"/>
      <c r="F20" s="7"/>
      <c r="G20" s="7"/>
    </row>
    <row r="21" spans="2:7">
      <c r="B21" s="7"/>
      <c r="C21" s="8"/>
      <c r="D21" s="9"/>
      <c r="E21" s="9"/>
      <c r="F21" s="7"/>
      <c r="G21" s="7"/>
    </row>
    <row r="22" spans="2:7">
      <c r="B22" s="7"/>
      <c r="C22" s="8"/>
      <c r="D22" s="9"/>
      <c r="E22" s="9"/>
      <c r="F22" s="7"/>
      <c r="G22" s="7"/>
    </row>
    <row r="23" spans="2:7">
      <c r="B23" s="7"/>
      <c r="C23" s="8"/>
      <c r="D23" s="9"/>
      <c r="E23" s="9"/>
      <c r="F23" s="7"/>
      <c r="G23" s="7"/>
    </row>
    <row r="24" spans="2:7">
      <c r="B24" s="7"/>
      <c r="C24" s="8"/>
      <c r="D24" s="9"/>
      <c r="E24" s="9"/>
      <c r="F24" s="7"/>
      <c r="G24" s="7"/>
    </row>
    <row r="25" spans="2:7">
      <c r="B25" s="7"/>
      <c r="C25" s="8"/>
      <c r="D25" s="9"/>
      <c r="E25" s="9"/>
      <c r="F25" s="7"/>
      <c r="G25" s="7"/>
    </row>
    <row r="26" spans="2:7">
      <c r="B26" s="7"/>
      <c r="C26" s="8"/>
      <c r="D26" s="9"/>
      <c r="E26" s="9"/>
      <c r="F26" s="7"/>
      <c r="G26" s="7"/>
    </row>
    <row r="27" spans="2:7">
      <c r="B27" s="7"/>
      <c r="C27" s="8"/>
      <c r="D27" s="9"/>
      <c r="E27" s="9"/>
      <c r="F27" s="7"/>
      <c r="G27" s="7"/>
    </row>
    <row r="28" spans="2:7">
      <c r="B28" s="7"/>
      <c r="C28" s="8"/>
      <c r="D28" s="9"/>
      <c r="E28" s="9"/>
      <c r="F28" s="7"/>
      <c r="G28" s="7"/>
    </row>
    <row r="29" spans="2:7">
      <c r="B29" s="7"/>
      <c r="C29" s="8"/>
      <c r="D29" s="9"/>
      <c r="E29" s="9"/>
      <c r="F29" s="7"/>
      <c r="G29" s="7"/>
    </row>
    <row r="30" spans="2:7">
      <c r="B30" s="7"/>
      <c r="C30" s="8"/>
      <c r="D30" s="9"/>
      <c r="E30" s="9"/>
      <c r="F30" s="7"/>
      <c r="G30" s="7"/>
    </row>
    <row r="31" spans="2:7">
      <c r="B31" s="7"/>
      <c r="C31" s="8"/>
      <c r="D31" s="9"/>
      <c r="E31" s="9"/>
      <c r="F31" s="7"/>
      <c r="G31" s="7"/>
    </row>
    <row r="32" spans="2:7">
      <c r="B32" s="7"/>
      <c r="C32" s="8"/>
      <c r="D32" s="9"/>
      <c r="E32" s="9"/>
      <c r="F32" s="7"/>
      <c r="G32" s="7"/>
    </row>
    <row r="33" spans="2:7">
      <c r="B33" s="7"/>
      <c r="C33" s="8"/>
      <c r="D33" s="9"/>
      <c r="E33" s="9"/>
      <c r="F33" s="7"/>
      <c r="G33" s="7"/>
    </row>
    <row r="34" spans="2:7">
      <c r="B34" s="7"/>
      <c r="C34" s="8"/>
      <c r="D34" s="9"/>
      <c r="E34" s="9"/>
      <c r="F34" s="7"/>
      <c r="G34" s="7"/>
    </row>
  </sheetData>
  <mergeCells count="1">
    <mergeCell ref="K4:L4"/>
  </mergeCells>
  <phoneticPr fontId="1" type="noConversion"/>
  <dataValidations count="1">
    <dataValidation type="list" allowBlank="1" sqref="F1:F1048576">
      <formula1>"Patrick,Tomas"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2013-09-09T01:22:22Z</dcterms:modified>
</cp:coreProperties>
</file>