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6"/>
  </bookViews>
  <sheets>
    <sheet name="PHYSICAL SCIENCES" sheetId="1" r:id="rId1"/>
    <sheet name="BIOLOGICAL SCIENCES" sheetId="2" r:id="rId2"/>
    <sheet name="LANGUAGES" sheetId="3" r:id="rId3"/>
    <sheet name="SOCIAL SCIENCES" sheetId="4" r:id="rId4"/>
    <sheet name="PRIMARY" sheetId="5" r:id="rId5"/>
    <sheet name="PRI COE" sheetId="6" r:id="rId6"/>
    <sheet name="Sheet2" sheetId="8" r:id="rId7"/>
    <sheet name="Sheet1" sheetId="7" r:id="rId8"/>
  </sheets>
  <definedNames>
    <definedName name="_xlnm.Print_Area" localSheetId="6">Sheet2!$A$1:$E$97</definedName>
  </definedNames>
  <calcPr calcId="144525"/>
</workbook>
</file>

<file path=xl/calcChain.xml><?xml version="1.0" encoding="utf-8"?>
<calcChain xmlns="http://schemas.openxmlformats.org/spreadsheetml/2006/main">
  <c r="BL33" i="6" l="1"/>
  <c r="BB33" i="6"/>
  <c r="AW33" i="6"/>
  <c r="AR33" i="6"/>
  <c r="AM33" i="6"/>
  <c r="AH33" i="6"/>
  <c r="AC33" i="6"/>
  <c r="C45" i="5"/>
  <c r="C21" i="5"/>
  <c r="BQ35" i="5"/>
  <c r="BL35" i="5"/>
  <c r="BG35" i="5"/>
  <c r="BB35" i="5"/>
  <c r="AW35" i="5"/>
  <c r="AR35" i="5"/>
  <c r="AM35" i="5"/>
  <c r="AH35" i="5"/>
  <c r="AC35" i="5"/>
  <c r="X35" i="5"/>
  <c r="S35" i="5"/>
  <c r="N35" i="5"/>
  <c r="I35" i="5"/>
  <c r="D35" i="5"/>
  <c r="BQ31" i="5"/>
  <c r="BL31" i="5"/>
  <c r="BG31" i="5"/>
  <c r="BB31" i="5"/>
  <c r="AW31" i="5"/>
  <c r="AR31" i="5"/>
  <c r="AM31" i="5"/>
  <c r="AH31" i="5"/>
  <c r="AC31" i="5"/>
  <c r="X31" i="5"/>
  <c r="S31" i="5"/>
  <c r="N31" i="5"/>
  <c r="I31" i="5"/>
  <c r="D31" i="5"/>
  <c r="AC6" i="5"/>
  <c r="X6" i="5"/>
  <c r="S6" i="5"/>
  <c r="N6" i="5"/>
  <c r="I6" i="5"/>
  <c r="D6" i="5"/>
  <c r="AC10" i="5"/>
  <c r="X10" i="5"/>
  <c r="S10" i="5"/>
  <c r="N10" i="5"/>
  <c r="I10" i="5"/>
  <c r="D10" i="5"/>
  <c r="W20" i="2"/>
  <c r="V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20" i="2" s="1"/>
  <c r="X22" i="2" s="1"/>
  <c r="C52" i="7"/>
  <c r="C70" i="7" s="1"/>
  <c r="C41" i="6" l="1"/>
  <c r="C31" i="7"/>
  <c r="BK20" i="4"/>
  <c r="BJ20" i="4"/>
  <c r="BL19" i="4"/>
  <c r="BL18" i="4"/>
  <c r="BL17" i="4"/>
  <c r="BL16" i="4"/>
  <c r="BL15" i="4"/>
  <c r="BL14" i="4"/>
  <c r="BL13" i="4"/>
  <c r="BL12" i="4"/>
  <c r="BL11" i="4"/>
  <c r="BL10" i="4"/>
  <c r="BL9" i="4"/>
  <c r="BL8" i="4"/>
  <c r="BL7" i="4"/>
  <c r="BL6" i="4"/>
  <c r="BL5" i="4"/>
  <c r="BL4" i="4"/>
  <c r="BL20" i="4" l="1"/>
  <c r="BL22" i="4" s="1"/>
  <c r="C35" i="1"/>
  <c r="C69" i="7"/>
  <c r="C16" i="7"/>
  <c r="C11" i="7"/>
  <c r="C7" i="7"/>
  <c r="BQ33" i="6"/>
  <c r="BQ32" i="6"/>
  <c r="BG33" i="6"/>
  <c r="X33" i="6"/>
  <c r="N33" i="6"/>
  <c r="C32" i="7" l="1"/>
  <c r="C72" i="7" s="1"/>
  <c r="BL32" i="6"/>
  <c r="BG32" i="6"/>
  <c r="BB32" i="6"/>
  <c r="AW32" i="6"/>
  <c r="AR32" i="6"/>
  <c r="AM32" i="6"/>
  <c r="AH32" i="6"/>
  <c r="AC32" i="6"/>
  <c r="X32" i="6"/>
  <c r="R33" i="6"/>
  <c r="S32" i="6"/>
  <c r="S33" i="6"/>
  <c r="Q33" i="6"/>
  <c r="M33" i="6"/>
  <c r="N32" i="6"/>
  <c r="L33" i="6"/>
  <c r="H33" i="6"/>
  <c r="I32" i="6"/>
  <c r="I33" i="6"/>
  <c r="G33" i="6"/>
  <c r="C33" i="6"/>
  <c r="D32" i="6"/>
  <c r="D33" i="6" s="1"/>
  <c r="B33" i="6"/>
  <c r="BP33" i="6"/>
  <c r="BO33" i="6"/>
  <c r="BK33" i="6"/>
  <c r="BJ33" i="6"/>
  <c r="BF33" i="6"/>
  <c r="BE33" i="6"/>
  <c r="BA33" i="6"/>
  <c r="AZ33" i="6"/>
  <c r="AV33" i="6"/>
  <c r="AU33" i="6"/>
  <c r="AQ33" i="6"/>
  <c r="AP33" i="6"/>
  <c r="AL33" i="6"/>
  <c r="AK33" i="6"/>
  <c r="AG33" i="6"/>
  <c r="AF33" i="6"/>
  <c r="AB33" i="6"/>
  <c r="AA33" i="6"/>
  <c r="W33" i="6"/>
  <c r="V33" i="6"/>
  <c r="BQ31" i="6"/>
  <c r="BL31" i="6"/>
  <c r="BG31" i="6"/>
  <c r="BB31" i="6"/>
  <c r="AW31" i="6"/>
  <c r="AR31" i="6"/>
  <c r="AM31" i="6"/>
  <c r="AH31" i="6"/>
  <c r="AC31" i="6"/>
  <c r="X31" i="6"/>
  <c r="S31" i="6"/>
  <c r="N31" i="6"/>
  <c r="I31" i="6"/>
  <c r="D31" i="6"/>
  <c r="BQ30" i="6"/>
  <c r="BL30" i="6"/>
  <c r="BG30" i="6"/>
  <c r="BB30" i="6"/>
  <c r="AW30" i="6"/>
  <c r="AR30" i="6"/>
  <c r="AM30" i="6"/>
  <c r="AH30" i="6"/>
  <c r="AC30" i="6"/>
  <c r="X30" i="6"/>
  <c r="S30" i="6"/>
  <c r="N30" i="6"/>
  <c r="I30" i="6"/>
  <c r="D30" i="6"/>
  <c r="BQ29" i="6"/>
  <c r="BL29" i="6"/>
  <c r="BG29" i="6"/>
  <c r="BB29" i="6"/>
  <c r="AW29" i="6"/>
  <c r="AR29" i="6"/>
  <c r="AM29" i="6"/>
  <c r="AH29" i="6"/>
  <c r="AC29" i="6"/>
  <c r="X29" i="6"/>
  <c r="S29" i="6"/>
  <c r="N29" i="6"/>
  <c r="I29" i="6"/>
  <c r="D29" i="6"/>
  <c r="BQ28" i="6"/>
  <c r="BL28" i="6"/>
  <c r="BG28" i="6"/>
  <c r="BB28" i="6"/>
  <c r="AW28" i="6"/>
  <c r="AR28" i="6"/>
  <c r="AM28" i="6"/>
  <c r="AH28" i="6"/>
  <c r="AC28" i="6"/>
  <c r="X28" i="6"/>
  <c r="S28" i="6"/>
  <c r="N28" i="6"/>
  <c r="I28" i="6"/>
  <c r="D28" i="6"/>
  <c r="BQ27" i="6"/>
  <c r="BL27" i="6"/>
  <c r="BG27" i="6"/>
  <c r="BB27" i="6"/>
  <c r="AW27" i="6"/>
  <c r="AR27" i="6"/>
  <c r="AM27" i="6"/>
  <c r="AH27" i="6"/>
  <c r="AC27" i="6"/>
  <c r="X27" i="6"/>
  <c r="S27" i="6"/>
  <c r="N27" i="6"/>
  <c r="I27" i="6"/>
  <c r="D27" i="6"/>
  <c r="BQ26" i="6"/>
  <c r="BL26" i="6"/>
  <c r="BG26" i="6"/>
  <c r="BB26" i="6"/>
  <c r="AW26" i="6"/>
  <c r="AR26" i="6"/>
  <c r="AM26" i="6"/>
  <c r="AH26" i="6"/>
  <c r="AC26" i="6"/>
  <c r="X26" i="6"/>
  <c r="X35" i="6" s="1"/>
  <c r="S26" i="6"/>
  <c r="S35" i="6" s="1"/>
  <c r="N26" i="6"/>
  <c r="N35" i="6" s="1"/>
  <c r="I26" i="6"/>
  <c r="I35" i="6" s="1"/>
  <c r="D26" i="6"/>
  <c r="C18" i="6"/>
  <c r="AB10" i="6"/>
  <c r="AA10" i="6"/>
  <c r="W10" i="6"/>
  <c r="V10" i="6"/>
  <c r="R10" i="6"/>
  <c r="Q10" i="6"/>
  <c r="M10" i="6"/>
  <c r="L10" i="6"/>
  <c r="H10" i="6"/>
  <c r="G10" i="6"/>
  <c r="C10" i="6"/>
  <c r="B10" i="6"/>
  <c r="AC9" i="6"/>
  <c r="X9" i="6"/>
  <c r="S9" i="6"/>
  <c r="N9" i="6"/>
  <c r="I9" i="6"/>
  <c r="D9" i="6"/>
  <c r="AC8" i="6"/>
  <c r="X8" i="6"/>
  <c r="S8" i="6"/>
  <c r="N8" i="6"/>
  <c r="I8" i="6"/>
  <c r="D8" i="6"/>
  <c r="AC7" i="6"/>
  <c r="X7" i="6"/>
  <c r="S7" i="6"/>
  <c r="N7" i="6"/>
  <c r="I7" i="6"/>
  <c r="D7" i="6"/>
  <c r="AC6" i="6"/>
  <c r="X6" i="6"/>
  <c r="S6" i="6"/>
  <c r="N6" i="6"/>
  <c r="I6" i="6"/>
  <c r="D6" i="6"/>
  <c r="AC5" i="6"/>
  <c r="X5" i="6"/>
  <c r="S5" i="6"/>
  <c r="N5" i="6"/>
  <c r="I5" i="6"/>
  <c r="D5" i="6"/>
  <c r="AC4" i="6"/>
  <c r="AC10" i="6" s="1"/>
  <c r="AC12" i="6" s="1"/>
  <c r="X4" i="6"/>
  <c r="X10" i="6" s="1"/>
  <c r="X12" i="6" s="1"/>
  <c r="S4" i="6"/>
  <c r="S10" i="6" s="1"/>
  <c r="S12" i="6" s="1"/>
  <c r="N4" i="6"/>
  <c r="N10" i="6" s="1"/>
  <c r="N12" i="6" s="1"/>
  <c r="I4" i="6"/>
  <c r="I10" i="6" s="1"/>
  <c r="I12" i="6" s="1"/>
  <c r="D4" i="6"/>
  <c r="D10" i="6" s="1"/>
  <c r="D24" i="3"/>
  <c r="D21" i="6" l="1"/>
  <c r="I21" i="6" s="1"/>
  <c r="D12" i="6"/>
  <c r="D44" i="6"/>
  <c r="I44" i="6" s="1"/>
  <c r="D35" i="6"/>
  <c r="AG20" i="1"/>
  <c r="AF20" i="1"/>
  <c r="AH18" i="1"/>
  <c r="AH15" i="1"/>
  <c r="AH14" i="1"/>
  <c r="AH13" i="1"/>
  <c r="AH12" i="1"/>
  <c r="AH11" i="1"/>
  <c r="AH10" i="1"/>
  <c r="AH9" i="1"/>
  <c r="AH8" i="1"/>
  <c r="AH7" i="1"/>
  <c r="AH6" i="1"/>
  <c r="AH5" i="1"/>
  <c r="AH4" i="1"/>
  <c r="AB12" i="5"/>
  <c r="AA12" i="5"/>
  <c r="AC11" i="5"/>
  <c r="AC9" i="5"/>
  <c r="AC8" i="5"/>
  <c r="AC7" i="5"/>
  <c r="AC5" i="5"/>
  <c r="AC4" i="5"/>
  <c r="BP37" i="5"/>
  <c r="BO37" i="5"/>
  <c r="BK37" i="5"/>
  <c r="BJ37" i="5"/>
  <c r="BF37" i="5"/>
  <c r="BE37" i="5"/>
  <c r="BQ36" i="5"/>
  <c r="BL36" i="5"/>
  <c r="BG36" i="5"/>
  <c r="BQ34" i="5"/>
  <c r="BL34" i="5"/>
  <c r="BG34" i="5"/>
  <c r="BQ33" i="5"/>
  <c r="BL33" i="5"/>
  <c r="BG33" i="5"/>
  <c r="BQ32" i="5"/>
  <c r="BL32" i="5"/>
  <c r="BG32" i="5"/>
  <c r="BQ30" i="5"/>
  <c r="BL30" i="5"/>
  <c r="BG30" i="5"/>
  <c r="BQ29" i="5"/>
  <c r="BQ37" i="5" s="1"/>
  <c r="BL29" i="5"/>
  <c r="BG29" i="5"/>
  <c r="BG37" i="5" s="1"/>
  <c r="BA37" i="5"/>
  <c r="AZ37" i="5"/>
  <c r="BB36" i="5"/>
  <c r="BB34" i="5"/>
  <c r="BB33" i="5"/>
  <c r="BB32" i="5"/>
  <c r="BB30" i="5"/>
  <c r="BB29" i="5"/>
  <c r="AV37" i="5"/>
  <c r="AU37" i="5"/>
  <c r="AW36" i="5"/>
  <c r="AW34" i="5"/>
  <c r="AW33" i="5"/>
  <c r="AW32" i="5"/>
  <c r="AW30" i="5"/>
  <c r="AW29" i="5"/>
  <c r="AQ37" i="5"/>
  <c r="AP37" i="5"/>
  <c r="AR36" i="5"/>
  <c r="AR34" i="5"/>
  <c r="AR33" i="5"/>
  <c r="AR32" i="5"/>
  <c r="AR30" i="5"/>
  <c r="AR29" i="5"/>
  <c r="AR37" i="5" s="1"/>
  <c r="AL37" i="5"/>
  <c r="AK37" i="5"/>
  <c r="AM36" i="5"/>
  <c r="AM34" i="5"/>
  <c r="AM33" i="5"/>
  <c r="AM32" i="5"/>
  <c r="AM30" i="5"/>
  <c r="AM29" i="5"/>
  <c r="AM37" i="5" s="1"/>
  <c r="AG37" i="5"/>
  <c r="AF37" i="5"/>
  <c r="AH36" i="5"/>
  <c r="AH34" i="5"/>
  <c r="AH33" i="5"/>
  <c r="AH32" i="5"/>
  <c r="AH30" i="5"/>
  <c r="AH29" i="5"/>
  <c r="AH37" i="5" s="1"/>
  <c r="AB37" i="5"/>
  <c r="AA37" i="5"/>
  <c r="AC36" i="5"/>
  <c r="AC34" i="5"/>
  <c r="AC33" i="5"/>
  <c r="AC32" i="5"/>
  <c r="AC30" i="5"/>
  <c r="AC29" i="5"/>
  <c r="AC37" i="5" s="1"/>
  <c r="W37" i="5"/>
  <c r="V37" i="5"/>
  <c r="X36" i="5"/>
  <c r="X34" i="5"/>
  <c r="X33" i="5"/>
  <c r="X32" i="5"/>
  <c r="X30" i="5"/>
  <c r="X29" i="5"/>
  <c r="X37" i="5" s="1"/>
  <c r="X39" i="5" s="1"/>
  <c r="W12" i="5"/>
  <c r="V12" i="5"/>
  <c r="X11" i="5"/>
  <c r="X9" i="5"/>
  <c r="X8" i="5"/>
  <c r="X7" i="5"/>
  <c r="X5" i="5"/>
  <c r="X4" i="5"/>
  <c r="R37" i="5"/>
  <c r="Q37" i="5"/>
  <c r="M37" i="5"/>
  <c r="L37" i="5"/>
  <c r="H37" i="5"/>
  <c r="G37" i="5"/>
  <c r="C37" i="5"/>
  <c r="B37" i="5"/>
  <c r="S36" i="5"/>
  <c r="N36" i="5"/>
  <c r="I36" i="5"/>
  <c r="D36" i="5"/>
  <c r="S34" i="5"/>
  <c r="N34" i="5"/>
  <c r="I34" i="5"/>
  <c r="D34" i="5"/>
  <c r="S33" i="5"/>
  <c r="N33" i="5"/>
  <c r="I33" i="5"/>
  <c r="D33" i="5"/>
  <c r="S32" i="5"/>
  <c r="N32" i="5"/>
  <c r="I32" i="5"/>
  <c r="D32" i="5"/>
  <c r="S30" i="5"/>
  <c r="N30" i="5"/>
  <c r="I30" i="5"/>
  <c r="D30" i="5"/>
  <c r="S29" i="5"/>
  <c r="N29" i="5"/>
  <c r="N37" i="5" s="1"/>
  <c r="N39" i="5" s="1"/>
  <c r="I29" i="5"/>
  <c r="I37" i="5" s="1"/>
  <c r="I39" i="5" s="1"/>
  <c r="D29" i="5"/>
  <c r="R12" i="5"/>
  <c r="Q12" i="5"/>
  <c r="S11" i="5"/>
  <c r="S9" i="5"/>
  <c r="S8" i="5"/>
  <c r="S7" i="5"/>
  <c r="S5" i="5"/>
  <c r="S4" i="5"/>
  <c r="M12" i="5"/>
  <c r="L12" i="5"/>
  <c r="H12" i="5"/>
  <c r="G12" i="5"/>
  <c r="C12" i="5"/>
  <c r="B12" i="5"/>
  <c r="N11" i="5"/>
  <c r="I11" i="5"/>
  <c r="D11" i="5"/>
  <c r="N9" i="5"/>
  <c r="I9" i="5"/>
  <c r="D9" i="5"/>
  <c r="N8" i="5"/>
  <c r="I8" i="5"/>
  <c r="D8" i="5"/>
  <c r="N7" i="5"/>
  <c r="I7" i="5"/>
  <c r="D7" i="5"/>
  <c r="N5" i="5"/>
  <c r="I5" i="5"/>
  <c r="D5" i="5"/>
  <c r="N4" i="5"/>
  <c r="I4" i="5"/>
  <c r="I12" i="5" s="1"/>
  <c r="I14" i="5" s="1"/>
  <c r="D4" i="5"/>
  <c r="AH20" i="1" l="1"/>
  <c r="AH22" i="1" s="1"/>
  <c r="S12" i="5"/>
  <c r="S14" i="5" s="1"/>
  <c r="X12" i="5"/>
  <c r="X14" i="5" s="1"/>
  <c r="BL37" i="5"/>
  <c r="AC12" i="5"/>
  <c r="AC14" i="5" s="1"/>
  <c r="BB37" i="5"/>
  <c r="AW37" i="5"/>
  <c r="S37" i="5"/>
  <c r="S39" i="5" s="1"/>
  <c r="D37" i="5"/>
  <c r="D12" i="5"/>
  <c r="N12" i="5"/>
  <c r="N14" i="5" s="1"/>
  <c r="D14" i="5"/>
  <c r="D24" i="4"/>
  <c r="I24" i="4" s="1"/>
  <c r="BF20" i="4"/>
  <c r="BE20" i="4"/>
  <c r="BG11" i="4"/>
  <c r="BG10" i="4"/>
  <c r="BG9" i="4"/>
  <c r="BG8" i="4"/>
  <c r="BG7" i="4"/>
  <c r="BG6" i="4"/>
  <c r="BG5" i="4"/>
  <c r="BG4" i="4"/>
  <c r="BA20" i="4"/>
  <c r="AZ20" i="4"/>
  <c r="BB19" i="4"/>
  <c r="BB18" i="4"/>
  <c r="BB17" i="4"/>
  <c r="BB16" i="4"/>
  <c r="BB15" i="4"/>
  <c r="BB14" i="4"/>
  <c r="BB13" i="4"/>
  <c r="BB12" i="4"/>
  <c r="BB11" i="4"/>
  <c r="BB10" i="4"/>
  <c r="BB9" i="4"/>
  <c r="BB8" i="4"/>
  <c r="BB7" i="4"/>
  <c r="BB6" i="4"/>
  <c r="BB5" i="4"/>
  <c r="BB4" i="4"/>
  <c r="AV20" i="4"/>
  <c r="AU20" i="4"/>
  <c r="AW19" i="4"/>
  <c r="AW18" i="4"/>
  <c r="AW17" i="4"/>
  <c r="AW16" i="4"/>
  <c r="AW15" i="4"/>
  <c r="AW14" i="4"/>
  <c r="AW13" i="4"/>
  <c r="AW12" i="4"/>
  <c r="AW11" i="4"/>
  <c r="AW10" i="4"/>
  <c r="AW9" i="4"/>
  <c r="AW8" i="4"/>
  <c r="AW7" i="4"/>
  <c r="AW6" i="4"/>
  <c r="AW5" i="4"/>
  <c r="AW4" i="4"/>
  <c r="AW20" i="4" s="1"/>
  <c r="AW22" i="4" s="1"/>
  <c r="AB20" i="1"/>
  <c r="AA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W20" i="1"/>
  <c r="V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R20" i="1"/>
  <c r="Q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AQ20" i="4"/>
  <c r="AP20" i="4"/>
  <c r="AR19" i="4"/>
  <c r="AR18" i="4"/>
  <c r="AR17" i="4"/>
  <c r="AR16" i="4"/>
  <c r="AR15" i="4"/>
  <c r="AR14" i="4"/>
  <c r="AR13" i="4"/>
  <c r="AR12" i="4"/>
  <c r="AR11" i="4"/>
  <c r="AR10" i="4"/>
  <c r="AR9" i="4"/>
  <c r="AR8" i="4"/>
  <c r="AR7" i="4"/>
  <c r="AR6" i="4"/>
  <c r="AR5" i="4"/>
  <c r="AR4" i="4"/>
  <c r="AR20" i="4" s="1"/>
  <c r="AR22" i="4" s="1"/>
  <c r="AL20" i="4"/>
  <c r="AK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M4" i="4"/>
  <c r="AG20" i="4"/>
  <c r="AF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4" i="4"/>
  <c r="AH20" i="4" s="1"/>
  <c r="AH22" i="4" s="1"/>
  <c r="AB20" i="4"/>
  <c r="AA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AC20" i="4" s="1"/>
  <c r="AC22" i="4" s="1"/>
  <c r="X19" i="4"/>
  <c r="X18" i="4"/>
  <c r="X17" i="4"/>
  <c r="X16" i="4"/>
  <c r="X15" i="4"/>
  <c r="X14" i="4"/>
  <c r="X13" i="4"/>
  <c r="X12" i="4"/>
  <c r="W20" i="4"/>
  <c r="V20" i="4"/>
  <c r="X11" i="4"/>
  <c r="X10" i="4"/>
  <c r="X9" i="4"/>
  <c r="X8" i="4"/>
  <c r="X7" i="4"/>
  <c r="X6" i="4"/>
  <c r="X5" i="4"/>
  <c r="X4" i="4"/>
  <c r="X20" i="4" s="1"/>
  <c r="X22" i="4" s="1"/>
  <c r="S19" i="4"/>
  <c r="S18" i="4"/>
  <c r="S17" i="4"/>
  <c r="S16" i="4"/>
  <c r="S15" i="4"/>
  <c r="S14" i="4"/>
  <c r="S13" i="4"/>
  <c r="S12" i="4"/>
  <c r="R20" i="4"/>
  <c r="Q20" i="4"/>
  <c r="S11" i="4"/>
  <c r="S10" i="4"/>
  <c r="S9" i="4"/>
  <c r="S8" i="4"/>
  <c r="S7" i="4"/>
  <c r="S6" i="4"/>
  <c r="S5" i="4"/>
  <c r="S4" i="4"/>
  <c r="S20" i="4" s="1"/>
  <c r="S22" i="4" s="1"/>
  <c r="N19" i="4"/>
  <c r="N18" i="4"/>
  <c r="N17" i="4"/>
  <c r="N16" i="4"/>
  <c r="N15" i="4"/>
  <c r="N14" i="4"/>
  <c r="N13" i="4"/>
  <c r="N12" i="4"/>
  <c r="M20" i="4"/>
  <c r="L20" i="4"/>
  <c r="N11" i="4"/>
  <c r="N10" i="4"/>
  <c r="N9" i="4"/>
  <c r="N8" i="4"/>
  <c r="N7" i="4"/>
  <c r="N6" i="4"/>
  <c r="N5" i="4"/>
  <c r="N4" i="4"/>
  <c r="H20" i="4"/>
  <c r="G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C20" i="4"/>
  <c r="B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20" i="4" s="1"/>
  <c r="D22" i="4" s="1"/>
  <c r="X19" i="3"/>
  <c r="X18" i="3"/>
  <c r="X17" i="3"/>
  <c r="X16" i="3"/>
  <c r="X15" i="3"/>
  <c r="X14" i="3"/>
  <c r="X13" i="3"/>
  <c r="X12" i="3"/>
  <c r="W20" i="3"/>
  <c r="V20" i="3"/>
  <c r="X11" i="3"/>
  <c r="X10" i="3"/>
  <c r="X9" i="3"/>
  <c r="X8" i="3"/>
  <c r="X7" i="3"/>
  <c r="X6" i="3"/>
  <c r="X5" i="3"/>
  <c r="X4" i="3"/>
  <c r="H55" i="3"/>
  <c r="G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55" i="3" s="1"/>
  <c r="I57" i="3" s="1"/>
  <c r="D57" i="3"/>
  <c r="C55" i="3"/>
  <c r="B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55" i="3" s="1"/>
  <c r="R20" i="3"/>
  <c r="Q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M20" i="3"/>
  <c r="L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H20" i="3"/>
  <c r="G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D12" i="3"/>
  <c r="D13" i="3"/>
  <c r="D14" i="3"/>
  <c r="D15" i="3"/>
  <c r="D16" i="3"/>
  <c r="D17" i="3"/>
  <c r="D18" i="3"/>
  <c r="D19" i="3"/>
  <c r="C20" i="3"/>
  <c r="B20" i="3"/>
  <c r="D11" i="3"/>
  <c r="D10" i="3"/>
  <c r="D9" i="3"/>
  <c r="D8" i="3"/>
  <c r="D7" i="3"/>
  <c r="D6" i="3"/>
  <c r="D5" i="3"/>
  <c r="D4" i="3"/>
  <c r="R20" i="2"/>
  <c r="Q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M20" i="2"/>
  <c r="L20" i="2"/>
  <c r="N19" i="2"/>
  <c r="N18" i="2"/>
  <c r="N17" i="2"/>
  <c r="N16" i="2"/>
  <c r="N15" i="2"/>
  <c r="N14" i="2"/>
  <c r="N13" i="2"/>
  <c r="N12" i="2"/>
  <c r="H20" i="2"/>
  <c r="G20" i="2"/>
  <c r="I19" i="2"/>
  <c r="I18" i="2"/>
  <c r="I17" i="2"/>
  <c r="I16" i="2"/>
  <c r="I15" i="2"/>
  <c r="I14" i="2"/>
  <c r="I13" i="2"/>
  <c r="I12" i="2"/>
  <c r="I20" i="2"/>
  <c r="M20" i="1"/>
  <c r="L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H20" i="1"/>
  <c r="G20" i="1"/>
  <c r="I19" i="1"/>
  <c r="I18" i="1"/>
  <c r="I17" i="1"/>
  <c r="I16" i="1"/>
  <c r="I15" i="1"/>
  <c r="I14" i="1"/>
  <c r="I13" i="1"/>
  <c r="I12" i="1"/>
  <c r="C20" i="1"/>
  <c r="B2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  <c r="D24" i="5" l="1"/>
  <c r="I24" i="5" s="1"/>
  <c r="AC20" i="1"/>
  <c r="AC22" i="1" s="1"/>
  <c r="I22" i="2"/>
  <c r="I20" i="3"/>
  <c r="I22" i="3" s="1"/>
  <c r="S20" i="3"/>
  <c r="S22" i="3" s="1"/>
  <c r="D39" i="5"/>
  <c r="D48" i="5"/>
  <c r="I48" i="5" s="1"/>
  <c r="BG20" i="4"/>
  <c r="BG22" i="4" s="1"/>
  <c r="BB20" i="4"/>
  <c r="BB22" i="4" s="1"/>
  <c r="X20" i="1"/>
  <c r="X22" i="1" s="1"/>
  <c r="S20" i="1"/>
  <c r="S22" i="1" s="1"/>
  <c r="AM20" i="4"/>
  <c r="AM22" i="4" s="1"/>
  <c r="N20" i="4"/>
  <c r="N22" i="4" s="1"/>
  <c r="I20" i="4"/>
  <c r="I22" i="4" s="1"/>
  <c r="X20" i="3"/>
  <c r="X22" i="3" s="1"/>
  <c r="N20" i="3"/>
  <c r="D20" i="3"/>
  <c r="S20" i="2"/>
  <c r="S22" i="2" s="1"/>
  <c r="N20" i="2"/>
  <c r="D20" i="1"/>
  <c r="D22" i="1" s="1"/>
  <c r="N20" i="1"/>
  <c r="N22" i="1" s="1"/>
  <c r="I20" i="1"/>
  <c r="N22" i="2" l="1"/>
  <c r="D24" i="2"/>
  <c r="I24" i="2" s="1"/>
  <c r="I22" i="1"/>
  <c r="D37" i="1"/>
  <c r="I24" i="3"/>
  <c r="N22" i="3"/>
  <c r="D22" i="3"/>
  <c r="I37" i="1"/>
</calcChain>
</file>

<file path=xl/sharedStrings.xml><?xml version="1.0" encoding="utf-8"?>
<sst xmlns="http://schemas.openxmlformats.org/spreadsheetml/2006/main" count="1573" uniqueCount="302">
  <si>
    <t>MATHEMATICS</t>
  </si>
  <si>
    <t>BASIC 7A</t>
  </si>
  <si>
    <t>BASIC 7B</t>
  </si>
  <si>
    <t>BASIC 8A</t>
  </si>
  <si>
    <t>BASIC 8B</t>
  </si>
  <si>
    <t>BASIC 8C</t>
  </si>
  <si>
    <t>BASIC 9A</t>
  </si>
  <si>
    <t>BASIC 9B</t>
  </si>
  <si>
    <t>BASIC 9C</t>
  </si>
  <si>
    <t>SSS 1A</t>
  </si>
  <si>
    <t>SSS 1B</t>
  </si>
  <si>
    <t>SSS 1C</t>
  </si>
  <si>
    <t>SSS 2A</t>
  </si>
  <si>
    <t>SSS 2B</t>
  </si>
  <si>
    <t>SSS 2C</t>
  </si>
  <si>
    <t>SSS 3A</t>
  </si>
  <si>
    <t>SSS 3B</t>
  </si>
  <si>
    <t>MORNING</t>
  </si>
  <si>
    <t>AFTERNOON</t>
  </si>
  <si>
    <t>TOTAL</t>
  </si>
  <si>
    <t>AVERAGE NO OF TEACHERS</t>
  </si>
  <si>
    <t>PHYSICS</t>
  </si>
  <si>
    <t>FURTHER MATHS</t>
  </si>
  <si>
    <t>GRAND TOTAL</t>
  </si>
  <si>
    <t>GRAND AVERAGE NO OF TEACHERS</t>
  </si>
  <si>
    <t>BASIC SCIENCE</t>
  </si>
  <si>
    <t>BIOLOGY</t>
  </si>
  <si>
    <t>CHEMISTRY</t>
  </si>
  <si>
    <t>AGRIC SCIENCE</t>
  </si>
  <si>
    <t>COMPREHENSION</t>
  </si>
  <si>
    <t>SPEECH</t>
  </si>
  <si>
    <t>COMPOSITION</t>
  </si>
  <si>
    <t>GRAMMAR</t>
  </si>
  <si>
    <t>FRENCH</t>
  </si>
  <si>
    <t>IGBO</t>
  </si>
  <si>
    <t>LITERATURE</t>
  </si>
  <si>
    <t>ENGLISH NO OF TEACHERS</t>
  </si>
  <si>
    <t>ENG GRAND AVERAGE NO OF TEACHERS</t>
  </si>
  <si>
    <t>CIVIC EDUCATION</t>
  </si>
  <si>
    <t>SOCIAL STUDIES</t>
  </si>
  <si>
    <t>ACCOUNT</t>
  </si>
  <si>
    <t>GOVERNMENT</t>
  </si>
  <si>
    <t>CRK</t>
  </si>
  <si>
    <t>IRK</t>
  </si>
  <si>
    <t>COMMERCE</t>
  </si>
  <si>
    <t>ECONOMICS</t>
  </si>
  <si>
    <t>GEOGRAPHY</t>
  </si>
  <si>
    <t>COMPUTER STUDIES</t>
  </si>
  <si>
    <t>BASIC TECHNOLOGY</t>
  </si>
  <si>
    <t>TECHNICAL DRAWING</t>
  </si>
  <si>
    <t>PHE</t>
  </si>
  <si>
    <t>CCA</t>
  </si>
  <si>
    <t>BUSINESS STUDIES</t>
  </si>
  <si>
    <t>BASIC 1</t>
  </si>
  <si>
    <t>BASIC 2</t>
  </si>
  <si>
    <t>BASIC 3</t>
  </si>
  <si>
    <t>BASIC 5</t>
  </si>
  <si>
    <t>BASIC 4A</t>
  </si>
  <si>
    <t>BASIC 4B</t>
  </si>
  <si>
    <t>COMPUTER</t>
  </si>
  <si>
    <t>VD</t>
  </si>
  <si>
    <t>LAB</t>
  </si>
  <si>
    <t>CIVIC</t>
  </si>
  <si>
    <t>PHONICS</t>
  </si>
  <si>
    <t>TEACHER 1</t>
  </si>
  <si>
    <t>TEACHER 2</t>
  </si>
  <si>
    <t>BASIC 3 AND 4A</t>
  </si>
  <si>
    <t>TEACHER 3</t>
  </si>
  <si>
    <t>BASIC 4A AND 5</t>
  </si>
  <si>
    <t>TEACHER 4</t>
  </si>
  <si>
    <t>B9B AND SS1A</t>
  </si>
  <si>
    <t>TEACHER 5</t>
  </si>
  <si>
    <t>TEACHER 6</t>
  </si>
  <si>
    <t>TEACHER 7</t>
  </si>
  <si>
    <t>TEACHER 8</t>
  </si>
  <si>
    <t>TEACHER 9</t>
  </si>
  <si>
    <t>TEACHER 10</t>
  </si>
  <si>
    <t>DATA PROCESSING</t>
  </si>
  <si>
    <t>SS1-SS3</t>
  </si>
  <si>
    <t xml:space="preserve">TEACHER 1 </t>
  </si>
  <si>
    <t>COMPO B7-B9B, GRAM B7A</t>
  </si>
  <si>
    <t>BASIC 6</t>
  </si>
  <si>
    <t>SUBJECT</t>
  </si>
  <si>
    <t>SCHOOL</t>
  </si>
  <si>
    <t>NO OF TEACHERS</t>
  </si>
  <si>
    <t>COLLEGE</t>
  </si>
  <si>
    <t>TECHNICAL DAWING/BTECH</t>
  </si>
  <si>
    <t>PHYSICAL SCIENCES</t>
  </si>
  <si>
    <t>AGRIC SC</t>
  </si>
  <si>
    <t>BIOLOGICAL SCIENCES</t>
  </si>
  <si>
    <t>ENGLISH/LIT</t>
  </si>
  <si>
    <t>COLLEGE/UK</t>
  </si>
  <si>
    <t>LANGUAGES</t>
  </si>
  <si>
    <t>COMMERCE/BUS</t>
  </si>
  <si>
    <t>BUSINESS STUDIES/SOS</t>
  </si>
  <si>
    <t>SOCIAL SCIENCES</t>
  </si>
  <si>
    <t>UK</t>
  </si>
  <si>
    <t>ENGLISH</t>
  </si>
  <si>
    <t xml:space="preserve">BASIC SC/LAB </t>
  </si>
  <si>
    <t>AGRIC SC/BASIC SC</t>
  </si>
  <si>
    <t>COMPUTER (C/O)</t>
  </si>
  <si>
    <t>CRK (C/O)</t>
  </si>
  <si>
    <t>UK/COE</t>
  </si>
  <si>
    <t>CCA/PHE</t>
  </si>
  <si>
    <t>SOS</t>
  </si>
  <si>
    <t>PRIMARY (UK)</t>
  </si>
  <si>
    <t>B7A AND B8B, PHY 7B</t>
  </si>
  <si>
    <t>B7B AND 8A, PHY 7A</t>
  </si>
  <si>
    <t>B8C AND 9A, PHY 8A</t>
  </si>
  <si>
    <t>B9C AND SSS1B, PHY 8B</t>
  </si>
  <si>
    <t>TEACHE 11</t>
  </si>
  <si>
    <t>SS1C AND SS2A, PHY 8C</t>
  </si>
  <si>
    <t>TEACHER 12</t>
  </si>
  <si>
    <t>SS2B AND SS3A  AND FMATHS SS1A AND SSIB</t>
  </si>
  <si>
    <t>SS3B, FMATH SS2A</t>
  </si>
  <si>
    <t>FMATH B9, SS2C, SS3</t>
  </si>
  <si>
    <t>SS2C, PHY SS2, FMATH SS1C AND SS2B</t>
  </si>
  <si>
    <t>MATH/FMATHS/PHY</t>
  </si>
  <si>
    <t>BIO SS3, B9</t>
  </si>
  <si>
    <t>BIO SS1, SS2</t>
  </si>
  <si>
    <t>CHM/BIO/BTECH</t>
  </si>
  <si>
    <t>BOOK KEEPING</t>
  </si>
  <si>
    <t>GEO</t>
  </si>
  <si>
    <t>GOVERNMENT/CIV</t>
  </si>
  <si>
    <t>ACCOUNT/BK</t>
  </si>
  <si>
    <t>PRIMARY (COE)</t>
  </si>
  <si>
    <t>COE</t>
  </si>
  <si>
    <t>MATHEMATICS/SOS/CRK</t>
  </si>
  <si>
    <t>PHE/BST/CIV/LAB</t>
  </si>
  <si>
    <t xml:space="preserve">COMPUTER </t>
  </si>
  <si>
    <t>IGBO(C/O)</t>
  </si>
  <si>
    <t>FRENCH(C/O)</t>
  </si>
  <si>
    <t>KG2</t>
  </si>
  <si>
    <t>NUR 1</t>
  </si>
  <si>
    <t>NUR 1A</t>
  </si>
  <si>
    <t>NUR 1B</t>
  </si>
  <si>
    <t>NUR 2A</t>
  </si>
  <si>
    <t>NUR 2B</t>
  </si>
  <si>
    <t>KG 2</t>
  </si>
  <si>
    <t>G/TOTAL PRIMARY</t>
  </si>
  <si>
    <t>G/TOTAL PRIMARY AND SEC</t>
  </si>
  <si>
    <t>TD AND BTECH B8-SS3</t>
  </si>
  <si>
    <t>DP SS1-SS3</t>
  </si>
  <si>
    <t>ANIMAL HUS</t>
  </si>
  <si>
    <t>AGR B7-B9</t>
  </si>
  <si>
    <t>AGR SS1-SS3, A HUS SS2, SS3</t>
  </si>
  <si>
    <t>COMPRE B7-B9, LIT,B8</t>
  </si>
  <si>
    <t>COMPRE SS1,SS2, COMPO SS1, GRAM B7B</t>
  </si>
  <si>
    <t>LIT SS1-SS3</t>
  </si>
  <si>
    <t>LIT B7 , B9, COMPO SS2, B9C</t>
  </si>
  <si>
    <t>SPCH B7-B9, GRAM B8</t>
  </si>
  <si>
    <t>SPCH SS1, SS2</t>
  </si>
  <si>
    <t>GRAM SS3, SPCH SS3, GRAM B9</t>
  </si>
  <si>
    <t>FRN B4 - B9</t>
  </si>
  <si>
    <t>IGBO B4-B9</t>
  </si>
  <si>
    <t>CIV SS1 - SS3</t>
  </si>
  <si>
    <t>SOS B7, B8, B9C, CIV B8</t>
  </si>
  <si>
    <t>ACC SS1-SS3, BK SSS2, SS3</t>
  </si>
  <si>
    <t>GOV SS1-SS3, CIV ,B7, B9</t>
  </si>
  <si>
    <t>CRK SS1-SSS3</t>
  </si>
  <si>
    <t>CRK B4 - B9</t>
  </si>
  <si>
    <t>IRK B5-SS3</t>
  </si>
  <si>
    <t>COM SS1-SS3, BUS B9</t>
  </si>
  <si>
    <t>ECO SS1-SS3</t>
  </si>
  <si>
    <t>PHE B4-B9</t>
  </si>
  <si>
    <t>CCA B7-B9</t>
  </si>
  <si>
    <t>BUS B7-8, SOS B9A AND 9B</t>
  </si>
  <si>
    <t>MATH B1, B2</t>
  </si>
  <si>
    <t>COMPO B1 - B3</t>
  </si>
  <si>
    <t>SPCH B1-5, GRAM B1-5</t>
  </si>
  <si>
    <t>COMPRE B1-5, LIT B1-5</t>
  </si>
  <si>
    <t>COMPO B4-5, PHO B1 VD 1-6</t>
  </si>
  <si>
    <t>MTH B1, 2</t>
  </si>
  <si>
    <t>MTH B3 AND 4A</t>
  </si>
  <si>
    <t>MTH B4A, 5</t>
  </si>
  <si>
    <t>MTH B6, CRK B1,B2, SOS B1</t>
  </si>
  <si>
    <t>AGR B1-6, CRK B4 - B6</t>
  </si>
  <si>
    <t>CMP B1-B6, CIV 3-6</t>
  </si>
  <si>
    <t>IGBO B1-6, UK B1-3, CRK B1,B2</t>
  </si>
  <si>
    <t>SOS B2-6</t>
  </si>
  <si>
    <t xml:space="preserve">CCA B1-B6, PHE B1 - B3, </t>
  </si>
  <si>
    <t>UK NUR/PRI</t>
  </si>
  <si>
    <t>COE NUR/PRI</t>
  </si>
  <si>
    <t>BASIC 5A</t>
  </si>
  <si>
    <t>BASIC 3A</t>
  </si>
  <si>
    <t>BASIC 3B</t>
  </si>
  <si>
    <t>BASIC 5B</t>
  </si>
  <si>
    <t>SPCH B1-4, GRAM B1-B4</t>
  </si>
  <si>
    <t>COMPRE B1-4, LIT B1-B4</t>
  </si>
  <si>
    <t>COMPO B4-5, PHO B1 VD B1-B4</t>
  </si>
  <si>
    <t>COMPO B1-3A</t>
  </si>
  <si>
    <t>COMPE, SP, LIT, GRAM, VD B5, COMPO B3B</t>
  </si>
  <si>
    <t>BASIC 3A AND 5A</t>
  </si>
  <si>
    <t>IRK B1-B4, COE B1 - B6</t>
  </si>
  <si>
    <t>FRN B1-6, UK 1-3</t>
  </si>
  <si>
    <t>BST B4-5, LAB B3-B5</t>
  </si>
  <si>
    <t>GEO SS1-SS3 SOS B4- B5</t>
  </si>
  <si>
    <t>CMP B1-B5, B8</t>
  </si>
  <si>
    <t>MTH B1 ,2</t>
  </si>
  <si>
    <t>CMP B7, B9-SS3</t>
  </si>
  <si>
    <t>B7, B9, SS2-SS3</t>
  </si>
  <si>
    <t>MR. DANIEL</t>
  </si>
  <si>
    <t>MR JOSEPH</t>
  </si>
  <si>
    <t>MR. ROBERT</t>
  </si>
  <si>
    <t>VACANT</t>
  </si>
  <si>
    <t>MR TOCHUKWU</t>
  </si>
  <si>
    <t>MR OKAGU</t>
  </si>
  <si>
    <t>MR NELSON</t>
  </si>
  <si>
    <t>MR ITODO</t>
  </si>
  <si>
    <t>MRS ABIGAIL</t>
  </si>
  <si>
    <t>MR VINCENT</t>
  </si>
  <si>
    <t>MR EMMANUEL</t>
  </si>
  <si>
    <t>MRS UYAMA</t>
  </si>
  <si>
    <t>MR ABDUL</t>
  </si>
  <si>
    <t>MR DANIEL</t>
  </si>
  <si>
    <t>MRS ARIKPO</t>
  </si>
  <si>
    <t>MRS ASACHOR</t>
  </si>
  <si>
    <t>MS CHIZOBA</t>
  </si>
  <si>
    <t>MR BALOGUN</t>
  </si>
  <si>
    <t>MR IZUCHUKWU</t>
  </si>
  <si>
    <t>DR DAVE</t>
  </si>
  <si>
    <t>MALLAM YUSUF</t>
  </si>
  <si>
    <t>MR OKEBE</t>
  </si>
  <si>
    <t>MR GEORGE</t>
  </si>
  <si>
    <t>MR LINUS</t>
  </si>
  <si>
    <t>MR UWA</t>
  </si>
  <si>
    <t>MRS OBY</t>
  </si>
  <si>
    <t>MR SOLOMON</t>
  </si>
  <si>
    <t>MR KINGSLEY</t>
  </si>
  <si>
    <t>SOS/CRK</t>
  </si>
  <si>
    <t>CIV/CRK</t>
  </si>
  <si>
    <t>NUR  2B</t>
  </si>
  <si>
    <t xml:space="preserve">BIO B7, B8, CHM B8, SS1 </t>
  </si>
  <si>
    <t>PHY B9 - SS1, SS3, BTECH B7</t>
  </si>
  <si>
    <t>MR NNAMDI</t>
  </si>
  <si>
    <t>GTOTAL COLLEGE</t>
  </si>
  <si>
    <t>MTH B3B, B4A</t>
  </si>
  <si>
    <t>MTH B4B, B5B</t>
  </si>
  <si>
    <t>MRS SALOME</t>
  </si>
  <si>
    <t>MR BAMIDELE</t>
  </si>
  <si>
    <t>MARY PAULINE</t>
  </si>
  <si>
    <t>MR JAMES</t>
  </si>
  <si>
    <t>MR JAFAR</t>
  </si>
  <si>
    <t>MS RITA</t>
  </si>
  <si>
    <t>MRS ITODO</t>
  </si>
  <si>
    <t>MS ZANDRA</t>
  </si>
  <si>
    <t>MRS ELIZABETH</t>
  </si>
  <si>
    <t>MRS CHRISTY</t>
  </si>
  <si>
    <t>MS CHIDINMMA</t>
  </si>
  <si>
    <t>MRS EMEM</t>
  </si>
  <si>
    <t>MTH SS1C AND SS2A, PHY 8C</t>
  </si>
  <si>
    <t>MTH B9C AND SSS1B, PHY 8B</t>
  </si>
  <si>
    <t>MTH B9B AND SS1A</t>
  </si>
  <si>
    <t>MTH B8C AND 9A, PHY 8A</t>
  </si>
  <si>
    <t>MTH B7B AND 8A, PHY 7A</t>
  </si>
  <si>
    <t>MTH B7A AND B8B, PHY 7B</t>
  </si>
  <si>
    <t>MTH SS2C, FMTH SS2A, SS3</t>
  </si>
  <si>
    <t>MTH SS3B, FMATH SS2C</t>
  </si>
  <si>
    <t>FMTH B9,  PHY B9,  SS2, BTECH B7A</t>
  </si>
  <si>
    <t>MTH SS2B AND SS3A  AND FMATHS SS1A AND SSIC</t>
  </si>
  <si>
    <t>PHY  SS1, SS3, BTECH B7B, FMATH SS1B, SS2B</t>
  </si>
  <si>
    <t>CIVIC B1 - 5, SOS B1,B2</t>
  </si>
  <si>
    <t>CIVIC B1 - 5, SOS B1 - 2</t>
  </si>
  <si>
    <t>CCA B1-B5, CRK B4-B5,</t>
  </si>
  <si>
    <t>TEACHER</t>
  </si>
  <si>
    <t>PHE B1-B3, BST B1-3</t>
  </si>
  <si>
    <t>AGR B1-5, CRK B1-B3</t>
  </si>
  <si>
    <t>PHE B1-B2, BST B1-3, LAB 3,4</t>
  </si>
  <si>
    <t>CCA B1-B5, SOS B3A, PHE B3</t>
  </si>
  <si>
    <t>PHE B4-B6, BST B1,B2, CIV B1, B2,</t>
  </si>
  <si>
    <t>BST B3-5, LAB B4 - 6</t>
  </si>
  <si>
    <t>BST B5, LAB B5, SOS 3B, COE BST B6</t>
  </si>
  <si>
    <t>CHEM B7 - B9, SS2-SS3</t>
  </si>
  <si>
    <t>FRN B1 - B3, B7-9</t>
  </si>
  <si>
    <t>AGR B5-B9</t>
  </si>
  <si>
    <t>AGR B1-4, CRK B1-B3</t>
  </si>
  <si>
    <t>BIO SS3, B8</t>
  </si>
  <si>
    <t>BIO B7, B9, CHM SS1 , BST B4</t>
  </si>
  <si>
    <t>MTH B4A, 5, LAB B5</t>
  </si>
  <si>
    <t>MTH B6, BST B3-B5</t>
  </si>
  <si>
    <t>AGR B1-6, CRK B1 - B4</t>
  </si>
  <si>
    <t>FRN B1-6, UK 4-5</t>
  </si>
  <si>
    <t>IGBO B1-6, UK B1-3</t>
  </si>
  <si>
    <t>SOS B1-6</t>
  </si>
  <si>
    <t>MRS NKECHI</t>
  </si>
  <si>
    <t>MS IRENE</t>
  </si>
  <si>
    <t>MR CHUKWUDI</t>
  </si>
  <si>
    <t>MTH B3 AND 4B, LAB B4</t>
  </si>
  <si>
    <t>MTH B1, 2, LAB B3</t>
  </si>
  <si>
    <t>MRS OKOH</t>
  </si>
  <si>
    <t>MRS GRACE</t>
  </si>
  <si>
    <t>MS JOY</t>
  </si>
  <si>
    <t>MR JACOB</t>
  </si>
  <si>
    <t>MRS VERONICA</t>
  </si>
  <si>
    <t>MRS FAVOUR</t>
  </si>
  <si>
    <t>MS BLESSING</t>
  </si>
  <si>
    <t>MRS UGOCHI</t>
  </si>
  <si>
    <t>MRS MAURINE</t>
  </si>
  <si>
    <t>MR EJIKE</t>
  </si>
  <si>
    <t>MS IJEOMA</t>
  </si>
  <si>
    <t>BUS B7-8B, SOS B9A AND 9B</t>
  </si>
  <si>
    <t>COM SS1-SS3, BUS 8C, 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</si>
</sst>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4" fillId="0" borderId="0" xfId="0" applyFon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3" fillId="0" borderId="4" xfId="0" applyFont="1" applyBorder="1" applyAlignment="1">
      <alignment vertical="center"/>
    </xf>
    <xf numFmtId="0" fontId="0" fillId="2" borderId="0" xfId="0" applyFont="1" applyFill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Border="1"/>
    <xf numFmtId="0" fontId="0" fillId="0" borderId="0" xfId="0" applyFont="1" applyFill="1" applyBorder="1"/>
    <xf numFmtId="0" fontId="0" fillId="0" borderId="4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0" xfId="0" applyFont="1"/>
    <xf numFmtId="0" fontId="5" fillId="0" borderId="4" xfId="0" applyFont="1" applyFill="1" applyBorder="1"/>
    <xf numFmtId="0" fontId="7" fillId="0" borderId="0" xfId="0" applyFont="1"/>
    <xf numFmtId="0" fontId="7" fillId="0" borderId="7" xfId="0" applyFont="1" applyBorder="1"/>
    <xf numFmtId="0" fontId="6" fillId="0" borderId="0" xfId="0" applyFont="1" applyFill="1" applyBorder="1"/>
    <xf numFmtId="0" fontId="6" fillId="0" borderId="0" xfId="0" applyFont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12" xfId="0" applyFont="1" applyBorder="1"/>
    <xf numFmtId="0" fontId="7" fillId="0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topLeftCell="E1" zoomScaleNormal="100" workbookViewId="0">
      <selection activeCell="I11" sqref="I11"/>
    </sheetView>
  </sheetViews>
  <sheetFormatPr defaultRowHeight="15" x14ac:dyDescent="0.25"/>
  <cols>
    <col min="1" max="1" width="13.42578125" customWidth="1"/>
    <col min="2" max="2" width="15.140625" customWidth="1"/>
    <col min="3" max="3" width="12.140625" customWidth="1"/>
    <col min="7" max="7" width="10.42578125" customWidth="1"/>
    <col min="8" max="8" width="12.42578125" customWidth="1"/>
    <col min="12" max="12" width="10.7109375" customWidth="1"/>
    <col min="13" max="13" width="11.85546875" customWidth="1"/>
    <col min="31" max="31" width="13.42578125" customWidth="1"/>
  </cols>
  <sheetData>
    <row r="1" spans="1:35" x14ac:dyDescent="0.25">
      <c r="A1" s="30" t="s">
        <v>0</v>
      </c>
      <c r="B1" s="30"/>
      <c r="C1" s="30"/>
      <c r="D1" s="30"/>
      <c r="E1" s="30"/>
      <c r="F1" s="30" t="s">
        <v>21</v>
      </c>
      <c r="G1" s="30"/>
      <c r="H1" s="30"/>
      <c r="I1" s="30"/>
      <c r="J1" s="30"/>
      <c r="K1" s="30" t="s">
        <v>22</v>
      </c>
      <c r="L1" s="30"/>
      <c r="M1" s="30"/>
      <c r="N1" s="30"/>
      <c r="O1" s="30"/>
      <c r="P1" s="30" t="s">
        <v>47</v>
      </c>
      <c r="Q1" s="30"/>
      <c r="R1" s="30"/>
      <c r="S1" s="30"/>
      <c r="T1" s="30"/>
      <c r="U1" s="30" t="s">
        <v>48</v>
      </c>
      <c r="V1" s="30"/>
      <c r="W1" s="30"/>
      <c r="X1" s="30"/>
      <c r="Y1" s="30"/>
      <c r="Z1" s="30" t="s">
        <v>49</v>
      </c>
      <c r="AA1" s="30"/>
      <c r="AB1" s="30"/>
      <c r="AC1" s="30"/>
      <c r="AD1" s="30"/>
      <c r="AE1" s="30" t="s">
        <v>77</v>
      </c>
      <c r="AF1" s="30"/>
      <c r="AG1" s="30"/>
      <c r="AH1" s="30"/>
      <c r="AI1" s="30"/>
    </row>
    <row r="2" spans="1:35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</row>
    <row r="3" spans="1:35" x14ac:dyDescent="0.25">
      <c r="B3" t="s">
        <v>17</v>
      </c>
      <c r="C3" t="s">
        <v>18</v>
      </c>
      <c r="D3" t="s">
        <v>19</v>
      </c>
      <c r="G3" t="s">
        <v>17</v>
      </c>
      <c r="H3" t="s">
        <v>18</v>
      </c>
      <c r="I3" t="s">
        <v>19</v>
      </c>
      <c r="L3" t="s">
        <v>17</v>
      </c>
      <c r="M3" t="s">
        <v>18</v>
      </c>
      <c r="N3" t="s">
        <v>19</v>
      </c>
      <c r="Q3" t="s">
        <v>17</v>
      </c>
      <c r="R3" t="s">
        <v>18</v>
      </c>
      <c r="S3" t="s">
        <v>19</v>
      </c>
      <c r="V3" t="s">
        <v>17</v>
      </c>
      <c r="W3" t="s">
        <v>18</v>
      </c>
      <c r="X3" t="s">
        <v>19</v>
      </c>
      <c r="AA3" t="s">
        <v>17</v>
      </c>
      <c r="AB3" t="s">
        <v>18</v>
      </c>
      <c r="AC3" t="s">
        <v>19</v>
      </c>
      <c r="AF3" t="s">
        <v>17</v>
      </c>
      <c r="AG3" t="s">
        <v>18</v>
      </c>
      <c r="AH3" t="s">
        <v>19</v>
      </c>
    </row>
    <row r="4" spans="1:35" x14ac:dyDescent="0.25">
      <c r="A4" t="s">
        <v>1</v>
      </c>
      <c r="B4">
        <v>6</v>
      </c>
      <c r="C4">
        <v>5</v>
      </c>
      <c r="D4" s="1">
        <f>B4+C4</f>
        <v>11</v>
      </c>
      <c r="F4" t="s">
        <v>1</v>
      </c>
      <c r="G4">
        <v>0</v>
      </c>
      <c r="H4">
        <v>2</v>
      </c>
      <c r="I4" s="1">
        <v>1</v>
      </c>
      <c r="K4" t="s">
        <v>1</v>
      </c>
      <c r="L4">
        <v>0</v>
      </c>
      <c r="M4">
        <v>0</v>
      </c>
      <c r="N4" s="2">
        <f>L4+M4</f>
        <v>0</v>
      </c>
      <c r="P4" t="s">
        <v>1</v>
      </c>
      <c r="Q4">
        <v>2</v>
      </c>
      <c r="R4">
        <v>0</v>
      </c>
      <c r="S4" s="1">
        <f>Q4+R4</f>
        <v>2</v>
      </c>
      <c r="U4" t="s">
        <v>1</v>
      </c>
      <c r="V4">
        <v>2</v>
      </c>
      <c r="W4">
        <v>1</v>
      </c>
      <c r="X4" s="1">
        <f>V4+W4</f>
        <v>3</v>
      </c>
      <c r="Z4" t="s">
        <v>1</v>
      </c>
      <c r="AA4">
        <v>0</v>
      </c>
      <c r="AB4">
        <v>0</v>
      </c>
      <c r="AC4" s="1">
        <f>AA4+AB4</f>
        <v>0</v>
      </c>
      <c r="AE4" t="s">
        <v>1</v>
      </c>
      <c r="AF4">
        <v>0</v>
      </c>
      <c r="AG4">
        <v>0</v>
      </c>
      <c r="AH4" s="1">
        <f>AF4+AG4</f>
        <v>0</v>
      </c>
    </row>
    <row r="5" spans="1:35" x14ac:dyDescent="0.25">
      <c r="A5" t="s">
        <v>2</v>
      </c>
      <c r="B5">
        <v>6</v>
      </c>
      <c r="C5">
        <v>5</v>
      </c>
      <c r="D5" s="1">
        <f t="shared" ref="D5:D19" si="0">B5+C5</f>
        <v>11</v>
      </c>
      <c r="F5" t="s">
        <v>2</v>
      </c>
      <c r="G5">
        <v>0</v>
      </c>
      <c r="H5">
        <v>2</v>
      </c>
      <c r="I5" s="1">
        <v>1</v>
      </c>
      <c r="K5" t="s">
        <v>2</v>
      </c>
      <c r="L5">
        <v>0</v>
      </c>
      <c r="M5">
        <v>0</v>
      </c>
      <c r="N5" s="2">
        <f t="shared" ref="N5:N19" si="1">L5+M5</f>
        <v>0</v>
      </c>
      <c r="P5" t="s">
        <v>2</v>
      </c>
      <c r="Q5">
        <v>2</v>
      </c>
      <c r="R5">
        <v>0</v>
      </c>
      <c r="S5" s="1">
        <f t="shared" ref="S5:S19" si="2">Q5+R5</f>
        <v>2</v>
      </c>
      <c r="U5" t="s">
        <v>2</v>
      </c>
      <c r="V5">
        <v>2</v>
      </c>
      <c r="W5">
        <v>1</v>
      </c>
      <c r="X5" s="1">
        <f t="shared" ref="X5:X19" si="3">V5+W5</f>
        <v>3</v>
      </c>
      <c r="Z5" t="s">
        <v>2</v>
      </c>
      <c r="AA5">
        <v>0</v>
      </c>
      <c r="AB5">
        <v>0</v>
      </c>
      <c r="AC5" s="1">
        <f t="shared" ref="AC5:AC19" si="4">AA5+AB5</f>
        <v>0</v>
      </c>
      <c r="AE5" t="s">
        <v>2</v>
      </c>
      <c r="AF5">
        <v>0</v>
      </c>
      <c r="AG5">
        <v>0</v>
      </c>
      <c r="AH5" s="1">
        <f t="shared" ref="AH5:AH18" si="5">AF5+AG5</f>
        <v>0</v>
      </c>
    </row>
    <row r="6" spans="1:35" x14ac:dyDescent="0.25">
      <c r="A6" t="s">
        <v>3</v>
      </c>
      <c r="B6">
        <v>6</v>
      </c>
      <c r="C6">
        <v>5</v>
      </c>
      <c r="D6" s="1">
        <f t="shared" si="0"/>
        <v>11</v>
      </c>
      <c r="F6" t="s">
        <v>3</v>
      </c>
      <c r="G6">
        <v>0</v>
      </c>
      <c r="H6">
        <v>2</v>
      </c>
      <c r="I6" s="1">
        <v>1</v>
      </c>
      <c r="K6" t="s">
        <v>3</v>
      </c>
      <c r="L6">
        <v>0</v>
      </c>
      <c r="M6">
        <v>0</v>
      </c>
      <c r="N6" s="2">
        <f t="shared" si="1"/>
        <v>0</v>
      </c>
      <c r="P6" t="s">
        <v>3</v>
      </c>
      <c r="Q6">
        <v>2</v>
      </c>
      <c r="R6">
        <v>0</v>
      </c>
      <c r="S6" s="1">
        <f t="shared" si="2"/>
        <v>2</v>
      </c>
      <c r="U6" t="s">
        <v>3</v>
      </c>
      <c r="V6">
        <v>2</v>
      </c>
      <c r="W6">
        <v>1</v>
      </c>
      <c r="X6" s="1">
        <f t="shared" si="3"/>
        <v>3</v>
      </c>
      <c r="Z6" t="s">
        <v>3</v>
      </c>
      <c r="AA6">
        <v>0</v>
      </c>
      <c r="AB6">
        <v>0</v>
      </c>
      <c r="AC6" s="1">
        <f t="shared" si="4"/>
        <v>0</v>
      </c>
      <c r="AE6" t="s">
        <v>3</v>
      </c>
      <c r="AF6">
        <v>0</v>
      </c>
      <c r="AG6">
        <v>0</v>
      </c>
      <c r="AH6" s="1">
        <f t="shared" si="5"/>
        <v>0</v>
      </c>
    </row>
    <row r="7" spans="1:35" x14ac:dyDescent="0.25">
      <c r="A7" t="s">
        <v>4</v>
      </c>
      <c r="B7">
        <v>6</v>
      </c>
      <c r="C7">
        <v>5</v>
      </c>
      <c r="D7" s="1">
        <f t="shared" si="0"/>
        <v>11</v>
      </c>
      <c r="F7" t="s">
        <v>4</v>
      </c>
      <c r="G7">
        <v>0</v>
      </c>
      <c r="H7">
        <v>2</v>
      </c>
      <c r="I7" s="1">
        <v>1</v>
      </c>
      <c r="K7" t="s">
        <v>4</v>
      </c>
      <c r="L7">
        <v>0</v>
      </c>
      <c r="M7">
        <v>0</v>
      </c>
      <c r="N7" s="2">
        <f t="shared" si="1"/>
        <v>0</v>
      </c>
      <c r="P7" t="s">
        <v>4</v>
      </c>
      <c r="Q7">
        <v>2</v>
      </c>
      <c r="R7">
        <v>0</v>
      </c>
      <c r="S7" s="1">
        <f t="shared" si="2"/>
        <v>2</v>
      </c>
      <c r="U7" t="s">
        <v>4</v>
      </c>
      <c r="V7">
        <v>2</v>
      </c>
      <c r="W7">
        <v>1</v>
      </c>
      <c r="X7" s="1">
        <f t="shared" si="3"/>
        <v>3</v>
      </c>
      <c r="Z7" t="s">
        <v>4</v>
      </c>
      <c r="AA7">
        <v>0</v>
      </c>
      <c r="AB7">
        <v>0</v>
      </c>
      <c r="AC7" s="1">
        <f t="shared" si="4"/>
        <v>0</v>
      </c>
      <c r="AE7" t="s">
        <v>4</v>
      </c>
      <c r="AF7">
        <v>0</v>
      </c>
      <c r="AG7">
        <v>0</v>
      </c>
      <c r="AH7" s="1">
        <f t="shared" si="5"/>
        <v>0</v>
      </c>
    </row>
    <row r="8" spans="1:35" x14ac:dyDescent="0.25">
      <c r="A8" t="s">
        <v>5</v>
      </c>
      <c r="B8">
        <v>6</v>
      </c>
      <c r="C8">
        <v>5</v>
      </c>
      <c r="D8" s="1">
        <f t="shared" si="0"/>
        <v>11</v>
      </c>
      <c r="F8" t="s">
        <v>5</v>
      </c>
      <c r="G8">
        <v>0</v>
      </c>
      <c r="H8">
        <v>2</v>
      </c>
      <c r="I8" s="1">
        <v>1</v>
      </c>
      <c r="K8" t="s">
        <v>5</v>
      </c>
      <c r="L8">
        <v>0</v>
      </c>
      <c r="M8">
        <v>0</v>
      </c>
      <c r="N8" s="2">
        <f t="shared" si="1"/>
        <v>0</v>
      </c>
      <c r="P8" t="s">
        <v>5</v>
      </c>
      <c r="Q8">
        <v>2</v>
      </c>
      <c r="R8">
        <v>0</v>
      </c>
      <c r="S8" s="1">
        <f t="shared" si="2"/>
        <v>2</v>
      </c>
      <c r="U8" t="s">
        <v>5</v>
      </c>
      <c r="V8">
        <v>2</v>
      </c>
      <c r="W8">
        <v>1</v>
      </c>
      <c r="X8" s="1">
        <f t="shared" si="3"/>
        <v>3</v>
      </c>
      <c r="Z8" t="s">
        <v>5</v>
      </c>
      <c r="AA8">
        <v>0</v>
      </c>
      <c r="AB8">
        <v>0</v>
      </c>
      <c r="AC8" s="1">
        <f t="shared" si="4"/>
        <v>0</v>
      </c>
      <c r="AE8" t="s">
        <v>5</v>
      </c>
      <c r="AF8">
        <v>0</v>
      </c>
      <c r="AG8">
        <v>0</v>
      </c>
      <c r="AH8" s="1">
        <f t="shared" si="5"/>
        <v>0</v>
      </c>
    </row>
    <row r="9" spans="1:35" x14ac:dyDescent="0.25">
      <c r="A9" t="s">
        <v>6</v>
      </c>
      <c r="B9">
        <v>6</v>
      </c>
      <c r="C9">
        <v>5</v>
      </c>
      <c r="D9" s="1">
        <f t="shared" si="0"/>
        <v>11</v>
      </c>
      <c r="F9" t="s">
        <v>6</v>
      </c>
      <c r="G9">
        <v>0</v>
      </c>
      <c r="H9">
        <v>2</v>
      </c>
      <c r="I9" s="1">
        <v>1</v>
      </c>
      <c r="K9" t="s">
        <v>6</v>
      </c>
      <c r="L9">
        <v>2</v>
      </c>
      <c r="M9">
        <v>2</v>
      </c>
      <c r="N9" s="1">
        <f t="shared" si="1"/>
        <v>4</v>
      </c>
      <c r="P9" t="s">
        <v>6</v>
      </c>
      <c r="Q9">
        <v>2</v>
      </c>
      <c r="R9">
        <v>0</v>
      </c>
      <c r="S9" s="1">
        <f t="shared" si="2"/>
        <v>2</v>
      </c>
      <c r="U9" t="s">
        <v>6</v>
      </c>
      <c r="V9">
        <v>2</v>
      </c>
      <c r="W9">
        <v>0</v>
      </c>
      <c r="X9" s="1">
        <f t="shared" si="3"/>
        <v>2</v>
      </c>
      <c r="Z9" t="s">
        <v>6</v>
      </c>
      <c r="AA9">
        <v>0</v>
      </c>
      <c r="AB9">
        <v>0</v>
      </c>
      <c r="AC9" s="1">
        <f t="shared" si="4"/>
        <v>0</v>
      </c>
      <c r="AE9" t="s">
        <v>6</v>
      </c>
      <c r="AF9">
        <v>0</v>
      </c>
      <c r="AG9">
        <v>0</v>
      </c>
      <c r="AH9" s="1">
        <f t="shared" si="5"/>
        <v>0</v>
      </c>
    </row>
    <row r="10" spans="1:35" x14ac:dyDescent="0.25">
      <c r="A10" t="s">
        <v>7</v>
      </c>
      <c r="B10">
        <v>6</v>
      </c>
      <c r="C10">
        <v>5</v>
      </c>
      <c r="D10" s="1">
        <f t="shared" si="0"/>
        <v>11</v>
      </c>
      <c r="F10" t="s">
        <v>7</v>
      </c>
      <c r="G10">
        <v>0</v>
      </c>
      <c r="H10">
        <v>2</v>
      </c>
      <c r="I10" s="1">
        <v>1</v>
      </c>
      <c r="K10" t="s">
        <v>7</v>
      </c>
      <c r="L10">
        <v>2</v>
      </c>
      <c r="M10">
        <v>2</v>
      </c>
      <c r="N10" s="1">
        <f t="shared" si="1"/>
        <v>4</v>
      </c>
      <c r="P10" t="s">
        <v>7</v>
      </c>
      <c r="Q10">
        <v>2</v>
      </c>
      <c r="R10">
        <v>0</v>
      </c>
      <c r="S10" s="1">
        <f t="shared" si="2"/>
        <v>2</v>
      </c>
      <c r="U10" t="s">
        <v>7</v>
      </c>
      <c r="V10">
        <v>2</v>
      </c>
      <c r="W10">
        <v>0</v>
      </c>
      <c r="X10" s="1">
        <f t="shared" si="3"/>
        <v>2</v>
      </c>
      <c r="Z10" t="s">
        <v>7</v>
      </c>
      <c r="AA10">
        <v>0</v>
      </c>
      <c r="AB10">
        <v>0</v>
      </c>
      <c r="AC10" s="1">
        <f t="shared" si="4"/>
        <v>0</v>
      </c>
      <c r="AE10" t="s">
        <v>7</v>
      </c>
      <c r="AF10">
        <v>0</v>
      </c>
      <c r="AG10">
        <v>0</v>
      </c>
      <c r="AH10" s="1">
        <f t="shared" si="5"/>
        <v>0</v>
      </c>
    </row>
    <row r="11" spans="1:35" x14ac:dyDescent="0.25">
      <c r="A11" t="s">
        <v>8</v>
      </c>
      <c r="B11">
        <v>6</v>
      </c>
      <c r="C11">
        <v>5</v>
      </c>
      <c r="D11" s="1">
        <f t="shared" si="0"/>
        <v>11</v>
      </c>
      <c r="F11" t="s">
        <v>8</v>
      </c>
      <c r="G11">
        <v>0</v>
      </c>
      <c r="H11">
        <v>2</v>
      </c>
      <c r="I11" s="1">
        <v>1</v>
      </c>
      <c r="K11" t="s">
        <v>8</v>
      </c>
      <c r="L11">
        <v>2</v>
      </c>
      <c r="M11">
        <v>2</v>
      </c>
      <c r="N11" s="1">
        <f t="shared" si="1"/>
        <v>4</v>
      </c>
      <c r="P11" t="s">
        <v>8</v>
      </c>
      <c r="Q11">
        <v>2</v>
      </c>
      <c r="R11">
        <v>0</v>
      </c>
      <c r="S11" s="1">
        <f t="shared" si="2"/>
        <v>2</v>
      </c>
      <c r="U11" t="s">
        <v>8</v>
      </c>
      <c r="V11">
        <v>2</v>
      </c>
      <c r="W11">
        <v>0</v>
      </c>
      <c r="X11" s="1">
        <f t="shared" si="3"/>
        <v>2</v>
      </c>
      <c r="Z11" t="s">
        <v>8</v>
      </c>
      <c r="AA11">
        <v>0</v>
      </c>
      <c r="AB11">
        <v>0</v>
      </c>
      <c r="AC11" s="1">
        <f t="shared" si="4"/>
        <v>0</v>
      </c>
      <c r="AE11" t="s">
        <v>8</v>
      </c>
      <c r="AF11">
        <v>0</v>
      </c>
      <c r="AG11">
        <v>0</v>
      </c>
      <c r="AH11" s="1">
        <f t="shared" si="5"/>
        <v>0</v>
      </c>
    </row>
    <row r="12" spans="1:35" x14ac:dyDescent="0.25">
      <c r="A12" t="s">
        <v>9</v>
      </c>
      <c r="B12">
        <v>6</v>
      </c>
      <c r="C12">
        <v>5</v>
      </c>
      <c r="D12" s="1">
        <f t="shared" si="0"/>
        <v>11</v>
      </c>
      <c r="F12" t="s">
        <v>9</v>
      </c>
      <c r="G12">
        <v>3</v>
      </c>
      <c r="H12">
        <v>2</v>
      </c>
      <c r="I12" s="1">
        <f t="shared" ref="I12:I19" si="6">G12+H12</f>
        <v>5</v>
      </c>
      <c r="K12" t="s">
        <v>9</v>
      </c>
      <c r="L12">
        <v>3</v>
      </c>
      <c r="M12">
        <v>0</v>
      </c>
      <c r="N12" s="1">
        <f t="shared" si="1"/>
        <v>3</v>
      </c>
      <c r="P12" t="s">
        <v>9</v>
      </c>
      <c r="Q12">
        <v>3</v>
      </c>
      <c r="R12">
        <v>0</v>
      </c>
      <c r="S12" s="1">
        <f t="shared" si="2"/>
        <v>3</v>
      </c>
      <c r="U12" t="s">
        <v>9</v>
      </c>
      <c r="V12">
        <v>0</v>
      </c>
      <c r="W12">
        <v>0</v>
      </c>
      <c r="X12" s="1">
        <f t="shared" si="3"/>
        <v>0</v>
      </c>
      <c r="Z12" t="s">
        <v>9</v>
      </c>
      <c r="AA12">
        <v>3</v>
      </c>
      <c r="AB12">
        <v>0</v>
      </c>
      <c r="AC12" s="1">
        <f t="shared" si="4"/>
        <v>3</v>
      </c>
      <c r="AE12" t="s">
        <v>9</v>
      </c>
      <c r="AF12">
        <v>3</v>
      </c>
      <c r="AG12">
        <v>0</v>
      </c>
      <c r="AH12" s="1">
        <f t="shared" si="5"/>
        <v>3</v>
      </c>
    </row>
    <row r="13" spans="1:35" x14ac:dyDescent="0.25">
      <c r="A13" t="s">
        <v>10</v>
      </c>
      <c r="B13">
        <v>6</v>
      </c>
      <c r="C13">
        <v>5</v>
      </c>
      <c r="D13" s="1">
        <f t="shared" si="0"/>
        <v>11</v>
      </c>
      <c r="F13" t="s">
        <v>10</v>
      </c>
      <c r="G13">
        <v>0</v>
      </c>
      <c r="H13">
        <v>0</v>
      </c>
      <c r="I13" s="1">
        <f t="shared" si="6"/>
        <v>0</v>
      </c>
      <c r="K13" t="s">
        <v>10</v>
      </c>
      <c r="L13">
        <v>3</v>
      </c>
      <c r="M13">
        <v>0</v>
      </c>
      <c r="N13" s="1">
        <f t="shared" si="1"/>
        <v>3</v>
      </c>
      <c r="P13" t="s">
        <v>10</v>
      </c>
      <c r="Q13">
        <v>0</v>
      </c>
      <c r="R13">
        <v>0</v>
      </c>
      <c r="S13" s="1">
        <f t="shared" si="2"/>
        <v>0</v>
      </c>
      <c r="U13" t="s">
        <v>10</v>
      </c>
      <c r="V13">
        <v>0</v>
      </c>
      <c r="W13">
        <v>0</v>
      </c>
      <c r="X13" s="1">
        <f t="shared" si="3"/>
        <v>0</v>
      </c>
      <c r="Z13" t="s">
        <v>10</v>
      </c>
      <c r="AA13">
        <v>0</v>
      </c>
      <c r="AB13">
        <v>0</v>
      </c>
      <c r="AC13" s="1">
        <f t="shared" si="4"/>
        <v>0</v>
      </c>
      <c r="AE13" t="s">
        <v>10</v>
      </c>
      <c r="AF13">
        <v>3</v>
      </c>
      <c r="AG13">
        <v>0</v>
      </c>
      <c r="AH13" s="1">
        <f t="shared" si="5"/>
        <v>3</v>
      </c>
    </row>
    <row r="14" spans="1:35" x14ac:dyDescent="0.25">
      <c r="A14" t="s">
        <v>11</v>
      </c>
      <c r="B14">
        <v>6</v>
      </c>
      <c r="C14">
        <v>5</v>
      </c>
      <c r="D14" s="1">
        <f t="shared" si="0"/>
        <v>11</v>
      </c>
      <c r="F14" t="s">
        <v>11</v>
      </c>
      <c r="G14">
        <v>0</v>
      </c>
      <c r="H14">
        <v>0</v>
      </c>
      <c r="I14" s="1">
        <f t="shared" si="6"/>
        <v>0</v>
      </c>
      <c r="K14" t="s">
        <v>11</v>
      </c>
      <c r="L14">
        <v>3</v>
      </c>
      <c r="M14">
        <v>0</v>
      </c>
      <c r="N14" s="2">
        <f t="shared" si="1"/>
        <v>3</v>
      </c>
      <c r="P14" t="s">
        <v>11</v>
      </c>
      <c r="Q14">
        <v>0</v>
      </c>
      <c r="R14">
        <v>0</v>
      </c>
      <c r="S14" s="1">
        <f t="shared" si="2"/>
        <v>0</v>
      </c>
      <c r="U14" t="s">
        <v>11</v>
      </c>
      <c r="V14">
        <v>0</v>
      </c>
      <c r="W14">
        <v>0</v>
      </c>
      <c r="X14" s="1">
        <f t="shared" si="3"/>
        <v>0</v>
      </c>
      <c r="Z14" t="s">
        <v>11</v>
      </c>
      <c r="AA14">
        <v>0</v>
      </c>
      <c r="AB14">
        <v>0</v>
      </c>
      <c r="AC14" s="1">
        <f t="shared" si="4"/>
        <v>0</v>
      </c>
      <c r="AE14" t="s">
        <v>11</v>
      </c>
      <c r="AF14">
        <v>3</v>
      </c>
      <c r="AG14">
        <v>0</v>
      </c>
      <c r="AH14" s="1">
        <f t="shared" si="5"/>
        <v>3</v>
      </c>
    </row>
    <row r="15" spans="1:35" x14ac:dyDescent="0.25">
      <c r="A15" t="s">
        <v>12</v>
      </c>
      <c r="B15">
        <v>6</v>
      </c>
      <c r="C15">
        <v>5</v>
      </c>
      <c r="D15" s="1">
        <f t="shared" si="0"/>
        <v>11</v>
      </c>
      <c r="F15" t="s">
        <v>12</v>
      </c>
      <c r="G15">
        <v>3</v>
      </c>
      <c r="H15">
        <v>2</v>
      </c>
      <c r="I15" s="1">
        <f t="shared" si="6"/>
        <v>5</v>
      </c>
      <c r="K15" t="s">
        <v>12</v>
      </c>
      <c r="L15">
        <v>3</v>
      </c>
      <c r="M15">
        <v>1</v>
      </c>
      <c r="N15" s="1">
        <f t="shared" si="1"/>
        <v>4</v>
      </c>
      <c r="P15" t="s">
        <v>12</v>
      </c>
      <c r="Q15">
        <v>3</v>
      </c>
      <c r="R15">
        <v>0</v>
      </c>
      <c r="S15" s="1">
        <f t="shared" si="2"/>
        <v>3</v>
      </c>
      <c r="U15" t="s">
        <v>12</v>
      </c>
      <c r="V15">
        <v>0</v>
      </c>
      <c r="W15">
        <v>0</v>
      </c>
      <c r="X15" s="1">
        <f t="shared" si="3"/>
        <v>0</v>
      </c>
      <c r="Z15" t="s">
        <v>12</v>
      </c>
      <c r="AA15">
        <v>3</v>
      </c>
      <c r="AB15">
        <v>0</v>
      </c>
      <c r="AC15" s="1">
        <f t="shared" si="4"/>
        <v>3</v>
      </c>
      <c r="AE15" t="s">
        <v>12</v>
      </c>
      <c r="AF15">
        <v>3</v>
      </c>
      <c r="AG15">
        <v>0</v>
      </c>
      <c r="AH15" s="1">
        <f t="shared" si="5"/>
        <v>3</v>
      </c>
    </row>
    <row r="16" spans="1:35" x14ac:dyDescent="0.25">
      <c r="A16" t="s">
        <v>13</v>
      </c>
      <c r="B16">
        <v>6</v>
      </c>
      <c r="C16">
        <v>5</v>
      </c>
      <c r="D16" s="1">
        <f t="shared" si="0"/>
        <v>11</v>
      </c>
      <c r="F16" t="s">
        <v>13</v>
      </c>
      <c r="G16">
        <v>0</v>
      </c>
      <c r="H16">
        <v>0</v>
      </c>
      <c r="I16" s="1">
        <f t="shared" si="6"/>
        <v>0</v>
      </c>
      <c r="K16" t="s">
        <v>13</v>
      </c>
      <c r="L16">
        <v>3</v>
      </c>
      <c r="M16">
        <v>1</v>
      </c>
      <c r="N16" s="2">
        <f t="shared" si="1"/>
        <v>4</v>
      </c>
      <c r="P16" t="s">
        <v>13</v>
      </c>
      <c r="Q16">
        <v>0</v>
      </c>
      <c r="R16">
        <v>0</v>
      </c>
      <c r="S16" s="1">
        <f t="shared" si="2"/>
        <v>0</v>
      </c>
      <c r="U16" t="s">
        <v>13</v>
      </c>
      <c r="V16">
        <v>0</v>
      </c>
      <c r="W16">
        <v>0</v>
      </c>
      <c r="X16" s="1">
        <f t="shared" si="3"/>
        <v>0</v>
      </c>
      <c r="Z16" t="s">
        <v>13</v>
      </c>
      <c r="AA16">
        <v>0</v>
      </c>
      <c r="AB16">
        <v>0</v>
      </c>
      <c r="AC16" s="1">
        <f t="shared" si="4"/>
        <v>0</v>
      </c>
      <c r="AE16" t="s">
        <v>13</v>
      </c>
      <c r="AF16">
        <v>3</v>
      </c>
      <c r="AG16">
        <v>0</v>
      </c>
      <c r="AH16" s="1">
        <v>0</v>
      </c>
    </row>
    <row r="17" spans="1:34" x14ac:dyDescent="0.25">
      <c r="A17" t="s">
        <v>14</v>
      </c>
      <c r="B17">
        <v>6</v>
      </c>
      <c r="C17">
        <v>5</v>
      </c>
      <c r="D17" s="1">
        <f t="shared" si="0"/>
        <v>11</v>
      </c>
      <c r="F17" t="s">
        <v>14</v>
      </c>
      <c r="G17">
        <v>0</v>
      </c>
      <c r="H17">
        <v>0</v>
      </c>
      <c r="I17" s="1">
        <f t="shared" si="6"/>
        <v>0</v>
      </c>
      <c r="K17" t="s">
        <v>14</v>
      </c>
      <c r="L17">
        <v>3</v>
      </c>
      <c r="M17">
        <v>1</v>
      </c>
      <c r="N17" s="1">
        <f t="shared" si="1"/>
        <v>4</v>
      </c>
      <c r="P17" t="s">
        <v>14</v>
      </c>
      <c r="Q17">
        <v>0</v>
      </c>
      <c r="R17">
        <v>0</v>
      </c>
      <c r="S17" s="1">
        <f t="shared" si="2"/>
        <v>0</v>
      </c>
      <c r="U17" t="s">
        <v>14</v>
      </c>
      <c r="V17">
        <v>0</v>
      </c>
      <c r="W17">
        <v>0</v>
      </c>
      <c r="X17" s="1">
        <f t="shared" si="3"/>
        <v>0</v>
      </c>
      <c r="Z17" t="s">
        <v>14</v>
      </c>
      <c r="AA17">
        <v>0</v>
      </c>
      <c r="AB17">
        <v>0</v>
      </c>
      <c r="AC17" s="1">
        <f t="shared" si="4"/>
        <v>0</v>
      </c>
      <c r="AE17" t="s">
        <v>14</v>
      </c>
      <c r="AF17">
        <v>3</v>
      </c>
      <c r="AG17">
        <v>0</v>
      </c>
      <c r="AH17" s="1">
        <v>0</v>
      </c>
    </row>
    <row r="18" spans="1:34" x14ac:dyDescent="0.25">
      <c r="A18" t="s">
        <v>15</v>
      </c>
      <c r="B18">
        <v>6</v>
      </c>
      <c r="C18">
        <v>0</v>
      </c>
      <c r="D18" s="1">
        <f t="shared" si="0"/>
        <v>6</v>
      </c>
      <c r="F18" t="s">
        <v>15</v>
      </c>
      <c r="G18">
        <v>2</v>
      </c>
      <c r="H18">
        <v>2</v>
      </c>
      <c r="I18" s="1">
        <f t="shared" si="6"/>
        <v>4</v>
      </c>
      <c r="K18" t="s">
        <v>15</v>
      </c>
      <c r="L18">
        <v>3</v>
      </c>
      <c r="M18">
        <v>0</v>
      </c>
      <c r="N18" s="1">
        <f t="shared" si="1"/>
        <v>3</v>
      </c>
      <c r="P18" t="s">
        <v>15</v>
      </c>
      <c r="Q18">
        <v>2</v>
      </c>
      <c r="R18">
        <v>0</v>
      </c>
      <c r="S18" s="1">
        <f t="shared" si="2"/>
        <v>2</v>
      </c>
      <c r="U18" t="s">
        <v>15</v>
      </c>
      <c r="V18">
        <v>0</v>
      </c>
      <c r="W18">
        <v>0</v>
      </c>
      <c r="X18" s="1">
        <f t="shared" si="3"/>
        <v>0</v>
      </c>
      <c r="Z18" t="s">
        <v>15</v>
      </c>
      <c r="AA18">
        <v>2</v>
      </c>
      <c r="AB18">
        <v>0</v>
      </c>
      <c r="AC18" s="1">
        <f t="shared" si="4"/>
        <v>2</v>
      </c>
      <c r="AE18" t="s">
        <v>15</v>
      </c>
      <c r="AF18">
        <v>3</v>
      </c>
      <c r="AG18">
        <v>0</v>
      </c>
      <c r="AH18" s="1">
        <f t="shared" si="5"/>
        <v>3</v>
      </c>
    </row>
    <row r="19" spans="1:34" x14ac:dyDescent="0.25">
      <c r="A19" t="s">
        <v>16</v>
      </c>
      <c r="B19">
        <v>6</v>
      </c>
      <c r="C19">
        <v>0</v>
      </c>
      <c r="D19" s="1">
        <f t="shared" si="0"/>
        <v>6</v>
      </c>
      <c r="F19" t="s">
        <v>16</v>
      </c>
      <c r="G19">
        <v>0</v>
      </c>
      <c r="H19">
        <v>0</v>
      </c>
      <c r="I19" s="1">
        <f t="shared" si="6"/>
        <v>0</v>
      </c>
      <c r="K19" t="s">
        <v>16</v>
      </c>
      <c r="L19">
        <v>3</v>
      </c>
      <c r="M19">
        <v>0</v>
      </c>
      <c r="N19" s="1">
        <f t="shared" si="1"/>
        <v>3</v>
      </c>
      <c r="P19" t="s">
        <v>16</v>
      </c>
      <c r="Q19">
        <v>0</v>
      </c>
      <c r="R19">
        <v>0</v>
      </c>
      <c r="S19" s="1">
        <f t="shared" si="2"/>
        <v>0</v>
      </c>
      <c r="U19" t="s">
        <v>16</v>
      </c>
      <c r="V19">
        <v>0</v>
      </c>
      <c r="W19">
        <v>0</v>
      </c>
      <c r="X19" s="1">
        <f t="shared" si="3"/>
        <v>0</v>
      </c>
      <c r="Z19" t="s">
        <v>16</v>
      </c>
      <c r="AA19">
        <v>0</v>
      </c>
      <c r="AB19">
        <v>0</v>
      </c>
      <c r="AC19" s="1">
        <f t="shared" si="4"/>
        <v>0</v>
      </c>
      <c r="AE19" t="s">
        <v>16</v>
      </c>
      <c r="AF19">
        <v>3</v>
      </c>
      <c r="AG19">
        <v>0</v>
      </c>
      <c r="AH19" s="1">
        <v>0</v>
      </c>
    </row>
    <row r="20" spans="1:34" x14ac:dyDescent="0.25">
      <c r="B20">
        <f>SUM(B4:B19)</f>
        <v>96</v>
      </c>
      <c r="C20">
        <f t="shared" ref="C20:D20" si="7">SUM(C4:C19)</f>
        <v>70</v>
      </c>
      <c r="D20">
        <f t="shared" si="7"/>
        <v>166</v>
      </c>
      <c r="G20">
        <f>SUM(G4:G19)</f>
        <v>8</v>
      </c>
      <c r="H20">
        <f t="shared" ref="H20" si="8">SUM(H4:H19)</f>
        <v>22</v>
      </c>
      <c r="I20">
        <f t="shared" ref="I20" si="9">SUM(I4:I19)</f>
        <v>22</v>
      </c>
      <c r="L20">
        <f>SUM(L4:L19)</f>
        <v>30</v>
      </c>
      <c r="M20">
        <f t="shared" ref="M20" si="10">SUM(M4:M19)</f>
        <v>9</v>
      </c>
      <c r="N20">
        <f t="shared" ref="N20" si="11">SUM(N4:N19)</f>
        <v>39</v>
      </c>
      <c r="Q20">
        <f>SUM(Q4:Q19)</f>
        <v>24</v>
      </c>
      <c r="R20">
        <f t="shared" ref="R20:S20" si="12">SUM(R4:R19)</f>
        <v>0</v>
      </c>
      <c r="S20" s="1">
        <f t="shared" si="12"/>
        <v>24</v>
      </c>
      <c r="V20">
        <f>SUM(V4:V19)</f>
        <v>16</v>
      </c>
      <c r="W20">
        <f t="shared" ref="W20" si="13">SUM(W4:W19)</f>
        <v>5</v>
      </c>
      <c r="X20">
        <f t="shared" ref="X20" si="14">SUM(X4:X19)</f>
        <v>21</v>
      </c>
      <c r="AA20">
        <f>SUM(AA4:AA19)</f>
        <v>8</v>
      </c>
      <c r="AB20">
        <f t="shared" ref="AB20:AC20" si="15">SUM(AB4:AB19)</f>
        <v>0</v>
      </c>
      <c r="AC20">
        <f t="shared" si="15"/>
        <v>8</v>
      </c>
      <c r="AF20">
        <f>SUM(AF4:AF19)</f>
        <v>24</v>
      </c>
      <c r="AG20">
        <f t="shared" ref="AG20:AH20" si="16">SUM(AG4:AG19)</f>
        <v>0</v>
      </c>
      <c r="AH20">
        <f t="shared" si="16"/>
        <v>15</v>
      </c>
    </row>
    <row r="22" spans="1:34" x14ac:dyDescent="0.25">
      <c r="A22" t="s">
        <v>20</v>
      </c>
      <c r="D22">
        <f>D20/22</f>
        <v>7.5454545454545459</v>
      </c>
      <c r="F22" t="s">
        <v>20</v>
      </c>
      <c r="I22">
        <f>I20/22</f>
        <v>1</v>
      </c>
      <c r="K22" t="s">
        <v>20</v>
      </c>
      <c r="N22">
        <f>N20/22</f>
        <v>1.7727272727272727</v>
      </c>
      <c r="P22" t="s">
        <v>20</v>
      </c>
      <c r="S22">
        <f>S20/22</f>
        <v>1.0909090909090908</v>
      </c>
      <c r="U22" t="s">
        <v>20</v>
      </c>
      <c r="X22">
        <f>X20/22</f>
        <v>0.95454545454545459</v>
      </c>
      <c r="Z22" t="s">
        <v>20</v>
      </c>
      <c r="AC22">
        <f>AC20/22</f>
        <v>0.36363636363636365</v>
      </c>
      <c r="AE22" t="s">
        <v>20</v>
      </c>
      <c r="AH22">
        <f>AH20/22</f>
        <v>0.68181818181818177</v>
      </c>
    </row>
    <row r="24" spans="1:34" x14ac:dyDescent="0.25">
      <c r="A24" t="s">
        <v>64</v>
      </c>
      <c r="B24" t="s">
        <v>106</v>
      </c>
      <c r="C24">
        <v>23</v>
      </c>
    </row>
    <row r="25" spans="1:34" x14ac:dyDescent="0.25">
      <c r="A25" t="s">
        <v>65</v>
      </c>
      <c r="B25" t="s">
        <v>107</v>
      </c>
      <c r="C25">
        <v>23</v>
      </c>
      <c r="P25" t="s">
        <v>64</v>
      </c>
      <c r="Q25" t="s">
        <v>199</v>
      </c>
      <c r="R25">
        <v>18</v>
      </c>
      <c r="Z25" t="s">
        <v>79</v>
      </c>
      <c r="AA25" t="s">
        <v>141</v>
      </c>
      <c r="AB25">
        <v>23</v>
      </c>
      <c r="AE25" t="s">
        <v>64</v>
      </c>
      <c r="AF25" t="s">
        <v>78</v>
      </c>
      <c r="AG25">
        <v>15</v>
      </c>
    </row>
    <row r="26" spans="1:34" x14ac:dyDescent="0.25">
      <c r="A26" t="s">
        <v>67</v>
      </c>
      <c r="B26" t="s">
        <v>108</v>
      </c>
      <c r="C26">
        <v>23</v>
      </c>
      <c r="P26" t="s">
        <v>65</v>
      </c>
      <c r="Q26" t="s">
        <v>197</v>
      </c>
      <c r="R26">
        <v>22</v>
      </c>
    </row>
    <row r="27" spans="1:34" x14ac:dyDescent="0.25">
      <c r="A27" t="s">
        <v>69</v>
      </c>
      <c r="B27" t="s">
        <v>70</v>
      </c>
      <c r="C27">
        <v>22</v>
      </c>
    </row>
    <row r="28" spans="1:34" x14ac:dyDescent="0.25">
      <c r="A28" t="s">
        <v>71</v>
      </c>
      <c r="B28" t="s">
        <v>109</v>
      </c>
      <c r="C28">
        <v>23</v>
      </c>
    </row>
    <row r="29" spans="1:34" x14ac:dyDescent="0.25">
      <c r="A29" t="s">
        <v>72</v>
      </c>
      <c r="B29" t="s">
        <v>111</v>
      </c>
      <c r="C29">
        <v>23</v>
      </c>
    </row>
    <row r="30" spans="1:34" x14ac:dyDescent="0.25">
      <c r="A30" t="s">
        <v>73</v>
      </c>
      <c r="B30" t="s">
        <v>113</v>
      </c>
      <c r="C30">
        <v>23</v>
      </c>
    </row>
    <row r="31" spans="1:34" x14ac:dyDescent="0.25">
      <c r="A31" t="s">
        <v>76</v>
      </c>
      <c r="B31" t="s">
        <v>114</v>
      </c>
      <c r="C31">
        <v>10</v>
      </c>
    </row>
    <row r="32" spans="1:34" x14ac:dyDescent="0.25">
      <c r="A32" t="s">
        <v>75</v>
      </c>
      <c r="B32" t="s">
        <v>116</v>
      </c>
      <c r="C32">
        <v>23</v>
      </c>
    </row>
    <row r="33" spans="1:9" x14ac:dyDescent="0.25">
      <c r="A33" t="s">
        <v>110</v>
      </c>
      <c r="B33" t="s">
        <v>233</v>
      </c>
      <c r="C33">
        <v>18</v>
      </c>
    </row>
    <row r="34" spans="1:9" x14ac:dyDescent="0.25">
      <c r="A34" t="s">
        <v>112</v>
      </c>
      <c r="B34" t="s">
        <v>115</v>
      </c>
      <c r="C34">
        <v>22</v>
      </c>
    </row>
    <row r="35" spans="1:9" x14ac:dyDescent="0.25">
      <c r="C35">
        <f>SUM(C24:C34)</f>
        <v>233</v>
      </c>
    </row>
    <row r="37" spans="1:9" x14ac:dyDescent="0.25">
      <c r="A37" t="s">
        <v>23</v>
      </c>
      <c r="D37">
        <f>D20+I20+N20+S20+X20+AC20</f>
        <v>280</v>
      </c>
      <c r="F37" t="s">
        <v>24</v>
      </c>
      <c r="I37">
        <f>D37/22</f>
        <v>12.727272727272727</v>
      </c>
    </row>
  </sheetData>
  <mergeCells count="7">
    <mergeCell ref="Z1:AD2"/>
    <mergeCell ref="AE1:AI2"/>
    <mergeCell ref="A1:E2"/>
    <mergeCell ref="F1:J2"/>
    <mergeCell ref="K1:O2"/>
    <mergeCell ref="P1:T2"/>
    <mergeCell ref="U1:Y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C1" workbookViewId="0">
      <selection activeCell="S4" sqref="S4"/>
    </sheetView>
  </sheetViews>
  <sheetFormatPr defaultRowHeight="15" x14ac:dyDescent="0.25"/>
  <cols>
    <col min="2" max="2" width="11.5703125" customWidth="1"/>
    <col min="3" max="3" width="13.85546875" customWidth="1"/>
    <col min="7" max="7" width="11.7109375" customWidth="1"/>
    <col min="8" max="8" width="12.42578125" customWidth="1"/>
    <col min="12" max="12" width="11.42578125" customWidth="1"/>
    <col min="13" max="13" width="11.85546875" customWidth="1"/>
    <col min="17" max="17" width="12" customWidth="1"/>
    <col min="18" max="18" width="12.5703125" customWidth="1"/>
  </cols>
  <sheetData>
    <row r="1" spans="1:25" ht="15" customHeight="1" x14ac:dyDescent="0.25">
      <c r="A1" s="30"/>
      <c r="B1" s="30"/>
      <c r="C1" s="30"/>
      <c r="D1" s="30"/>
      <c r="E1" s="30"/>
      <c r="F1" s="30" t="s">
        <v>26</v>
      </c>
      <c r="G1" s="30"/>
      <c r="H1" s="30"/>
      <c r="I1" s="30"/>
      <c r="J1" s="30"/>
      <c r="K1" s="30" t="s">
        <v>27</v>
      </c>
      <c r="L1" s="30"/>
      <c r="M1" s="30"/>
      <c r="N1" s="30"/>
      <c r="O1" s="30"/>
      <c r="P1" s="30" t="s">
        <v>28</v>
      </c>
      <c r="Q1" s="30"/>
      <c r="R1" s="30"/>
      <c r="S1" s="30"/>
      <c r="T1" s="30"/>
      <c r="U1" s="30" t="s">
        <v>143</v>
      </c>
      <c r="V1" s="30"/>
      <c r="W1" s="30"/>
      <c r="X1" s="30"/>
      <c r="Y1" s="30"/>
    </row>
    <row r="2" spans="1:25" ht="1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x14ac:dyDescent="0.25">
      <c r="G3" t="s">
        <v>17</v>
      </c>
      <c r="H3" t="s">
        <v>18</v>
      </c>
      <c r="I3" t="s">
        <v>19</v>
      </c>
      <c r="L3" t="s">
        <v>17</v>
      </c>
      <c r="M3" t="s">
        <v>18</v>
      </c>
      <c r="N3" t="s">
        <v>19</v>
      </c>
      <c r="Q3" t="s">
        <v>17</v>
      </c>
      <c r="R3" t="s">
        <v>18</v>
      </c>
      <c r="S3" t="s">
        <v>19</v>
      </c>
      <c r="V3" t="s">
        <v>17</v>
      </c>
      <c r="W3" t="s">
        <v>18</v>
      </c>
      <c r="X3" t="s">
        <v>19</v>
      </c>
    </row>
    <row r="4" spans="1:25" x14ac:dyDescent="0.25">
      <c r="D4" s="1"/>
      <c r="F4" t="s">
        <v>1</v>
      </c>
      <c r="G4">
        <v>0</v>
      </c>
      <c r="H4">
        <v>0</v>
      </c>
      <c r="I4" s="1">
        <v>2</v>
      </c>
      <c r="K4" t="s">
        <v>1</v>
      </c>
      <c r="L4">
        <v>0</v>
      </c>
      <c r="M4">
        <v>1</v>
      </c>
      <c r="N4" s="1">
        <v>2</v>
      </c>
      <c r="P4" t="s">
        <v>1</v>
      </c>
      <c r="Q4">
        <v>2</v>
      </c>
      <c r="R4">
        <v>0</v>
      </c>
      <c r="S4" s="1">
        <f>Q4+R4</f>
        <v>2</v>
      </c>
      <c r="U4" t="s">
        <v>1</v>
      </c>
      <c r="V4">
        <v>0</v>
      </c>
      <c r="W4">
        <v>0</v>
      </c>
      <c r="X4">
        <f>V4+W4</f>
        <v>0</v>
      </c>
    </row>
    <row r="5" spans="1:25" x14ac:dyDescent="0.25">
      <c r="D5" s="1"/>
      <c r="F5" t="s">
        <v>2</v>
      </c>
      <c r="G5">
        <v>0</v>
      </c>
      <c r="H5">
        <v>0</v>
      </c>
      <c r="I5" s="1">
        <v>2</v>
      </c>
      <c r="K5" t="s">
        <v>2</v>
      </c>
      <c r="L5">
        <v>0</v>
      </c>
      <c r="M5">
        <v>1</v>
      </c>
      <c r="N5" s="1">
        <v>2</v>
      </c>
      <c r="P5" t="s">
        <v>2</v>
      </c>
      <c r="Q5">
        <v>2</v>
      </c>
      <c r="R5">
        <v>0</v>
      </c>
      <c r="S5" s="1">
        <f t="shared" ref="S5:S19" si="0">Q5+R5</f>
        <v>2</v>
      </c>
      <c r="U5" t="s">
        <v>2</v>
      </c>
      <c r="V5">
        <v>0</v>
      </c>
      <c r="W5">
        <v>0</v>
      </c>
      <c r="X5">
        <f t="shared" ref="X5:X19" si="1">V5+W5</f>
        <v>0</v>
      </c>
    </row>
    <row r="6" spans="1:25" x14ac:dyDescent="0.25">
      <c r="D6" s="1"/>
      <c r="F6" t="s">
        <v>3</v>
      </c>
      <c r="G6">
        <v>0</v>
      </c>
      <c r="H6">
        <v>0</v>
      </c>
      <c r="I6" s="1">
        <v>2</v>
      </c>
      <c r="K6" t="s">
        <v>3</v>
      </c>
      <c r="L6">
        <v>0</v>
      </c>
      <c r="M6">
        <v>1</v>
      </c>
      <c r="N6" s="1">
        <v>2</v>
      </c>
      <c r="P6" t="s">
        <v>3</v>
      </c>
      <c r="Q6">
        <v>2</v>
      </c>
      <c r="R6">
        <v>0</v>
      </c>
      <c r="S6" s="1">
        <f t="shared" si="0"/>
        <v>2</v>
      </c>
      <c r="U6" t="s">
        <v>3</v>
      </c>
      <c r="V6">
        <v>0</v>
      </c>
      <c r="W6">
        <v>0</v>
      </c>
      <c r="X6">
        <f t="shared" si="1"/>
        <v>0</v>
      </c>
    </row>
    <row r="7" spans="1:25" x14ac:dyDescent="0.25">
      <c r="D7" s="1"/>
      <c r="F7" t="s">
        <v>4</v>
      </c>
      <c r="G7">
        <v>0</v>
      </c>
      <c r="H7">
        <v>0</v>
      </c>
      <c r="I7" s="1">
        <v>2</v>
      </c>
      <c r="K7" t="s">
        <v>4</v>
      </c>
      <c r="L7">
        <v>0</v>
      </c>
      <c r="M7">
        <v>1</v>
      </c>
      <c r="N7" s="1">
        <v>2</v>
      </c>
      <c r="P7" t="s">
        <v>4</v>
      </c>
      <c r="Q7">
        <v>2</v>
      </c>
      <c r="R7">
        <v>0</v>
      </c>
      <c r="S7" s="1">
        <f t="shared" si="0"/>
        <v>2</v>
      </c>
      <c r="U7" t="s">
        <v>4</v>
      </c>
      <c r="V7">
        <v>0</v>
      </c>
      <c r="W7">
        <v>0</v>
      </c>
      <c r="X7">
        <f t="shared" si="1"/>
        <v>0</v>
      </c>
    </row>
    <row r="8" spans="1:25" x14ac:dyDescent="0.25">
      <c r="D8" s="1"/>
      <c r="F8" t="s">
        <v>5</v>
      </c>
      <c r="G8">
        <v>0</v>
      </c>
      <c r="H8">
        <v>0</v>
      </c>
      <c r="I8" s="1">
        <v>2</v>
      </c>
      <c r="K8" t="s">
        <v>5</v>
      </c>
      <c r="L8">
        <v>0</v>
      </c>
      <c r="M8">
        <v>1</v>
      </c>
      <c r="N8" s="1">
        <v>2</v>
      </c>
      <c r="P8" t="s">
        <v>5</v>
      </c>
      <c r="Q8">
        <v>2</v>
      </c>
      <c r="R8">
        <v>0</v>
      </c>
      <c r="S8" s="1">
        <f t="shared" si="0"/>
        <v>2</v>
      </c>
      <c r="U8" t="s">
        <v>5</v>
      </c>
      <c r="V8">
        <v>0</v>
      </c>
      <c r="W8">
        <v>0</v>
      </c>
      <c r="X8">
        <f t="shared" si="1"/>
        <v>0</v>
      </c>
    </row>
    <row r="9" spans="1:25" x14ac:dyDescent="0.25">
      <c r="D9" s="1"/>
      <c r="F9" t="s">
        <v>6</v>
      </c>
      <c r="G9">
        <v>0</v>
      </c>
      <c r="H9">
        <v>0</v>
      </c>
      <c r="I9" s="1">
        <v>2</v>
      </c>
      <c r="K9" t="s">
        <v>6</v>
      </c>
      <c r="L9">
        <v>0</v>
      </c>
      <c r="M9">
        <v>1</v>
      </c>
      <c r="N9" s="1">
        <v>2</v>
      </c>
      <c r="P9" t="s">
        <v>6</v>
      </c>
      <c r="Q9">
        <v>2</v>
      </c>
      <c r="R9">
        <v>0</v>
      </c>
      <c r="S9" s="1">
        <f t="shared" si="0"/>
        <v>2</v>
      </c>
      <c r="U9" t="s">
        <v>6</v>
      </c>
      <c r="V9">
        <v>0</v>
      </c>
      <c r="W9">
        <v>0</v>
      </c>
      <c r="X9">
        <f t="shared" si="1"/>
        <v>0</v>
      </c>
    </row>
    <row r="10" spans="1:25" x14ac:dyDescent="0.25">
      <c r="D10" s="1"/>
      <c r="F10" t="s">
        <v>7</v>
      </c>
      <c r="G10">
        <v>0</v>
      </c>
      <c r="H10">
        <v>0</v>
      </c>
      <c r="I10" s="1">
        <v>2</v>
      </c>
      <c r="K10" t="s">
        <v>7</v>
      </c>
      <c r="L10">
        <v>0</v>
      </c>
      <c r="M10">
        <v>1</v>
      </c>
      <c r="N10" s="1">
        <v>2</v>
      </c>
      <c r="P10" t="s">
        <v>7</v>
      </c>
      <c r="Q10">
        <v>2</v>
      </c>
      <c r="R10">
        <v>0</v>
      </c>
      <c r="S10" s="1">
        <f t="shared" si="0"/>
        <v>2</v>
      </c>
      <c r="U10" t="s">
        <v>7</v>
      </c>
      <c r="V10">
        <v>0</v>
      </c>
      <c r="W10">
        <v>0</v>
      </c>
      <c r="X10">
        <f t="shared" si="1"/>
        <v>0</v>
      </c>
    </row>
    <row r="11" spans="1:25" x14ac:dyDescent="0.25">
      <c r="D11" s="1"/>
      <c r="F11" t="s">
        <v>8</v>
      </c>
      <c r="G11">
        <v>0</v>
      </c>
      <c r="H11">
        <v>0</v>
      </c>
      <c r="I11" s="1">
        <v>2</v>
      </c>
      <c r="K11" t="s">
        <v>8</v>
      </c>
      <c r="L11">
        <v>0</v>
      </c>
      <c r="M11">
        <v>1</v>
      </c>
      <c r="N11" s="1">
        <v>2</v>
      </c>
      <c r="P11" t="s">
        <v>8</v>
      </c>
      <c r="Q11">
        <v>2</v>
      </c>
      <c r="R11">
        <v>0</v>
      </c>
      <c r="S11" s="1">
        <f t="shared" si="0"/>
        <v>2</v>
      </c>
      <c r="U11" t="s">
        <v>8</v>
      </c>
      <c r="V11">
        <v>0</v>
      </c>
      <c r="W11">
        <v>0</v>
      </c>
      <c r="X11">
        <f t="shared" si="1"/>
        <v>0</v>
      </c>
    </row>
    <row r="12" spans="1:25" x14ac:dyDescent="0.25">
      <c r="D12" s="1"/>
      <c r="F12" t="s">
        <v>9</v>
      </c>
      <c r="G12">
        <v>3</v>
      </c>
      <c r="H12">
        <v>1</v>
      </c>
      <c r="I12" s="1">
        <f t="shared" ref="I12:I19" si="2">G12+H12</f>
        <v>4</v>
      </c>
      <c r="K12" t="s">
        <v>9</v>
      </c>
      <c r="L12">
        <v>3</v>
      </c>
      <c r="M12">
        <v>2</v>
      </c>
      <c r="N12" s="1">
        <f t="shared" ref="N12:N19" si="3">L12+M12</f>
        <v>5</v>
      </c>
      <c r="P12" t="s">
        <v>9</v>
      </c>
      <c r="Q12">
        <v>3</v>
      </c>
      <c r="R12">
        <v>0</v>
      </c>
      <c r="S12" s="1">
        <f t="shared" si="0"/>
        <v>3</v>
      </c>
      <c r="U12" t="s">
        <v>9</v>
      </c>
      <c r="V12">
        <v>0</v>
      </c>
      <c r="W12">
        <v>0</v>
      </c>
      <c r="X12" s="1">
        <f t="shared" si="1"/>
        <v>0</v>
      </c>
    </row>
    <row r="13" spans="1:25" x14ac:dyDescent="0.25">
      <c r="D13" s="1"/>
      <c r="F13" t="s">
        <v>10</v>
      </c>
      <c r="G13">
        <v>3</v>
      </c>
      <c r="H13">
        <v>1</v>
      </c>
      <c r="I13" s="1">
        <f t="shared" si="2"/>
        <v>4</v>
      </c>
      <c r="K13" t="s">
        <v>10</v>
      </c>
      <c r="L13">
        <v>0</v>
      </c>
      <c r="M13">
        <v>0</v>
      </c>
      <c r="N13" s="1">
        <f t="shared" si="3"/>
        <v>0</v>
      </c>
      <c r="P13" t="s">
        <v>10</v>
      </c>
      <c r="Q13">
        <v>0</v>
      </c>
      <c r="R13">
        <v>0</v>
      </c>
      <c r="S13" s="1">
        <f t="shared" si="0"/>
        <v>0</v>
      </c>
      <c r="U13" t="s">
        <v>10</v>
      </c>
      <c r="V13">
        <v>0</v>
      </c>
      <c r="W13">
        <v>0</v>
      </c>
      <c r="X13" s="1">
        <f t="shared" si="1"/>
        <v>0</v>
      </c>
    </row>
    <row r="14" spans="1:25" x14ac:dyDescent="0.25">
      <c r="D14" s="1"/>
      <c r="F14" t="s">
        <v>11</v>
      </c>
      <c r="G14">
        <v>3</v>
      </c>
      <c r="H14">
        <v>1</v>
      </c>
      <c r="I14" s="1">
        <f t="shared" si="2"/>
        <v>4</v>
      </c>
      <c r="K14" t="s">
        <v>11</v>
      </c>
      <c r="L14">
        <v>0</v>
      </c>
      <c r="M14">
        <v>0</v>
      </c>
      <c r="N14" s="1">
        <f t="shared" si="3"/>
        <v>0</v>
      </c>
      <c r="P14" t="s">
        <v>11</v>
      </c>
      <c r="Q14">
        <v>0</v>
      </c>
      <c r="R14">
        <v>0</v>
      </c>
      <c r="S14" s="1">
        <f t="shared" si="0"/>
        <v>0</v>
      </c>
      <c r="U14" t="s">
        <v>11</v>
      </c>
      <c r="V14">
        <v>0</v>
      </c>
      <c r="W14">
        <v>0</v>
      </c>
      <c r="X14" s="1">
        <f t="shared" si="1"/>
        <v>0</v>
      </c>
    </row>
    <row r="15" spans="1:25" x14ac:dyDescent="0.25">
      <c r="D15" s="1"/>
      <c r="F15" t="s">
        <v>12</v>
      </c>
      <c r="G15">
        <v>3</v>
      </c>
      <c r="H15">
        <v>1</v>
      </c>
      <c r="I15" s="1">
        <f t="shared" si="2"/>
        <v>4</v>
      </c>
      <c r="K15" t="s">
        <v>12</v>
      </c>
      <c r="L15">
        <v>3</v>
      </c>
      <c r="M15">
        <v>2</v>
      </c>
      <c r="N15" s="1">
        <f t="shared" si="3"/>
        <v>5</v>
      </c>
      <c r="P15" t="s">
        <v>12</v>
      </c>
      <c r="Q15">
        <v>3</v>
      </c>
      <c r="R15">
        <v>0</v>
      </c>
      <c r="S15" s="1">
        <f t="shared" si="0"/>
        <v>3</v>
      </c>
      <c r="U15" t="s">
        <v>12</v>
      </c>
      <c r="V15">
        <v>3</v>
      </c>
      <c r="W15">
        <v>2</v>
      </c>
      <c r="X15" s="1">
        <f t="shared" si="1"/>
        <v>5</v>
      </c>
    </row>
    <row r="16" spans="1:25" x14ac:dyDescent="0.25">
      <c r="D16" s="1"/>
      <c r="F16" t="s">
        <v>13</v>
      </c>
      <c r="G16">
        <v>3</v>
      </c>
      <c r="H16">
        <v>1</v>
      </c>
      <c r="I16" s="1">
        <f t="shared" si="2"/>
        <v>4</v>
      </c>
      <c r="K16" t="s">
        <v>13</v>
      </c>
      <c r="L16">
        <v>0</v>
      </c>
      <c r="M16">
        <v>0</v>
      </c>
      <c r="N16" s="1">
        <f t="shared" si="3"/>
        <v>0</v>
      </c>
      <c r="P16" t="s">
        <v>13</v>
      </c>
      <c r="Q16">
        <v>0</v>
      </c>
      <c r="R16">
        <v>0</v>
      </c>
      <c r="S16" s="1">
        <f t="shared" si="0"/>
        <v>0</v>
      </c>
      <c r="U16" t="s">
        <v>13</v>
      </c>
      <c r="V16">
        <v>0</v>
      </c>
      <c r="W16">
        <v>0</v>
      </c>
      <c r="X16" s="1">
        <f t="shared" si="1"/>
        <v>0</v>
      </c>
    </row>
    <row r="17" spans="1:24" x14ac:dyDescent="0.25">
      <c r="D17" s="1"/>
      <c r="F17" t="s">
        <v>14</v>
      </c>
      <c r="G17">
        <v>3</v>
      </c>
      <c r="H17">
        <v>1</v>
      </c>
      <c r="I17" s="1">
        <f t="shared" si="2"/>
        <v>4</v>
      </c>
      <c r="K17" t="s">
        <v>14</v>
      </c>
      <c r="L17">
        <v>0</v>
      </c>
      <c r="M17">
        <v>0</v>
      </c>
      <c r="N17" s="1">
        <f t="shared" si="3"/>
        <v>0</v>
      </c>
      <c r="P17" t="s">
        <v>14</v>
      </c>
      <c r="Q17">
        <v>0</v>
      </c>
      <c r="R17">
        <v>0</v>
      </c>
      <c r="S17" s="1">
        <f t="shared" si="0"/>
        <v>0</v>
      </c>
      <c r="U17" t="s">
        <v>14</v>
      </c>
      <c r="V17">
        <v>0</v>
      </c>
      <c r="W17">
        <v>0</v>
      </c>
      <c r="X17" s="1">
        <f t="shared" si="1"/>
        <v>0</v>
      </c>
    </row>
    <row r="18" spans="1:24" x14ac:dyDescent="0.25">
      <c r="D18" s="1"/>
      <c r="F18" t="s">
        <v>15</v>
      </c>
      <c r="G18">
        <v>4</v>
      </c>
      <c r="H18">
        <v>0</v>
      </c>
      <c r="I18" s="1">
        <f t="shared" si="2"/>
        <v>4</v>
      </c>
      <c r="K18" t="s">
        <v>15</v>
      </c>
      <c r="L18">
        <v>4</v>
      </c>
      <c r="M18">
        <v>0</v>
      </c>
      <c r="N18" s="1">
        <f t="shared" si="3"/>
        <v>4</v>
      </c>
      <c r="P18" t="s">
        <v>15</v>
      </c>
      <c r="Q18">
        <v>2</v>
      </c>
      <c r="R18">
        <v>0</v>
      </c>
      <c r="S18" s="1">
        <f t="shared" si="0"/>
        <v>2</v>
      </c>
      <c r="U18" t="s">
        <v>15</v>
      </c>
      <c r="V18">
        <v>2</v>
      </c>
      <c r="W18">
        <v>2</v>
      </c>
      <c r="X18" s="1">
        <f t="shared" si="1"/>
        <v>4</v>
      </c>
    </row>
    <row r="19" spans="1:24" x14ac:dyDescent="0.25">
      <c r="D19" s="1"/>
      <c r="F19" t="s">
        <v>16</v>
      </c>
      <c r="G19">
        <v>4</v>
      </c>
      <c r="H19">
        <v>0</v>
      </c>
      <c r="I19" s="1">
        <f t="shared" si="2"/>
        <v>4</v>
      </c>
      <c r="K19" t="s">
        <v>16</v>
      </c>
      <c r="L19">
        <v>0</v>
      </c>
      <c r="M19">
        <v>0</v>
      </c>
      <c r="N19" s="1">
        <f t="shared" si="3"/>
        <v>0</v>
      </c>
      <c r="P19" t="s">
        <v>16</v>
      </c>
      <c r="Q19">
        <v>0</v>
      </c>
      <c r="R19">
        <v>0</v>
      </c>
      <c r="S19" s="1">
        <f t="shared" si="0"/>
        <v>0</v>
      </c>
      <c r="U19" t="s">
        <v>16</v>
      </c>
      <c r="V19">
        <v>0</v>
      </c>
      <c r="W19">
        <v>0</v>
      </c>
      <c r="X19" s="1">
        <f t="shared" si="1"/>
        <v>0</v>
      </c>
    </row>
    <row r="20" spans="1:24" x14ac:dyDescent="0.25">
      <c r="G20">
        <f>SUM(G4:G19)</f>
        <v>26</v>
      </c>
      <c r="H20">
        <f t="shared" ref="H20" si="4">SUM(H4:H19)</f>
        <v>6</v>
      </c>
      <c r="I20">
        <f t="shared" ref="I20" si="5">SUM(I4:I19)</f>
        <v>48</v>
      </c>
      <c r="L20">
        <f>SUM(L4:L19)</f>
        <v>10</v>
      </c>
      <c r="M20">
        <f t="shared" ref="M20" si="6">SUM(M4:M19)</f>
        <v>12</v>
      </c>
      <c r="N20">
        <f t="shared" ref="N20" si="7">SUM(N4:N19)</f>
        <v>30</v>
      </c>
      <c r="Q20">
        <f>SUM(Q4:Q19)</f>
        <v>24</v>
      </c>
      <c r="R20">
        <f t="shared" ref="R20" si="8">SUM(R4:R19)</f>
        <v>0</v>
      </c>
      <c r="S20">
        <f t="shared" ref="S20" si="9">SUM(S4:S19)</f>
        <v>24</v>
      </c>
      <c r="V20">
        <f>SUM(V4:V19)</f>
        <v>5</v>
      </c>
      <c r="W20">
        <f t="shared" ref="W20:X20" si="10">SUM(W4:W19)</f>
        <v>4</v>
      </c>
      <c r="X20">
        <f t="shared" si="10"/>
        <v>9</v>
      </c>
    </row>
    <row r="22" spans="1:24" x14ac:dyDescent="0.25">
      <c r="F22" t="s">
        <v>20</v>
      </c>
      <c r="I22">
        <f>I20/22</f>
        <v>2.1818181818181817</v>
      </c>
      <c r="K22" t="s">
        <v>20</v>
      </c>
      <c r="N22">
        <f>N20/22</f>
        <v>1.3636363636363635</v>
      </c>
      <c r="P22" t="s">
        <v>20</v>
      </c>
      <c r="S22">
        <f>S20/22</f>
        <v>1.0909090909090908</v>
      </c>
      <c r="U22" t="s">
        <v>20</v>
      </c>
      <c r="X22">
        <f>X20/22</f>
        <v>0.40909090909090912</v>
      </c>
    </row>
    <row r="24" spans="1:24" x14ac:dyDescent="0.25">
      <c r="A24" t="s">
        <v>23</v>
      </c>
      <c r="D24">
        <f>D20+I20+N20++S20</f>
        <v>102</v>
      </c>
      <c r="F24" t="s">
        <v>24</v>
      </c>
      <c r="I24">
        <f>D24/22</f>
        <v>4.6363636363636367</v>
      </c>
    </row>
    <row r="27" spans="1:24" x14ac:dyDescent="0.25">
      <c r="A27" t="s">
        <v>64</v>
      </c>
      <c r="B27" t="s">
        <v>118</v>
      </c>
      <c r="C27">
        <v>14</v>
      </c>
      <c r="K27" t="s">
        <v>64</v>
      </c>
      <c r="L27" t="s">
        <v>200</v>
      </c>
      <c r="M27">
        <v>18</v>
      </c>
      <c r="P27" t="s">
        <v>64</v>
      </c>
      <c r="Q27" t="s">
        <v>144</v>
      </c>
      <c r="R27">
        <v>16</v>
      </c>
    </row>
    <row r="28" spans="1:24" x14ac:dyDescent="0.25">
      <c r="A28" t="s">
        <v>65</v>
      </c>
      <c r="B28" t="s">
        <v>119</v>
      </c>
      <c r="C28">
        <v>24</v>
      </c>
      <c r="P28" t="s">
        <v>65</v>
      </c>
      <c r="Q28" t="s">
        <v>145</v>
      </c>
      <c r="R28">
        <v>17</v>
      </c>
    </row>
    <row r="29" spans="1:24" x14ac:dyDescent="0.25">
      <c r="A29" t="s">
        <v>67</v>
      </c>
      <c r="B29" t="s">
        <v>232</v>
      </c>
      <c r="C29">
        <v>21</v>
      </c>
    </row>
  </sheetData>
  <mergeCells count="5">
    <mergeCell ref="A1:E2"/>
    <mergeCell ref="F1:J2"/>
    <mergeCell ref="K1:O2"/>
    <mergeCell ref="P1:T2"/>
    <mergeCell ref="U1:Y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opLeftCell="A38" workbookViewId="0">
      <selection activeCell="A62" sqref="A62"/>
    </sheetView>
  </sheetViews>
  <sheetFormatPr defaultRowHeight="15" x14ac:dyDescent="0.25"/>
  <cols>
    <col min="1" max="1" width="11" customWidth="1"/>
    <col min="2" max="2" width="11.5703125" customWidth="1"/>
    <col min="3" max="3" width="11.7109375" customWidth="1"/>
    <col min="4" max="4" width="11.5703125" customWidth="1"/>
    <col min="7" max="7" width="11" customWidth="1"/>
    <col min="8" max="8" width="15.42578125" customWidth="1"/>
    <col min="22" max="22" width="12.28515625" customWidth="1"/>
    <col min="23" max="23" width="12.5703125" customWidth="1"/>
  </cols>
  <sheetData>
    <row r="1" spans="1:25" x14ac:dyDescent="0.25">
      <c r="A1" s="30" t="s">
        <v>29</v>
      </c>
      <c r="B1" s="30"/>
      <c r="C1" s="30"/>
      <c r="D1" s="30"/>
      <c r="E1" s="30"/>
      <c r="F1" s="30" t="s">
        <v>30</v>
      </c>
      <c r="G1" s="30"/>
      <c r="H1" s="30"/>
      <c r="I1" s="30"/>
      <c r="J1" s="30"/>
      <c r="K1" s="30" t="s">
        <v>31</v>
      </c>
      <c r="L1" s="30"/>
      <c r="M1" s="30"/>
      <c r="N1" s="30"/>
      <c r="O1" s="30"/>
      <c r="P1" s="30" t="s">
        <v>32</v>
      </c>
      <c r="Q1" s="30"/>
      <c r="R1" s="30"/>
      <c r="S1" s="30"/>
      <c r="T1" s="30"/>
      <c r="U1" s="30" t="s">
        <v>35</v>
      </c>
      <c r="V1" s="30"/>
      <c r="W1" s="30"/>
      <c r="X1" s="30"/>
      <c r="Y1" s="30"/>
    </row>
    <row r="2" spans="1:25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x14ac:dyDescent="0.25">
      <c r="B3" t="s">
        <v>17</v>
      </c>
      <c r="C3" t="s">
        <v>18</v>
      </c>
      <c r="D3" t="s">
        <v>19</v>
      </c>
      <c r="G3" t="s">
        <v>17</v>
      </c>
      <c r="H3" t="s">
        <v>18</v>
      </c>
      <c r="I3" t="s">
        <v>19</v>
      </c>
      <c r="L3" t="s">
        <v>17</v>
      </c>
      <c r="M3" t="s">
        <v>18</v>
      </c>
      <c r="N3" t="s">
        <v>19</v>
      </c>
      <c r="Q3" t="s">
        <v>17</v>
      </c>
      <c r="R3" t="s">
        <v>18</v>
      </c>
      <c r="S3" t="s">
        <v>19</v>
      </c>
      <c r="V3" t="s">
        <v>17</v>
      </c>
      <c r="W3" t="s">
        <v>18</v>
      </c>
      <c r="X3" t="s">
        <v>19</v>
      </c>
    </row>
    <row r="4" spans="1:25" x14ac:dyDescent="0.25">
      <c r="A4" t="s">
        <v>1</v>
      </c>
      <c r="B4">
        <v>1</v>
      </c>
      <c r="C4">
        <v>1</v>
      </c>
      <c r="D4" s="1">
        <f>B4+C4</f>
        <v>2</v>
      </c>
      <c r="F4" t="s">
        <v>1</v>
      </c>
      <c r="G4">
        <v>1</v>
      </c>
      <c r="H4">
        <v>1</v>
      </c>
      <c r="I4" s="1">
        <f>G4+H4</f>
        <v>2</v>
      </c>
      <c r="K4" t="s">
        <v>1</v>
      </c>
      <c r="L4">
        <v>2</v>
      </c>
      <c r="M4">
        <v>1</v>
      </c>
      <c r="N4" s="1">
        <f>L4+M4</f>
        <v>3</v>
      </c>
      <c r="P4" t="s">
        <v>1</v>
      </c>
      <c r="Q4">
        <v>1</v>
      </c>
      <c r="R4">
        <v>1</v>
      </c>
      <c r="S4" s="1">
        <f>Q4+R4</f>
        <v>2</v>
      </c>
      <c r="U4" t="s">
        <v>1</v>
      </c>
      <c r="V4">
        <v>1</v>
      </c>
      <c r="W4">
        <v>1</v>
      </c>
      <c r="X4" s="1">
        <f>V4+W4</f>
        <v>2</v>
      </c>
    </row>
    <row r="5" spans="1:25" x14ac:dyDescent="0.25">
      <c r="A5" t="s">
        <v>2</v>
      </c>
      <c r="B5">
        <v>1</v>
      </c>
      <c r="C5">
        <v>1</v>
      </c>
      <c r="D5" s="1">
        <f t="shared" ref="D5:D19" si="0">B5+C5</f>
        <v>2</v>
      </c>
      <c r="F5" t="s">
        <v>2</v>
      </c>
      <c r="G5">
        <v>1</v>
      </c>
      <c r="H5">
        <v>1</v>
      </c>
      <c r="I5" s="1">
        <f t="shared" ref="I5:I19" si="1">G5+H5</f>
        <v>2</v>
      </c>
      <c r="K5" t="s">
        <v>2</v>
      </c>
      <c r="L5">
        <v>2</v>
      </c>
      <c r="M5">
        <v>1</v>
      </c>
      <c r="N5" s="1">
        <f t="shared" ref="N5:N19" si="2">L5+M5</f>
        <v>3</v>
      </c>
      <c r="P5" t="s">
        <v>2</v>
      </c>
      <c r="Q5">
        <v>1</v>
      </c>
      <c r="R5">
        <v>1</v>
      </c>
      <c r="S5" s="1">
        <f t="shared" ref="S5:S19" si="3">Q5+R5</f>
        <v>2</v>
      </c>
      <c r="U5" t="s">
        <v>2</v>
      </c>
      <c r="V5">
        <v>1</v>
      </c>
      <c r="W5">
        <v>1</v>
      </c>
      <c r="X5" s="1">
        <f t="shared" ref="X5:X19" si="4">V5+W5</f>
        <v>2</v>
      </c>
    </row>
    <row r="6" spans="1:25" x14ac:dyDescent="0.25">
      <c r="A6" t="s">
        <v>3</v>
      </c>
      <c r="B6">
        <v>1</v>
      </c>
      <c r="C6">
        <v>1</v>
      </c>
      <c r="D6" s="1">
        <f t="shared" si="0"/>
        <v>2</v>
      </c>
      <c r="F6" t="s">
        <v>3</v>
      </c>
      <c r="G6">
        <v>1</v>
      </c>
      <c r="H6">
        <v>1</v>
      </c>
      <c r="I6" s="1">
        <f t="shared" si="1"/>
        <v>2</v>
      </c>
      <c r="K6" t="s">
        <v>3</v>
      </c>
      <c r="L6">
        <v>2</v>
      </c>
      <c r="M6">
        <v>1</v>
      </c>
      <c r="N6" s="1">
        <f t="shared" si="2"/>
        <v>3</v>
      </c>
      <c r="P6" t="s">
        <v>3</v>
      </c>
      <c r="Q6">
        <v>1</v>
      </c>
      <c r="R6">
        <v>1</v>
      </c>
      <c r="S6" s="1">
        <f t="shared" si="3"/>
        <v>2</v>
      </c>
      <c r="U6" t="s">
        <v>3</v>
      </c>
      <c r="V6">
        <v>1</v>
      </c>
      <c r="W6">
        <v>1</v>
      </c>
      <c r="X6" s="1">
        <f t="shared" si="4"/>
        <v>2</v>
      </c>
    </row>
    <row r="7" spans="1:25" x14ac:dyDescent="0.25">
      <c r="A7" t="s">
        <v>4</v>
      </c>
      <c r="B7">
        <v>1</v>
      </c>
      <c r="C7">
        <v>1</v>
      </c>
      <c r="D7" s="1">
        <f t="shared" si="0"/>
        <v>2</v>
      </c>
      <c r="F7" t="s">
        <v>4</v>
      </c>
      <c r="G7">
        <v>1</v>
      </c>
      <c r="H7">
        <v>1</v>
      </c>
      <c r="I7" s="1">
        <f t="shared" si="1"/>
        <v>2</v>
      </c>
      <c r="K7" t="s">
        <v>4</v>
      </c>
      <c r="L7">
        <v>2</v>
      </c>
      <c r="M7">
        <v>1</v>
      </c>
      <c r="N7" s="1">
        <f t="shared" si="2"/>
        <v>3</v>
      </c>
      <c r="P7" t="s">
        <v>4</v>
      </c>
      <c r="Q7">
        <v>1</v>
      </c>
      <c r="R7">
        <v>1</v>
      </c>
      <c r="S7" s="1">
        <f t="shared" si="3"/>
        <v>2</v>
      </c>
      <c r="U7" t="s">
        <v>4</v>
      </c>
      <c r="V7">
        <v>1</v>
      </c>
      <c r="W7">
        <v>1</v>
      </c>
      <c r="X7" s="1">
        <f t="shared" si="4"/>
        <v>2</v>
      </c>
    </row>
    <row r="8" spans="1:25" x14ac:dyDescent="0.25">
      <c r="A8" t="s">
        <v>5</v>
      </c>
      <c r="B8">
        <v>1</v>
      </c>
      <c r="C8">
        <v>1</v>
      </c>
      <c r="D8" s="1">
        <f t="shared" si="0"/>
        <v>2</v>
      </c>
      <c r="F8" t="s">
        <v>5</v>
      </c>
      <c r="G8">
        <v>1</v>
      </c>
      <c r="H8">
        <v>1</v>
      </c>
      <c r="I8" s="1">
        <f t="shared" si="1"/>
        <v>2</v>
      </c>
      <c r="K8" t="s">
        <v>5</v>
      </c>
      <c r="L8">
        <v>2</v>
      </c>
      <c r="M8">
        <v>1</v>
      </c>
      <c r="N8" s="1">
        <f t="shared" si="2"/>
        <v>3</v>
      </c>
      <c r="P8" t="s">
        <v>5</v>
      </c>
      <c r="Q8">
        <v>1</v>
      </c>
      <c r="R8">
        <v>1</v>
      </c>
      <c r="S8" s="1">
        <f t="shared" si="3"/>
        <v>2</v>
      </c>
      <c r="U8" t="s">
        <v>5</v>
      </c>
      <c r="V8">
        <v>1</v>
      </c>
      <c r="W8">
        <v>1</v>
      </c>
      <c r="X8" s="1">
        <f t="shared" si="4"/>
        <v>2</v>
      </c>
    </row>
    <row r="9" spans="1:25" x14ac:dyDescent="0.25">
      <c r="A9" t="s">
        <v>6</v>
      </c>
      <c r="B9">
        <v>1</v>
      </c>
      <c r="C9">
        <v>1</v>
      </c>
      <c r="D9" s="1">
        <f t="shared" si="0"/>
        <v>2</v>
      </c>
      <c r="F9" t="s">
        <v>6</v>
      </c>
      <c r="G9">
        <v>1</v>
      </c>
      <c r="H9">
        <v>1</v>
      </c>
      <c r="I9" s="1">
        <f t="shared" si="1"/>
        <v>2</v>
      </c>
      <c r="K9" t="s">
        <v>6</v>
      </c>
      <c r="L9">
        <v>2</v>
      </c>
      <c r="M9">
        <v>1</v>
      </c>
      <c r="N9" s="1">
        <f t="shared" si="2"/>
        <v>3</v>
      </c>
      <c r="P9" t="s">
        <v>6</v>
      </c>
      <c r="Q9">
        <v>1</v>
      </c>
      <c r="R9">
        <v>1</v>
      </c>
      <c r="S9" s="1">
        <f t="shared" si="3"/>
        <v>2</v>
      </c>
      <c r="U9" t="s">
        <v>6</v>
      </c>
      <c r="V9">
        <v>1</v>
      </c>
      <c r="W9">
        <v>1</v>
      </c>
      <c r="X9" s="1">
        <f t="shared" si="4"/>
        <v>2</v>
      </c>
    </row>
    <row r="10" spans="1:25" x14ac:dyDescent="0.25">
      <c r="A10" t="s">
        <v>7</v>
      </c>
      <c r="B10">
        <v>1</v>
      </c>
      <c r="C10">
        <v>1</v>
      </c>
      <c r="D10" s="1">
        <f t="shared" si="0"/>
        <v>2</v>
      </c>
      <c r="F10" t="s">
        <v>7</v>
      </c>
      <c r="G10">
        <v>1</v>
      </c>
      <c r="H10">
        <v>1</v>
      </c>
      <c r="I10" s="1">
        <f t="shared" si="1"/>
        <v>2</v>
      </c>
      <c r="K10" t="s">
        <v>7</v>
      </c>
      <c r="L10">
        <v>2</v>
      </c>
      <c r="M10">
        <v>1</v>
      </c>
      <c r="N10" s="1">
        <f t="shared" si="2"/>
        <v>3</v>
      </c>
      <c r="P10" t="s">
        <v>7</v>
      </c>
      <c r="Q10">
        <v>1</v>
      </c>
      <c r="R10">
        <v>1</v>
      </c>
      <c r="S10" s="1">
        <f t="shared" si="3"/>
        <v>2</v>
      </c>
      <c r="U10" t="s">
        <v>7</v>
      </c>
      <c r="V10">
        <v>1</v>
      </c>
      <c r="W10">
        <v>1</v>
      </c>
      <c r="X10" s="1">
        <f t="shared" si="4"/>
        <v>2</v>
      </c>
    </row>
    <row r="11" spans="1:25" x14ac:dyDescent="0.25">
      <c r="A11" t="s">
        <v>8</v>
      </c>
      <c r="B11">
        <v>1</v>
      </c>
      <c r="C11">
        <v>1</v>
      </c>
      <c r="D11" s="1">
        <f t="shared" si="0"/>
        <v>2</v>
      </c>
      <c r="F11" t="s">
        <v>8</v>
      </c>
      <c r="G11">
        <v>1</v>
      </c>
      <c r="H11">
        <v>1</v>
      </c>
      <c r="I11" s="1">
        <f t="shared" si="1"/>
        <v>2</v>
      </c>
      <c r="K11" t="s">
        <v>8</v>
      </c>
      <c r="L11">
        <v>2</v>
      </c>
      <c r="M11">
        <v>1</v>
      </c>
      <c r="N11" s="1">
        <f t="shared" si="2"/>
        <v>3</v>
      </c>
      <c r="P11" t="s">
        <v>8</v>
      </c>
      <c r="Q11">
        <v>1</v>
      </c>
      <c r="R11">
        <v>1</v>
      </c>
      <c r="S11" s="1">
        <f t="shared" si="3"/>
        <v>2</v>
      </c>
      <c r="U11" t="s">
        <v>8</v>
      </c>
      <c r="V11">
        <v>1</v>
      </c>
      <c r="W11">
        <v>1</v>
      </c>
      <c r="X11" s="1">
        <f t="shared" si="4"/>
        <v>2</v>
      </c>
    </row>
    <row r="12" spans="1:25" x14ac:dyDescent="0.25">
      <c r="A12" t="s">
        <v>9</v>
      </c>
      <c r="B12">
        <v>1</v>
      </c>
      <c r="C12">
        <v>1</v>
      </c>
      <c r="D12" s="1">
        <f t="shared" si="0"/>
        <v>2</v>
      </c>
      <c r="F12" t="s">
        <v>9</v>
      </c>
      <c r="G12">
        <v>1</v>
      </c>
      <c r="H12">
        <v>1</v>
      </c>
      <c r="I12" s="1">
        <f t="shared" si="1"/>
        <v>2</v>
      </c>
      <c r="K12" t="s">
        <v>9</v>
      </c>
      <c r="L12">
        <v>2</v>
      </c>
      <c r="M12">
        <v>1</v>
      </c>
      <c r="N12" s="1">
        <f t="shared" si="2"/>
        <v>3</v>
      </c>
      <c r="P12" t="s">
        <v>9</v>
      </c>
      <c r="Q12">
        <v>1</v>
      </c>
      <c r="R12">
        <v>1</v>
      </c>
      <c r="S12" s="1">
        <f t="shared" si="3"/>
        <v>2</v>
      </c>
      <c r="U12" t="s">
        <v>9</v>
      </c>
      <c r="V12">
        <v>3</v>
      </c>
      <c r="W12">
        <v>2</v>
      </c>
      <c r="X12" s="1">
        <f t="shared" si="4"/>
        <v>5</v>
      </c>
    </row>
    <row r="13" spans="1:25" x14ac:dyDescent="0.25">
      <c r="A13" t="s">
        <v>10</v>
      </c>
      <c r="B13">
        <v>1</v>
      </c>
      <c r="C13">
        <v>1</v>
      </c>
      <c r="D13" s="1">
        <f t="shared" si="0"/>
        <v>2</v>
      </c>
      <c r="F13" t="s">
        <v>10</v>
      </c>
      <c r="G13">
        <v>1</v>
      </c>
      <c r="H13">
        <v>1</v>
      </c>
      <c r="I13" s="1">
        <f t="shared" si="1"/>
        <v>2</v>
      </c>
      <c r="K13" t="s">
        <v>10</v>
      </c>
      <c r="L13">
        <v>2</v>
      </c>
      <c r="M13">
        <v>1</v>
      </c>
      <c r="N13" s="1">
        <f t="shared" si="2"/>
        <v>3</v>
      </c>
      <c r="P13" t="s">
        <v>10</v>
      </c>
      <c r="Q13">
        <v>1</v>
      </c>
      <c r="R13">
        <v>1</v>
      </c>
      <c r="S13" s="1">
        <f t="shared" si="3"/>
        <v>2</v>
      </c>
      <c r="U13" t="s">
        <v>10</v>
      </c>
      <c r="V13">
        <v>0</v>
      </c>
      <c r="W13">
        <v>0</v>
      </c>
      <c r="X13" s="1">
        <f t="shared" si="4"/>
        <v>0</v>
      </c>
    </row>
    <row r="14" spans="1:25" x14ac:dyDescent="0.25">
      <c r="A14" t="s">
        <v>11</v>
      </c>
      <c r="B14">
        <v>1</v>
      </c>
      <c r="C14">
        <v>1</v>
      </c>
      <c r="D14" s="1">
        <f t="shared" si="0"/>
        <v>2</v>
      </c>
      <c r="F14" t="s">
        <v>11</v>
      </c>
      <c r="G14">
        <v>1</v>
      </c>
      <c r="H14">
        <v>1</v>
      </c>
      <c r="I14" s="1">
        <f t="shared" si="1"/>
        <v>2</v>
      </c>
      <c r="K14" t="s">
        <v>11</v>
      </c>
      <c r="L14">
        <v>2</v>
      </c>
      <c r="M14">
        <v>1</v>
      </c>
      <c r="N14" s="1">
        <f t="shared" si="2"/>
        <v>3</v>
      </c>
      <c r="P14" t="s">
        <v>11</v>
      </c>
      <c r="Q14">
        <v>1</v>
      </c>
      <c r="R14">
        <v>1</v>
      </c>
      <c r="S14" s="1">
        <f t="shared" si="3"/>
        <v>2</v>
      </c>
      <c r="U14" t="s">
        <v>11</v>
      </c>
      <c r="V14">
        <v>0</v>
      </c>
      <c r="W14">
        <v>0</v>
      </c>
      <c r="X14" s="1">
        <f t="shared" si="4"/>
        <v>0</v>
      </c>
    </row>
    <row r="15" spans="1:25" x14ac:dyDescent="0.25">
      <c r="A15" t="s">
        <v>12</v>
      </c>
      <c r="B15">
        <v>1</v>
      </c>
      <c r="C15">
        <v>1</v>
      </c>
      <c r="D15" s="1">
        <f t="shared" si="0"/>
        <v>2</v>
      </c>
      <c r="F15" t="s">
        <v>12</v>
      </c>
      <c r="G15">
        <v>1</v>
      </c>
      <c r="H15">
        <v>1</v>
      </c>
      <c r="I15" s="1">
        <f t="shared" si="1"/>
        <v>2</v>
      </c>
      <c r="K15" t="s">
        <v>12</v>
      </c>
      <c r="L15">
        <v>2</v>
      </c>
      <c r="M15">
        <v>1</v>
      </c>
      <c r="N15" s="1">
        <f t="shared" si="2"/>
        <v>3</v>
      </c>
      <c r="P15" t="s">
        <v>12</v>
      </c>
      <c r="Q15">
        <v>1</v>
      </c>
      <c r="R15">
        <v>1</v>
      </c>
      <c r="S15" s="1">
        <f t="shared" si="3"/>
        <v>2</v>
      </c>
      <c r="U15" t="s">
        <v>12</v>
      </c>
      <c r="V15">
        <v>3</v>
      </c>
      <c r="W15">
        <v>2</v>
      </c>
      <c r="X15" s="1">
        <f t="shared" si="4"/>
        <v>5</v>
      </c>
    </row>
    <row r="16" spans="1:25" x14ac:dyDescent="0.25">
      <c r="A16" t="s">
        <v>13</v>
      </c>
      <c r="B16">
        <v>1</v>
      </c>
      <c r="C16">
        <v>1</v>
      </c>
      <c r="D16" s="1">
        <f t="shared" si="0"/>
        <v>2</v>
      </c>
      <c r="F16" t="s">
        <v>13</v>
      </c>
      <c r="G16">
        <v>1</v>
      </c>
      <c r="H16">
        <v>1</v>
      </c>
      <c r="I16" s="1">
        <f t="shared" si="1"/>
        <v>2</v>
      </c>
      <c r="K16" t="s">
        <v>13</v>
      </c>
      <c r="L16">
        <v>2</v>
      </c>
      <c r="M16">
        <v>1</v>
      </c>
      <c r="N16" s="1">
        <f t="shared" si="2"/>
        <v>3</v>
      </c>
      <c r="P16" t="s">
        <v>13</v>
      </c>
      <c r="Q16">
        <v>1</v>
      </c>
      <c r="R16">
        <v>1</v>
      </c>
      <c r="S16" s="1">
        <f t="shared" si="3"/>
        <v>2</v>
      </c>
      <c r="U16" t="s">
        <v>13</v>
      </c>
      <c r="V16">
        <v>0</v>
      </c>
      <c r="W16">
        <v>0</v>
      </c>
      <c r="X16" s="1">
        <f t="shared" si="4"/>
        <v>0</v>
      </c>
    </row>
    <row r="17" spans="1:24" x14ac:dyDescent="0.25">
      <c r="A17" t="s">
        <v>14</v>
      </c>
      <c r="B17">
        <v>1</v>
      </c>
      <c r="C17">
        <v>1</v>
      </c>
      <c r="D17" s="1">
        <f t="shared" si="0"/>
        <v>2</v>
      </c>
      <c r="F17" t="s">
        <v>14</v>
      </c>
      <c r="G17">
        <v>1</v>
      </c>
      <c r="H17">
        <v>1</v>
      </c>
      <c r="I17" s="1">
        <f t="shared" si="1"/>
        <v>2</v>
      </c>
      <c r="K17" t="s">
        <v>14</v>
      </c>
      <c r="L17">
        <v>2</v>
      </c>
      <c r="M17">
        <v>1</v>
      </c>
      <c r="N17" s="1">
        <f t="shared" si="2"/>
        <v>3</v>
      </c>
      <c r="P17" t="s">
        <v>14</v>
      </c>
      <c r="Q17">
        <v>1</v>
      </c>
      <c r="R17">
        <v>1</v>
      </c>
      <c r="S17" s="1">
        <f t="shared" si="3"/>
        <v>2</v>
      </c>
      <c r="U17" t="s">
        <v>14</v>
      </c>
      <c r="V17">
        <v>0</v>
      </c>
      <c r="W17">
        <v>0</v>
      </c>
      <c r="X17" s="1">
        <f t="shared" si="4"/>
        <v>0</v>
      </c>
    </row>
    <row r="18" spans="1:24" x14ac:dyDescent="0.25">
      <c r="A18" t="s">
        <v>15</v>
      </c>
      <c r="B18">
        <v>1</v>
      </c>
      <c r="C18">
        <v>0</v>
      </c>
      <c r="D18" s="1">
        <f t="shared" si="0"/>
        <v>1</v>
      </c>
      <c r="F18" t="s">
        <v>15</v>
      </c>
      <c r="G18">
        <v>1</v>
      </c>
      <c r="H18">
        <v>0</v>
      </c>
      <c r="I18" s="1">
        <f t="shared" si="1"/>
        <v>1</v>
      </c>
      <c r="K18" t="s">
        <v>15</v>
      </c>
      <c r="L18">
        <v>2</v>
      </c>
      <c r="M18">
        <v>0</v>
      </c>
      <c r="N18" s="1">
        <f t="shared" si="2"/>
        <v>2</v>
      </c>
      <c r="P18" t="s">
        <v>15</v>
      </c>
      <c r="Q18">
        <v>1</v>
      </c>
      <c r="R18">
        <v>0</v>
      </c>
      <c r="S18" s="1">
        <f t="shared" si="3"/>
        <v>1</v>
      </c>
      <c r="U18" t="s">
        <v>15</v>
      </c>
      <c r="V18">
        <v>2</v>
      </c>
      <c r="W18">
        <v>2</v>
      </c>
      <c r="X18" s="1">
        <f t="shared" si="4"/>
        <v>4</v>
      </c>
    </row>
    <row r="19" spans="1:24" x14ac:dyDescent="0.25">
      <c r="A19" t="s">
        <v>16</v>
      </c>
      <c r="B19">
        <v>1</v>
      </c>
      <c r="C19">
        <v>0</v>
      </c>
      <c r="D19" s="1">
        <f t="shared" si="0"/>
        <v>1</v>
      </c>
      <c r="F19" t="s">
        <v>16</v>
      </c>
      <c r="G19">
        <v>1</v>
      </c>
      <c r="H19">
        <v>0</v>
      </c>
      <c r="I19" s="1">
        <f t="shared" si="1"/>
        <v>1</v>
      </c>
      <c r="K19" t="s">
        <v>16</v>
      </c>
      <c r="L19">
        <v>2</v>
      </c>
      <c r="M19">
        <v>0</v>
      </c>
      <c r="N19" s="1">
        <f t="shared" si="2"/>
        <v>2</v>
      </c>
      <c r="P19" t="s">
        <v>16</v>
      </c>
      <c r="Q19">
        <v>1</v>
      </c>
      <c r="R19">
        <v>0</v>
      </c>
      <c r="S19" s="1">
        <f t="shared" si="3"/>
        <v>1</v>
      </c>
      <c r="U19" t="s">
        <v>16</v>
      </c>
      <c r="V19">
        <v>0</v>
      </c>
      <c r="W19">
        <v>0</v>
      </c>
      <c r="X19" s="1">
        <f t="shared" si="4"/>
        <v>0</v>
      </c>
    </row>
    <row r="20" spans="1:24" x14ac:dyDescent="0.25">
      <c r="B20">
        <f>SUM(B4:B19)</f>
        <v>16</v>
      </c>
      <c r="C20">
        <f t="shared" ref="C20:D20" si="5">SUM(C4:C19)</f>
        <v>14</v>
      </c>
      <c r="D20">
        <f t="shared" si="5"/>
        <v>30</v>
      </c>
      <c r="G20">
        <f>SUM(G4:G19)</f>
        <v>16</v>
      </c>
      <c r="H20">
        <f t="shared" ref="H20" si="6">SUM(H4:H19)</f>
        <v>14</v>
      </c>
      <c r="I20">
        <f t="shared" ref="I20" si="7">SUM(I4:I19)</f>
        <v>30</v>
      </c>
      <c r="L20">
        <f>SUM(L4:L19)</f>
        <v>32</v>
      </c>
      <c r="M20">
        <f t="shared" ref="M20" si="8">SUM(M4:M19)</f>
        <v>14</v>
      </c>
      <c r="N20">
        <f t="shared" ref="N20" si="9">SUM(N4:N19)</f>
        <v>46</v>
      </c>
      <c r="Q20">
        <f>SUM(Q4:Q19)</f>
        <v>16</v>
      </c>
      <c r="R20">
        <f t="shared" ref="R20" si="10">SUM(R4:R19)</f>
        <v>14</v>
      </c>
      <c r="S20">
        <f t="shared" ref="S20" si="11">SUM(S4:S19)</f>
        <v>30</v>
      </c>
      <c r="V20">
        <f>SUM(V4:V19)</f>
        <v>16</v>
      </c>
      <c r="W20">
        <f t="shared" ref="W20" si="12">SUM(W4:W19)</f>
        <v>14</v>
      </c>
      <c r="X20">
        <f t="shared" ref="X20" si="13">SUM(X4:X19)</f>
        <v>30</v>
      </c>
    </row>
    <row r="22" spans="1:24" x14ac:dyDescent="0.25">
      <c r="A22" t="s">
        <v>20</v>
      </c>
      <c r="D22">
        <f>D20/22</f>
        <v>1.3636363636363635</v>
      </c>
      <c r="F22" t="s">
        <v>20</v>
      </c>
      <c r="I22">
        <f>I20/22</f>
        <v>1.3636363636363635</v>
      </c>
      <c r="K22" t="s">
        <v>20</v>
      </c>
      <c r="N22">
        <f>N20/22</f>
        <v>2.0909090909090908</v>
      </c>
      <c r="P22" t="s">
        <v>20</v>
      </c>
      <c r="S22">
        <f>S20/22</f>
        <v>1.3636363636363635</v>
      </c>
      <c r="U22" t="s">
        <v>20</v>
      </c>
      <c r="X22">
        <f>X20/22</f>
        <v>1.3636363636363635</v>
      </c>
    </row>
    <row r="24" spans="1:24" x14ac:dyDescent="0.25">
      <c r="A24" t="s">
        <v>36</v>
      </c>
      <c r="D24">
        <f>D20+I20+N20+S20+X20</f>
        <v>166</v>
      </c>
      <c r="F24" t="s">
        <v>37</v>
      </c>
      <c r="I24">
        <f>D24/22</f>
        <v>7.5454545454545459</v>
      </c>
    </row>
    <row r="26" spans="1:24" x14ac:dyDescent="0.25">
      <c r="A26" t="s">
        <v>64</v>
      </c>
      <c r="B26" t="s">
        <v>146</v>
      </c>
      <c r="C26">
        <v>22</v>
      </c>
    </row>
    <row r="27" spans="1:24" x14ac:dyDescent="0.25">
      <c r="A27" t="s">
        <v>65</v>
      </c>
      <c r="B27" t="s">
        <v>147</v>
      </c>
      <c r="C27">
        <v>23</v>
      </c>
    </row>
    <row r="28" spans="1:24" x14ac:dyDescent="0.25">
      <c r="A28" t="s">
        <v>67</v>
      </c>
      <c r="B28" t="s">
        <v>80</v>
      </c>
      <c r="C28">
        <v>23</v>
      </c>
    </row>
    <row r="29" spans="1:24" x14ac:dyDescent="0.25">
      <c r="A29" t="s">
        <v>69</v>
      </c>
      <c r="B29" t="s">
        <v>148</v>
      </c>
      <c r="C29">
        <v>14</v>
      </c>
    </row>
    <row r="30" spans="1:24" x14ac:dyDescent="0.25">
      <c r="A30" t="s">
        <v>71</v>
      </c>
      <c r="B30" t="s">
        <v>149</v>
      </c>
      <c r="C30">
        <v>22</v>
      </c>
    </row>
    <row r="31" spans="1:24" x14ac:dyDescent="0.25">
      <c r="A31" t="s">
        <v>72</v>
      </c>
      <c r="B31" t="s">
        <v>150</v>
      </c>
      <c r="C31">
        <v>22</v>
      </c>
    </row>
    <row r="32" spans="1:24" x14ac:dyDescent="0.25">
      <c r="A32" t="s">
        <v>73</v>
      </c>
      <c r="B32" t="s">
        <v>151</v>
      </c>
      <c r="C32">
        <v>24</v>
      </c>
    </row>
    <row r="33" spans="1:10" x14ac:dyDescent="0.25">
      <c r="A33" t="s">
        <v>74</v>
      </c>
      <c r="B33" t="s">
        <v>152</v>
      </c>
      <c r="C33">
        <v>16</v>
      </c>
    </row>
    <row r="36" spans="1:10" x14ac:dyDescent="0.25">
      <c r="A36" s="30" t="s">
        <v>33</v>
      </c>
      <c r="B36" s="30"/>
      <c r="C36" s="30"/>
      <c r="D36" s="30"/>
      <c r="E36" s="30"/>
      <c r="F36" s="30" t="s">
        <v>34</v>
      </c>
      <c r="G36" s="30"/>
      <c r="H36" s="30"/>
      <c r="I36" s="30"/>
      <c r="J36" s="30"/>
    </row>
    <row r="37" spans="1:10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</row>
    <row r="38" spans="1:10" x14ac:dyDescent="0.25">
      <c r="B38" t="s">
        <v>17</v>
      </c>
      <c r="C38" t="s">
        <v>18</v>
      </c>
      <c r="D38" t="s">
        <v>19</v>
      </c>
      <c r="G38" t="s">
        <v>17</v>
      </c>
      <c r="H38" t="s">
        <v>18</v>
      </c>
      <c r="I38" t="s">
        <v>19</v>
      </c>
    </row>
    <row r="39" spans="1:10" x14ac:dyDescent="0.25">
      <c r="A39" t="s">
        <v>1</v>
      </c>
      <c r="B39">
        <v>2</v>
      </c>
      <c r="C39">
        <v>0</v>
      </c>
      <c r="D39" s="1">
        <f>B39+C39</f>
        <v>2</v>
      </c>
      <c r="F39" t="s">
        <v>1</v>
      </c>
      <c r="G39">
        <v>2</v>
      </c>
      <c r="H39">
        <v>0</v>
      </c>
      <c r="I39" s="1">
        <f>G39+H39</f>
        <v>2</v>
      </c>
    </row>
    <row r="40" spans="1:10" x14ac:dyDescent="0.25">
      <c r="A40" t="s">
        <v>2</v>
      </c>
      <c r="B40">
        <v>2</v>
      </c>
      <c r="C40">
        <v>0</v>
      </c>
      <c r="D40" s="1">
        <f t="shared" ref="D40:D54" si="14">B40+C40</f>
        <v>2</v>
      </c>
      <c r="F40" t="s">
        <v>2</v>
      </c>
      <c r="G40">
        <v>2</v>
      </c>
      <c r="H40">
        <v>0</v>
      </c>
      <c r="I40" s="1">
        <f t="shared" ref="I40:I54" si="15">G40+H40</f>
        <v>2</v>
      </c>
    </row>
    <row r="41" spans="1:10" x14ac:dyDescent="0.25">
      <c r="A41" t="s">
        <v>3</v>
      </c>
      <c r="B41">
        <v>2</v>
      </c>
      <c r="C41">
        <v>0</v>
      </c>
      <c r="D41" s="1">
        <f t="shared" si="14"/>
        <v>2</v>
      </c>
      <c r="F41" t="s">
        <v>3</v>
      </c>
      <c r="G41">
        <v>2</v>
      </c>
      <c r="H41">
        <v>0</v>
      </c>
      <c r="I41" s="1">
        <f t="shared" si="15"/>
        <v>2</v>
      </c>
    </row>
    <row r="42" spans="1:10" x14ac:dyDescent="0.25">
      <c r="A42" t="s">
        <v>4</v>
      </c>
      <c r="B42">
        <v>2</v>
      </c>
      <c r="C42">
        <v>0</v>
      </c>
      <c r="D42" s="1">
        <f t="shared" si="14"/>
        <v>2</v>
      </c>
      <c r="F42" t="s">
        <v>4</v>
      </c>
      <c r="G42">
        <v>2</v>
      </c>
      <c r="H42">
        <v>0</v>
      </c>
      <c r="I42" s="1">
        <f t="shared" si="15"/>
        <v>2</v>
      </c>
    </row>
    <row r="43" spans="1:10" x14ac:dyDescent="0.25">
      <c r="A43" t="s">
        <v>5</v>
      </c>
      <c r="B43">
        <v>2</v>
      </c>
      <c r="C43">
        <v>0</v>
      </c>
      <c r="D43" s="1">
        <f t="shared" si="14"/>
        <v>2</v>
      </c>
      <c r="F43" t="s">
        <v>5</v>
      </c>
      <c r="G43">
        <v>2</v>
      </c>
      <c r="H43">
        <v>0</v>
      </c>
      <c r="I43" s="1">
        <f t="shared" si="15"/>
        <v>2</v>
      </c>
    </row>
    <row r="44" spans="1:10" x14ac:dyDescent="0.25">
      <c r="A44" t="s">
        <v>6</v>
      </c>
      <c r="B44">
        <v>2</v>
      </c>
      <c r="C44">
        <v>0</v>
      </c>
      <c r="D44" s="1">
        <f t="shared" si="14"/>
        <v>2</v>
      </c>
      <c r="F44" t="s">
        <v>6</v>
      </c>
      <c r="G44">
        <v>2</v>
      </c>
      <c r="H44">
        <v>0</v>
      </c>
      <c r="I44" s="1">
        <f t="shared" si="15"/>
        <v>2</v>
      </c>
    </row>
    <row r="45" spans="1:10" x14ac:dyDescent="0.25">
      <c r="A45" t="s">
        <v>7</v>
      </c>
      <c r="B45">
        <v>2</v>
      </c>
      <c r="C45">
        <v>0</v>
      </c>
      <c r="D45" s="1">
        <f t="shared" si="14"/>
        <v>2</v>
      </c>
      <c r="F45" t="s">
        <v>7</v>
      </c>
      <c r="G45">
        <v>2</v>
      </c>
      <c r="H45">
        <v>0</v>
      </c>
      <c r="I45" s="1">
        <f t="shared" si="15"/>
        <v>2</v>
      </c>
    </row>
    <row r="46" spans="1:10" x14ac:dyDescent="0.25">
      <c r="A46" t="s">
        <v>8</v>
      </c>
      <c r="B46">
        <v>2</v>
      </c>
      <c r="C46">
        <v>0</v>
      </c>
      <c r="D46" s="1">
        <f t="shared" si="14"/>
        <v>2</v>
      </c>
      <c r="F46" t="s">
        <v>8</v>
      </c>
      <c r="G46">
        <v>2</v>
      </c>
      <c r="H46">
        <v>0</v>
      </c>
      <c r="I46" s="1">
        <f t="shared" si="15"/>
        <v>2</v>
      </c>
    </row>
    <row r="47" spans="1:10" x14ac:dyDescent="0.25">
      <c r="A47" t="s">
        <v>9</v>
      </c>
      <c r="B47">
        <v>0</v>
      </c>
      <c r="C47">
        <v>0</v>
      </c>
      <c r="D47">
        <f t="shared" si="14"/>
        <v>0</v>
      </c>
      <c r="F47" t="s">
        <v>9</v>
      </c>
      <c r="G47">
        <v>0</v>
      </c>
      <c r="H47">
        <v>0</v>
      </c>
      <c r="I47">
        <f t="shared" si="15"/>
        <v>0</v>
      </c>
    </row>
    <row r="48" spans="1:10" x14ac:dyDescent="0.25">
      <c r="A48" t="s">
        <v>10</v>
      </c>
      <c r="B48">
        <v>0</v>
      </c>
      <c r="C48">
        <v>0</v>
      </c>
      <c r="D48">
        <f t="shared" si="14"/>
        <v>0</v>
      </c>
      <c r="F48" t="s">
        <v>10</v>
      </c>
      <c r="G48">
        <v>0</v>
      </c>
      <c r="H48">
        <v>0</v>
      </c>
      <c r="I48">
        <f t="shared" si="15"/>
        <v>0</v>
      </c>
    </row>
    <row r="49" spans="1:9" x14ac:dyDescent="0.25">
      <c r="A49" t="s">
        <v>11</v>
      </c>
      <c r="B49">
        <v>0</v>
      </c>
      <c r="C49">
        <v>0</v>
      </c>
      <c r="D49">
        <f t="shared" si="14"/>
        <v>0</v>
      </c>
      <c r="F49" t="s">
        <v>11</v>
      </c>
      <c r="G49">
        <v>0</v>
      </c>
      <c r="H49">
        <v>0</v>
      </c>
      <c r="I49">
        <f t="shared" si="15"/>
        <v>0</v>
      </c>
    </row>
    <row r="50" spans="1:9" x14ac:dyDescent="0.25">
      <c r="A50" t="s">
        <v>12</v>
      </c>
      <c r="B50">
        <v>0</v>
      </c>
      <c r="C50">
        <v>0</v>
      </c>
      <c r="D50">
        <f t="shared" si="14"/>
        <v>0</v>
      </c>
      <c r="F50" t="s">
        <v>12</v>
      </c>
      <c r="G50">
        <v>0</v>
      </c>
      <c r="H50">
        <v>0</v>
      </c>
      <c r="I50">
        <f t="shared" si="15"/>
        <v>0</v>
      </c>
    </row>
    <row r="51" spans="1:9" x14ac:dyDescent="0.25">
      <c r="A51" t="s">
        <v>13</v>
      </c>
      <c r="B51">
        <v>0</v>
      </c>
      <c r="C51">
        <v>0</v>
      </c>
      <c r="D51">
        <f t="shared" si="14"/>
        <v>0</v>
      </c>
      <c r="F51" t="s">
        <v>13</v>
      </c>
      <c r="G51">
        <v>0</v>
      </c>
      <c r="H51">
        <v>0</v>
      </c>
      <c r="I51">
        <f t="shared" si="15"/>
        <v>0</v>
      </c>
    </row>
    <row r="52" spans="1:9" x14ac:dyDescent="0.25">
      <c r="A52" t="s">
        <v>14</v>
      </c>
      <c r="B52">
        <v>0</v>
      </c>
      <c r="C52">
        <v>0</v>
      </c>
      <c r="D52">
        <f t="shared" si="14"/>
        <v>0</v>
      </c>
      <c r="F52" t="s">
        <v>14</v>
      </c>
      <c r="G52">
        <v>0</v>
      </c>
      <c r="H52">
        <v>0</v>
      </c>
      <c r="I52">
        <f t="shared" si="15"/>
        <v>0</v>
      </c>
    </row>
    <row r="53" spans="1:9" x14ac:dyDescent="0.25">
      <c r="A53" t="s">
        <v>15</v>
      </c>
      <c r="B53">
        <v>0</v>
      </c>
      <c r="C53">
        <v>0</v>
      </c>
      <c r="D53">
        <f t="shared" si="14"/>
        <v>0</v>
      </c>
      <c r="F53" t="s">
        <v>15</v>
      </c>
      <c r="G53">
        <v>0</v>
      </c>
      <c r="H53">
        <v>0</v>
      </c>
      <c r="I53">
        <f t="shared" si="15"/>
        <v>0</v>
      </c>
    </row>
    <row r="54" spans="1:9" x14ac:dyDescent="0.25">
      <c r="A54" t="s">
        <v>16</v>
      </c>
      <c r="B54">
        <v>0</v>
      </c>
      <c r="C54">
        <v>0</v>
      </c>
      <c r="D54">
        <f t="shared" si="14"/>
        <v>0</v>
      </c>
      <c r="F54" t="s">
        <v>16</v>
      </c>
      <c r="G54">
        <v>0</v>
      </c>
      <c r="H54">
        <v>0</v>
      </c>
      <c r="I54">
        <f t="shared" si="15"/>
        <v>0</v>
      </c>
    </row>
    <row r="55" spans="1:9" x14ac:dyDescent="0.25">
      <c r="B55">
        <f>SUM(B39:B54)</f>
        <v>16</v>
      </c>
      <c r="C55">
        <f t="shared" ref="C55" si="16">SUM(C39:C54)</f>
        <v>0</v>
      </c>
      <c r="D55">
        <f t="shared" ref="D55" si="17">SUM(D39:D54)</f>
        <v>16</v>
      </c>
      <c r="G55">
        <f>SUM(G39:G54)</f>
        <v>16</v>
      </c>
      <c r="H55">
        <f t="shared" ref="H55" si="18">SUM(H39:H54)</f>
        <v>0</v>
      </c>
      <c r="I55">
        <f t="shared" ref="I55" si="19">SUM(I39:I54)</f>
        <v>16</v>
      </c>
    </row>
    <row r="57" spans="1:9" x14ac:dyDescent="0.25">
      <c r="A57" t="s">
        <v>20</v>
      </c>
      <c r="D57">
        <f>D55/22</f>
        <v>0.72727272727272729</v>
      </c>
      <c r="F57" t="s">
        <v>20</v>
      </c>
      <c r="I57">
        <f>I55/22</f>
        <v>0.72727272727272729</v>
      </c>
    </row>
    <row r="60" spans="1:9" x14ac:dyDescent="0.25">
      <c r="A60" t="s">
        <v>64</v>
      </c>
      <c r="B60" t="s">
        <v>153</v>
      </c>
      <c r="C60">
        <v>24</v>
      </c>
      <c r="F60" t="s">
        <v>64</v>
      </c>
      <c r="G60" t="s">
        <v>154</v>
      </c>
      <c r="H60">
        <v>24</v>
      </c>
    </row>
  </sheetData>
  <mergeCells count="7">
    <mergeCell ref="A36:E37"/>
    <mergeCell ref="F36:J37"/>
    <mergeCell ref="U1:Y2"/>
    <mergeCell ref="A1:E2"/>
    <mergeCell ref="F1:J2"/>
    <mergeCell ref="K1:O2"/>
    <mergeCell ref="P1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AP1" workbookViewId="0">
      <selection activeCell="BG8" sqref="BG8"/>
    </sheetView>
  </sheetViews>
  <sheetFormatPr defaultRowHeight="15" x14ac:dyDescent="0.25"/>
  <cols>
    <col min="1" max="2" width="10.28515625" customWidth="1"/>
    <col min="3" max="3" width="12.28515625" customWidth="1"/>
    <col min="7" max="7" width="10.85546875" customWidth="1"/>
    <col min="8" max="8" width="13.5703125" customWidth="1"/>
    <col min="9" max="9" width="9.85546875" customWidth="1"/>
    <col min="36" max="36" width="10.5703125" customWidth="1"/>
    <col min="46" max="46" width="10.85546875" customWidth="1"/>
    <col min="51" max="51" width="10.140625" customWidth="1"/>
  </cols>
  <sheetData>
    <row r="1" spans="1:65" x14ac:dyDescent="0.25">
      <c r="A1" s="30" t="s">
        <v>38</v>
      </c>
      <c r="B1" s="30"/>
      <c r="C1" s="30"/>
      <c r="D1" s="30"/>
      <c r="E1" s="30"/>
      <c r="F1" s="30" t="s">
        <v>39</v>
      </c>
      <c r="G1" s="30"/>
      <c r="H1" s="30"/>
      <c r="I1" s="30"/>
      <c r="J1" s="30"/>
      <c r="K1" s="30" t="s">
        <v>40</v>
      </c>
      <c r="L1" s="30"/>
      <c r="M1" s="30"/>
      <c r="N1" s="30"/>
      <c r="O1" s="30"/>
      <c r="P1" s="30" t="s">
        <v>41</v>
      </c>
      <c r="Q1" s="30"/>
      <c r="R1" s="30"/>
      <c r="S1" s="30"/>
      <c r="T1" s="30"/>
      <c r="U1" s="30" t="s">
        <v>42</v>
      </c>
      <c r="V1" s="30"/>
      <c r="W1" s="30"/>
      <c r="X1" s="30"/>
      <c r="Y1" s="30"/>
      <c r="Z1" s="30" t="s">
        <v>43</v>
      </c>
      <c r="AA1" s="30"/>
      <c r="AB1" s="30"/>
      <c r="AC1" s="30"/>
      <c r="AD1" s="30"/>
      <c r="AE1" s="30" t="s">
        <v>44</v>
      </c>
      <c r="AF1" s="30"/>
      <c r="AG1" s="30"/>
      <c r="AH1" s="30"/>
      <c r="AI1" s="30"/>
      <c r="AJ1" s="30" t="s">
        <v>45</v>
      </c>
      <c r="AK1" s="30"/>
      <c r="AL1" s="30"/>
      <c r="AM1" s="30"/>
      <c r="AN1" s="30"/>
      <c r="AO1" s="30" t="s">
        <v>46</v>
      </c>
      <c r="AP1" s="30"/>
      <c r="AQ1" s="30"/>
      <c r="AR1" s="30"/>
      <c r="AS1" s="30"/>
      <c r="AT1" s="30" t="s">
        <v>50</v>
      </c>
      <c r="AU1" s="30"/>
      <c r="AV1" s="30"/>
      <c r="AW1" s="30"/>
      <c r="AX1" s="30"/>
      <c r="AY1" s="30" t="s">
        <v>51</v>
      </c>
      <c r="AZ1" s="30"/>
      <c r="BA1" s="30"/>
      <c r="BB1" s="30"/>
      <c r="BC1" s="30"/>
      <c r="BD1" s="30" t="s">
        <v>52</v>
      </c>
      <c r="BE1" s="30"/>
      <c r="BF1" s="30"/>
      <c r="BG1" s="30"/>
      <c r="BH1" s="30"/>
      <c r="BI1" s="30" t="s">
        <v>121</v>
      </c>
      <c r="BJ1" s="30"/>
      <c r="BK1" s="30"/>
      <c r="BL1" s="30"/>
      <c r="BM1" s="30"/>
    </row>
    <row r="2" spans="1:65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</row>
    <row r="3" spans="1:65" x14ac:dyDescent="0.25">
      <c r="B3" t="s">
        <v>17</v>
      </c>
      <c r="C3" t="s">
        <v>18</v>
      </c>
      <c r="D3" t="s">
        <v>19</v>
      </c>
      <c r="G3" t="s">
        <v>17</v>
      </c>
      <c r="H3" t="s">
        <v>18</v>
      </c>
      <c r="I3" t="s">
        <v>19</v>
      </c>
      <c r="L3" t="s">
        <v>17</v>
      </c>
      <c r="M3" t="s">
        <v>18</v>
      </c>
      <c r="N3" t="s">
        <v>19</v>
      </c>
      <c r="Q3" t="s">
        <v>17</v>
      </c>
      <c r="R3" t="s">
        <v>18</v>
      </c>
      <c r="S3" t="s">
        <v>19</v>
      </c>
      <c r="V3" t="s">
        <v>17</v>
      </c>
      <c r="W3" t="s">
        <v>18</v>
      </c>
      <c r="X3" t="s">
        <v>19</v>
      </c>
      <c r="AA3" t="s">
        <v>17</v>
      </c>
      <c r="AB3" t="s">
        <v>18</v>
      </c>
      <c r="AC3" t="s">
        <v>19</v>
      </c>
      <c r="AF3" t="s">
        <v>17</v>
      </c>
      <c r="AG3" t="s">
        <v>18</v>
      </c>
      <c r="AH3" t="s">
        <v>19</v>
      </c>
      <c r="AK3" t="s">
        <v>17</v>
      </c>
      <c r="AL3" t="s">
        <v>18</v>
      </c>
      <c r="AM3" t="s">
        <v>19</v>
      </c>
      <c r="AP3" t="s">
        <v>17</v>
      </c>
      <c r="AQ3" t="s">
        <v>18</v>
      </c>
      <c r="AR3" t="s">
        <v>19</v>
      </c>
      <c r="AU3" t="s">
        <v>17</v>
      </c>
      <c r="AV3" t="s">
        <v>18</v>
      </c>
      <c r="AW3" t="s">
        <v>19</v>
      </c>
      <c r="AZ3" t="s">
        <v>17</v>
      </c>
      <c r="BA3" t="s">
        <v>18</v>
      </c>
      <c r="BB3" t="s">
        <v>19</v>
      </c>
      <c r="BE3" t="s">
        <v>17</v>
      </c>
      <c r="BF3" t="s">
        <v>18</v>
      </c>
      <c r="BG3" t="s">
        <v>19</v>
      </c>
      <c r="BJ3" t="s">
        <v>17</v>
      </c>
      <c r="BK3" t="s">
        <v>18</v>
      </c>
      <c r="BL3" t="s">
        <v>19</v>
      </c>
    </row>
    <row r="4" spans="1:65" x14ac:dyDescent="0.25">
      <c r="A4" t="s">
        <v>1</v>
      </c>
      <c r="B4">
        <v>2</v>
      </c>
      <c r="C4">
        <v>0</v>
      </c>
      <c r="D4" s="1">
        <f>B4+C4</f>
        <v>2</v>
      </c>
      <c r="F4" t="s">
        <v>1</v>
      </c>
      <c r="G4">
        <v>3</v>
      </c>
      <c r="H4">
        <v>0</v>
      </c>
      <c r="I4" s="1">
        <f>G4+H4</f>
        <v>3</v>
      </c>
      <c r="K4" t="s">
        <v>1</v>
      </c>
      <c r="L4">
        <v>0</v>
      </c>
      <c r="M4">
        <v>0</v>
      </c>
      <c r="N4">
        <f>L4+M4</f>
        <v>0</v>
      </c>
      <c r="P4" t="s">
        <v>1</v>
      </c>
      <c r="Q4">
        <v>0</v>
      </c>
      <c r="R4">
        <v>0</v>
      </c>
      <c r="S4">
        <f>Q4+R4</f>
        <v>0</v>
      </c>
      <c r="U4" t="s">
        <v>1</v>
      </c>
      <c r="V4">
        <v>2</v>
      </c>
      <c r="W4">
        <v>0</v>
      </c>
      <c r="X4" s="1">
        <f>V4+W4</f>
        <v>2</v>
      </c>
      <c r="Z4" t="s">
        <v>1</v>
      </c>
      <c r="AA4">
        <v>2</v>
      </c>
      <c r="AB4">
        <v>0</v>
      </c>
      <c r="AC4" s="1">
        <f>AA4+AB4</f>
        <v>2</v>
      </c>
      <c r="AE4" t="s">
        <v>1</v>
      </c>
      <c r="AF4">
        <v>0</v>
      </c>
      <c r="AG4">
        <v>0</v>
      </c>
      <c r="AH4" s="1">
        <f>AF4+AG4</f>
        <v>0</v>
      </c>
      <c r="AJ4" t="s">
        <v>1</v>
      </c>
      <c r="AK4">
        <v>0</v>
      </c>
      <c r="AL4">
        <v>0</v>
      </c>
      <c r="AM4" s="1">
        <f>AK4+AL4</f>
        <v>0</v>
      </c>
      <c r="AO4" t="s">
        <v>1</v>
      </c>
      <c r="AP4">
        <v>0</v>
      </c>
      <c r="AQ4">
        <v>0</v>
      </c>
      <c r="AR4" s="1">
        <f>AP4+AQ4</f>
        <v>0</v>
      </c>
      <c r="AT4" t="s">
        <v>1</v>
      </c>
      <c r="AU4">
        <v>2</v>
      </c>
      <c r="AV4">
        <v>0</v>
      </c>
      <c r="AW4" s="1">
        <f>AU4+AV4</f>
        <v>2</v>
      </c>
      <c r="AY4" t="s">
        <v>1</v>
      </c>
      <c r="AZ4">
        <v>2</v>
      </c>
      <c r="BA4">
        <v>1</v>
      </c>
      <c r="BB4" s="1">
        <f>AZ4+BA4</f>
        <v>3</v>
      </c>
      <c r="BD4" t="s">
        <v>1</v>
      </c>
      <c r="BE4">
        <v>3</v>
      </c>
      <c r="BF4">
        <v>1</v>
      </c>
      <c r="BG4" s="1">
        <f>BE4+BF4</f>
        <v>4</v>
      </c>
      <c r="BI4" t="s">
        <v>1</v>
      </c>
      <c r="BJ4">
        <v>0</v>
      </c>
      <c r="BK4">
        <v>0</v>
      </c>
      <c r="BL4">
        <f>BJ4+BK4</f>
        <v>0</v>
      </c>
    </row>
    <row r="5" spans="1:65" x14ac:dyDescent="0.25">
      <c r="A5" t="s">
        <v>2</v>
      </c>
      <c r="B5">
        <v>2</v>
      </c>
      <c r="C5">
        <v>0</v>
      </c>
      <c r="D5" s="1">
        <f t="shared" ref="D5:D19" si="0">B5+C5</f>
        <v>2</v>
      </c>
      <c r="F5" t="s">
        <v>2</v>
      </c>
      <c r="G5">
        <v>3</v>
      </c>
      <c r="H5">
        <v>0</v>
      </c>
      <c r="I5" s="1">
        <f t="shared" ref="I5:I19" si="1">G5+H5</f>
        <v>3</v>
      </c>
      <c r="K5" t="s">
        <v>2</v>
      </c>
      <c r="L5">
        <v>0</v>
      </c>
      <c r="M5">
        <v>0</v>
      </c>
      <c r="N5">
        <f t="shared" ref="N5:N19" si="2">L5+M5</f>
        <v>0</v>
      </c>
      <c r="P5" t="s">
        <v>2</v>
      </c>
      <c r="Q5">
        <v>0</v>
      </c>
      <c r="R5">
        <v>0</v>
      </c>
      <c r="S5">
        <f t="shared" ref="S5:S19" si="3">Q5+R5</f>
        <v>0</v>
      </c>
      <c r="U5" t="s">
        <v>2</v>
      </c>
      <c r="V5">
        <v>2</v>
      </c>
      <c r="W5">
        <v>0</v>
      </c>
      <c r="X5" s="1">
        <f t="shared" ref="X5:X19" si="4">V5+W5</f>
        <v>2</v>
      </c>
      <c r="Z5" t="s">
        <v>2</v>
      </c>
      <c r="AA5">
        <v>2</v>
      </c>
      <c r="AB5">
        <v>0</v>
      </c>
      <c r="AC5" s="1">
        <f t="shared" ref="AC5:AC19" si="5">AA5+AB5</f>
        <v>2</v>
      </c>
      <c r="AE5" t="s">
        <v>2</v>
      </c>
      <c r="AF5">
        <v>0</v>
      </c>
      <c r="AG5">
        <v>0</v>
      </c>
      <c r="AH5" s="1">
        <f t="shared" ref="AH5:AH19" si="6">AF5+AG5</f>
        <v>0</v>
      </c>
      <c r="AJ5" t="s">
        <v>2</v>
      </c>
      <c r="AK5">
        <v>0</v>
      </c>
      <c r="AL5">
        <v>0</v>
      </c>
      <c r="AM5" s="1">
        <f t="shared" ref="AM5:AM19" si="7">AK5+AL5</f>
        <v>0</v>
      </c>
      <c r="AO5" t="s">
        <v>2</v>
      </c>
      <c r="AP5">
        <v>0</v>
      </c>
      <c r="AQ5">
        <v>0</v>
      </c>
      <c r="AR5" s="1">
        <f t="shared" ref="AR5:AR19" si="8">AP5+AQ5</f>
        <v>0</v>
      </c>
      <c r="AT5" t="s">
        <v>2</v>
      </c>
      <c r="AU5">
        <v>2</v>
      </c>
      <c r="AV5">
        <v>0</v>
      </c>
      <c r="AW5" s="1">
        <f t="shared" ref="AW5:AW19" si="9">AU5+AV5</f>
        <v>2</v>
      </c>
      <c r="AY5" t="s">
        <v>2</v>
      </c>
      <c r="AZ5">
        <v>2</v>
      </c>
      <c r="BA5">
        <v>1</v>
      </c>
      <c r="BB5" s="1">
        <f t="shared" ref="BB5:BB19" si="10">AZ5+BA5</f>
        <v>3</v>
      </c>
      <c r="BD5" t="s">
        <v>2</v>
      </c>
      <c r="BE5">
        <v>3</v>
      </c>
      <c r="BF5">
        <v>1</v>
      </c>
      <c r="BG5" s="1">
        <f t="shared" ref="BG5:BG11" si="11">BE5+BF5</f>
        <v>4</v>
      </c>
      <c r="BI5" t="s">
        <v>2</v>
      </c>
      <c r="BJ5">
        <v>0</v>
      </c>
      <c r="BK5">
        <v>0</v>
      </c>
      <c r="BL5">
        <f t="shared" ref="BL5:BL19" si="12">BJ5+BK5</f>
        <v>0</v>
      </c>
    </row>
    <row r="6" spans="1:65" x14ac:dyDescent="0.25">
      <c r="A6" t="s">
        <v>3</v>
      </c>
      <c r="B6">
        <v>2</v>
      </c>
      <c r="C6">
        <v>0</v>
      </c>
      <c r="D6" s="2">
        <f t="shared" si="0"/>
        <v>2</v>
      </c>
      <c r="F6" t="s">
        <v>3</v>
      </c>
      <c r="G6">
        <v>3</v>
      </c>
      <c r="H6">
        <v>0</v>
      </c>
      <c r="I6" s="1">
        <f t="shared" si="1"/>
        <v>3</v>
      </c>
      <c r="K6" t="s">
        <v>3</v>
      </c>
      <c r="L6">
        <v>0</v>
      </c>
      <c r="M6">
        <v>0</v>
      </c>
      <c r="N6">
        <f t="shared" si="2"/>
        <v>0</v>
      </c>
      <c r="P6" t="s">
        <v>3</v>
      </c>
      <c r="Q6">
        <v>0</v>
      </c>
      <c r="R6">
        <v>0</v>
      </c>
      <c r="S6">
        <f t="shared" si="3"/>
        <v>0</v>
      </c>
      <c r="U6" t="s">
        <v>3</v>
      </c>
      <c r="V6">
        <v>2</v>
      </c>
      <c r="W6">
        <v>0</v>
      </c>
      <c r="X6" s="1">
        <f t="shared" si="4"/>
        <v>2</v>
      </c>
      <c r="Z6" t="s">
        <v>3</v>
      </c>
      <c r="AA6">
        <v>2</v>
      </c>
      <c r="AB6">
        <v>0</v>
      </c>
      <c r="AC6" s="1">
        <f t="shared" si="5"/>
        <v>2</v>
      </c>
      <c r="AE6" t="s">
        <v>3</v>
      </c>
      <c r="AF6">
        <v>0</v>
      </c>
      <c r="AG6">
        <v>0</v>
      </c>
      <c r="AH6" s="1">
        <f t="shared" si="6"/>
        <v>0</v>
      </c>
      <c r="AJ6" t="s">
        <v>3</v>
      </c>
      <c r="AK6">
        <v>0</v>
      </c>
      <c r="AL6">
        <v>0</v>
      </c>
      <c r="AM6" s="1">
        <f t="shared" si="7"/>
        <v>0</v>
      </c>
      <c r="AO6" t="s">
        <v>3</v>
      </c>
      <c r="AP6">
        <v>0</v>
      </c>
      <c r="AQ6">
        <v>0</v>
      </c>
      <c r="AR6" s="1">
        <f t="shared" si="8"/>
        <v>0</v>
      </c>
      <c r="AT6" t="s">
        <v>3</v>
      </c>
      <c r="AU6">
        <v>2</v>
      </c>
      <c r="AV6">
        <v>0</v>
      </c>
      <c r="AW6" s="1">
        <f t="shared" si="9"/>
        <v>2</v>
      </c>
      <c r="AY6" t="s">
        <v>3</v>
      </c>
      <c r="AZ6">
        <v>2</v>
      </c>
      <c r="BA6">
        <v>1</v>
      </c>
      <c r="BB6" s="1">
        <f t="shared" si="10"/>
        <v>3</v>
      </c>
      <c r="BD6" t="s">
        <v>3</v>
      </c>
      <c r="BE6">
        <v>3</v>
      </c>
      <c r="BF6">
        <v>1</v>
      </c>
      <c r="BG6" s="1">
        <f t="shared" si="11"/>
        <v>4</v>
      </c>
      <c r="BI6" t="s">
        <v>3</v>
      </c>
      <c r="BJ6">
        <v>0</v>
      </c>
      <c r="BK6">
        <v>0</v>
      </c>
      <c r="BL6">
        <f t="shared" si="12"/>
        <v>0</v>
      </c>
    </row>
    <row r="7" spans="1:65" x14ac:dyDescent="0.25">
      <c r="A7" t="s">
        <v>4</v>
      </c>
      <c r="B7">
        <v>2</v>
      </c>
      <c r="C7">
        <v>0</v>
      </c>
      <c r="D7" s="2">
        <f t="shared" si="0"/>
        <v>2</v>
      </c>
      <c r="F7" t="s">
        <v>4</v>
      </c>
      <c r="G7">
        <v>3</v>
      </c>
      <c r="H7">
        <v>0</v>
      </c>
      <c r="I7" s="1">
        <f t="shared" si="1"/>
        <v>3</v>
      </c>
      <c r="K7" t="s">
        <v>4</v>
      </c>
      <c r="L7">
        <v>0</v>
      </c>
      <c r="M7">
        <v>0</v>
      </c>
      <c r="N7">
        <f t="shared" si="2"/>
        <v>0</v>
      </c>
      <c r="P7" t="s">
        <v>4</v>
      </c>
      <c r="Q7">
        <v>0</v>
      </c>
      <c r="R7">
        <v>0</v>
      </c>
      <c r="S7">
        <f t="shared" si="3"/>
        <v>0</v>
      </c>
      <c r="U7" t="s">
        <v>4</v>
      </c>
      <c r="V7">
        <v>2</v>
      </c>
      <c r="W7">
        <v>0</v>
      </c>
      <c r="X7" s="1">
        <f t="shared" si="4"/>
        <v>2</v>
      </c>
      <c r="Z7" t="s">
        <v>4</v>
      </c>
      <c r="AA7">
        <v>2</v>
      </c>
      <c r="AB7">
        <v>0</v>
      </c>
      <c r="AC7" s="1">
        <f t="shared" si="5"/>
        <v>2</v>
      </c>
      <c r="AE7" t="s">
        <v>4</v>
      </c>
      <c r="AF7">
        <v>0</v>
      </c>
      <c r="AG7">
        <v>0</v>
      </c>
      <c r="AH7" s="1">
        <f t="shared" si="6"/>
        <v>0</v>
      </c>
      <c r="AJ7" t="s">
        <v>4</v>
      </c>
      <c r="AK7">
        <v>0</v>
      </c>
      <c r="AL7">
        <v>0</v>
      </c>
      <c r="AM7" s="1">
        <f t="shared" si="7"/>
        <v>0</v>
      </c>
      <c r="AO7" t="s">
        <v>4</v>
      </c>
      <c r="AP7">
        <v>0</v>
      </c>
      <c r="AQ7">
        <v>0</v>
      </c>
      <c r="AR7" s="1">
        <f t="shared" si="8"/>
        <v>0</v>
      </c>
      <c r="AT7" t="s">
        <v>4</v>
      </c>
      <c r="AU7">
        <v>2</v>
      </c>
      <c r="AV7">
        <v>0</v>
      </c>
      <c r="AW7" s="1">
        <f t="shared" si="9"/>
        <v>2</v>
      </c>
      <c r="AY7" t="s">
        <v>4</v>
      </c>
      <c r="AZ7">
        <v>2</v>
      </c>
      <c r="BA7">
        <v>1</v>
      </c>
      <c r="BB7" s="1">
        <f t="shared" si="10"/>
        <v>3</v>
      </c>
      <c r="BD7" t="s">
        <v>4</v>
      </c>
      <c r="BE7">
        <v>3</v>
      </c>
      <c r="BF7">
        <v>1</v>
      </c>
      <c r="BG7" s="1">
        <f t="shared" si="11"/>
        <v>4</v>
      </c>
      <c r="BI7" t="s">
        <v>4</v>
      </c>
      <c r="BJ7">
        <v>0</v>
      </c>
      <c r="BK7">
        <v>0</v>
      </c>
      <c r="BL7">
        <f t="shared" si="12"/>
        <v>0</v>
      </c>
    </row>
    <row r="8" spans="1:65" x14ac:dyDescent="0.25">
      <c r="A8" t="s">
        <v>5</v>
      </c>
      <c r="B8">
        <v>2</v>
      </c>
      <c r="C8">
        <v>0</v>
      </c>
      <c r="D8" s="2">
        <f t="shared" si="0"/>
        <v>2</v>
      </c>
      <c r="F8" t="s">
        <v>5</v>
      </c>
      <c r="G8">
        <v>3</v>
      </c>
      <c r="H8">
        <v>0</v>
      </c>
      <c r="I8" s="1">
        <f t="shared" si="1"/>
        <v>3</v>
      </c>
      <c r="K8" t="s">
        <v>5</v>
      </c>
      <c r="L8">
        <v>0</v>
      </c>
      <c r="M8">
        <v>0</v>
      </c>
      <c r="N8">
        <f t="shared" si="2"/>
        <v>0</v>
      </c>
      <c r="P8" t="s">
        <v>5</v>
      </c>
      <c r="Q8">
        <v>0</v>
      </c>
      <c r="R8">
        <v>0</v>
      </c>
      <c r="S8">
        <f t="shared" si="3"/>
        <v>0</v>
      </c>
      <c r="U8" t="s">
        <v>5</v>
      </c>
      <c r="V8">
        <v>2</v>
      </c>
      <c r="W8">
        <v>0</v>
      </c>
      <c r="X8" s="1">
        <f t="shared" si="4"/>
        <v>2</v>
      </c>
      <c r="Z8" t="s">
        <v>5</v>
      </c>
      <c r="AA8">
        <v>2</v>
      </c>
      <c r="AB8">
        <v>0</v>
      </c>
      <c r="AC8" s="1">
        <f t="shared" si="5"/>
        <v>2</v>
      </c>
      <c r="AE8" t="s">
        <v>5</v>
      </c>
      <c r="AF8">
        <v>0</v>
      </c>
      <c r="AG8">
        <v>0</v>
      </c>
      <c r="AH8" s="1">
        <f t="shared" si="6"/>
        <v>0</v>
      </c>
      <c r="AJ8" t="s">
        <v>5</v>
      </c>
      <c r="AK8">
        <v>0</v>
      </c>
      <c r="AL8">
        <v>0</v>
      </c>
      <c r="AM8" s="1">
        <f t="shared" si="7"/>
        <v>0</v>
      </c>
      <c r="AO8" t="s">
        <v>5</v>
      </c>
      <c r="AP8">
        <v>0</v>
      </c>
      <c r="AQ8">
        <v>0</v>
      </c>
      <c r="AR8" s="1">
        <f t="shared" si="8"/>
        <v>0</v>
      </c>
      <c r="AT8" t="s">
        <v>5</v>
      </c>
      <c r="AU8">
        <v>2</v>
      </c>
      <c r="AV8">
        <v>0</v>
      </c>
      <c r="AW8" s="1">
        <f t="shared" si="9"/>
        <v>2</v>
      </c>
      <c r="AY8" t="s">
        <v>5</v>
      </c>
      <c r="AZ8">
        <v>2</v>
      </c>
      <c r="BA8">
        <v>1</v>
      </c>
      <c r="BB8" s="1">
        <f t="shared" si="10"/>
        <v>3</v>
      </c>
      <c r="BD8" t="s">
        <v>5</v>
      </c>
      <c r="BE8">
        <v>3</v>
      </c>
      <c r="BF8">
        <v>1</v>
      </c>
      <c r="BG8" s="1">
        <f t="shared" si="11"/>
        <v>4</v>
      </c>
      <c r="BI8" t="s">
        <v>5</v>
      </c>
      <c r="BJ8">
        <v>0</v>
      </c>
      <c r="BK8">
        <v>0</v>
      </c>
      <c r="BL8">
        <f t="shared" si="12"/>
        <v>0</v>
      </c>
    </row>
    <row r="9" spans="1:65" x14ac:dyDescent="0.25">
      <c r="A9" t="s">
        <v>6</v>
      </c>
      <c r="B9">
        <v>2</v>
      </c>
      <c r="C9">
        <v>0</v>
      </c>
      <c r="D9" s="1">
        <f t="shared" si="0"/>
        <v>2</v>
      </c>
      <c r="F9" t="s">
        <v>6</v>
      </c>
      <c r="G9">
        <v>2</v>
      </c>
      <c r="H9">
        <v>0</v>
      </c>
      <c r="I9" s="1">
        <f t="shared" si="1"/>
        <v>2</v>
      </c>
      <c r="K9" t="s">
        <v>6</v>
      </c>
      <c r="L9">
        <v>0</v>
      </c>
      <c r="M9">
        <v>0</v>
      </c>
      <c r="N9">
        <f t="shared" si="2"/>
        <v>0</v>
      </c>
      <c r="P9" t="s">
        <v>6</v>
      </c>
      <c r="Q9">
        <v>0</v>
      </c>
      <c r="R9">
        <v>0</v>
      </c>
      <c r="S9">
        <f t="shared" si="3"/>
        <v>0</v>
      </c>
      <c r="U9" t="s">
        <v>6</v>
      </c>
      <c r="V9">
        <v>2</v>
      </c>
      <c r="W9">
        <v>0</v>
      </c>
      <c r="X9" s="1">
        <f t="shared" si="4"/>
        <v>2</v>
      </c>
      <c r="Z9" t="s">
        <v>6</v>
      </c>
      <c r="AA9">
        <v>2</v>
      </c>
      <c r="AB9">
        <v>0</v>
      </c>
      <c r="AC9" s="1">
        <f t="shared" si="5"/>
        <v>2</v>
      </c>
      <c r="AE9" t="s">
        <v>6</v>
      </c>
      <c r="AF9">
        <v>0</v>
      </c>
      <c r="AG9">
        <v>0</v>
      </c>
      <c r="AH9" s="1">
        <f t="shared" si="6"/>
        <v>0</v>
      </c>
      <c r="AJ9" t="s">
        <v>6</v>
      </c>
      <c r="AK9">
        <v>0</v>
      </c>
      <c r="AL9">
        <v>0</v>
      </c>
      <c r="AM9" s="1">
        <f t="shared" si="7"/>
        <v>0</v>
      </c>
      <c r="AO9" t="s">
        <v>6</v>
      </c>
      <c r="AP9">
        <v>0</v>
      </c>
      <c r="AQ9">
        <v>0</v>
      </c>
      <c r="AR9" s="1">
        <f t="shared" si="8"/>
        <v>0</v>
      </c>
      <c r="AT9" t="s">
        <v>6</v>
      </c>
      <c r="AU9">
        <v>2</v>
      </c>
      <c r="AV9">
        <v>0</v>
      </c>
      <c r="AW9" s="1">
        <f t="shared" si="9"/>
        <v>2</v>
      </c>
      <c r="AY9" t="s">
        <v>6</v>
      </c>
      <c r="AZ9">
        <v>2</v>
      </c>
      <c r="BA9">
        <v>1</v>
      </c>
      <c r="BB9" s="1">
        <f t="shared" si="10"/>
        <v>3</v>
      </c>
      <c r="BD9" t="s">
        <v>6</v>
      </c>
      <c r="BE9">
        <v>2</v>
      </c>
      <c r="BF9">
        <v>0</v>
      </c>
      <c r="BG9" s="20">
        <f t="shared" si="11"/>
        <v>2</v>
      </c>
      <c r="BI9" t="s">
        <v>6</v>
      </c>
      <c r="BJ9">
        <v>0</v>
      </c>
      <c r="BK9">
        <v>0</v>
      </c>
      <c r="BL9">
        <f t="shared" si="12"/>
        <v>0</v>
      </c>
    </row>
    <row r="10" spans="1:65" x14ac:dyDescent="0.25">
      <c r="A10" t="s">
        <v>7</v>
      </c>
      <c r="B10">
        <v>2</v>
      </c>
      <c r="C10">
        <v>0</v>
      </c>
      <c r="D10" s="1">
        <f t="shared" si="0"/>
        <v>2</v>
      </c>
      <c r="F10" t="s">
        <v>7</v>
      </c>
      <c r="G10">
        <v>2</v>
      </c>
      <c r="H10">
        <v>0</v>
      </c>
      <c r="I10" s="1">
        <f t="shared" si="1"/>
        <v>2</v>
      </c>
      <c r="K10" t="s">
        <v>7</v>
      </c>
      <c r="L10">
        <v>0</v>
      </c>
      <c r="M10">
        <v>0</v>
      </c>
      <c r="N10">
        <f t="shared" si="2"/>
        <v>0</v>
      </c>
      <c r="P10" t="s">
        <v>7</v>
      </c>
      <c r="Q10">
        <v>0</v>
      </c>
      <c r="R10">
        <v>0</v>
      </c>
      <c r="S10">
        <f t="shared" si="3"/>
        <v>0</v>
      </c>
      <c r="U10" t="s">
        <v>7</v>
      </c>
      <c r="V10">
        <v>2</v>
      </c>
      <c r="W10">
        <v>0</v>
      </c>
      <c r="X10" s="1">
        <f t="shared" si="4"/>
        <v>2</v>
      </c>
      <c r="Z10" t="s">
        <v>7</v>
      </c>
      <c r="AA10">
        <v>2</v>
      </c>
      <c r="AB10">
        <v>0</v>
      </c>
      <c r="AC10" s="1">
        <f t="shared" si="5"/>
        <v>2</v>
      </c>
      <c r="AE10" t="s">
        <v>7</v>
      </c>
      <c r="AF10">
        <v>0</v>
      </c>
      <c r="AG10">
        <v>0</v>
      </c>
      <c r="AH10" s="1">
        <f t="shared" si="6"/>
        <v>0</v>
      </c>
      <c r="AJ10" t="s">
        <v>7</v>
      </c>
      <c r="AK10">
        <v>0</v>
      </c>
      <c r="AL10">
        <v>0</v>
      </c>
      <c r="AM10" s="1">
        <f t="shared" si="7"/>
        <v>0</v>
      </c>
      <c r="AO10" t="s">
        <v>7</v>
      </c>
      <c r="AP10">
        <v>0</v>
      </c>
      <c r="AQ10">
        <v>0</v>
      </c>
      <c r="AR10" s="1">
        <f t="shared" si="8"/>
        <v>0</v>
      </c>
      <c r="AT10" t="s">
        <v>7</v>
      </c>
      <c r="AU10">
        <v>2</v>
      </c>
      <c r="AV10">
        <v>0</v>
      </c>
      <c r="AW10" s="1">
        <f t="shared" si="9"/>
        <v>2</v>
      </c>
      <c r="AY10" t="s">
        <v>7</v>
      </c>
      <c r="AZ10">
        <v>2</v>
      </c>
      <c r="BA10">
        <v>1</v>
      </c>
      <c r="BB10" s="1">
        <f t="shared" si="10"/>
        <v>3</v>
      </c>
      <c r="BD10" t="s">
        <v>7</v>
      </c>
      <c r="BE10">
        <v>2</v>
      </c>
      <c r="BF10">
        <v>0</v>
      </c>
      <c r="BG10" s="20">
        <f t="shared" si="11"/>
        <v>2</v>
      </c>
      <c r="BI10" t="s">
        <v>7</v>
      </c>
      <c r="BJ10">
        <v>0</v>
      </c>
      <c r="BK10">
        <v>0</v>
      </c>
      <c r="BL10">
        <f t="shared" si="12"/>
        <v>0</v>
      </c>
    </row>
    <row r="11" spans="1:65" x14ac:dyDescent="0.25">
      <c r="A11" t="s">
        <v>8</v>
      </c>
      <c r="B11">
        <v>2</v>
      </c>
      <c r="C11">
        <v>0</v>
      </c>
      <c r="D11" s="1">
        <f t="shared" si="0"/>
        <v>2</v>
      </c>
      <c r="F11" t="s">
        <v>8</v>
      </c>
      <c r="G11">
        <v>2</v>
      </c>
      <c r="H11">
        <v>0</v>
      </c>
      <c r="I11" s="2">
        <f t="shared" si="1"/>
        <v>2</v>
      </c>
      <c r="K11" t="s">
        <v>8</v>
      </c>
      <c r="L11">
        <v>0</v>
      </c>
      <c r="M11">
        <v>0</v>
      </c>
      <c r="N11">
        <f t="shared" si="2"/>
        <v>0</v>
      </c>
      <c r="P11" t="s">
        <v>8</v>
      </c>
      <c r="Q11">
        <v>0</v>
      </c>
      <c r="R11">
        <v>0</v>
      </c>
      <c r="S11">
        <f t="shared" si="3"/>
        <v>0</v>
      </c>
      <c r="U11" t="s">
        <v>8</v>
      </c>
      <c r="V11">
        <v>2</v>
      </c>
      <c r="W11">
        <v>0</v>
      </c>
      <c r="X11" s="1">
        <f t="shared" si="4"/>
        <v>2</v>
      </c>
      <c r="Z11" t="s">
        <v>8</v>
      </c>
      <c r="AA11">
        <v>2</v>
      </c>
      <c r="AB11">
        <v>0</v>
      </c>
      <c r="AC11" s="1">
        <f t="shared" si="5"/>
        <v>2</v>
      </c>
      <c r="AE11" t="s">
        <v>8</v>
      </c>
      <c r="AF11">
        <v>0</v>
      </c>
      <c r="AG11">
        <v>0</v>
      </c>
      <c r="AH11" s="1">
        <f t="shared" si="6"/>
        <v>0</v>
      </c>
      <c r="AJ11" t="s">
        <v>8</v>
      </c>
      <c r="AK11">
        <v>0</v>
      </c>
      <c r="AL11">
        <v>0</v>
      </c>
      <c r="AM11" s="1">
        <f t="shared" si="7"/>
        <v>0</v>
      </c>
      <c r="AO11" t="s">
        <v>8</v>
      </c>
      <c r="AP11">
        <v>0</v>
      </c>
      <c r="AQ11">
        <v>0</v>
      </c>
      <c r="AR11" s="1">
        <f t="shared" si="8"/>
        <v>0</v>
      </c>
      <c r="AT11" t="s">
        <v>8</v>
      </c>
      <c r="AU11">
        <v>2</v>
      </c>
      <c r="AV11">
        <v>0</v>
      </c>
      <c r="AW11" s="1">
        <f t="shared" si="9"/>
        <v>2</v>
      </c>
      <c r="AY11" t="s">
        <v>8</v>
      </c>
      <c r="AZ11">
        <v>2</v>
      </c>
      <c r="BA11">
        <v>1</v>
      </c>
      <c r="BB11" s="1">
        <f t="shared" si="10"/>
        <v>3</v>
      </c>
      <c r="BD11" t="s">
        <v>8</v>
      </c>
      <c r="BE11">
        <v>2</v>
      </c>
      <c r="BF11">
        <v>0</v>
      </c>
      <c r="BG11" s="20">
        <f t="shared" si="11"/>
        <v>2</v>
      </c>
      <c r="BI11" t="s">
        <v>8</v>
      </c>
      <c r="BJ11">
        <v>0</v>
      </c>
      <c r="BK11">
        <v>0</v>
      </c>
      <c r="BL11">
        <f t="shared" si="12"/>
        <v>0</v>
      </c>
    </row>
    <row r="12" spans="1:65" x14ac:dyDescent="0.25">
      <c r="A12" t="s">
        <v>9</v>
      </c>
      <c r="B12">
        <v>3</v>
      </c>
      <c r="C12">
        <v>0</v>
      </c>
      <c r="D12" s="1">
        <f t="shared" si="0"/>
        <v>3</v>
      </c>
      <c r="F12" t="s">
        <v>9</v>
      </c>
      <c r="G12">
        <v>0</v>
      </c>
      <c r="H12">
        <v>0</v>
      </c>
      <c r="I12">
        <f t="shared" si="1"/>
        <v>0</v>
      </c>
      <c r="K12" t="s">
        <v>9</v>
      </c>
      <c r="L12">
        <v>3</v>
      </c>
      <c r="M12">
        <v>2</v>
      </c>
      <c r="N12" s="1">
        <f t="shared" si="2"/>
        <v>5</v>
      </c>
      <c r="P12" t="s">
        <v>9</v>
      </c>
      <c r="Q12">
        <v>3</v>
      </c>
      <c r="R12">
        <v>2</v>
      </c>
      <c r="S12" s="1">
        <f t="shared" si="3"/>
        <v>5</v>
      </c>
      <c r="U12" t="s">
        <v>9</v>
      </c>
      <c r="V12">
        <v>3</v>
      </c>
      <c r="W12">
        <v>0</v>
      </c>
      <c r="X12" s="1">
        <f t="shared" si="4"/>
        <v>3</v>
      </c>
      <c r="Z12" t="s">
        <v>9</v>
      </c>
      <c r="AA12">
        <v>3</v>
      </c>
      <c r="AB12">
        <v>0</v>
      </c>
      <c r="AC12" s="1">
        <f t="shared" si="5"/>
        <v>3</v>
      </c>
      <c r="AE12" t="s">
        <v>9</v>
      </c>
      <c r="AF12">
        <v>3</v>
      </c>
      <c r="AG12">
        <v>0</v>
      </c>
      <c r="AH12" s="1">
        <f t="shared" si="6"/>
        <v>3</v>
      </c>
      <c r="AJ12" t="s">
        <v>9</v>
      </c>
      <c r="AK12">
        <v>3</v>
      </c>
      <c r="AL12">
        <v>0</v>
      </c>
      <c r="AM12" s="1">
        <f t="shared" si="7"/>
        <v>3</v>
      </c>
      <c r="AO12" t="s">
        <v>9</v>
      </c>
      <c r="AP12">
        <v>3</v>
      </c>
      <c r="AQ12">
        <v>0</v>
      </c>
      <c r="AR12" s="1">
        <f t="shared" si="8"/>
        <v>3</v>
      </c>
      <c r="AT12" t="s">
        <v>9</v>
      </c>
      <c r="AU12">
        <v>0</v>
      </c>
      <c r="AV12">
        <v>0</v>
      </c>
      <c r="AW12">
        <f t="shared" si="9"/>
        <v>0</v>
      </c>
      <c r="AY12" t="s">
        <v>9</v>
      </c>
      <c r="AZ12">
        <v>0</v>
      </c>
      <c r="BA12">
        <v>0</v>
      </c>
      <c r="BB12" s="1">
        <f t="shared" si="10"/>
        <v>0</v>
      </c>
      <c r="BD12" t="s">
        <v>9</v>
      </c>
      <c r="BE12">
        <v>0</v>
      </c>
      <c r="BF12">
        <v>0</v>
      </c>
      <c r="BG12">
        <v>0</v>
      </c>
      <c r="BI12" t="s">
        <v>9</v>
      </c>
      <c r="BJ12">
        <v>0</v>
      </c>
      <c r="BK12">
        <v>0</v>
      </c>
      <c r="BL12" s="1">
        <f t="shared" si="12"/>
        <v>0</v>
      </c>
    </row>
    <row r="13" spans="1:65" x14ac:dyDescent="0.25">
      <c r="A13" t="s">
        <v>10</v>
      </c>
      <c r="B13">
        <v>3</v>
      </c>
      <c r="C13">
        <v>0</v>
      </c>
      <c r="D13" s="1">
        <f t="shared" si="0"/>
        <v>3</v>
      </c>
      <c r="F13" t="s">
        <v>10</v>
      </c>
      <c r="G13">
        <v>0</v>
      </c>
      <c r="H13">
        <v>0</v>
      </c>
      <c r="I13">
        <f t="shared" si="1"/>
        <v>0</v>
      </c>
      <c r="K13" t="s">
        <v>10</v>
      </c>
      <c r="L13">
        <v>0</v>
      </c>
      <c r="M13">
        <v>0</v>
      </c>
      <c r="N13" s="1">
        <f t="shared" si="2"/>
        <v>0</v>
      </c>
      <c r="P13" t="s">
        <v>10</v>
      </c>
      <c r="Q13">
        <v>0</v>
      </c>
      <c r="R13">
        <v>0</v>
      </c>
      <c r="S13" s="1">
        <f t="shared" si="3"/>
        <v>0</v>
      </c>
      <c r="U13" t="s">
        <v>10</v>
      </c>
      <c r="V13">
        <v>0</v>
      </c>
      <c r="W13">
        <v>0</v>
      </c>
      <c r="X13" s="1">
        <f t="shared" si="4"/>
        <v>0</v>
      </c>
      <c r="Z13" t="s">
        <v>10</v>
      </c>
      <c r="AA13">
        <v>0</v>
      </c>
      <c r="AB13">
        <v>0</v>
      </c>
      <c r="AC13" s="1">
        <f t="shared" si="5"/>
        <v>0</v>
      </c>
      <c r="AE13" t="s">
        <v>10</v>
      </c>
      <c r="AF13">
        <v>0</v>
      </c>
      <c r="AG13">
        <v>0</v>
      </c>
      <c r="AH13" s="1">
        <f t="shared" si="6"/>
        <v>0</v>
      </c>
      <c r="AJ13" t="s">
        <v>10</v>
      </c>
      <c r="AK13">
        <v>3</v>
      </c>
      <c r="AL13">
        <v>0</v>
      </c>
      <c r="AM13" s="1">
        <f t="shared" si="7"/>
        <v>3</v>
      </c>
      <c r="AO13" t="s">
        <v>10</v>
      </c>
      <c r="AP13">
        <v>0</v>
      </c>
      <c r="AQ13">
        <v>0</v>
      </c>
      <c r="AR13" s="1">
        <f t="shared" si="8"/>
        <v>0</v>
      </c>
      <c r="AT13" t="s">
        <v>10</v>
      </c>
      <c r="AU13">
        <v>0</v>
      </c>
      <c r="AV13">
        <v>0</v>
      </c>
      <c r="AW13">
        <f t="shared" si="9"/>
        <v>0</v>
      </c>
      <c r="AY13" t="s">
        <v>10</v>
      </c>
      <c r="AZ13">
        <v>0</v>
      </c>
      <c r="BA13">
        <v>0</v>
      </c>
      <c r="BB13" s="1">
        <f t="shared" si="10"/>
        <v>0</v>
      </c>
      <c r="BD13" t="s">
        <v>10</v>
      </c>
      <c r="BE13">
        <v>0</v>
      </c>
      <c r="BF13">
        <v>0</v>
      </c>
      <c r="BG13">
        <v>0</v>
      </c>
      <c r="BI13" t="s">
        <v>10</v>
      </c>
      <c r="BJ13">
        <v>0</v>
      </c>
      <c r="BK13">
        <v>0</v>
      </c>
      <c r="BL13" s="1">
        <f t="shared" si="12"/>
        <v>0</v>
      </c>
    </row>
    <row r="14" spans="1:65" x14ac:dyDescent="0.25">
      <c r="A14" t="s">
        <v>11</v>
      </c>
      <c r="B14">
        <v>3</v>
      </c>
      <c r="C14">
        <v>0</v>
      </c>
      <c r="D14" s="1">
        <f t="shared" si="0"/>
        <v>3</v>
      </c>
      <c r="F14" t="s">
        <v>11</v>
      </c>
      <c r="G14">
        <v>0</v>
      </c>
      <c r="H14">
        <v>0</v>
      </c>
      <c r="I14">
        <f t="shared" si="1"/>
        <v>0</v>
      </c>
      <c r="K14" t="s">
        <v>11</v>
      </c>
      <c r="L14">
        <v>0</v>
      </c>
      <c r="M14">
        <v>0</v>
      </c>
      <c r="N14" s="1">
        <f t="shared" si="2"/>
        <v>0</v>
      </c>
      <c r="P14" t="s">
        <v>11</v>
      </c>
      <c r="Q14">
        <v>0</v>
      </c>
      <c r="R14">
        <v>0</v>
      </c>
      <c r="S14" s="1">
        <f t="shared" si="3"/>
        <v>0</v>
      </c>
      <c r="U14" t="s">
        <v>11</v>
      </c>
      <c r="V14">
        <v>0</v>
      </c>
      <c r="W14">
        <v>0</v>
      </c>
      <c r="X14" s="1">
        <f t="shared" si="4"/>
        <v>0</v>
      </c>
      <c r="Z14" t="s">
        <v>11</v>
      </c>
      <c r="AA14">
        <v>0</v>
      </c>
      <c r="AB14">
        <v>0</v>
      </c>
      <c r="AC14" s="1">
        <f t="shared" si="5"/>
        <v>0</v>
      </c>
      <c r="AE14" t="s">
        <v>11</v>
      </c>
      <c r="AF14">
        <v>0</v>
      </c>
      <c r="AG14">
        <v>0</v>
      </c>
      <c r="AH14" s="1">
        <f t="shared" si="6"/>
        <v>0</v>
      </c>
      <c r="AJ14" t="s">
        <v>11</v>
      </c>
      <c r="AK14">
        <v>3</v>
      </c>
      <c r="AL14">
        <v>0</v>
      </c>
      <c r="AM14" s="1">
        <f t="shared" si="7"/>
        <v>3</v>
      </c>
      <c r="AO14" t="s">
        <v>11</v>
      </c>
      <c r="AP14">
        <v>0</v>
      </c>
      <c r="AQ14">
        <v>0</v>
      </c>
      <c r="AR14" s="1">
        <f t="shared" si="8"/>
        <v>0</v>
      </c>
      <c r="AT14" t="s">
        <v>11</v>
      </c>
      <c r="AU14">
        <v>0</v>
      </c>
      <c r="AV14">
        <v>0</v>
      </c>
      <c r="AW14">
        <f t="shared" si="9"/>
        <v>0</v>
      </c>
      <c r="AY14" t="s">
        <v>11</v>
      </c>
      <c r="AZ14">
        <v>0</v>
      </c>
      <c r="BA14">
        <v>0</v>
      </c>
      <c r="BB14" s="1">
        <f t="shared" si="10"/>
        <v>0</v>
      </c>
      <c r="BD14" t="s">
        <v>11</v>
      </c>
      <c r="BE14">
        <v>0</v>
      </c>
      <c r="BF14">
        <v>0</v>
      </c>
      <c r="BG14">
        <v>0</v>
      </c>
      <c r="BI14" t="s">
        <v>11</v>
      </c>
      <c r="BJ14">
        <v>0</v>
      </c>
      <c r="BK14">
        <v>0</v>
      </c>
      <c r="BL14" s="1">
        <f t="shared" si="12"/>
        <v>0</v>
      </c>
    </row>
    <row r="15" spans="1:65" x14ac:dyDescent="0.25">
      <c r="A15" t="s">
        <v>12</v>
      </c>
      <c r="B15">
        <v>3</v>
      </c>
      <c r="C15">
        <v>0</v>
      </c>
      <c r="D15" s="1">
        <f t="shared" si="0"/>
        <v>3</v>
      </c>
      <c r="F15" t="s">
        <v>12</v>
      </c>
      <c r="G15">
        <v>0</v>
      </c>
      <c r="H15">
        <v>0</v>
      </c>
      <c r="I15">
        <f t="shared" si="1"/>
        <v>0</v>
      </c>
      <c r="K15" t="s">
        <v>12</v>
      </c>
      <c r="L15">
        <v>3</v>
      </c>
      <c r="M15">
        <v>2</v>
      </c>
      <c r="N15" s="1">
        <f t="shared" si="2"/>
        <v>5</v>
      </c>
      <c r="P15" t="s">
        <v>12</v>
      </c>
      <c r="Q15">
        <v>3</v>
      </c>
      <c r="R15">
        <v>2</v>
      </c>
      <c r="S15" s="1">
        <f t="shared" si="3"/>
        <v>5</v>
      </c>
      <c r="U15" t="s">
        <v>12</v>
      </c>
      <c r="V15">
        <v>3</v>
      </c>
      <c r="W15">
        <v>0</v>
      </c>
      <c r="X15" s="1">
        <f t="shared" si="4"/>
        <v>3</v>
      </c>
      <c r="Z15" t="s">
        <v>12</v>
      </c>
      <c r="AA15">
        <v>3</v>
      </c>
      <c r="AB15">
        <v>0</v>
      </c>
      <c r="AC15" s="1">
        <f t="shared" si="5"/>
        <v>3</v>
      </c>
      <c r="AE15" t="s">
        <v>12</v>
      </c>
      <c r="AF15">
        <v>3</v>
      </c>
      <c r="AG15">
        <v>0</v>
      </c>
      <c r="AH15" s="1">
        <f t="shared" si="6"/>
        <v>3</v>
      </c>
      <c r="AJ15" t="s">
        <v>12</v>
      </c>
      <c r="AK15">
        <v>3</v>
      </c>
      <c r="AL15">
        <v>0</v>
      </c>
      <c r="AM15" s="1">
        <f t="shared" si="7"/>
        <v>3</v>
      </c>
      <c r="AO15" t="s">
        <v>12</v>
      </c>
      <c r="AP15">
        <v>3</v>
      </c>
      <c r="AQ15">
        <v>0</v>
      </c>
      <c r="AR15" s="1">
        <f t="shared" si="8"/>
        <v>3</v>
      </c>
      <c r="AT15" t="s">
        <v>12</v>
      </c>
      <c r="AU15">
        <v>0</v>
      </c>
      <c r="AV15">
        <v>0</v>
      </c>
      <c r="AW15">
        <f t="shared" si="9"/>
        <v>0</v>
      </c>
      <c r="AY15" t="s">
        <v>12</v>
      </c>
      <c r="AZ15">
        <v>0</v>
      </c>
      <c r="BA15">
        <v>0</v>
      </c>
      <c r="BB15" s="1">
        <f t="shared" si="10"/>
        <v>0</v>
      </c>
      <c r="BD15" t="s">
        <v>12</v>
      </c>
      <c r="BE15">
        <v>0</v>
      </c>
      <c r="BF15">
        <v>0</v>
      </c>
      <c r="BG15">
        <v>0</v>
      </c>
      <c r="BI15" t="s">
        <v>12</v>
      </c>
      <c r="BJ15">
        <v>3</v>
      </c>
      <c r="BK15">
        <v>0</v>
      </c>
      <c r="BL15" s="1">
        <f t="shared" si="12"/>
        <v>3</v>
      </c>
    </row>
    <row r="16" spans="1:65" x14ac:dyDescent="0.25">
      <c r="A16" t="s">
        <v>13</v>
      </c>
      <c r="B16">
        <v>3</v>
      </c>
      <c r="C16">
        <v>0</v>
      </c>
      <c r="D16" s="1">
        <f t="shared" si="0"/>
        <v>3</v>
      </c>
      <c r="F16" t="s">
        <v>13</v>
      </c>
      <c r="G16">
        <v>0</v>
      </c>
      <c r="H16">
        <v>0</v>
      </c>
      <c r="I16">
        <f t="shared" si="1"/>
        <v>0</v>
      </c>
      <c r="K16" t="s">
        <v>13</v>
      </c>
      <c r="L16">
        <v>0</v>
      </c>
      <c r="M16">
        <v>0</v>
      </c>
      <c r="N16" s="1">
        <f t="shared" si="2"/>
        <v>0</v>
      </c>
      <c r="P16" t="s">
        <v>13</v>
      </c>
      <c r="Q16">
        <v>0</v>
      </c>
      <c r="R16">
        <v>0</v>
      </c>
      <c r="S16" s="1">
        <f t="shared" si="3"/>
        <v>0</v>
      </c>
      <c r="U16" t="s">
        <v>13</v>
      </c>
      <c r="V16">
        <v>0</v>
      </c>
      <c r="W16">
        <v>0</v>
      </c>
      <c r="X16" s="1">
        <f t="shared" si="4"/>
        <v>0</v>
      </c>
      <c r="Z16" t="s">
        <v>13</v>
      </c>
      <c r="AA16">
        <v>0</v>
      </c>
      <c r="AB16">
        <v>0</v>
      </c>
      <c r="AC16" s="1">
        <f t="shared" si="5"/>
        <v>0</v>
      </c>
      <c r="AE16" t="s">
        <v>13</v>
      </c>
      <c r="AF16">
        <v>0</v>
      </c>
      <c r="AG16">
        <v>0</v>
      </c>
      <c r="AH16" s="1">
        <f t="shared" si="6"/>
        <v>0</v>
      </c>
      <c r="AJ16" t="s">
        <v>13</v>
      </c>
      <c r="AK16">
        <v>3</v>
      </c>
      <c r="AL16">
        <v>0</v>
      </c>
      <c r="AM16" s="1">
        <f t="shared" si="7"/>
        <v>3</v>
      </c>
      <c r="AO16" t="s">
        <v>13</v>
      </c>
      <c r="AP16">
        <v>0</v>
      </c>
      <c r="AQ16">
        <v>0</v>
      </c>
      <c r="AR16" s="1">
        <f t="shared" si="8"/>
        <v>0</v>
      </c>
      <c r="AT16" t="s">
        <v>13</v>
      </c>
      <c r="AU16">
        <v>0</v>
      </c>
      <c r="AV16">
        <v>0</v>
      </c>
      <c r="AW16">
        <f t="shared" si="9"/>
        <v>0</v>
      </c>
      <c r="AY16" t="s">
        <v>13</v>
      </c>
      <c r="AZ16">
        <v>0</v>
      </c>
      <c r="BA16">
        <v>0</v>
      </c>
      <c r="BB16" s="1">
        <f t="shared" si="10"/>
        <v>0</v>
      </c>
      <c r="BD16" t="s">
        <v>13</v>
      </c>
      <c r="BE16">
        <v>0</v>
      </c>
      <c r="BF16">
        <v>0</v>
      </c>
      <c r="BG16">
        <v>0</v>
      </c>
      <c r="BI16" t="s">
        <v>13</v>
      </c>
      <c r="BJ16">
        <v>0</v>
      </c>
      <c r="BK16">
        <v>0</v>
      </c>
      <c r="BL16" s="1">
        <f t="shared" si="12"/>
        <v>0</v>
      </c>
    </row>
    <row r="17" spans="1:64" x14ac:dyDescent="0.25">
      <c r="A17" t="s">
        <v>14</v>
      </c>
      <c r="B17">
        <v>3</v>
      </c>
      <c r="C17">
        <v>0</v>
      </c>
      <c r="D17" s="1">
        <f t="shared" si="0"/>
        <v>3</v>
      </c>
      <c r="F17" t="s">
        <v>14</v>
      </c>
      <c r="G17">
        <v>0</v>
      </c>
      <c r="H17">
        <v>0</v>
      </c>
      <c r="I17">
        <f t="shared" si="1"/>
        <v>0</v>
      </c>
      <c r="K17" t="s">
        <v>14</v>
      </c>
      <c r="L17">
        <v>0</v>
      </c>
      <c r="M17">
        <v>0</v>
      </c>
      <c r="N17" s="1">
        <f t="shared" si="2"/>
        <v>0</v>
      </c>
      <c r="P17" t="s">
        <v>14</v>
      </c>
      <c r="Q17">
        <v>0</v>
      </c>
      <c r="R17">
        <v>0</v>
      </c>
      <c r="S17" s="1">
        <f t="shared" si="3"/>
        <v>0</v>
      </c>
      <c r="U17" t="s">
        <v>14</v>
      </c>
      <c r="V17">
        <v>0</v>
      </c>
      <c r="W17">
        <v>0</v>
      </c>
      <c r="X17" s="1">
        <f t="shared" si="4"/>
        <v>0</v>
      </c>
      <c r="Z17" t="s">
        <v>14</v>
      </c>
      <c r="AA17">
        <v>0</v>
      </c>
      <c r="AB17">
        <v>0</v>
      </c>
      <c r="AC17" s="1">
        <f t="shared" si="5"/>
        <v>0</v>
      </c>
      <c r="AE17" t="s">
        <v>14</v>
      </c>
      <c r="AF17">
        <v>0</v>
      </c>
      <c r="AG17">
        <v>0</v>
      </c>
      <c r="AH17" s="1">
        <f t="shared" si="6"/>
        <v>0</v>
      </c>
      <c r="AJ17" t="s">
        <v>14</v>
      </c>
      <c r="AK17">
        <v>3</v>
      </c>
      <c r="AL17">
        <v>0</v>
      </c>
      <c r="AM17" s="1">
        <f t="shared" si="7"/>
        <v>3</v>
      </c>
      <c r="AO17" t="s">
        <v>14</v>
      </c>
      <c r="AP17">
        <v>0</v>
      </c>
      <c r="AQ17">
        <v>0</v>
      </c>
      <c r="AR17" s="1">
        <f t="shared" si="8"/>
        <v>0</v>
      </c>
      <c r="AT17" t="s">
        <v>14</v>
      </c>
      <c r="AU17">
        <v>0</v>
      </c>
      <c r="AV17">
        <v>0</v>
      </c>
      <c r="AW17">
        <f t="shared" si="9"/>
        <v>0</v>
      </c>
      <c r="AY17" t="s">
        <v>14</v>
      </c>
      <c r="AZ17">
        <v>0</v>
      </c>
      <c r="BA17">
        <v>0</v>
      </c>
      <c r="BB17" s="1">
        <f t="shared" si="10"/>
        <v>0</v>
      </c>
      <c r="BD17" t="s">
        <v>14</v>
      </c>
      <c r="BE17">
        <v>0</v>
      </c>
      <c r="BF17">
        <v>0</v>
      </c>
      <c r="BG17">
        <v>0</v>
      </c>
      <c r="BI17" t="s">
        <v>14</v>
      </c>
      <c r="BJ17">
        <v>0</v>
      </c>
      <c r="BK17">
        <v>0</v>
      </c>
      <c r="BL17" s="1">
        <f t="shared" si="12"/>
        <v>0</v>
      </c>
    </row>
    <row r="18" spans="1:64" x14ac:dyDescent="0.25">
      <c r="A18" t="s">
        <v>15</v>
      </c>
      <c r="B18">
        <v>3</v>
      </c>
      <c r="C18">
        <v>0</v>
      </c>
      <c r="D18" s="1">
        <f t="shared" si="0"/>
        <v>3</v>
      </c>
      <c r="F18" t="s">
        <v>15</v>
      </c>
      <c r="G18">
        <v>0</v>
      </c>
      <c r="H18">
        <v>0</v>
      </c>
      <c r="I18">
        <f t="shared" si="1"/>
        <v>0</v>
      </c>
      <c r="K18" t="s">
        <v>15</v>
      </c>
      <c r="L18">
        <v>2</v>
      </c>
      <c r="M18">
        <v>2</v>
      </c>
      <c r="N18" s="1">
        <f t="shared" si="2"/>
        <v>4</v>
      </c>
      <c r="P18" t="s">
        <v>15</v>
      </c>
      <c r="Q18">
        <v>4</v>
      </c>
      <c r="R18">
        <v>0</v>
      </c>
      <c r="S18" s="1">
        <f t="shared" si="3"/>
        <v>4</v>
      </c>
      <c r="U18" t="s">
        <v>15</v>
      </c>
      <c r="V18">
        <v>2</v>
      </c>
      <c r="W18">
        <v>0</v>
      </c>
      <c r="X18" s="1">
        <f t="shared" si="4"/>
        <v>2</v>
      </c>
      <c r="Z18" t="s">
        <v>15</v>
      </c>
      <c r="AA18">
        <v>2</v>
      </c>
      <c r="AB18">
        <v>0</v>
      </c>
      <c r="AC18" s="1">
        <f t="shared" si="5"/>
        <v>2</v>
      </c>
      <c r="AE18" t="s">
        <v>15</v>
      </c>
      <c r="AF18">
        <v>2</v>
      </c>
      <c r="AG18">
        <v>0</v>
      </c>
      <c r="AH18" s="1">
        <f t="shared" si="6"/>
        <v>2</v>
      </c>
      <c r="AJ18" t="s">
        <v>15</v>
      </c>
      <c r="AK18">
        <v>3</v>
      </c>
      <c r="AL18">
        <v>0</v>
      </c>
      <c r="AM18" s="1">
        <f t="shared" si="7"/>
        <v>3</v>
      </c>
      <c r="AO18" t="s">
        <v>15</v>
      </c>
      <c r="AP18">
        <v>2</v>
      </c>
      <c r="AQ18">
        <v>0</v>
      </c>
      <c r="AR18" s="1">
        <f t="shared" si="8"/>
        <v>2</v>
      </c>
      <c r="AT18" t="s">
        <v>15</v>
      </c>
      <c r="AU18">
        <v>0</v>
      </c>
      <c r="AV18">
        <v>0</v>
      </c>
      <c r="AW18">
        <f t="shared" si="9"/>
        <v>0</v>
      </c>
      <c r="AY18" t="s">
        <v>15</v>
      </c>
      <c r="AZ18">
        <v>0</v>
      </c>
      <c r="BA18">
        <v>0</v>
      </c>
      <c r="BB18" s="1">
        <f t="shared" si="10"/>
        <v>0</v>
      </c>
      <c r="BD18" t="s">
        <v>15</v>
      </c>
      <c r="BE18">
        <v>0</v>
      </c>
      <c r="BF18">
        <v>0</v>
      </c>
      <c r="BG18">
        <v>0</v>
      </c>
      <c r="BI18" t="s">
        <v>15</v>
      </c>
      <c r="BJ18">
        <v>3</v>
      </c>
      <c r="BK18">
        <v>0</v>
      </c>
      <c r="BL18" s="1">
        <f t="shared" si="12"/>
        <v>3</v>
      </c>
    </row>
    <row r="19" spans="1:64" x14ac:dyDescent="0.25">
      <c r="A19" t="s">
        <v>16</v>
      </c>
      <c r="B19">
        <v>3</v>
      </c>
      <c r="C19">
        <v>0</v>
      </c>
      <c r="D19" s="1">
        <f t="shared" si="0"/>
        <v>3</v>
      </c>
      <c r="F19" t="s">
        <v>16</v>
      </c>
      <c r="G19">
        <v>0</v>
      </c>
      <c r="H19">
        <v>0</v>
      </c>
      <c r="I19">
        <f t="shared" si="1"/>
        <v>0</v>
      </c>
      <c r="K19" t="s">
        <v>16</v>
      </c>
      <c r="L19">
        <v>0</v>
      </c>
      <c r="M19">
        <v>0</v>
      </c>
      <c r="N19" s="1">
        <f t="shared" si="2"/>
        <v>0</v>
      </c>
      <c r="P19" t="s">
        <v>16</v>
      </c>
      <c r="Q19">
        <v>0</v>
      </c>
      <c r="R19">
        <v>0</v>
      </c>
      <c r="S19" s="1">
        <f t="shared" si="3"/>
        <v>0</v>
      </c>
      <c r="U19" t="s">
        <v>16</v>
      </c>
      <c r="V19">
        <v>0</v>
      </c>
      <c r="W19">
        <v>0</v>
      </c>
      <c r="X19" s="1">
        <f t="shared" si="4"/>
        <v>0</v>
      </c>
      <c r="Z19" t="s">
        <v>16</v>
      </c>
      <c r="AA19">
        <v>0</v>
      </c>
      <c r="AB19">
        <v>0</v>
      </c>
      <c r="AC19" s="1">
        <f t="shared" si="5"/>
        <v>0</v>
      </c>
      <c r="AE19" t="s">
        <v>16</v>
      </c>
      <c r="AF19">
        <v>0</v>
      </c>
      <c r="AG19">
        <v>0</v>
      </c>
      <c r="AH19" s="1">
        <f t="shared" si="6"/>
        <v>0</v>
      </c>
      <c r="AJ19" t="s">
        <v>16</v>
      </c>
      <c r="AK19">
        <v>3</v>
      </c>
      <c r="AL19">
        <v>0</v>
      </c>
      <c r="AM19" s="1">
        <f t="shared" si="7"/>
        <v>3</v>
      </c>
      <c r="AO19" t="s">
        <v>16</v>
      </c>
      <c r="AP19">
        <v>0</v>
      </c>
      <c r="AQ19">
        <v>0</v>
      </c>
      <c r="AR19" s="1">
        <f t="shared" si="8"/>
        <v>0</v>
      </c>
      <c r="AT19" t="s">
        <v>16</v>
      </c>
      <c r="AU19">
        <v>0</v>
      </c>
      <c r="AV19">
        <v>0</v>
      </c>
      <c r="AW19">
        <f t="shared" si="9"/>
        <v>0</v>
      </c>
      <c r="AY19" t="s">
        <v>16</v>
      </c>
      <c r="AZ19">
        <v>0</v>
      </c>
      <c r="BA19">
        <v>0</v>
      </c>
      <c r="BB19" s="1">
        <f t="shared" si="10"/>
        <v>0</v>
      </c>
      <c r="BD19" t="s">
        <v>16</v>
      </c>
      <c r="BE19">
        <v>0</v>
      </c>
      <c r="BF19">
        <v>0</v>
      </c>
      <c r="BG19">
        <v>0</v>
      </c>
      <c r="BI19" t="s">
        <v>16</v>
      </c>
      <c r="BJ19">
        <v>0</v>
      </c>
      <c r="BK19">
        <v>0</v>
      </c>
      <c r="BL19" s="1">
        <f t="shared" si="12"/>
        <v>0</v>
      </c>
    </row>
    <row r="20" spans="1:64" x14ac:dyDescent="0.25">
      <c r="B20">
        <f>SUM(B4:B19)</f>
        <v>40</v>
      </c>
      <c r="C20">
        <f t="shared" ref="C20:D20" si="13">SUM(C4:C19)</f>
        <v>0</v>
      </c>
      <c r="D20">
        <f t="shared" si="13"/>
        <v>40</v>
      </c>
      <c r="G20">
        <f>SUM(G4:G19)</f>
        <v>21</v>
      </c>
      <c r="H20">
        <f t="shared" ref="H20" si="14">SUM(H4:H19)</f>
        <v>0</v>
      </c>
      <c r="I20">
        <f t="shared" ref="I20" si="15">SUM(I4:I19)</f>
        <v>21</v>
      </c>
      <c r="L20">
        <f>SUM(L4:L19)</f>
        <v>8</v>
      </c>
      <c r="M20">
        <f t="shared" ref="M20" si="16">SUM(M4:M19)</f>
        <v>6</v>
      </c>
      <c r="N20">
        <f t="shared" ref="N20" si="17">SUM(N4:N19)</f>
        <v>14</v>
      </c>
      <c r="Q20">
        <f>SUM(Q4:Q19)</f>
        <v>10</v>
      </c>
      <c r="R20">
        <f t="shared" ref="R20" si="18">SUM(R4:R19)</f>
        <v>4</v>
      </c>
      <c r="S20">
        <f t="shared" ref="S20" si="19">SUM(S4:S19)</f>
        <v>14</v>
      </c>
      <c r="V20">
        <f>SUM(V4:V19)</f>
        <v>24</v>
      </c>
      <c r="W20">
        <f t="shared" ref="W20" si="20">SUM(W4:W19)</f>
        <v>0</v>
      </c>
      <c r="X20">
        <f t="shared" ref="X20" si="21">SUM(X4:X19)</f>
        <v>24</v>
      </c>
      <c r="AA20">
        <f>SUM(AA4:AA19)</f>
        <v>24</v>
      </c>
      <c r="AB20">
        <f t="shared" ref="AB20" si="22">SUM(AB4:AB19)</f>
        <v>0</v>
      </c>
      <c r="AC20">
        <f t="shared" ref="AC20" si="23">SUM(AC4:AC19)</f>
        <v>24</v>
      </c>
      <c r="AF20">
        <f>SUM(AF4:AF19)</f>
        <v>8</v>
      </c>
      <c r="AG20">
        <f t="shared" ref="AG20" si="24">SUM(AG4:AG19)</f>
        <v>0</v>
      </c>
      <c r="AH20">
        <f t="shared" ref="AH20" si="25">SUM(AH4:AH19)</f>
        <v>8</v>
      </c>
      <c r="AK20">
        <f>SUM(AK4:AK19)</f>
        <v>24</v>
      </c>
      <c r="AL20">
        <f t="shared" ref="AL20" si="26">SUM(AL4:AL19)</f>
        <v>0</v>
      </c>
      <c r="AM20">
        <f t="shared" ref="AM20" si="27">SUM(AM4:AM19)</f>
        <v>24</v>
      </c>
      <c r="AP20">
        <f>SUM(AP4:AP19)</f>
        <v>8</v>
      </c>
      <c r="AQ20">
        <f t="shared" ref="AQ20" si="28">SUM(AQ4:AQ19)</f>
        <v>0</v>
      </c>
      <c r="AR20">
        <f t="shared" ref="AR20" si="29">SUM(AR4:AR19)</f>
        <v>8</v>
      </c>
      <c r="AU20">
        <f>SUM(AU4:AU19)</f>
        <v>16</v>
      </c>
      <c r="AV20">
        <f t="shared" ref="AV20" si="30">SUM(AV4:AV19)</f>
        <v>0</v>
      </c>
      <c r="AW20">
        <f t="shared" ref="AW20" si="31">SUM(AW4:AW19)</f>
        <v>16</v>
      </c>
      <c r="AZ20">
        <f>SUM(AZ4:AZ19)</f>
        <v>16</v>
      </c>
      <c r="BA20">
        <f t="shared" ref="BA20" si="32">SUM(BA4:BA19)</f>
        <v>8</v>
      </c>
      <c r="BB20">
        <f t="shared" ref="BB20" si="33">SUM(BB4:BB19)</f>
        <v>24</v>
      </c>
      <c r="BE20">
        <f>SUM(BE4:BE19)</f>
        <v>21</v>
      </c>
      <c r="BF20">
        <f t="shared" ref="BF20:BG20" si="34">SUM(BF4:BF19)</f>
        <v>5</v>
      </c>
      <c r="BG20">
        <f t="shared" si="34"/>
        <v>26</v>
      </c>
      <c r="BJ20">
        <f>SUM(BJ4:BJ19)</f>
        <v>6</v>
      </c>
      <c r="BK20">
        <f t="shared" ref="BK20:BL20" si="35">SUM(BK4:BK19)</f>
        <v>0</v>
      </c>
      <c r="BL20">
        <f t="shared" si="35"/>
        <v>6</v>
      </c>
    </row>
    <row r="22" spans="1:64" x14ac:dyDescent="0.25">
      <c r="A22" t="s">
        <v>20</v>
      </c>
      <c r="D22">
        <f>D20/22</f>
        <v>1.8181818181818181</v>
      </c>
      <c r="F22" t="s">
        <v>20</v>
      </c>
      <c r="I22">
        <f>I20/22</f>
        <v>0.95454545454545459</v>
      </c>
      <c r="K22" t="s">
        <v>20</v>
      </c>
      <c r="N22">
        <f>N20/22</f>
        <v>0.63636363636363635</v>
      </c>
      <c r="P22" t="s">
        <v>20</v>
      </c>
      <c r="S22">
        <f>S20/22</f>
        <v>0.63636363636363635</v>
      </c>
      <c r="U22" t="s">
        <v>20</v>
      </c>
      <c r="X22">
        <f>X20/22</f>
        <v>1.0909090909090908</v>
      </c>
      <c r="Z22" t="s">
        <v>20</v>
      </c>
      <c r="AC22">
        <f>AC20/22</f>
        <v>1.0909090909090908</v>
      </c>
      <c r="AE22" t="s">
        <v>20</v>
      </c>
      <c r="AH22">
        <f>AH20/22</f>
        <v>0.36363636363636365</v>
      </c>
      <c r="AJ22" t="s">
        <v>20</v>
      </c>
      <c r="AM22">
        <f>AM20/22</f>
        <v>1.0909090909090908</v>
      </c>
      <c r="AO22" t="s">
        <v>20</v>
      </c>
      <c r="AR22">
        <f>AR20/22</f>
        <v>0.36363636363636365</v>
      </c>
      <c r="AT22" t="s">
        <v>20</v>
      </c>
      <c r="AW22">
        <f>AW20/22</f>
        <v>0.72727272727272729</v>
      </c>
      <c r="AY22" t="s">
        <v>20</v>
      </c>
      <c r="BB22">
        <f>BB20/22</f>
        <v>1.0909090909090908</v>
      </c>
      <c r="BD22" t="s">
        <v>20</v>
      </c>
      <c r="BG22">
        <f>BG20/22</f>
        <v>1.1818181818181819</v>
      </c>
      <c r="BI22" t="s">
        <v>20</v>
      </c>
      <c r="BL22">
        <f>BL20/22</f>
        <v>0.27272727272727271</v>
      </c>
    </row>
    <row r="24" spans="1:64" x14ac:dyDescent="0.25">
      <c r="A24" t="s">
        <v>23</v>
      </c>
      <c r="D24">
        <f>D20+I20+N20+S20+X20+AC20+AH20+AM20+AR20+AW20+BB20+BG20</f>
        <v>243</v>
      </c>
      <c r="F24" t="s">
        <v>24</v>
      </c>
      <c r="I24">
        <f>D24/22</f>
        <v>11.045454545454545</v>
      </c>
      <c r="U24" t="s">
        <v>64</v>
      </c>
      <c r="V24" t="s">
        <v>159</v>
      </c>
      <c r="W24">
        <v>8</v>
      </c>
      <c r="Z24" t="s">
        <v>64</v>
      </c>
      <c r="AA24" t="s">
        <v>161</v>
      </c>
      <c r="AB24">
        <v>28</v>
      </c>
      <c r="AE24" t="s">
        <v>64</v>
      </c>
      <c r="AF24" t="s">
        <v>162</v>
      </c>
      <c r="AG24">
        <v>14</v>
      </c>
      <c r="AJ24" t="s">
        <v>64</v>
      </c>
      <c r="AK24" t="s">
        <v>163</v>
      </c>
      <c r="AL24">
        <v>24</v>
      </c>
      <c r="AO24" t="s">
        <v>64</v>
      </c>
      <c r="AP24" t="s">
        <v>196</v>
      </c>
      <c r="AQ24">
        <v>24</v>
      </c>
      <c r="AT24" t="s">
        <v>64</v>
      </c>
      <c r="AU24" t="s">
        <v>164</v>
      </c>
      <c r="AV24">
        <v>24</v>
      </c>
      <c r="AY24" t="s">
        <v>64</v>
      </c>
      <c r="AZ24" t="s">
        <v>165</v>
      </c>
      <c r="BA24">
        <v>24</v>
      </c>
      <c r="BD24" t="s">
        <v>64</v>
      </c>
      <c r="BE24" t="s">
        <v>166</v>
      </c>
      <c r="BF24">
        <v>24</v>
      </c>
    </row>
    <row r="25" spans="1:64" x14ac:dyDescent="0.25">
      <c r="U25" t="s">
        <v>65</v>
      </c>
      <c r="V25" t="s">
        <v>160</v>
      </c>
      <c r="W25">
        <v>24</v>
      </c>
    </row>
    <row r="27" spans="1:64" x14ac:dyDescent="0.25">
      <c r="A27" t="s">
        <v>64</v>
      </c>
      <c r="B27" t="s">
        <v>155</v>
      </c>
      <c r="C27">
        <v>24</v>
      </c>
      <c r="F27" t="s">
        <v>64</v>
      </c>
      <c r="G27" t="s">
        <v>156</v>
      </c>
      <c r="I27">
        <v>23</v>
      </c>
      <c r="K27" t="s">
        <v>64</v>
      </c>
      <c r="L27" t="s">
        <v>157</v>
      </c>
      <c r="M27">
        <v>23</v>
      </c>
      <c r="P27" t="s">
        <v>64</v>
      </c>
      <c r="Q27" t="s">
        <v>158</v>
      </c>
      <c r="R27">
        <v>24</v>
      </c>
    </row>
  </sheetData>
  <mergeCells count="13">
    <mergeCell ref="BI1:BM2"/>
    <mergeCell ref="BD1:BH2"/>
    <mergeCell ref="A1:E2"/>
    <mergeCell ref="F1:J2"/>
    <mergeCell ref="K1:O2"/>
    <mergeCell ref="P1:T2"/>
    <mergeCell ref="U1:Y2"/>
    <mergeCell ref="Z1:AD2"/>
    <mergeCell ref="AE1:AI2"/>
    <mergeCell ref="AJ1:AN2"/>
    <mergeCell ref="AO1:AS2"/>
    <mergeCell ref="AT1:AX2"/>
    <mergeCell ref="AY1:B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8"/>
  <sheetViews>
    <sheetView workbookViewId="0">
      <selection sqref="A1:E2"/>
    </sheetView>
  </sheetViews>
  <sheetFormatPr defaultRowHeight="15" x14ac:dyDescent="0.25"/>
  <cols>
    <col min="1" max="1" width="11" customWidth="1"/>
    <col min="2" max="2" width="16.5703125" customWidth="1"/>
    <col min="6" max="6" width="13" customWidth="1"/>
    <col min="56" max="56" width="15.5703125" customWidth="1"/>
  </cols>
  <sheetData>
    <row r="1" spans="1:30" ht="15" customHeight="1" x14ac:dyDescent="0.25">
      <c r="A1" s="30" t="s">
        <v>29</v>
      </c>
      <c r="B1" s="30"/>
      <c r="C1" s="30"/>
      <c r="D1" s="30"/>
      <c r="E1" s="30"/>
      <c r="F1" s="30" t="s">
        <v>30</v>
      </c>
      <c r="G1" s="30"/>
      <c r="H1" s="30"/>
      <c r="I1" s="30"/>
      <c r="J1" s="30"/>
      <c r="K1" s="30" t="s">
        <v>31</v>
      </c>
      <c r="L1" s="30"/>
      <c r="M1" s="30"/>
      <c r="N1" s="30"/>
      <c r="O1" s="30"/>
      <c r="P1" s="30" t="s">
        <v>35</v>
      </c>
      <c r="Q1" s="30"/>
      <c r="R1" s="30"/>
      <c r="S1" s="30"/>
      <c r="T1" s="30"/>
      <c r="U1" s="30" t="s">
        <v>32</v>
      </c>
      <c r="V1" s="30"/>
      <c r="W1" s="30"/>
      <c r="X1" s="30"/>
      <c r="Y1" s="30"/>
      <c r="Z1" s="30" t="s">
        <v>63</v>
      </c>
      <c r="AA1" s="30"/>
      <c r="AB1" s="30"/>
      <c r="AC1" s="30"/>
      <c r="AD1" s="30"/>
    </row>
    <row r="2" spans="1:30" ht="1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3" spans="1:30" x14ac:dyDescent="0.25">
      <c r="B3" t="s">
        <v>17</v>
      </c>
      <c r="C3" t="s">
        <v>18</v>
      </c>
      <c r="D3" t="s">
        <v>19</v>
      </c>
      <c r="G3" t="s">
        <v>17</v>
      </c>
      <c r="H3" t="s">
        <v>18</v>
      </c>
      <c r="I3" t="s">
        <v>19</v>
      </c>
      <c r="L3" t="s">
        <v>17</v>
      </c>
      <c r="M3" t="s">
        <v>18</v>
      </c>
      <c r="N3" t="s">
        <v>19</v>
      </c>
      <c r="Q3" t="s">
        <v>17</v>
      </c>
      <c r="R3" t="s">
        <v>18</v>
      </c>
      <c r="S3" s="1" t="s">
        <v>19</v>
      </c>
      <c r="V3" t="s">
        <v>17</v>
      </c>
      <c r="W3" t="s">
        <v>18</v>
      </c>
      <c r="X3" t="s">
        <v>19</v>
      </c>
      <c r="AA3" t="s">
        <v>17</v>
      </c>
      <c r="AB3" t="s">
        <v>18</v>
      </c>
      <c r="AC3" t="s">
        <v>19</v>
      </c>
    </row>
    <row r="4" spans="1:30" x14ac:dyDescent="0.25">
      <c r="A4" t="s">
        <v>53</v>
      </c>
      <c r="B4">
        <v>1</v>
      </c>
      <c r="C4">
        <v>1</v>
      </c>
      <c r="D4" s="1">
        <f>B4+C4</f>
        <v>2</v>
      </c>
      <c r="F4" t="s">
        <v>53</v>
      </c>
      <c r="G4">
        <v>1</v>
      </c>
      <c r="H4">
        <v>1</v>
      </c>
      <c r="I4" s="1">
        <f>G4+H4</f>
        <v>2</v>
      </c>
      <c r="K4" t="s">
        <v>53</v>
      </c>
      <c r="L4">
        <v>2</v>
      </c>
      <c r="M4">
        <v>2</v>
      </c>
      <c r="N4" s="1">
        <f>L4+M4</f>
        <v>4</v>
      </c>
      <c r="P4" t="s">
        <v>53</v>
      </c>
      <c r="Q4">
        <v>1</v>
      </c>
      <c r="R4">
        <v>1</v>
      </c>
      <c r="S4" s="1">
        <f>Q4+R4</f>
        <v>2</v>
      </c>
      <c r="U4" t="s">
        <v>53</v>
      </c>
      <c r="V4">
        <v>1</v>
      </c>
      <c r="W4">
        <v>1</v>
      </c>
      <c r="X4" s="1">
        <f>V4+W4</f>
        <v>2</v>
      </c>
      <c r="Z4" t="s">
        <v>53</v>
      </c>
      <c r="AA4">
        <v>2</v>
      </c>
      <c r="AB4">
        <v>0</v>
      </c>
      <c r="AC4" s="1">
        <f>AA4+AB4</f>
        <v>2</v>
      </c>
    </row>
    <row r="5" spans="1:30" x14ac:dyDescent="0.25">
      <c r="A5" t="s">
        <v>54</v>
      </c>
      <c r="B5">
        <v>1</v>
      </c>
      <c r="C5">
        <v>1</v>
      </c>
      <c r="D5" s="1">
        <f t="shared" ref="D5:D11" si="0">B5+C5</f>
        <v>2</v>
      </c>
      <c r="F5" t="s">
        <v>54</v>
      </c>
      <c r="G5">
        <v>1</v>
      </c>
      <c r="H5">
        <v>1</v>
      </c>
      <c r="I5" s="1">
        <f t="shared" ref="I5:I11" si="1">G5+H5</f>
        <v>2</v>
      </c>
      <c r="K5" t="s">
        <v>54</v>
      </c>
      <c r="L5">
        <v>2</v>
      </c>
      <c r="M5">
        <v>2</v>
      </c>
      <c r="N5" s="1">
        <f t="shared" ref="N5:N11" si="2">L5+M5</f>
        <v>4</v>
      </c>
      <c r="P5" t="s">
        <v>54</v>
      </c>
      <c r="Q5">
        <v>1</v>
      </c>
      <c r="R5">
        <v>1</v>
      </c>
      <c r="S5" s="1">
        <f t="shared" ref="S5:S11" si="3">Q5+R5</f>
        <v>2</v>
      </c>
      <c r="U5" t="s">
        <v>54</v>
      </c>
      <c r="V5">
        <v>1</v>
      </c>
      <c r="W5">
        <v>1</v>
      </c>
      <c r="X5" s="1">
        <f t="shared" ref="X5:X11" si="4">V5+W5</f>
        <v>2</v>
      </c>
      <c r="Z5" t="s">
        <v>54</v>
      </c>
      <c r="AA5">
        <v>0</v>
      </c>
      <c r="AB5">
        <v>0</v>
      </c>
      <c r="AC5" s="1">
        <f t="shared" ref="AC5:AC11" si="5">AA5+AB5</f>
        <v>0</v>
      </c>
    </row>
    <row r="6" spans="1:30" s="2" customFormat="1" x14ac:dyDescent="0.25">
      <c r="A6" s="2" t="s">
        <v>184</v>
      </c>
      <c r="B6" s="2">
        <v>1</v>
      </c>
      <c r="C6" s="2">
        <v>1</v>
      </c>
      <c r="D6" s="1">
        <f t="shared" ref="D6" si="6">B6+C6</f>
        <v>2</v>
      </c>
      <c r="F6" s="2" t="s">
        <v>55</v>
      </c>
      <c r="G6" s="2">
        <v>1</v>
      </c>
      <c r="H6" s="2">
        <v>1</v>
      </c>
      <c r="I6" s="1">
        <f t="shared" ref="I6" si="7">G6+H6</f>
        <v>2</v>
      </c>
      <c r="K6" s="2" t="s">
        <v>55</v>
      </c>
      <c r="L6" s="2">
        <v>2</v>
      </c>
      <c r="M6" s="2">
        <v>2</v>
      </c>
      <c r="N6" s="1">
        <f t="shared" ref="N6" si="8">L6+M6</f>
        <v>4</v>
      </c>
      <c r="P6" s="2" t="s">
        <v>55</v>
      </c>
      <c r="Q6" s="2">
        <v>1</v>
      </c>
      <c r="R6" s="2">
        <v>1</v>
      </c>
      <c r="S6" s="1">
        <f t="shared" ref="S6" si="9">Q6+R6</f>
        <v>2</v>
      </c>
      <c r="U6" s="2" t="s">
        <v>55</v>
      </c>
      <c r="V6" s="2">
        <v>1</v>
      </c>
      <c r="W6" s="2">
        <v>1</v>
      </c>
      <c r="X6" s="1">
        <f t="shared" ref="X6" si="10">V6+W6</f>
        <v>2</v>
      </c>
      <c r="Z6" s="2" t="s">
        <v>55</v>
      </c>
      <c r="AA6" s="2">
        <v>0</v>
      </c>
      <c r="AB6" s="2">
        <v>0</v>
      </c>
      <c r="AC6" s="1">
        <f t="shared" ref="AC6" si="11">AA6+AB6</f>
        <v>0</v>
      </c>
    </row>
    <row r="7" spans="1:30" x14ac:dyDescent="0.25">
      <c r="A7" t="s">
        <v>185</v>
      </c>
      <c r="B7">
        <v>1</v>
      </c>
      <c r="C7">
        <v>1</v>
      </c>
      <c r="D7" s="1">
        <f t="shared" si="0"/>
        <v>2</v>
      </c>
      <c r="F7" t="s">
        <v>55</v>
      </c>
      <c r="G7">
        <v>1</v>
      </c>
      <c r="H7">
        <v>1</v>
      </c>
      <c r="I7" s="1">
        <f t="shared" si="1"/>
        <v>2</v>
      </c>
      <c r="K7" t="s">
        <v>55</v>
      </c>
      <c r="L7">
        <v>2</v>
      </c>
      <c r="M7">
        <v>2</v>
      </c>
      <c r="N7" s="1">
        <f t="shared" si="2"/>
        <v>4</v>
      </c>
      <c r="P7" t="s">
        <v>55</v>
      </c>
      <c r="Q7">
        <v>1</v>
      </c>
      <c r="R7">
        <v>1</v>
      </c>
      <c r="S7" s="1">
        <f t="shared" si="3"/>
        <v>2</v>
      </c>
      <c r="U7" t="s">
        <v>55</v>
      </c>
      <c r="V7">
        <v>1</v>
      </c>
      <c r="W7">
        <v>1</v>
      </c>
      <c r="X7" s="1">
        <f t="shared" si="4"/>
        <v>2</v>
      </c>
      <c r="Z7" t="s">
        <v>55</v>
      </c>
      <c r="AA7">
        <v>0</v>
      </c>
      <c r="AB7">
        <v>0</v>
      </c>
      <c r="AC7" s="1">
        <f t="shared" si="5"/>
        <v>0</v>
      </c>
    </row>
    <row r="8" spans="1:30" x14ac:dyDescent="0.25">
      <c r="A8" t="s">
        <v>57</v>
      </c>
      <c r="B8">
        <v>1</v>
      </c>
      <c r="C8">
        <v>1</v>
      </c>
      <c r="D8" s="1">
        <f t="shared" si="0"/>
        <v>2</v>
      </c>
      <c r="F8" t="s">
        <v>57</v>
      </c>
      <c r="G8">
        <v>1</v>
      </c>
      <c r="H8">
        <v>1</v>
      </c>
      <c r="I8" s="1">
        <f t="shared" si="1"/>
        <v>2</v>
      </c>
      <c r="K8" t="s">
        <v>57</v>
      </c>
      <c r="L8">
        <v>2</v>
      </c>
      <c r="M8">
        <v>2</v>
      </c>
      <c r="N8" s="1">
        <f t="shared" si="2"/>
        <v>4</v>
      </c>
      <c r="P8" t="s">
        <v>57</v>
      </c>
      <c r="Q8">
        <v>1</v>
      </c>
      <c r="R8">
        <v>1</v>
      </c>
      <c r="S8" s="1">
        <f t="shared" si="3"/>
        <v>2</v>
      </c>
      <c r="U8" t="s">
        <v>57</v>
      </c>
      <c r="V8">
        <v>1</v>
      </c>
      <c r="W8">
        <v>1</v>
      </c>
      <c r="X8" s="1">
        <f t="shared" si="4"/>
        <v>2</v>
      </c>
      <c r="Z8" t="s">
        <v>57</v>
      </c>
      <c r="AA8">
        <v>0</v>
      </c>
      <c r="AB8">
        <v>0</v>
      </c>
      <c r="AC8" s="1">
        <f t="shared" si="5"/>
        <v>0</v>
      </c>
    </row>
    <row r="9" spans="1:30" x14ac:dyDescent="0.25">
      <c r="A9" t="s">
        <v>58</v>
      </c>
      <c r="B9">
        <v>1</v>
      </c>
      <c r="C9">
        <v>1</v>
      </c>
      <c r="D9" s="1">
        <f t="shared" si="0"/>
        <v>2</v>
      </c>
      <c r="F9" t="s">
        <v>58</v>
      </c>
      <c r="G9">
        <v>1</v>
      </c>
      <c r="H9">
        <v>1</v>
      </c>
      <c r="I9" s="1">
        <f t="shared" si="1"/>
        <v>2</v>
      </c>
      <c r="K9" t="s">
        <v>58</v>
      </c>
      <c r="L9">
        <v>2</v>
      </c>
      <c r="M9">
        <v>2</v>
      </c>
      <c r="N9" s="1">
        <f t="shared" si="2"/>
        <v>4</v>
      </c>
      <c r="P9" t="s">
        <v>58</v>
      </c>
      <c r="Q9">
        <v>1</v>
      </c>
      <c r="R9">
        <v>1</v>
      </c>
      <c r="S9" s="1">
        <f t="shared" si="3"/>
        <v>2</v>
      </c>
      <c r="U9" t="s">
        <v>58</v>
      </c>
      <c r="V9">
        <v>1</v>
      </c>
      <c r="W9">
        <v>1</v>
      </c>
      <c r="X9" s="1">
        <f t="shared" si="4"/>
        <v>2</v>
      </c>
      <c r="Z9" t="s">
        <v>58</v>
      </c>
      <c r="AA9">
        <v>0</v>
      </c>
      <c r="AB9">
        <v>0</v>
      </c>
      <c r="AC9" s="1">
        <f t="shared" si="5"/>
        <v>0</v>
      </c>
    </row>
    <row r="10" spans="1:30" s="2" customFormat="1" x14ac:dyDescent="0.25">
      <c r="A10" s="2" t="s">
        <v>183</v>
      </c>
      <c r="B10" s="2">
        <v>1</v>
      </c>
      <c r="C10" s="2">
        <v>1</v>
      </c>
      <c r="D10" s="1">
        <f t="shared" ref="D10" si="12">B10+C10</f>
        <v>2</v>
      </c>
      <c r="F10" s="2" t="s">
        <v>56</v>
      </c>
      <c r="G10" s="2">
        <v>1</v>
      </c>
      <c r="H10" s="2">
        <v>1</v>
      </c>
      <c r="I10" s="1">
        <f t="shared" ref="I10" si="13">G10+H10</f>
        <v>2</v>
      </c>
      <c r="K10" s="2" t="s">
        <v>56</v>
      </c>
      <c r="L10" s="2">
        <v>2</v>
      </c>
      <c r="M10" s="2">
        <v>2</v>
      </c>
      <c r="N10" s="1">
        <f t="shared" ref="N10" si="14">L10+M10</f>
        <v>4</v>
      </c>
      <c r="P10" s="2" t="s">
        <v>56</v>
      </c>
      <c r="Q10" s="2">
        <v>1</v>
      </c>
      <c r="R10" s="2">
        <v>1</v>
      </c>
      <c r="S10" s="1">
        <f t="shared" ref="S10" si="15">Q10+R10</f>
        <v>2</v>
      </c>
      <c r="U10" s="2" t="s">
        <v>56</v>
      </c>
      <c r="V10" s="2">
        <v>1</v>
      </c>
      <c r="W10" s="2">
        <v>1</v>
      </c>
      <c r="X10" s="1">
        <f t="shared" ref="X10" si="16">V10+W10</f>
        <v>2</v>
      </c>
      <c r="Z10" s="2" t="s">
        <v>56</v>
      </c>
      <c r="AA10" s="2">
        <v>0</v>
      </c>
      <c r="AB10" s="2">
        <v>0</v>
      </c>
      <c r="AC10" s="1">
        <f t="shared" ref="AC10" si="17">AA10+AB10</f>
        <v>0</v>
      </c>
    </row>
    <row r="11" spans="1:30" x14ac:dyDescent="0.25">
      <c r="A11" t="s">
        <v>186</v>
      </c>
      <c r="B11">
        <v>1</v>
      </c>
      <c r="C11">
        <v>1</v>
      </c>
      <c r="D11" s="1">
        <f t="shared" si="0"/>
        <v>2</v>
      </c>
      <c r="F11" t="s">
        <v>56</v>
      </c>
      <c r="G11">
        <v>1</v>
      </c>
      <c r="H11">
        <v>1</v>
      </c>
      <c r="I11" s="1">
        <f t="shared" si="1"/>
        <v>2</v>
      </c>
      <c r="K11" t="s">
        <v>56</v>
      </c>
      <c r="L11">
        <v>2</v>
      </c>
      <c r="M11">
        <v>2</v>
      </c>
      <c r="N11" s="1">
        <f t="shared" si="2"/>
        <v>4</v>
      </c>
      <c r="P11" t="s">
        <v>56</v>
      </c>
      <c r="Q11">
        <v>1</v>
      </c>
      <c r="R11">
        <v>1</v>
      </c>
      <c r="S11" s="1">
        <f t="shared" si="3"/>
        <v>2</v>
      </c>
      <c r="U11" t="s">
        <v>56</v>
      </c>
      <c r="V11">
        <v>1</v>
      </c>
      <c r="W11">
        <v>1</v>
      </c>
      <c r="X11" s="1">
        <f t="shared" si="4"/>
        <v>2</v>
      </c>
      <c r="Z11" t="s">
        <v>56</v>
      </c>
      <c r="AA11">
        <v>0</v>
      </c>
      <c r="AB11">
        <v>0</v>
      </c>
      <c r="AC11" s="1">
        <f t="shared" si="5"/>
        <v>0</v>
      </c>
    </row>
    <row r="12" spans="1:30" x14ac:dyDescent="0.25">
      <c r="B12">
        <f>SUM(B4:B11)</f>
        <v>8</v>
      </c>
      <c r="C12">
        <f>SUM(C4:C11)</f>
        <v>8</v>
      </c>
      <c r="D12" s="2">
        <f>SUM(D4:D11)</f>
        <v>16</v>
      </c>
      <c r="G12">
        <f>SUM(G4:G11)</f>
        <v>8</v>
      </c>
      <c r="H12">
        <f>SUM(H4:H11)</f>
        <v>8</v>
      </c>
      <c r="I12">
        <f>SUM(I4:I11)</f>
        <v>16</v>
      </c>
      <c r="L12">
        <f>SUM(L4:L11)</f>
        <v>16</v>
      </c>
      <c r="M12">
        <f>SUM(M4:M11)</f>
        <v>16</v>
      </c>
      <c r="N12">
        <f>SUM(N4:N11)</f>
        <v>32</v>
      </c>
      <c r="Q12">
        <f>SUM(Q4:Q11)</f>
        <v>8</v>
      </c>
      <c r="R12">
        <f>SUM(R4:R11)</f>
        <v>8</v>
      </c>
      <c r="S12">
        <f>SUM(S4:S11)</f>
        <v>16</v>
      </c>
      <c r="V12">
        <f>SUM(V4:V11)</f>
        <v>8</v>
      </c>
      <c r="W12">
        <f>SUM(W4:W11)</f>
        <v>8</v>
      </c>
      <c r="X12">
        <f>SUM(X4:X11)</f>
        <v>16</v>
      </c>
      <c r="AA12">
        <f>SUM(AA4:AA11)</f>
        <v>2</v>
      </c>
      <c r="AB12">
        <f>SUM(AB4:AB11)</f>
        <v>0</v>
      </c>
      <c r="AC12">
        <f>SUM(AC4:AC11)</f>
        <v>2</v>
      </c>
    </row>
    <row r="14" spans="1:30" x14ac:dyDescent="0.25">
      <c r="A14" t="s">
        <v>20</v>
      </c>
      <c r="D14">
        <f>D12/22</f>
        <v>0.72727272727272729</v>
      </c>
      <c r="F14" t="s">
        <v>20</v>
      </c>
      <c r="I14">
        <f>I12/22</f>
        <v>0.72727272727272729</v>
      </c>
      <c r="K14" t="s">
        <v>20</v>
      </c>
      <c r="N14">
        <f>N12/22</f>
        <v>1.4545454545454546</v>
      </c>
      <c r="P14" t="s">
        <v>20</v>
      </c>
      <c r="S14">
        <f>S12/22</f>
        <v>0.72727272727272729</v>
      </c>
      <c r="U14" t="s">
        <v>20</v>
      </c>
      <c r="X14">
        <f>X12/22</f>
        <v>0.72727272727272729</v>
      </c>
      <c r="Z14" t="s">
        <v>20</v>
      </c>
      <c r="AC14">
        <f>AC12/22</f>
        <v>9.0909090909090912E-2</v>
      </c>
    </row>
    <row r="16" spans="1:30" x14ac:dyDescent="0.25">
      <c r="A16" t="s">
        <v>64</v>
      </c>
      <c r="B16" t="s">
        <v>190</v>
      </c>
      <c r="C16">
        <v>12</v>
      </c>
    </row>
    <row r="17" spans="1:70" x14ac:dyDescent="0.25">
      <c r="A17" t="s">
        <v>65</v>
      </c>
      <c r="B17" t="s">
        <v>187</v>
      </c>
      <c r="C17">
        <v>24</v>
      </c>
    </row>
    <row r="18" spans="1:70" x14ac:dyDescent="0.25">
      <c r="A18" t="s">
        <v>67</v>
      </c>
      <c r="B18" t="s">
        <v>188</v>
      </c>
      <c r="C18">
        <v>24</v>
      </c>
    </row>
    <row r="19" spans="1:70" x14ac:dyDescent="0.25">
      <c r="A19" t="s">
        <v>69</v>
      </c>
      <c r="B19" t="s">
        <v>189</v>
      </c>
      <c r="C19">
        <v>24</v>
      </c>
    </row>
    <row r="20" spans="1:70" x14ac:dyDescent="0.25">
      <c r="A20" t="s">
        <v>71</v>
      </c>
      <c r="B20" t="s">
        <v>191</v>
      </c>
      <c r="C20">
        <v>22</v>
      </c>
    </row>
    <row r="21" spans="1:70" x14ac:dyDescent="0.25">
      <c r="A21" t="s">
        <v>19</v>
      </c>
      <c r="C21">
        <f>SUM(C16:C20)</f>
        <v>106</v>
      </c>
    </row>
    <row r="24" spans="1:70" x14ac:dyDescent="0.25">
      <c r="A24" t="s">
        <v>36</v>
      </c>
      <c r="D24">
        <f>D12+I12+N12+S12+X12+D56+I56+AC12</f>
        <v>98</v>
      </c>
      <c r="F24" t="s">
        <v>37</v>
      </c>
      <c r="I24">
        <f>D24/22</f>
        <v>4.4545454545454541</v>
      </c>
    </row>
    <row r="26" spans="1:70" x14ac:dyDescent="0.25">
      <c r="A26" s="30" t="s">
        <v>0</v>
      </c>
      <c r="B26" s="30"/>
      <c r="C26" s="30"/>
      <c r="D26" s="30"/>
      <c r="E26" s="30"/>
      <c r="F26" s="30" t="s">
        <v>25</v>
      </c>
      <c r="G26" s="30"/>
      <c r="H26" s="30"/>
      <c r="I26" s="30"/>
      <c r="J26" s="30"/>
      <c r="K26" s="30" t="s">
        <v>28</v>
      </c>
      <c r="L26" s="30"/>
      <c r="M26" s="30"/>
      <c r="N26" s="30"/>
      <c r="O26" s="30"/>
      <c r="P26" s="30" t="s">
        <v>59</v>
      </c>
      <c r="Q26" s="30"/>
      <c r="R26" s="30"/>
      <c r="S26" s="30"/>
      <c r="T26" s="30"/>
      <c r="U26" s="30" t="s">
        <v>42</v>
      </c>
      <c r="V26" s="30"/>
      <c r="W26" s="30"/>
      <c r="X26" s="30"/>
      <c r="Y26" s="30"/>
      <c r="Z26" s="30" t="s">
        <v>43</v>
      </c>
      <c r="AA26" s="30"/>
      <c r="AB26" s="30"/>
      <c r="AC26" s="30"/>
      <c r="AD26" s="30"/>
      <c r="AE26" s="30" t="s">
        <v>50</v>
      </c>
      <c r="AF26" s="30"/>
      <c r="AG26" s="30"/>
      <c r="AH26" s="30"/>
      <c r="AI26" s="30"/>
      <c r="AJ26" s="30" t="s">
        <v>33</v>
      </c>
      <c r="AK26" s="30"/>
      <c r="AL26" s="30"/>
      <c r="AM26" s="30"/>
      <c r="AN26" s="30"/>
      <c r="AO26" s="30" t="s">
        <v>34</v>
      </c>
      <c r="AP26" s="30"/>
      <c r="AQ26" s="30"/>
      <c r="AR26" s="30"/>
      <c r="AS26" s="30"/>
      <c r="AT26" s="30" t="s">
        <v>60</v>
      </c>
      <c r="AU26" s="30"/>
      <c r="AV26" s="30"/>
      <c r="AW26" s="30"/>
      <c r="AX26" s="30"/>
      <c r="AY26" s="30" t="s">
        <v>61</v>
      </c>
      <c r="AZ26" s="30"/>
      <c r="BA26" s="30"/>
      <c r="BB26" s="30"/>
      <c r="BC26" s="30"/>
      <c r="BD26" s="30" t="s">
        <v>39</v>
      </c>
      <c r="BE26" s="30"/>
      <c r="BF26" s="30"/>
      <c r="BG26" s="30"/>
      <c r="BH26" s="30"/>
      <c r="BI26" s="30" t="s">
        <v>62</v>
      </c>
      <c r="BJ26" s="30"/>
      <c r="BK26" s="30"/>
      <c r="BL26" s="30"/>
      <c r="BM26" s="30"/>
      <c r="BN26" s="30" t="s">
        <v>51</v>
      </c>
      <c r="BO26" s="30"/>
      <c r="BP26" s="30"/>
      <c r="BQ26" s="30"/>
      <c r="BR26" s="30"/>
    </row>
    <row r="27" spans="1:70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</row>
    <row r="28" spans="1:70" x14ac:dyDescent="0.25">
      <c r="B28" t="s">
        <v>17</v>
      </c>
      <c r="C28" t="s">
        <v>18</v>
      </c>
      <c r="D28" t="s">
        <v>19</v>
      </c>
      <c r="G28" t="s">
        <v>17</v>
      </c>
      <c r="H28" t="s">
        <v>18</v>
      </c>
      <c r="I28" t="s">
        <v>19</v>
      </c>
      <c r="L28" t="s">
        <v>17</v>
      </c>
      <c r="M28" t="s">
        <v>18</v>
      </c>
      <c r="N28" t="s">
        <v>19</v>
      </c>
      <c r="Q28" t="s">
        <v>17</v>
      </c>
      <c r="R28" t="s">
        <v>18</v>
      </c>
      <c r="S28" t="s">
        <v>19</v>
      </c>
      <c r="V28" t="s">
        <v>17</v>
      </c>
      <c r="W28" t="s">
        <v>18</v>
      </c>
      <c r="X28" t="s">
        <v>19</v>
      </c>
      <c r="AA28" t="s">
        <v>17</v>
      </c>
      <c r="AB28" t="s">
        <v>18</v>
      </c>
      <c r="AC28" t="s">
        <v>19</v>
      </c>
      <c r="AF28" t="s">
        <v>17</v>
      </c>
      <c r="AG28" t="s">
        <v>18</v>
      </c>
      <c r="AH28" t="s">
        <v>19</v>
      </c>
      <c r="AK28" t="s">
        <v>17</v>
      </c>
      <c r="AL28" t="s">
        <v>18</v>
      </c>
      <c r="AM28" t="s">
        <v>19</v>
      </c>
      <c r="AP28" t="s">
        <v>17</v>
      </c>
      <c r="AQ28" t="s">
        <v>18</v>
      </c>
      <c r="AR28" t="s">
        <v>19</v>
      </c>
      <c r="AU28" t="s">
        <v>17</v>
      </c>
      <c r="AV28" t="s">
        <v>18</v>
      </c>
      <c r="AW28" t="s">
        <v>19</v>
      </c>
      <c r="AZ28" t="s">
        <v>17</v>
      </c>
      <c r="BA28" t="s">
        <v>18</v>
      </c>
      <c r="BB28" t="s">
        <v>19</v>
      </c>
      <c r="BE28" t="s">
        <v>17</v>
      </c>
      <c r="BF28" t="s">
        <v>18</v>
      </c>
      <c r="BG28" t="s">
        <v>19</v>
      </c>
      <c r="BJ28" t="s">
        <v>17</v>
      </c>
      <c r="BK28" t="s">
        <v>18</v>
      </c>
      <c r="BL28" s="1" t="s">
        <v>19</v>
      </c>
      <c r="BO28" t="s">
        <v>17</v>
      </c>
      <c r="BP28" t="s">
        <v>18</v>
      </c>
      <c r="BQ28" t="s">
        <v>19</v>
      </c>
    </row>
    <row r="29" spans="1:70" x14ac:dyDescent="0.25">
      <c r="A29" t="s">
        <v>53</v>
      </c>
      <c r="B29">
        <v>6</v>
      </c>
      <c r="C29">
        <v>6</v>
      </c>
      <c r="D29" s="1">
        <f>B29+C29</f>
        <v>12</v>
      </c>
      <c r="F29" t="s">
        <v>53</v>
      </c>
      <c r="G29">
        <v>3</v>
      </c>
      <c r="H29">
        <v>1</v>
      </c>
      <c r="I29" s="1">
        <f>G29+H29</f>
        <v>4</v>
      </c>
      <c r="K29" t="s">
        <v>53</v>
      </c>
      <c r="L29">
        <v>2</v>
      </c>
      <c r="M29">
        <v>0</v>
      </c>
      <c r="N29" s="1">
        <f>L29+M29</f>
        <v>2</v>
      </c>
      <c r="P29" t="s">
        <v>53</v>
      </c>
      <c r="Q29">
        <v>2</v>
      </c>
      <c r="R29">
        <v>0</v>
      </c>
      <c r="S29" s="1">
        <f>Q29+R29</f>
        <v>2</v>
      </c>
      <c r="U29" t="s">
        <v>53</v>
      </c>
      <c r="V29">
        <v>2</v>
      </c>
      <c r="W29">
        <v>0</v>
      </c>
      <c r="X29" s="1">
        <f>V29+W29</f>
        <v>2</v>
      </c>
      <c r="Z29" t="s">
        <v>53</v>
      </c>
      <c r="AA29">
        <v>2</v>
      </c>
      <c r="AB29">
        <v>0</v>
      </c>
      <c r="AC29" s="1">
        <f>AA29+AB29</f>
        <v>2</v>
      </c>
      <c r="AE29" t="s">
        <v>53</v>
      </c>
      <c r="AF29">
        <v>2</v>
      </c>
      <c r="AG29">
        <v>0</v>
      </c>
      <c r="AH29" s="2">
        <f>AF29+AG29</f>
        <v>2</v>
      </c>
      <c r="AJ29" t="s">
        <v>53</v>
      </c>
      <c r="AK29">
        <v>2</v>
      </c>
      <c r="AL29">
        <v>0</v>
      </c>
      <c r="AM29" s="1">
        <f>AK29+AL29</f>
        <v>2</v>
      </c>
      <c r="AO29" t="s">
        <v>53</v>
      </c>
      <c r="AP29">
        <v>2</v>
      </c>
      <c r="AQ29">
        <v>0</v>
      </c>
      <c r="AR29" s="1">
        <f>AP29+AQ29</f>
        <v>2</v>
      </c>
      <c r="AT29" t="s">
        <v>53</v>
      </c>
      <c r="AU29">
        <v>1</v>
      </c>
      <c r="AV29">
        <v>0</v>
      </c>
      <c r="AW29" s="1">
        <f>AU29+AV29</f>
        <v>1</v>
      </c>
      <c r="AY29" t="s">
        <v>53</v>
      </c>
      <c r="AZ29">
        <v>0</v>
      </c>
      <c r="BA29">
        <v>0</v>
      </c>
      <c r="BB29" s="1">
        <f>AZ29+BA29</f>
        <v>0</v>
      </c>
      <c r="BD29" t="s">
        <v>53</v>
      </c>
      <c r="BE29">
        <v>3</v>
      </c>
      <c r="BF29">
        <v>1</v>
      </c>
      <c r="BG29" s="1">
        <f>BE29+BF29</f>
        <v>4</v>
      </c>
      <c r="BI29" t="s">
        <v>53</v>
      </c>
      <c r="BJ29">
        <v>2</v>
      </c>
      <c r="BK29">
        <v>0</v>
      </c>
      <c r="BL29" s="1">
        <f>BJ29+BK29</f>
        <v>2</v>
      </c>
      <c r="BN29" t="s">
        <v>53</v>
      </c>
      <c r="BO29">
        <v>2</v>
      </c>
      <c r="BP29">
        <v>0</v>
      </c>
      <c r="BQ29" s="1">
        <f>BO29+BP29</f>
        <v>2</v>
      </c>
    </row>
    <row r="30" spans="1:70" x14ac:dyDescent="0.25">
      <c r="A30" t="s">
        <v>54</v>
      </c>
      <c r="B30">
        <v>6</v>
      </c>
      <c r="C30">
        <v>6</v>
      </c>
      <c r="D30" s="1">
        <f t="shared" ref="D30:D36" si="18">B30+C30</f>
        <v>12</v>
      </c>
      <c r="F30" t="s">
        <v>54</v>
      </c>
      <c r="G30">
        <v>3</v>
      </c>
      <c r="H30">
        <v>1</v>
      </c>
      <c r="I30" s="1">
        <f t="shared" ref="I30:I36" si="19">G30+H30</f>
        <v>4</v>
      </c>
      <c r="K30" t="s">
        <v>54</v>
      </c>
      <c r="L30">
        <v>2</v>
      </c>
      <c r="M30">
        <v>0</v>
      </c>
      <c r="N30" s="1">
        <f t="shared" ref="N30:N36" si="20">L30+M30</f>
        <v>2</v>
      </c>
      <c r="P30" t="s">
        <v>54</v>
      </c>
      <c r="Q30">
        <v>2</v>
      </c>
      <c r="R30">
        <v>0</v>
      </c>
      <c r="S30" s="1">
        <f t="shared" ref="S30:S36" si="21">Q30+R30</f>
        <v>2</v>
      </c>
      <c r="U30" t="s">
        <v>54</v>
      </c>
      <c r="V30">
        <v>2</v>
      </c>
      <c r="W30">
        <v>0</v>
      </c>
      <c r="X30" s="1">
        <f t="shared" ref="X30:X36" si="22">V30+W30</f>
        <v>2</v>
      </c>
      <c r="Z30" t="s">
        <v>54</v>
      </c>
      <c r="AA30">
        <v>2</v>
      </c>
      <c r="AB30">
        <v>0</v>
      </c>
      <c r="AC30" s="1">
        <f t="shared" ref="AC30:AC36" si="23">AA30+AB30</f>
        <v>2</v>
      </c>
      <c r="AE30" t="s">
        <v>54</v>
      </c>
      <c r="AF30">
        <v>2</v>
      </c>
      <c r="AG30">
        <v>0</v>
      </c>
      <c r="AH30" s="2">
        <f t="shared" ref="AH30:AH36" si="24">AF30+AG30</f>
        <v>2</v>
      </c>
      <c r="AJ30" t="s">
        <v>54</v>
      </c>
      <c r="AK30">
        <v>2</v>
      </c>
      <c r="AL30">
        <v>0</v>
      </c>
      <c r="AM30" s="1">
        <f t="shared" ref="AM30:AM36" si="25">AK30+AL30</f>
        <v>2</v>
      </c>
      <c r="AO30" t="s">
        <v>54</v>
      </c>
      <c r="AP30">
        <v>2</v>
      </c>
      <c r="AQ30">
        <v>0</v>
      </c>
      <c r="AR30" s="1">
        <f t="shared" ref="AR30:AR36" si="26">AP30+AQ30</f>
        <v>2</v>
      </c>
      <c r="AT30" t="s">
        <v>54</v>
      </c>
      <c r="AU30">
        <v>1</v>
      </c>
      <c r="AV30">
        <v>0</v>
      </c>
      <c r="AW30" s="1">
        <f t="shared" ref="AW30:AW36" si="27">AU30+AV30</f>
        <v>1</v>
      </c>
      <c r="AY30" t="s">
        <v>54</v>
      </c>
      <c r="AZ30">
        <v>0</v>
      </c>
      <c r="BA30">
        <v>0</v>
      </c>
      <c r="BB30" s="1">
        <f t="shared" ref="BB30:BB36" si="28">AZ30+BA30</f>
        <v>0</v>
      </c>
      <c r="BD30" t="s">
        <v>54</v>
      </c>
      <c r="BE30">
        <v>3</v>
      </c>
      <c r="BF30">
        <v>1</v>
      </c>
      <c r="BG30" s="1">
        <f t="shared" ref="BG30:BG36" si="29">BE30+BF30</f>
        <v>4</v>
      </c>
      <c r="BI30" t="s">
        <v>54</v>
      </c>
      <c r="BJ30">
        <v>2</v>
      </c>
      <c r="BK30">
        <v>0</v>
      </c>
      <c r="BL30" s="1">
        <f t="shared" ref="BL30:BL36" si="30">BJ30+BK30</f>
        <v>2</v>
      </c>
      <c r="BN30" t="s">
        <v>54</v>
      </c>
      <c r="BO30">
        <v>2</v>
      </c>
      <c r="BP30">
        <v>0</v>
      </c>
      <c r="BQ30" s="1">
        <f t="shared" ref="BQ30:BQ36" si="31">BO30+BP30</f>
        <v>2</v>
      </c>
    </row>
    <row r="31" spans="1:70" s="2" customFormat="1" x14ac:dyDescent="0.25">
      <c r="A31" s="2" t="s">
        <v>184</v>
      </c>
      <c r="B31" s="2">
        <v>6</v>
      </c>
      <c r="C31" s="2">
        <v>6</v>
      </c>
      <c r="D31" s="1">
        <f t="shared" ref="D31" si="32">B31+C31</f>
        <v>12</v>
      </c>
      <c r="F31" s="2" t="s">
        <v>55</v>
      </c>
      <c r="G31" s="2">
        <v>3</v>
      </c>
      <c r="H31" s="2">
        <v>1</v>
      </c>
      <c r="I31" s="1">
        <f t="shared" ref="I31" si="33">G31+H31</f>
        <v>4</v>
      </c>
      <c r="K31" s="2" t="s">
        <v>55</v>
      </c>
      <c r="L31" s="2">
        <v>2</v>
      </c>
      <c r="M31" s="2">
        <v>0</v>
      </c>
      <c r="N31" s="1">
        <f t="shared" ref="N31" si="34">L31+M31</f>
        <v>2</v>
      </c>
      <c r="P31" s="2" t="s">
        <v>55</v>
      </c>
      <c r="Q31" s="2">
        <v>2</v>
      </c>
      <c r="R31" s="2">
        <v>0</v>
      </c>
      <c r="S31" s="1">
        <f t="shared" ref="S31" si="35">Q31+R31</f>
        <v>2</v>
      </c>
      <c r="U31" s="2" t="s">
        <v>55</v>
      </c>
      <c r="V31" s="2">
        <v>2</v>
      </c>
      <c r="W31" s="2">
        <v>0</v>
      </c>
      <c r="X31" s="1">
        <f t="shared" ref="X31" si="36">V31+W31</f>
        <v>2</v>
      </c>
      <c r="Z31" s="2" t="s">
        <v>55</v>
      </c>
      <c r="AA31" s="2">
        <v>2</v>
      </c>
      <c r="AB31" s="2">
        <v>0</v>
      </c>
      <c r="AC31" s="1">
        <f t="shared" ref="AC31" si="37">AA31+AB31</f>
        <v>2</v>
      </c>
      <c r="AE31" s="2" t="s">
        <v>55</v>
      </c>
      <c r="AF31" s="2">
        <v>2</v>
      </c>
      <c r="AG31" s="2">
        <v>0</v>
      </c>
      <c r="AH31" s="2">
        <f t="shared" ref="AH31" si="38">AF31+AG31</f>
        <v>2</v>
      </c>
      <c r="AJ31" s="2" t="s">
        <v>55</v>
      </c>
      <c r="AK31" s="2">
        <v>2</v>
      </c>
      <c r="AL31" s="2">
        <v>0</v>
      </c>
      <c r="AM31" s="1">
        <f t="shared" ref="AM31" si="39">AK31+AL31</f>
        <v>2</v>
      </c>
      <c r="AO31" s="2" t="s">
        <v>55</v>
      </c>
      <c r="AP31" s="2">
        <v>2</v>
      </c>
      <c r="AQ31" s="2">
        <v>0</v>
      </c>
      <c r="AR31" s="1">
        <f t="shared" ref="AR31" si="40">AP31+AQ31</f>
        <v>2</v>
      </c>
      <c r="AT31" s="2" t="s">
        <v>55</v>
      </c>
      <c r="AU31" s="2">
        <v>1</v>
      </c>
      <c r="AV31" s="2">
        <v>0</v>
      </c>
      <c r="AW31" s="1">
        <f t="shared" ref="AW31" si="41">AU31+AV31</f>
        <v>1</v>
      </c>
      <c r="AY31" s="2" t="s">
        <v>55</v>
      </c>
      <c r="AZ31" s="2">
        <v>1</v>
      </c>
      <c r="BA31" s="2">
        <v>0</v>
      </c>
      <c r="BB31" s="1">
        <f t="shared" ref="BB31" si="42">AZ31+BA31</f>
        <v>1</v>
      </c>
      <c r="BD31" s="2" t="s">
        <v>55</v>
      </c>
      <c r="BE31" s="2">
        <v>3</v>
      </c>
      <c r="BF31" s="2">
        <v>1</v>
      </c>
      <c r="BG31" s="1">
        <f t="shared" ref="BG31" si="43">BE31+BF31</f>
        <v>4</v>
      </c>
      <c r="BI31" s="2" t="s">
        <v>55</v>
      </c>
      <c r="BJ31" s="2">
        <v>2</v>
      </c>
      <c r="BK31" s="2">
        <v>0</v>
      </c>
      <c r="BL31" s="1">
        <f t="shared" ref="BL31" si="44">BJ31+BK31</f>
        <v>2</v>
      </c>
      <c r="BN31" s="2" t="s">
        <v>55</v>
      </c>
      <c r="BO31" s="2">
        <v>2</v>
      </c>
      <c r="BP31" s="2">
        <v>0</v>
      </c>
      <c r="BQ31" s="1">
        <f t="shared" ref="BQ31" si="45">BO31+BP31</f>
        <v>2</v>
      </c>
    </row>
    <row r="32" spans="1:70" x14ac:dyDescent="0.25">
      <c r="A32" t="s">
        <v>185</v>
      </c>
      <c r="B32">
        <v>6</v>
      </c>
      <c r="C32">
        <v>6</v>
      </c>
      <c r="D32" s="1">
        <f t="shared" si="18"/>
        <v>12</v>
      </c>
      <c r="F32" t="s">
        <v>55</v>
      </c>
      <c r="G32">
        <v>3</v>
      </c>
      <c r="H32">
        <v>1</v>
      </c>
      <c r="I32" s="1">
        <f t="shared" si="19"/>
        <v>4</v>
      </c>
      <c r="K32" t="s">
        <v>55</v>
      </c>
      <c r="L32">
        <v>2</v>
      </c>
      <c r="M32">
        <v>0</v>
      </c>
      <c r="N32" s="1">
        <f t="shared" si="20"/>
        <v>2</v>
      </c>
      <c r="P32" t="s">
        <v>55</v>
      </c>
      <c r="Q32">
        <v>2</v>
      </c>
      <c r="R32">
        <v>0</v>
      </c>
      <c r="S32" s="1">
        <f t="shared" si="21"/>
        <v>2</v>
      </c>
      <c r="U32" t="s">
        <v>55</v>
      </c>
      <c r="V32">
        <v>2</v>
      </c>
      <c r="W32">
        <v>0</v>
      </c>
      <c r="X32" s="1">
        <f t="shared" si="22"/>
        <v>2</v>
      </c>
      <c r="Z32" t="s">
        <v>55</v>
      </c>
      <c r="AA32">
        <v>2</v>
      </c>
      <c r="AB32">
        <v>0</v>
      </c>
      <c r="AC32" s="1">
        <f t="shared" si="23"/>
        <v>2</v>
      </c>
      <c r="AE32" t="s">
        <v>55</v>
      </c>
      <c r="AF32">
        <v>2</v>
      </c>
      <c r="AG32">
        <v>0</v>
      </c>
      <c r="AH32" s="2">
        <f t="shared" si="24"/>
        <v>2</v>
      </c>
      <c r="AJ32" t="s">
        <v>55</v>
      </c>
      <c r="AK32">
        <v>2</v>
      </c>
      <c r="AL32">
        <v>0</v>
      </c>
      <c r="AM32" s="1">
        <f t="shared" si="25"/>
        <v>2</v>
      </c>
      <c r="AO32" t="s">
        <v>55</v>
      </c>
      <c r="AP32">
        <v>2</v>
      </c>
      <c r="AQ32">
        <v>0</v>
      </c>
      <c r="AR32" s="1">
        <f t="shared" si="26"/>
        <v>2</v>
      </c>
      <c r="AT32" t="s">
        <v>55</v>
      </c>
      <c r="AU32">
        <v>1</v>
      </c>
      <c r="AV32">
        <v>0</v>
      </c>
      <c r="AW32" s="1">
        <f t="shared" si="27"/>
        <v>1</v>
      </c>
      <c r="AY32" t="s">
        <v>55</v>
      </c>
      <c r="AZ32">
        <v>1</v>
      </c>
      <c r="BA32">
        <v>0</v>
      </c>
      <c r="BB32" s="1">
        <f t="shared" si="28"/>
        <v>1</v>
      </c>
      <c r="BD32" t="s">
        <v>55</v>
      </c>
      <c r="BE32">
        <v>3</v>
      </c>
      <c r="BF32">
        <v>1</v>
      </c>
      <c r="BG32" s="1">
        <f t="shared" si="29"/>
        <v>4</v>
      </c>
      <c r="BI32" t="s">
        <v>55</v>
      </c>
      <c r="BJ32">
        <v>2</v>
      </c>
      <c r="BK32">
        <v>0</v>
      </c>
      <c r="BL32" s="1">
        <f t="shared" si="30"/>
        <v>2</v>
      </c>
      <c r="BN32" t="s">
        <v>55</v>
      </c>
      <c r="BO32">
        <v>2</v>
      </c>
      <c r="BP32">
        <v>0</v>
      </c>
      <c r="BQ32" s="1">
        <f t="shared" si="31"/>
        <v>2</v>
      </c>
    </row>
    <row r="33" spans="1:69" x14ac:dyDescent="0.25">
      <c r="A33" t="s">
        <v>57</v>
      </c>
      <c r="B33">
        <v>6</v>
      </c>
      <c r="C33">
        <v>6</v>
      </c>
      <c r="D33" s="1">
        <f t="shared" si="18"/>
        <v>12</v>
      </c>
      <c r="F33" t="s">
        <v>57</v>
      </c>
      <c r="G33">
        <v>3</v>
      </c>
      <c r="H33">
        <v>1</v>
      </c>
      <c r="I33" s="1">
        <f t="shared" si="19"/>
        <v>4</v>
      </c>
      <c r="K33" t="s">
        <v>57</v>
      </c>
      <c r="L33">
        <v>2</v>
      </c>
      <c r="M33">
        <v>0</v>
      </c>
      <c r="N33" s="1">
        <f t="shared" si="20"/>
        <v>2</v>
      </c>
      <c r="P33" t="s">
        <v>57</v>
      </c>
      <c r="Q33">
        <v>2</v>
      </c>
      <c r="R33">
        <v>0</v>
      </c>
      <c r="S33" s="1">
        <f t="shared" si="21"/>
        <v>2</v>
      </c>
      <c r="U33" t="s">
        <v>57</v>
      </c>
      <c r="V33">
        <v>2</v>
      </c>
      <c r="W33">
        <v>0</v>
      </c>
      <c r="X33" s="1">
        <f t="shared" si="22"/>
        <v>2</v>
      </c>
      <c r="Z33" t="s">
        <v>57</v>
      </c>
      <c r="AA33">
        <v>2</v>
      </c>
      <c r="AB33">
        <v>0</v>
      </c>
      <c r="AC33" s="1">
        <f t="shared" si="23"/>
        <v>2</v>
      </c>
      <c r="AE33" t="s">
        <v>57</v>
      </c>
      <c r="AF33">
        <v>2</v>
      </c>
      <c r="AG33">
        <v>0</v>
      </c>
      <c r="AH33" s="1">
        <f t="shared" si="24"/>
        <v>2</v>
      </c>
      <c r="AJ33" t="s">
        <v>57</v>
      </c>
      <c r="AK33">
        <v>2</v>
      </c>
      <c r="AL33">
        <v>0</v>
      </c>
      <c r="AM33" s="1">
        <f t="shared" si="25"/>
        <v>2</v>
      </c>
      <c r="AO33" t="s">
        <v>57</v>
      </c>
      <c r="AP33">
        <v>2</v>
      </c>
      <c r="AQ33">
        <v>0</v>
      </c>
      <c r="AR33" s="1">
        <f t="shared" si="26"/>
        <v>2</v>
      </c>
      <c r="AT33" t="s">
        <v>57</v>
      </c>
      <c r="AU33">
        <v>1</v>
      </c>
      <c r="AV33">
        <v>0</v>
      </c>
      <c r="AW33" s="1">
        <f t="shared" si="27"/>
        <v>1</v>
      </c>
      <c r="AY33" t="s">
        <v>57</v>
      </c>
      <c r="AZ33">
        <v>1</v>
      </c>
      <c r="BA33">
        <v>0</v>
      </c>
      <c r="BB33" s="1">
        <f t="shared" si="28"/>
        <v>1</v>
      </c>
      <c r="BD33" t="s">
        <v>57</v>
      </c>
      <c r="BE33">
        <v>3</v>
      </c>
      <c r="BF33">
        <v>1</v>
      </c>
      <c r="BG33" s="1">
        <f t="shared" si="29"/>
        <v>4</v>
      </c>
      <c r="BI33" t="s">
        <v>57</v>
      </c>
      <c r="BJ33">
        <v>2</v>
      </c>
      <c r="BK33">
        <v>0</v>
      </c>
      <c r="BL33" s="1">
        <f t="shared" si="30"/>
        <v>2</v>
      </c>
      <c r="BN33" t="s">
        <v>57</v>
      </c>
      <c r="BO33">
        <v>2</v>
      </c>
      <c r="BP33">
        <v>0</v>
      </c>
      <c r="BQ33" s="1">
        <f t="shared" si="31"/>
        <v>2</v>
      </c>
    </row>
    <row r="34" spans="1:69" x14ac:dyDescent="0.25">
      <c r="A34" t="s">
        <v>58</v>
      </c>
      <c r="B34">
        <v>6</v>
      </c>
      <c r="C34">
        <v>6</v>
      </c>
      <c r="D34" s="1">
        <f t="shared" si="18"/>
        <v>12</v>
      </c>
      <c r="F34" t="s">
        <v>58</v>
      </c>
      <c r="G34">
        <v>3</v>
      </c>
      <c r="H34">
        <v>1</v>
      </c>
      <c r="I34" s="1">
        <f t="shared" si="19"/>
        <v>4</v>
      </c>
      <c r="K34" t="s">
        <v>58</v>
      </c>
      <c r="L34">
        <v>2</v>
      </c>
      <c r="M34">
        <v>0</v>
      </c>
      <c r="N34" s="1">
        <f t="shared" si="20"/>
        <v>2</v>
      </c>
      <c r="P34" t="s">
        <v>58</v>
      </c>
      <c r="Q34">
        <v>2</v>
      </c>
      <c r="R34">
        <v>0</v>
      </c>
      <c r="S34" s="1">
        <f t="shared" si="21"/>
        <v>2</v>
      </c>
      <c r="U34" t="s">
        <v>58</v>
      </c>
      <c r="V34">
        <v>2</v>
      </c>
      <c r="W34">
        <v>0</v>
      </c>
      <c r="X34" s="1">
        <f t="shared" si="22"/>
        <v>2</v>
      </c>
      <c r="Z34" t="s">
        <v>58</v>
      </c>
      <c r="AA34">
        <v>2</v>
      </c>
      <c r="AB34">
        <v>0</v>
      </c>
      <c r="AC34" s="1">
        <f t="shared" si="23"/>
        <v>2</v>
      </c>
      <c r="AE34" t="s">
        <v>58</v>
      </c>
      <c r="AF34">
        <v>2</v>
      </c>
      <c r="AG34">
        <v>0</v>
      </c>
      <c r="AH34" s="1">
        <f t="shared" si="24"/>
        <v>2</v>
      </c>
      <c r="AJ34" t="s">
        <v>58</v>
      </c>
      <c r="AK34">
        <v>2</v>
      </c>
      <c r="AL34">
        <v>0</v>
      </c>
      <c r="AM34" s="1">
        <f t="shared" si="25"/>
        <v>2</v>
      </c>
      <c r="AO34" t="s">
        <v>58</v>
      </c>
      <c r="AP34">
        <v>2</v>
      </c>
      <c r="AQ34">
        <v>0</v>
      </c>
      <c r="AR34" s="1">
        <f t="shared" si="26"/>
        <v>2</v>
      </c>
      <c r="AT34" t="s">
        <v>58</v>
      </c>
      <c r="AU34">
        <v>1</v>
      </c>
      <c r="AV34">
        <v>0</v>
      </c>
      <c r="AW34" s="1">
        <f t="shared" si="27"/>
        <v>1</v>
      </c>
      <c r="AY34" t="s">
        <v>58</v>
      </c>
      <c r="AZ34">
        <v>1</v>
      </c>
      <c r="BA34">
        <v>0</v>
      </c>
      <c r="BB34" s="1">
        <f t="shared" si="28"/>
        <v>1</v>
      </c>
      <c r="BD34" t="s">
        <v>58</v>
      </c>
      <c r="BE34">
        <v>3</v>
      </c>
      <c r="BF34">
        <v>1</v>
      </c>
      <c r="BG34" s="1">
        <f t="shared" si="29"/>
        <v>4</v>
      </c>
      <c r="BI34" t="s">
        <v>58</v>
      </c>
      <c r="BJ34">
        <v>2</v>
      </c>
      <c r="BK34">
        <v>0</v>
      </c>
      <c r="BL34" s="1">
        <f t="shared" si="30"/>
        <v>2</v>
      </c>
      <c r="BN34" t="s">
        <v>58</v>
      </c>
      <c r="BO34">
        <v>2</v>
      </c>
      <c r="BP34">
        <v>0</v>
      </c>
      <c r="BQ34" s="1">
        <f t="shared" si="31"/>
        <v>2</v>
      </c>
    </row>
    <row r="35" spans="1:69" s="2" customFormat="1" x14ac:dyDescent="0.25">
      <c r="A35" s="2" t="s">
        <v>183</v>
      </c>
      <c r="B35" s="2">
        <v>6</v>
      </c>
      <c r="C35" s="2">
        <v>6</v>
      </c>
      <c r="D35" s="1">
        <f t="shared" ref="D35" si="46">B35+C35</f>
        <v>12</v>
      </c>
      <c r="F35" s="2" t="s">
        <v>56</v>
      </c>
      <c r="G35" s="2">
        <v>3</v>
      </c>
      <c r="H35" s="2">
        <v>1</v>
      </c>
      <c r="I35" s="1">
        <f t="shared" ref="I35" si="47">G35+H35</f>
        <v>4</v>
      </c>
      <c r="K35" s="2" t="s">
        <v>56</v>
      </c>
      <c r="L35" s="2">
        <v>2</v>
      </c>
      <c r="M35" s="2">
        <v>0</v>
      </c>
      <c r="N35" s="1">
        <f t="shared" ref="N35" si="48">L35+M35</f>
        <v>2</v>
      </c>
      <c r="P35" s="2" t="s">
        <v>56</v>
      </c>
      <c r="Q35" s="2">
        <v>2</v>
      </c>
      <c r="R35" s="2">
        <v>0</v>
      </c>
      <c r="S35" s="1">
        <f t="shared" ref="S35" si="49">Q35+R35</f>
        <v>2</v>
      </c>
      <c r="U35" s="2" t="s">
        <v>56</v>
      </c>
      <c r="V35" s="2">
        <v>2</v>
      </c>
      <c r="W35" s="2">
        <v>0</v>
      </c>
      <c r="X35" s="1">
        <f t="shared" ref="X35" si="50">V35+W35</f>
        <v>2</v>
      </c>
      <c r="Z35" s="2" t="s">
        <v>56</v>
      </c>
      <c r="AA35" s="2">
        <v>2</v>
      </c>
      <c r="AB35" s="2">
        <v>0</v>
      </c>
      <c r="AC35" s="1">
        <f t="shared" ref="AC35" si="51">AA35+AB35</f>
        <v>2</v>
      </c>
      <c r="AE35" s="2" t="s">
        <v>56</v>
      </c>
      <c r="AF35" s="2">
        <v>2</v>
      </c>
      <c r="AG35" s="2">
        <v>0</v>
      </c>
      <c r="AH35" s="1">
        <f t="shared" ref="AH35" si="52">AF35+AG35</f>
        <v>2</v>
      </c>
      <c r="AJ35" s="2" t="s">
        <v>56</v>
      </c>
      <c r="AK35" s="2">
        <v>2</v>
      </c>
      <c r="AL35" s="2">
        <v>0</v>
      </c>
      <c r="AM35" s="1">
        <f t="shared" ref="AM35" si="53">AK35+AL35</f>
        <v>2</v>
      </c>
      <c r="AO35" s="2" t="s">
        <v>56</v>
      </c>
      <c r="AP35" s="2">
        <v>2</v>
      </c>
      <c r="AQ35" s="2">
        <v>0</v>
      </c>
      <c r="AR35" s="1">
        <f t="shared" ref="AR35" si="54">AP35+AQ35</f>
        <v>2</v>
      </c>
      <c r="AT35" s="2" t="s">
        <v>56</v>
      </c>
      <c r="AU35" s="2">
        <v>1</v>
      </c>
      <c r="AV35" s="2">
        <v>0</v>
      </c>
      <c r="AW35" s="1">
        <f t="shared" ref="AW35" si="55">AU35+AV35</f>
        <v>1</v>
      </c>
      <c r="AY35" s="2" t="s">
        <v>56</v>
      </c>
      <c r="AZ35" s="2">
        <v>1</v>
      </c>
      <c r="BA35" s="2">
        <v>0</v>
      </c>
      <c r="BB35" s="1">
        <f t="shared" ref="BB35" si="56">AZ35+BA35</f>
        <v>1</v>
      </c>
      <c r="BD35" s="2" t="s">
        <v>56</v>
      </c>
      <c r="BE35" s="2">
        <v>3</v>
      </c>
      <c r="BF35" s="2">
        <v>1</v>
      </c>
      <c r="BG35" s="1">
        <f t="shared" ref="BG35" si="57">BE35+BF35</f>
        <v>4</v>
      </c>
      <c r="BI35" s="2" t="s">
        <v>56</v>
      </c>
      <c r="BJ35" s="2">
        <v>2</v>
      </c>
      <c r="BK35" s="2">
        <v>0</v>
      </c>
      <c r="BL35" s="1">
        <f t="shared" ref="BL35" si="58">BJ35+BK35</f>
        <v>2</v>
      </c>
      <c r="BN35" s="2" t="s">
        <v>56</v>
      </c>
      <c r="BO35" s="2">
        <v>2</v>
      </c>
      <c r="BP35" s="2">
        <v>0</v>
      </c>
      <c r="BQ35" s="1">
        <f t="shared" ref="BQ35" si="59">BO35+BP35</f>
        <v>2</v>
      </c>
    </row>
    <row r="36" spans="1:69" x14ac:dyDescent="0.25">
      <c r="A36" t="s">
        <v>186</v>
      </c>
      <c r="B36">
        <v>6</v>
      </c>
      <c r="C36">
        <v>6</v>
      </c>
      <c r="D36" s="1">
        <f t="shared" si="18"/>
        <v>12</v>
      </c>
      <c r="F36" t="s">
        <v>56</v>
      </c>
      <c r="G36">
        <v>3</v>
      </c>
      <c r="H36">
        <v>1</v>
      </c>
      <c r="I36" s="1">
        <f t="shared" si="19"/>
        <v>4</v>
      </c>
      <c r="K36" t="s">
        <v>56</v>
      </c>
      <c r="L36">
        <v>2</v>
      </c>
      <c r="M36">
        <v>0</v>
      </c>
      <c r="N36" s="1">
        <f t="shared" si="20"/>
        <v>2</v>
      </c>
      <c r="P36" t="s">
        <v>56</v>
      </c>
      <c r="Q36">
        <v>2</v>
      </c>
      <c r="R36">
        <v>0</v>
      </c>
      <c r="S36" s="1">
        <f t="shared" si="21"/>
        <v>2</v>
      </c>
      <c r="U36" t="s">
        <v>56</v>
      </c>
      <c r="V36">
        <v>2</v>
      </c>
      <c r="W36">
        <v>0</v>
      </c>
      <c r="X36" s="1">
        <f t="shared" si="22"/>
        <v>2</v>
      </c>
      <c r="Z36" t="s">
        <v>56</v>
      </c>
      <c r="AA36">
        <v>2</v>
      </c>
      <c r="AB36">
        <v>0</v>
      </c>
      <c r="AC36" s="1">
        <f t="shared" si="23"/>
        <v>2</v>
      </c>
      <c r="AE36" t="s">
        <v>56</v>
      </c>
      <c r="AF36">
        <v>2</v>
      </c>
      <c r="AG36">
        <v>0</v>
      </c>
      <c r="AH36" s="1">
        <f t="shared" si="24"/>
        <v>2</v>
      </c>
      <c r="AJ36" t="s">
        <v>56</v>
      </c>
      <c r="AK36">
        <v>2</v>
      </c>
      <c r="AL36">
        <v>0</v>
      </c>
      <c r="AM36" s="1">
        <f t="shared" si="25"/>
        <v>2</v>
      </c>
      <c r="AO36" t="s">
        <v>56</v>
      </c>
      <c r="AP36">
        <v>2</v>
      </c>
      <c r="AQ36">
        <v>0</v>
      </c>
      <c r="AR36" s="1">
        <f t="shared" si="26"/>
        <v>2</v>
      </c>
      <c r="AT36" t="s">
        <v>56</v>
      </c>
      <c r="AU36">
        <v>1</v>
      </c>
      <c r="AV36">
        <v>0</v>
      </c>
      <c r="AW36" s="1">
        <f t="shared" si="27"/>
        <v>1</v>
      </c>
      <c r="AY36" t="s">
        <v>56</v>
      </c>
      <c r="AZ36">
        <v>1</v>
      </c>
      <c r="BA36">
        <v>0</v>
      </c>
      <c r="BB36" s="1">
        <f t="shared" si="28"/>
        <v>1</v>
      </c>
      <c r="BD36" t="s">
        <v>56</v>
      </c>
      <c r="BE36">
        <v>3</v>
      </c>
      <c r="BF36">
        <v>1</v>
      </c>
      <c r="BG36" s="1">
        <f t="shared" si="29"/>
        <v>4</v>
      </c>
      <c r="BI36" t="s">
        <v>56</v>
      </c>
      <c r="BJ36">
        <v>2</v>
      </c>
      <c r="BK36">
        <v>0</v>
      </c>
      <c r="BL36" s="1">
        <f t="shared" si="30"/>
        <v>2</v>
      </c>
      <c r="BN36" t="s">
        <v>56</v>
      </c>
      <c r="BO36">
        <v>2</v>
      </c>
      <c r="BP36">
        <v>0</v>
      </c>
      <c r="BQ36" s="1">
        <f t="shared" si="31"/>
        <v>2</v>
      </c>
    </row>
    <row r="37" spans="1:69" x14ac:dyDescent="0.25">
      <c r="B37">
        <f>SUM(B29:B36)</f>
        <v>48</v>
      </c>
      <c r="C37">
        <f>SUM(C29:C36)</f>
        <v>48</v>
      </c>
      <c r="D37">
        <f>SUM(D29:D36)</f>
        <v>96</v>
      </c>
      <c r="G37">
        <f>SUM(G29:G36)</f>
        <v>24</v>
      </c>
      <c r="H37">
        <f>SUM(H29:H36)</f>
        <v>8</v>
      </c>
      <c r="I37">
        <f>SUM(I29:I36)</f>
        <v>32</v>
      </c>
      <c r="L37">
        <f>SUM(L29:L36)</f>
        <v>16</v>
      </c>
      <c r="M37">
        <f>SUM(M29:M36)</f>
        <v>0</v>
      </c>
      <c r="N37">
        <f>SUM(N29:N36)</f>
        <v>16</v>
      </c>
      <c r="Q37">
        <f>SUM(Q29:Q36)</f>
        <v>16</v>
      </c>
      <c r="R37">
        <f>SUM(R29:R36)</f>
        <v>0</v>
      </c>
      <c r="S37">
        <f>SUM(S29:S36)</f>
        <v>16</v>
      </c>
      <c r="V37">
        <f>SUM(V29:V36)</f>
        <v>16</v>
      </c>
      <c r="W37">
        <f>SUM(W29:W36)</f>
        <v>0</v>
      </c>
      <c r="X37">
        <f>SUM(X29:X36)</f>
        <v>16</v>
      </c>
      <c r="AA37">
        <f>SUM(AA29:AA36)</f>
        <v>16</v>
      </c>
      <c r="AB37">
        <f>SUM(AB29:AB36)</f>
        <v>0</v>
      </c>
      <c r="AC37">
        <f>SUM(AC29:AC36)</f>
        <v>16</v>
      </c>
      <c r="AF37">
        <f>SUM(AF29:AF36)</f>
        <v>16</v>
      </c>
      <c r="AG37">
        <f>SUM(AG29:AG36)</f>
        <v>0</v>
      </c>
      <c r="AH37">
        <f>SUM(AH29:AH36)</f>
        <v>16</v>
      </c>
      <c r="AK37">
        <f>SUM(AK29:AK36)</f>
        <v>16</v>
      </c>
      <c r="AL37">
        <f>SUM(AL29:AL36)</f>
        <v>0</v>
      </c>
      <c r="AM37">
        <f>SUM(AM29:AM36)</f>
        <v>16</v>
      </c>
      <c r="AP37">
        <f>SUM(AP29:AP36)</f>
        <v>16</v>
      </c>
      <c r="AQ37">
        <f>SUM(AQ29:AQ36)</f>
        <v>0</v>
      </c>
      <c r="AR37">
        <f>SUM(AR29:AR36)</f>
        <v>16</v>
      </c>
      <c r="AU37">
        <f>SUM(AU29:AU36)</f>
        <v>8</v>
      </c>
      <c r="AV37">
        <f>SUM(AV29:AV36)</f>
        <v>0</v>
      </c>
      <c r="AW37">
        <f>SUM(AW29:AW36)</f>
        <v>8</v>
      </c>
      <c r="AZ37">
        <f>SUM(AZ29:AZ36)</f>
        <v>6</v>
      </c>
      <c r="BA37">
        <f>SUM(BA29:BA36)</f>
        <v>0</v>
      </c>
      <c r="BB37">
        <f>SUM(BB29:BB36)</f>
        <v>6</v>
      </c>
      <c r="BE37">
        <f>SUM(BE29:BE36)</f>
        <v>24</v>
      </c>
      <c r="BF37">
        <f>SUM(BF29:BF36)</f>
        <v>8</v>
      </c>
      <c r="BG37">
        <f>SUM(BG29:BG36)</f>
        <v>32</v>
      </c>
      <c r="BJ37">
        <f>SUM(BJ29:BJ36)</f>
        <v>16</v>
      </c>
      <c r="BK37">
        <f>SUM(BK29:BK36)</f>
        <v>0</v>
      </c>
      <c r="BL37">
        <f>SUM(BL29:BL36)</f>
        <v>16</v>
      </c>
      <c r="BO37">
        <f>SUM(BO29:BO36)</f>
        <v>16</v>
      </c>
      <c r="BP37">
        <f>SUM(BP29:BP36)</f>
        <v>0</v>
      </c>
      <c r="BQ37">
        <f>SUM(BQ29:BQ36)</f>
        <v>16</v>
      </c>
    </row>
    <row r="39" spans="1:69" x14ac:dyDescent="0.25">
      <c r="A39" t="s">
        <v>20</v>
      </c>
      <c r="D39">
        <f>D37/24</f>
        <v>4</v>
      </c>
      <c r="F39" t="s">
        <v>20</v>
      </c>
      <c r="I39">
        <f>I37/22</f>
        <v>1.4545454545454546</v>
      </c>
      <c r="K39" t="s">
        <v>20</v>
      </c>
      <c r="N39">
        <f>N37/22</f>
        <v>0.72727272727272729</v>
      </c>
      <c r="P39" t="s">
        <v>20</v>
      </c>
      <c r="S39">
        <f>S37/22</f>
        <v>0.72727272727272729</v>
      </c>
      <c r="U39" t="s">
        <v>20</v>
      </c>
      <c r="X39">
        <f>X37/22</f>
        <v>0.72727272727272729</v>
      </c>
    </row>
    <row r="40" spans="1:69" x14ac:dyDescent="0.25">
      <c r="AA40" t="s">
        <v>64</v>
      </c>
      <c r="AB40" t="s">
        <v>193</v>
      </c>
      <c r="AC40">
        <v>26</v>
      </c>
      <c r="AF40" t="s">
        <v>264</v>
      </c>
      <c r="AG40" t="s">
        <v>265</v>
      </c>
      <c r="AH40">
        <v>24</v>
      </c>
      <c r="BJ40" t="s">
        <v>64</v>
      </c>
      <c r="BK40" t="s">
        <v>261</v>
      </c>
      <c r="BL40">
        <v>24</v>
      </c>
      <c r="BO40" t="s">
        <v>64</v>
      </c>
      <c r="BP40" t="s">
        <v>263</v>
      </c>
      <c r="BQ40">
        <v>24</v>
      </c>
    </row>
    <row r="41" spans="1:69" x14ac:dyDescent="0.25">
      <c r="A41" t="s">
        <v>64</v>
      </c>
      <c r="B41" t="s">
        <v>198</v>
      </c>
      <c r="C41">
        <v>24</v>
      </c>
      <c r="F41" t="s">
        <v>64</v>
      </c>
      <c r="G41" t="s">
        <v>195</v>
      </c>
      <c r="H41">
        <v>22</v>
      </c>
      <c r="K41" t="s">
        <v>64</v>
      </c>
      <c r="L41" t="s">
        <v>266</v>
      </c>
      <c r="M41">
        <v>24</v>
      </c>
    </row>
    <row r="42" spans="1:69" x14ac:dyDescent="0.25">
      <c r="A42" t="s">
        <v>65</v>
      </c>
      <c r="B42" t="s">
        <v>66</v>
      </c>
      <c r="C42">
        <v>24</v>
      </c>
    </row>
    <row r="43" spans="1:69" x14ac:dyDescent="0.25">
      <c r="A43" t="s">
        <v>67</v>
      </c>
      <c r="B43" t="s">
        <v>68</v>
      </c>
      <c r="C43">
        <v>24</v>
      </c>
    </row>
    <row r="44" spans="1:69" x14ac:dyDescent="0.25">
      <c r="A44" t="s">
        <v>69</v>
      </c>
      <c r="B44" t="s">
        <v>192</v>
      </c>
      <c r="C44">
        <v>24</v>
      </c>
    </row>
    <row r="45" spans="1:69" x14ac:dyDescent="0.25">
      <c r="A45" t="s">
        <v>19</v>
      </c>
      <c r="C45">
        <f>SUM(C41:C44)</f>
        <v>96</v>
      </c>
    </row>
    <row r="48" spans="1:69" x14ac:dyDescent="0.25">
      <c r="A48" t="s">
        <v>36</v>
      </c>
      <c r="D48">
        <f>D37+I37+N37+S37+X37+D71+I71+AC37+AH37+AM37+AR37+AW37+BB37+BG37+BL37+BQ37</f>
        <v>318</v>
      </c>
      <c r="F48" t="s">
        <v>37</v>
      </c>
      <c r="I48">
        <f>D48/22</f>
        <v>14.454545454545455</v>
      </c>
    </row>
  </sheetData>
  <mergeCells count="20">
    <mergeCell ref="Z1:AD2"/>
    <mergeCell ref="A1:E2"/>
    <mergeCell ref="F1:J2"/>
    <mergeCell ref="K1:O2"/>
    <mergeCell ref="P1:T2"/>
    <mergeCell ref="U1:Y2"/>
    <mergeCell ref="BN26:BR27"/>
    <mergeCell ref="A26:E27"/>
    <mergeCell ref="F26:J27"/>
    <mergeCell ref="K26:O27"/>
    <mergeCell ref="P26:T27"/>
    <mergeCell ref="U26:Y27"/>
    <mergeCell ref="Z26:AD27"/>
    <mergeCell ref="AE26:AI27"/>
    <mergeCell ref="AJ26:AN27"/>
    <mergeCell ref="AO26:AS27"/>
    <mergeCell ref="AT26:AX27"/>
    <mergeCell ref="AY26:BC27"/>
    <mergeCell ref="BD26:BH27"/>
    <mergeCell ref="BI26:BM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4"/>
  <sheetViews>
    <sheetView topLeftCell="S18" workbookViewId="0">
      <selection activeCell="X26" sqref="X26:X30"/>
    </sheetView>
  </sheetViews>
  <sheetFormatPr defaultRowHeight="15" x14ac:dyDescent="0.25"/>
  <cols>
    <col min="1" max="1" width="11" customWidth="1"/>
    <col min="2" max="2" width="16.5703125" customWidth="1"/>
    <col min="6" max="6" width="13" customWidth="1"/>
    <col min="56" max="56" width="15.5703125" customWidth="1"/>
  </cols>
  <sheetData>
    <row r="1" spans="1:30" ht="15" customHeight="1" x14ac:dyDescent="0.25">
      <c r="A1" s="30" t="s">
        <v>29</v>
      </c>
      <c r="B1" s="30"/>
      <c r="C1" s="30"/>
      <c r="D1" s="30"/>
      <c r="E1" s="30"/>
      <c r="F1" s="30" t="s">
        <v>30</v>
      </c>
      <c r="G1" s="30"/>
      <c r="H1" s="30"/>
      <c r="I1" s="30"/>
      <c r="J1" s="30"/>
      <c r="K1" s="30" t="s">
        <v>31</v>
      </c>
      <c r="L1" s="30"/>
      <c r="M1" s="30"/>
      <c r="N1" s="30"/>
      <c r="O1" s="30"/>
      <c r="P1" s="30" t="s">
        <v>35</v>
      </c>
      <c r="Q1" s="30"/>
      <c r="R1" s="30"/>
      <c r="S1" s="30"/>
      <c r="T1" s="30"/>
      <c r="U1" s="30" t="s">
        <v>32</v>
      </c>
      <c r="V1" s="30"/>
      <c r="W1" s="30"/>
      <c r="X1" s="30"/>
      <c r="Y1" s="30"/>
      <c r="Z1" s="30" t="s">
        <v>63</v>
      </c>
      <c r="AA1" s="30"/>
      <c r="AB1" s="30"/>
      <c r="AC1" s="30"/>
      <c r="AD1" s="30"/>
    </row>
    <row r="2" spans="1:30" ht="1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3" spans="1:30" x14ac:dyDescent="0.25">
      <c r="B3" t="s">
        <v>17</v>
      </c>
      <c r="C3" t="s">
        <v>18</v>
      </c>
      <c r="D3" t="s">
        <v>19</v>
      </c>
      <c r="G3" t="s">
        <v>17</v>
      </c>
      <c r="H3" t="s">
        <v>18</v>
      </c>
      <c r="I3" t="s">
        <v>19</v>
      </c>
      <c r="L3" t="s">
        <v>17</v>
      </c>
      <c r="M3" t="s">
        <v>18</v>
      </c>
      <c r="N3" t="s">
        <v>19</v>
      </c>
      <c r="Q3" t="s">
        <v>17</v>
      </c>
      <c r="R3" t="s">
        <v>18</v>
      </c>
      <c r="S3" t="s">
        <v>19</v>
      </c>
      <c r="V3" t="s">
        <v>17</v>
      </c>
      <c r="W3" t="s">
        <v>18</v>
      </c>
      <c r="X3" t="s">
        <v>19</v>
      </c>
      <c r="AA3" t="s">
        <v>17</v>
      </c>
      <c r="AB3" t="s">
        <v>18</v>
      </c>
      <c r="AC3" t="s">
        <v>19</v>
      </c>
    </row>
    <row r="4" spans="1:30" x14ac:dyDescent="0.25">
      <c r="A4" t="s">
        <v>53</v>
      </c>
      <c r="B4">
        <v>1</v>
      </c>
      <c r="C4">
        <v>1</v>
      </c>
      <c r="D4" s="1">
        <f>B4+C4</f>
        <v>2</v>
      </c>
      <c r="F4" t="s">
        <v>53</v>
      </c>
      <c r="G4">
        <v>1</v>
      </c>
      <c r="H4">
        <v>1</v>
      </c>
      <c r="I4" s="1">
        <f>G4+H4</f>
        <v>2</v>
      </c>
      <c r="K4" t="s">
        <v>53</v>
      </c>
      <c r="L4">
        <v>2</v>
      </c>
      <c r="M4">
        <v>2</v>
      </c>
      <c r="N4" s="1">
        <f>L4+M4</f>
        <v>4</v>
      </c>
      <c r="P4" t="s">
        <v>53</v>
      </c>
      <c r="Q4">
        <v>1</v>
      </c>
      <c r="R4">
        <v>1</v>
      </c>
      <c r="S4" s="1">
        <f>Q4+R4</f>
        <v>2</v>
      </c>
      <c r="U4" t="s">
        <v>53</v>
      </c>
      <c r="V4">
        <v>1</v>
      </c>
      <c r="W4">
        <v>1</v>
      </c>
      <c r="X4" s="1">
        <f>V4+W4</f>
        <v>2</v>
      </c>
      <c r="Z4" t="s">
        <v>53</v>
      </c>
      <c r="AA4">
        <v>2</v>
      </c>
      <c r="AB4">
        <v>0</v>
      </c>
      <c r="AC4" s="1">
        <f>AA4+AB4</f>
        <v>2</v>
      </c>
    </row>
    <row r="5" spans="1:30" x14ac:dyDescent="0.25">
      <c r="A5" t="s">
        <v>54</v>
      </c>
      <c r="B5">
        <v>1</v>
      </c>
      <c r="C5">
        <v>1</v>
      </c>
      <c r="D5" s="1">
        <f t="shared" ref="D5:D9" si="0">B5+C5</f>
        <v>2</v>
      </c>
      <c r="F5" t="s">
        <v>54</v>
      </c>
      <c r="G5">
        <v>1</v>
      </c>
      <c r="H5">
        <v>1</v>
      </c>
      <c r="I5" s="1">
        <f t="shared" ref="I5:I9" si="1">G5+H5</f>
        <v>2</v>
      </c>
      <c r="K5" t="s">
        <v>54</v>
      </c>
      <c r="L5">
        <v>2</v>
      </c>
      <c r="M5">
        <v>2</v>
      </c>
      <c r="N5" s="1">
        <f t="shared" ref="N5:N9" si="2">L5+M5</f>
        <v>4</v>
      </c>
      <c r="P5" t="s">
        <v>54</v>
      </c>
      <c r="Q5">
        <v>1</v>
      </c>
      <c r="R5">
        <v>1</v>
      </c>
      <c r="S5" s="1">
        <f t="shared" ref="S5:S9" si="3">Q5+R5</f>
        <v>2</v>
      </c>
      <c r="U5" t="s">
        <v>54</v>
      </c>
      <c r="V5">
        <v>1</v>
      </c>
      <c r="W5">
        <v>1</v>
      </c>
      <c r="X5" s="1">
        <f t="shared" ref="X5:X9" si="4">V5+W5</f>
        <v>2</v>
      </c>
      <c r="Z5" t="s">
        <v>54</v>
      </c>
      <c r="AA5">
        <v>0</v>
      </c>
      <c r="AB5">
        <v>0</v>
      </c>
      <c r="AC5" s="1">
        <f t="shared" ref="AC5:AC9" si="5">AA5+AB5</f>
        <v>0</v>
      </c>
    </row>
    <row r="6" spans="1:30" x14ac:dyDescent="0.25">
      <c r="A6" t="s">
        <v>55</v>
      </c>
      <c r="B6">
        <v>1</v>
      </c>
      <c r="C6">
        <v>1</v>
      </c>
      <c r="D6" s="1">
        <f t="shared" si="0"/>
        <v>2</v>
      </c>
      <c r="F6" t="s">
        <v>55</v>
      </c>
      <c r="G6">
        <v>1</v>
      </c>
      <c r="H6">
        <v>1</v>
      </c>
      <c r="I6" s="1">
        <f t="shared" si="1"/>
        <v>2</v>
      </c>
      <c r="K6" t="s">
        <v>55</v>
      </c>
      <c r="L6">
        <v>2</v>
      </c>
      <c r="M6">
        <v>2</v>
      </c>
      <c r="N6" s="1">
        <f t="shared" si="2"/>
        <v>4</v>
      </c>
      <c r="P6" t="s">
        <v>55</v>
      </c>
      <c r="Q6">
        <v>1</v>
      </c>
      <c r="R6">
        <v>1</v>
      </c>
      <c r="S6" s="1">
        <f t="shared" si="3"/>
        <v>2</v>
      </c>
      <c r="U6" t="s">
        <v>55</v>
      </c>
      <c r="V6">
        <v>1</v>
      </c>
      <c r="W6">
        <v>1</v>
      </c>
      <c r="X6" s="1">
        <f t="shared" si="4"/>
        <v>2</v>
      </c>
      <c r="Z6" t="s">
        <v>55</v>
      </c>
      <c r="AA6">
        <v>0</v>
      </c>
      <c r="AB6">
        <v>0</v>
      </c>
      <c r="AC6" s="1">
        <f t="shared" si="5"/>
        <v>0</v>
      </c>
    </row>
    <row r="7" spans="1:30" x14ac:dyDescent="0.25">
      <c r="A7" t="s">
        <v>57</v>
      </c>
      <c r="B7">
        <v>1</v>
      </c>
      <c r="C7">
        <v>1</v>
      </c>
      <c r="D7" s="1">
        <f t="shared" si="0"/>
        <v>2</v>
      </c>
      <c r="F7" t="s">
        <v>57</v>
      </c>
      <c r="G7">
        <v>1</v>
      </c>
      <c r="H7">
        <v>1</v>
      </c>
      <c r="I7" s="1">
        <f t="shared" si="1"/>
        <v>2</v>
      </c>
      <c r="K7" t="s">
        <v>57</v>
      </c>
      <c r="L7">
        <v>2</v>
      </c>
      <c r="M7">
        <v>2</v>
      </c>
      <c r="N7" s="1">
        <f t="shared" si="2"/>
        <v>4</v>
      </c>
      <c r="P7" t="s">
        <v>57</v>
      </c>
      <c r="Q7">
        <v>1</v>
      </c>
      <c r="R7">
        <v>1</v>
      </c>
      <c r="S7" s="1">
        <f t="shared" si="3"/>
        <v>2</v>
      </c>
      <c r="U7" t="s">
        <v>57</v>
      </c>
      <c r="V7">
        <v>1</v>
      </c>
      <c r="W7">
        <v>1</v>
      </c>
      <c r="X7" s="1">
        <f t="shared" si="4"/>
        <v>2</v>
      </c>
      <c r="Z7" t="s">
        <v>57</v>
      </c>
      <c r="AA7">
        <v>0</v>
      </c>
      <c r="AB7">
        <v>0</v>
      </c>
      <c r="AC7" s="1">
        <f t="shared" si="5"/>
        <v>0</v>
      </c>
    </row>
    <row r="8" spans="1:30" x14ac:dyDescent="0.25">
      <c r="A8" t="s">
        <v>58</v>
      </c>
      <c r="B8">
        <v>1</v>
      </c>
      <c r="C8">
        <v>1</v>
      </c>
      <c r="D8" s="1">
        <f t="shared" si="0"/>
        <v>2</v>
      </c>
      <c r="F8" t="s">
        <v>58</v>
      </c>
      <c r="G8">
        <v>1</v>
      </c>
      <c r="H8">
        <v>1</v>
      </c>
      <c r="I8" s="1">
        <f t="shared" si="1"/>
        <v>2</v>
      </c>
      <c r="K8" t="s">
        <v>58</v>
      </c>
      <c r="L8">
        <v>2</v>
      </c>
      <c r="M8">
        <v>2</v>
      </c>
      <c r="N8" s="1">
        <f t="shared" si="2"/>
        <v>4</v>
      </c>
      <c r="P8" t="s">
        <v>58</v>
      </c>
      <c r="Q8">
        <v>1</v>
      </c>
      <c r="R8">
        <v>1</v>
      </c>
      <c r="S8" s="1">
        <f t="shared" si="3"/>
        <v>2</v>
      </c>
      <c r="U8" t="s">
        <v>58</v>
      </c>
      <c r="V8">
        <v>1</v>
      </c>
      <c r="W8">
        <v>1</v>
      </c>
      <c r="X8" s="1">
        <f t="shared" si="4"/>
        <v>2</v>
      </c>
      <c r="Z8" t="s">
        <v>58</v>
      </c>
      <c r="AA8">
        <v>0</v>
      </c>
      <c r="AB8">
        <v>0</v>
      </c>
      <c r="AC8" s="1">
        <f t="shared" si="5"/>
        <v>0</v>
      </c>
    </row>
    <row r="9" spans="1:30" x14ac:dyDescent="0.25">
      <c r="A9" t="s">
        <v>56</v>
      </c>
      <c r="B9">
        <v>1</v>
      </c>
      <c r="C9">
        <v>1</v>
      </c>
      <c r="D9" s="1">
        <f t="shared" si="0"/>
        <v>2</v>
      </c>
      <c r="F9" t="s">
        <v>56</v>
      </c>
      <c r="G9">
        <v>1</v>
      </c>
      <c r="H9">
        <v>1</v>
      </c>
      <c r="I9" s="1">
        <f t="shared" si="1"/>
        <v>2</v>
      </c>
      <c r="K9" t="s">
        <v>56</v>
      </c>
      <c r="L9">
        <v>2</v>
      </c>
      <c r="M9">
        <v>2</v>
      </c>
      <c r="N9" s="1">
        <f t="shared" si="2"/>
        <v>4</v>
      </c>
      <c r="P9" t="s">
        <v>56</v>
      </c>
      <c r="Q9">
        <v>1</v>
      </c>
      <c r="R9">
        <v>1</v>
      </c>
      <c r="S9" s="1">
        <f t="shared" si="3"/>
        <v>2</v>
      </c>
      <c r="U9" t="s">
        <v>56</v>
      </c>
      <c r="V9">
        <v>1</v>
      </c>
      <c r="W9">
        <v>1</v>
      </c>
      <c r="X9" s="1">
        <f t="shared" si="4"/>
        <v>2</v>
      </c>
      <c r="Z9" t="s">
        <v>56</v>
      </c>
      <c r="AA9">
        <v>0</v>
      </c>
      <c r="AB9">
        <v>0</v>
      </c>
      <c r="AC9" s="1">
        <f t="shared" si="5"/>
        <v>0</v>
      </c>
    </row>
    <row r="10" spans="1:30" x14ac:dyDescent="0.25">
      <c r="B10">
        <f>SUM(B4:B9)</f>
        <v>6</v>
      </c>
      <c r="C10">
        <f>SUM(C4:C9)</f>
        <v>6</v>
      </c>
      <c r="D10">
        <f>SUM(D4:D9)</f>
        <v>12</v>
      </c>
      <c r="G10">
        <f>SUM(G4:G9)</f>
        <v>6</v>
      </c>
      <c r="H10">
        <f>SUM(H4:H9)</f>
        <v>6</v>
      </c>
      <c r="I10">
        <f>SUM(I4:I9)</f>
        <v>12</v>
      </c>
      <c r="L10">
        <f>SUM(L4:L9)</f>
        <v>12</v>
      </c>
      <c r="M10">
        <f>SUM(M4:M9)</f>
        <v>12</v>
      </c>
      <c r="N10">
        <f>SUM(N4:N9)</f>
        <v>24</v>
      </c>
      <c r="Q10">
        <f>SUM(Q4:Q9)</f>
        <v>6</v>
      </c>
      <c r="R10">
        <f>SUM(R4:R9)</f>
        <v>6</v>
      </c>
      <c r="S10">
        <f>SUM(S4:S9)</f>
        <v>12</v>
      </c>
      <c r="V10">
        <f>SUM(V4:V9)</f>
        <v>6</v>
      </c>
      <c r="W10">
        <f>SUM(W4:W9)</f>
        <v>6</v>
      </c>
      <c r="X10">
        <f>SUM(X4:X9)</f>
        <v>12</v>
      </c>
      <c r="AA10">
        <f>SUM(AA4:AA9)</f>
        <v>2</v>
      </c>
      <c r="AB10">
        <f>SUM(AB4:AB9)</f>
        <v>0</v>
      </c>
      <c r="AC10">
        <f>SUM(AC4:AC9)</f>
        <v>2</v>
      </c>
    </row>
    <row r="12" spans="1:30" x14ac:dyDescent="0.25">
      <c r="A12" t="s">
        <v>20</v>
      </c>
      <c r="D12">
        <f>D10/22</f>
        <v>0.54545454545454541</v>
      </c>
      <c r="F12" t="s">
        <v>20</v>
      </c>
      <c r="I12">
        <f>I10/22</f>
        <v>0.54545454545454541</v>
      </c>
      <c r="K12" t="s">
        <v>20</v>
      </c>
      <c r="N12">
        <f>N10/22</f>
        <v>1.0909090909090908</v>
      </c>
      <c r="P12" t="s">
        <v>20</v>
      </c>
      <c r="S12">
        <f>S10/22</f>
        <v>0.54545454545454541</v>
      </c>
      <c r="U12" t="s">
        <v>20</v>
      </c>
      <c r="X12">
        <f>X10/22</f>
        <v>0.54545454545454541</v>
      </c>
      <c r="Z12" t="s">
        <v>20</v>
      </c>
      <c r="AC12">
        <f>AC10/22</f>
        <v>9.0909090909090912E-2</v>
      </c>
    </row>
    <row r="14" spans="1:30" x14ac:dyDescent="0.25">
      <c r="A14" t="s">
        <v>64</v>
      </c>
      <c r="B14" t="s">
        <v>168</v>
      </c>
      <c r="C14">
        <v>12</v>
      </c>
    </row>
    <row r="15" spans="1:30" x14ac:dyDescent="0.25">
      <c r="A15" t="s">
        <v>65</v>
      </c>
      <c r="B15" t="s">
        <v>169</v>
      </c>
      <c r="C15">
        <v>24</v>
      </c>
    </row>
    <row r="16" spans="1:30" x14ac:dyDescent="0.25">
      <c r="A16" t="s">
        <v>67</v>
      </c>
      <c r="B16" t="s">
        <v>170</v>
      </c>
      <c r="C16">
        <v>24</v>
      </c>
    </row>
    <row r="17" spans="1:70" x14ac:dyDescent="0.25">
      <c r="A17" t="s">
        <v>69</v>
      </c>
      <c r="B17" t="s">
        <v>171</v>
      </c>
      <c r="C17">
        <v>20</v>
      </c>
    </row>
    <row r="18" spans="1:70" x14ac:dyDescent="0.25">
      <c r="A18" t="s">
        <v>19</v>
      </c>
      <c r="C18">
        <f>SUM(C14:C17)</f>
        <v>80</v>
      </c>
    </row>
    <row r="21" spans="1:70" x14ac:dyDescent="0.25">
      <c r="A21" t="s">
        <v>36</v>
      </c>
      <c r="D21">
        <f>D10+I10+N10+S10+X10+D52+I52+AC10</f>
        <v>74</v>
      </c>
      <c r="F21" t="s">
        <v>37</v>
      </c>
      <c r="I21">
        <f>D21/22</f>
        <v>3.3636363636363638</v>
      </c>
    </row>
    <row r="23" spans="1:70" x14ac:dyDescent="0.25">
      <c r="A23" s="30" t="s">
        <v>0</v>
      </c>
      <c r="B23" s="30"/>
      <c r="C23" s="30"/>
      <c r="D23" s="30"/>
      <c r="E23" s="30"/>
      <c r="F23" s="30" t="s">
        <v>25</v>
      </c>
      <c r="G23" s="30"/>
      <c r="H23" s="30"/>
      <c r="I23" s="30"/>
      <c r="J23" s="30"/>
      <c r="K23" s="30" t="s">
        <v>28</v>
      </c>
      <c r="L23" s="30"/>
      <c r="M23" s="30"/>
      <c r="N23" s="30"/>
      <c r="O23" s="30"/>
      <c r="P23" s="30" t="s">
        <v>59</v>
      </c>
      <c r="Q23" s="30"/>
      <c r="R23" s="30"/>
      <c r="S23" s="30"/>
      <c r="T23" s="30"/>
      <c r="U23" s="30" t="s">
        <v>42</v>
      </c>
      <c r="V23" s="30"/>
      <c r="W23" s="30"/>
      <c r="X23" s="30"/>
      <c r="Y23" s="30"/>
      <c r="Z23" s="30" t="s">
        <v>43</v>
      </c>
      <c r="AA23" s="30"/>
      <c r="AB23" s="30"/>
      <c r="AC23" s="30"/>
      <c r="AD23" s="30"/>
      <c r="AE23" s="30" t="s">
        <v>50</v>
      </c>
      <c r="AF23" s="30"/>
      <c r="AG23" s="30"/>
      <c r="AH23" s="30"/>
      <c r="AI23" s="30"/>
      <c r="AJ23" s="30" t="s">
        <v>33</v>
      </c>
      <c r="AK23" s="30"/>
      <c r="AL23" s="30"/>
      <c r="AM23" s="30"/>
      <c r="AN23" s="30"/>
      <c r="AO23" s="30" t="s">
        <v>34</v>
      </c>
      <c r="AP23" s="30"/>
      <c r="AQ23" s="30"/>
      <c r="AR23" s="30"/>
      <c r="AS23" s="30"/>
      <c r="AT23" s="30" t="s">
        <v>60</v>
      </c>
      <c r="AU23" s="30"/>
      <c r="AV23" s="30"/>
      <c r="AW23" s="30"/>
      <c r="AX23" s="30"/>
      <c r="AY23" s="30" t="s">
        <v>61</v>
      </c>
      <c r="AZ23" s="30"/>
      <c r="BA23" s="30"/>
      <c r="BB23" s="30"/>
      <c r="BC23" s="30"/>
      <c r="BD23" s="30" t="s">
        <v>39</v>
      </c>
      <c r="BE23" s="30"/>
      <c r="BF23" s="30"/>
      <c r="BG23" s="30"/>
      <c r="BH23" s="30"/>
      <c r="BI23" s="30" t="s">
        <v>62</v>
      </c>
      <c r="BJ23" s="30"/>
      <c r="BK23" s="30"/>
      <c r="BL23" s="30"/>
      <c r="BM23" s="30"/>
      <c r="BN23" s="30" t="s">
        <v>51</v>
      </c>
      <c r="BO23" s="30"/>
      <c r="BP23" s="30"/>
      <c r="BQ23" s="30"/>
      <c r="BR23" s="30"/>
    </row>
    <row r="24" spans="1:70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</row>
    <row r="25" spans="1:70" x14ac:dyDescent="0.25">
      <c r="B25" t="s">
        <v>17</v>
      </c>
      <c r="C25" t="s">
        <v>18</v>
      </c>
      <c r="D25" t="s">
        <v>19</v>
      </c>
      <c r="G25" t="s">
        <v>17</v>
      </c>
      <c r="H25" t="s">
        <v>18</v>
      </c>
      <c r="I25" t="s">
        <v>19</v>
      </c>
      <c r="L25" t="s">
        <v>17</v>
      </c>
      <c r="M25" t="s">
        <v>18</v>
      </c>
      <c r="N25" t="s">
        <v>19</v>
      </c>
      <c r="Q25" t="s">
        <v>17</v>
      </c>
      <c r="R25" t="s">
        <v>18</v>
      </c>
      <c r="S25" t="s">
        <v>19</v>
      </c>
      <c r="V25" t="s">
        <v>17</v>
      </c>
      <c r="W25" t="s">
        <v>18</v>
      </c>
      <c r="X25" t="s">
        <v>19</v>
      </c>
      <c r="AA25" t="s">
        <v>17</v>
      </c>
      <c r="AB25" t="s">
        <v>18</v>
      </c>
      <c r="AC25" t="s">
        <v>19</v>
      </c>
      <c r="AF25" t="s">
        <v>17</v>
      </c>
      <c r="AG25" t="s">
        <v>18</v>
      </c>
      <c r="AH25" t="s">
        <v>19</v>
      </c>
      <c r="AK25" t="s">
        <v>17</v>
      </c>
      <c r="AL25" t="s">
        <v>18</v>
      </c>
      <c r="AM25" t="s">
        <v>19</v>
      </c>
      <c r="AP25" t="s">
        <v>17</v>
      </c>
      <c r="AQ25" t="s">
        <v>18</v>
      </c>
      <c r="AR25" t="s">
        <v>19</v>
      </c>
      <c r="AU25" t="s">
        <v>17</v>
      </c>
      <c r="AV25" t="s">
        <v>18</v>
      </c>
      <c r="AW25" t="s">
        <v>19</v>
      </c>
      <c r="AZ25" t="s">
        <v>17</v>
      </c>
      <c r="BA25" t="s">
        <v>18</v>
      </c>
      <c r="BB25" t="s">
        <v>19</v>
      </c>
      <c r="BE25" t="s">
        <v>17</v>
      </c>
      <c r="BF25" t="s">
        <v>18</v>
      </c>
      <c r="BG25" t="s">
        <v>19</v>
      </c>
      <c r="BJ25" t="s">
        <v>17</v>
      </c>
      <c r="BK25" t="s">
        <v>18</v>
      </c>
      <c r="BL25" t="s">
        <v>19</v>
      </c>
      <c r="BO25" t="s">
        <v>17</v>
      </c>
      <c r="BP25" t="s">
        <v>18</v>
      </c>
      <c r="BQ25" t="s">
        <v>19</v>
      </c>
    </row>
    <row r="26" spans="1:70" x14ac:dyDescent="0.25">
      <c r="A26" t="s">
        <v>53</v>
      </c>
      <c r="B26">
        <v>6</v>
      </c>
      <c r="C26">
        <v>6</v>
      </c>
      <c r="D26" s="1">
        <f>B26+C26</f>
        <v>12</v>
      </c>
      <c r="F26" t="s">
        <v>53</v>
      </c>
      <c r="G26">
        <v>3</v>
      </c>
      <c r="H26">
        <v>1</v>
      </c>
      <c r="I26" s="1">
        <f>G26+H26</f>
        <v>4</v>
      </c>
      <c r="K26" t="s">
        <v>53</v>
      </c>
      <c r="L26">
        <v>2</v>
      </c>
      <c r="M26">
        <v>0</v>
      </c>
      <c r="N26" s="1">
        <f>L26+M26</f>
        <v>2</v>
      </c>
      <c r="P26" t="s">
        <v>53</v>
      </c>
      <c r="Q26">
        <v>2</v>
      </c>
      <c r="R26">
        <v>0</v>
      </c>
      <c r="S26" s="1">
        <f>Q26+R26</f>
        <v>2</v>
      </c>
      <c r="U26" t="s">
        <v>53</v>
      </c>
      <c r="V26">
        <v>2</v>
      </c>
      <c r="W26">
        <v>0</v>
      </c>
      <c r="X26" s="1">
        <f>V26+W26</f>
        <v>2</v>
      </c>
      <c r="Z26" t="s">
        <v>53</v>
      </c>
      <c r="AA26">
        <v>2</v>
      </c>
      <c r="AB26">
        <v>0</v>
      </c>
      <c r="AC26" s="1">
        <f>AA26+AB26</f>
        <v>2</v>
      </c>
      <c r="AE26" t="s">
        <v>53</v>
      </c>
      <c r="AF26">
        <v>2</v>
      </c>
      <c r="AG26">
        <v>0</v>
      </c>
      <c r="AH26" s="1">
        <f>AF26+AG26</f>
        <v>2</v>
      </c>
      <c r="AJ26" t="s">
        <v>53</v>
      </c>
      <c r="AK26">
        <v>2</v>
      </c>
      <c r="AL26">
        <v>0</v>
      </c>
      <c r="AM26" s="1">
        <f>AK26+AL26</f>
        <v>2</v>
      </c>
      <c r="AO26" t="s">
        <v>53</v>
      </c>
      <c r="AP26">
        <v>2</v>
      </c>
      <c r="AQ26">
        <v>0</v>
      </c>
      <c r="AR26" s="1">
        <f>AP26+AQ26</f>
        <v>2</v>
      </c>
      <c r="AT26" t="s">
        <v>53</v>
      </c>
      <c r="AU26">
        <v>1</v>
      </c>
      <c r="AV26">
        <v>0</v>
      </c>
      <c r="AW26" s="1">
        <f>AU26+AV26</f>
        <v>1</v>
      </c>
      <c r="AY26" t="s">
        <v>53</v>
      </c>
      <c r="AZ26">
        <v>0</v>
      </c>
      <c r="BA26">
        <v>0</v>
      </c>
      <c r="BB26" s="1">
        <f>AZ26+BA26</f>
        <v>0</v>
      </c>
      <c r="BD26" t="s">
        <v>53</v>
      </c>
      <c r="BE26">
        <v>3</v>
      </c>
      <c r="BF26">
        <v>1</v>
      </c>
      <c r="BG26" s="1">
        <f>BE26+BF26</f>
        <v>4</v>
      </c>
      <c r="BI26" t="s">
        <v>53</v>
      </c>
      <c r="BJ26">
        <v>2</v>
      </c>
      <c r="BK26">
        <v>0</v>
      </c>
      <c r="BL26" s="1">
        <f>BJ26+BK26</f>
        <v>2</v>
      </c>
      <c r="BN26" t="s">
        <v>53</v>
      </c>
      <c r="BO26">
        <v>2</v>
      </c>
      <c r="BP26">
        <v>0</v>
      </c>
      <c r="BQ26" s="1">
        <f>BO26+BP26</f>
        <v>2</v>
      </c>
    </row>
    <row r="27" spans="1:70" x14ac:dyDescent="0.25">
      <c r="A27" t="s">
        <v>54</v>
      </c>
      <c r="B27">
        <v>6</v>
      </c>
      <c r="C27">
        <v>6</v>
      </c>
      <c r="D27" s="1">
        <f t="shared" ref="D27:D32" si="6">B27+C27</f>
        <v>12</v>
      </c>
      <c r="F27" t="s">
        <v>54</v>
      </c>
      <c r="G27">
        <v>3</v>
      </c>
      <c r="H27">
        <v>1</v>
      </c>
      <c r="I27" s="1">
        <f t="shared" ref="I27:I32" si="7">G27+H27</f>
        <v>4</v>
      </c>
      <c r="K27" t="s">
        <v>54</v>
      </c>
      <c r="L27">
        <v>2</v>
      </c>
      <c r="M27">
        <v>0</v>
      </c>
      <c r="N27" s="1">
        <f t="shared" ref="N27:N32" si="8">L27+M27</f>
        <v>2</v>
      </c>
      <c r="P27" t="s">
        <v>54</v>
      </c>
      <c r="Q27">
        <v>2</v>
      </c>
      <c r="R27">
        <v>0</v>
      </c>
      <c r="S27" s="1">
        <f t="shared" ref="S27:S32" si="9">Q27+R27</f>
        <v>2</v>
      </c>
      <c r="U27" t="s">
        <v>54</v>
      </c>
      <c r="V27">
        <v>2</v>
      </c>
      <c r="W27">
        <v>0</v>
      </c>
      <c r="X27" s="1">
        <f t="shared" ref="X27:X32" si="10">V27+W27</f>
        <v>2</v>
      </c>
      <c r="Z27" t="s">
        <v>54</v>
      </c>
      <c r="AA27">
        <v>2</v>
      </c>
      <c r="AB27">
        <v>0</v>
      </c>
      <c r="AC27" s="1">
        <f t="shared" ref="AC27:AC32" si="11">AA27+AB27</f>
        <v>2</v>
      </c>
      <c r="AE27" t="s">
        <v>54</v>
      </c>
      <c r="AF27">
        <v>2</v>
      </c>
      <c r="AG27">
        <v>0</v>
      </c>
      <c r="AH27" s="1">
        <f t="shared" ref="AH27:AH32" si="12">AF27+AG27</f>
        <v>2</v>
      </c>
      <c r="AJ27" t="s">
        <v>54</v>
      </c>
      <c r="AK27">
        <v>2</v>
      </c>
      <c r="AL27">
        <v>0</v>
      </c>
      <c r="AM27" s="1">
        <f t="shared" ref="AM27:AM32" si="13">AK27+AL27</f>
        <v>2</v>
      </c>
      <c r="AO27" t="s">
        <v>54</v>
      </c>
      <c r="AP27">
        <v>2</v>
      </c>
      <c r="AQ27">
        <v>0</v>
      </c>
      <c r="AR27" s="1">
        <f t="shared" ref="AR27:AR32" si="14">AP27+AQ27</f>
        <v>2</v>
      </c>
      <c r="AT27" t="s">
        <v>54</v>
      </c>
      <c r="AU27">
        <v>1</v>
      </c>
      <c r="AV27">
        <v>0</v>
      </c>
      <c r="AW27" s="1">
        <f t="shared" ref="AW27:AW32" si="15">AU27+AV27</f>
        <v>1</v>
      </c>
      <c r="AY27" t="s">
        <v>54</v>
      </c>
      <c r="AZ27">
        <v>0</v>
      </c>
      <c r="BA27">
        <v>0</v>
      </c>
      <c r="BB27" s="1">
        <f t="shared" ref="BB27:BB32" si="16">AZ27+BA27</f>
        <v>0</v>
      </c>
      <c r="BD27" t="s">
        <v>54</v>
      </c>
      <c r="BE27">
        <v>3</v>
      </c>
      <c r="BF27">
        <v>1</v>
      </c>
      <c r="BG27" s="1">
        <f t="shared" ref="BG27:BG32" si="17">BE27+BF27</f>
        <v>4</v>
      </c>
      <c r="BI27" t="s">
        <v>54</v>
      </c>
      <c r="BJ27">
        <v>2</v>
      </c>
      <c r="BK27">
        <v>0</v>
      </c>
      <c r="BL27" s="1">
        <f t="shared" ref="BL27:BL32" si="18">BJ27+BK27</f>
        <v>2</v>
      </c>
      <c r="BN27" t="s">
        <v>54</v>
      </c>
      <c r="BO27">
        <v>2</v>
      </c>
      <c r="BP27">
        <v>0</v>
      </c>
      <c r="BQ27" s="1">
        <f t="shared" ref="BQ27:BQ32" si="19">BO27+BP27</f>
        <v>2</v>
      </c>
    </row>
    <row r="28" spans="1:70" x14ac:dyDescent="0.25">
      <c r="A28" t="s">
        <v>55</v>
      </c>
      <c r="B28">
        <v>6</v>
      </c>
      <c r="C28">
        <v>6</v>
      </c>
      <c r="D28" s="1">
        <f t="shared" si="6"/>
        <v>12</v>
      </c>
      <c r="F28" t="s">
        <v>55</v>
      </c>
      <c r="G28">
        <v>3</v>
      </c>
      <c r="H28">
        <v>1</v>
      </c>
      <c r="I28" s="1">
        <f t="shared" si="7"/>
        <v>4</v>
      </c>
      <c r="K28" t="s">
        <v>55</v>
      </c>
      <c r="L28">
        <v>2</v>
      </c>
      <c r="M28">
        <v>0</v>
      </c>
      <c r="N28" s="1">
        <f t="shared" si="8"/>
        <v>2</v>
      </c>
      <c r="P28" t="s">
        <v>55</v>
      </c>
      <c r="Q28">
        <v>2</v>
      </c>
      <c r="R28">
        <v>0</v>
      </c>
      <c r="S28" s="1">
        <f t="shared" si="9"/>
        <v>2</v>
      </c>
      <c r="U28" t="s">
        <v>55</v>
      </c>
      <c r="V28">
        <v>2</v>
      </c>
      <c r="W28">
        <v>0</v>
      </c>
      <c r="X28" s="1">
        <f t="shared" si="10"/>
        <v>2</v>
      </c>
      <c r="Z28" t="s">
        <v>55</v>
      </c>
      <c r="AA28">
        <v>2</v>
      </c>
      <c r="AB28">
        <v>0</v>
      </c>
      <c r="AC28" s="1">
        <f t="shared" si="11"/>
        <v>2</v>
      </c>
      <c r="AE28" t="s">
        <v>55</v>
      </c>
      <c r="AF28">
        <v>2</v>
      </c>
      <c r="AG28">
        <v>0</v>
      </c>
      <c r="AH28" s="1">
        <f t="shared" si="12"/>
        <v>2</v>
      </c>
      <c r="AJ28" t="s">
        <v>55</v>
      </c>
      <c r="AK28">
        <v>2</v>
      </c>
      <c r="AL28">
        <v>0</v>
      </c>
      <c r="AM28" s="1">
        <f t="shared" si="13"/>
        <v>2</v>
      </c>
      <c r="AO28" t="s">
        <v>55</v>
      </c>
      <c r="AP28">
        <v>2</v>
      </c>
      <c r="AQ28">
        <v>0</v>
      </c>
      <c r="AR28" s="1">
        <f t="shared" si="14"/>
        <v>2</v>
      </c>
      <c r="AT28" t="s">
        <v>55</v>
      </c>
      <c r="AU28">
        <v>1</v>
      </c>
      <c r="AV28">
        <v>0</v>
      </c>
      <c r="AW28" s="1">
        <f t="shared" si="15"/>
        <v>1</v>
      </c>
      <c r="AY28" t="s">
        <v>55</v>
      </c>
      <c r="AZ28">
        <v>1</v>
      </c>
      <c r="BA28">
        <v>0</v>
      </c>
      <c r="BB28" s="1">
        <f t="shared" si="16"/>
        <v>1</v>
      </c>
      <c r="BD28" t="s">
        <v>55</v>
      </c>
      <c r="BE28">
        <v>3</v>
      </c>
      <c r="BF28">
        <v>1</v>
      </c>
      <c r="BG28" s="1">
        <f t="shared" si="17"/>
        <v>4</v>
      </c>
      <c r="BI28" t="s">
        <v>55</v>
      </c>
      <c r="BJ28">
        <v>2</v>
      </c>
      <c r="BK28">
        <v>0</v>
      </c>
      <c r="BL28" s="1">
        <f t="shared" si="18"/>
        <v>2</v>
      </c>
      <c r="BN28" t="s">
        <v>55</v>
      </c>
      <c r="BO28">
        <v>2</v>
      </c>
      <c r="BP28">
        <v>0</v>
      </c>
      <c r="BQ28" s="1">
        <f t="shared" si="19"/>
        <v>2</v>
      </c>
    </row>
    <row r="29" spans="1:70" x14ac:dyDescent="0.25">
      <c r="A29" t="s">
        <v>57</v>
      </c>
      <c r="B29">
        <v>6</v>
      </c>
      <c r="C29">
        <v>6</v>
      </c>
      <c r="D29" s="1">
        <f t="shared" si="6"/>
        <v>12</v>
      </c>
      <c r="F29" t="s">
        <v>57</v>
      </c>
      <c r="G29">
        <v>3</v>
      </c>
      <c r="H29">
        <v>1</v>
      </c>
      <c r="I29" s="1">
        <f t="shared" si="7"/>
        <v>4</v>
      </c>
      <c r="K29" t="s">
        <v>57</v>
      </c>
      <c r="L29">
        <v>2</v>
      </c>
      <c r="M29">
        <v>0</v>
      </c>
      <c r="N29" s="1">
        <f t="shared" si="8"/>
        <v>2</v>
      </c>
      <c r="P29" t="s">
        <v>57</v>
      </c>
      <c r="Q29">
        <v>2</v>
      </c>
      <c r="R29">
        <v>0</v>
      </c>
      <c r="S29" s="1">
        <f t="shared" si="9"/>
        <v>2</v>
      </c>
      <c r="U29" t="s">
        <v>57</v>
      </c>
      <c r="V29">
        <v>2</v>
      </c>
      <c r="W29">
        <v>0</v>
      </c>
      <c r="X29" s="1">
        <f t="shared" si="10"/>
        <v>2</v>
      </c>
      <c r="Z29" t="s">
        <v>57</v>
      </c>
      <c r="AA29">
        <v>2</v>
      </c>
      <c r="AB29">
        <v>0</v>
      </c>
      <c r="AC29" s="1">
        <f t="shared" si="11"/>
        <v>2</v>
      </c>
      <c r="AE29" t="s">
        <v>57</v>
      </c>
      <c r="AF29">
        <v>2</v>
      </c>
      <c r="AG29">
        <v>0</v>
      </c>
      <c r="AH29" s="1">
        <f t="shared" si="12"/>
        <v>2</v>
      </c>
      <c r="AJ29" t="s">
        <v>57</v>
      </c>
      <c r="AK29">
        <v>2</v>
      </c>
      <c r="AL29">
        <v>0</v>
      </c>
      <c r="AM29" s="1">
        <f t="shared" si="13"/>
        <v>2</v>
      </c>
      <c r="AO29" t="s">
        <v>57</v>
      </c>
      <c r="AP29">
        <v>2</v>
      </c>
      <c r="AQ29">
        <v>0</v>
      </c>
      <c r="AR29" s="1">
        <f t="shared" si="14"/>
        <v>2</v>
      </c>
      <c r="AT29" t="s">
        <v>57</v>
      </c>
      <c r="AU29">
        <v>1</v>
      </c>
      <c r="AV29">
        <v>0</v>
      </c>
      <c r="AW29" s="1">
        <f t="shared" si="15"/>
        <v>1</v>
      </c>
      <c r="AY29" t="s">
        <v>57</v>
      </c>
      <c r="AZ29">
        <v>1</v>
      </c>
      <c r="BA29">
        <v>0</v>
      </c>
      <c r="BB29" s="1">
        <f t="shared" si="16"/>
        <v>1</v>
      </c>
      <c r="BD29" t="s">
        <v>57</v>
      </c>
      <c r="BE29">
        <v>3</v>
      </c>
      <c r="BF29">
        <v>1</v>
      </c>
      <c r="BG29" s="1">
        <f t="shared" si="17"/>
        <v>4</v>
      </c>
      <c r="BI29" t="s">
        <v>57</v>
      </c>
      <c r="BJ29">
        <v>2</v>
      </c>
      <c r="BK29">
        <v>0</v>
      </c>
      <c r="BL29" s="1">
        <f t="shared" si="18"/>
        <v>2</v>
      </c>
      <c r="BN29" t="s">
        <v>57</v>
      </c>
      <c r="BO29">
        <v>2</v>
      </c>
      <c r="BP29">
        <v>0</v>
      </c>
      <c r="BQ29" s="1">
        <f t="shared" si="19"/>
        <v>2</v>
      </c>
    </row>
    <row r="30" spans="1:70" x14ac:dyDescent="0.25">
      <c r="A30" t="s">
        <v>58</v>
      </c>
      <c r="B30">
        <v>6</v>
      </c>
      <c r="C30">
        <v>6</v>
      </c>
      <c r="D30" s="1">
        <f t="shared" si="6"/>
        <v>12</v>
      </c>
      <c r="F30" t="s">
        <v>58</v>
      </c>
      <c r="G30">
        <v>3</v>
      </c>
      <c r="H30">
        <v>1</v>
      </c>
      <c r="I30" s="1">
        <f t="shared" si="7"/>
        <v>4</v>
      </c>
      <c r="K30" t="s">
        <v>58</v>
      </c>
      <c r="L30">
        <v>2</v>
      </c>
      <c r="M30">
        <v>0</v>
      </c>
      <c r="N30" s="1">
        <f t="shared" si="8"/>
        <v>2</v>
      </c>
      <c r="P30" t="s">
        <v>58</v>
      </c>
      <c r="Q30">
        <v>2</v>
      </c>
      <c r="R30">
        <v>0</v>
      </c>
      <c r="S30" s="1">
        <f t="shared" si="9"/>
        <v>2</v>
      </c>
      <c r="U30" t="s">
        <v>58</v>
      </c>
      <c r="V30">
        <v>2</v>
      </c>
      <c r="W30">
        <v>0</v>
      </c>
      <c r="X30" s="1">
        <f t="shared" si="10"/>
        <v>2</v>
      </c>
      <c r="Z30" t="s">
        <v>58</v>
      </c>
      <c r="AA30">
        <v>2</v>
      </c>
      <c r="AB30">
        <v>0</v>
      </c>
      <c r="AC30" s="1">
        <f t="shared" si="11"/>
        <v>2</v>
      </c>
      <c r="AE30" t="s">
        <v>58</v>
      </c>
      <c r="AF30">
        <v>2</v>
      </c>
      <c r="AG30">
        <v>0</v>
      </c>
      <c r="AH30" s="1">
        <f t="shared" si="12"/>
        <v>2</v>
      </c>
      <c r="AJ30" t="s">
        <v>58</v>
      </c>
      <c r="AK30">
        <v>2</v>
      </c>
      <c r="AL30">
        <v>0</v>
      </c>
      <c r="AM30" s="1">
        <f t="shared" si="13"/>
        <v>2</v>
      </c>
      <c r="AO30" t="s">
        <v>58</v>
      </c>
      <c r="AP30">
        <v>2</v>
      </c>
      <c r="AQ30">
        <v>0</v>
      </c>
      <c r="AR30" s="1">
        <f t="shared" si="14"/>
        <v>2</v>
      </c>
      <c r="AT30" t="s">
        <v>58</v>
      </c>
      <c r="AU30">
        <v>1</v>
      </c>
      <c r="AV30">
        <v>0</v>
      </c>
      <c r="AW30" s="1">
        <f t="shared" si="15"/>
        <v>1</v>
      </c>
      <c r="AY30" t="s">
        <v>58</v>
      </c>
      <c r="AZ30">
        <v>1</v>
      </c>
      <c r="BA30">
        <v>0</v>
      </c>
      <c r="BB30" s="1">
        <f t="shared" si="16"/>
        <v>1</v>
      </c>
      <c r="BD30" t="s">
        <v>58</v>
      </c>
      <c r="BE30">
        <v>3</v>
      </c>
      <c r="BF30">
        <v>1</v>
      </c>
      <c r="BG30" s="1">
        <f t="shared" si="17"/>
        <v>4</v>
      </c>
      <c r="BI30" t="s">
        <v>58</v>
      </c>
      <c r="BJ30">
        <v>2</v>
      </c>
      <c r="BK30">
        <v>0</v>
      </c>
      <c r="BL30" s="1">
        <f t="shared" si="18"/>
        <v>2</v>
      </c>
      <c r="BN30" t="s">
        <v>58</v>
      </c>
      <c r="BO30">
        <v>2</v>
      </c>
      <c r="BP30">
        <v>0</v>
      </c>
      <c r="BQ30" s="1">
        <f t="shared" si="19"/>
        <v>2</v>
      </c>
    </row>
    <row r="31" spans="1:70" x14ac:dyDescent="0.25">
      <c r="A31" t="s">
        <v>56</v>
      </c>
      <c r="B31">
        <v>6</v>
      </c>
      <c r="C31">
        <v>6</v>
      </c>
      <c r="D31" s="1">
        <f t="shared" si="6"/>
        <v>12</v>
      </c>
      <c r="F31" t="s">
        <v>56</v>
      </c>
      <c r="G31">
        <v>3</v>
      </c>
      <c r="H31">
        <v>1</v>
      </c>
      <c r="I31" s="1">
        <f t="shared" si="7"/>
        <v>4</v>
      </c>
      <c r="K31" t="s">
        <v>56</v>
      </c>
      <c r="L31">
        <v>2</v>
      </c>
      <c r="M31">
        <v>0</v>
      </c>
      <c r="N31" s="1">
        <f t="shared" si="8"/>
        <v>2</v>
      </c>
      <c r="P31" t="s">
        <v>56</v>
      </c>
      <c r="Q31">
        <v>2</v>
      </c>
      <c r="R31">
        <v>0</v>
      </c>
      <c r="S31" s="1">
        <f t="shared" si="9"/>
        <v>2</v>
      </c>
      <c r="U31" t="s">
        <v>56</v>
      </c>
      <c r="V31">
        <v>2</v>
      </c>
      <c r="W31">
        <v>0</v>
      </c>
      <c r="X31" s="1">
        <f t="shared" si="10"/>
        <v>2</v>
      </c>
      <c r="Z31" t="s">
        <v>56</v>
      </c>
      <c r="AA31">
        <v>2</v>
      </c>
      <c r="AB31">
        <v>0</v>
      </c>
      <c r="AC31" s="1">
        <f t="shared" si="11"/>
        <v>2</v>
      </c>
      <c r="AE31" t="s">
        <v>56</v>
      </c>
      <c r="AF31">
        <v>2</v>
      </c>
      <c r="AG31">
        <v>0</v>
      </c>
      <c r="AH31" s="1">
        <f t="shared" si="12"/>
        <v>2</v>
      </c>
      <c r="AJ31" t="s">
        <v>56</v>
      </c>
      <c r="AK31">
        <v>2</v>
      </c>
      <c r="AL31">
        <v>0</v>
      </c>
      <c r="AM31" s="1">
        <f t="shared" si="13"/>
        <v>2</v>
      </c>
      <c r="AO31" t="s">
        <v>56</v>
      </c>
      <c r="AP31">
        <v>2</v>
      </c>
      <c r="AQ31">
        <v>0</v>
      </c>
      <c r="AR31" s="1">
        <f t="shared" si="14"/>
        <v>2</v>
      </c>
      <c r="AT31" t="s">
        <v>56</v>
      </c>
      <c r="AU31">
        <v>1</v>
      </c>
      <c r="AV31">
        <v>0</v>
      </c>
      <c r="AW31" s="1">
        <f t="shared" si="15"/>
        <v>1</v>
      </c>
      <c r="AY31" t="s">
        <v>56</v>
      </c>
      <c r="AZ31">
        <v>1</v>
      </c>
      <c r="BA31">
        <v>0</v>
      </c>
      <c r="BB31" s="1">
        <f t="shared" si="16"/>
        <v>1</v>
      </c>
      <c r="BD31" t="s">
        <v>56</v>
      </c>
      <c r="BE31">
        <v>3</v>
      </c>
      <c r="BF31">
        <v>1</v>
      </c>
      <c r="BG31" s="1">
        <f t="shared" si="17"/>
        <v>4</v>
      </c>
      <c r="BI31" t="s">
        <v>56</v>
      </c>
      <c r="BJ31">
        <v>2</v>
      </c>
      <c r="BK31">
        <v>0</v>
      </c>
      <c r="BL31" s="1">
        <f t="shared" si="18"/>
        <v>2</v>
      </c>
      <c r="BN31" t="s">
        <v>56</v>
      </c>
      <c r="BO31">
        <v>2</v>
      </c>
      <c r="BP31">
        <v>0</v>
      </c>
      <c r="BQ31" s="1">
        <f t="shared" si="19"/>
        <v>2</v>
      </c>
    </row>
    <row r="32" spans="1:70" x14ac:dyDescent="0.25">
      <c r="A32" t="s">
        <v>81</v>
      </c>
      <c r="B32">
        <v>6</v>
      </c>
      <c r="C32">
        <v>6</v>
      </c>
      <c r="D32" s="1">
        <f t="shared" si="6"/>
        <v>12</v>
      </c>
      <c r="F32" t="s">
        <v>81</v>
      </c>
      <c r="G32">
        <v>3</v>
      </c>
      <c r="H32">
        <v>1</v>
      </c>
      <c r="I32" s="1">
        <f t="shared" si="7"/>
        <v>4</v>
      </c>
      <c r="K32" t="s">
        <v>81</v>
      </c>
      <c r="L32">
        <v>2</v>
      </c>
      <c r="M32">
        <v>0</v>
      </c>
      <c r="N32" s="1">
        <f t="shared" si="8"/>
        <v>2</v>
      </c>
      <c r="P32" t="s">
        <v>81</v>
      </c>
      <c r="Q32">
        <v>2</v>
      </c>
      <c r="R32">
        <v>0</v>
      </c>
      <c r="S32" s="1">
        <f t="shared" si="9"/>
        <v>2</v>
      </c>
      <c r="U32" t="s">
        <v>81</v>
      </c>
      <c r="V32">
        <v>2</v>
      </c>
      <c r="W32">
        <v>0</v>
      </c>
      <c r="X32" s="1">
        <f t="shared" si="10"/>
        <v>2</v>
      </c>
      <c r="Z32" t="s">
        <v>81</v>
      </c>
      <c r="AA32">
        <v>2</v>
      </c>
      <c r="AB32">
        <v>0</v>
      </c>
      <c r="AC32" s="1">
        <f t="shared" si="11"/>
        <v>2</v>
      </c>
      <c r="AE32" t="s">
        <v>81</v>
      </c>
      <c r="AF32">
        <v>2</v>
      </c>
      <c r="AG32">
        <v>0</v>
      </c>
      <c r="AH32" s="1">
        <f t="shared" si="12"/>
        <v>2</v>
      </c>
      <c r="AJ32" t="s">
        <v>81</v>
      </c>
      <c r="AK32">
        <v>2</v>
      </c>
      <c r="AL32">
        <v>0</v>
      </c>
      <c r="AM32" s="1">
        <f t="shared" si="13"/>
        <v>2</v>
      </c>
      <c r="AO32" t="s">
        <v>81</v>
      </c>
      <c r="AP32">
        <v>2</v>
      </c>
      <c r="AQ32">
        <v>0</v>
      </c>
      <c r="AR32" s="1">
        <f t="shared" si="14"/>
        <v>2</v>
      </c>
      <c r="AT32" t="s">
        <v>81</v>
      </c>
      <c r="AU32">
        <v>1</v>
      </c>
      <c r="AV32">
        <v>0</v>
      </c>
      <c r="AW32" s="1">
        <f t="shared" si="15"/>
        <v>1</v>
      </c>
      <c r="AY32" t="s">
        <v>81</v>
      </c>
      <c r="AZ32">
        <v>1</v>
      </c>
      <c r="BA32">
        <v>0</v>
      </c>
      <c r="BB32" s="1">
        <f t="shared" si="16"/>
        <v>1</v>
      </c>
      <c r="BD32" t="s">
        <v>81</v>
      </c>
      <c r="BE32">
        <v>3</v>
      </c>
      <c r="BF32">
        <v>1</v>
      </c>
      <c r="BG32" s="1">
        <f t="shared" si="17"/>
        <v>4</v>
      </c>
      <c r="BI32" t="s">
        <v>81</v>
      </c>
      <c r="BJ32">
        <v>2</v>
      </c>
      <c r="BK32">
        <v>0</v>
      </c>
      <c r="BL32" s="1">
        <f t="shared" si="18"/>
        <v>2</v>
      </c>
      <c r="BN32" t="s">
        <v>81</v>
      </c>
      <c r="BO32">
        <v>2</v>
      </c>
      <c r="BP32">
        <v>0</v>
      </c>
      <c r="BQ32" s="1">
        <f t="shared" si="19"/>
        <v>2</v>
      </c>
    </row>
    <row r="33" spans="1:69" x14ac:dyDescent="0.25">
      <c r="B33">
        <f>SUM(B26:B32)</f>
        <v>42</v>
      </c>
      <c r="C33">
        <f>SUM(C26:C32)</f>
        <v>42</v>
      </c>
      <c r="D33">
        <f>SUM(D26:D32)</f>
        <v>84</v>
      </c>
      <c r="G33">
        <f>SUM(G26:G32)</f>
        <v>21</v>
      </c>
      <c r="H33">
        <f>SUM(H26:H32)</f>
        <v>7</v>
      </c>
      <c r="I33">
        <f>SUM(I26:I32)</f>
        <v>28</v>
      </c>
      <c r="L33">
        <f>SUM(L26:L32)</f>
        <v>14</v>
      </c>
      <c r="M33">
        <f>SUM(M26:M32)</f>
        <v>0</v>
      </c>
      <c r="N33">
        <f>SUM(N26:N32)</f>
        <v>14</v>
      </c>
      <c r="Q33">
        <f>SUM(Q26:Q32)</f>
        <v>14</v>
      </c>
      <c r="R33">
        <f>SUM(R26:R32)</f>
        <v>0</v>
      </c>
      <c r="S33">
        <f>SUM(S26:S32)</f>
        <v>14</v>
      </c>
      <c r="V33">
        <f>SUM(V26:V31)</f>
        <v>12</v>
      </c>
      <c r="W33">
        <f>SUM(W26:W31)</f>
        <v>0</v>
      </c>
      <c r="X33">
        <f>SUM(X26:X32)</f>
        <v>14</v>
      </c>
      <c r="AA33">
        <f>SUM(AA26:AA31)</f>
        <v>12</v>
      </c>
      <c r="AB33">
        <f>SUM(AB26:AB31)</f>
        <v>0</v>
      </c>
      <c r="AC33">
        <f>SUM(AC26:AC32)</f>
        <v>14</v>
      </c>
      <c r="AF33">
        <f>SUM(AF26:AF31)</f>
        <v>12</v>
      </c>
      <c r="AG33">
        <f>SUM(AG26:AG31)</f>
        <v>0</v>
      </c>
      <c r="AH33">
        <f>SUM(AH26:AH32)</f>
        <v>14</v>
      </c>
      <c r="AK33">
        <f>SUM(AK26:AK31)</f>
        <v>12</v>
      </c>
      <c r="AL33">
        <f>SUM(AL26:AL31)</f>
        <v>0</v>
      </c>
      <c r="AM33">
        <f>SUM(AM26:AM32)</f>
        <v>14</v>
      </c>
      <c r="AP33">
        <f>SUM(AP26:AP31)</f>
        <v>12</v>
      </c>
      <c r="AQ33">
        <f>SUM(AQ26:AQ31)</f>
        <v>0</v>
      </c>
      <c r="AR33">
        <f>SUM(AR26:AR32)</f>
        <v>14</v>
      </c>
      <c r="AU33">
        <f>SUM(AU26:AU31)</f>
        <v>6</v>
      </c>
      <c r="AV33">
        <f>SUM(AV26:AV31)</f>
        <v>0</v>
      </c>
      <c r="AW33">
        <f>SUM(AW26:AW32)</f>
        <v>7</v>
      </c>
      <c r="AZ33">
        <f>SUM(AZ26:AZ31)</f>
        <v>4</v>
      </c>
      <c r="BA33">
        <f>SUM(BA26:BA31)</f>
        <v>0</v>
      </c>
      <c r="BB33">
        <f>SUM(BB26:BB32)</f>
        <v>5</v>
      </c>
      <c r="BE33">
        <f>SUM(BE26:BE31)</f>
        <v>18</v>
      </c>
      <c r="BF33">
        <f>SUM(BF26:BF31)</f>
        <v>6</v>
      </c>
      <c r="BG33">
        <f>SUM(BG26:BG32)</f>
        <v>28</v>
      </c>
      <c r="BJ33">
        <f>SUM(BJ26:BJ31)</f>
        <v>12</v>
      </c>
      <c r="BK33">
        <f>SUM(BK26:BK31)</f>
        <v>0</v>
      </c>
      <c r="BL33">
        <f>SUM(BL26:BL32)</f>
        <v>14</v>
      </c>
      <c r="BO33">
        <f>SUM(BO26:BO31)</f>
        <v>12</v>
      </c>
      <c r="BP33">
        <f>SUM(BP26:BP31)</f>
        <v>0</v>
      </c>
      <c r="BQ33">
        <f>SUM(BQ26:BQ32)</f>
        <v>14</v>
      </c>
    </row>
    <row r="35" spans="1:69" x14ac:dyDescent="0.25">
      <c r="A35" t="s">
        <v>20</v>
      </c>
      <c r="D35">
        <f>D33/24</f>
        <v>3.5</v>
      </c>
      <c r="F35" t="s">
        <v>20</v>
      </c>
      <c r="I35">
        <f>I33/22</f>
        <v>1.2727272727272727</v>
      </c>
      <c r="K35" t="s">
        <v>20</v>
      </c>
      <c r="N35">
        <f>N33/22</f>
        <v>0.63636363636363635</v>
      </c>
      <c r="P35" t="s">
        <v>20</v>
      </c>
      <c r="S35">
        <f>S33/22</f>
        <v>0.63636363636363635</v>
      </c>
      <c r="U35" t="s">
        <v>20</v>
      </c>
      <c r="X35">
        <f>X33/22</f>
        <v>0.63636363636363635</v>
      </c>
      <c r="AF35" t="s">
        <v>64</v>
      </c>
      <c r="AG35" t="s">
        <v>269</v>
      </c>
      <c r="AH35">
        <v>20</v>
      </c>
      <c r="AJ35" t="s">
        <v>64</v>
      </c>
      <c r="AK35" t="s">
        <v>194</v>
      </c>
      <c r="AL35">
        <v>22</v>
      </c>
      <c r="AP35" t="s">
        <v>64</v>
      </c>
      <c r="AQ35" t="s">
        <v>178</v>
      </c>
      <c r="AR35">
        <v>22</v>
      </c>
    </row>
    <row r="36" spans="1:69" x14ac:dyDescent="0.25">
      <c r="BD36" t="s">
        <v>64</v>
      </c>
      <c r="BE36" t="s">
        <v>179</v>
      </c>
      <c r="BF36">
        <v>24</v>
      </c>
      <c r="BN36" t="s">
        <v>64</v>
      </c>
      <c r="BO36" t="s">
        <v>180</v>
      </c>
      <c r="BP36">
        <v>20</v>
      </c>
    </row>
    <row r="37" spans="1:69" x14ac:dyDescent="0.25">
      <c r="A37" t="s">
        <v>64</v>
      </c>
      <c r="B37" t="s">
        <v>172</v>
      </c>
      <c r="C37">
        <v>24</v>
      </c>
      <c r="F37" t="s">
        <v>64</v>
      </c>
      <c r="G37" t="s">
        <v>270</v>
      </c>
      <c r="H37">
        <v>21</v>
      </c>
      <c r="K37" t="s">
        <v>64</v>
      </c>
      <c r="L37" t="s">
        <v>176</v>
      </c>
      <c r="M37">
        <v>22</v>
      </c>
      <c r="P37" t="s">
        <v>64</v>
      </c>
      <c r="Q37" t="s">
        <v>177</v>
      </c>
      <c r="R37">
        <v>24</v>
      </c>
    </row>
    <row r="38" spans="1:69" x14ac:dyDescent="0.25">
      <c r="A38" t="s">
        <v>65</v>
      </c>
      <c r="B38" t="s">
        <v>173</v>
      </c>
      <c r="C38">
        <v>24</v>
      </c>
    </row>
    <row r="39" spans="1:69" x14ac:dyDescent="0.25">
      <c r="A39" t="s">
        <v>67</v>
      </c>
      <c r="B39" t="s">
        <v>174</v>
      </c>
      <c r="C39">
        <v>24</v>
      </c>
    </row>
    <row r="40" spans="1:69" x14ac:dyDescent="0.25">
      <c r="A40" t="s">
        <v>69</v>
      </c>
      <c r="B40" t="s">
        <v>175</v>
      </c>
      <c r="C40">
        <v>20</v>
      </c>
    </row>
    <row r="41" spans="1:69" x14ac:dyDescent="0.25">
      <c r="A41" t="s">
        <v>19</v>
      </c>
      <c r="C41">
        <f>SUM(C37:C40)</f>
        <v>92</v>
      </c>
    </row>
    <row r="44" spans="1:69" x14ac:dyDescent="0.25">
      <c r="A44" t="s">
        <v>36</v>
      </c>
      <c r="D44">
        <f>D33+I33+N33+S33+X33+D67+I67+AC33+AH33+AM33+AR33+AW33+BB33+BG33+BL33+BQ33</f>
        <v>278</v>
      </c>
      <c r="F44" t="s">
        <v>37</v>
      </c>
      <c r="I44">
        <f>D44/22</f>
        <v>12.636363636363637</v>
      </c>
    </row>
  </sheetData>
  <mergeCells count="20">
    <mergeCell ref="BI23:BM24"/>
    <mergeCell ref="BN23:BR24"/>
    <mergeCell ref="AE23:AI24"/>
    <mergeCell ref="AJ23:AN24"/>
    <mergeCell ref="AO23:AS24"/>
    <mergeCell ref="AT23:AX24"/>
    <mergeCell ref="AY23:BC24"/>
    <mergeCell ref="BD23:BH24"/>
    <mergeCell ref="Z23:AD24"/>
    <mergeCell ref="A1:E2"/>
    <mergeCell ref="F1:J2"/>
    <mergeCell ref="K1:O2"/>
    <mergeCell ref="P1:T2"/>
    <mergeCell ref="U1:Y2"/>
    <mergeCell ref="Z1:AD2"/>
    <mergeCell ref="A23:E24"/>
    <mergeCell ref="F23:J24"/>
    <mergeCell ref="K23:O24"/>
    <mergeCell ref="P23:T24"/>
    <mergeCell ref="U23:Y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zoomScaleNormal="100" workbookViewId="0">
      <selection sqref="A1:C1"/>
    </sheetView>
  </sheetViews>
  <sheetFormatPr defaultRowHeight="18.75" x14ac:dyDescent="0.3"/>
  <cols>
    <col min="1" max="1" width="12.5703125" style="40" customWidth="1"/>
    <col min="2" max="2" width="66" style="40" customWidth="1"/>
    <col min="3" max="3" width="9.140625" style="40"/>
    <col min="4" max="4" width="22.28515625" style="40" customWidth="1"/>
    <col min="5" max="16384" width="9.140625" style="40"/>
  </cols>
  <sheetData>
    <row r="1" spans="1:7" ht="42.75" customHeight="1" x14ac:dyDescent="0.35">
      <c r="A1" s="49" t="s">
        <v>85</v>
      </c>
      <c r="B1" s="49"/>
      <c r="C1" s="49"/>
      <c r="D1" s="42"/>
      <c r="E1" s="42"/>
      <c r="F1" s="42"/>
      <c r="G1" s="42"/>
    </row>
    <row r="2" spans="1:7" ht="21" x14ac:dyDescent="0.35">
      <c r="A2" s="50">
        <v>1</v>
      </c>
      <c r="B2" s="50" t="s">
        <v>255</v>
      </c>
      <c r="C2" s="50">
        <v>23</v>
      </c>
      <c r="D2" s="50" t="s">
        <v>204</v>
      </c>
      <c r="E2" s="42"/>
      <c r="F2" s="42"/>
      <c r="G2" s="42"/>
    </row>
    <row r="3" spans="1:7" ht="21" x14ac:dyDescent="0.35">
      <c r="A3" s="50">
        <v>2</v>
      </c>
      <c r="B3" s="50" t="s">
        <v>254</v>
      </c>
      <c r="C3" s="50">
        <v>23</v>
      </c>
      <c r="D3" s="50" t="s">
        <v>208</v>
      </c>
      <c r="E3" s="42"/>
      <c r="F3" s="42"/>
      <c r="G3" s="42"/>
    </row>
    <row r="4" spans="1:7" ht="21" x14ac:dyDescent="0.35">
      <c r="A4" s="50">
        <v>3</v>
      </c>
      <c r="B4" s="50" t="s">
        <v>253</v>
      </c>
      <c r="C4" s="50">
        <v>23</v>
      </c>
      <c r="D4" s="50" t="s">
        <v>204</v>
      </c>
      <c r="E4" s="42"/>
      <c r="F4" s="42"/>
      <c r="G4" s="42"/>
    </row>
    <row r="5" spans="1:7" ht="21" x14ac:dyDescent="0.35">
      <c r="A5" s="50">
        <v>4</v>
      </c>
      <c r="B5" s="50" t="s">
        <v>252</v>
      </c>
      <c r="C5" s="50">
        <v>22</v>
      </c>
      <c r="D5" s="50" t="s">
        <v>204</v>
      </c>
      <c r="E5" s="42"/>
      <c r="F5" s="42"/>
      <c r="G5" s="42"/>
    </row>
    <row r="6" spans="1:7" ht="21" x14ac:dyDescent="0.35">
      <c r="A6" s="50">
        <v>5</v>
      </c>
      <c r="B6" s="50" t="s">
        <v>251</v>
      </c>
      <c r="C6" s="50">
        <v>23</v>
      </c>
      <c r="D6" s="50" t="s">
        <v>207</v>
      </c>
      <c r="E6" s="42"/>
      <c r="F6" s="42"/>
      <c r="G6" s="42"/>
    </row>
    <row r="7" spans="1:7" ht="21" x14ac:dyDescent="0.35">
      <c r="A7" s="50">
        <v>6</v>
      </c>
      <c r="B7" s="50" t="s">
        <v>250</v>
      </c>
      <c r="C7" s="50">
        <v>23</v>
      </c>
      <c r="D7" s="50" t="s">
        <v>204</v>
      </c>
      <c r="E7" s="42"/>
      <c r="F7" s="42"/>
      <c r="G7" s="42"/>
    </row>
    <row r="8" spans="1:7" ht="21" x14ac:dyDescent="0.35">
      <c r="A8" s="50">
        <v>7</v>
      </c>
      <c r="B8" s="50" t="s">
        <v>259</v>
      </c>
      <c r="C8" s="50">
        <v>23</v>
      </c>
      <c r="D8" s="50" t="s">
        <v>202</v>
      </c>
      <c r="E8" s="42"/>
      <c r="F8" s="42"/>
      <c r="G8" s="42"/>
    </row>
    <row r="9" spans="1:7" ht="21" x14ac:dyDescent="0.35">
      <c r="A9" s="50">
        <v>8</v>
      </c>
      <c r="B9" s="50" t="s">
        <v>257</v>
      </c>
      <c r="C9" s="50">
        <v>10</v>
      </c>
      <c r="D9" s="50" t="s">
        <v>201</v>
      </c>
      <c r="E9" s="42"/>
      <c r="F9" s="42"/>
      <c r="G9" s="42"/>
    </row>
    <row r="10" spans="1:7" ht="21" x14ac:dyDescent="0.35">
      <c r="A10" s="50">
        <v>9</v>
      </c>
      <c r="B10" s="50" t="s">
        <v>258</v>
      </c>
      <c r="C10" s="50">
        <v>23</v>
      </c>
      <c r="D10" s="50" t="s">
        <v>205</v>
      </c>
      <c r="E10" s="42"/>
      <c r="F10" s="42"/>
      <c r="G10" s="42"/>
    </row>
    <row r="11" spans="1:7" ht="21" x14ac:dyDescent="0.35">
      <c r="A11" s="50">
        <v>10</v>
      </c>
      <c r="B11" s="50" t="s">
        <v>260</v>
      </c>
      <c r="C11" s="50">
        <v>19</v>
      </c>
      <c r="D11" s="50" t="s">
        <v>203</v>
      </c>
      <c r="E11" s="42"/>
      <c r="F11" s="42"/>
      <c r="G11" s="42"/>
    </row>
    <row r="12" spans="1:7" ht="21" x14ac:dyDescent="0.35">
      <c r="A12" s="50">
        <v>11</v>
      </c>
      <c r="B12" s="50" t="s">
        <v>256</v>
      </c>
      <c r="C12" s="50">
        <v>21</v>
      </c>
      <c r="D12" s="50" t="s">
        <v>206</v>
      </c>
      <c r="E12" s="42"/>
      <c r="F12" s="42"/>
      <c r="G12" s="42"/>
    </row>
    <row r="13" spans="1:7" ht="21" x14ac:dyDescent="0.35">
      <c r="A13" s="42"/>
      <c r="B13" s="44"/>
      <c r="C13" s="45"/>
      <c r="D13" s="42"/>
      <c r="E13" s="42"/>
      <c r="F13" s="42"/>
      <c r="G13" s="42"/>
    </row>
    <row r="14" spans="1:7" ht="21" x14ac:dyDescent="0.35">
      <c r="A14" s="50">
        <v>1</v>
      </c>
      <c r="B14" s="50" t="s">
        <v>199</v>
      </c>
      <c r="C14" s="50">
        <v>18</v>
      </c>
      <c r="D14" s="50" t="s">
        <v>204</v>
      </c>
      <c r="E14" s="42"/>
      <c r="F14" s="42"/>
      <c r="G14" s="42"/>
    </row>
    <row r="15" spans="1:7" ht="21" x14ac:dyDescent="0.35">
      <c r="A15" s="50">
        <v>2</v>
      </c>
      <c r="B15" s="50" t="s">
        <v>197</v>
      </c>
      <c r="C15" s="50">
        <v>22</v>
      </c>
      <c r="D15" s="50" t="s">
        <v>215</v>
      </c>
      <c r="E15" s="42"/>
      <c r="F15" s="42"/>
      <c r="G15" s="42"/>
    </row>
    <row r="16" spans="1:7" ht="21" x14ac:dyDescent="0.35">
      <c r="A16" s="50">
        <v>3</v>
      </c>
      <c r="B16" s="50" t="s">
        <v>141</v>
      </c>
      <c r="C16" s="50">
        <v>23</v>
      </c>
      <c r="D16" s="50" t="s">
        <v>214</v>
      </c>
      <c r="E16" s="42"/>
      <c r="F16" s="42"/>
      <c r="G16" s="42"/>
    </row>
    <row r="17" spans="1:7" ht="21" x14ac:dyDescent="0.35">
      <c r="A17" s="50">
        <v>4</v>
      </c>
      <c r="B17" s="50" t="s">
        <v>142</v>
      </c>
      <c r="C17" s="50">
        <v>15</v>
      </c>
      <c r="D17" s="50" t="s">
        <v>213</v>
      </c>
      <c r="E17" s="42"/>
      <c r="F17" s="42"/>
      <c r="G17" s="42"/>
    </row>
    <row r="18" spans="1:7" ht="21" x14ac:dyDescent="0.35">
      <c r="A18" s="42"/>
      <c r="B18" s="42"/>
      <c r="C18" s="42"/>
      <c r="D18" s="42"/>
      <c r="E18" s="42"/>
      <c r="F18" s="42"/>
      <c r="G18" s="42"/>
    </row>
    <row r="19" spans="1:7" ht="21" x14ac:dyDescent="0.35">
      <c r="A19" s="50">
        <v>1</v>
      </c>
      <c r="B19" s="50" t="s">
        <v>276</v>
      </c>
      <c r="C19" s="50">
        <v>14</v>
      </c>
      <c r="D19" s="50" t="s">
        <v>209</v>
      </c>
      <c r="E19" s="42"/>
      <c r="F19" s="42"/>
      <c r="G19" s="42"/>
    </row>
    <row r="20" spans="1:7" ht="21" x14ac:dyDescent="0.35">
      <c r="A20" s="50">
        <v>2</v>
      </c>
      <c r="B20" s="50" t="s">
        <v>119</v>
      </c>
      <c r="C20" s="50">
        <v>24</v>
      </c>
      <c r="D20" s="50" t="s">
        <v>298</v>
      </c>
      <c r="E20" s="42"/>
      <c r="F20" s="42"/>
      <c r="G20" s="42"/>
    </row>
    <row r="21" spans="1:7" ht="21" x14ac:dyDescent="0.35">
      <c r="A21" s="50">
        <v>3</v>
      </c>
      <c r="B21" s="50" t="s">
        <v>277</v>
      </c>
      <c r="C21" s="50">
        <v>23</v>
      </c>
      <c r="D21" s="50" t="s">
        <v>204</v>
      </c>
      <c r="E21" s="42"/>
      <c r="F21" s="42"/>
      <c r="G21" s="42"/>
    </row>
    <row r="22" spans="1:7" ht="21" x14ac:dyDescent="0.35">
      <c r="A22" s="50">
        <v>4</v>
      </c>
      <c r="B22" s="50" t="s">
        <v>272</v>
      </c>
      <c r="C22" s="50">
        <v>24</v>
      </c>
      <c r="D22" s="50" t="s">
        <v>210</v>
      </c>
      <c r="E22" s="42"/>
      <c r="F22" s="42"/>
      <c r="G22" s="42"/>
    </row>
    <row r="23" spans="1:7" ht="21" x14ac:dyDescent="0.35">
      <c r="A23" s="50">
        <v>5</v>
      </c>
      <c r="B23" s="50" t="s">
        <v>274</v>
      </c>
      <c r="C23" s="50">
        <v>20</v>
      </c>
      <c r="D23" s="50" t="s">
        <v>228</v>
      </c>
      <c r="E23" s="42"/>
      <c r="F23" s="42"/>
      <c r="G23" s="42"/>
    </row>
    <row r="24" spans="1:7" ht="21" x14ac:dyDescent="0.35">
      <c r="A24" s="50">
        <v>6</v>
      </c>
      <c r="B24" s="50" t="s">
        <v>145</v>
      </c>
      <c r="C24" s="50">
        <v>17</v>
      </c>
      <c r="D24" s="50" t="s">
        <v>211</v>
      </c>
      <c r="E24" s="42"/>
      <c r="F24" s="42"/>
      <c r="G24" s="42"/>
    </row>
    <row r="25" spans="1:7" ht="21" x14ac:dyDescent="0.35">
      <c r="A25" s="42"/>
      <c r="B25" s="42"/>
      <c r="C25" s="42"/>
      <c r="D25" s="42"/>
      <c r="E25" s="42"/>
      <c r="F25" s="42"/>
      <c r="G25" s="42"/>
    </row>
    <row r="26" spans="1:7" ht="21" x14ac:dyDescent="0.35">
      <c r="A26" s="50">
        <v>1</v>
      </c>
      <c r="B26" s="50" t="s">
        <v>146</v>
      </c>
      <c r="C26" s="50">
        <v>22</v>
      </c>
      <c r="D26" s="50"/>
      <c r="E26" s="42"/>
      <c r="F26" s="42"/>
      <c r="G26" s="42"/>
    </row>
    <row r="27" spans="1:7" ht="21" x14ac:dyDescent="0.35">
      <c r="A27" s="50">
        <v>2</v>
      </c>
      <c r="B27" s="50" t="s">
        <v>147</v>
      </c>
      <c r="C27" s="50">
        <v>23</v>
      </c>
      <c r="D27" s="50"/>
      <c r="E27" s="42"/>
      <c r="F27" s="42"/>
      <c r="G27" s="42"/>
    </row>
    <row r="28" spans="1:7" ht="21" x14ac:dyDescent="0.35">
      <c r="A28" s="50">
        <v>3</v>
      </c>
      <c r="B28" s="50" t="s">
        <v>80</v>
      </c>
      <c r="C28" s="50">
        <v>23</v>
      </c>
      <c r="D28" s="50"/>
      <c r="E28" s="42"/>
      <c r="F28" s="42"/>
      <c r="G28" s="42"/>
    </row>
    <row r="29" spans="1:7" ht="21" x14ac:dyDescent="0.35">
      <c r="A29" s="50">
        <v>4</v>
      </c>
      <c r="B29" s="50" t="s">
        <v>148</v>
      </c>
      <c r="C29" s="50">
        <v>14</v>
      </c>
      <c r="D29" s="50"/>
      <c r="E29" s="42"/>
      <c r="F29" s="42"/>
      <c r="G29" s="42"/>
    </row>
    <row r="30" spans="1:7" ht="21" x14ac:dyDescent="0.35">
      <c r="A30" s="50">
        <v>5</v>
      </c>
      <c r="B30" s="50" t="s">
        <v>149</v>
      </c>
      <c r="C30" s="50">
        <v>22</v>
      </c>
      <c r="D30" s="50"/>
      <c r="E30" s="42"/>
      <c r="F30" s="42"/>
      <c r="G30" s="42"/>
    </row>
    <row r="31" spans="1:7" ht="21" x14ac:dyDescent="0.35">
      <c r="A31" s="50">
        <v>6</v>
      </c>
      <c r="B31" s="50" t="s">
        <v>150</v>
      </c>
      <c r="C31" s="50">
        <v>22</v>
      </c>
      <c r="D31" s="50"/>
      <c r="E31" s="42"/>
      <c r="F31" s="42"/>
      <c r="G31" s="42"/>
    </row>
    <row r="32" spans="1:7" ht="21" x14ac:dyDescent="0.35">
      <c r="A32" s="50">
        <v>7</v>
      </c>
      <c r="B32" s="50" t="s">
        <v>151</v>
      </c>
      <c r="C32" s="50">
        <v>24</v>
      </c>
      <c r="D32" s="50"/>
      <c r="E32" s="42"/>
      <c r="F32" s="42"/>
      <c r="G32" s="42"/>
    </row>
    <row r="33" spans="1:7" ht="21" x14ac:dyDescent="0.35">
      <c r="A33" s="50">
        <v>8</v>
      </c>
      <c r="B33" s="50" t="s">
        <v>152</v>
      </c>
      <c r="C33" s="50">
        <v>16</v>
      </c>
      <c r="D33" s="50"/>
      <c r="E33" s="42"/>
      <c r="F33" s="42"/>
      <c r="G33" s="42"/>
    </row>
    <row r="34" spans="1:7" ht="21" x14ac:dyDescent="0.35">
      <c r="A34" s="50">
        <v>9</v>
      </c>
      <c r="B34" s="50" t="s">
        <v>273</v>
      </c>
      <c r="C34" s="50">
        <v>24</v>
      </c>
      <c r="D34" s="50" t="s">
        <v>216</v>
      </c>
      <c r="E34" s="42"/>
      <c r="F34" s="42"/>
      <c r="G34" s="42"/>
    </row>
    <row r="35" spans="1:7" ht="21" x14ac:dyDescent="0.35">
      <c r="A35" s="50">
        <v>10</v>
      </c>
      <c r="B35" s="50" t="s">
        <v>154</v>
      </c>
      <c r="C35" s="50">
        <v>24</v>
      </c>
      <c r="D35" s="50" t="s">
        <v>217</v>
      </c>
      <c r="E35" s="42"/>
      <c r="F35" s="42"/>
      <c r="G35" s="42"/>
    </row>
    <row r="36" spans="1:7" ht="21" x14ac:dyDescent="0.35">
      <c r="A36" s="42"/>
      <c r="B36" s="42"/>
      <c r="C36" s="42"/>
      <c r="D36" s="42"/>
      <c r="E36" s="42"/>
      <c r="F36" s="42"/>
      <c r="G36" s="42"/>
    </row>
    <row r="37" spans="1:7" ht="21" x14ac:dyDescent="0.35">
      <c r="A37" s="50">
        <v>1</v>
      </c>
      <c r="B37" s="50" t="s">
        <v>157</v>
      </c>
      <c r="C37" s="50">
        <v>20</v>
      </c>
      <c r="D37" s="50" t="s">
        <v>218</v>
      </c>
      <c r="E37" s="42"/>
      <c r="F37" s="42"/>
      <c r="G37" s="42"/>
    </row>
    <row r="38" spans="1:7" ht="21" x14ac:dyDescent="0.35">
      <c r="A38" s="50">
        <v>2</v>
      </c>
      <c r="B38" s="50" t="s">
        <v>158</v>
      </c>
      <c r="C38" s="50">
        <v>24</v>
      </c>
      <c r="D38" s="50" t="s">
        <v>219</v>
      </c>
      <c r="E38" s="42"/>
      <c r="F38" s="42"/>
      <c r="G38" s="42"/>
    </row>
    <row r="39" spans="1:7" ht="21" x14ac:dyDescent="0.35">
      <c r="A39" s="50">
        <v>3</v>
      </c>
      <c r="B39" s="50" t="s">
        <v>159</v>
      </c>
      <c r="C39" s="50">
        <v>8</v>
      </c>
      <c r="D39" s="50" t="s">
        <v>220</v>
      </c>
      <c r="E39" s="42"/>
      <c r="F39" s="42"/>
      <c r="G39" s="42"/>
    </row>
    <row r="40" spans="1:7" ht="21" x14ac:dyDescent="0.35">
      <c r="A40" s="50">
        <v>5</v>
      </c>
      <c r="B40" s="50" t="s">
        <v>160</v>
      </c>
      <c r="C40" s="50">
        <v>24</v>
      </c>
      <c r="D40" s="50" t="s">
        <v>204</v>
      </c>
      <c r="E40" s="42"/>
      <c r="F40" s="42"/>
      <c r="G40" s="42"/>
    </row>
    <row r="41" spans="1:7" ht="21" x14ac:dyDescent="0.35">
      <c r="A41" s="50">
        <v>6</v>
      </c>
      <c r="B41" s="50" t="s">
        <v>161</v>
      </c>
      <c r="C41" s="50">
        <v>28</v>
      </c>
      <c r="D41" s="50" t="s">
        <v>221</v>
      </c>
      <c r="E41" s="42"/>
      <c r="F41" s="42"/>
      <c r="G41" s="42"/>
    </row>
    <row r="42" spans="1:7" ht="21" x14ac:dyDescent="0.35">
      <c r="A42" s="50">
        <v>7</v>
      </c>
      <c r="B42" s="50" t="s">
        <v>301</v>
      </c>
      <c r="C42" s="50">
        <v>18</v>
      </c>
      <c r="D42" s="50" t="s">
        <v>222</v>
      </c>
      <c r="E42" s="42"/>
      <c r="F42" s="42"/>
      <c r="G42" s="42"/>
    </row>
    <row r="43" spans="1:7" ht="21" x14ac:dyDescent="0.35">
      <c r="A43" s="50">
        <v>8</v>
      </c>
      <c r="B43" s="50" t="s">
        <v>163</v>
      </c>
      <c r="C43" s="50">
        <v>24</v>
      </c>
      <c r="D43" s="50" t="s">
        <v>234</v>
      </c>
      <c r="E43" s="42"/>
      <c r="F43" s="42"/>
      <c r="G43" s="42"/>
    </row>
    <row r="44" spans="1:7" ht="21" x14ac:dyDescent="0.35">
      <c r="A44" s="50">
        <v>9</v>
      </c>
      <c r="B44" s="50" t="s">
        <v>196</v>
      </c>
      <c r="C44" s="50">
        <v>24</v>
      </c>
      <c r="D44" s="50" t="s">
        <v>223</v>
      </c>
      <c r="E44" s="42"/>
      <c r="F44" s="42"/>
      <c r="G44" s="42"/>
    </row>
    <row r="45" spans="1:7" ht="21" x14ac:dyDescent="0.35">
      <c r="A45" s="50">
        <v>10</v>
      </c>
      <c r="B45" s="50" t="s">
        <v>164</v>
      </c>
      <c r="C45" s="50">
        <v>24</v>
      </c>
      <c r="D45" s="50" t="s">
        <v>224</v>
      </c>
      <c r="E45" s="42"/>
      <c r="F45" s="42"/>
      <c r="G45" s="42"/>
    </row>
    <row r="46" spans="1:7" ht="21" x14ac:dyDescent="0.35">
      <c r="A46" s="50">
        <v>11</v>
      </c>
      <c r="B46" s="50" t="s">
        <v>165</v>
      </c>
      <c r="C46" s="50">
        <v>24</v>
      </c>
      <c r="D46" s="50" t="s">
        <v>225</v>
      </c>
      <c r="E46" s="42"/>
      <c r="F46" s="42"/>
      <c r="G46" s="42"/>
    </row>
    <row r="47" spans="1:7" ht="21" x14ac:dyDescent="0.35">
      <c r="A47" s="50">
        <v>12</v>
      </c>
      <c r="B47" s="50" t="s">
        <v>300</v>
      </c>
      <c r="C47" s="50">
        <v>20</v>
      </c>
      <c r="D47" s="50" t="s">
        <v>226</v>
      </c>
      <c r="E47" s="42"/>
      <c r="F47" s="42"/>
      <c r="G47" s="42"/>
    </row>
    <row r="48" spans="1:7" ht="21" x14ac:dyDescent="0.35">
      <c r="A48" s="50">
        <v>13</v>
      </c>
      <c r="B48" s="50" t="s">
        <v>155</v>
      </c>
      <c r="C48" s="50">
        <v>24</v>
      </c>
      <c r="D48" s="50" t="s">
        <v>227</v>
      </c>
      <c r="E48" s="42"/>
      <c r="F48" s="42"/>
      <c r="G48" s="42"/>
    </row>
    <row r="49" spans="1:7" ht="21" x14ac:dyDescent="0.35">
      <c r="A49" s="50">
        <v>14</v>
      </c>
      <c r="B49" s="50" t="s">
        <v>156</v>
      </c>
      <c r="C49" s="50">
        <v>23</v>
      </c>
      <c r="D49" s="50" t="s">
        <v>228</v>
      </c>
      <c r="E49" s="42"/>
      <c r="F49" s="42"/>
      <c r="G49" s="42"/>
    </row>
    <row r="50" spans="1:7" ht="21" x14ac:dyDescent="0.35">
      <c r="A50" s="43"/>
      <c r="B50" s="43"/>
      <c r="C50" s="43"/>
      <c r="D50" s="42"/>
      <c r="E50" s="42"/>
      <c r="F50" s="42"/>
      <c r="G50" s="42"/>
    </row>
    <row r="51" spans="1:7" ht="36" x14ac:dyDescent="0.35">
      <c r="A51" s="46" t="s">
        <v>181</v>
      </c>
      <c r="B51" s="47"/>
      <c r="C51" s="48"/>
      <c r="D51" s="42"/>
      <c r="E51" s="42"/>
      <c r="F51" s="42"/>
      <c r="G51" s="42"/>
    </row>
    <row r="52" spans="1:7" ht="21" x14ac:dyDescent="0.35">
      <c r="A52" s="42"/>
      <c r="B52" s="42"/>
      <c r="C52" s="42"/>
      <c r="D52" s="42"/>
      <c r="E52" s="42"/>
      <c r="F52" s="42"/>
      <c r="G52" s="42"/>
    </row>
    <row r="53" spans="1:7" ht="21" x14ac:dyDescent="0.35">
      <c r="A53" s="50">
        <v>1</v>
      </c>
      <c r="B53" s="50" t="s">
        <v>190</v>
      </c>
      <c r="C53" s="50">
        <v>12</v>
      </c>
      <c r="D53" s="50"/>
      <c r="E53" s="42"/>
      <c r="F53" s="42"/>
      <c r="G53" s="42"/>
    </row>
    <row r="54" spans="1:7" ht="21" x14ac:dyDescent="0.35">
      <c r="A54" s="50">
        <v>2</v>
      </c>
      <c r="B54" s="50" t="s">
        <v>187</v>
      </c>
      <c r="C54" s="50">
        <v>24</v>
      </c>
      <c r="D54" s="50"/>
      <c r="E54" s="42"/>
      <c r="F54" s="42"/>
      <c r="G54" s="42"/>
    </row>
    <row r="55" spans="1:7" ht="21" x14ac:dyDescent="0.35">
      <c r="A55" s="50">
        <v>3</v>
      </c>
      <c r="B55" s="50" t="s">
        <v>188</v>
      </c>
      <c r="C55" s="50">
        <v>24</v>
      </c>
      <c r="D55" s="50"/>
      <c r="E55" s="42"/>
      <c r="F55" s="42"/>
      <c r="G55" s="42"/>
    </row>
    <row r="56" spans="1:7" ht="21" x14ac:dyDescent="0.35">
      <c r="A56" s="50">
        <v>4</v>
      </c>
      <c r="B56" s="50" t="s">
        <v>189</v>
      </c>
      <c r="C56" s="50">
        <v>24</v>
      </c>
      <c r="D56" s="50"/>
      <c r="E56" s="42"/>
      <c r="F56" s="42"/>
      <c r="G56" s="42"/>
    </row>
    <row r="57" spans="1:7" ht="21" x14ac:dyDescent="0.35">
      <c r="A57" s="50">
        <v>5</v>
      </c>
      <c r="B57" s="50" t="s">
        <v>191</v>
      </c>
      <c r="C57" s="50">
        <v>22</v>
      </c>
      <c r="D57" s="50"/>
      <c r="E57" s="42"/>
      <c r="F57" s="42"/>
      <c r="G57" s="42"/>
    </row>
    <row r="58" spans="1:7" ht="21" x14ac:dyDescent="0.35">
      <c r="A58" s="42"/>
      <c r="B58" s="42"/>
      <c r="C58" s="42"/>
      <c r="D58" s="42"/>
      <c r="E58" s="42"/>
      <c r="F58" s="42"/>
      <c r="G58" s="42"/>
    </row>
    <row r="59" spans="1:7" ht="21" x14ac:dyDescent="0.35">
      <c r="A59" s="50">
        <v>1</v>
      </c>
      <c r="B59" s="50" t="s">
        <v>167</v>
      </c>
      <c r="C59" s="50">
        <v>24</v>
      </c>
      <c r="D59" s="50" t="s">
        <v>238</v>
      </c>
      <c r="E59" s="42"/>
      <c r="F59" s="42"/>
      <c r="G59" s="42"/>
    </row>
    <row r="60" spans="1:7" ht="21" x14ac:dyDescent="0.35">
      <c r="A60" s="50">
        <v>2</v>
      </c>
      <c r="B60" s="50" t="s">
        <v>236</v>
      </c>
      <c r="C60" s="50">
        <v>24</v>
      </c>
      <c r="D60" s="50" t="s">
        <v>239</v>
      </c>
      <c r="E60" s="42"/>
      <c r="F60" s="42"/>
      <c r="G60" s="42"/>
    </row>
    <row r="61" spans="1:7" ht="21" x14ac:dyDescent="0.35">
      <c r="A61" s="50">
        <v>3</v>
      </c>
      <c r="B61" s="50" t="s">
        <v>192</v>
      </c>
      <c r="C61" s="50">
        <v>24</v>
      </c>
      <c r="D61" s="50" t="s">
        <v>240</v>
      </c>
      <c r="E61" s="42"/>
      <c r="F61" s="42"/>
      <c r="G61" s="42"/>
    </row>
    <row r="62" spans="1:7" ht="21" x14ac:dyDescent="0.35">
      <c r="A62" s="50">
        <v>4</v>
      </c>
      <c r="B62" s="50" t="s">
        <v>237</v>
      </c>
      <c r="C62" s="50">
        <v>24</v>
      </c>
      <c r="D62" s="50" t="s">
        <v>241</v>
      </c>
      <c r="E62" s="42"/>
      <c r="F62" s="42"/>
      <c r="G62" s="42"/>
    </row>
    <row r="63" spans="1:7" ht="21" x14ac:dyDescent="0.35">
      <c r="A63" s="42"/>
      <c r="B63" s="42"/>
      <c r="C63" s="42"/>
      <c r="D63" s="42"/>
      <c r="E63" s="42"/>
      <c r="F63" s="42"/>
      <c r="G63" s="42"/>
    </row>
    <row r="64" spans="1:7" ht="21" x14ac:dyDescent="0.35">
      <c r="A64" s="50">
        <v>1</v>
      </c>
      <c r="B64" s="50" t="s">
        <v>271</v>
      </c>
      <c r="C64" s="50">
        <v>18</v>
      </c>
      <c r="D64" s="50" t="s">
        <v>246</v>
      </c>
      <c r="E64" s="42"/>
      <c r="F64" s="42"/>
      <c r="G64" s="42"/>
    </row>
    <row r="65" spans="1:7" ht="21" x14ac:dyDescent="0.35">
      <c r="A65" s="50">
        <v>2</v>
      </c>
      <c r="B65" s="50" t="s">
        <v>275</v>
      </c>
      <c r="C65" s="50">
        <v>20</v>
      </c>
      <c r="D65" s="50" t="s">
        <v>212</v>
      </c>
      <c r="E65" s="42"/>
      <c r="F65" s="42"/>
      <c r="G65" s="42"/>
    </row>
    <row r="66" spans="1:7" ht="21" x14ac:dyDescent="0.35">
      <c r="A66" s="50">
        <v>3</v>
      </c>
      <c r="B66" s="50" t="s">
        <v>193</v>
      </c>
      <c r="C66" s="50">
        <v>26</v>
      </c>
      <c r="D66" s="50" t="s">
        <v>242</v>
      </c>
      <c r="E66" s="42"/>
      <c r="F66" s="42"/>
      <c r="G66" s="42"/>
    </row>
    <row r="67" spans="1:7" ht="21" x14ac:dyDescent="0.35">
      <c r="A67" s="50">
        <v>4</v>
      </c>
      <c r="B67" s="50" t="s">
        <v>268</v>
      </c>
      <c r="C67" s="50">
        <v>24</v>
      </c>
      <c r="D67" s="50" t="s">
        <v>243</v>
      </c>
      <c r="E67" s="42"/>
      <c r="F67" s="42"/>
      <c r="G67" s="42"/>
    </row>
    <row r="68" spans="1:7" ht="21" x14ac:dyDescent="0.35">
      <c r="A68" s="50">
        <v>5</v>
      </c>
      <c r="B68" s="50" t="s">
        <v>267</v>
      </c>
      <c r="C68" s="50">
        <v>24</v>
      </c>
      <c r="D68" s="50" t="s">
        <v>245</v>
      </c>
      <c r="E68" s="42"/>
      <c r="F68" s="42"/>
      <c r="G68" s="42"/>
    </row>
    <row r="69" spans="1:7" ht="21" x14ac:dyDescent="0.35">
      <c r="A69" s="50">
        <v>6</v>
      </c>
      <c r="B69" s="50" t="s">
        <v>262</v>
      </c>
      <c r="C69" s="50">
        <v>24</v>
      </c>
      <c r="D69" s="50" t="s">
        <v>244</v>
      </c>
      <c r="E69" s="42"/>
      <c r="F69" s="42"/>
      <c r="G69" s="42"/>
    </row>
    <row r="70" spans="1:7" ht="21" x14ac:dyDescent="0.35">
      <c r="A70" s="51">
        <v>7</v>
      </c>
      <c r="B70" s="50" t="s">
        <v>132</v>
      </c>
      <c r="C70" s="50"/>
      <c r="D70" s="50" t="s">
        <v>247</v>
      </c>
      <c r="E70" s="42"/>
      <c r="F70" s="42"/>
      <c r="G70" s="42"/>
    </row>
    <row r="71" spans="1:7" ht="21" x14ac:dyDescent="0.35">
      <c r="A71" s="51">
        <v>8</v>
      </c>
      <c r="B71" s="50" t="s">
        <v>133</v>
      </c>
      <c r="C71" s="50"/>
      <c r="D71" s="50" t="s">
        <v>248</v>
      </c>
      <c r="E71" s="42"/>
      <c r="F71" s="42"/>
      <c r="G71" s="42"/>
    </row>
    <row r="72" spans="1:7" ht="21" x14ac:dyDescent="0.35">
      <c r="A72" s="51">
        <v>9</v>
      </c>
      <c r="B72" s="51" t="s">
        <v>136</v>
      </c>
      <c r="C72" s="50"/>
      <c r="D72" s="50" t="s">
        <v>249</v>
      </c>
      <c r="E72" s="42"/>
      <c r="F72" s="42"/>
      <c r="G72" s="42"/>
    </row>
    <row r="73" spans="1:7" ht="21" x14ac:dyDescent="0.35">
      <c r="A73" s="51">
        <v>10</v>
      </c>
      <c r="B73" s="50" t="s">
        <v>231</v>
      </c>
      <c r="C73" s="50"/>
      <c r="D73" s="50" t="s">
        <v>299</v>
      </c>
      <c r="E73" s="42"/>
      <c r="F73" s="42"/>
      <c r="G73" s="42"/>
    </row>
    <row r="74" spans="1:7" ht="21" x14ac:dyDescent="0.35">
      <c r="A74" s="42"/>
      <c r="B74" s="42"/>
      <c r="C74" s="42"/>
      <c r="D74" s="42"/>
      <c r="E74" s="42"/>
      <c r="F74" s="42"/>
      <c r="G74" s="42"/>
    </row>
    <row r="75" spans="1:7" ht="36" x14ac:dyDescent="0.35">
      <c r="A75" s="46" t="s">
        <v>182</v>
      </c>
      <c r="B75" s="47"/>
      <c r="C75" s="48"/>
      <c r="D75" s="42"/>
      <c r="E75" s="42"/>
      <c r="F75" s="42"/>
      <c r="G75" s="42"/>
    </row>
    <row r="76" spans="1:7" ht="21" x14ac:dyDescent="0.35">
      <c r="A76" s="42"/>
      <c r="B76" s="42"/>
      <c r="C76" s="42"/>
      <c r="D76" s="42"/>
      <c r="E76" s="42"/>
      <c r="F76" s="42"/>
      <c r="G76" s="42"/>
    </row>
    <row r="77" spans="1:7" ht="21" x14ac:dyDescent="0.35">
      <c r="A77" s="50">
        <v>1</v>
      </c>
      <c r="B77" s="50" t="s">
        <v>288</v>
      </c>
      <c r="C77" s="50">
        <v>26</v>
      </c>
      <c r="D77" s="50" t="s">
        <v>284</v>
      </c>
      <c r="E77" s="42"/>
      <c r="F77" s="42"/>
      <c r="G77" s="42"/>
    </row>
    <row r="78" spans="1:7" ht="21" x14ac:dyDescent="0.35">
      <c r="A78" s="50">
        <v>2</v>
      </c>
      <c r="B78" s="50" t="s">
        <v>287</v>
      </c>
      <c r="C78" s="50">
        <v>25</v>
      </c>
      <c r="D78" s="50" t="s">
        <v>285</v>
      </c>
      <c r="E78" s="42"/>
      <c r="F78" s="42"/>
      <c r="G78" s="42"/>
    </row>
    <row r="79" spans="1:7" ht="21" x14ac:dyDescent="0.35">
      <c r="A79" s="50">
        <v>3</v>
      </c>
      <c r="B79" s="50" t="s">
        <v>278</v>
      </c>
      <c r="C79" s="50">
        <v>26</v>
      </c>
      <c r="D79" s="50" t="s">
        <v>286</v>
      </c>
      <c r="E79" s="42"/>
      <c r="F79" s="42"/>
      <c r="G79" s="42"/>
    </row>
    <row r="80" spans="1:7" ht="21" x14ac:dyDescent="0.35">
      <c r="A80" s="50">
        <v>4</v>
      </c>
      <c r="B80" s="50" t="s">
        <v>279</v>
      </c>
      <c r="C80" s="50">
        <v>28</v>
      </c>
      <c r="D80" s="50" t="s">
        <v>204</v>
      </c>
      <c r="E80" s="42"/>
      <c r="F80" s="42"/>
      <c r="G80" s="42"/>
    </row>
    <row r="81" spans="1:7" ht="21" x14ac:dyDescent="0.35">
      <c r="A81" s="42"/>
      <c r="B81" s="42"/>
      <c r="C81" s="42"/>
      <c r="D81" s="42"/>
      <c r="E81" s="42"/>
      <c r="F81" s="42"/>
      <c r="G81" s="42"/>
    </row>
    <row r="82" spans="1:7" ht="21" x14ac:dyDescent="0.35">
      <c r="A82" s="50">
        <v>1</v>
      </c>
      <c r="B82" s="50" t="s">
        <v>168</v>
      </c>
      <c r="C82" s="50">
        <v>12</v>
      </c>
      <c r="D82" s="50"/>
      <c r="E82" s="42"/>
      <c r="F82" s="42"/>
      <c r="G82" s="42"/>
    </row>
    <row r="83" spans="1:7" ht="21" x14ac:dyDescent="0.35">
      <c r="A83" s="50">
        <v>2</v>
      </c>
      <c r="B83" s="50" t="s">
        <v>169</v>
      </c>
      <c r="C83" s="50">
        <v>24</v>
      </c>
      <c r="D83" s="50"/>
      <c r="E83" s="42"/>
      <c r="F83" s="42"/>
      <c r="G83" s="42"/>
    </row>
    <row r="84" spans="1:7" ht="21" x14ac:dyDescent="0.35">
      <c r="A84" s="50">
        <v>3</v>
      </c>
      <c r="B84" s="50" t="s">
        <v>170</v>
      </c>
      <c r="C84" s="50">
        <v>24</v>
      </c>
      <c r="D84" s="50"/>
      <c r="E84" s="42"/>
      <c r="F84" s="42"/>
      <c r="G84" s="42"/>
    </row>
    <row r="85" spans="1:7" ht="21" x14ac:dyDescent="0.35">
      <c r="A85" s="50">
        <v>4</v>
      </c>
      <c r="B85" s="50" t="s">
        <v>171</v>
      </c>
      <c r="C85" s="50">
        <v>20</v>
      </c>
      <c r="D85" s="50"/>
      <c r="E85" s="42"/>
      <c r="F85" s="42"/>
      <c r="G85" s="42"/>
    </row>
    <row r="86" spans="1:7" ht="21" x14ac:dyDescent="0.35">
      <c r="A86" s="42"/>
      <c r="B86" s="42"/>
      <c r="C86" s="42"/>
      <c r="D86" s="42"/>
      <c r="E86" s="42"/>
      <c r="F86" s="42"/>
      <c r="G86" s="42"/>
    </row>
    <row r="87" spans="1:7" ht="21" x14ac:dyDescent="0.35">
      <c r="A87" s="50">
        <v>1</v>
      </c>
      <c r="B87" s="50" t="s">
        <v>280</v>
      </c>
      <c r="C87" s="50">
        <v>24</v>
      </c>
      <c r="D87" s="50" t="s">
        <v>289</v>
      </c>
      <c r="E87" s="42"/>
      <c r="F87" s="42"/>
      <c r="G87" s="42"/>
    </row>
    <row r="88" spans="1:7" ht="21" x14ac:dyDescent="0.35">
      <c r="A88" s="50">
        <v>2</v>
      </c>
      <c r="B88" s="50" t="s">
        <v>177</v>
      </c>
      <c r="C88" s="50">
        <v>24</v>
      </c>
      <c r="D88" s="50" t="s">
        <v>204</v>
      </c>
      <c r="E88" s="42"/>
      <c r="F88" s="42"/>
      <c r="G88" s="42"/>
    </row>
    <row r="89" spans="1:7" ht="21" x14ac:dyDescent="0.35">
      <c r="A89" s="50">
        <v>3</v>
      </c>
      <c r="B89" s="50" t="s">
        <v>269</v>
      </c>
      <c r="C89" s="50">
        <v>20</v>
      </c>
      <c r="D89" s="50" t="s">
        <v>204</v>
      </c>
      <c r="E89" s="42"/>
      <c r="F89" s="42"/>
      <c r="G89" s="42"/>
    </row>
    <row r="90" spans="1:7" ht="21" x14ac:dyDescent="0.35">
      <c r="A90" s="50">
        <v>4</v>
      </c>
      <c r="B90" s="50" t="s">
        <v>281</v>
      </c>
      <c r="C90" s="50">
        <v>22</v>
      </c>
      <c r="D90" s="50" t="s">
        <v>290</v>
      </c>
      <c r="E90" s="42"/>
      <c r="F90" s="42"/>
      <c r="G90" s="42"/>
    </row>
    <row r="91" spans="1:7" ht="21" x14ac:dyDescent="0.35">
      <c r="A91" s="50">
        <v>5</v>
      </c>
      <c r="B91" s="50" t="s">
        <v>282</v>
      </c>
      <c r="C91" s="50">
        <v>22</v>
      </c>
      <c r="D91" s="50" t="s">
        <v>291</v>
      </c>
      <c r="E91" s="42"/>
      <c r="F91" s="42"/>
      <c r="G91" s="42"/>
    </row>
    <row r="92" spans="1:7" ht="21" x14ac:dyDescent="0.35">
      <c r="A92" s="50">
        <v>6</v>
      </c>
      <c r="B92" s="50" t="s">
        <v>283</v>
      </c>
      <c r="C92" s="50">
        <v>28</v>
      </c>
      <c r="D92" s="50" t="s">
        <v>292</v>
      </c>
      <c r="E92" s="42"/>
      <c r="F92" s="42"/>
      <c r="G92" s="42"/>
    </row>
    <row r="93" spans="1:7" ht="21" x14ac:dyDescent="0.35">
      <c r="A93" s="51">
        <v>7</v>
      </c>
      <c r="B93" s="50" t="s">
        <v>134</v>
      </c>
      <c r="C93" s="50"/>
      <c r="D93" s="50" t="s">
        <v>293</v>
      </c>
      <c r="E93" s="42"/>
      <c r="F93" s="42"/>
      <c r="G93" s="42"/>
    </row>
    <row r="94" spans="1:7" ht="21" x14ac:dyDescent="0.35">
      <c r="A94" s="51">
        <v>8</v>
      </c>
      <c r="B94" s="50" t="s">
        <v>135</v>
      </c>
      <c r="C94" s="50"/>
      <c r="D94" s="50" t="s">
        <v>294</v>
      </c>
      <c r="E94" s="42"/>
      <c r="F94" s="42"/>
      <c r="G94" s="42"/>
    </row>
    <row r="95" spans="1:7" ht="21" x14ac:dyDescent="0.35">
      <c r="A95" s="51">
        <v>9</v>
      </c>
      <c r="B95" s="50" t="s">
        <v>136</v>
      </c>
      <c r="C95" s="50"/>
      <c r="D95" s="50" t="s">
        <v>296</v>
      </c>
      <c r="E95" s="42"/>
      <c r="F95" s="42"/>
      <c r="G95" s="42"/>
    </row>
    <row r="96" spans="1:7" ht="21" x14ac:dyDescent="0.35">
      <c r="A96" s="51">
        <v>10</v>
      </c>
      <c r="B96" s="50" t="s">
        <v>138</v>
      </c>
      <c r="C96" s="50"/>
      <c r="D96" s="50" t="s">
        <v>295</v>
      </c>
      <c r="E96" s="42"/>
      <c r="F96" s="42"/>
      <c r="G96" s="42"/>
    </row>
    <row r="97" spans="1:7" ht="21" x14ac:dyDescent="0.35">
      <c r="A97" s="50">
        <v>11</v>
      </c>
      <c r="B97" s="50" t="s">
        <v>180</v>
      </c>
      <c r="C97" s="50">
        <v>20</v>
      </c>
      <c r="D97" s="50" t="s">
        <v>297</v>
      </c>
      <c r="E97" s="42"/>
      <c r="F97" s="42"/>
      <c r="G97" s="42"/>
    </row>
    <row r="98" spans="1:7" x14ac:dyDescent="0.3">
      <c r="A98" s="41"/>
    </row>
  </sheetData>
  <mergeCells count="3">
    <mergeCell ref="A1:C1"/>
    <mergeCell ref="A51:C51"/>
    <mergeCell ref="A75:C75"/>
  </mergeCells>
  <pageMargins left="0.7" right="0.7" top="0.75" bottom="0.75" header="0.3" footer="0.3"/>
  <pageSetup paperSize="9" scale="72" orientation="portrait" r:id="rId1"/>
  <rowBreaks count="1" manualBreakCount="1">
    <brk id="4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28" zoomScaleNormal="100" workbookViewId="0">
      <selection activeCell="C45" sqref="C45"/>
    </sheetView>
  </sheetViews>
  <sheetFormatPr defaultRowHeight="15" x14ac:dyDescent="0.25"/>
  <cols>
    <col min="1" max="1" width="26.28515625" customWidth="1"/>
    <col min="2" max="2" width="14.42578125" customWidth="1"/>
    <col min="3" max="3" width="22.85546875" customWidth="1"/>
    <col min="4" max="4" width="9.140625" customWidth="1"/>
    <col min="5" max="5" width="18" customWidth="1"/>
    <col min="6" max="6" width="11.42578125" customWidth="1"/>
  </cols>
  <sheetData>
    <row r="1" spans="1:7" ht="23.25" x14ac:dyDescent="0.35">
      <c r="A1" s="10" t="s">
        <v>82</v>
      </c>
      <c r="B1" s="10" t="s">
        <v>83</v>
      </c>
      <c r="C1" s="10" t="s">
        <v>84</v>
      </c>
    </row>
    <row r="2" spans="1:7" x14ac:dyDescent="0.25">
      <c r="A2" s="3" t="s">
        <v>117</v>
      </c>
      <c r="B2" s="4" t="s">
        <v>85</v>
      </c>
      <c r="C2" s="4">
        <v>11</v>
      </c>
      <c r="D2" s="32" t="s">
        <v>87</v>
      </c>
      <c r="E2" s="32"/>
      <c r="F2" s="32"/>
      <c r="G2" s="33"/>
    </row>
    <row r="3" spans="1:7" x14ac:dyDescent="0.25">
      <c r="A3" s="5" t="s">
        <v>59</v>
      </c>
      <c r="B3" s="6" t="s">
        <v>91</v>
      </c>
      <c r="C3" s="6">
        <v>1</v>
      </c>
      <c r="D3" s="35"/>
      <c r="E3" s="35"/>
      <c r="F3" s="35"/>
      <c r="G3" s="36"/>
    </row>
    <row r="4" spans="1:7" x14ac:dyDescent="0.25">
      <c r="A4" s="5" t="s">
        <v>59</v>
      </c>
      <c r="B4" s="6" t="s">
        <v>85</v>
      </c>
      <c r="C4" s="6">
        <v>1</v>
      </c>
      <c r="D4" s="35"/>
      <c r="E4" s="35"/>
      <c r="F4" s="35"/>
      <c r="G4" s="36"/>
    </row>
    <row r="5" spans="1:7" x14ac:dyDescent="0.25">
      <c r="A5" s="5" t="s">
        <v>77</v>
      </c>
      <c r="B5" s="6" t="s">
        <v>85</v>
      </c>
      <c r="C5" s="6">
        <v>1</v>
      </c>
      <c r="D5" s="35"/>
      <c r="E5" s="35"/>
      <c r="F5" s="35"/>
      <c r="G5" s="36"/>
    </row>
    <row r="6" spans="1:7" x14ac:dyDescent="0.25">
      <c r="A6" s="8" t="s">
        <v>86</v>
      </c>
      <c r="B6" s="9" t="s">
        <v>85</v>
      </c>
      <c r="C6" s="9">
        <v>1</v>
      </c>
      <c r="D6" s="38"/>
      <c r="E6" s="38"/>
      <c r="F6" s="38"/>
      <c r="G6" s="39"/>
    </row>
    <row r="7" spans="1:7" x14ac:dyDescent="0.25">
      <c r="A7" s="11" t="s">
        <v>19</v>
      </c>
      <c r="B7" s="12"/>
      <c r="C7" s="13">
        <f>SUM(C2:C6)</f>
        <v>15</v>
      </c>
    </row>
    <row r="9" spans="1:7" ht="15" customHeight="1" x14ac:dyDescent="0.25">
      <c r="A9" s="3" t="s">
        <v>120</v>
      </c>
      <c r="B9" s="4" t="s">
        <v>85</v>
      </c>
      <c r="C9" s="16">
        <v>4</v>
      </c>
      <c r="D9" s="31" t="s">
        <v>89</v>
      </c>
      <c r="E9" s="32"/>
      <c r="F9" s="32"/>
      <c r="G9" s="33"/>
    </row>
    <row r="10" spans="1:7" ht="15" customHeight="1" x14ac:dyDescent="0.25">
      <c r="A10" s="8" t="s">
        <v>88</v>
      </c>
      <c r="B10" s="9" t="s">
        <v>85</v>
      </c>
      <c r="C10" s="18">
        <v>2</v>
      </c>
      <c r="D10" s="37"/>
      <c r="E10" s="38"/>
      <c r="F10" s="38"/>
      <c r="G10" s="39"/>
    </row>
    <row r="11" spans="1:7" ht="15" customHeight="1" x14ac:dyDescent="0.25">
      <c r="A11" s="11" t="s">
        <v>19</v>
      </c>
      <c r="B11" s="12"/>
      <c r="C11" s="13">
        <f>SUM(C9:C10)</f>
        <v>6</v>
      </c>
      <c r="D11" s="19"/>
      <c r="E11" s="14"/>
      <c r="F11" s="14"/>
      <c r="G11" s="15"/>
    </row>
    <row r="12" spans="1:7" ht="15" customHeight="1" x14ac:dyDescent="0.25">
      <c r="D12" s="14"/>
      <c r="E12" s="14"/>
      <c r="F12" s="14"/>
      <c r="G12" s="14"/>
    </row>
    <row r="13" spans="1:7" x14ac:dyDescent="0.25">
      <c r="A13" s="3" t="s">
        <v>90</v>
      </c>
      <c r="B13" s="4" t="s">
        <v>85</v>
      </c>
      <c r="C13" s="16">
        <v>8</v>
      </c>
      <c r="D13" s="31" t="s">
        <v>92</v>
      </c>
      <c r="E13" s="32"/>
      <c r="F13" s="32"/>
      <c r="G13" s="33"/>
    </row>
    <row r="14" spans="1:7" x14ac:dyDescent="0.25">
      <c r="A14" s="5" t="s">
        <v>33</v>
      </c>
      <c r="B14" s="6" t="s">
        <v>91</v>
      </c>
      <c r="C14" s="17">
        <v>1</v>
      </c>
      <c r="D14" s="34"/>
      <c r="E14" s="35"/>
      <c r="F14" s="35"/>
      <c r="G14" s="36"/>
    </row>
    <row r="15" spans="1:7" x14ac:dyDescent="0.25">
      <c r="A15" s="8" t="s">
        <v>34</v>
      </c>
      <c r="B15" s="9" t="s">
        <v>91</v>
      </c>
      <c r="C15" s="18">
        <v>1</v>
      </c>
      <c r="D15" s="37"/>
      <c r="E15" s="38"/>
      <c r="F15" s="38"/>
      <c r="G15" s="39"/>
    </row>
    <row r="16" spans="1:7" x14ac:dyDescent="0.25">
      <c r="A16" s="11" t="s">
        <v>19</v>
      </c>
      <c r="B16" s="12"/>
      <c r="C16" s="13">
        <f>SUM(C13:C15)</f>
        <v>10</v>
      </c>
    </row>
    <row r="18" spans="1:7" ht="15" customHeight="1" x14ac:dyDescent="0.25">
      <c r="A18" s="3" t="s">
        <v>51</v>
      </c>
      <c r="B18" s="4" t="s">
        <v>85</v>
      </c>
      <c r="C18" s="16">
        <v>1</v>
      </c>
      <c r="D18" s="31" t="s">
        <v>95</v>
      </c>
      <c r="E18" s="32"/>
      <c r="F18" s="32"/>
      <c r="G18" s="33"/>
    </row>
    <row r="19" spans="1:7" ht="15" customHeight="1" x14ac:dyDescent="0.25">
      <c r="A19" s="5" t="s">
        <v>45</v>
      </c>
      <c r="B19" s="6" t="s">
        <v>85</v>
      </c>
      <c r="C19" s="17">
        <v>1</v>
      </c>
      <c r="D19" s="34"/>
      <c r="E19" s="35"/>
      <c r="F19" s="35"/>
      <c r="G19" s="36"/>
    </row>
    <row r="20" spans="1:7" ht="15" customHeight="1" x14ac:dyDescent="0.25">
      <c r="A20" s="5" t="s">
        <v>93</v>
      </c>
      <c r="B20" s="6" t="s">
        <v>85</v>
      </c>
      <c r="C20" s="17">
        <v>1</v>
      </c>
      <c r="D20" s="34"/>
      <c r="E20" s="35"/>
      <c r="F20" s="35"/>
      <c r="G20" s="36"/>
    </row>
    <row r="21" spans="1:7" x14ac:dyDescent="0.25">
      <c r="A21" s="5" t="s">
        <v>94</v>
      </c>
      <c r="B21" s="6" t="s">
        <v>85</v>
      </c>
      <c r="C21" s="17">
        <v>1</v>
      </c>
      <c r="D21" s="34"/>
      <c r="E21" s="35"/>
      <c r="F21" s="35"/>
      <c r="G21" s="36"/>
    </row>
    <row r="22" spans="1:7" x14ac:dyDescent="0.25">
      <c r="A22" s="5" t="s">
        <v>43</v>
      </c>
      <c r="B22" s="6" t="s">
        <v>85</v>
      </c>
      <c r="C22" s="17">
        <v>1</v>
      </c>
      <c r="D22" s="34"/>
      <c r="E22" s="35"/>
      <c r="F22" s="35"/>
      <c r="G22" s="36"/>
    </row>
    <row r="23" spans="1:7" x14ac:dyDescent="0.25">
      <c r="A23" s="5" t="s">
        <v>42</v>
      </c>
      <c r="B23" s="21" t="s">
        <v>85</v>
      </c>
      <c r="C23" s="17">
        <v>1</v>
      </c>
      <c r="D23" s="34"/>
      <c r="E23" s="35"/>
      <c r="F23" s="35"/>
      <c r="G23" s="36"/>
    </row>
    <row r="24" spans="1:7" x14ac:dyDescent="0.25">
      <c r="A24" s="5" t="s">
        <v>42</v>
      </c>
      <c r="B24" s="6" t="s">
        <v>91</v>
      </c>
      <c r="C24" s="17">
        <v>1</v>
      </c>
      <c r="D24" s="34"/>
      <c r="E24" s="35"/>
      <c r="F24" s="35"/>
      <c r="G24" s="36"/>
    </row>
    <row r="25" spans="1:7" x14ac:dyDescent="0.25">
      <c r="A25" s="5" t="s">
        <v>122</v>
      </c>
      <c r="B25" s="6" t="s">
        <v>91</v>
      </c>
      <c r="C25" s="17">
        <v>1</v>
      </c>
      <c r="D25" s="34"/>
      <c r="E25" s="35"/>
      <c r="F25" s="35"/>
      <c r="G25" s="36"/>
    </row>
    <row r="26" spans="1:7" x14ac:dyDescent="0.25">
      <c r="A26" s="5" t="s">
        <v>50</v>
      </c>
      <c r="B26" s="6" t="s">
        <v>91</v>
      </c>
      <c r="C26" s="17">
        <v>1</v>
      </c>
      <c r="D26" s="34"/>
      <c r="E26" s="35"/>
      <c r="F26" s="35"/>
      <c r="G26" s="36"/>
    </row>
    <row r="27" spans="1:7" x14ac:dyDescent="0.25">
      <c r="A27" s="5" t="s">
        <v>62</v>
      </c>
      <c r="B27" s="6" t="s">
        <v>85</v>
      </c>
      <c r="C27" s="17">
        <v>1</v>
      </c>
      <c r="D27" s="34"/>
      <c r="E27" s="35"/>
      <c r="F27" s="35"/>
      <c r="G27" s="36"/>
    </row>
    <row r="28" spans="1:7" x14ac:dyDescent="0.25">
      <c r="A28" s="5" t="s">
        <v>124</v>
      </c>
      <c r="B28" s="6" t="s">
        <v>85</v>
      </c>
      <c r="C28" s="17">
        <v>1</v>
      </c>
      <c r="D28" s="34"/>
      <c r="E28" s="35"/>
      <c r="F28" s="35"/>
      <c r="G28" s="36"/>
    </row>
    <row r="29" spans="1:7" x14ac:dyDescent="0.25">
      <c r="A29" s="6" t="s">
        <v>123</v>
      </c>
      <c r="B29" s="6" t="s">
        <v>85</v>
      </c>
      <c r="C29" s="17">
        <v>1</v>
      </c>
      <c r="D29" s="38"/>
      <c r="E29" s="38"/>
      <c r="F29" s="38"/>
      <c r="G29" s="39"/>
    </row>
    <row r="30" spans="1:7" ht="15" customHeight="1" x14ac:dyDescent="0.25">
      <c r="A30" s="8" t="s">
        <v>104</v>
      </c>
      <c r="B30" s="9" t="s">
        <v>85</v>
      </c>
      <c r="C30" s="18">
        <v>1</v>
      </c>
      <c r="D30" s="7"/>
      <c r="E30" s="7"/>
      <c r="F30" s="7"/>
      <c r="G30" s="7"/>
    </row>
    <row r="31" spans="1:7" x14ac:dyDescent="0.25">
      <c r="A31" s="11" t="s">
        <v>19</v>
      </c>
      <c r="B31" s="12"/>
      <c r="C31" s="13">
        <f>SUM(C18:C30)</f>
        <v>13</v>
      </c>
    </row>
    <row r="32" spans="1:7" x14ac:dyDescent="0.25">
      <c r="A32" s="24" t="s">
        <v>235</v>
      </c>
      <c r="B32" s="24"/>
      <c r="C32" s="24">
        <f>C31+C16+C11+C7</f>
        <v>44</v>
      </c>
    </row>
    <row r="33" spans="1:7" x14ac:dyDescent="0.25">
      <c r="A33" s="24"/>
      <c r="B33" s="24"/>
      <c r="C33" s="24"/>
    </row>
    <row r="34" spans="1:7" x14ac:dyDescent="0.25">
      <c r="A34" s="24"/>
      <c r="B34" s="24"/>
      <c r="C34" s="24"/>
    </row>
    <row r="36" spans="1:7" ht="15" customHeight="1" x14ac:dyDescent="0.25">
      <c r="A36" s="3" t="s">
        <v>0</v>
      </c>
      <c r="B36" s="4" t="s">
        <v>96</v>
      </c>
      <c r="C36" s="4">
        <v>4</v>
      </c>
      <c r="D36" s="32" t="s">
        <v>105</v>
      </c>
      <c r="E36" s="32"/>
      <c r="F36" s="32"/>
      <c r="G36" s="33"/>
    </row>
    <row r="37" spans="1:7" ht="15" customHeight="1" x14ac:dyDescent="0.25">
      <c r="A37" s="5" t="s">
        <v>97</v>
      </c>
      <c r="B37" s="6" t="s">
        <v>96</v>
      </c>
      <c r="C37" s="6">
        <v>5</v>
      </c>
      <c r="D37" s="35"/>
      <c r="E37" s="35"/>
      <c r="F37" s="35"/>
      <c r="G37" s="36"/>
    </row>
    <row r="38" spans="1:7" ht="15" customHeight="1" x14ac:dyDescent="0.25">
      <c r="A38" s="5" t="s">
        <v>98</v>
      </c>
      <c r="B38" s="6" t="s">
        <v>96</v>
      </c>
      <c r="C38" s="6">
        <v>1</v>
      </c>
      <c r="D38" s="35"/>
      <c r="E38" s="35"/>
      <c r="F38" s="35"/>
      <c r="G38" s="36"/>
    </row>
    <row r="39" spans="1:7" ht="15" customHeight="1" x14ac:dyDescent="0.25">
      <c r="A39" s="5" t="s">
        <v>99</v>
      </c>
      <c r="B39" s="6" t="s">
        <v>96</v>
      </c>
      <c r="C39" s="6">
        <v>1</v>
      </c>
      <c r="D39" s="35"/>
      <c r="E39" s="35"/>
      <c r="F39" s="35"/>
      <c r="G39" s="36"/>
    </row>
    <row r="40" spans="1:7" ht="15" customHeight="1" x14ac:dyDescent="0.25">
      <c r="A40" s="5" t="s">
        <v>100</v>
      </c>
      <c r="B40" s="6" t="s">
        <v>96</v>
      </c>
      <c r="C40" s="6">
        <v>0</v>
      </c>
      <c r="D40" s="35"/>
      <c r="E40" s="35"/>
      <c r="F40" s="35"/>
      <c r="G40" s="36"/>
    </row>
    <row r="41" spans="1:7" ht="15" customHeight="1" x14ac:dyDescent="0.25">
      <c r="A41" s="5" t="s">
        <v>101</v>
      </c>
      <c r="B41" s="6" t="s">
        <v>96</v>
      </c>
      <c r="C41" s="6">
        <v>0</v>
      </c>
      <c r="D41" s="35"/>
      <c r="E41" s="35"/>
      <c r="F41" s="35"/>
      <c r="G41" s="36"/>
    </row>
    <row r="42" spans="1:7" ht="15" customHeight="1" x14ac:dyDescent="0.25">
      <c r="A42" s="5" t="s">
        <v>43</v>
      </c>
      <c r="B42" s="6" t="s">
        <v>102</v>
      </c>
      <c r="C42" s="6">
        <v>1</v>
      </c>
      <c r="D42" s="35"/>
      <c r="E42" s="35"/>
      <c r="F42" s="35"/>
      <c r="G42" s="36"/>
    </row>
    <row r="43" spans="1:7" ht="15" customHeight="1" x14ac:dyDescent="0.25">
      <c r="A43" s="5" t="s">
        <v>229</v>
      </c>
      <c r="B43" s="21" t="s">
        <v>96</v>
      </c>
      <c r="C43" s="21">
        <v>1</v>
      </c>
      <c r="D43" s="35"/>
      <c r="E43" s="35"/>
      <c r="F43" s="35"/>
      <c r="G43" s="36"/>
    </row>
    <row r="44" spans="1:7" ht="15" customHeight="1" x14ac:dyDescent="0.25">
      <c r="A44" s="5" t="s">
        <v>103</v>
      </c>
      <c r="B44" s="6" t="s">
        <v>96</v>
      </c>
      <c r="C44" s="6">
        <v>1</v>
      </c>
      <c r="D44" s="35"/>
      <c r="E44" s="35"/>
      <c r="F44" s="35"/>
      <c r="G44" s="36"/>
    </row>
    <row r="45" spans="1:7" ht="15" customHeight="1" x14ac:dyDescent="0.25">
      <c r="A45" s="5" t="s">
        <v>230</v>
      </c>
      <c r="B45" s="6" t="s">
        <v>96</v>
      </c>
      <c r="C45" s="6">
        <v>1</v>
      </c>
      <c r="D45" s="35"/>
      <c r="E45" s="35"/>
      <c r="F45" s="35"/>
      <c r="G45" s="36"/>
    </row>
    <row r="46" spans="1:7" ht="15" customHeight="1" x14ac:dyDescent="0.25">
      <c r="A46" s="5" t="s">
        <v>130</v>
      </c>
      <c r="B46" s="6" t="s">
        <v>102</v>
      </c>
      <c r="C46" s="6">
        <v>0</v>
      </c>
      <c r="D46" s="35"/>
      <c r="E46" s="35"/>
      <c r="F46" s="35"/>
      <c r="G46" s="36"/>
    </row>
    <row r="47" spans="1:7" ht="15" customHeight="1" x14ac:dyDescent="0.25">
      <c r="A47" s="5" t="s">
        <v>131</v>
      </c>
      <c r="B47" s="6" t="s">
        <v>102</v>
      </c>
      <c r="C47" s="6">
        <v>0</v>
      </c>
      <c r="D47" s="35"/>
      <c r="E47" s="35"/>
      <c r="F47" s="35"/>
      <c r="G47" s="36"/>
    </row>
    <row r="48" spans="1:7" x14ac:dyDescent="0.25">
      <c r="A48" s="26" t="s">
        <v>132</v>
      </c>
      <c r="B48" s="25" t="s">
        <v>96</v>
      </c>
      <c r="C48" s="27">
        <v>1</v>
      </c>
      <c r="D48" s="35"/>
      <c r="E48" s="35"/>
      <c r="F48" s="35"/>
      <c r="G48" s="36"/>
    </row>
    <row r="49" spans="1:7" x14ac:dyDescent="0.25">
      <c r="A49" s="26" t="s">
        <v>133</v>
      </c>
      <c r="B49" s="25" t="s">
        <v>96</v>
      </c>
      <c r="C49" s="25">
        <v>1</v>
      </c>
      <c r="D49" s="35"/>
      <c r="E49" s="35"/>
      <c r="F49" s="35"/>
      <c r="G49" s="36"/>
    </row>
    <row r="50" spans="1:7" x14ac:dyDescent="0.25">
      <c r="A50" s="26" t="s">
        <v>136</v>
      </c>
      <c r="B50" s="27" t="s">
        <v>96</v>
      </c>
      <c r="C50" s="27">
        <v>1</v>
      </c>
      <c r="D50" s="35"/>
      <c r="E50" s="35"/>
      <c r="F50" s="35"/>
      <c r="G50" s="36"/>
    </row>
    <row r="51" spans="1:7" x14ac:dyDescent="0.25">
      <c r="A51" s="28" t="s">
        <v>231</v>
      </c>
      <c r="B51" s="29" t="s">
        <v>96</v>
      </c>
      <c r="C51" s="29">
        <v>1</v>
      </c>
      <c r="D51" s="38"/>
      <c r="E51" s="38"/>
      <c r="F51" s="38"/>
      <c r="G51" s="39"/>
    </row>
    <row r="52" spans="1:7" x14ac:dyDescent="0.25">
      <c r="A52" s="11" t="s">
        <v>19</v>
      </c>
      <c r="B52" s="12"/>
      <c r="C52" s="13">
        <f>SUM(C36:C51)</f>
        <v>19</v>
      </c>
    </row>
    <row r="54" spans="1:7" x14ac:dyDescent="0.25">
      <c r="A54" s="3" t="s">
        <v>127</v>
      </c>
      <c r="B54" s="4" t="s">
        <v>126</v>
      </c>
      <c r="C54" s="16">
        <v>4</v>
      </c>
      <c r="D54" s="31" t="s">
        <v>125</v>
      </c>
      <c r="E54" s="32"/>
      <c r="F54" s="32"/>
      <c r="G54" s="33"/>
    </row>
    <row r="55" spans="1:7" x14ac:dyDescent="0.25">
      <c r="A55" s="5" t="s">
        <v>97</v>
      </c>
      <c r="B55" s="6" t="s">
        <v>126</v>
      </c>
      <c r="C55" s="17">
        <v>4</v>
      </c>
      <c r="D55" s="34"/>
      <c r="E55" s="35"/>
      <c r="F55" s="35"/>
      <c r="G55" s="36"/>
    </row>
    <row r="56" spans="1:7" x14ac:dyDescent="0.25">
      <c r="A56" s="5" t="s">
        <v>98</v>
      </c>
      <c r="B56" s="6" t="s">
        <v>126</v>
      </c>
      <c r="C56" s="17">
        <v>1</v>
      </c>
      <c r="D56" s="34"/>
      <c r="E56" s="35"/>
      <c r="F56" s="35"/>
      <c r="G56" s="36"/>
    </row>
    <row r="57" spans="1:7" x14ac:dyDescent="0.25">
      <c r="A57" s="5" t="s">
        <v>99</v>
      </c>
      <c r="B57" s="6" t="s">
        <v>126</v>
      </c>
      <c r="C57" s="17">
        <v>1</v>
      </c>
      <c r="D57" s="34"/>
      <c r="E57" s="35"/>
      <c r="F57" s="35"/>
      <c r="G57" s="36"/>
    </row>
    <row r="58" spans="1:7" x14ac:dyDescent="0.25">
      <c r="A58" s="5" t="s">
        <v>129</v>
      </c>
      <c r="B58" s="6" t="s">
        <v>126</v>
      </c>
      <c r="C58" s="17">
        <v>1</v>
      </c>
      <c r="D58" s="34"/>
      <c r="E58" s="35"/>
      <c r="F58" s="35"/>
      <c r="G58" s="36"/>
    </row>
    <row r="59" spans="1:7" x14ac:dyDescent="0.25">
      <c r="A59" s="5" t="s">
        <v>128</v>
      </c>
      <c r="B59" s="6" t="s">
        <v>126</v>
      </c>
      <c r="C59" s="17">
        <v>1</v>
      </c>
      <c r="D59" s="34"/>
      <c r="E59" s="35"/>
      <c r="F59" s="35"/>
      <c r="G59" s="36"/>
    </row>
    <row r="60" spans="1:7" x14ac:dyDescent="0.25">
      <c r="A60" s="5" t="s">
        <v>33</v>
      </c>
      <c r="B60" s="6" t="s">
        <v>102</v>
      </c>
      <c r="C60" s="17">
        <v>1</v>
      </c>
      <c r="D60" s="34"/>
      <c r="E60" s="35"/>
      <c r="F60" s="35"/>
      <c r="G60" s="36"/>
    </row>
    <row r="61" spans="1:7" x14ac:dyDescent="0.25">
      <c r="A61" s="5" t="s">
        <v>34</v>
      </c>
      <c r="B61" s="6" t="s">
        <v>102</v>
      </c>
      <c r="C61" s="17">
        <v>1</v>
      </c>
      <c r="D61" s="34"/>
      <c r="E61" s="35"/>
      <c r="F61" s="35"/>
      <c r="G61" s="36"/>
    </row>
    <row r="62" spans="1:7" x14ac:dyDescent="0.25">
      <c r="A62" s="5" t="s">
        <v>104</v>
      </c>
      <c r="B62" s="6" t="s">
        <v>126</v>
      </c>
      <c r="C62" s="17">
        <v>1</v>
      </c>
      <c r="D62" s="34"/>
      <c r="E62" s="35"/>
      <c r="F62" s="35"/>
      <c r="G62" s="36"/>
    </row>
    <row r="63" spans="1:7" x14ac:dyDescent="0.25">
      <c r="A63" s="5" t="s">
        <v>134</v>
      </c>
      <c r="B63" s="21" t="s">
        <v>126</v>
      </c>
      <c r="C63" s="17">
        <v>1</v>
      </c>
      <c r="D63" s="34"/>
      <c r="E63" s="35"/>
      <c r="F63" s="35"/>
      <c r="G63" s="36"/>
    </row>
    <row r="64" spans="1:7" x14ac:dyDescent="0.25">
      <c r="A64" s="5" t="s">
        <v>135</v>
      </c>
      <c r="B64" s="21" t="s">
        <v>126</v>
      </c>
      <c r="C64" s="17">
        <v>1</v>
      </c>
      <c r="D64" s="34"/>
      <c r="E64" s="35"/>
      <c r="F64" s="35"/>
      <c r="G64" s="36"/>
    </row>
    <row r="65" spans="1:7" x14ac:dyDescent="0.25">
      <c r="A65" s="5" t="s">
        <v>136</v>
      </c>
      <c r="B65" s="21" t="s">
        <v>126</v>
      </c>
      <c r="C65" s="17">
        <v>1</v>
      </c>
      <c r="D65" s="34"/>
      <c r="E65" s="35"/>
      <c r="F65" s="35"/>
      <c r="G65" s="36"/>
    </row>
    <row r="66" spans="1:7" x14ac:dyDescent="0.25">
      <c r="A66" s="5" t="s">
        <v>138</v>
      </c>
      <c r="B66" s="21" t="s">
        <v>126</v>
      </c>
      <c r="C66" s="17">
        <v>1</v>
      </c>
      <c r="D66" s="34"/>
      <c r="E66" s="35"/>
      <c r="F66" s="35"/>
      <c r="G66" s="36"/>
    </row>
    <row r="67" spans="1:7" x14ac:dyDescent="0.25">
      <c r="A67" s="5" t="s">
        <v>137</v>
      </c>
      <c r="B67" s="21" t="s">
        <v>126</v>
      </c>
      <c r="C67" s="17">
        <v>1</v>
      </c>
      <c r="D67" s="34"/>
      <c r="E67" s="35"/>
      <c r="F67" s="35"/>
      <c r="G67" s="36"/>
    </row>
    <row r="68" spans="1:7" x14ac:dyDescent="0.25">
      <c r="A68" s="8" t="s">
        <v>103</v>
      </c>
      <c r="B68" s="9" t="s">
        <v>126</v>
      </c>
      <c r="C68" s="18">
        <v>1</v>
      </c>
      <c r="D68" s="37"/>
      <c r="E68" s="38"/>
      <c r="F68" s="38"/>
      <c r="G68" s="39"/>
    </row>
    <row r="69" spans="1:7" x14ac:dyDescent="0.25">
      <c r="A69" s="11" t="s">
        <v>19</v>
      </c>
      <c r="B69" s="12"/>
      <c r="C69" s="12">
        <f>SUM(C54:C68)</f>
        <v>21</v>
      </c>
      <c r="D69" s="22"/>
      <c r="E69" s="22"/>
      <c r="F69" s="22"/>
      <c r="G69" s="23"/>
    </row>
    <row r="70" spans="1:7" x14ac:dyDescent="0.25">
      <c r="A70" s="11" t="s">
        <v>139</v>
      </c>
      <c r="B70" s="12"/>
      <c r="C70" s="12">
        <f>SUM(C69, C52)</f>
        <v>40</v>
      </c>
    </row>
    <row r="72" spans="1:7" x14ac:dyDescent="0.25">
      <c r="A72" s="11" t="s">
        <v>140</v>
      </c>
      <c r="B72" s="12"/>
      <c r="C72" s="12">
        <f>C70+C32</f>
        <v>84</v>
      </c>
    </row>
  </sheetData>
  <mergeCells count="6">
    <mergeCell ref="D54:G68"/>
    <mergeCell ref="D2:G6"/>
    <mergeCell ref="D9:G10"/>
    <mergeCell ref="D13:G15"/>
    <mergeCell ref="D18:G29"/>
    <mergeCell ref="D36:G51"/>
  </mergeCells>
  <pageMargins left="1.1023622047244095" right="0.70866141732283472" top="0.74803149606299213" bottom="0.74803149606299213" header="0.31496062992125984" footer="0.31496062992125984"/>
  <pageSetup paperSize="9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PHYSICAL SCIENCES</vt:lpstr>
      <vt:lpstr>BIOLOGICAL SCIENCES</vt:lpstr>
      <vt:lpstr>LANGUAGES</vt:lpstr>
      <vt:lpstr>SOCIAL SCIENCES</vt:lpstr>
      <vt:lpstr>PRIMARY</vt:lpstr>
      <vt:lpstr>PRI COE</vt:lpstr>
      <vt:lpstr>Sheet2</vt:lpstr>
      <vt:lpstr>Sheet1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uesr</dc:creator>
  <cp:lastModifiedBy>uesr</cp:lastModifiedBy>
  <cp:lastPrinted>2017-08-22T13:52:08Z</cp:lastPrinted>
  <dcterms:created xsi:type="dcterms:W3CDTF">2017-08-07T13:18:13Z</dcterms:created>
  <dcterms:modified xsi:type="dcterms:W3CDTF">2017-08-22T19:44:38Z</dcterms:modified>
</cp:coreProperties>
</file>